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5659\Desktop\"/>
    </mc:Choice>
  </mc:AlternateContent>
  <xr:revisionPtr revIDLastSave="0" documentId="8_{723C93ED-EE83-49FC-B09B-EECAB5DD0C0E}" xr6:coauthVersionLast="47" xr6:coauthVersionMax="47" xr10:uidLastSave="{00000000-0000-0000-0000-000000000000}"/>
  <bookViews>
    <workbookView xWindow="-120" yWindow="-120" windowWidth="29040" windowHeight="15840"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Opened'!$A$4:$Z$8007</definedName>
    <definedName name="_xlnm._FilterDatabase" localSheetId="3" hidden="1">'Cases Pending from Prior Years'!$A$4:$Z$8005</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Opened'!$AB$5:$AB$8003</definedName>
    <definedName name="OpenedCloseDate">'Cases Opened'!$P$5:$P$8003</definedName>
    <definedName name="OpenedComplaintReceived">'Cases Opened'!$B$5:$B$8003</definedName>
    <definedName name="OpenedComplaintSource">'Cases Opened'!$F$5:$F$8003</definedName>
    <definedName name="OpenedCriminalDisposition">'Cases Opened'!$S$5:$S$8003</definedName>
    <definedName name="OpenedCriminalViolation">'Cases Opened'!$K$5:$K$8003</definedName>
    <definedName name="OpenedDiscipline">'Cases Opened'!$Z$5:$Z$8003</definedName>
    <definedName name="OpenedHoursDollars">'Cases Opened'!$AA$5:$AA$8007</definedName>
    <definedName name="OpenedInternalDisposition">'Cases Opened'!$T$5:$T$8003</definedName>
    <definedName name="OpenedLengthOfCase">'Cases Opened'!$Q$5:$Q$8003</definedName>
    <definedName name="OpenedMSO">'Cases Opened'!$J$5:$J$8003</definedName>
    <definedName name="OpenedMSOMatch">'Cases Opened'!$W$5:$W$8003</definedName>
    <definedName name="OpenedMSSO">'Cases Opened'!$V$5:$V$8003</definedName>
    <definedName name="OpenedNInitial">'Cases Opened'!$I$5:$I$8003</definedName>
    <definedName name="OpenedNSustained">'Cases Opened'!$U$5:$U$8003</definedName>
    <definedName name="OpenedRuleViolation">'Cases Opened'!$L$5:$L$8003</definedName>
    <definedName name="OpenedStatus">'Cases Opened'!$R$5:$R$8003</definedName>
    <definedName name="OpenedSustainedCriminalViolation">'Cases Opened'!$X$5:$X$8003</definedName>
    <definedName name="OpenedSustainedRuleViolation">'Cases Opened'!$Y$5:$Y$8003</definedName>
    <definedName name="PendingAppealPending">'Cases Pending from Prior Years'!$AB$5:$AB$8005</definedName>
    <definedName name="PendingCloseDate">'Cases Pending from Prior Years'!$P$5:$P$8005</definedName>
    <definedName name="PendingComplaintReceived">'Cases Pending from Prior Years'!$B$5:$B$8005</definedName>
    <definedName name="PendingComplaintSource">'Cases Pending from Prior Years'!$F$5:$F$8005</definedName>
    <definedName name="PendingCriminalDisposition">'Cases Pending from Prior Years'!$S$5:$S$8005</definedName>
    <definedName name="PendingCriminalViolation">'Cases Pending from Prior Years'!$K$5:$K$8005</definedName>
    <definedName name="PendingDiscipline">'Cases Pending from Prior Years'!$Z$5:$Z$8005</definedName>
    <definedName name="PendingHoursDollars">'Cases Pending from Prior Years'!$AA$5:$AA$8005</definedName>
    <definedName name="PendingInternalDisposition">'Cases Pending from Prior Years'!$T$5:$T$8005</definedName>
    <definedName name="PendingLengthOfCase">'Cases Pending from Prior Years'!$Q$5:$Q$8005</definedName>
    <definedName name="PendingMSO">'Cases Pending from Prior Years'!$J$5:$J$8005</definedName>
    <definedName name="PendingMSOMatch">'Cases Pending from Prior Years'!$W$5:$W$8005</definedName>
    <definedName name="PendingMSSO">'Cases Pending from Prior Years'!$V$5:$V$8005</definedName>
    <definedName name="PendingNInitial">'Cases Pending from Prior Years'!$I$5:$I$8005</definedName>
    <definedName name="PendingNSustained">'Cases Pending from Prior Years'!$U$5:$U$8005</definedName>
    <definedName name="PendingRuleViolation">'Cases Pending from Prior Years'!$L$5:$L$8005</definedName>
    <definedName name="PendingStatus">'Cases Pending from Prior Years'!$R$5:$R$8005</definedName>
    <definedName name="PendingSustainedCriminalViolation">'Cases Pending from Prior Years'!$X$5:$X$8005</definedName>
    <definedName name="PendingSustainedRuleViolation">'Cases Pending from Prior Years'!$Y$5:$Y$8005</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W164" i="58" l="1"/>
  <c r="Q164" i="58"/>
  <c r="W163" i="58"/>
  <c r="Q163" i="58"/>
  <c r="Q85" i="58"/>
  <c r="Q47" i="58"/>
  <c r="P268" i="70"/>
  <c r="O239" i="70"/>
  <c r="O213" i="70"/>
  <c r="O167" i="70"/>
  <c r="O122" i="70"/>
  <c r="P88" i="70" l="1"/>
  <c r="P268" i="69"/>
  <c r="O239" i="69"/>
  <c r="O213" i="69"/>
  <c r="O167" i="69"/>
  <c r="O122" i="69"/>
  <c r="P88" i="69"/>
  <c r="P268" i="68"/>
  <c r="O239" i="68"/>
  <c r="O213" i="68"/>
  <c r="O167" i="68"/>
  <c r="O122" i="68"/>
  <c r="P88" i="68"/>
  <c r="P268" i="67"/>
  <c r="O239" i="67"/>
  <c r="O213" i="67"/>
  <c r="O167" i="67"/>
  <c r="O122" i="67"/>
  <c r="P88" i="67"/>
  <c r="P268" i="59"/>
  <c r="O239" i="59"/>
  <c r="O213" i="59"/>
  <c r="O167" i="59"/>
  <c r="O122" i="59"/>
  <c r="P88" i="59"/>
  <c r="B8" i="70" l="1"/>
  <c r="W15" i="58" l="1"/>
  <c r="W14" i="58"/>
  <c r="W13" i="58"/>
  <c r="W12" i="58"/>
  <c r="W11" i="58"/>
  <c r="W10" i="58"/>
  <c r="W9" i="58"/>
  <c r="W8" i="58"/>
  <c r="W7" i="58"/>
  <c r="W6" i="58"/>
  <c r="W5" i="58"/>
  <c r="Q15" i="58" l="1"/>
  <c r="Q14" i="58"/>
  <c r="Q13" i="58"/>
  <c r="Q12" i="58"/>
  <c r="Q11" i="58"/>
  <c r="Q10" i="58"/>
  <c r="Q9" i="58"/>
  <c r="Q8" i="58"/>
  <c r="Q7" i="58"/>
  <c r="Q6" i="58"/>
  <c r="Q5" i="58"/>
  <c r="M299" i="70" l="1"/>
  <c r="P269" i="70"/>
  <c r="A265" i="70"/>
  <c r="O240" i="70"/>
  <c r="A237" i="70"/>
  <c r="O214" i="70"/>
  <c r="A210" i="70"/>
  <c r="O168" i="70"/>
  <c r="A165" i="70"/>
  <c r="O123" i="70"/>
  <c r="A120" i="70"/>
  <c r="P89" i="70"/>
  <c r="A86" i="70"/>
  <c r="A52" i="70"/>
  <c r="M49" i="70"/>
  <c r="M48" i="70"/>
  <c r="I42" i="70"/>
  <c r="I34" i="70"/>
  <c r="C34" i="70"/>
  <c r="F28" i="70"/>
  <c r="A12" i="70"/>
  <c r="C10" i="70"/>
  <c r="C9" i="70"/>
  <c r="C8" i="70"/>
  <c r="M299" i="69"/>
  <c r="P269" i="69"/>
  <c r="A265" i="69"/>
  <c r="O240" i="69"/>
  <c r="A237" i="69"/>
  <c r="O214" i="69"/>
  <c r="A210" i="69"/>
  <c r="O168" i="69"/>
  <c r="A165" i="69"/>
  <c r="O123" i="69"/>
  <c r="A120" i="69"/>
  <c r="P89" i="69"/>
  <c r="A86" i="69"/>
  <c r="A52" i="69"/>
  <c r="M49" i="69"/>
  <c r="M48" i="69"/>
  <c r="I42" i="69"/>
  <c r="I34" i="69"/>
  <c r="C34" i="69"/>
  <c r="F28" i="69"/>
  <c r="A12" i="69"/>
  <c r="C10" i="69"/>
  <c r="C9" i="69"/>
  <c r="C8" i="69"/>
  <c r="M299" i="68"/>
  <c r="P269" i="68"/>
  <c r="A265" i="68"/>
  <c r="O240" i="68"/>
  <c r="A237" i="68"/>
  <c r="O214" i="68"/>
  <c r="A210" i="68"/>
  <c r="O168" i="68"/>
  <c r="A165" i="68"/>
  <c r="O123" i="68"/>
  <c r="A120" i="68"/>
  <c r="P89" i="68"/>
  <c r="A86" i="68"/>
  <c r="A52" i="68"/>
  <c r="M49" i="68"/>
  <c r="M48" i="68"/>
  <c r="I42" i="68"/>
  <c r="I34" i="68"/>
  <c r="C34" i="68"/>
  <c r="F28" i="68"/>
  <c r="A12" i="68"/>
  <c r="C10" i="68"/>
  <c r="C9" i="68"/>
  <c r="C8" i="68"/>
  <c r="M299" i="67"/>
  <c r="P269" i="67"/>
  <c r="A265" i="67"/>
  <c r="O240" i="67"/>
  <c r="A237" i="67"/>
  <c r="O214" i="67"/>
  <c r="A210" i="67"/>
  <c r="O168" i="67"/>
  <c r="A165" i="67"/>
  <c r="O123" i="67"/>
  <c r="A120" i="67"/>
  <c r="P89" i="67"/>
  <c r="A86" i="67"/>
  <c r="A52" i="67"/>
  <c r="M49" i="67"/>
  <c r="M48" i="67"/>
  <c r="I42" i="67"/>
  <c r="I34" i="67"/>
  <c r="C34" i="67"/>
  <c r="F28" i="67"/>
  <c r="A12" i="67"/>
  <c r="C10" i="67"/>
  <c r="C9" i="67"/>
  <c r="C8" i="67"/>
  <c r="A265" i="59"/>
  <c r="A237" i="59"/>
  <c r="A210" i="59"/>
  <c r="A165" i="59"/>
  <c r="A120" i="59"/>
  <c r="A86" i="59"/>
  <c r="A52" i="59"/>
  <c r="I42" i="59"/>
  <c r="I34" i="59"/>
  <c r="C34" i="59"/>
  <c r="F28" i="59"/>
  <c r="C9" i="59"/>
  <c r="A12" i="59"/>
  <c r="C10" i="59"/>
  <c r="C8" i="59"/>
  <c r="B9" i="70" l="1"/>
  <c r="E216" i="70" s="1"/>
  <c r="B10" i="70"/>
  <c r="B10" i="69"/>
  <c r="B9" i="69"/>
  <c r="E129" i="69" s="1"/>
  <c r="B10" i="68"/>
  <c r="B9" i="68"/>
  <c r="D127" i="68" s="1"/>
  <c r="B9" i="67"/>
  <c r="C58" i="67" s="1"/>
  <c r="B10" i="67"/>
  <c r="E94" i="67" s="1"/>
  <c r="F131" i="69"/>
  <c r="I110" i="68"/>
  <c r="E126" i="68"/>
  <c r="B59" i="68"/>
  <c r="C66" i="68"/>
  <c r="D183" i="68"/>
  <c r="G183" i="68" s="1"/>
  <c r="C112" i="68"/>
  <c r="F112" i="68" s="1"/>
  <c r="B100" i="68"/>
  <c r="E64" i="68"/>
  <c r="H64" i="68" s="1"/>
  <c r="J115" i="68"/>
  <c r="I305" i="68"/>
  <c r="H296" i="68"/>
  <c r="J295" i="68"/>
  <c r="L294" i="68"/>
  <c r="H292" i="68"/>
  <c r="L286" i="68"/>
  <c r="L282" i="68"/>
  <c r="D282" i="68"/>
  <c r="F281" i="68"/>
  <c r="D276" i="68"/>
  <c r="H270" i="68"/>
  <c r="E256" i="68"/>
  <c r="J246" i="68"/>
  <c r="K245" i="68"/>
  <c r="E243" i="68"/>
  <c r="E231" i="68"/>
  <c r="G228" i="68"/>
  <c r="C220" i="68"/>
  <c r="D219" i="68"/>
  <c r="G216" i="68"/>
  <c r="H301" i="68"/>
  <c r="E293" i="68"/>
  <c r="G292" i="68"/>
  <c r="I291" i="68"/>
  <c r="I287" i="68"/>
  <c r="E281" i="68"/>
  <c r="I273" i="68"/>
  <c r="K272" i="68"/>
  <c r="E271" i="68"/>
  <c r="D260" i="68"/>
  <c r="F260" i="68" s="1"/>
  <c r="G301" i="68"/>
  <c r="L293" i="68"/>
  <c r="D293" i="68"/>
  <c r="F292" i="68"/>
  <c r="D289" i="68"/>
  <c r="F284" i="68"/>
  <c r="H277" i="68"/>
  <c r="J276" i="68"/>
  <c r="D275" i="68"/>
  <c r="J272" i="68"/>
  <c r="F248" i="68"/>
  <c r="I248" i="68" s="1"/>
  <c r="F305" i="68"/>
  <c r="J303" i="68"/>
  <c r="L302" i="68"/>
  <c r="H300" i="68"/>
  <c r="G291" i="68"/>
  <c r="K285" i="68"/>
  <c r="E284" i="68"/>
  <c r="G283" i="68"/>
  <c r="G277" i="68"/>
  <c r="K271" i="68"/>
  <c r="F247" i="68"/>
  <c r="I247" i="68" s="1"/>
  <c r="J243" i="68"/>
  <c r="P234" i="68"/>
  <c r="F233" i="68"/>
  <c r="F229" i="68"/>
  <c r="D216" i="68"/>
  <c r="D207" i="68"/>
  <c r="F207" i="68" s="1"/>
  <c r="D205" i="68"/>
  <c r="F205" i="68" s="1"/>
  <c r="K306" i="68"/>
  <c r="G300" i="68"/>
  <c r="L292" i="68"/>
  <c r="D292" i="68"/>
  <c r="F291" i="68"/>
  <c r="L288" i="68"/>
  <c r="D284" i="68"/>
  <c r="J275" i="68"/>
  <c r="L274" i="68"/>
  <c r="D274" i="68"/>
  <c r="J271" i="68"/>
  <c r="K249" i="68"/>
  <c r="O234" i="68"/>
  <c r="G234" i="68"/>
  <c r="M233" i="68"/>
  <c r="C232" i="68"/>
  <c r="D232" i="68" s="1"/>
  <c r="J302" i="68"/>
  <c r="E295" i="68"/>
  <c r="G294" i="68"/>
  <c r="I293" i="68"/>
  <c r="G290" i="68"/>
  <c r="E283" i="68"/>
  <c r="I275" i="68"/>
  <c r="K274" i="68"/>
  <c r="E273" i="68"/>
  <c r="K270" i="68"/>
  <c r="L247" i="68"/>
  <c r="F234" i="68"/>
  <c r="L233" i="68"/>
  <c r="J232" i="68"/>
  <c r="N230" i="68"/>
  <c r="G219" i="68"/>
  <c r="J219" i="68" s="1"/>
  <c r="G303" i="68"/>
  <c r="I302" i="68"/>
  <c r="K301" i="68"/>
  <c r="L295" i="68"/>
  <c r="F290" i="68"/>
  <c r="F286" i="68"/>
  <c r="H285" i="68"/>
  <c r="J284" i="68"/>
  <c r="H281" i="68"/>
  <c r="L273" i="68"/>
  <c r="E269" i="68"/>
  <c r="J248" i="68"/>
  <c r="K247" i="68"/>
  <c r="F244" i="68"/>
  <c r="I244" i="68" s="1"/>
  <c r="O231" i="68"/>
  <c r="C229" i="68"/>
  <c r="D229" i="68" s="1"/>
  <c r="I228" i="68"/>
  <c r="C222" i="68"/>
  <c r="F219" i="68"/>
  <c r="I219" i="68" s="1"/>
  <c r="E202" i="68"/>
  <c r="G202" i="68" s="1"/>
  <c r="L245" i="68"/>
  <c r="J234" i="68"/>
  <c r="P232" i="68"/>
  <c r="E229" i="68"/>
  <c r="J184" i="68"/>
  <c r="F180" i="68"/>
  <c r="I180" i="68" s="1"/>
  <c r="J176" i="68"/>
  <c r="K175" i="68"/>
  <c r="E173" i="68"/>
  <c r="H173" i="68" s="1"/>
  <c r="J160" i="68"/>
  <c r="L157" i="68"/>
  <c r="D157" i="68"/>
  <c r="E157" i="68" s="1"/>
  <c r="J156" i="68"/>
  <c r="N154" i="68"/>
  <c r="H151" i="68"/>
  <c r="J148" i="68"/>
  <c r="P147" i="68"/>
  <c r="H147" i="68"/>
  <c r="F137" i="68"/>
  <c r="I292" i="68"/>
  <c r="J245" i="68"/>
  <c r="I234" i="68"/>
  <c r="N232" i="68"/>
  <c r="D220" i="68"/>
  <c r="J183" i="68"/>
  <c r="F179" i="68"/>
  <c r="I179" i="68" s="1"/>
  <c r="J175" i="68"/>
  <c r="K174" i="68"/>
  <c r="E172" i="68"/>
  <c r="H172" i="68" s="1"/>
  <c r="O159" i="68"/>
  <c r="I156" i="68"/>
  <c r="O155" i="68"/>
  <c r="G155" i="68"/>
  <c r="Q152" i="68"/>
  <c r="Q148" i="68"/>
  <c r="D138" i="68"/>
  <c r="E137" i="68"/>
  <c r="F136" i="68"/>
  <c r="J305" i="68"/>
  <c r="P229" i="68"/>
  <c r="E199" i="68"/>
  <c r="G199" i="68" s="1"/>
  <c r="D197" i="68"/>
  <c r="F197" i="68" s="1"/>
  <c r="D195" i="68"/>
  <c r="F195" i="68" s="1"/>
  <c r="J182" i="68"/>
  <c r="J174" i="68"/>
  <c r="L162" i="68"/>
  <c r="D162" i="68"/>
  <c r="J161" i="68"/>
  <c r="N159" i="68"/>
  <c r="H156" i="68"/>
  <c r="J153" i="68"/>
  <c r="P152" i="68"/>
  <c r="H152" i="68"/>
  <c r="L150" i="68"/>
  <c r="F147" i="68"/>
  <c r="F135" i="68"/>
  <c r="G134" i="68"/>
  <c r="J134" i="68" s="1"/>
  <c r="L304" i="68"/>
  <c r="D258" i="68"/>
  <c r="F258" i="68" s="1"/>
  <c r="M228" i="68"/>
  <c r="E205" i="68"/>
  <c r="G205" i="68" s="1"/>
  <c r="D199" i="68"/>
  <c r="F199" i="68" s="1"/>
  <c r="E186" i="68"/>
  <c r="H186" i="68" s="1"/>
  <c r="K180" i="68"/>
  <c r="K172" i="68"/>
  <c r="I161" i="68"/>
  <c r="O160" i="68"/>
  <c r="G160" i="68"/>
  <c r="Q157" i="68"/>
  <c r="Q153" i="68"/>
  <c r="K150" i="68"/>
  <c r="Q149" i="68"/>
  <c r="I149" i="68"/>
  <c r="M147" i="68"/>
  <c r="F134" i="68"/>
  <c r="G275" i="68"/>
  <c r="L269" i="68"/>
  <c r="J247" i="68"/>
  <c r="F232" i="68"/>
  <c r="C216" i="68"/>
  <c r="J180" i="68"/>
  <c r="K179" i="68"/>
  <c r="L178" i="68"/>
  <c r="F176" i="68"/>
  <c r="I176" i="68" s="1"/>
  <c r="N160" i="68"/>
  <c r="P157" i="68"/>
  <c r="H157" i="68"/>
  <c r="N156" i="68"/>
  <c r="D155" i="68"/>
  <c r="E155" i="68" s="1"/>
  <c r="L151" i="68"/>
  <c r="N148" i="68"/>
  <c r="F148" i="68"/>
  <c r="L147" i="68"/>
  <c r="G140" i="68"/>
  <c r="J140" i="68" s="1"/>
  <c r="K295" i="68"/>
  <c r="L243" i="68"/>
  <c r="J233" i="68"/>
  <c r="E232" i="68"/>
  <c r="H228" i="68"/>
  <c r="E198" i="68"/>
  <c r="G198" i="68" s="1"/>
  <c r="D185" i="68"/>
  <c r="G185" i="68" s="1"/>
  <c r="E184" i="68"/>
  <c r="H184" i="68" s="1"/>
  <c r="F183" i="68"/>
  <c r="I183" i="68" s="1"/>
  <c r="L177" i="68"/>
  <c r="I162" i="68"/>
  <c r="Q158" i="68"/>
  <c r="I158" i="68"/>
  <c r="O157" i="68"/>
  <c r="K155" i="68"/>
  <c r="K151" i="68"/>
  <c r="M148" i="68"/>
  <c r="K147" i="68"/>
  <c r="E141" i="68"/>
  <c r="H138" i="68"/>
  <c r="K138" i="68" s="1"/>
  <c r="K273" i="68"/>
  <c r="J230" i="68"/>
  <c r="H229" i="68"/>
  <c r="F228" i="68"/>
  <c r="E217" i="68"/>
  <c r="K185" i="68"/>
  <c r="J178" i="68"/>
  <c r="K177" i="68"/>
  <c r="L176" i="68"/>
  <c r="F174" i="68"/>
  <c r="I174" i="68" s="1"/>
  <c r="D160" i="68"/>
  <c r="E160" i="68" s="1"/>
  <c r="H158" i="68"/>
  <c r="F157" i="68"/>
  <c r="L156" i="68"/>
  <c r="D156" i="68"/>
  <c r="H154" i="68"/>
  <c r="P150" i="68"/>
  <c r="F149" i="68"/>
  <c r="D148" i="68"/>
  <c r="E148" i="68" s="1"/>
  <c r="J147" i="68"/>
  <c r="D141" i="68"/>
  <c r="G138" i="68"/>
  <c r="J138" i="68" s="1"/>
  <c r="E182" i="68"/>
  <c r="H182" i="68" s="1"/>
  <c r="O154" i="68"/>
  <c r="E133" i="68"/>
  <c r="F132" i="68"/>
  <c r="G131" i="68"/>
  <c r="J131" i="68" s="1"/>
  <c r="D126" i="68"/>
  <c r="H110" i="68"/>
  <c r="M99" i="68"/>
  <c r="H98" i="68"/>
  <c r="K97" i="68"/>
  <c r="B97" i="68"/>
  <c r="L94" i="68"/>
  <c r="D79" i="68"/>
  <c r="J78" i="68"/>
  <c r="H77" i="68"/>
  <c r="D75" i="68"/>
  <c r="J74" i="68"/>
  <c r="B74" i="68"/>
  <c r="B66" i="68"/>
  <c r="C65" i="68"/>
  <c r="L231" i="68"/>
  <c r="F181" i="68"/>
  <c r="I181" i="68" s="1"/>
  <c r="O158" i="68"/>
  <c r="M149" i="68"/>
  <c r="D140" i="68"/>
  <c r="D133" i="68"/>
  <c r="F131" i="68"/>
  <c r="G130" i="68"/>
  <c r="J130" i="68" s="1"/>
  <c r="J117" i="68"/>
  <c r="C114" i="68"/>
  <c r="F114" i="68" s="1"/>
  <c r="I112" i="68"/>
  <c r="J109" i="68"/>
  <c r="I100" i="68"/>
  <c r="L99" i="68"/>
  <c r="D99" i="68"/>
  <c r="J97" i="68"/>
  <c r="M96" i="68"/>
  <c r="K94" i="68"/>
  <c r="I92" i="68"/>
  <c r="G81" i="68"/>
  <c r="K79" i="68"/>
  <c r="G77" i="68"/>
  <c r="E76" i="68"/>
  <c r="K75" i="68"/>
  <c r="G73" i="68"/>
  <c r="B65" i="68"/>
  <c r="E62" i="68"/>
  <c r="H62" i="68" s="1"/>
  <c r="G42" i="68"/>
  <c r="G38" i="68"/>
  <c r="I230" i="68"/>
  <c r="O162" i="68"/>
  <c r="G158" i="68"/>
  <c r="M153" i="68"/>
  <c r="D132" i="68"/>
  <c r="E131" i="68"/>
  <c r="H128" i="68"/>
  <c r="K128" i="68" s="1"/>
  <c r="D116" i="68"/>
  <c r="G116" i="68" s="1"/>
  <c r="J114" i="68"/>
  <c r="H112" i="68"/>
  <c r="I109" i="68"/>
  <c r="H100" i="68"/>
  <c r="K99" i="68"/>
  <c r="F98" i="68"/>
  <c r="I97" i="68"/>
  <c r="G95" i="68"/>
  <c r="E93" i="68"/>
  <c r="H92" i="68"/>
  <c r="D80" i="68"/>
  <c r="B79" i="68"/>
  <c r="C79" i="68" s="1"/>
  <c r="H78" i="68"/>
  <c r="F77" i="68"/>
  <c r="J75" i="68"/>
  <c r="B75" i="68"/>
  <c r="B64" i="68"/>
  <c r="E61" i="68"/>
  <c r="H61" i="68" s="1"/>
  <c r="F60" i="68"/>
  <c r="I60" i="68" s="1"/>
  <c r="K287" i="68"/>
  <c r="G229" i="68"/>
  <c r="G162" i="68"/>
  <c r="M157" i="68"/>
  <c r="F138" i="68"/>
  <c r="D131" i="68"/>
  <c r="G128" i="68"/>
  <c r="J128" i="68" s="1"/>
  <c r="H117" i="68"/>
  <c r="C116" i="68"/>
  <c r="F116" i="68" s="1"/>
  <c r="D113" i="68"/>
  <c r="G113" i="68" s="1"/>
  <c r="B111" i="68"/>
  <c r="E111" i="68" s="1"/>
  <c r="H109" i="68"/>
  <c r="G100" i="68"/>
  <c r="M98" i="68"/>
  <c r="L115" i="68" s="1"/>
  <c r="E98" i="68"/>
  <c r="B96" i="68"/>
  <c r="L93" i="68"/>
  <c r="D93" i="68"/>
  <c r="E81" i="68"/>
  <c r="I79" i="68"/>
  <c r="G78" i="68"/>
  <c r="E77" i="68"/>
  <c r="I75" i="68"/>
  <c r="G74" i="68"/>
  <c r="B63" i="68"/>
  <c r="E60" i="68"/>
  <c r="H60" i="68" s="1"/>
  <c r="F59" i="68"/>
  <c r="I59" i="68" s="1"/>
  <c r="G41" i="68"/>
  <c r="F23" i="68"/>
  <c r="F21" i="68"/>
  <c r="F19" i="68"/>
  <c r="G281" i="68"/>
  <c r="E228" i="68"/>
  <c r="K152" i="68"/>
  <c r="I133" i="68"/>
  <c r="L133" i="68" s="1"/>
  <c r="D130" i="68"/>
  <c r="F128" i="68"/>
  <c r="H126" i="68"/>
  <c r="J116" i="68"/>
  <c r="B116" i="68"/>
  <c r="E116" i="68" s="1"/>
  <c r="C113" i="68"/>
  <c r="F113" i="68" s="1"/>
  <c r="I111" i="68"/>
  <c r="I99" i="68"/>
  <c r="G97" i="68"/>
  <c r="J96" i="68"/>
  <c r="E95" i="68"/>
  <c r="K93" i="68"/>
  <c r="B93" i="68"/>
  <c r="F92" i="68"/>
  <c r="J80" i="68"/>
  <c r="B80" i="68"/>
  <c r="D77" i="68"/>
  <c r="H75" i="68"/>
  <c r="F74" i="68"/>
  <c r="F66" i="68"/>
  <c r="I66" i="68" s="1"/>
  <c r="B62" i="68"/>
  <c r="C61" i="68"/>
  <c r="D60" i="68"/>
  <c r="F58" i="68"/>
  <c r="K40" i="68"/>
  <c r="L24" i="68"/>
  <c r="L18" i="68"/>
  <c r="G222" i="68"/>
  <c r="J222" i="68" s="1"/>
  <c r="J177" i="68"/>
  <c r="Q151" i="68"/>
  <c r="I147" i="68"/>
  <c r="H136" i="68"/>
  <c r="K136" i="68" s="1"/>
  <c r="I132" i="68"/>
  <c r="L132" i="68" s="1"/>
  <c r="D129" i="68"/>
  <c r="G126" i="68"/>
  <c r="J113" i="68"/>
  <c r="B113" i="68"/>
  <c r="E113" i="68" s="1"/>
  <c r="C110" i="68"/>
  <c r="F110" i="68" s="1"/>
  <c r="E100" i="68"/>
  <c r="H99" i="68"/>
  <c r="K98" i="68"/>
  <c r="F97" i="68"/>
  <c r="I96" i="68"/>
  <c r="G94" i="68"/>
  <c r="E92" i="68"/>
  <c r="K81" i="68"/>
  <c r="G79" i="68"/>
  <c r="K77" i="68"/>
  <c r="I76" i="68"/>
  <c r="G75" i="68"/>
  <c r="K73" i="68"/>
  <c r="E66" i="68"/>
  <c r="H66" i="68" s="1"/>
  <c r="B61" i="68"/>
  <c r="E58" i="68"/>
  <c r="G44" i="68"/>
  <c r="H31" i="68"/>
  <c r="D200" i="68"/>
  <c r="F200" i="68" s="1"/>
  <c r="L183" i="68"/>
  <c r="K176" i="68"/>
  <c r="Q155" i="68"/>
  <c r="I151" i="68"/>
  <c r="H132" i="68"/>
  <c r="K132" i="68" s="1"/>
  <c r="E127" i="68"/>
  <c r="F126" i="68"/>
  <c r="C115" i="68"/>
  <c r="F115" i="68" s="1"/>
  <c r="D112" i="68"/>
  <c r="G112" i="68" s="1"/>
  <c r="J110" i="68"/>
  <c r="B110" i="68"/>
  <c r="E110" i="68" s="1"/>
  <c r="D100" i="68"/>
  <c r="G99" i="68"/>
  <c r="E97" i="68"/>
  <c r="B95" i="68"/>
  <c r="F94" i="68"/>
  <c r="L92" i="68"/>
  <c r="J81" i="68"/>
  <c r="B81" i="68"/>
  <c r="H80" i="68"/>
  <c r="D78" i="68"/>
  <c r="J77" i="68"/>
  <c r="F75" i="68"/>
  <c r="B73" i="68"/>
  <c r="D66" i="68"/>
  <c r="F64" i="68"/>
  <c r="I64" i="68" s="1"/>
  <c r="B60" i="68"/>
  <c r="C59" i="68"/>
  <c r="D58" i="68"/>
  <c r="K39" i="68"/>
  <c r="G35" i="68"/>
  <c r="L17" i="68"/>
  <c r="K78" i="68"/>
  <c r="J95" i="68"/>
  <c r="F18" i="68"/>
  <c r="K74" i="68"/>
  <c r="E79" i="68"/>
  <c r="G96" i="68"/>
  <c r="B115" i="68"/>
  <c r="E115" i="68" s="1"/>
  <c r="G132" i="68"/>
  <c r="J132" i="68" s="1"/>
  <c r="B59" i="67"/>
  <c r="G77" i="67"/>
  <c r="E80" i="67"/>
  <c r="D97" i="67"/>
  <c r="K147" i="67"/>
  <c r="G39" i="67"/>
  <c r="G60" i="67"/>
  <c r="J60" i="67" s="1"/>
  <c r="B65" i="67"/>
  <c r="E75" i="67"/>
  <c r="I77" i="67"/>
  <c r="J97" i="67"/>
  <c r="G42" i="67"/>
  <c r="F61" i="67"/>
  <c r="I61" i="67" s="1"/>
  <c r="D65" i="67"/>
  <c r="K75" i="67"/>
  <c r="M94" i="67"/>
  <c r="L111" i="67" s="1"/>
  <c r="L97" i="67"/>
  <c r="P154" i="67"/>
  <c r="E62" i="67"/>
  <c r="H62" i="67" s="1"/>
  <c r="C66" i="67"/>
  <c r="I78" i="67"/>
  <c r="G98" i="67"/>
  <c r="G73" i="67"/>
  <c r="K78" i="67"/>
  <c r="G81" i="67"/>
  <c r="K92" i="67"/>
  <c r="I98" i="67"/>
  <c r="D126" i="67"/>
  <c r="F24" i="67"/>
  <c r="E76" i="67"/>
  <c r="D63" i="67"/>
  <c r="I73" i="67"/>
  <c r="I81" i="67"/>
  <c r="F99" i="67"/>
  <c r="I129" i="67"/>
  <c r="L129" i="67" s="1"/>
  <c r="F18" i="67"/>
  <c r="F63" i="67"/>
  <c r="I63" i="67" s="1"/>
  <c r="H93" i="67"/>
  <c r="G96" i="67"/>
  <c r="K99" i="67"/>
  <c r="E133" i="67"/>
  <c r="I74" i="67"/>
  <c r="B94" i="67"/>
  <c r="F140" i="67"/>
  <c r="D176" i="67"/>
  <c r="G176" i="67" s="1"/>
  <c r="E183" i="67"/>
  <c r="H183" i="67" s="1"/>
  <c r="D198" i="67"/>
  <c r="F198" i="67" s="1"/>
  <c r="D220" i="67"/>
  <c r="L17" i="67"/>
  <c r="L19" i="67"/>
  <c r="L21" i="67"/>
  <c r="L23" i="67"/>
  <c r="B58" i="67"/>
  <c r="G61" i="67"/>
  <c r="J61" i="67" s="1"/>
  <c r="D64" i="67"/>
  <c r="C65" i="67"/>
  <c r="B66" i="67"/>
  <c r="H73" i="67"/>
  <c r="B74" i="67"/>
  <c r="J74" i="67"/>
  <c r="D75" i="67"/>
  <c r="H77" i="67"/>
  <c r="B78" i="67"/>
  <c r="C78" i="67" s="1"/>
  <c r="J78" i="67"/>
  <c r="D79" i="67"/>
  <c r="F80" i="67"/>
  <c r="H81" i="67"/>
  <c r="D94" i="67"/>
  <c r="L94" i="67"/>
  <c r="I95" i="67"/>
  <c r="F96" i="67"/>
  <c r="B97" i="67"/>
  <c r="K97" i="67"/>
  <c r="H98" i="67"/>
  <c r="J114" i="67"/>
  <c r="I117" i="67"/>
  <c r="F130" i="67"/>
  <c r="G137" i="67"/>
  <c r="J137" i="67" s="1"/>
  <c r="Q147" i="67"/>
  <c r="G150" i="67"/>
  <c r="K158" i="67"/>
  <c r="L161" i="67"/>
  <c r="J183" i="67"/>
  <c r="L272" i="67"/>
  <c r="B112" i="67"/>
  <c r="E112" i="67" s="1"/>
  <c r="H130" i="67"/>
  <c r="K130" i="67" s="1"/>
  <c r="E141" i="67"/>
  <c r="M155" i="67"/>
  <c r="M158" i="67"/>
  <c r="Q161" i="67"/>
  <c r="D171" i="67"/>
  <c r="K177" i="67"/>
  <c r="L184" i="67"/>
  <c r="H22" i="67"/>
  <c r="F31" i="67"/>
  <c r="G35" i="67"/>
  <c r="K39" i="67"/>
  <c r="G43" i="67"/>
  <c r="D58" i="67"/>
  <c r="C59" i="67"/>
  <c r="B60" i="67"/>
  <c r="G63" i="67"/>
  <c r="J63" i="67" s="1"/>
  <c r="F64" i="67"/>
  <c r="I64" i="67" s="1"/>
  <c r="E65" i="67"/>
  <c r="H65" i="67" s="1"/>
  <c r="D66" i="67"/>
  <c r="B73" i="67"/>
  <c r="J73" i="67"/>
  <c r="H76" i="67"/>
  <c r="B77" i="67"/>
  <c r="J77" i="67"/>
  <c r="D78" i="67"/>
  <c r="F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22" i="67"/>
  <c r="H31" i="67"/>
  <c r="G40" i="67"/>
  <c r="G44" i="67"/>
  <c r="E58" i="67"/>
  <c r="D59" i="67"/>
  <c r="C60" i="67"/>
  <c r="B61" i="67"/>
  <c r="G64" i="67"/>
  <c r="J64" i="67" s="1"/>
  <c r="F65" i="67"/>
  <c r="I65" i="67" s="1"/>
  <c r="E66" i="67"/>
  <c r="H66" i="67" s="1"/>
  <c r="K73" i="67"/>
  <c r="E74" i="67"/>
  <c r="G75" i="67"/>
  <c r="I76" i="67"/>
  <c r="K77" i="67"/>
  <c r="E78" i="67"/>
  <c r="G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F74" i="67"/>
  <c r="H75" i="67"/>
  <c r="B76" i="67"/>
  <c r="J76" i="67"/>
  <c r="D77" i="67"/>
  <c r="F78" i="67"/>
  <c r="H79" i="67"/>
  <c r="B80" i="67"/>
  <c r="C80" i="67" s="1"/>
  <c r="J80" i="67"/>
  <c r="D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G74" i="67"/>
  <c r="I75" i="67"/>
  <c r="K76" i="67"/>
  <c r="E77" i="67"/>
  <c r="G78" i="67"/>
  <c r="I79" i="67"/>
  <c r="K80" i="67"/>
  <c r="E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G59" i="67"/>
  <c r="J59" i="67" s="1"/>
  <c r="F60" i="67"/>
  <c r="I60" i="67" s="1"/>
  <c r="E61" i="67"/>
  <c r="H61" i="67" s="1"/>
  <c r="D62" i="67"/>
  <c r="C63" i="67"/>
  <c r="B64" i="67"/>
  <c r="F73" i="67"/>
  <c r="H74" i="67"/>
  <c r="B75" i="67"/>
  <c r="J75" i="67"/>
  <c r="D76" i="67"/>
  <c r="F77" i="67"/>
  <c r="H78" i="67"/>
  <c r="B79" i="67"/>
  <c r="C79" i="67" s="1"/>
  <c r="J79" i="67"/>
  <c r="D80" i="67"/>
  <c r="F81" i="67"/>
  <c r="H92" i="67"/>
  <c r="E93" i="67"/>
  <c r="M93" i="67"/>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L23" i="68" l="1"/>
  <c r="Q160" i="67"/>
  <c r="E96" i="67"/>
  <c r="G62" i="67"/>
  <c r="J62" i="67" s="1"/>
  <c r="F22" i="67"/>
  <c r="K74" i="67"/>
  <c r="G62" i="68"/>
  <c r="J62" i="68" s="1"/>
  <c r="J73" i="68"/>
  <c r="K95" i="68"/>
  <c r="D128" i="68"/>
  <c r="D59" i="68"/>
  <c r="M92" i="68"/>
  <c r="D115" i="68"/>
  <c r="G115" i="68" s="1"/>
  <c r="L20" i="68"/>
  <c r="B76" i="68"/>
  <c r="C76" i="68" s="1"/>
  <c r="D98" i="68"/>
  <c r="G137" i="68"/>
  <c r="J137" i="68" s="1"/>
  <c r="D61" i="68"/>
  <c r="I94" i="68"/>
  <c r="I126" i="68"/>
  <c r="D62" i="68"/>
  <c r="M93" i="68"/>
  <c r="I117" i="68"/>
  <c r="G60" i="68"/>
  <c r="J60" i="68" s="1"/>
  <c r="F93" i="68"/>
  <c r="H115" i="68"/>
  <c r="B58" i="68"/>
  <c r="F80" i="68"/>
  <c r="B112" i="68"/>
  <c r="E112" i="68" s="1"/>
  <c r="D217" i="68"/>
  <c r="J151" i="68"/>
  <c r="L160" i="68"/>
  <c r="J186" i="68"/>
  <c r="E282" i="68"/>
  <c r="M152" i="68"/>
  <c r="Q162" i="68"/>
  <c r="E201" i="68"/>
  <c r="G201" i="68" s="1"/>
  <c r="F303" i="68"/>
  <c r="F152" i="68"/>
  <c r="H161" i="68"/>
  <c r="H219" i="68"/>
  <c r="K219" i="68" s="1"/>
  <c r="E135" i="68"/>
  <c r="K154" i="68"/>
  <c r="J173" i="68"/>
  <c r="O229" i="68"/>
  <c r="N147" i="68"/>
  <c r="P156" i="68"/>
  <c r="F178" i="68"/>
  <c r="I178" i="68" s="1"/>
  <c r="M232" i="68"/>
  <c r="K149" i="68"/>
  <c r="I160" i="68"/>
  <c r="E193" i="68"/>
  <c r="D300" i="68"/>
  <c r="P151" i="68"/>
  <c r="D161" i="68"/>
  <c r="E203" i="68"/>
  <c r="G203" i="68" s="1"/>
  <c r="E204" i="68"/>
  <c r="G204" i="68" s="1"/>
  <c r="I232" i="68"/>
  <c r="J274" i="68"/>
  <c r="D291" i="68"/>
  <c r="F220" i="68"/>
  <c r="I220" i="68" s="1"/>
  <c r="K248" i="68"/>
  <c r="K284" i="68"/>
  <c r="H303" i="68"/>
  <c r="E259" i="68"/>
  <c r="G259" i="68" s="1"/>
  <c r="L284" i="68"/>
  <c r="E301" i="68"/>
  <c r="N229" i="68"/>
  <c r="I272" i="68"/>
  <c r="E292" i="68"/>
  <c r="E249" i="68"/>
  <c r="H249" i="68" s="1"/>
  <c r="D285" i="68"/>
  <c r="E302" i="68"/>
  <c r="K282" i="68"/>
  <c r="F302" i="68"/>
  <c r="M231" i="68"/>
  <c r="F271" i="68"/>
  <c r="J287" i="68"/>
  <c r="I130" i="68"/>
  <c r="L130" i="68" s="1"/>
  <c r="F99" i="68"/>
  <c r="L97" i="68"/>
  <c r="Q157" i="67"/>
  <c r="F93" i="67"/>
  <c r="F16" i="67"/>
  <c r="O149" i="67"/>
  <c r="E64" i="67"/>
  <c r="H64" i="67" s="1"/>
  <c r="F24" i="68"/>
  <c r="D74" i="68"/>
  <c r="H96" i="68"/>
  <c r="I131" i="68"/>
  <c r="L131" i="68" s="1"/>
  <c r="C60" i="68"/>
  <c r="J93" i="68"/>
  <c r="I116" i="68"/>
  <c r="L22" i="68"/>
  <c r="J76" i="68"/>
  <c r="L98" i="68"/>
  <c r="Q147" i="68"/>
  <c r="C62" i="68"/>
  <c r="F95" i="68"/>
  <c r="H127" i="68"/>
  <c r="K127" i="68" s="1"/>
  <c r="C63" i="68"/>
  <c r="J94" i="68"/>
  <c r="I127" i="68"/>
  <c r="L127" i="68" s="1"/>
  <c r="F61" i="68"/>
  <c r="I61" i="68" s="1"/>
  <c r="B94" i="68"/>
  <c r="B117" i="68"/>
  <c r="E117" i="68" s="1"/>
  <c r="G61" i="68"/>
  <c r="J61" i="68" s="1"/>
  <c r="H81" i="68"/>
  <c r="J112" i="68"/>
  <c r="G233" i="68"/>
  <c r="D152" i="68"/>
  <c r="F161" i="68"/>
  <c r="D194" i="68"/>
  <c r="F194" i="68" s="1"/>
  <c r="I288" i="68"/>
  <c r="G153" i="68"/>
  <c r="J171" i="68"/>
  <c r="D204" i="68"/>
  <c r="F204" i="68" s="1"/>
  <c r="E134" i="68"/>
  <c r="N152" i="68"/>
  <c r="P161" i="68"/>
  <c r="F221" i="68"/>
  <c r="I221" i="68" s="1"/>
  <c r="D136" i="68"/>
  <c r="M155" i="68"/>
  <c r="F177" i="68"/>
  <c r="I177" i="68" s="1"/>
  <c r="C231" i="68"/>
  <c r="D231" i="68" s="1"/>
  <c r="H148" i="68"/>
  <c r="J157" i="68"/>
  <c r="E179" i="68"/>
  <c r="H179" i="68" s="1"/>
  <c r="D245" i="68"/>
  <c r="G245" i="68" s="1"/>
  <c r="M150" i="68"/>
  <c r="Q160" i="68"/>
  <c r="E195" i="68"/>
  <c r="G195" i="68" s="1"/>
  <c r="H306" i="68"/>
  <c r="J152" i="68"/>
  <c r="L161" i="68"/>
  <c r="D206" i="68"/>
  <c r="F206" i="68" s="1"/>
  <c r="E206" i="68"/>
  <c r="G206" i="68" s="1"/>
  <c r="C233" i="68"/>
  <c r="D233" i="68" s="1"/>
  <c r="H275" i="68"/>
  <c r="L291" i="68"/>
  <c r="E221" i="68"/>
  <c r="J249" i="68"/>
  <c r="I285" i="68"/>
  <c r="D305" i="68"/>
  <c r="E261" i="68"/>
  <c r="G261" i="68" s="1"/>
  <c r="J285" i="68"/>
  <c r="K302" i="68"/>
  <c r="H230" i="68"/>
  <c r="G273" i="68"/>
  <c r="K293" i="68"/>
  <c r="I269" i="68"/>
  <c r="L285" i="68"/>
  <c r="K303" i="68"/>
  <c r="I283" i="68"/>
  <c r="D303" i="68"/>
  <c r="G232" i="68"/>
  <c r="D272" i="68"/>
  <c r="H288" i="68"/>
  <c r="H113" i="68"/>
  <c r="H93" i="68"/>
  <c r="G80" i="68"/>
  <c r="F62" i="68"/>
  <c r="I62" i="68" s="1"/>
  <c r="J92" i="68"/>
  <c r="D114" i="68"/>
  <c r="G114" i="68" s="1"/>
  <c r="J301" i="68"/>
  <c r="L152" i="68"/>
  <c r="N161" i="68"/>
  <c r="D196" i="68"/>
  <c r="F196" i="68" s="1"/>
  <c r="H302" i="68"/>
  <c r="O153" i="68"/>
  <c r="F175" i="68"/>
  <c r="I175" i="68" s="1"/>
  <c r="G217" i="68"/>
  <c r="J217" i="68" s="1"/>
  <c r="D135" i="68"/>
  <c r="H153" i="68"/>
  <c r="J162" i="68"/>
  <c r="K228" i="68"/>
  <c r="I139" i="68"/>
  <c r="L139" i="68" s="1"/>
  <c r="G156" i="68"/>
  <c r="E178" i="68"/>
  <c r="H178" i="68" s="1"/>
  <c r="H232" i="68"/>
  <c r="P148" i="68"/>
  <c r="D158" i="68"/>
  <c r="E158" i="68" s="1"/>
  <c r="D180" i="68"/>
  <c r="G180" i="68" s="1"/>
  <c r="I270" i="68"/>
  <c r="G151" i="68"/>
  <c r="K161" i="68"/>
  <c r="E197" i="68"/>
  <c r="G197" i="68" s="1"/>
  <c r="I134" i="68"/>
  <c r="L134" i="68" s="1"/>
  <c r="D153" i="68"/>
  <c r="F162" i="68"/>
  <c r="G220" i="68"/>
  <c r="J220" i="68" s="1"/>
  <c r="E208" i="68"/>
  <c r="G208" i="68" s="1"/>
  <c r="K233" i="68"/>
  <c r="F276" i="68"/>
  <c r="J292" i="68"/>
  <c r="D222" i="68"/>
  <c r="D257" i="68"/>
  <c r="F257" i="68" s="1"/>
  <c r="E287" i="68"/>
  <c r="L305" i="68"/>
  <c r="G269" i="68"/>
  <c r="H286" i="68"/>
  <c r="I303" i="68"/>
  <c r="P230" i="68"/>
  <c r="E274" i="68"/>
  <c r="I294" i="68"/>
  <c r="F270" i="68"/>
  <c r="J286" i="68"/>
  <c r="I304" i="68"/>
  <c r="G284" i="68"/>
  <c r="L303" i="68"/>
  <c r="O232" i="68"/>
  <c r="L272" i="68"/>
  <c r="D290" i="68"/>
  <c r="K100" i="68"/>
  <c r="I81" i="68"/>
  <c r="D65" i="68"/>
  <c r="F75" i="67"/>
  <c r="F281" i="67"/>
  <c r="M281" i="67" s="1"/>
  <c r="J155" i="67"/>
  <c r="G93" i="67"/>
  <c r="E63" i="67"/>
  <c r="H63" i="67" s="1"/>
  <c r="D114" i="67"/>
  <c r="G114" i="67" s="1"/>
  <c r="E79" i="67"/>
  <c r="H95" i="67"/>
  <c r="K94" i="67"/>
  <c r="G38" i="67"/>
  <c r="H22" i="68"/>
  <c r="H76" i="68"/>
  <c r="M97" i="68"/>
  <c r="G133" i="68"/>
  <c r="J133" i="68" s="1"/>
  <c r="G64" i="68"/>
  <c r="J64" i="68" s="1"/>
  <c r="D95" i="68"/>
  <c r="F127" i="68"/>
  <c r="J31" i="68"/>
  <c r="F78" i="68"/>
  <c r="F100" i="68"/>
  <c r="M161" i="68"/>
  <c r="G66" i="68"/>
  <c r="J66" i="68" s="1"/>
  <c r="K96" i="68"/>
  <c r="F129" i="68"/>
  <c r="F73" i="68"/>
  <c r="D96" i="68"/>
  <c r="G129" i="68"/>
  <c r="J129" i="68" s="1"/>
  <c r="D63" i="68"/>
  <c r="H95" i="68"/>
  <c r="I128" i="68"/>
  <c r="L128" i="68" s="1"/>
  <c r="E63" i="68"/>
  <c r="H63" i="68" s="1"/>
  <c r="G93" i="68"/>
  <c r="I115" i="68"/>
  <c r="I136" i="68"/>
  <c r="L136" i="68" s="1"/>
  <c r="F153" i="68"/>
  <c r="H162" i="68"/>
  <c r="D198" i="68"/>
  <c r="F198" i="68" s="1"/>
  <c r="D134" i="68"/>
  <c r="I154" i="68"/>
  <c r="E176" i="68"/>
  <c r="H176" i="68" s="1"/>
  <c r="E219" i="68"/>
  <c r="I138" i="68"/>
  <c r="L138" i="68" s="1"/>
  <c r="P153" i="68"/>
  <c r="K171" i="68"/>
  <c r="M229" i="68"/>
  <c r="H140" i="68"/>
  <c r="K140" i="68" s="1"/>
  <c r="O156" i="68"/>
  <c r="D179" i="68"/>
  <c r="G179" i="68" s="1"/>
  <c r="P233" i="68"/>
  <c r="J149" i="68"/>
  <c r="L158" i="68"/>
  <c r="L180" i="68"/>
  <c r="G285" i="68"/>
  <c r="O151" i="68"/>
  <c r="M162" i="68"/>
  <c r="H216" i="68"/>
  <c r="K216" i="68" s="1"/>
  <c r="H135" i="68"/>
  <c r="K135" i="68" s="1"/>
  <c r="L153" i="68"/>
  <c r="N162" i="68"/>
  <c r="E222" i="68"/>
  <c r="H217" i="68"/>
  <c r="K217" i="68" s="1"/>
  <c r="E234" i="68"/>
  <c r="D277" i="68"/>
  <c r="H293" i="68"/>
  <c r="J228" i="68"/>
  <c r="D261" i="68"/>
  <c r="F261" i="68" s="1"/>
  <c r="K288" i="68"/>
  <c r="J306" i="68"/>
  <c r="D270" i="68"/>
  <c r="F287" i="68"/>
  <c r="G304" i="68"/>
  <c r="J231" i="68"/>
  <c r="K275" i="68"/>
  <c r="G295" i="68"/>
  <c r="D271" i="68"/>
  <c r="H287" i="68"/>
  <c r="G305" i="68"/>
  <c r="E285" i="68"/>
  <c r="J304" i="68"/>
  <c r="I233" i="68"/>
  <c r="H274" i="68"/>
  <c r="L290" i="68"/>
  <c r="M94" i="68"/>
  <c r="G39" i="68"/>
  <c r="C58" i="68"/>
  <c r="D74" i="67"/>
  <c r="G229" i="67"/>
  <c r="K152" i="67"/>
  <c r="K163" i="67" s="1"/>
  <c r="J92" i="67"/>
  <c r="F62" i="67"/>
  <c r="I62" i="67" s="1"/>
  <c r="M96" i="67"/>
  <c r="G76" i="67"/>
  <c r="I92" i="67"/>
  <c r="G80" i="67"/>
  <c r="F20" i="67"/>
  <c r="F31" i="68"/>
  <c r="B77" i="68"/>
  <c r="J98" i="68"/>
  <c r="I135" i="68"/>
  <c r="L135" i="68" s="1"/>
  <c r="F65" i="68"/>
  <c r="I65" i="68" s="1"/>
  <c r="L95" i="68"/>
  <c r="E128" i="68"/>
  <c r="G36" i="68"/>
  <c r="H79" i="68"/>
  <c r="D110" i="68"/>
  <c r="G110" i="68" s="1"/>
  <c r="J185" i="68"/>
  <c r="E73" i="68"/>
  <c r="H97" i="68"/>
  <c r="E130" i="68"/>
  <c r="H74" i="68"/>
  <c r="L96" i="68"/>
  <c r="F130" i="68"/>
  <c r="C64" i="68"/>
  <c r="E96" i="68"/>
  <c r="H129" i="68"/>
  <c r="K129" i="68" s="1"/>
  <c r="D64" i="68"/>
  <c r="D94" i="68"/>
  <c r="C117" i="68"/>
  <c r="F117" i="68" s="1"/>
  <c r="H137" i="68"/>
  <c r="K137" i="68" s="1"/>
  <c r="N153" i="68"/>
  <c r="P162" i="68"/>
  <c r="E207" i="68"/>
  <c r="G207" i="68" s="1"/>
  <c r="I137" i="68"/>
  <c r="L137" i="68" s="1"/>
  <c r="Q154" i="68"/>
  <c r="D177" i="68"/>
  <c r="G177" i="68" s="1"/>
  <c r="C221" i="68"/>
  <c r="H139" i="68"/>
  <c r="K139" i="68" s="1"/>
  <c r="J154" i="68"/>
  <c r="J172" i="68"/>
  <c r="O230" i="68"/>
  <c r="G141" i="68"/>
  <c r="J141" i="68" s="1"/>
  <c r="I157" i="68"/>
  <c r="L179" i="68"/>
  <c r="K244" i="68"/>
  <c r="D150" i="68"/>
  <c r="E150" i="68" s="1"/>
  <c r="F159" i="68"/>
  <c r="K181" i="68"/>
  <c r="K291" i="68"/>
  <c r="I152" i="68"/>
  <c r="F171" i="68"/>
  <c r="F218" i="68"/>
  <c r="I218" i="68" s="1"/>
  <c r="G136" i="68"/>
  <c r="J136" i="68" s="1"/>
  <c r="F154" i="68"/>
  <c r="F172" i="68"/>
  <c r="I172" i="68" s="1"/>
  <c r="C228" i="68"/>
  <c r="G218" i="68"/>
  <c r="J218" i="68" s="1"/>
  <c r="M234" i="68"/>
  <c r="L277" i="68"/>
  <c r="F294" i="68"/>
  <c r="F230" i="68"/>
  <c r="F269" i="68"/>
  <c r="I289" i="68"/>
  <c r="I231" i="68"/>
  <c r="L270" i="68"/>
  <c r="D288" i="68"/>
  <c r="E305" i="68"/>
  <c r="L232" i="68"/>
  <c r="I276" i="68"/>
  <c r="E296" i="68"/>
  <c r="L271" i="68"/>
  <c r="F288" i="68"/>
  <c r="E306" i="68"/>
  <c r="K286" i="68"/>
  <c r="H305" i="68"/>
  <c r="K234" i="68"/>
  <c r="F275" i="68"/>
  <c r="J291" i="68"/>
  <c r="I73" i="68"/>
  <c r="L21" i="68"/>
  <c r="D61" i="69"/>
  <c r="I95" i="68"/>
  <c r="I129" i="68"/>
  <c r="L129" i="68" s="1"/>
  <c r="F139" i="68"/>
  <c r="P154" i="68"/>
  <c r="E175" i="68"/>
  <c r="H175" i="68" s="1"/>
  <c r="C219" i="68"/>
  <c r="G139" i="68"/>
  <c r="J139" i="68" s="1"/>
  <c r="M156" i="68"/>
  <c r="K178" i="68"/>
  <c r="J229" i="68"/>
  <c r="F141" i="68"/>
  <c r="L155" i="68"/>
  <c r="E177" i="68"/>
  <c r="H177" i="68" s="1"/>
  <c r="O233" i="68"/>
  <c r="G148" i="68"/>
  <c r="K158" i="68"/>
  <c r="J181" i="68"/>
  <c r="E276" i="68"/>
  <c r="F151" i="68"/>
  <c r="H160" i="68"/>
  <c r="F186" i="68"/>
  <c r="I186" i="68" s="1"/>
  <c r="H134" i="68"/>
  <c r="K134" i="68" s="1"/>
  <c r="K153" i="68"/>
  <c r="D173" i="68"/>
  <c r="G173" i="68" s="1"/>
  <c r="P228" i="68"/>
  <c r="E138" i="68"/>
  <c r="H155" i="68"/>
  <c r="D174" i="68"/>
  <c r="G174" i="68" s="1"/>
  <c r="G230" i="68"/>
  <c r="E220" i="68"/>
  <c r="E245" i="68"/>
  <c r="H245" i="68" s="1"/>
  <c r="D283" i="68"/>
  <c r="J296" i="68"/>
  <c r="H231" i="68"/>
  <c r="I271" i="68"/>
  <c r="E291" i="68"/>
  <c r="K232" i="68"/>
  <c r="H272" i="68"/>
  <c r="J289" i="68"/>
  <c r="D201" i="68"/>
  <c r="F201" i="68" s="1"/>
  <c r="N233" i="68"/>
  <c r="K281" i="68"/>
  <c r="F301" i="68"/>
  <c r="H273" i="68"/>
  <c r="L289" i="68"/>
  <c r="D262" i="68"/>
  <c r="F262" i="68" s="1"/>
  <c r="E289" i="68"/>
  <c r="F217" i="68"/>
  <c r="I217" i="68" s="1"/>
  <c r="D244" i="68"/>
  <c r="G244" i="68" s="1"/>
  <c r="L276" i="68"/>
  <c r="F293" i="68"/>
  <c r="F20" i="68"/>
  <c r="I98" i="68"/>
  <c r="E127" i="69"/>
  <c r="D109" i="68"/>
  <c r="G43" i="68"/>
  <c r="F79" i="68"/>
  <c r="L100" i="68"/>
  <c r="K160" i="68"/>
  <c r="E74" i="68"/>
  <c r="B98" i="68"/>
  <c r="H133" i="68"/>
  <c r="K133" i="68" s="1"/>
  <c r="E59" i="68"/>
  <c r="H59" i="68" s="1"/>
  <c r="D81" i="68"/>
  <c r="H114" i="68"/>
  <c r="F17" i="68"/>
  <c r="K76" i="68"/>
  <c r="J99" i="68"/>
  <c r="K148" i="68"/>
  <c r="D76" i="68"/>
  <c r="B99" i="68"/>
  <c r="E139" i="68"/>
  <c r="I74" i="68"/>
  <c r="G98" i="68"/>
  <c r="E132" i="68"/>
  <c r="H73" i="68"/>
  <c r="F96" i="68"/>
  <c r="H130" i="68"/>
  <c r="K130" i="68" s="1"/>
  <c r="E140" i="68"/>
  <c r="J155" i="68"/>
  <c r="D176" i="68"/>
  <c r="G176" i="68" s="1"/>
  <c r="H222" i="68"/>
  <c r="K222" i="68" s="1"/>
  <c r="F140" i="68"/>
  <c r="G157" i="68"/>
  <c r="J179" i="68"/>
  <c r="L230" i="68"/>
  <c r="D147" i="68"/>
  <c r="F156" i="68"/>
  <c r="D178" i="68"/>
  <c r="G178" i="68" s="1"/>
  <c r="E244" i="68"/>
  <c r="H244" i="68" s="1"/>
  <c r="O148" i="68"/>
  <c r="M159" i="68"/>
  <c r="F185" i="68"/>
  <c r="I185" i="68" s="1"/>
  <c r="I284" i="68"/>
  <c r="N151" i="68"/>
  <c r="P160" i="68"/>
  <c r="D193" i="68"/>
  <c r="G135" i="68"/>
  <c r="J135" i="68" s="1"/>
  <c r="M154" i="68"/>
  <c r="L173" i="68"/>
  <c r="F231" i="68"/>
  <c r="D139" i="68"/>
  <c r="P155" i="68"/>
  <c r="L174" i="68"/>
  <c r="K231" i="68"/>
  <c r="D221" i="68"/>
  <c r="L246" i="68"/>
  <c r="L283" i="68"/>
  <c r="E300" i="68"/>
  <c r="P231" i="68"/>
  <c r="G272" i="68"/>
  <c r="K292" i="68"/>
  <c r="E233" i="68"/>
  <c r="F273" i="68"/>
  <c r="H290" i="68"/>
  <c r="D203" i="68"/>
  <c r="F203" i="68" s="1"/>
  <c r="H234" i="68"/>
  <c r="I282" i="68"/>
  <c r="D302" i="68"/>
  <c r="F274" i="68"/>
  <c r="J290" i="68"/>
  <c r="G270" i="68"/>
  <c r="K290" i="68"/>
  <c r="E218" i="68"/>
  <c r="L244" i="68"/>
  <c r="J277" i="68"/>
  <c r="D294" i="68"/>
  <c r="F133" i="68"/>
  <c r="K92" i="68"/>
  <c r="I150" i="67"/>
  <c r="J99" i="67"/>
  <c r="F76" i="67"/>
  <c r="I270" i="67"/>
  <c r="K79" i="67"/>
  <c r="J95" i="67"/>
  <c r="B92" i="67"/>
  <c r="C117" i="67"/>
  <c r="F117" i="67" s="1"/>
  <c r="F63" i="68"/>
  <c r="I63" i="68" s="1"/>
  <c r="G63" i="68"/>
  <c r="J63" i="68" s="1"/>
  <c r="D92" i="68"/>
  <c r="I113" i="68"/>
  <c r="J22" i="68"/>
  <c r="E78" i="68"/>
  <c r="M100" i="68"/>
  <c r="K156" i="68"/>
  <c r="G65" i="68"/>
  <c r="J65" i="68" s="1"/>
  <c r="H94" i="68"/>
  <c r="G127" i="68"/>
  <c r="J127" i="68" s="1"/>
  <c r="G37" i="68"/>
  <c r="K80" i="68"/>
  <c r="J111" i="68"/>
  <c r="D243" i="68"/>
  <c r="J79" i="68"/>
  <c r="C111" i="68"/>
  <c r="F111" i="68" s="1"/>
  <c r="F173" i="68"/>
  <c r="I173" i="68" s="1"/>
  <c r="I78" i="68"/>
  <c r="B109" i="68"/>
  <c r="G154" i="68"/>
  <c r="F76" i="68"/>
  <c r="E99" i="68"/>
  <c r="G150" i="68"/>
  <c r="L148" i="68"/>
  <c r="N157" i="68"/>
  <c r="F182" i="68"/>
  <c r="I182" i="68" s="1"/>
  <c r="N231" i="68"/>
  <c r="G149" i="68"/>
  <c r="K159" i="68"/>
  <c r="L185" i="68"/>
  <c r="D256" i="68"/>
  <c r="H149" i="68"/>
  <c r="J158" i="68"/>
  <c r="F184" i="68"/>
  <c r="I184" i="68" s="1"/>
  <c r="K283" i="68"/>
  <c r="M151" i="68"/>
  <c r="Q161" i="68"/>
  <c r="D208" i="68"/>
  <c r="F208" i="68" s="1"/>
  <c r="E136" i="68"/>
  <c r="D154" i="68"/>
  <c r="E171" i="68"/>
  <c r="D202" i="68"/>
  <c r="F202" i="68" s="1"/>
  <c r="I141" i="68"/>
  <c r="L141" i="68" s="1"/>
  <c r="Q156" i="68"/>
  <c r="E180" i="68"/>
  <c r="H180" i="68" s="1"/>
  <c r="F249" i="68"/>
  <c r="I249" i="68" s="1"/>
  <c r="D149" i="68"/>
  <c r="E149" i="68" s="1"/>
  <c r="F158" i="68"/>
  <c r="E181" i="68"/>
  <c r="H181" i="68" s="1"/>
  <c r="E272" i="68"/>
  <c r="K229" i="68"/>
  <c r="J270" i="68"/>
  <c r="D287" i="68"/>
  <c r="E304" i="68"/>
  <c r="N234" i="68"/>
  <c r="G276" i="68"/>
  <c r="K296" i="68"/>
  <c r="F246" i="68"/>
  <c r="I246" i="68" s="1"/>
  <c r="H276" i="68"/>
  <c r="J293" i="68"/>
  <c r="C217" i="68"/>
  <c r="E248" i="68"/>
  <c r="H248" i="68" s="1"/>
  <c r="G287" i="68"/>
  <c r="D306" i="68"/>
  <c r="D281" i="68"/>
  <c r="J294" i="68"/>
  <c r="G274" i="68"/>
  <c r="K294" i="68"/>
  <c r="O228" i="68"/>
  <c r="E258" i="68"/>
  <c r="G258" i="68" s="1"/>
  <c r="J283" i="68"/>
  <c r="I301" i="68"/>
  <c r="E94" i="68"/>
  <c r="D97" i="68"/>
  <c r="G76" i="68"/>
  <c r="E183" i="68"/>
  <c r="H183" i="68" s="1"/>
  <c r="H233" i="68"/>
  <c r="O149" i="68"/>
  <c r="M160" i="68"/>
  <c r="K186" i="68"/>
  <c r="D269" i="68"/>
  <c r="P149" i="68"/>
  <c r="D159" i="68"/>
  <c r="E185" i="68"/>
  <c r="H185" i="68" s="1"/>
  <c r="E290" i="68"/>
  <c r="G152" i="68"/>
  <c r="K162" i="68"/>
  <c r="E216" i="68"/>
  <c r="D137" i="68"/>
  <c r="L154" i="68"/>
  <c r="D172" i="68"/>
  <c r="G172" i="68" s="1"/>
  <c r="F216" i="68"/>
  <c r="G147" i="68"/>
  <c r="K157" i="68"/>
  <c r="D181" i="68"/>
  <c r="G181" i="68" s="1"/>
  <c r="G271" i="68"/>
  <c r="L149" i="68"/>
  <c r="N158" i="68"/>
  <c r="D182" i="68"/>
  <c r="G182" i="68" s="1"/>
  <c r="G293" i="68"/>
  <c r="E230" i="68"/>
  <c r="H271" i="68"/>
  <c r="L287" i="68"/>
  <c r="K305" i="68"/>
  <c r="F245" i="68"/>
  <c r="I245" i="68" s="1"/>
  <c r="E277" i="68"/>
  <c r="F300" i="68"/>
  <c r="E247" i="68"/>
  <c r="H247" i="68" s="1"/>
  <c r="F277" i="68"/>
  <c r="H294" i="68"/>
  <c r="H220" i="68"/>
  <c r="K220" i="68" s="1"/>
  <c r="L249" i="68"/>
  <c r="E288" i="68"/>
  <c r="L306" i="68"/>
  <c r="L281" i="68"/>
  <c r="H295" i="68"/>
  <c r="E275" i="68"/>
  <c r="I295" i="68"/>
  <c r="I229" i="68"/>
  <c r="E260" i="68"/>
  <c r="G260" i="68" s="1"/>
  <c r="H284" i="68"/>
  <c r="G302" i="68"/>
  <c r="I77" i="68"/>
  <c r="E75" i="68"/>
  <c r="H131" i="68"/>
  <c r="K131" i="68" s="1"/>
  <c r="E65" i="68"/>
  <c r="H65" i="68" s="1"/>
  <c r="I93" i="68"/>
  <c r="H116" i="68"/>
  <c r="G40" i="68"/>
  <c r="I80" i="68"/>
  <c r="H111" i="68"/>
  <c r="K184" i="68"/>
  <c r="D73" i="68"/>
  <c r="M95" i="68"/>
  <c r="L112" i="68" s="1"/>
  <c r="E129" i="68"/>
  <c r="G58" i="68"/>
  <c r="G92" i="68"/>
  <c r="I114" i="68"/>
  <c r="G59" i="68"/>
  <c r="J59" i="68" s="1"/>
  <c r="F81" i="68"/>
  <c r="B114" i="68"/>
  <c r="E114" i="68" s="1"/>
  <c r="E294" i="68"/>
  <c r="E80" i="68"/>
  <c r="D111" i="68"/>
  <c r="G111" i="68" s="1"/>
  <c r="E174" i="68"/>
  <c r="H174" i="68" s="1"/>
  <c r="B78" i="68"/>
  <c r="J100" i="68"/>
  <c r="I159" i="68"/>
  <c r="N149" i="68"/>
  <c r="P158" i="68"/>
  <c r="D184" i="68"/>
  <c r="G184" i="68" s="1"/>
  <c r="F243" i="68"/>
  <c r="I150" i="68"/>
  <c r="G161" i="68"/>
  <c r="E194" i="68"/>
  <c r="G194" i="68" s="1"/>
  <c r="I274" i="68"/>
  <c r="J150" i="68"/>
  <c r="L159" i="68"/>
  <c r="D186" i="68"/>
  <c r="G186" i="68" s="1"/>
  <c r="I296" i="68"/>
  <c r="O152" i="68"/>
  <c r="D171" i="68"/>
  <c r="C218" i="68"/>
  <c r="I140" i="68"/>
  <c r="L140" i="68" s="1"/>
  <c r="F155" i="68"/>
  <c r="L172" i="68"/>
  <c r="D218" i="68"/>
  <c r="O147" i="68"/>
  <c r="M158" i="68"/>
  <c r="L181" i="68"/>
  <c r="K277" i="68"/>
  <c r="F150" i="68"/>
  <c r="H159" i="68"/>
  <c r="L182" i="68"/>
  <c r="L300" i="68"/>
  <c r="M230" i="68"/>
  <c r="F272" i="68"/>
  <c r="J288" i="68"/>
  <c r="I306" i="68"/>
  <c r="E246" i="68"/>
  <c r="H246" i="68" s="1"/>
  <c r="I281" i="68"/>
  <c r="D301" i="68"/>
  <c r="D248" i="68"/>
  <c r="G248" i="68" s="1"/>
  <c r="J281" i="68"/>
  <c r="F295" i="68"/>
  <c r="F222" i="68"/>
  <c r="I222" i="68" s="1"/>
  <c r="H269" i="68"/>
  <c r="K289" i="68"/>
  <c r="K243" i="68"/>
  <c r="J282" i="68"/>
  <c r="F296" i="68"/>
  <c r="K276" i="68"/>
  <c r="G296" i="68"/>
  <c r="C230" i="68"/>
  <c r="D230" i="68" s="1"/>
  <c r="E262" i="68"/>
  <c r="G262" i="68" s="1"/>
  <c r="F285" i="68"/>
  <c r="E303" i="68"/>
  <c r="F22" i="68"/>
  <c r="L175" i="68"/>
  <c r="G231" i="69"/>
  <c r="C109" i="68"/>
  <c r="D175" i="68"/>
  <c r="G175" i="68" s="1"/>
  <c r="H150" i="68"/>
  <c r="J159" i="68"/>
  <c r="L184" i="68"/>
  <c r="K246" i="68"/>
  <c r="Q150" i="68"/>
  <c r="O161" i="68"/>
  <c r="E196" i="68"/>
  <c r="G196" i="68" s="1"/>
  <c r="G289" i="68"/>
  <c r="D151" i="68"/>
  <c r="E151" i="68" s="1"/>
  <c r="F160" i="68"/>
  <c r="L186" i="68"/>
  <c r="D304" i="68"/>
  <c r="I153" i="68"/>
  <c r="L171" i="68"/>
  <c r="H221" i="68"/>
  <c r="K221" i="68" s="1"/>
  <c r="H141" i="68"/>
  <c r="K141" i="68" s="1"/>
  <c r="N155" i="68"/>
  <c r="K173" i="68"/>
  <c r="N228" i="68"/>
  <c r="I148" i="68"/>
  <c r="G159" i="68"/>
  <c r="K182" i="68"/>
  <c r="E286" i="68"/>
  <c r="N150" i="68"/>
  <c r="P159" i="68"/>
  <c r="K183" i="68"/>
  <c r="E200" i="68"/>
  <c r="G200" i="68" s="1"/>
  <c r="G231" i="68"/>
  <c r="D273" i="68"/>
  <c r="H289" i="68"/>
  <c r="H218" i="68"/>
  <c r="K218" i="68" s="1"/>
  <c r="D247" i="68"/>
  <c r="G247" i="68" s="1"/>
  <c r="G282" i="68"/>
  <c r="L301" i="68"/>
  <c r="L248" i="68"/>
  <c r="H282" i="68"/>
  <c r="L296" i="68"/>
  <c r="L228" i="68"/>
  <c r="E270" i="68"/>
  <c r="I290" i="68"/>
  <c r="J244" i="68"/>
  <c r="H283" i="68"/>
  <c r="I300" i="68"/>
  <c r="I277" i="68"/>
  <c r="J300" i="68"/>
  <c r="K230" i="68"/>
  <c r="K269" i="68"/>
  <c r="D286" i="68"/>
  <c r="K304" i="68"/>
  <c r="O150" i="68"/>
  <c r="B76" i="69"/>
  <c r="H94" i="69"/>
  <c r="F59" i="69"/>
  <c r="I59" i="69" s="1"/>
  <c r="E73" i="69"/>
  <c r="H126" i="69"/>
  <c r="K185" i="69"/>
  <c r="H112" i="69"/>
  <c r="C64" i="69"/>
  <c r="C65" i="69"/>
  <c r="C66" i="69"/>
  <c r="D60" i="69"/>
  <c r="D220" i="69"/>
  <c r="I111" i="69"/>
  <c r="J112" i="69"/>
  <c r="D98" i="69"/>
  <c r="G130" i="69"/>
  <c r="J130" i="69" s="1"/>
  <c r="L184" i="69"/>
  <c r="J185" i="69"/>
  <c r="G41" i="69"/>
  <c r="I76" i="69"/>
  <c r="L93" i="69"/>
  <c r="D269" i="69"/>
  <c r="D117" i="68"/>
  <c r="G117" i="68" s="1"/>
  <c r="L19" i="68"/>
  <c r="C116" i="69"/>
  <c r="F116" i="69" s="1"/>
  <c r="L154" i="69"/>
  <c r="K300" i="68"/>
  <c r="I155" i="68"/>
  <c r="B93" i="69"/>
  <c r="B79" i="69"/>
  <c r="C79" i="69" s="1"/>
  <c r="K231" i="69"/>
  <c r="L18" i="69"/>
  <c r="L96" i="69"/>
  <c r="J80" i="69"/>
  <c r="G131" i="69"/>
  <c r="J131" i="69" s="1"/>
  <c r="K113" i="67"/>
  <c r="B92" i="68"/>
  <c r="I75" i="69"/>
  <c r="M98" i="69"/>
  <c r="L115" i="69" s="1"/>
  <c r="I126" i="69"/>
  <c r="J147" i="69"/>
  <c r="G59" i="69"/>
  <c r="J59" i="69" s="1"/>
  <c r="F81" i="69"/>
  <c r="I109" i="69"/>
  <c r="J114" i="69"/>
  <c r="D148" i="69"/>
  <c r="E148" i="69" s="1"/>
  <c r="G98" i="69"/>
  <c r="H77" i="69"/>
  <c r="F63" i="69"/>
  <c r="I63" i="69" s="1"/>
  <c r="G76" i="69"/>
  <c r="F75" i="69"/>
  <c r="E66" i="69"/>
  <c r="H66" i="69" s="1"/>
  <c r="M92" i="69"/>
  <c r="N152" i="69"/>
  <c r="Q153" i="69"/>
  <c r="E199" i="69"/>
  <c r="G199" i="69" s="1"/>
  <c r="F150" i="69"/>
  <c r="F244" i="69"/>
  <c r="I244" i="69" s="1"/>
  <c r="F156" i="69"/>
  <c r="D246" i="69"/>
  <c r="G246" i="69" s="1"/>
  <c r="K179" i="69"/>
  <c r="J284" i="69"/>
  <c r="D248" i="69"/>
  <c r="G248" i="69" s="1"/>
  <c r="F291" i="69"/>
  <c r="M155" i="69"/>
  <c r="D203" i="69"/>
  <c r="F203" i="69" s="1"/>
  <c r="J182" i="69"/>
  <c r="M232" i="69"/>
  <c r="K153" i="69"/>
  <c r="E306" i="69"/>
  <c r="I156" i="69"/>
  <c r="G126" i="69"/>
  <c r="J126" i="69" s="1"/>
  <c r="O154" i="69"/>
  <c r="F270" i="69"/>
  <c r="D208" i="69"/>
  <c r="F208" i="69" s="1"/>
  <c r="I81" i="70"/>
  <c r="G65" i="69"/>
  <c r="J65" i="69" s="1"/>
  <c r="K76" i="69"/>
  <c r="F60" i="69"/>
  <c r="I60" i="69" s="1"/>
  <c r="N231" i="69"/>
  <c r="G80" i="69"/>
  <c r="J155" i="69"/>
  <c r="M159" i="69"/>
  <c r="H151" i="69"/>
  <c r="L287" i="69"/>
  <c r="J234" i="69"/>
  <c r="H79" i="69"/>
  <c r="E81" i="69"/>
  <c r="H74" i="69"/>
  <c r="F61" i="69"/>
  <c r="I61" i="69" s="1"/>
  <c r="C112" i="69"/>
  <c r="F112" i="69" s="1"/>
  <c r="O153" i="69"/>
  <c r="F228" i="69"/>
  <c r="L153" i="69"/>
  <c r="F290" i="69"/>
  <c r="K286" i="69"/>
  <c r="L22" i="69"/>
  <c r="D93" i="69"/>
  <c r="B75" i="69"/>
  <c r="D63" i="69"/>
  <c r="D117" i="69"/>
  <c r="G117" i="69" s="1"/>
  <c r="M156" i="69"/>
  <c r="L269" i="69"/>
  <c r="H155" i="69"/>
  <c r="D257" i="69"/>
  <c r="F257" i="69" s="1"/>
  <c r="G292" i="69"/>
  <c r="I158" i="69"/>
  <c r="L150" i="69"/>
  <c r="L174" i="69"/>
  <c r="G290" i="69"/>
  <c r="J300" i="69"/>
  <c r="K93" i="69"/>
  <c r="H75" i="69"/>
  <c r="I94" i="69"/>
  <c r="D80" i="69"/>
  <c r="E96" i="69"/>
  <c r="B73" i="69"/>
  <c r="G161" i="69"/>
  <c r="P152" i="69"/>
  <c r="L182" i="69"/>
  <c r="G294" i="69"/>
  <c r="J304" i="69"/>
  <c r="J184" i="69"/>
  <c r="G230" i="69"/>
  <c r="D290" i="69"/>
  <c r="K40" i="69"/>
  <c r="H114" i="69"/>
  <c r="J99" i="69"/>
  <c r="H92" i="69"/>
  <c r="B109" i="69"/>
  <c r="D78" i="69"/>
  <c r="P229" i="69"/>
  <c r="P156" i="69"/>
  <c r="M149" i="69"/>
  <c r="K232" i="69"/>
  <c r="C61" i="69"/>
  <c r="M95" i="69"/>
  <c r="D113" i="69"/>
  <c r="G113" i="69" s="1"/>
  <c r="G95" i="69"/>
  <c r="G61" i="69"/>
  <c r="J61" i="69" s="1"/>
  <c r="H80" i="69"/>
  <c r="H149" i="69"/>
  <c r="E179" i="69"/>
  <c r="H179" i="69" s="1"/>
  <c r="M153" i="69"/>
  <c r="G234" i="69"/>
  <c r="L98" i="69"/>
  <c r="F17" i="69"/>
  <c r="H117" i="69"/>
  <c r="I97" i="69"/>
  <c r="B74" i="69"/>
  <c r="D141" i="69"/>
  <c r="P153" i="69"/>
  <c r="D197" i="69"/>
  <c r="F197" i="69" s="1"/>
  <c r="L183" i="69"/>
  <c r="D288" i="69"/>
  <c r="E95" i="69"/>
  <c r="E60" i="69"/>
  <c r="H60" i="69" s="1"/>
  <c r="I136" i="69"/>
  <c r="L136" i="69" s="1"/>
  <c r="B114" i="69"/>
  <c r="E114" i="69" s="1"/>
  <c r="D126" i="69"/>
  <c r="I80" i="69"/>
  <c r="F184" i="69"/>
  <c r="I184" i="69" s="1"/>
  <c r="G159" i="69"/>
  <c r="C233" i="69"/>
  <c r="D233" i="69" s="1"/>
  <c r="G295" i="69"/>
  <c r="L247" i="69"/>
  <c r="D246" i="68"/>
  <c r="G246" i="68" s="1"/>
  <c r="F282" i="68"/>
  <c r="D295" i="68"/>
  <c r="L229" i="68"/>
  <c r="D259" i="68"/>
  <c r="F259" i="68" s="1"/>
  <c r="G286" i="68"/>
  <c r="F304" i="68"/>
  <c r="E257" i="68"/>
  <c r="G257" i="68" s="1"/>
  <c r="F283" i="68"/>
  <c r="D296" i="68"/>
  <c r="G221" i="68"/>
  <c r="J221" i="68" s="1"/>
  <c r="D249" i="68"/>
  <c r="G249" i="68" s="1"/>
  <c r="I286" i="68"/>
  <c r="H304" i="68"/>
  <c r="L275" i="68"/>
  <c r="H291" i="68"/>
  <c r="J269" i="68"/>
  <c r="G288" i="68"/>
  <c r="F306" i="68"/>
  <c r="C234" i="68"/>
  <c r="D234" i="68" s="1"/>
  <c r="J273" i="68"/>
  <c r="F289" i="68"/>
  <c r="G306" i="68"/>
  <c r="L16" i="68"/>
  <c r="L234" i="68"/>
  <c r="E133" i="69"/>
  <c r="D110" i="69"/>
  <c r="G110" i="69" s="1"/>
  <c r="G78" i="69"/>
  <c r="L156" i="69"/>
  <c r="B99" i="69"/>
  <c r="H115" i="69"/>
  <c r="F182" i="69"/>
  <c r="I182" i="69" s="1"/>
  <c r="C221" i="69"/>
  <c r="F303" i="69"/>
  <c r="L230" i="69"/>
  <c r="G271" i="69"/>
  <c r="F294" i="69"/>
  <c r="G221" i="69"/>
  <c r="J221" i="69" s="1"/>
  <c r="I301" i="69"/>
  <c r="M151" i="69"/>
  <c r="O151" i="69"/>
  <c r="Q147" i="69"/>
  <c r="P231" i="69"/>
  <c r="L228" i="69"/>
  <c r="F271" i="70"/>
  <c r="N234" i="69"/>
  <c r="P230" i="69"/>
  <c r="F289" i="70"/>
  <c r="G291" i="69"/>
  <c r="B113" i="70"/>
  <c r="E113" i="70" s="1"/>
  <c r="E59" i="69"/>
  <c r="H59" i="69" s="1"/>
  <c r="L160" i="69"/>
  <c r="H97" i="69"/>
  <c r="B64" i="69"/>
  <c r="H128" i="69"/>
  <c r="K128" i="69" s="1"/>
  <c r="J100" i="69"/>
  <c r="I113" i="69"/>
  <c r="E200" i="69"/>
  <c r="G200" i="69" s="1"/>
  <c r="E186" i="69"/>
  <c r="H186" i="69" s="1"/>
  <c r="J183" i="69"/>
  <c r="J177" i="69"/>
  <c r="E287" i="69"/>
  <c r="E228" i="69"/>
  <c r="F136" i="70"/>
  <c r="F16" i="68"/>
  <c r="D73" i="69"/>
  <c r="F21" i="69"/>
  <c r="H109" i="69"/>
  <c r="D76" i="69"/>
  <c r="F157" i="69"/>
  <c r="F149" i="69"/>
  <c r="E183" i="69"/>
  <c r="H183" i="69" s="1"/>
  <c r="I288" i="69"/>
  <c r="D304" i="69"/>
  <c r="K291" i="69"/>
  <c r="L300" i="69"/>
  <c r="L301" i="69"/>
  <c r="E260" i="69"/>
  <c r="G260" i="69" s="1"/>
  <c r="D115" i="70"/>
  <c r="G115" i="70" s="1"/>
  <c r="D81" i="69"/>
  <c r="F58" i="69"/>
  <c r="F74" i="69"/>
  <c r="C62" i="69"/>
  <c r="F95" i="69"/>
  <c r="H127" i="69"/>
  <c r="K127" i="69" s="1"/>
  <c r="E61" i="69"/>
  <c r="H61" i="69" s="1"/>
  <c r="E93" i="69"/>
  <c r="D116" i="69"/>
  <c r="G116" i="69" s="1"/>
  <c r="B65" i="69"/>
  <c r="B78" i="69"/>
  <c r="C78" i="69" s="1"/>
  <c r="I81" i="69"/>
  <c r="D92" i="69"/>
  <c r="G94" i="69"/>
  <c r="Q162" i="69"/>
  <c r="H157" i="69"/>
  <c r="G160" i="69"/>
  <c r="J157" i="69"/>
  <c r="O159" i="69"/>
  <c r="P155" i="69"/>
  <c r="Q155" i="69"/>
  <c r="J248" i="69"/>
  <c r="D261" i="69"/>
  <c r="F261" i="69" s="1"/>
  <c r="E257" i="69"/>
  <c r="G257" i="69" s="1"/>
  <c r="L232" i="69"/>
  <c r="D271" i="69"/>
  <c r="G216" i="69"/>
  <c r="G99" i="70"/>
  <c r="G129" i="69"/>
  <c r="J129" i="69" s="1"/>
  <c r="J76" i="69"/>
  <c r="L16" i="69"/>
  <c r="L24" i="69"/>
  <c r="B63" i="69"/>
  <c r="B96" i="69"/>
  <c r="G128" i="69"/>
  <c r="J128" i="69" s="1"/>
  <c r="D62" i="69"/>
  <c r="M93" i="69"/>
  <c r="I117" i="69"/>
  <c r="I78" i="69"/>
  <c r="L94" i="69"/>
  <c r="G96" i="69"/>
  <c r="E97" i="69"/>
  <c r="H99" i="69"/>
  <c r="K178" i="69"/>
  <c r="P161" i="69"/>
  <c r="K172" i="69"/>
  <c r="D162" i="69"/>
  <c r="D173" i="69"/>
  <c r="G173" i="69" s="1"/>
  <c r="J160" i="69"/>
  <c r="Q159" i="69"/>
  <c r="J274" i="69"/>
  <c r="I275" i="69"/>
  <c r="J271" i="69"/>
  <c r="H269" i="69"/>
  <c r="J282" i="69"/>
  <c r="M231" i="69"/>
  <c r="E58" i="70"/>
  <c r="I99" i="69"/>
  <c r="F66" i="69"/>
  <c r="I66" i="69" s="1"/>
  <c r="J96" i="69"/>
  <c r="J151" i="69"/>
  <c r="G66" i="69"/>
  <c r="J66" i="69" s="1"/>
  <c r="K96" i="69"/>
  <c r="H129" i="69"/>
  <c r="K129" i="69" s="1"/>
  <c r="C63" i="69"/>
  <c r="J94" i="69"/>
  <c r="I127" i="69"/>
  <c r="L127" i="69" s="1"/>
  <c r="F93" i="69"/>
  <c r="H98" i="69"/>
  <c r="D109" i="69"/>
  <c r="L100" i="69"/>
  <c r="B113" i="69"/>
  <c r="E113" i="69" s="1"/>
  <c r="D185" i="69"/>
  <c r="G185" i="69" s="1"/>
  <c r="F176" i="69"/>
  <c r="I176" i="69" s="1"/>
  <c r="L179" i="69"/>
  <c r="K173" i="69"/>
  <c r="L181" i="69"/>
  <c r="E173" i="69"/>
  <c r="H173" i="69" s="1"/>
  <c r="D175" i="69"/>
  <c r="G175" i="69" s="1"/>
  <c r="H281" i="69"/>
  <c r="E283" i="69"/>
  <c r="L274" i="69"/>
  <c r="G273" i="69"/>
  <c r="D289" i="69"/>
  <c r="D244" i="69"/>
  <c r="G244" i="69" s="1"/>
  <c r="H132" i="70"/>
  <c r="K132" i="70" s="1"/>
  <c r="F283" i="69"/>
  <c r="G277" i="69"/>
  <c r="F292" i="69"/>
  <c r="F275" i="69"/>
  <c r="L20" i="70"/>
  <c r="D77" i="69"/>
  <c r="G36" i="69"/>
  <c r="J31" i="69"/>
  <c r="K177" i="69"/>
  <c r="G74" i="69"/>
  <c r="E98" i="69"/>
  <c r="I133" i="69"/>
  <c r="L133" i="69" s="1"/>
  <c r="F73" i="69"/>
  <c r="D96" i="69"/>
  <c r="I129" i="69"/>
  <c r="L129" i="69" s="1"/>
  <c r="M96" i="69"/>
  <c r="L113" i="69" s="1"/>
  <c r="C109" i="69"/>
  <c r="B115" i="69"/>
  <c r="E115" i="69" s="1"/>
  <c r="F126" i="69"/>
  <c r="E128" i="69"/>
  <c r="D204" i="69"/>
  <c r="F204" i="69" s="1"/>
  <c r="J180" i="69"/>
  <c r="E217" i="69"/>
  <c r="D180" i="69"/>
  <c r="G180" i="69" s="1"/>
  <c r="E195" i="69"/>
  <c r="G195" i="69" s="1"/>
  <c r="F180" i="69"/>
  <c r="I180" i="69" s="1"/>
  <c r="E182" i="69"/>
  <c r="H182" i="69" s="1"/>
  <c r="D287" i="69"/>
  <c r="I289" i="69"/>
  <c r="D284" i="69"/>
  <c r="I282" i="69"/>
  <c r="D293" i="69"/>
  <c r="D276" i="69"/>
  <c r="G126" i="70"/>
  <c r="L284" i="69"/>
  <c r="G283" i="69"/>
  <c r="I300" i="69"/>
  <c r="L276" i="69"/>
  <c r="N158" i="70"/>
  <c r="L20" i="69"/>
  <c r="F100" i="69"/>
  <c r="B116" i="69"/>
  <c r="E116" i="69" s="1"/>
  <c r="F19" i="69"/>
  <c r="E77" i="69"/>
  <c r="G100" i="69"/>
  <c r="D152" i="69"/>
  <c r="E152" i="69" s="1"/>
  <c r="J75" i="69"/>
  <c r="F98" i="69"/>
  <c r="L152" i="69"/>
  <c r="D111" i="69"/>
  <c r="G111" i="69" s="1"/>
  <c r="H134" i="69"/>
  <c r="K134" i="69" s="1"/>
  <c r="H154" i="69"/>
  <c r="D176" i="69"/>
  <c r="G176" i="69" s="1"/>
  <c r="D200" i="69"/>
  <c r="F200" i="69" s="1"/>
  <c r="E282" i="69"/>
  <c r="G289" i="69"/>
  <c r="K283" i="69"/>
  <c r="D222" i="69"/>
  <c r="D245" i="69"/>
  <c r="G245" i="69" s="1"/>
  <c r="F231" i="69"/>
  <c r="G293" i="69"/>
  <c r="H293" i="69"/>
  <c r="D301" i="69"/>
  <c r="H290" i="69"/>
  <c r="K293" i="69"/>
  <c r="N232" i="69"/>
  <c r="H296" i="69"/>
  <c r="B62" i="69"/>
  <c r="G127" i="69"/>
  <c r="J127" i="69" s="1"/>
  <c r="G97" i="69"/>
  <c r="F23" i="69"/>
  <c r="I79" i="69"/>
  <c r="B111" i="69"/>
  <c r="E111" i="69" s="1"/>
  <c r="F161" i="69"/>
  <c r="F77" i="69"/>
  <c r="K99" i="69"/>
  <c r="N161" i="69"/>
  <c r="F153" i="69"/>
  <c r="F16" i="69"/>
  <c r="K39" i="69"/>
  <c r="G40" i="69"/>
  <c r="K147" i="69"/>
  <c r="I138" i="69"/>
  <c r="L138" i="69" s="1"/>
  <c r="D136" i="69"/>
  <c r="D137" i="69"/>
  <c r="D138" i="69"/>
  <c r="H135" i="69"/>
  <c r="K135" i="69" s="1"/>
  <c r="D132" i="69"/>
  <c r="F219" i="69"/>
  <c r="I219" i="69" s="1"/>
  <c r="E304" i="69"/>
  <c r="C216" i="69"/>
  <c r="G300" i="69"/>
  <c r="D306" i="69"/>
  <c r="E271" i="69"/>
  <c r="G95" i="70"/>
  <c r="C113" i="69"/>
  <c r="F113" i="69" s="1"/>
  <c r="J116" i="69"/>
  <c r="B80" i="69"/>
  <c r="G37" i="69"/>
  <c r="K80" i="69"/>
  <c r="J111" i="69"/>
  <c r="J178" i="69"/>
  <c r="H78" i="69"/>
  <c r="H100" i="69"/>
  <c r="J186" i="69"/>
  <c r="L19" i="69"/>
  <c r="G39" i="69"/>
  <c r="G63" i="69"/>
  <c r="J63" i="69" s="1"/>
  <c r="B61" i="69"/>
  <c r="M152" i="69"/>
  <c r="F148" i="69"/>
  <c r="I149" i="69"/>
  <c r="H148" i="69"/>
  <c r="Q148" i="69"/>
  <c r="D139" i="69"/>
  <c r="F138" i="69"/>
  <c r="C229" i="69"/>
  <c r="D229" i="69" s="1"/>
  <c r="F230" i="69"/>
  <c r="E229" i="69"/>
  <c r="K306" i="69"/>
  <c r="D217" i="69"/>
  <c r="E281" i="69"/>
  <c r="I74" i="70"/>
  <c r="F128" i="69"/>
  <c r="F92" i="69"/>
  <c r="F78" i="69"/>
  <c r="G58" i="69"/>
  <c r="G92" i="69"/>
  <c r="I114" i="69"/>
  <c r="J229" i="69"/>
  <c r="J79" i="69"/>
  <c r="C111" i="69"/>
  <c r="F111" i="69" s="1"/>
  <c r="G60" i="69"/>
  <c r="J60" i="69" s="1"/>
  <c r="D64" i="69"/>
  <c r="D65" i="69"/>
  <c r="J73" i="69"/>
  <c r="K73" i="69"/>
  <c r="Q154" i="69"/>
  <c r="D151" i="69"/>
  <c r="O152" i="69"/>
  <c r="H152" i="69"/>
  <c r="Q152" i="69"/>
  <c r="N150" i="69"/>
  <c r="K148" i="69"/>
  <c r="O231" i="69"/>
  <c r="J232" i="69"/>
  <c r="I231" i="69"/>
  <c r="D216" i="69"/>
  <c r="G229" i="69"/>
  <c r="I291" i="69"/>
  <c r="F293" i="70"/>
  <c r="L99" i="69"/>
  <c r="B66" i="69"/>
  <c r="C117" i="69"/>
  <c r="F117" i="69" s="1"/>
  <c r="I73" i="69"/>
  <c r="D127" i="69"/>
  <c r="B77" i="69"/>
  <c r="C77" i="69" s="1"/>
  <c r="D128" i="69"/>
  <c r="G79" i="69"/>
  <c r="D133" i="69"/>
  <c r="O157" i="69"/>
  <c r="C219" i="69"/>
  <c r="H153" i="69"/>
  <c r="L186" i="69"/>
  <c r="K154" i="69"/>
  <c r="J233" i="69"/>
  <c r="J153" i="69"/>
  <c r="D195" i="69"/>
  <c r="F195" i="69" s="1"/>
  <c r="M154" i="69"/>
  <c r="D206" i="69"/>
  <c r="F206" i="69" s="1"/>
  <c r="J152" i="69"/>
  <c r="K183" i="69"/>
  <c r="I151" i="69"/>
  <c r="K184" i="69"/>
  <c r="E234" i="69"/>
  <c r="J288" i="69"/>
  <c r="D247" i="69"/>
  <c r="G247" i="69" s="1"/>
  <c r="E291" i="69"/>
  <c r="M233" i="69"/>
  <c r="H286" i="69"/>
  <c r="F222" i="69"/>
  <c r="I222" i="69" s="1"/>
  <c r="E288" i="69"/>
  <c r="E232" i="69"/>
  <c r="E302" i="69"/>
  <c r="E293" i="69"/>
  <c r="F281" i="69"/>
  <c r="B100" i="70"/>
  <c r="Q155" i="70"/>
  <c r="J109" i="69"/>
  <c r="D75" i="69"/>
  <c r="D130" i="69"/>
  <c r="E79" i="69"/>
  <c r="F132" i="69"/>
  <c r="F79" i="69"/>
  <c r="P154" i="69"/>
  <c r="K81" i="69"/>
  <c r="D184" i="69"/>
  <c r="G184" i="69" s="1"/>
  <c r="Q158" i="69"/>
  <c r="K273" i="69"/>
  <c r="D155" i="69"/>
  <c r="E155" i="69" s="1"/>
  <c r="I274" i="69"/>
  <c r="I157" i="69"/>
  <c r="G275" i="69"/>
  <c r="N155" i="69"/>
  <c r="D199" i="69"/>
  <c r="F199" i="69" s="1"/>
  <c r="M158" i="69"/>
  <c r="H222" i="69"/>
  <c r="K222" i="69" s="1"/>
  <c r="N154" i="69"/>
  <c r="F220" i="69"/>
  <c r="I220" i="69" s="1"/>
  <c r="G154" i="69"/>
  <c r="L231" i="69"/>
  <c r="E245" i="69"/>
  <c r="H245" i="69" s="1"/>
  <c r="L291" i="69"/>
  <c r="K248" i="69"/>
  <c r="F300" i="69"/>
  <c r="O234" i="69"/>
  <c r="J289" i="69"/>
  <c r="N229" i="69"/>
  <c r="E292" i="69"/>
  <c r="J244" i="69"/>
  <c r="F232" i="69"/>
  <c r="D303" i="69"/>
  <c r="H292" i="69"/>
  <c r="F177" i="70"/>
  <c r="I177" i="70" s="1"/>
  <c r="H114" i="70"/>
  <c r="B115" i="70"/>
  <c r="E115" i="70" s="1"/>
  <c r="I141" i="70"/>
  <c r="L141" i="70" s="1"/>
  <c r="I128" i="69"/>
  <c r="L128" i="69" s="1"/>
  <c r="J78" i="69"/>
  <c r="H158" i="69"/>
  <c r="K92" i="69"/>
  <c r="D196" i="69"/>
  <c r="F196" i="69" s="1"/>
  <c r="F94" i="69"/>
  <c r="D198" i="69"/>
  <c r="F198" i="69" s="1"/>
  <c r="L95" i="69"/>
  <c r="I137" i="69"/>
  <c r="L137" i="69" s="1"/>
  <c r="J171" i="69"/>
  <c r="H131" i="69"/>
  <c r="K131" i="69" s="1"/>
  <c r="P157" i="69"/>
  <c r="H132" i="69"/>
  <c r="K132" i="69" s="1"/>
  <c r="O160" i="69"/>
  <c r="H133" i="69"/>
  <c r="K133" i="69" s="1"/>
  <c r="D158" i="69"/>
  <c r="E158" i="69" s="1"/>
  <c r="E276" i="69"/>
  <c r="Q160" i="69"/>
  <c r="J305" i="69"/>
  <c r="L157" i="69"/>
  <c r="K277" i="69"/>
  <c r="M157" i="69"/>
  <c r="E202" i="69"/>
  <c r="G202" i="69" s="1"/>
  <c r="H271" i="69"/>
  <c r="D295" i="69"/>
  <c r="K270" i="69"/>
  <c r="H303" i="69"/>
  <c r="E259" i="69"/>
  <c r="G259" i="69" s="1"/>
  <c r="J293" i="69"/>
  <c r="F233" i="69"/>
  <c r="F301" i="69"/>
  <c r="H273" i="69"/>
  <c r="D256" i="69"/>
  <c r="F217" i="69"/>
  <c r="I217" i="69" s="1"/>
  <c r="G302" i="69"/>
  <c r="B60" i="70"/>
  <c r="D126" i="70"/>
  <c r="I74" i="69"/>
  <c r="D134" i="69"/>
  <c r="H81" i="69"/>
  <c r="P162" i="69"/>
  <c r="E94" i="69"/>
  <c r="F216" i="69"/>
  <c r="B95" i="69"/>
  <c r="D156" i="69"/>
  <c r="I96" i="69"/>
  <c r="G139" i="69"/>
  <c r="J139" i="69" s="1"/>
  <c r="F175" i="69"/>
  <c r="I175" i="69" s="1"/>
  <c r="E134" i="69"/>
  <c r="J158" i="69"/>
  <c r="F134" i="69"/>
  <c r="Q161" i="69"/>
  <c r="G134" i="69"/>
  <c r="J134" i="69" s="1"/>
  <c r="N159" i="69"/>
  <c r="I284" i="69"/>
  <c r="M162" i="69"/>
  <c r="F129" i="69"/>
  <c r="H159" i="69"/>
  <c r="E286" i="69"/>
  <c r="O158" i="69"/>
  <c r="E206" i="69"/>
  <c r="G206" i="69" s="1"/>
  <c r="F272" i="69"/>
  <c r="E300" i="69"/>
  <c r="I271" i="69"/>
  <c r="D305" i="69"/>
  <c r="E261" i="69"/>
  <c r="G261" i="69" s="1"/>
  <c r="D296" i="69"/>
  <c r="N233" i="69"/>
  <c r="L302" i="69"/>
  <c r="D275" i="69"/>
  <c r="D258" i="69"/>
  <c r="F258" i="69" s="1"/>
  <c r="C220" i="69"/>
  <c r="E77" i="70"/>
  <c r="D66" i="70"/>
  <c r="E76" i="69"/>
  <c r="G138" i="69"/>
  <c r="J138" i="69" s="1"/>
  <c r="D94" i="69"/>
  <c r="F174" i="69"/>
  <c r="I174" i="69" s="1"/>
  <c r="J95" i="69"/>
  <c r="F31" i="69"/>
  <c r="K95" i="69"/>
  <c r="H31" i="69"/>
  <c r="F97" i="69"/>
  <c r="E141" i="69"/>
  <c r="D177" i="69"/>
  <c r="G177" i="69" s="1"/>
  <c r="D135" i="69"/>
  <c r="F160" i="69"/>
  <c r="E135" i="69"/>
  <c r="D171" i="69"/>
  <c r="G171" i="69" s="1"/>
  <c r="F135" i="69"/>
  <c r="J161" i="69"/>
  <c r="L304" i="69"/>
  <c r="E172" i="69"/>
  <c r="H172" i="69" s="1"/>
  <c r="D131" i="69"/>
  <c r="P159" i="69"/>
  <c r="H306" i="69"/>
  <c r="I159" i="69"/>
  <c r="H217" i="69"/>
  <c r="K217" i="69" s="1"/>
  <c r="D273" i="69"/>
  <c r="G303" i="69"/>
  <c r="G272" i="69"/>
  <c r="J306" i="69"/>
  <c r="D270" i="69"/>
  <c r="L296" i="69"/>
  <c r="J243" i="69"/>
  <c r="J303" i="69"/>
  <c r="J276" i="69"/>
  <c r="D260" i="69"/>
  <c r="F260" i="69" s="1"/>
  <c r="E231" i="69"/>
  <c r="D62" i="70"/>
  <c r="J98" i="70"/>
  <c r="K79" i="69"/>
  <c r="H162" i="69"/>
  <c r="I95" i="69"/>
  <c r="F22" i="69"/>
  <c r="D97" i="69"/>
  <c r="G43" i="69"/>
  <c r="J98" i="69"/>
  <c r="G44" i="69"/>
  <c r="C110" i="69"/>
  <c r="F110" i="69" s="1"/>
  <c r="M148" i="69"/>
  <c r="F183" i="69"/>
  <c r="I183" i="69" s="1"/>
  <c r="G140" i="69"/>
  <c r="J140" i="69" s="1"/>
  <c r="J162" i="69"/>
  <c r="G141" i="69"/>
  <c r="J141" i="69" s="1"/>
  <c r="J173" i="69"/>
  <c r="H141" i="69"/>
  <c r="K141" i="69" s="1"/>
  <c r="L162" i="69"/>
  <c r="O147" i="69"/>
  <c r="L173" i="69"/>
  <c r="F137" i="69"/>
  <c r="L161" i="69"/>
  <c r="I135" i="69"/>
  <c r="L135" i="69" s="1"/>
  <c r="G162" i="69"/>
  <c r="E220" i="69"/>
  <c r="F276" i="69"/>
  <c r="K305" i="69"/>
  <c r="I281" i="69"/>
  <c r="H219" i="69"/>
  <c r="K219" i="69" s="1"/>
  <c r="F273" i="69"/>
  <c r="K302" i="69"/>
  <c r="E270" i="69"/>
  <c r="E203" i="69"/>
  <c r="G203" i="69" s="1"/>
  <c r="F284" i="69"/>
  <c r="I273" i="69"/>
  <c r="G232" i="69"/>
  <c r="J148" i="70"/>
  <c r="K184" i="70"/>
  <c r="E80" i="69"/>
  <c r="L17" i="69"/>
  <c r="B97" i="69"/>
  <c r="F24" i="69"/>
  <c r="F99" i="69"/>
  <c r="D58" i="69"/>
  <c r="D100" i="69"/>
  <c r="D59" i="69"/>
  <c r="H111" i="69"/>
  <c r="I150" i="69"/>
  <c r="E184" i="69"/>
  <c r="H184" i="69" s="1"/>
  <c r="D147" i="69"/>
  <c r="K171" i="69"/>
  <c r="O148" i="69"/>
  <c r="F177" i="69"/>
  <c r="I177" i="69" s="1"/>
  <c r="N147" i="69"/>
  <c r="D172" i="69"/>
  <c r="G172" i="69" s="1"/>
  <c r="I148" i="69"/>
  <c r="F179" i="69"/>
  <c r="I179" i="69" s="1"/>
  <c r="E138" i="69"/>
  <c r="N162" i="69"/>
  <c r="H136" i="69"/>
  <c r="K136" i="69" s="1"/>
  <c r="E174" i="69"/>
  <c r="H174" i="69" s="1"/>
  <c r="D221" i="69"/>
  <c r="L277" i="69"/>
  <c r="J228" i="69"/>
  <c r="G282" i="69"/>
  <c r="E222" i="69"/>
  <c r="D274" i="69"/>
  <c r="G304" i="69"/>
  <c r="K271" i="69"/>
  <c r="E216" i="69"/>
  <c r="D285" i="69"/>
  <c r="E275" i="69"/>
  <c r="K234" i="69"/>
  <c r="C64" i="70"/>
  <c r="D175" i="70"/>
  <c r="G175" i="70" s="1"/>
  <c r="H95" i="69"/>
  <c r="L21" i="69"/>
  <c r="M99" i="69"/>
  <c r="B59" i="69"/>
  <c r="I110" i="69"/>
  <c r="D66" i="69"/>
  <c r="B110" i="69"/>
  <c r="E110" i="69" s="1"/>
  <c r="F65" i="69"/>
  <c r="I65" i="69" s="1"/>
  <c r="D115" i="69"/>
  <c r="G115" i="69" s="1"/>
  <c r="G153" i="69"/>
  <c r="E194" i="69"/>
  <c r="G194" i="69" s="1"/>
  <c r="N148" i="69"/>
  <c r="D178" i="69"/>
  <c r="G178" i="69" s="1"/>
  <c r="Q149" i="69"/>
  <c r="F185" i="69"/>
  <c r="I185" i="69" s="1"/>
  <c r="P148" i="69"/>
  <c r="F178" i="69"/>
  <c r="I178" i="69" s="1"/>
  <c r="M150" i="69"/>
  <c r="K182" i="69"/>
  <c r="J148" i="69"/>
  <c r="D174" i="69"/>
  <c r="G174" i="69" s="1"/>
  <c r="D140" i="69"/>
  <c r="L175" i="69"/>
  <c r="M230" i="69"/>
  <c r="F282" i="69"/>
  <c r="H231" i="69"/>
  <c r="I285" i="69"/>
  <c r="M229" i="69"/>
  <c r="F277" i="69"/>
  <c r="D201" i="69"/>
  <c r="F201" i="69" s="1"/>
  <c r="K275" i="69"/>
  <c r="C218" i="69"/>
  <c r="H291" i="69"/>
  <c r="I283" i="69"/>
  <c r="I109" i="70"/>
  <c r="G64" i="70"/>
  <c r="J64" i="70" s="1"/>
  <c r="F271" i="69"/>
  <c r="D80" i="70"/>
  <c r="I283" i="70"/>
  <c r="F65" i="70"/>
  <c r="I65" i="70" s="1"/>
  <c r="N232" i="70"/>
  <c r="E93" i="70"/>
  <c r="F295" i="70"/>
  <c r="H113" i="70"/>
  <c r="H128" i="70"/>
  <c r="K128" i="70" s="1"/>
  <c r="D147" i="70"/>
  <c r="K92" i="70"/>
  <c r="F287" i="70"/>
  <c r="I137" i="70"/>
  <c r="L137" i="70" s="1"/>
  <c r="G141" i="70"/>
  <c r="J141" i="70" s="1"/>
  <c r="F58" i="70"/>
  <c r="G73" i="70"/>
  <c r="L153" i="70"/>
  <c r="H94" i="70"/>
  <c r="G97" i="70"/>
  <c r="L186" i="70"/>
  <c r="I111" i="70"/>
  <c r="M97" i="70"/>
  <c r="C63" i="70"/>
  <c r="P158" i="70"/>
  <c r="I126" i="70"/>
  <c r="L126" i="70" s="1"/>
  <c r="F129" i="70"/>
  <c r="H93" i="70"/>
  <c r="B77" i="70"/>
  <c r="F62" i="70"/>
  <c r="I62" i="70" s="1"/>
  <c r="I139" i="70"/>
  <c r="L139" i="70" s="1"/>
  <c r="L98" i="70"/>
  <c r="L159" i="70"/>
  <c r="E131" i="70"/>
  <c r="F285" i="69"/>
  <c r="B64" i="70"/>
  <c r="K246" i="70"/>
  <c r="H131" i="70"/>
  <c r="K131" i="70" s="1"/>
  <c r="E134" i="70"/>
  <c r="M94" i="70"/>
  <c r="J77" i="70"/>
  <c r="H73" i="70"/>
  <c r="P147" i="70"/>
  <c r="D128" i="70"/>
  <c r="H219" i="70"/>
  <c r="K219" i="70" s="1"/>
  <c r="F138" i="70"/>
  <c r="L286" i="69"/>
  <c r="H74" i="70"/>
  <c r="H292" i="70"/>
  <c r="H153" i="70"/>
  <c r="G136" i="70"/>
  <c r="J136" i="70" s="1"/>
  <c r="L97" i="70"/>
  <c r="D78" i="70"/>
  <c r="D79" i="70"/>
  <c r="J160" i="70"/>
  <c r="F148" i="70"/>
  <c r="L234" i="70"/>
  <c r="E139" i="70"/>
  <c r="J287" i="69"/>
  <c r="H78" i="70"/>
  <c r="F176" i="70"/>
  <c r="I176" i="70" s="1"/>
  <c r="F141" i="70"/>
  <c r="F99" i="70"/>
  <c r="J81" i="70"/>
  <c r="F80" i="70"/>
  <c r="D220" i="70"/>
  <c r="L149" i="70"/>
  <c r="G293" i="70"/>
  <c r="I147" i="70"/>
  <c r="J79" i="70"/>
  <c r="G42" i="70"/>
  <c r="G229" i="70"/>
  <c r="D155" i="70"/>
  <c r="E155" i="70" s="1"/>
  <c r="B110" i="70"/>
  <c r="E110" i="70" s="1"/>
  <c r="L92" i="70"/>
  <c r="G40" i="70"/>
  <c r="C232" i="70"/>
  <c r="D232" i="70" s="1"/>
  <c r="N160" i="70"/>
  <c r="K300" i="70"/>
  <c r="L148" i="70"/>
  <c r="B99" i="70"/>
  <c r="G77" i="70"/>
  <c r="L23" i="70"/>
  <c r="F16" i="70"/>
  <c r="L157" i="70"/>
  <c r="D112" i="70"/>
  <c r="G112" i="70" s="1"/>
  <c r="E66" i="70"/>
  <c r="H66" i="70" s="1"/>
  <c r="C61" i="70"/>
  <c r="E128" i="70"/>
  <c r="K149" i="70"/>
  <c r="K245" i="69"/>
  <c r="K304" i="69"/>
  <c r="K100" i="70"/>
  <c r="E80" i="70"/>
  <c r="B58" i="70"/>
  <c r="G39" i="70"/>
  <c r="P159" i="70"/>
  <c r="H139" i="70"/>
  <c r="K139" i="70" s="1"/>
  <c r="I80" i="70"/>
  <c r="B62" i="70"/>
  <c r="G134" i="70"/>
  <c r="J134" i="70" s="1"/>
  <c r="G151" i="70"/>
  <c r="J246" i="69"/>
  <c r="G128" i="70"/>
  <c r="J128" i="70" s="1"/>
  <c r="H109" i="70"/>
  <c r="K94" i="70"/>
  <c r="E63" i="70"/>
  <c r="H63" i="70" s="1"/>
  <c r="G62" i="70"/>
  <c r="J62" i="70" s="1"/>
  <c r="F284" i="70"/>
  <c r="H149" i="70"/>
  <c r="G94" i="70"/>
  <c r="G65" i="70"/>
  <c r="J65" i="70" s="1"/>
  <c r="E136" i="70"/>
  <c r="I152" i="70"/>
  <c r="G92" i="70"/>
  <c r="H111" i="70"/>
  <c r="E96" i="70"/>
  <c r="G93" i="70"/>
  <c r="F63" i="70"/>
  <c r="I63" i="70" s="1"/>
  <c r="F31" i="70"/>
  <c r="N150" i="70"/>
  <c r="D95" i="70"/>
  <c r="B76" i="70"/>
  <c r="D137" i="70"/>
  <c r="L175" i="70"/>
  <c r="K80" i="70"/>
  <c r="G133" i="70"/>
  <c r="J133" i="70" s="1"/>
  <c r="M96" i="70"/>
  <c r="F96" i="70"/>
  <c r="E64" i="70"/>
  <c r="H64" i="70" s="1"/>
  <c r="K39" i="70"/>
  <c r="P153" i="70"/>
  <c r="L95" i="70"/>
  <c r="B93" i="70"/>
  <c r="J149" i="70"/>
  <c r="J180" i="70"/>
  <c r="G306" i="69"/>
  <c r="G58" i="70"/>
  <c r="J58" i="70" s="1"/>
  <c r="H140" i="70"/>
  <c r="K140" i="70" s="1"/>
  <c r="G98" i="70"/>
  <c r="H98" i="70"/>
  <c r="E75" i="70"/>
  <c r="C59" i="70"/>
  <c r="K162" i="70"/>
  <c r="F100" i="70"/>
  <c r="K93" i="70"/>
  <c r="N151" i="70"/>
  <c r="C220" i="70"/>
  <c r="M148" i="70"/>
  <c r="K173" i="70"/>
  <c r="K182" i="70"/>
  <c r="E233" i="70"/>
  <c r="F180" i="70"/>
  <c r="I180" i="70" s="1"/>
  <c r="L286" i="70"/>
  <c r="F244" i="70"/>
  <c r="I244" i="70" s="1"/>
  <c r="N161" i="70"/>
  <c r="L248" i="70"/>
  <c r="J295" i="70"/>
  <c r="K302" i="70"/>
  <c r="L183" i="70"/>
  <c r="F21" i="70"/>
  <c r="G38" i="69"/>
  <c r="G81" i="69"/>
  <c r="I112" i="69"/>
  <c r="L23" i="69"/>
  <c r="D79" i="69"/>
  <c r="H110" i="69"/>
  <c r="D194" i="69"/>
  <c r="F194" i="69" s="1"/>
  <c r="K74" i="69"/>
  <c r="L97" i="69"/>
  <c r="E140" i="69"/>
  <c r="C59" i="69"/>
  <c r="B81" i="69"/>
  <c r="J110" i="69"/>
  <c r="H218" i="69"/>
  <c r="K218" i="69" s="1"/>
  <c r="E74" i="69"/>
  <c r="B98" i="69"/>
  <c r="G135" i="69"/>
  <c r="J135" i="69" s="1"/>
  <c r="G149" i="69"/>
  <c r="K159" i="69"/>
  <c r="L185" i="69"/>
  <c r="H302" i="69"/>
  <c r="P149" i="69"/>
  <c r="D159" i="69"/>
  <c r="E185" i="69"/>
  <c r="H185" i="69" s="1"/>
  <c r="I139" i="69"/>
  <c r="L139" i="69" s="1"/>
  <c r="G156" i="69"/>
  <c r="E178" i="69"/>
  <c r="H178" i="69" s="1"/>
  <c r="E290" i="69"/>
  <c r="J149" i="69"/>
  <c r="L158" i="69"/>
  <c r="L180" i="69"/>
  <c r="F136" i="69"/>
  <c r="G155" i="69"/>
  <c r="K174" i="69"/>
  <c r="N228" i="69"/>
  <c r="H147" i="69"/>
  <c r="J156" i="69"/>
  <c r="K175" i="69"/>
  <c r="I292" i="69"/>
  <c r="G150" i="69"/>
  <c r="K160" i="69"/>
  <c r="F218" i="69"/>
  <c r="I218" i="69" s="1"/>
  <c r="C222" i="69"/>
  <c r="L246" i="69"/>
  <c r="D283" i="69"/>
  <c r="L295" i="69"/>
  <c r="L233" i="69"/>
  <c r="E273" i="69"/>
  <c r="K292" i="69"/>
  <c r="G220" i="69"/>
  <c r="J220" i="69" s="1"/>
  <c r="F246" i="69"/>
  <c r="I246" i="69" s="1"/>
  <c r="J275" i="69"/>
  <c r="D292" i="69"/>
  <c r="D205" i="69"/>
  <c r="F205" i="69" s="1"/>
  <c r="H234" i="69"/>
  <c r="E284" i="69"/>
  <c r="L306" i="69"/>
  <c r="G233" i="69"/>
  <c r="L285" i="69"/>
  <c r="H233" i="69"/>
  <c r="G284" i="69"/>
  <c r="E218" i="69"/>
  <c r="K269" i="69"/>
  <c r="L290" i="69"/>
  <c r="C62" i="70"/>
  <c r="M93" i="70"/>
  <c r="D153" i="70"/>
  <c r="I78" i="70"/>
  <c r="N148" i="70"/>
  <c r="F76" i="70"/>
  <c r="H147" i="70"/>
  <c r="I73" i="70"/>
  <c r="F134" i="70"/>
  <c r="G63" i="70"/>
  <c r="J63" i="70" s="1"/>
  <c r="E100" i="70"/>
  <c r="D64" i="70"/>
  <c r="K77" i="70"/>
  <c r="I149" i="70"/>
  <c r="F74" i="70"/>
  <c r="N152" i="70"/>
  <c r="L150" i="70"/>
  <c r="B116" i="70"/>
  <c r="E116" i="70" s="1"/>
  <c r="D244" i="70"/>
  <c r="G244" i="70" s="1"/>
  <c r="E140" i="70"/>
  <c r="D176" i="70"/>
  <c r="G176" i="70" s="1"/>
  <c r="G42" i="69"/>
  <c r="I92" i="69"/>
  <c r="C114" i="69"/>
  <c r="F114" i="69" s="1"/>
  <c r="B58" i="69"/>
  <c r="F80" i="69"/>
  <c r="B112" i="69"/>
  <c r="E112" i="69" s="1"/>
  <c r="K287" i="69"/>
  <c r="E75" i="69"/>
  <c r="I98" i="69"/>
  <c r="N149" i="69"/>
  <c r="B60" i="69"/>
  <c r="J81" i="69"/>
  <c r="D112" i="69"/>
  <c r="G112" i="69" s="1"/>
  <c r="J247" i="69"/>
  <c r="G75" i="69"/>
  <c r="K98" i="69"/>
  <c r="P150" i="69"/>
  <c r="O149" i="69"/>
  <c r="M160" i="69"/>
  <c r="K186" i="69"/>
  <c r="I130" i="69"/>
  <c r="L130" i="69" s="1"/>
  <c r="J150" i="69"/>
  <c r="L159" i="69"/>
  <c r="D186" i="69"/>
  <c r="G186" i="69" s="1"/>
  <c r="H140" i="69"/>
  <c r="K140" i="69" s="1"/>
  <c r="O156" i="69"/>
  <c r="D179" i="69"/>
  <c r="G179" i="69" s="1"/>
  <c r="I296" i="69"/>
  <c r="D150" i="69"/>
  <c r="E150" i="69" s="1"/>
  <c r="F159" i="69"/>
  <c r="K181" i="69"/>
  <c r="E137" i="69"/>
  <c r="O155" i="69"/>
  <c r="J175" i="69"/>
  <c r="L234" i="69"/>
  <c r="P147" i="69"/>
  <c r="D157" i="69"/>
  <c r="E157" i="69" s="1"/>
  <c r="J176" i="69"/>
  <c r="D300" i="69"/>
  <c r="O150" i="69"/>
  <c r="M161" i="69"/>
  <c r="H229" i="69"/>
  <c r="I228" i="69"/>
  <c r="K247" i="69"/>
  <c r="L283" i="69"/>
  <c r="J296" i="69"/>
  <c r="F234" i="69"/>
  <c r="K274" i="69"/>
  <c r="I293" i="69"/>
  <c r="F221" i="69"/>
  <c r="I221" i="69" s="1"/>
  <c r="E247" i="69"/>
  <c r="H247" i="69" s="1"/>
  <c r="H276" i="69"/>
  <c r="L292" i="69"/>
  <c r="D207" i="69"/>
  <c r="F207" i="69" s="1"/>
  <c r="P234" i="69"/>
  <c r="K285" i="69"/>
  <c r="E201" i="69"/>
  <c r="G201" i="69" s="1"/>
  <c r="O233" i="69"/>
  <c r="J286" i="69"/>
  <c r="P233" i="69"/>
  <c r="E285" i="69"/>
  <c r="D219" i="69"/>
  <c r="H270" i="69"/>
  <c r="J291" i="69"/>
  <c r="D61" i="70"/>
  <c r="J94" i="70"/>
  <c r="L156" i="70"/>
  <c r="K79" i="70"/>
  <c r="M151" i="70"/>
  <c r="J78" i="70"/>
  <c r="P151" i="70"/>
  <c r="K74" i="70"/>
  <c r="D139" i="70"/>
  <c r="F64" i="70"/>
  <c r="I64" i="70" s="1"/>
  <c r="B111" i="70"/>
  <c r="E111" i="70" s="1"/>
  <c r="B66" i="70"/>
  <c r="G79" i="70"/>
  <c r="D151" i="70"/>
  <c r="H75" i="70"/>
  <c r="F154" i="70"/>
  <c r="F151" i="70"/>
  <c r="D130" i="70"/>
  <c r="J272" i="70"/>
  <c r="D141" i="70"/>
  <c r="K232" i="70"/>
  <c r="B94" i="69"/>
  <c r="B117" i="69"/>
  <c r="E117" i="69" s="1"/>
  <c r="F62" i="69"/>
  <c r="I62" i="69" s="1"/>
  <c r="J92" i="69"/>
  <c r="D114" i="69"/>
  <c r="G114" i="69" s="1"/>
  <c r="F18" i="69"/>
  <c r="I77" i="69"/>
  <c r="B100" i="69"/>
  <c r="P158" i="69"/>
  <c r="F64" i="69"/>
  <c r="I64" i="69" s="1"/>
  <c r="L92" i="69"/>
  <c r="C115" i="69"/>
  <c r="F115" i="69" s="1"/>
  <c r="K77" i="69"/>
  <c r="E100" i="69"/>
  <c r="D160" i="69"/>
  <c r="E160" i="69" s="1"/>
  <c r="Q150" i="69"/>
  <c r="O161" i="69"/>
  <c r="E196" i="69"/>
  <c r="G196" i="69" s="1"/>
  <c r="G132" i="69"/>
  <c r="J132" i="69" s="1"/>
  <c r="L151" i="69"/>
  <c r="N160" i="69"/>
  <c r="E219" i="69"/>
  <c r="M147" i="69"/>
  <c r="Q157" i="69"/>
  <c r="K180" i="69"/>
  <c r="D129" i="69"/>
  <c r="F151" i="69"/>
  <c r="H160" i="69"/>
  <c r="F186" i="69"/>
  <c r="I186" i="69" s="1"/>
  <c r="I141" i="69"/>
  <c r="L141" i="69" s="1"/>
  <c r="Q156" i="69"/>
  <c r="E180" i="69"/>
  <c r="H180" i="69" s="1"/>
  <c r="I270" i="69"/>
  <c r="D149" i="69"/>
  <c r="E149" i="69" s="1"/>
  <c r="F158" i="69"/>
  <c r="E181" i="69"/>
  <c r="H181" i="69" s="1"/>
  <c r="F130" i="69"/>
  <c r="Q151" i="69"/>
  <c r="O162" i="69"/>
  <c r="K246" i="69"/>
  <c r="K229" i="69"/>
  <c r="E269" i="69"/>
  <c r="H285" i="69"/>
  <c r="K301" i="69"/>
  <c r="F245" i="69"/>
  <c r="I245" i="69" s="1"/>
  <c r="G276" i="69"/>
  <c r="E295" i="69"/>
  <c r="C228" i="69"/>
  <c r="L248" i="69"/>
  <c r="J281" i="69"/>
  <c r="H294" i="69"/>
  <c r="C217" i="69"/>
  <c r="F247" i="69"/>
  <c r="I247" i="69" s="1"/>
  <c r="K289" i="69"/>
  <c r="E205" i="69"/>
  <c r="G205" i="69" s="1"/>
  <c r="E249" i="69"/>
  <c r="H249" i="69" s="1"/>
  <c r="L289" i="69"/>
  <c r="K244" i="69"/>
  <c r="E289" i="69"/>
  <c r="G228" i="69"/>
  <c r="D272" i="69"/>
  <c r="F293" i="69"/>
  <c r="D96" i="70"/>
  <c r="H161" i="70"/>
  <c r="G81" i="70"/>
  <c r="N154" i="70"/>
  <c r="D94" i="70"/>
  <c r="J159" i="70"/>
  <c r="G76" i="70"/>
  <c r="L147" i="70"/>
  <c r="D74" i="70"/>
  <c r="D113" i="70"/>
  <c r="G113" i="70" s="1"/>
  <c r="H77" i="70"/>
  <c r="K81" i="70"/>
  <c r="K179" i="70"/>
  <c r="J76" i="70"/>
  <c r="J173" i="70"/>
  <c r="H152" i="70"/>
  <c r="E137" i="70"/>
  <c r="G129" i="70"/>
  <c r="J129" i="70" s="1"/>
  <c r="F153" i="70"/>
  <c r="M232" i="70"/>
  <c r="E62" i="69"/>
  <c r="H62" i="69" s="1"/>
  <c r="K94" i="69"/>
  <c r="J117" i="69"/>
  <c r="E63" i="69"/>
  <c r="H63" i="69" s="1"/>
  <c r="G93" i="69"/>
  <c r="I115" i="69"/>
  <c r="F20" i="69"/>
  <c r="K78" i="69"/>
  <c r="K100" i="69"/>
  <c r="E175" i="69"/>
  <c r="H175" i="69" s="1"/>
  <c r="E65" i="69"/>
  <c r="H65" i="69" s="1"/>
  <c r="I93" i="69"/>
  <c r="H116" i="69"/>
  <c r="J22" i="69"/>
  <c r="E78" i="69"/>
  <c r="M100" i="69"/>
  <c r="L176" i="69"/>
  <c r="K151" i="69"/>
  <c r="I162" i="69"/>
  <c r="E198" i="69"/>
  <c r="G198" i="69" s="1"/>
  <c r="F133" i="69"/>
  <c r="F152" i="69"/>
  <c r="H161" i="69"/>
  <c r="P232" i="69"/>
  <c r="G148" i="69"/>
  <c r="K158" i="69"/>
  <c r="J181" i="69"/>
  <c r="I132" i="69"/>
  <c r="L132" i="69" s="1"/>
  <c r="N151" i="69"/>
  <c r="P160" i="69"/>
  <c r="D193" i="69"/>
  <c r="F193" i="69" s="1"/>
  <c r="G147" i="69"/>
  <c r="K157" i="69"/>
  <c r="D181" i="69"/>
  <c r="G181" i="69" s="1"/>
  <c r="G285" i="69"/>
  <c r="L149" i="69"/>
  <c r="N158" i="69"/>
  <c r="D182" i="69"/>
  <c r="G182" i="69" s="1"/>
  <c r="E131" i="69"/>
  <c r="K152" i="69"/>
  <c r="F173" i="69"/>
  <c r="I173" i="69" s="1"/>
  <c r="E272" i="69"/>
  <c r="E230" i="69"/>
  <c r="J270" i="69"/>
  <c r="F286" i="69"/>
  <c r="I302" i="69"/>
  <c r="E246" i="69"/>
  <c r="H246" i="69" s="1"/>
  <c r="E277" i="69"/>
  <c r="K296" i="69"/>
  <c r="K228" i="69"/>
  <c r="K249" i="69"/>
  <c r="H282" i="69"/>
  <c r="F295" i="69"/>
  <c r="H220" i="69"/>
  <c r="K220" i="69" s="1"/>
  <c r="E248" i="69"/>
  <c r="H248" i="69" s="1"/>
  <c r="I290" i="69"/>
  <c r="E207" i="69"/>
  <c r="G207" i="69" s="1"/>
  <c r="I269" i="69"/>
  <c r="J290" i="69"/>
  <c r="F249" i="69"/>
  <c r="I249" i="69" s="1"/>
  <c r="K290" i="69"/>
  <c r="C230" i="69"/>
  <c r="D230" i="69" s="1"/>
  <c r="H274" i="69"/>
  <c r="D294" i="69"/>
  <c r="E61" i="70"/>
  <c r="H61" i="70" s="1"/>
  <c r="L96" i="70"/>
  <c r="E182" i="70"/>
  <c r="H182" i="70" s="1"/>
  <c r="I92" i="70"/>
  <c r="N156" i="70"/>
  <c r="I95" i="70"/>
  <c r="F162" i="70"/>
  <c r="K78" i="70"/>
  <c r="F152" i="70"/>
  <c r="H76" i="70"/>
  <c r="C115" i="70"/>
  <c r="F115" i="70" s="1"/>
  <c r="B78" i="70"/>
  <c r="E92" i="70"/>
  <c r="J185" i="70"/>
  <c r="J80" i="70"/>
  <c r="L179" i="70"/>
  <c r="L154" i="70"/>
  <c r="D138" i="70"/>
  <c r="F130" i="70"/>
  <c r="J156" i="70"/>
  <c r="C222" i="70"/>
  <c r="H137" i="69"/>
  <c r="K137" i="69" s="1"/>
  <c r="G73" i="69"/>
  <c r="J97" i="69"/>
  <c r="L148" i="69"/>
  <c r="H73" i="69"/>
  <c r="F96" i="69"/>
  <c r="E132" i="69"/>
  <c r="C58" i="69"/>
  <c r="B92" i="69"/>
  <c r="H113" i="69"/>
  <c r="E294" i="69"/>
  <c r="D74" i="69"/>
  <c r="H96" i="69"/>
  <c r="H130" i="69"/>
  <c r="K130" i="69" s="1"/>
  <c r="E58" i="69"/>
  <c r="H58" i="69" s="1"/>
  <c r="E92" i="69"/>
  <c r="J113" i="69"/>
  <c r="J301" i="69"/>
  <c r="I154" i="69"/>
  <c r="E176" i="69"/>
  <c r="H176" i="69" s="1"/>
  <c r="H216" i="69"/>
  <c r="H139" i="69"/>
  <c r="K139" i="69" s="1"/>
  <c r="J154" i="69"/>
  <c r="J172" i="69"/>
  <c r="K295" i="69"/>
  <c r="K150" i="69"/>
  <c r="I161" i="69"/>
  <c r="G219" i="69"/>
  <c r="J219" i="69" s="1"/>
  <c r="E136" i="69"/>
  <c r="D154" i="69"/>
  <c r="E171" i="69"/>
  <c r="H171" i="69" s="1"/>
  <c r="G217" i="69"/>
  <c r="J217" i="69" s="1"/>
  <c r="K149" i="69"/>
  <c r="I160" i="69"/>
  <c r="E193" i="69"/>
  <c r="E130" i="69"/>
  <c r="P151" i="69"/>
  <c r="D161" i="69"/>
  <c r="E161" i="69" s="1"/>
  <c r="D218" i="69"/>
  <c r="G137" i="69"/>
  <c r="J137" i="69" s="1"/>
  <c r="I155" i="69"/>
  <c r="K176" i="69"/>
  <c r="E204" i="69"/>
  <c r="G204" i="69" s="1"/>
  <c r="I232" i="69"/>
  <c r="L273" i="69"/>
  <c r="H289" i="69"/>
  <c r="I306" i="69"/>
  <c r="J249" i="69"/>
  <c r="K284" i="69"/>
  <c r="J302" i="69"/>
  <c r="O230" i="69"/>
  <c r="G269" i="69"/>
  <c r="J285" i="69"/>
  <c r="E301" i="69"/>
  <c r="F229" i="69"/>
  <c r="I272" i="69"/>
  <c r="I294" i="69"/>
  <c r="G222" i="69"/>
  <c r="J222" i="69" s="1"/>
  <c r="F274" i="69"/>
  <c r="H295" i="69"/>
  <c r="G270" i="69"/>
  <c r="K294" i="69"/>
  <c r="O232" i="69"/>
  <c r="J277" i="69"/>
  <c r="E303" i="69"/>
  <c r="F73" i="70"/>
  <c r="I110" i="70"/>
  <c r="G38" i="70"/>
  <c r="J97" i="70"/>
  <c r="D282" i="70"/>
  <c r="J111" i="70"/>
  <c r="L17" i="70"/>
  <c r="E94" i="70"/>
  <c r="J177" i="70"/>
  <c r="B81" i="70"/>
  <c r="G152" i="70"/>
  <c r="H31" i="70"/>
  <c r="I96" i="70"/>
  <c r="J301" i="70"/>
  <c r="E95" i="70"/>
  <c r="F127" i="70"/>
  <c r="D178" i="70"/>
  <c r="G178" i="70" s="1"/>
  <c r="O151" i="70"/>
  <c r="D140" i="70"/>
  <c r="F140" i="70"/>
  <c r="K75" i="69"/>
  <c r="D99" i="69"/>
  <c r="N157" i="69"/>
  <c r="J74" i="69"/>
  <c r="K97" i="69"/>
  <c r="F139" i="69"/>
  <c r="G62" i="69"/>
  <c r="J62" i="69" s="1"/>
  <c r="H93" i="69"/>
  <c r="J115" i="69"/>
  <c r="H22" i="69"/>
  <c r="H76" i="69"/>
  <c r="M97" i="69"/>
  <c r="L114" i="69" s="1"/>
  <c r="H150" i="69"/>
  <c r="C60" i="69"/>
  <c r="J93" i="69"/>
  <c r="I116" i="69"/>
  <c r="H138" i="69"/>
  <c r="K138" i="69" s="1"/>
  <c r="K155" i="69"/>
  <c r="L177" i="69"/>
  <c r="E221" i="69"/>
  <c r="F141" i="69"/>
  <c r="L155" i="69"/>
  <c r="E177" i="69"/>
  <c r="H177" i="69" s="1"/>
  <c r="I131" i="69"/>
  <c r="L131" i="69" s="1"/>
  <c r="G152" i="69"/>
  <c r="K162" i="69"/>
  <c r="J230" i="69"/>
  <c r="I140" i="69"/>
  <c r="L140" i="69" s="1"/>
  <c r="F155" i="69"/>
  <c r="L172" i="69"/>
  <c r="H228" i="69"/>
  <c r="G151" i="69"/>
  <c r="K161" i="69"/>
  <c r="E197" i="69"/>
  <c r="G197" i="69" s="1"/>
  <c r="I134" i="69"/>
  <c r="L134" i="69" s="1"/>
  <c r="D153" i="69"/>
  <c r="E153" i="69" s="1"/>
  <c r="F162" i="69"/>
  <c r="P228" i="69"/>
  <c r="E139" i="69"/>
  <c r="K156" i="69"/>
  <c r="F181" i="69"/>
  <c r="I181" i="69" s="1"/>
  <c r="E208" i="69"/>
  <c r="G208" i="69" s="1"/>
  <c r="K233" i="69"/>
  <c r="H275" i="69"/>
  <c r="D291" i="69"/>
  <c r="L229" i="69"/>
  <c r="D259" i="69"/>
  <c r="F259" i="69" s="1"/>
  <c r="G286" i="69"/>
  <c r="F304" i="69"/>
  <c r="C232" i="69"/>
  <c r="D232" i="69" s="1"/>
  <c r="L270" i="69"/>
  <c r="F287" i="69"/>
  <c r="I303" i="69"/>
  <c r="H230" i="69"/>
  <c r="E274" i="69"/>
  <c r="E296" i="69"/>
  <c r="M228" i="69"/>
  <c r="L275" i="69"/>
  <c r="G301" i="69"/>
  <c r="K272" i="69"/>
  <c r="F302" i="69"/>
  <c r="E243" i="69"/>
  <c r="H243" i="69" s="1"/>
  <c r="J283" i="69"/>
  <c r="P149" i="70"/>
  <c r="D76" i="70"/>
  <c r="D131" i="70"/>
  <c r="E62" i="70"/>
  <c r="H62" i="70" s="1"/>
  <c r="L100" i="70"/>
  <c r="K180" i="70"/>
  <c r="I114" i="70"/>
  <c r="F20" i="70"/>
  <c r="D97" i="70"/>
  <c r="H22" i="70"/>
  <c r="D92" i="70"/>
  <c r="G160" i="70"/>
  <c r="G44" i="70"/>
  <c r="C111" i="70"/>
  <c r="F111" i="70" s="1"/>
  <c r="L22" i="70"/>
  <c r="D98" i="70"/>
  <c r="D129" i="70"/>
  <c r="H232" i="70"/>
  <c r="L160" i="70"/>
  <c r="D159" i="70"/>
  <c r="J277" i="70"/>
  <c r="G77" i="69"/>
  <c r="I100" i="69"/>
  <c r="G281" i="69"/>
  <c r="F76" i="69"/>
  <c r="E99" i="69"/>
  <c r="N153" i="69"/>
  <c r="E64" i="69"/>
  <c r="H64" i="69" s="1"/>
  <c r="M94" i="69"/>
  <c r="E126" i="69"/>
  <c r="G35" i="69"/>
  <c r="J77" i="69"/>
  <c r="G99" i="69"/>
  <c r="J159" i="69"/>
  <c r="G64" i="69"/>
  <c r="J64" i="69" s="1"/>
  <c r="D95" i="69"/>
  <c r="F127" i="69"/>
  <c r="F140" i="69"/>
  <c r="G157" i="69"/>
  <c r="J179" i="69"/>
  <c r="H232" i="69"/>
  <c r="L147" i="69"/>
  <c r="N156" i="69"/>
  <c r="L178" i="69"/>
  <c r="G133" i="69"/>
  <c r="J133" i="69" s="1"/>
  <c r="I153" i="69"/>
  <c r="L171" i="69"/>
  <c r="F243" i="69"/>
  <c r="F147" i="69"/>
  <c r="H156" i="69"/>
  <c r="J174" i="69"/>
  <c r="E244" i="69"/>
  <c r="H244" i="69" s="1"/>
  <c r="I152" i="69"/>
  <c r="F171" i="69"/>
  <c r="I171" i="69" s="1"/>
  <c r="D202" i="69"/>
  <c r="F202" i="69" s="1"/>
  <c r="G136" i="69"/>
  <c r="J136" i="69" s="1"/>
  <c r="F154" i="69"/>
  <c r="F172" i="69"/>
  <c r="I172" i="69" s="1"/>
  <c r="L245" i="69"/>
  <c r="I147" i="69"/>
  <c r="G158" i="69"/>
  <c r="D183" i="69"/>
  <c r="G183" i="69" s="1"/>
  <c r="G218" i="69"/>
  <c r="J218" i="69" s="1"/>
  <c r="M234" i="69"/>
  <c r="D277" i="69"/>
  <c r="J292" i="69"/>
  <c r="N230" i="69"/>
  <c r="F269" i="69"/>
  <c r="K288" i="69"/>
  <c r="L305" i="69"/>
  <c r="E233" i="69"/>
  <c r="H272" i="69"/>
  <c r="L288" i="69"/>
  <c r="E305" i="69"/>
  <c r="J231" i="69"/>
  <c r="I276" i="69"/>
  <c r="D302" i="69"/>
  <c r="C231" i="69"/>
  <c r="D231" i="69" s="1"/>
  <c r="H277" i="69"/>
  <c r="K303" i="69"/>
  <c r="G274" i="69"/>
  <c r="L303" i="69"/>
  <c r="L244" i="69"/>
  <c r="D286" i="69"/>
  <c r="E98" i="70"/>
  <c r="B79" i="70"/>
  <c r="C79" i="70" s="1"/>
  <c r="E138" i="70"/>
  <c r="B65" i="70"/>
  <c r="J110" i="70"/>
  <c r="L21" i="70"/>
  <c r="I131" i="70"/>
  <c r="L131" i="70" s="1"/>
  <c r="B59" i="70"/>
  <c r="I98" i="70"/>
  <c r="G35" i="70"/>
  <c r="H96" i="70"/>
  <c r="J172" i="70"/>
  <c r="B61" i="70"/>
  <c r="E130" i="70"/>
  <c r="D60" i="70"/>
  <c r="I99" i="70"/>
  <c r="F135" i="70"/>
  <c r="F243" i="70"/>
  <c r="I243" i="70" s="1"/>
  <c r="E178" i="70"/>
  <c r="H178" i="70" s="1"/>
  <c r="E174" i="70"/>
  <c r="H174" i="70" s="1"/>
  <c r="J272" i="69"/>
  <c r="E230" i="70"/>
  <c r="F94" i="70"/>
  <c r="H127" i="70"/>
  <c r="K127" i="70" s="1"/>
  <c r="D258" i="70"/>
  <c r="F258" i="70" s="1"/>
  <c r="J92" i="70"/>
  <c r="E74" i="70"/>
  <c r="B98" i="70"/>
  <c r="Q153" i="70"/>
  <c r="J31" i="70"/>
  <c r="F78" i="70"/>
  <c r="I113" i="70"/>
  <c r="O232" i="70"/>
  <c r="H141" i="70"/>
  <c r="K141" i="70" s="1"/>
  <c r="I161" i="70"/>
  <c r="H126" i="70"/>
  <c r="K126" i="70" s="1"/>
  <c r="H155" i="70"/>
  <c r="J281" i="70"/>
  <c r="Q151" i="70"/>
  <c r="D111" i="70"/>
  <c r="G111" i="70" s="1"/>
  <c r="D200" i="70"/>
  <c r="F200" i="70" s="1"/>
  <c r="K156" i="70"/>
  <c r="D269" i="70"/>
  <c r="D182" i="70"/>
  <c r="G182" i="70" s="1"/>
  <c r="L300" i="70"/>
  <c r="I302" i="70"/>
  <c r="I234" i="69"/>
  <c r="D281" i="69"/>
  <c r="L293" i="69"/>
  <c r="D243" i="69"/>
  <c r="G243" i="69" s="1"/>
  <c r="K276" i="69"/>
  <c r="I295" i="69"/>
  <c r="O228" i="69"/>
  <c r="E256" i="69"/>
  <c r="G256" i="69" s="1"/>
  <c r="D282" i="69"/>
  <c r="L294" i="69"/>
  <c r="F17" i="70"/>
  <c r="B75" i="70"/>
  <c r="I97" i="70"/>
  <c r="Q149" i="70"/>
  <c r="G60" i="70"/>
  <c r="J60" i="70" s="1"/>
  <c r="F93" i="70"/>
  <c r="D136" i="70"/>
  <c r="G234" i="70"/>
  <c r="B97" i="70"/>
  <c r="O148" i="70"/>
  <c r="F22" i="70"/>
  <c r="E79" i="70"/>
  <c r="C112" i="70"/>
  <c r="F112" i="70" s="1"/>
  <c r="K230" i="70"/>
  <c r="B73" i="70"/>
  <c r="B95" i="70"/>
  <c r="G132" i="70"/>
  <c r="J132" i="70" s="1"/>
  <c r="D275" i="70"/>
  <c r="L94" i="70"/>
  <c r="G75" i="70"/>
  <c r="K98" i="70"/>
  <c r="N155" i="70"/>
  <c r="G36" i="70"/>
  <c r="H79" i="70"/>
  <c r="J115" i="70"/>
  <c r="J244" i="70"/>
  <c r="H148" i="70"/>
  <c r="H162" i="70"/>
  <c r="F128" i="70"/>
  <c r="D157" i="70"/>
  <c r="E157" i="70" s="1"/>
  <c r="L284" i="70"/>
  <c r="K152" i="70"/>
  <c r="I112" i="70"/>
  <c r="D208" i="70"/>
  <c r="F208" i="70" s="1"/>
  <c r="I157" i="70"/>
  <c r="F270" i="70"/>
  <c r="L182" i="70"/>
  <c r="G157" i="70"/>
  <c r="E221" i="70"/>
  <c r="K243" i="69"/>
  <c r="L281" i="69"/>
  <c r="J294" i="69"/>
  <c r="L243" i="69"/>
  <c r="I277" i="69"/>
  <c r="G296" i="69"/>
  <c r="I229" i="69"/>
  <c r="E258" i="69"/>
  <c r="G258" i="69" s="1"/>
  <c r="L282" i="69"/>
  <c r="J295" i="69"/>
  <c r="I79" i="70"/>
  <c r="J75" i="70"/>
  <c r="F98" i="70"/>
  <c r="L151" i="70"/>
  <c r="F61" i="70"/>
  <c r="I61" i="70" s="1"/>
  <c r="B94" i="70"/>
  <c r="I138" i="70"/>
  <c r="L138" i="70" s="1"/>
  <c r="F246" i="70"/>
  <c r="I246" i="70" s="1"/>
  <c r="K97" i="70"/>
  <c r="J150" i="70"/>
  <c r="F24" i="70"/>
  <c r="G80" i="70"/>
  <c r="C113" i="70"/>
  <c r="F113" i="70" s="1"/>
  <c r="F273" i="70"/>
  <c r="J73" i="70"/>
  <c r="K95" i="70"/>
  <c r="I134" i="70"/>
  <c r="L134" i="70" s="1"/>
  <c r="G285" i="70"/>
  <c r="M100" i="70"/>
  <c r="I76" i="70"/>
  <c r="H99" i="70"/>
  <c r="Q157" i="70"/>
  <c r="K40" i="70"/>
  <c r="B80" i="70"/>
  <c r="H117" i="70"/>
  <c r="H276" i="70"/>
  <c r="P148" i="70"/>
  <c r="F173" i="70"/>
  <c r="I173" i="70" s="1"/>
  <c r="E129" i="70"/>
  <c r="P157" i="70"/>
  <c r="H294" i="70"/>
  <c r="G154" i="70"/>
  <c r="J117" i="70"/>
  <c r="H221" i="70"/>
  <c r="K221" i="70" s="1"/>
  <c r="H159" i="70"/>
  <c r="K277" i="70"/>
  <c r="D206" i="70"/>
  <c r="F206" i="70" s="1"/>
  <c r="F175" i="70"/>
  <c r="I175" i="70" s="1"/>
  <c r="L247" i="70"/>
  <c r="O158" i="70"/>
  <c r="B114" i="70"/>
  <c r="E114" i="70" s="1"/>
  <c r="O154" i="70"/>
  <c r="F131" i="70"/>
  <c r="I270" i="70"/>
  <c r="F160" i="70"/>
  <c r="H282" i="70"/>
  <c r="E222" i="70"/>
  <c r="E198" i="70"/>
  <c r="G198" i="70" s="1"/>
  <c r="G290" i="70"/>
  <c r="K281" i="69"/>
  <c r="H300" i="69"/>
  <c r="H221" i="69"/>
  <c r="K221" i="69" s="1"/>
  <c r="F248" i="69"/>
  <c r="I248" i="69" s="1"/>
  <c r="H283" i="69"/>
  <c r="F296" i="69"/>
  <c r="J245" i="69"/>
  <c r="K282" i="69"/>
  <c r="H301" i="69"/>
  <c r="K230" i="69"/>
  <c r="E262" i="69"/>
  <c r="G262" i="69" s="1"/>
  <c r="H284" i="69"/>
  <c r="K300" i="69"/>
  <c r="J154" i="70"/>
  <c r="F77" i="70"/>
  <c r="K99" i="70"/>
  <c r="K154" i="70"/>
  <c r="D63" i="70"/>
  <c r="H95" i="70"/>
  <c r="F150" i="70"/>
  <c r="L19" i="70"/>
  <c r="E99" i="70"/>
  <c r="I153" i="70"/>
  <c r="C58" i="70"/>
  <c r="B92" i="70"/>
  <c r="E127" i="70"/>
  <c r="F75" i="70"/>
  <c r="E97" i="70"/>
  <c r="M147" i="70"/>
  <c r="G61" i="70"/>
  <c r="J61" i="70" s="1"/>
  <c r="J22" i="70"/>
  <c r="E78" i="70"/>
  <c r="D110" i="70"/>
  <c r="G110" i="70" s="1"/>
  <c r="K172" i="70"/>
  <c r="E59" i="70"/>
  <c r="H59" i="70" s="1"/>
  <c r="D81" i="70"/>
  <c r="E135" i="70"/>
  <c r="I116" i="70"/>
  <c r="D150" i="70"/>
  <c r="E150" i="70" s="1"/>
  <c r="E185" i="70"/>
  <c r="H185" i="70" s="1"/>
  <c r="I133" i="70"/>
  <c r="L133" i="70" s="1"/>
  <c r="M159" i="70"/>
  <c r="I117" i="70"/>
  <c r="F157" i="70"/>
  <c r="D133" i="70"/>
  <c r="K273" i="70"/>
  <c r="J181" i="70"/>
  <c r="G289" i="70"/>
  <c r="H270" i="70"/>
  <c r="D204" i="70"/>
  <c r="F204" i="70" s="1"/>
  <c r="G221" i="70"/>
  <c r="J221" i="70" s="1"/>
  <c r="I296" i="70"/>
  <c r="D218" i="70"/>
  <c r="K295" i="70"/>
  <c r="H296" i="70"/>
  <c r="D217" i="70"/>
  <c r="G277" i="70"/>
  <c r="J100" i="70"/>
  <c r="E271" i="70"/>
  <c r="K161" i="70"/>
  <c r="K304" i="70"/>
  <c r="O230" i="70"/>
  <c r="H291" i="70"/>
  <c r="F181" i="70"/>
  <c r="I181" i="70" s="1"/>
  <c r="F149" i="70"/>
  <c r="I129" i="70"/>
  <c r="L129" i="70" s="1"/>
  <c r="H160" i="70"/>
  <c r="E193" i="70"/>
  <c r="G193" i="70" s="1"/>
  <c r="L176" i="70"/>
  <c r="L269" i="70"/>
  <c r="D249" i="69"/>
  <c r="G249" i="69" s="1"/>
  <c r="I286" i="69"/>
  <c r="H304" i="69"/>
  <c r="O229" i="69"/>
  <c r="L271" i="69"/>
  <c r="H287" i="69"/>
  <c r="I304" i="69"/>
  <c r="D262" i="69"/>
  <c r="F262" i="69" s="1"/>
  <c r="I287" i="69"/>
  <c r="H305" i="69"/>
  <c r="I233" i="69"/>
  <c r="L272" i="69"/>
  <c r="H288" i="69"/>
  <c r="I305" i="69"/>
  <c r="G59" i="70"/>
  <c r="J59" i="70" s="1"/>
  <c r="F81" i="70"/>
  <c r="C116" i="70"/>
  <c r="F116" i="70" s="1"/>
  <c r="F228" i="70"/>
  <c r="K75" i="70"/>
  <c r="D99" i="70"/>
  <c r="I159" i="70"/>
  <c r="C65" i="70"/>
  <c r="H116" i="70"/>
  <c r="H216" i="70"/>
  <c r="K216" i="70" s="1"/>
  <c r="D65" i="70"/>
  <c r="J95" i="70"/>
  <c r="D149" i="70"/>
  <c r="E149" i="70" s="1"/>
  <c r="G43" i="70"/>
  <c r="F79" i="70"/>
  <c r="D109" i="70"/>
  <c r="G109" i="70" s="1"/>
  <c r="I155" i="70"/>
  <c r="B74" i="70"/>
  <c r="D59" i="70"/>
  <c r="M92" i="70"/>
  <c r="D135" i="70"/>
  <c r="E243" i="70"/>
  <c r="H243" i="70" s="1"/>
  <c r="F66" i="70"/>
  <c r="I66" i="70" s="1"/>
  <c r="M95" i="70"/>
  <c r="P155" i="70"/>
  <c r="I132" i="70"/>
  <c r="L132" i="70" s="1"/>
  <c r="P152" i="70"/>
  <c r="E256" i="70"/>
  <c r="I148" i="70"/>
  <c r="D183" i="70"/>
  <c r="G183" i="70" s="1"/>
  <c r="D132" i="70"/>
  <c r="D199" i="70"/>
  <c r="F199" i="70" s="1"/>
  <c r="N149" i="70"/>
  <c r="H130" i="70"/>
  <c r="K130" i="70" s="1"/>
  <c r="E171" i="70"/>
  <c r="H171" i="70" s="1"/>
  <c r="F216" i="70"/>
  <c r="I216" i="70" s="1"/>
  <c r="K177" i="70"/>
  <c r="L285" i="70"/>
  <c r="L249" i="69"/>
  <c r="G287" i="69"/>
  <c r="F305" i="69"/>
  <c r="I230" i="69"/>
  <c r="F288" i="69"/>
  <c r="G305" i="69"/>
  <c r="J269" i="69"/>
  <c r="G288" i="69"/>
  <c r="F306" i="69"/>
  <c r="C234" i="69"/>
  <c r="D234" i="69" s="1"/>
  <c r="J273" i="69"/>
  <c r="F289" i="69"/>
  <c r="F60" i="70"/>
  <c r="I60" i="70" s="1"/>
  <c r="H92" i="70"/>
  <c r="F126" i="70"/>
  <c r="K234" i="70"/>
  <c r="E76" i="70"/>
  <c r="L99" i="70"/>
  <c r="M161" i="70"/>
  <c r="J74" i="70"/>
  <c r="D127" i="70"/>
  <c r="M229" i="70"/>
  <c r="C66" i="70"/>
  <c r="G96" i="70"/>
  <c r="K150" i="70"/>
  <c r="D58" i="70"/>
  <c r="H80" i="70"/>
  <c r="C110" i="70"/>
  <c r="F110" i="70" s="1"/>
  <c r="M157" i="70"/>
  <c r="D75" i="70"/>
  <c r="C60" i="70"/>
  <c r="J93" i="70"/>
  <c r="F137" i="70"/>
  <c r="E275" i="70"/>
  <c r="D73" i="70"/>
  <c r="J96" i="70"/>
  <c r="J158" i="70"/>
  <c r="H133" i="70"/>
  <c r="K133" i="70" s="1"/>
  <c r="D154" i="70"/>
  <c r="D281" i="70"/>
  <c r="Q148" i="70"/>
  <c r="C216" i="70"/>
  <c r="I135" i="70"/>
  <c r="L135" i="70" s="1"/>
  <c r="E217" i="70"/>
  <c r="L152" i="70"/>
  <c r="E133" i="70"/>
  <c r="L172" i="70"/>
  <c r="D219" i="70"/>
  <c r="D184" i="70"/>
  <c r="G184" i="70" s="1"/>
  <c r="E220" i="70"/>
  <c r="E282" i="70"/>
  <c r="H154" i="70"/>
  <c r="G139" i="70"/>
  <c r="J139" i="70" s="1"/>
  <c r="D180" i="70"/>
  <c r="G180" i="70" s="1"/>
  <c r="G269" i="70"/>
  <c r="H273" i="70"/>
  <c r="J182" i="70"/>
  <c r="H286" i="70"/>
  <c r="L281" i="70"/>
  <c r="M230" i="70"/>
  <c r="F18" i="70"/>
  <c r="I77" i="70"/>
  <c r="D100" i="70"/>
  <c r="G162" i="70"/>
  <c r="E65" i="70"/>
  <c r="H65" i="70" s="1"/>
  <c r="I93" i="70"/>
  <c r="D117" i="70"/>
  <c r="G117" i="70" s="1"/>
  <c r="N231" i="70"/>
  <c r="H81" i="70"/>
  <c r="K73" i="70"/>
  <c r="F97" i="70"/>
  <c r="J152" i="70"/>
  <c r="L24" i="70"/>
  <c r="D77" i="70"/>
  <c r="G100" i="70"/>
  <c r="G222" i="70"/>
  <c r="J222" i="70" s="1"/>
  <c r="I140" i="70"/>
  <c r="L140" i="70" s="1"/>
  <c r="K160" i="70"/>
  <c r="J116" i="70"/>
  <c r="Q152" i="70"/>
  <c r="E276" i="70"/>
  <c r="M149" i="70"/>
  <c r="I100" i="70"/>
  <c r="E186" i="70"/>
  <c r="H186" i="70" s="1"/>
  <c r="Q150" i="70"/>
  <c r="E231" i="70"/>
  <c r="E181" i="70"/>
  <c r="H181" i="70" s="1"/>
  <c r="L294" i="70"/>
  <c r="D277" i="70"/>
  <c r="I136" i="70"/>
  <c r="L136" i="70" s="1"/>
  <c r="D161" i="70"/>
  <c r="H110" i="70"/>
  <c r="O153" i="70"/>
  <c r="F291" i="70"/>
  <c r="P233" i="70"/>
  <c r="F179" i="70"/>
  <c r="I179" i="70" s="1"/>
  <c r="D296" i="70"/>
  <c r="K282" i="70"/>
  <c r="E244" i="70"/>
  <c r="H244" i="70" s="1"/>
  <c r="D185" i="70"/>
  <c r="G185" i="70" s="1"/>
  <c r="J305" i="70"/>
  <c r="J284" i="70"/>
  <c r="D261" i="70"/>
  <c r="F261" i="70" s="1"/>
  <c r="P230" i="70"/>
  <c r="G288" i="70"/>
  <c r="F155" i="70"/>
  <c r="I284" i="70"/>
  <c r="G147" i="70"/>
  <c r="L161" i="70"/>
  <c r="I301" i="70"/>
  <c r="O150" i="70"/>
  <c r="H233" i="70"/>
  <c r="H137" i="70"/>
  <c r="K137" i="70" s="1"/>
  <c r="P161" i="70"/>
  <c r="J112" i="70"/>
  <c r="Q154" i="70"/>
  <c r="F159" i="70"/>
  <c r="L244" i="70"/>
  <c r="D181" i="70"/>
  <c r="G181" i="70" s="1"/>
  <c r="G304" i="70"/>
  <c r="D284" i="70"/>
  <c r="J245" i="70"/>
  <c r="K186" i="70"/>
  <c r="H217" i="70"/>
  <c r="K217" i="70" s="1"/>
  <c r="F286" i="70"/>
  <c r="I271" i="70"/>
  <c r="F233" i="70"/>
  <c r="E293" i="70"/>
  <c r="D288" i="70"/>
  <c r="O147" i="70"/>
  <c r="J162" i="70"/>
  <c r="H112" i="70"/>
  <c r="I151" i="70"/>
  <c r="K244" i="70"/>
  <c r="G138" i="70"/>
  <c r="J138" i="70" s="1"/>
  <c r="K176" i="70"/>
  <c r="D114" i="70"/>
  <c r="G114" i="70" s="1"/>
  <c r="M155" i="70"/>
  <c r="N159" i="70"/>
  <c r="F249" i="70"/>
  <c r="I249" i="70" s="1"/>
  <c r="L181" i="70"/>
  <c r="E173" i="70"/>
  <c r="H173" i="70" s="1"/>
  <c r="K287" i="70"/>
  <c r="D260" i="70"/>
  <c r="F260" i="70" s="1"/>
  <c r="E196" i="70"/>
  <c r="G196" i="70" s="1"/>
  <c r="F219" i="70"/>
  <c r="I219" i="70" s="1"/>
  <c r="D291" i="70"/>
  <c r="K274" i="70"/>
  <c r="P234" i="70"/>
  <c r="K294" i="70"/>
  <c r="J292" i="70"/>
  <c r="G282" i="70"/>
  <c r="H269" i="70"/>
  <c r="J304" i="70"/>
  <c r="F294" i="70"/>
  <c r="K284" i="70"/>
  <c r="K271" i="70"/>
  <c r="F306" i="70"/>
  <c r="C229" i="70"/>
  <c r="D229" i="70" s="1"/>
  <c r="L295" i="70"/>
  <c r="I285" i="70"/>
  <c r="G273" i="70"/>
  <c r="L16" i="70"/>
  <c r="K301" i="70"/>
  <c r="I289" i="70"/>
  <c r="I276" i="70"/>
  <c r="L18" i="70"/>
  <c r="F158" i="70"/>
  <c r="B109" i="70"/>
  <c r="E109" i="70" s="1"/>
  <c r="J151" i="70"/>
  <c r="N228" i="70"/>
  <c r="H138" i="70"/>
  <c r="K138" i="70" s="1"/>
  <c r="F184" i="70"/>
  <c r="I184" i="70" s="1"/>
  <c r="L180" i="70"/>
  <c r="J293" i="70"/>
  <c r="K243" i="70"/>
  <c r="G216" i="70"/>
  <c r="J216" i="70" s="1"/>
  <c r="J178" i="70"/>
  <c r="M156" i="70"/>
  <c r="E257" i="70"/>
  <c r="G257" i="70" s="1"/>
  <c r="E234" i="70"/>
  <c r="G219" i="70"/>
  <c r="J219" i="70" s="1"/>
  <c r="I293" i="70"/>
  <c r="I286" i="70"/>
  <c r="D301" i="70"/>
  <c r="I290" i="70"/>
  <c r="O233" i="70"/>
  <c r="F186" i="70"/>
  <c r="I186" i="70" s="1"/>
  <c r="D304" i="70"/>
  <c r="L272" i="70"/>
  <c r="G232" i="70"/>
  <c r="K185" i="70"/>
  <c r="O157" i="70"/>
  <c r="D271" i="70"/>
  <c r="J248" i="70"/>
  <c r="F230" i="70"/>
  <c r="H303" i="70"/>
  <c r="G295" i="70"/>
  <c r="D156" i="70"/>
  <c r="J269" i="70"/>
  <c r="H136" i="70"/>
  <c r="K136" i="70" s="1"/>
  <c r="K171" i="70"/>
  <c r="B117" i="70"/>
  <c r="E117" i="70" s="1"/>
  <c r="N153" i="70"/>
  <c r="I277" i="70"/>
  <c r="K147" i="70"/>
  <c r="E261" i="70"/>
  <c r="G261" i="70" s="1"/>
  <c r="D202" i="70"/>
  <c r="F202" i="70" s="1"/>
  <c r="I156" i="70"/>
  <c r="F274" i="70"/>
  <c r="J246" i="70"/>
  <c r="D196" i="70"/>
  <c r="F196" i="70" s="1"/>
  <c r="Q158" i="70"/>
  <c r="D276" i="70"/>
  <c r="J270" i="70"/>
  <c r="P231" i="70"/>
  <c r="J306" i="70"/>
  <c r="H304" i="70"/>
  <c r="K157" i="70"/>
  <c r="G275" i="70"/>
  <c r="E262" i="70"/>
  <c r="G262" i="70" s="1"/>
  <c r="H222" i="70"/>
  <c r="K222" i="70" s="1"/>
  <c r="M160" i="70"/>
  <c r="H277" i="70"/>
  <c r="F272" i="70"/>
  <c r="L233" i="70"/>
  <c r="D203" i="70"/>
  <c r="F203" i="70" s="1"/>
  <c r="L306" i="70"/>
  <c r="L178" i="70"/>
  <c r="I128" i="70"/>
  <c r="L128" i="70" s="1"/>
  <c r="L155" i="70"/>
  <c r="M99" i="70"/>
  <c r="I150" i="70"/>
  <c r="H274" i="70"/>
  <c r="G217" i="70"/>
  <c r="J217" i="70" s="1"/>
  <c r="M158" i="70"/>
  <c r="K276" i="70"/>
  <c r="I269" i="70"/>
  <c r="O229" i="70"/>
  <c r="Q162" i="70"/>
  <c r="H284" i="70"/>
  <c r="H275" i="70"/>
  <c r="F234" i="70"/>
  <c r="D205" i="70"/>
  <c r="F205" i="70" s="1"/>
  <c r="L289" i="70"/>
  <c r="D160" i="70"/>
  <c r="C109" i="70"/>
  <c r="F109" i="70" s="1"/>
  <c r="K151" i="70"/>
  <c r="K286" i="70"/>
  <c r="P232" i="70"/>
  <c r="F171" i="70"/>
  <c r="I171" i="70" s="1"/>
  <c r="J287" i="70"/>
  <c r="L271" i="70"/>
  <c r="I234" i="70"/>
  <c r="F183" i="70"/>
  <c r="I183" i="70" s="1"/>
  <c r="F303" i="70"/>
  <c r="L277" i="70"/>
  <c r="K248" i="70"/>
  <c r="L228" i="70"/>
  <c r="L293" i="70"/>
  <c r="I75" i="70"/>
  <c r="G301" i="70"/>
  <c r="K96" i="70"/>
  <c r="F92" i="70"/>
  <c r="I130" i="70"/>
  <c r="L130" i="70" s="1"/>
  <c r="H287" i="70"/>
  <c r="F147" i="70"/>
  <c r="O156" i="70"/>
  <c r="H272" i="70"/>
  <c r="H134" i="70"/>
  <c r="K134" i="70" s="1"/>
  <c r="K153" i="70"/>
  <c r="F185" i="70"/>
  <c r="I185" i="70" s="1"/>
  <c r="J114" i="70"/>
  <c r="Q147" i="70"/>
  <c r="Q159" i="70"/>
  <c r="D270" i="70"/>
  <c r="H129" i="70"/>
  <c r="K129" i="70" s="1"/>
  <c r="H150" i="70"/>
  <c r="O162" i="70"/>
  <c r="L282" i="70"/>
  <c r="G131" i="70"/>
  <c r="J131" i="70" s="1"/>
  <c r="M152" i="70"/>
  <c r="E229" i="70"/>
  <c r="J161" i="70"/>
  <c r="C219" i="70"/>
  <c r="J283" i="70"/>
  <c r="E172" i="70"/>
  <c r="H172" i="70" s="1"/>
  <c r="D245" i="70"/>
  <c r="G245" i="70" s="1"/>
  <c r="H306" i="70"/>
  <c r="G233" i="70"/>
  <c r="G300" i="70"/>
  <c r="C228" i="70"/>
  <c r="H290" i="70"/>
  <c r="K178" i="70"/>
  <c r="J234" i="70"/>
  <c r="E200" i="70"/>
  <c r="G200" i="70" s="1"/>
  <c r="E245" i="70"/>
  <c r="H245" i="70" s="1"/>
  <c r="D287" i="70"/>
  <c r="D222" i="70"/>
  <c r="G272" i="70"/>
  <c r="L301" i="70"/>
  <c r="N233" i="70"/>
  <c r="E292" i="70"/>
  <c r="I304" i="70"/>
  <c r="E81" i="70"/>
  <c r="J113" i="70"/>
  <c r="N147" i="70"/>
  <c r="N157" i="70"/>
  <c r="L275" i="70"/>
  <c r="G135" i="70"/>
  <c r="J135" i="70" s="1"/>
  <c r="M154" i="70"/>
  <c r="E205" i="70"/>
  <c r="G205" i="70" s="1"/>
  <c r="D116" i="70"/>
  <c r="G116" i="70" s="1"/>
  <c r="K148" i="70"/>
  <c r="O160" i="70"/>
  <c r="J273" i="70"/>
  <c r="G130" i="70"/>
  <c r="J130" i="70" s="1"/>
  <c r="P150" i="70"/>
  <c r="L171" i="70"/>
  <c r="D286" i="70"/>
  <c r="F132" i="70"/>
  <c r="G153" i="70"/>
  <c r="K231" i="70"/>
  <c r="L162" i="70"/>
  <c r="G230" i="70"/>
  <c r="E286" i="70"/>
  <c r="D173" i="70"/>
  <c r="G173" i="70" s="1"/>
  <c r="D248" i="70"/>
  <c r="G248" i="70" s="1"/>
  <c r="F172" i="70"/>
  <c r="I172" i="70" s="1"/>
  <c r="L243" i="70"/>
  <c r="H302" i="70"/>
  <c r="O228" i="70"/>
  <c r="I292" i="70"/>
  <c r="J179" i="70"/>
  <c r="K245" i="70"/>
  <c r="E208" i="70"/>
  <c r="G208" i="70" s="1"/>
  <c r="L246" i="70"/>
  <c r="L287" i="70"/>
  <c r="J228" i="70"/>
  <c r="E273" i="70"/>
  <c r="J302" i="70"/>
  <c r="H234" i="70"/>
  <c r="I294" i="70"/>
  <c r="G305" i="70"/>
  <c r="G66" i="70"/>
  <c r="J66" i="70" s="1"/>
  <c r="I127" i="70"/>
  <c r="L127" i="70" s="1"/>
  <c r="G150" i="70"/>
  <c r="N162" i="70"/>
  <c r="E290" i="70"/>
  <c r="E132" i="70"/>
  <c r="D152" i="70"/>
  <c r="D179" i="70"/>
  <c r="G179" i="70" s="1"/>
  <c r="I303" i="70"/>
  <c r="D134" i="70"/>
  <c r="I154" i="70"/>
  <c r="L245" i="70"/>
  <c r="D172" i="70"/>
  <c r="G172" i="70" s="1"/>
  <c r="E232" i="70"/>
  <c r="J291" i="70"/>
  <c r="E180" i="70"/>
  <c r="H180" i="70" s="1"/>
  <c r="J271" i="70"/>
  <c r="J176" i="70"/>
  <c r="D256" i="70"/>
  <c r="F256" i="70" s="1"/>
  <c r="K306" i="70"/>
  <c r="L230" i="70"/>
  <c r="L296" i="70"/>
  <c r="E184" i="70"/>
  <c r="H184" i="70" s="1"/>
  <c r="E260" i="70"/>
  <c r="G260" i="70" s="1"/>
  <c r="G218" i="70"/>
  <c r="J218" i="70" s="1"/>
  <c r="E269" i="70"/>
  <c r="L291" i="70"/>
  <c r="H231" i="70"/>
  <c r="I281" i="70"/>
  <c r="D305" i="70"/>
  <c r="D249" i="70"/>
  <c r="G249" i="70" s="1"/>
  <c r="E296" i="70"/>
  <c r="K290" i="70"/>
  <c r="G140" i="70"/>
  <c r="J140" i="70" s="1"/>
  <c r="H300" i="70"/>
  <c r="I291" i="70"/>
  <c r="B96" i="70"/>
  <c r="H271" i="70"/>
  <c r="H293" i="70"/>
  <c r="J232" i="70"/>
  <c r="E283" i="70"/>
  <c r="D201" i="70"/>
  <c r="F201" i="70" s="1"/>
  <c r="E270" i="70"/>
  <c r="F301" i="70"/>
  <c r="G292" i="70"/>
  <c r="B63" i="70"/>
  <c r="M153" i="70"/>
  <c r="D186" i="70"/>
  <c r="G186" i="70" s="1"/>
  <c r="J109" i="70"/>
  <c r="F139" i="70"/>
  <c r="P154" i="70"/>
  <c r="F217" i="70"/>
  <c r="I217" i="70" s="1"/>
  <c r="B112" i="70"/>
  <c r="E112" i="70" s="1"/>
  <c r="E141" i="70"/>
  <c r="H158" i="70"/>
  <c r="H283" i="70"/>
  <c r="K181" i="70"/>
  <c r="E258" i="70"/>
  <c r="G258" i="70" s="1"/>
  <c r="Q156" i="70"/>
  <c r="E197" i="70"/>
  <c r="G197" i="70" s="1"/>
  <c r="E285" i="70"/>
  <c r="J184" i="70"/>
  <c r="G274" i="70"/>
  <c r="F182" i="70"/>
  <c r="I182" i="70" s="1"/>
  <c r="E247" i="70"/>
  <c r="H247" i="70" s="1"/>
  <c r="I158" i="70"/>
  <c r="E201" i="70"/>
  <c r="G201" i="70" s="1"/>
  <c r="F283" i="70"/>
  <c r="K229" i="70"/>
  <c r="F276" i="70"/>
  <c r="E300" i="70"/>
  <c r="D247" i="70"/>
  <c r="G247" i="70" s="1"/>
  <c r="E287" i="70"/>
  <c r="D207" i="70"/>
  <c r="F207" i="70" s="1"/>
  <c r="K275" i="70"/>
  <c r="F288" i="70"/>
  <c r="L303" i="70"/>
  <c r="J153" i="70"/>
  <c r="C230" i="70"/>
  <c r="G127" i="70"/>
  <c r="J127" i="70" s="1"/>
  <c r="M150" i="70"/>
  <c r="D171" i="70"/>
  <c r="G171" i="70" s="1"/>
  <c r="L288" i="70"/>
  <c r="G137" i="70"/>
  <c r="J137" i="70" s="1"/>
  <c r="J155" i="70"/>
  <c r="G228" i="70"/>
  <c r="C114" i="70"/>
  <c r="F114" i="70" s="1"/>
  <c r="J147" i="70"/>
  <c r="H157" i="70"/>
  <c r="M233" i="70"/>
  <c r="I115" i="70"/>
  <c r="G149" i="70"/>
  <c r="Q161" i="70"/>
  <c r="D158" i="70"/>
  <c r="E158" i="70" s="1"/>
  <c r="D195" i="70"/>
  <c r="F195" i="70" s="1"/>
  <c r="G271" i="70"/>
  <c r="G159" i="70"/>
  <c r="K228" i="70"/>
  <c r="J289" i="70"/>
  <c r="C218" i="70"/>
  <c r="F285" i="70"/>
  <c r="J186" i="70"/>
  <c r="I274" i="70"/>
  <c r="O161" i="70"/>
  <c r="P228" i="70"/>
  <c r="L290" i="70"/>
  <c r="G231" i="70"/>
  <c r="H281" i="70"/>
  <c r="G303" i="70"/>
  <c r="J249" i="70"/>
  <c r="E291" i="70"/>
  <c r="F229" i="70"/>
  <c r="K281" i="70"/>
  <c r="F292" i="70"/>
  <c r="H97" i="70"/>
  <c r="G156" i="70"/>
  <c r="C231" i="70"/>
  <c r="D231" i="70" s="1"/>
  <c r="H115" i="70"/>
  <c r="D148" i="70"/>
  <c r="G158" i="70"/>
  <c r="E249" i="70"/>
  <c r="H249" i="70" s="1"/>
  <c r="C117" i="70"/>
  <c r="F117" i="70" s="1"/>
  <c r="O149" i="70"/>
  <c r="P162" i="70"/>
  <c r="L158" i="70"/>
  <c r="E199" i="70"/>
  <c r="G199" i="70" s="1"/>
  <c r="J276" i="70"/>
  <c r="I160" i="70"/>
  <c r="I229" i="70"/>
  <c r="K291" i="70"/>
  <c r="E219" i="70"/>
  <c r="J286" i="70"/>
  <c r="D194" i="70"/>
  <c r="F194" i="70" s="1"/>
  <c r="F277" i="70"/>
  <c r="I162" i="70"/>
  <c r="P229" i="70"/>
  <c r="E301" i="70"/>
  <c r="K233" i="70"/>
  <c r="D283" i="70"/>
  <c r="E304" i="70"/>
  <c r="D257" i="70"/>
  <c r="F257" i="70" s="1"/>
  <c r="K292" i="70"/>
  <c r="N229" i="70"/>
  <c r="I282" i="70"/>
  <c r="D293" i="70"/>
  <c r="E281" i="70"/>
  <c r="M162" i="70"/>
  <c r="C234" i="70"/>
  <c r="D234" i="70" s="1"/>
  <c r="G302" i="70"/>
  <c r="I231" i="70"/>
  <c r="D292" i="70"/>
  <c r="D198" i="70"/>
  <c r="F198" i="70" s="1"/>
  <c r="G284" i="70"/>
  <c r="J171" i="70"/>
  <c r="M231" i="70"/>
  <c r="I305" i="70"/>
  <c r="M234" i="70"/>
  <c r="H285" i="70"/>
  <c r="F220" i="70"/>
  <c r="I220" i="70" s="1"/>
  <c r="K270" i="70"/>
  <c r="F300" i="70"/>
  <c r="L232" i="70"/>
  <c r="K289" i="70"/>
  <c r="J294" i="70"/>
  <c r="F161" i="70"/>
  <c r="K158" i="70"/>
  <c r="K116" i="67"/>
  <c r="H135" i="70"/>
  <c r="K135" i="70" s="1"/>
  <c r="E177" i="70"/>
  <c r="H177" i="70" s="1"/>
  <c r="H156" i="70"/>
  <c r="J174" i="70"/>
  <c r="G220" i="70"/>
  <c r="J220" i="70" s="1"/>
  <c r="K272" i="70"/>
  <c r="G306" i="70"/>
  <c r="L173" i="70"/>
  <c r="I230" i="70"/>
  <c r="F281" i="70"/>
  <c r="D174" i="70"/>
  <c r="G174" i="70" s="1"/>
  <c r="M228" i="70"/>
  <c r="J275" i="70"/>
  <c r="L304" i="70"/>
  <c r="E207" i="70"/>
  <c r="G207" i="70" s="1"/>
  <c r="K269" i="70"/>
  <c r="E303" i="70"/>
  <c r="E176" i="70"/>
  <c r="H176" i="70" s="1"/>
  <c r="F218" i="70"/>
  <c r="I218" i="70" s="1"/>
  <c r="E272" i="70"/>
  <c r="E202" i="70"/>
  <c r="G202" i="70" s="1"/>
  <c r="O231" i="70"/>
  <c r="D273" i="70"/>
  <c r="J288" i="70"/>
  <c r="K305" i="70"/>
  <c r="N234" i="70"/>
  <c r="I275" i="70"/>
  <c r="G294" i="70"/>
  <c r="D216" i="70"/>
  <c r="J243" i="70"/>
  <c r="G283" i="70"/>
  <c r="D302" i="70"/>
  <c r="H295" i="70"/>
  <c r="I295" i="70"/>
  <c r="H100" i="70"/>
  <c r="G41" i="70"/>
  <c r="P156" i="70"/>
  <c r="F178" i="70"/>
  <c r="I178" i="70" s="1"/>
  <c r="H228" i="70"/>
  <c r="D274" i="70"/>
  <c r="G155" i="70"/>
  <c r="K174" i="70"/>
  <c r="F231" i="70"/>
  <c r="J282" i="70"/>
  <c r="L174" i="70"/>
  <c r="J229" i="70"/>
  <c r="L276" i="70"/>
  <c r="F174" i="70"/>
  <c r="I174" i="70" s="1"/>
  <c r="E218" i="70"/>
  <c r="L270" i="70"/>
  <c r="E305" i="70"/>
  <c r="D177" i="70"/>
  <c r="G177" i="70" s="1"/>
  <c r="F221" i="70"/>
  <c r="I221" i="70" s="1"/>
  <c r="I273" i="70"/>
  <c r="E204" i="70"/>
  <c r="G204" i="70" s="1"/>
  <c r="I232" i="70"/>
  <c r="L273" i="70"/>
  <c r="H289" i="70"/>
  <c r="I306" i="70"/>
  <c r="F245" i="70"/>
  <c r="I245" i="70" s="1"/>
  <c r="G276" i="70"/>
  <c r="E295" i="70"/>
  <c r="C217" i="70"/>
  <c r="F247" i="70"/>
  <c r="I247" i="70" s="1"/>
  <c r="E284" i="70"/>
  <c r="L302" i="70"/>
  <c r="F296" i="70"/>
  <c r="G296" i="70"/>
  <c r="E73" i="70"/>
  <c r="F133" i="70"/>
  <c r="J157" i="70"/>
  <c r="E179" i="70"/>
  <c r="H179" i="70" s="1"/>
  <c r="H229" i="70"/>
  <c r="F275" i="70"/>
  <c r="O155" i="70"/>
  <c r="J175" i="70"/>
  <c r="F232" i="70"/>
  <c r="K283" i="70"/>
  <c r="K175" i="70"/>
  <c r="J230" i="70"/>
  <c r="G281" i="70"/>
  <c r="E175" i="70"/>
  <c r="H175" i="70" s="1"/>
  <c r="C221" i="70"/>
  <c r="D272" i="70"/>
  <c r="K155" i="70"/>
  <c r="L177" i="70"/>
  <c r="E228" i="70"/>
  <c r="L274" i="70"/>
  <c r="E206" i="70"/>
  <c r="G206" i="70" s="1"/>
  <c r="C233" i="70"/>
  <c r="J274" i="70"/>
  <c r="F290" i="70"/>
  <c r="H218" i="70"/>
  <c r="K218" i="70" s="1"/>
  <c r="E246" i="70"/>
  <c r="H246" i="70" s="1"/>
  <c r="E277" i="70"/>
  <c r="K296" i="70"/>
  <c r="H220" i="70"/>
  <c r="K220" i="70" s="1"/>
  <c r="E248" i="70"/>
  <c r="H248" i="70" s="1"/>
  <c r="K285" i="70"/>
  <c r="J303" i="70"/>
  <c r="I300" i="70"/>
  <c r="J300" i="70"/>
  <c r="O152" i="70"/>
  <c r="L93" i="70"/>
  <c r="H301" i="70"/>
  <c r="J99" i="70"/>
  <c r="E60" i="70"/>
  <c r="H60" i="70" s="1"/>
  <c r="F222" i="70"/>
  <c r="I222" i="70" s="1"/>
  <c r="L249" i="70"/>
  <c r="G287" i="70"/>
  <c r="F305" i="70"/>
  <c r="E302" i="70"/>
  <c r="F302" i="70"/>
  <c r="F19" i="70"/>
  <c r="G37" i="70"/>
  <c r="E288" i="70"/>
  <c r="D306" i="70"/>
  <c r="K303" i="70"/>
  <c r="D303" i="70"/>
  <c r="M98" i="70"/>
  <c r="L115" i="70" s="1"/>
  <c r="K76" i="70"/>
  <c r="K249" i="70"/>
  <c r="P160" i="70"/>
  <c r="D193" i="70"/>
  <c r="F193" i="70" s="1"/>
  <c r="O234" i="70"/>
  <c r="D285" i="70"/>
  <c r="O159" i="70"/>
  <c r="J183" i="70"/>
  <c r="D262" i="70"/>
  <c r="F262" i="70" s="1"/>
  <c r="D294" i="70"/>
  <c r="K183" i="70"/>
  <c r="F248" i="70"/>
  <c r="I248" i="70" s="1"/>
  <c r="D290" i="70"/>
  <c r="E183" i="70"/>
  <c r="H183" i="70" s="1"/>
  <c r="L231" i="70"/>
  <c r="J285" i="70"/>
  <c r="K159" i="70"/>
  <c r="L185" i="70"/>
  <c r="J233" i="70"/>
  <c r="I288" i="70"/>
  <c r="D221" i="70"/>
  <c r="D246" i="70"/>
  <c r="G246" i="70" s="1"/>
  <c r="F282" i="70"/>
  <c r="D295" i="70"/>
  <c r="L229" i="70"/>
  <c r="D259" i="70"/>
  <c r="F259" i="70" s="1"/>
  <c r="G286" i="70"/>
  <c r="F304" i="70"/>
  <c r="H230" i="70"/>
  <c r="I272" i="70"/>
  <c r="G291" i="70"/>
  <c r="D289" i="70"/>
  <c r="E306" i="70"/>
  <c r="H305" i="70"/>
  <c r="F59" i="70"/>
  <c r="I59" i="70" s="1"/>
  <c r="D162" i="70"/>
  <c r="D197" i="70"/>
  <c r="F197" i="70" s="1"/>
  <c r="J247" i="70"/>
  <c r="I287" i="70"/>
  <c r="Q160" i="70"/>
  <c r="E195" i="70"/>
  <c r="G195" i="70" s="1"/>
  <c r="G270" i="70"/>
  <c r="D300" i="70"/>
  <c r="E203" i="70"/>
  <c r="G203" i="70" s="1"/>
  <c r="E259" i="70"/>
  <c r="G259" i="70" s="1"/>
  <c r="E294" i="70"/>
  <c r="L184" i="70"/>
  <c r="I233" i="70"/>
  <c r="H288" i="70"/>
  <c r="G161" i="70"/>
  <c r="E194" i="70"/>
  <c r="G194" i="70" s="1"/>
  <c r="D243" i="70"/>
  <c r="G243" i="70" s="1"/>
  <c r="L292" i="70"/>
  <c r="I228" i="70"/>
  <c r="K247" i="70"/>
  <c r="L283" i="70"/>
  <c r="J296" i="70"/>
  <c r="N230" i="70"/>
  <c r="F269" i="70"/>
  <c r="K288" i="70"/>
  <c r="L305" i="70"/>
  <c r="J231" i="70"/>
  <c r="E274" i="70"/>
  <c r="K293" i="70"/>
  <c r="J290" i="70"/>
  <c r="E289" i="70"/>
  <c r="E126" i="70"/>
  <c r="F95" i="70"/>
  <c r="K116" i="68"/>
  <c r="Q159" i="68"/>
  <c r="Q163" i="68" s="1"/>
  <c r="O81" i="68"/>
  <c r="M81" i="68"/>
  <c r="O80" i="68"/>
  <c r="M80" i="68"/>
  <c r="O79" i="68"/>
  <c r="M79" i="68"/>
  <c r="O78" i="68"/>
  <c r="M78" i="68"/>
  <c r="O77" i="68"/>
  <c r="M77" i="68"/>
  <c r="O76" i="68"/>
  <c r="M76" i="68"/>
  <c r="O75" i="68"/>
  <c r="M75" i="68"/>
  <c r="O74" i="68"/>
  <c r="M74" i="68"/>
  <c r="O73" i="68"/>
  <c r="M73" i="68"/>
  <c r="N81" i="68"/>
  <c r="L81" i="68"/>
  <c r="N80" i="68"/>
  <c r="L80" i="68"/>
  <c r="N79" i="68"/>
  <c r="L79" i="68"/>
  <c r="N78" i="68"/>
  <c r="L78" i="68"/>
  <c r="N77" i="68"/>
  <c r="L77" i="68"/>
  <c r="N76" i="68"/>
  <c r="L76" i="68"/>
  <c r="N75" i="68"/>
  <c r="L75" i="68"/>
  <c r="N74" i="68"/>
  <c r="L74" i="68"/>
  <c r="N73" i="68"/>
  <c r="L73" i="68"/>
  <c r="O81" i="69"/>
  <c r="M81" i="69"/>
  <c r="O80" i="69"/>
  <c r="M80" i="69"/>
  <c r="O79" i="69"/>
  <c r="M79" i="69"/>
  <c r="O78" i="69"/>
  <c r="M78" i="69"/>
  <c r="O77" i="69"/>
  <c r="M77" i="69"/>
  <c r="O76" i="69"/>
  <c r="M76" i="69"/>
  <c r="O75" i="69"/>
  <c r="M75" i="69"/>
  <c r="O74" i="69"/>
  <c r="M74" i="69"/>
  <c r="O73" i="69"/>
  <c r="M73" i="69"/>
  <c r="N81" i="69"/>
  <c r="L81" i="69"/>
  <c r="N80" i="69"/>
  <c r="L80" i="69"/>
  <c r="N79" i="69"/>
  <c r="L79" i="69"/>
  <c r="N78" i="69"/>
  <c r="L78" i="69"/>
  <c r="N77" i="69"/>
  <c r="L77" i="69"/>
  <c r="N76" i="69"/>
  <c r="L76" i="69"/>
  <c r="N75" i="69"/>
  <c r="L75" i="69"/>
  <c r="N74" i="69"/>
  <c r="L74" i="69"/>
  <c r="N73" i="69"/>
  <c r="L73" i="69"/>
  <c r="O81" i="67"/>
  <c r="M81" i="67"/>
  <c r="O80" i="67"/>
  <c r="M80" i="67"/>
  <c r="O79" i="67"/>
  <c r="N81" i="67"/>
  <c r="L81" i="67"/>
  <c r="N80" i="67"/>
  <c r="L80" i="67"/>
  <c r="N79" i="67"/>
  <c r="L79" i="67"/>
  <c r="N78" i="67"/>
  <c r="L78" i="67"/>
  <c r="N77" i="67"/>
  <c r="L77" i="67"/>
  <c r="N76" i="67"/>
  <c r="L76" i="67"/>
  <c r="N75" i="67"/>
  <c r="L75" i="67"/>
  <c r="N74" i="67"/>
  <c r="L74" i="67"/>
  <c r="N73" i="67"/>
  <c r="L73" i="67"/>
  <c r="M79" i="67"/>
  <c r="M78" i="67"/>
  <c r="M77" i="67"/>
  <c r="M76" i="67"/>
  <c r="M75" i="67"/>
  <c r="M74" i="67"/>
  <c r="M73" i="67"/>
  <c r="O78" i="67"/>
  <c r="O77" i="67"/>
  <c r="O76" i="67"/>
  <c r="O75" i="67"/>
  <c r="O74" i="67"/>
  <c r="O73" i="67"/>
  <c r="O81" i="70"/>
  <c r="M81" i="70"/>
  <c r="O80" i="70"/>
  <c r="M80" i="70"/>
  <c r="O79" i="70"/>
  <c r="M79" i="70"/>
  <c r="O78" i="70"/>
  <c r="M78" i="70"/>
  <c r="O77" i="70"/>
  <c r="M77" i="70"/>
  <c r="O76" i="70"/>
  <c r="M76" i="70"/>
  <c r="O75" i="70"/>
  <c r="M75" i="70"/>
  <c r="O74" i="70"/>
  <c r="M74" i="70"/>
  <c r="O73" i="70"/>
  <c r="M73" i="70"/>
  <c r="N81" i="70"/>
  <c r="L81" i="70"/>
  <c r="N80" i="70"/>
  <c r="L80" i="70"/>
  <c r="N79" i="70"/>
  <c r="L79" i="70"/>
  <c r="N78" i="70"/>
  <c r="L78" i="70"/>
  <c r="N77" i="70"/>
  <c r="L77" i="70"/>
  <c r="N76" i="70"/>
  <c r="L76" i="70"/>
  <c r="N75" i="70"/>
  <c r="L75" i="70"/>
  <c r="N74" i="70"/>
  <c r="L74" i="70"/>
  <c r="N73" i="70"/>
  <c r="L73" i="70"/>
  <c r="J289" i="67"/>
  <c r="J297" i="67" s="1"/>
  <c r="F156" i="70"/>
  <c r="G74" i="70"/>
  <c r="G78" i="70"/>
  <c r="I94" i="70"/>
  <c r="H151" i="70"/>
  <c r="F23" i="70"/>
  <c r="D93" i="70"/>
  <c r="G148" i="70"/>
  <c r="C64" i="67"/>
  <c r="C67" i="67" s="1"/>
  <c r="K113" i="69"/>
  <c r="B9" i="59"/>
  <c r="B10" i="59"/>
  <c r="K114" i="70"/>
  <c r="K115" i="68"/>
  <c r="G256" i="70"/>
  <c r="E147" i="70"/>
  <c r="I58" i="70"/>
  <c r="H58" i="70"/>
  <c r="J126" i="70"/>
  <c r="G82" i="67"/>
  <c r="K110" i="68"/>
  <c r="K112" i="69"/>
  <c r="E109" i="69"/>
  <c r="J216" i="69"/>
  <c r="J32" i="69"/>
  <c r="K115" i="69"/>
  <c r="K216" i="69"/>
  <c r="K250" i="67"/>
  <c r="G235" i="67"/>
  <c r="M235" i="67"/>
  <c r="F235" i="68"/>
  <c r="K110" i="69"/>
  <c r="I216" i="69"/>
  <c r="K126" i="69"/>
  <c r="J58" i="69"/>
  <c r="L126" i="69"/>
  <c r="F256" i="69"/>
  <c r="E307" i="68"/>
  <c r="B82" i="69"/>
  <c r="E147" i="69"/>
  <c r="D228" i="69"/>
  <c r="J118" i="67"/>
  <c r="G45" i="68"/>
  <c r="I58" i="69"/>
  <c r="I243" i="69"/>
  <c r="G235" i="69"/>
  <c r="F109" i="69"/>
  <c r="M270" i="68"/>
  <c r="M303" i="68"/>
  <c r="I163" i="68"/>
  <c r="K113" i="68"/>
  <c r="I118" i="68"/>
  <c r="F142" i="68"/>
  <c r="G278" i="67"/>
  <c r="J32" i="68"/>
  <c r="H32" i="68"/>
  <c r="F32" i="68"/>
  <c r="M101" i="68"/>
  <c r="L109" i="68"/>
  <c r="J163" i="68"/>
  <c r="K163" i="68"/>
  <c r="J187" i="68"/>
  <c r="L278" i="68"/>
  <c r="P163" i="68"/>
  <c r="I235" i="68"/>
  <c r="F278" i="68"/>
  <c r="G307" i="68"/>
  <c r="H278" i="68"/>
  <c r="M306" i="68"/>
  <c r="M271" i="68"/>
  <c r="M293" i="68"/>
  <c r="H243" i="68"/>
  <c r="E250" i="68"/>
  <c r="H250" i="68" s="1"/>
  <c r="K307" i="68"/>
  <c r="L25" i="68"/>
  <c r="E82" i="68"/>
  <c r="J101" i="68"/>
  <c r="L250" i="68"/>
  <c r="M291" i="68"/>
  <c r="F307" i="68"/>
  <c r="G278" i="68"/>
  <c r="M292" i="68"/>
  <c r="H307" i="68"/>
  <c r="M281" i="68"/>
  <c r="D297" i="68"/>
  <c r="K278" i="68"/>
  <c r="M276" i="68"/>
  <c r="F25" i="68"/>
  <c r="K82" i="68"/>
  <c r="G142" i="68"/>
  <c r="J142" i="68" s="1"/>
  <c r="J126" i="68"/>
  <c r="J58" i="68"/>
  <c r="G67" i="68"/>
  <c r="J67" i="68" s="1"/>
  <c r="I142" i="68"/>
  <c r="L142" i="68" s="1"/>
  <c r="L126" i="68"/>
  <c r="F82" i="68"/>
  <c r="H101" i="68"/>
  <c r="I101" i="68"/>
  <c r="D263" i="68"/>
  <c r="F263" i="68" s="1"/>
  <c r="F256" i="68"/>
  <c r="E187" i="68"/>
  <c r="H187" i="68" s="1"/>
  <c r="H171" i="68"/>
  <c r="H223" i="68"/>
  <c r="K223" i="68" s="1"/>
  <c r="E278" i="68"/>
  <c r="M301" i="68"/>
  <c r="L297" i="68"/>
  <c r="M286" i="68"/>
  <c r="K109" i="68"/>
  <c r="B101" i="68"/>
  <c r="M292" i="67"/>
  <c r="B82" i="68"/>
  <c r="C73" i="68"/>
  <c r="D101" i="68"/>
  <c r="H58" i="68"/>
  <c r="E67" i="68"/>
  <c r="G297" i="68"/>
  <c r="H118" i="68"/>
  <c r="B67" i="68"/>
  <c r="D278" i="68"/>
  <c r="M269" i="68"/>
  <c r="E223" i="68"/>
  <c r="I216" i="68"/>
  <c r="F223" i="68"/>
  <c r="I223" i="68" s="1"/>
  <c r="G163" i="68"/>
  <c r="F187" i="68"/>
  <c r="I187" i="68" s="1"/>
  <c r="I171" i="68"/>
  <c r="C235" i="68"/>
  <c r="D235" i="68" s="1"/>
  <c r="D228" i="68"/>
  <c r="M277" i="68"/>
  <c r="D223" i="68"/>
  <c r="J250" i="68"/>
  <c r="M302" i="68"/>
  <c r="M289" i="68"/>
  <c r="E142" i="68"/>
  <c r="C223" i="67"/>
  <c r="H101" i="67"/>
  <c r="I82" i="67"/>
  <c r="B101" i="67"/>
  <c r="H235" i="67"/>
  <c r="D67" i="68"/>
  <c r="J82" i="68"/>
  <c r="L101" i="68"/>
  <c r="G82" i="68"/>
  <c r="D142" i="68"/>
  <c r="F250" i="68"/>
  <c r="I250" i="68" s="1"/>
  <c r="I243" i="68"/>
  <c r="H235" i="68"/>
  <c r="G171" i="68"/>
  <c r="D187" i="68"/>
  <c r="G187" i="68" s="1"/>
  <c r="O163" i="68"/>
  <c r="L307" i="68"/>
  <c r="M287" i="68"/>
  <c r="J297" i="68"/>
  <c r="M288" i="68"/>
  <c r="G235" i="68"/>
  <c r="M272" i="68"/>
  <c r="F297" i="68"/>
  <c r="F101" i="68"/>
  <c r="G243" i="68"/>
  <c r="C118" i="68"/>
  <c r="F118" i="68" s="1"/>
  <c r="F109" i="68"/>
  <c r="N235" i="68"/>
  <c r="P235" i="68"/>
  <c r="H297" i="68"/>
  <c r="M275" i="68"/>
  <c r="I307" i="68"/>
  <c r="O235" i="68"/>
  <c r="E263" i="68"/>
  <c r="G263" i="68" s="1"/>
  <c r="G256" i="68"/>
  <c r="K101" i="68"/>
  <c r="D118" i="68"/>
  <c r="G118" i="68" s="1"/>
  <c r="G109" i="68"/>
  <c r="I58" i="68"/>
  <c r="F67" i="68"/>
  <c r="I67" i="68" s="1"/>
  <c r="B118" i="68"/>
  <c r="E118" i="68" s="1"/>
  <c r="E109" i="68"/>
  <c r="E147" i="68"/>
  <c r="D163" i="68"/>
  <c r="C223" i="68"/>
  <c r="M235" i="68"/>
  <c r="D209" i="68"/>
  <c r="F193" i="68"/>
  <c r="M295" i="68"/>
  <c r="M296" i="68"/>
  <c r="I278" i="68"/>
  <c r="M285" i="68"/>
  <c r="C67" i="68"/>
  <c r="K112" i="68"/>
  <c r="E101" i="68"/>
  <c r="H142" i="68"/>
  <c r="K142" i="68" s="1"/>
  <c r="K126" i="68"/>
  <c r="G101" i="68"/>
  <c r="J118" i="68"/>
  <c r="K114" i="68"/>
  <c r="N163" i="68"/>
  <c r="E209" i="68"/>
  <c r="G193" i="68"/>
  <c r="D307" i="68"/>
  <c r="M300" i="68"/>
  <c r="H163" i="68"/>
  <c r="M305" i="68"/>
  <c r="M274" i="68"/>
  <c r="M284" i="68"/>
  <c r="J307" i="68"/>
  <c r="J216" i="68"/>
  <c r="G223" i="68"/>
  <c r="J223" i="68" s="1"/>
  <c r="M290" i="68"/>
  <c r="F25" i="67"/>
  <c r="G297" i="67"/>
  <c r="G307" i="67"/>
  <c r="M286" i="67"/>
  <c r="L278" i="67"/>
  <c r="F278" i="67"/>
  <c r="I101" i="67"/>
  <c r="E82" i="67"/>
  <c r="E223" i="67"/>
  <c r="M294" i="67"/>
  <c r="D142" i="67"/>
  <c r="K101" i="67"/>
  <c r="L163" i="67"/>
  <c r="B118" i="67"/>
  <c r="E118" i="67" s="1"/>
  <c r="E109" i="67"/>
  <c r="N163" i="67"/>
  <c r="M269" i="67"/>
  <c r="D278" i="67"/>
  <c r="K216" i="67"/>
  <c r="H223" i="67"/>
  <c r="K223" i="67" s="1"/>
  <c r="M270" i="67"/>
  <c r="E278" i="67"/>
  <c r="M301" i="67"/>
  <c r="L235" i="67"/>
  <c r="H278" i="67"/>
  <c r="M306" i="67"/>
  <c r="M285" i="67"/>
  <c r="D101" i="67"/>
  <c r="B82" i="67"/>
  <c r="B67" i="67"/>
  <c r="H163" i="67"/>
  <c r="E142" i="67"/>
  <c r="M163" i="67"/>
  <c r="G163" i="67"/>
  <c r="J187" i="67"/>
  <c r="D209" i="67"/>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D297" i="67"/>
  <c r="K82" i="67"/>
  <c r="H32" i="67"/>
  <c r="F32" i="67"/>
  <c r="J32" i="67"/>
  <c r="I163" i="67"/>
  <c r="K110" i="67"/>
  <c r="F67" i="67"/>
  <c r="I67" i="67" s="1"/>
  <c r="I58" i="67"/>
  <c r="L25" i="67"/>
  <c r="J163" i="67"/>
  <c r="G193" i="67"/>
  <c r="E209" i="67"/>
  <c r="K235" i="67"/>
  <c r="L250" i="67"/>
  <c r="N235" i="67"/>
  <c r="K307" i="67"/>
  <c r="M284" i="67"/>
  <c r="F235" i="67"/>
  <c r="H243" i="67"/>
  <c r="E250" i="67"/>
  <c r="H250" i="67" s="1"/>
  <c r="M273" i="67"/>
  <c r="M295" i="67"/>
  <c r="L297" i="67"/>
  <c r="Q163" i="67"/>
  <c r="K114" i="67"/>
  <c r="F101" i="67"/>
  <c r="D82" i="67"/>
  <c r="D163" i="67"/>
  <c r="E147" i="67"/>
  <c r="F142" i="67"/>
  <c r="H142" i="67"/>
  <c r="K142" i="67" s="1"/>
  <c r="K126" i="67"/>
  <c r="M283" i="67"/>
  <c r="M305" i="67"/>
  <c r="M101" i="67"/>
  <c r="I118" i="67"/>
  <c r="G171" i="67"/>
  <c r="D187" i="67"/>
  <c r="G187" i="67" s="1"/>
  <c r="I235" i="67"/>
  <c r="J278" i="67"/>
  <c r="K115" i="67"/>
  <c r="E101" i="67"/>
  <c r="G256" i="67"/>
  <c r="E263"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M299" i="59"/>
  <c r="M48" i="59"/>
  <c r="K250" i="68" l="1"/>
  <c r="M163" i="68"/>
  <c r="L163" i="68"/>
  <c r="J235" i="68"/>
  <c r="I82" i="68"/>
  <c r="H82" i="68"/>
  <c r="F67" i="69"/>
  <c r="I67" i="69" s="1"/>
  <c r="K187" i="68"/>
  <c r="M282" i="68"/>
  <c r="E297" i="68"/>
  <c r="M283" i="68"/>
  <c r="K297" i="68"/>
  <c r="M294" i="68"/>
  <c r="F163" i="68"/>
  <c r="K235" i="68"/>
  <c r="D82" i="68"/>
  <c r="E235" i="68"/>
  <c r="L187" i="68"/>
  <c r="I297" i="68"/>
  <c r="K113" i="70"/>
  <c r="L235" i="68"/>
  <c r="F235" i="69"/>
  <c r="J278" i="68"/>
  <c r="M278" i="68" s="1"/>
  <c r="M273" i="68"/>
  <c r="H32" i="69"/>
  <c r="M300" i="69"/>
  <c r="M304" i="68"/>
  <c r="M273" i="69"/>
  <c r="G307" i="69"/>
  <c r="F32" i="69"/>
  <c r="E278" i="69"/>
  <c r="J307" i="69"/>
  <c r="M163" i="69"/>
  <c r="K116" i="69"/>
  <c r="G82" i="69"/>
  <c r="B67" i="69"/>
  <c r="D250" i="68"/>
  <c r="G250" i="68" s="1"/>
  <c r="J235" i="69"/>
  <c r="D118" i="69"/>
  <c r="G118" i="69" s="1"/>
  <c r="L278" i="69"/>
  <c r="G109" i="69"/>
  <c r="H32" i="70"/>
  <c r="L25" i="69"/>
  <c r="M271" i="69"/>
  <c r="D67" i="69"/>
  <c r="D142" i="69"/>
  <c r="E82" i="69"/>
  <c r="F32" i="70"/>
  <c r="M294" i="69"/>
  <c r="M282" i="69"/>
  <c r="M305" i="69"/>
  <c r="F278" i="69"/>
  <c r="B101" i="69"/>
  <c r="C223" i="69"/>
  <c r="I82" i="69"/>
  <c r="F25" i="69"/>
  <c r="F82" i="69"/>
  <c r="G45" i="69"/>
  <c r="L235" i="69"/>
  <c r="H82" i="69"/>
  <c r="B82" i="70"/>
  <c r="K38" i="70" s="1"/>
  <c r="B118" i="69"/>
  <c r="E118" i="69" s="1"/>
  <c r="J82" i="69"/>
  <c r="K250" i="69"/>
  <c r="H118" i="69"/>
  <c r="M296" i="69"/>
  <c r="M286" i="69"/>
  <c r="I278" i="69"/>
  <c r="F101" i="69"/>
  <c r="M269" i="69"/>
  <c r="D250" i="69"/>
  <c r="G250" i="69" s="1"/>
  <c r="L250" i="69"/>
  <c r="D101" i="69"/>
  <c r="H101" i="69"/>
  <c r="G101" i="69"/>
  <c r="M270" i="69"/>
  <c r="M276" i="69"/>
  <c r="M306" i="69"/>
  <c r="G278" i="69"/>
  <c r="K307" i="69"/>
  <c r="H297" i="69"/>
  <c r="M293" i="69"/>
  <c r="G297" i="69"/>
  <c r="C118" i="69"/>
  <c r="F118" i="69" s="1"/>
  <c r="M283" i="69"/>
  <c r="E187" i="69"/>
  <c r="H187" i="69" s="1"/>
  <c r="H118" i="70"/>
  <c r="M277" i="70"/>
  <c r="I307" i="69"/>
  <c r="M271" i="70"/>
  <c r="L307" i="69"/>
  <c r="M304" i="69"/>
  <c r="M301" i="69"/>
  <c r="E235" i="69"/>
  <c r="D278" i="69"/>
  <c r="F142" i="69"/>
  <c r="H163" i="69"/>
  <c r="N163" i="69"/>
  <c r="L163" i="69"/>
  <c r="O163" i="69"/>
  <c r="E223" i="69"/>
  <c r="I101" i="69"/>
  <c r="L101" i="69"/>
  <c r="J187" i="69"/>
  <c r="H235" i="69"/>
  <c r="J32" i="70"/>
  <c r="D209" i="69"/>
  <c r="F307" i="69"/>
  <c r="F223" i="69"/>
  <c r="I223" i="69" s="1"/>
  <c r="D163" i="69"/>
  <c r="E67" i="69"/>
  <c r="H67" i="69" s="1"/>
  <c r="M101" i="70"/>
  <c r="C235" i="69"/>
  <c r="D235" i="69" s="1"/>
  <c r="E101" i="69"/>
  <c r="M235" i="69"/>
  <c r="Q163" i="69"/>
  <c r="F187" i="69"/>
  <c r="I187" i="69" s="1"/>
  <c r="E142" i="69"/>
  <c r="B118" i="70"/>
  <c r="E118" i="70" s="1"/>
  <c r="L187" i="69"/>
  <c r="B67" i="70"/>
  <c r="G67" i="69"/>
  <c r="J67" i="69" s="1"/>
  <c r="J163" i="69"/>
  <c r="M282" i="70"/>
  <c r="M290" i="69"/>
  <c r="C67" i="69"/>
  <c r="M281" i="69"/>
  <c r="J278" i="70"/>
  <c r="H278" i="70"/>
  <c r="L101" i="70"/>
  <c r="H101" i="70"/>
  <c r="M277" i="69"/>
  <c r="E209" i="69"/>
  <c r="I163" i="69"/>
  <c r="J101" i="69"/>
  <c r="P235" i="69"/>
  <c r="K82" i="69"/>
  <c r="E297" i="69"/>
  <c r="M285" i="69"/>
  <c r="M291" i="69"/>
  <c r="M274" i="69"/>
  <c r="K101" i="69"/>
  <c r="M292" i="69"/>
  <c r="H307" i="69"/>
  <c r="D82" i="69"/>
  <c r="K110" i="70"/>
  <c r="M269" i="70"/>
  <c r="E250" i="69"/>
  <c r="H250" i="69" s="1"/>
  <c r="J278" i="69"/>
  <c r="D297" i="69"/>
  <c r="G223" i="69"/>
  <c r="J223" i="69" s="1"/>
  <c r="G193" i="69"/>
  <c r="M293" i="70"/>
  <c r="I235" i="69"/>
  <c r="O235" i="69"/>
  <c r="M302" i="69"/>
  <c r="G163" i="69"/>
  <c r="F297" i="69"/>
  <c r="M287" i="69"/>
  <c r="K101" i="70"/>
  <c r="J297" i="69"/>
  <c r="G45" i="70"/>
  <c r="M272" i="69"/>
  <c r="H278" i="69"/>
  <c r="E307" i="69"/>
  <c r="M284" i="69"/>
  <c r="K163" i="69"/>
  <c r="J118" i="69"/>
  <c r="F163" i="69"/>
  <c r="M289" i="69"/>
  <c r="K235" i="69"/>
  <c r="K187" i="69"/>
  <c r="P163" i="69"/>
  <c r="D223" i="69"/>
  <c r="J250" i="69"/>
  <c r="N235" i="69"/>
  <c r="I118" i="69"/>
  <c r="I118" i="70"/>
  <c r="H223" i="69"/>
  <c r="K223" i="69" s="1"/>
  <c r="I297" i="69"/>
  <c r="M295" i="69"/>
  <c r="D187" i="69"/>
  <c r="G187" i="69" s="1"/>
  <c r="D307" i="69"/>
  <c r="M101" i="69"/>
  <c r="K111" i="69"/>
  <c r="M303" i="69"/>
  <c r="K297" i="69"/>
  <c r="I142" i="69"/>
  <c r="L142" i="69" s="1"/>
  <c r="K114" i="69"/>
  <c r="G142" i="69"/>
  <c r="J142" i="69" s="1"/>
  <c r="H142" i="69"/>
  <c r="K142" i="69" s="1"/>
  <c r="L297" i="69"/>
  <c r="M288" i="69"/>
  <c r="K278" i="69"/>
  <c r="F250" i="69"/>
  <c r="I250" i="69" s="1"/>
  <c r="E235" i="70"/>
  <c r="M275" i="69"/>
  <c r="L25" i="70"/>
  <c r="G101" i="70"/>
  <c r="D82" i="70"/>
  <c r="H82" i="70"/>
  <c r="D101" i="70"/>
  <c r="J82" i="70"/>
  <c r="E101" i="70"/>
  <c r="J101" i="70"/>
  <c r="B101" i="70"/>
  <c r="F82" i="70"/>
  <c r="I82" i="70"/>
  <c r="D263" i="69"/>
  <c r="F263" i="69" s="1"/>
  <c r="F25" i="70"/>
  <c r="I101" i="70"/>
  <c r="K82" i="70"/>
  <c r="C67" i="70"/>
  <c r="D67" i="70"/>
  <c r="D118" i="70"/>
  <c r="G118" i="70" s="1"/>
  <c r="D142" i="70"/>
  <c r="E263" i="69"/>
  <c r="G263" i="69" s="1"/>
  <c r="P235" i="70"/>
  <c r="L278" i="70"/>
  <c r="M276" i="70"/>
  <c r="J163" i="70"/>
  <c r="M286" i="70"/>
  <c r="N235" i="70"/>
  <c r="F101" i="70"/>
  <c r="C235" i="70"/>
  <c r="I142" i="70"/>
  <c r="L142" i="70" s="1"/>
  <c r="F278" i="70"/>
  <c r="I278" i="70"/>
  <c r="K307" i="70"/>
  <c r="M284" i="70"/>
  <c r="D278" i="70"/>
  <c r="E307" i="70"/>
  <c r="M301" i="70"/>
  <c r="F163" i="70"/>
  <c r="F297" i="70"/>
  <c r="M289" i="70"/>
  <c r="G278" i="70"/>
  <c r="M295" i="70"/>
  <c r="F307" i="70"/>
  <c r="M275" i="70"/>
  <c r="M296" i="70"/>
  <c r="M283" i="70"/>
  <c r="J297" i="70"/>
  <c r="E278" i="70"/>
  <c r="M287" i="70"/>
  <c r="M304" i="70"/>
  <c r="M270" i="70"/>
  <c r="H307" i="70"/>
  <c r="M288" i="70"/>
  <c r="M291" i="70"/>
  <c r="L297" i="70"/>
  <c r="M294" i="70"/>
  <c r="K250" i="70"/>
  <c r="L235" i="70"/>
  <c r="M285" i="70"/>
  <c r="K297" i="70"/>
  <c r="J250" i="70"/>
  <c r="M274" i="70"/>
  <c r="H297" i="70"/>
  <c r="D163" i="70"/>
  <c r="K235" i="70"/>
  <c r="M273" i="70"/>
  <c r="K278" i="70"/>
  <c r="K187" i="70"/>
  <c r="I235" i="70"/>
  <c r="M163" i="70"/>
  <c r="J307" i="70"/>
  <c r="M290" i="70"/>
  <c r="M306" i="70"/>
  <c r="M300" i="70"/>
  <c r="M305" i="70"/>
  <c r="J118" i="70"/>
  <c r="O235" i="70"/>
  <c r="M235" i="70"/>
  <c r="G307" i="70"/>
  <c r="L307" i="70"/>
  <c r="G297" i="70"/>
  <c r="M281" i="70"/>
  <c r="M302" i="70"/>
  <c r="C118" i="70"/>
  <c r="F118" i="70" s="1"/>
  <c r="L163" i="70"/>
  <c r="E82" i="70"/>
  <c r="G235" i="70"/>
  <c r="I307" i="70"/>
  <c r="I297" i="70"/>
  <c r="M292" i="70"/>
  <c r="M272" i="70"/>
  <c r="D297" i="70"/>
  <c r="M303" i="70"/>
  <c r="D307" i="70"/>
  <c r="L250" i="70"/>
  <c r="E297" i="70"/>
  <c r="D263" i="70"/>
  <c r="E263" i="70"/>
  <c r="J235" i="70"/>
  <c r="N163" i="70"/>
  <c r="Q163" i="70"/>
  <c r="H235" i="70"/>
  <c r="F187" i="70"/>
  <c r="I187" i="70" s="1"/>
  <c r="I163" i="70"/>
  <c r="D187" i="70"/>
  <c r="G187" i="70" s="1"/>
  <c r="G67" i="70"/>
  <c r="J67" i="70" s="1"/>
  <c r="O82" i="68"/>
  <c r="H163" i="70"/>
  <c r="F235" i="70"/>
  <c r="F142" i="70"/>
  <c r="G142" i="70"/>
  <c r="J142" i="70" s="1"/>
  <c r="E223" i="70"/>
  <c r="E142" i="70"/>
  <c r="L187" i="70"/>
  <c r="J187" i="70"/>
  <c r="N82" i="69"/>
  <c r="O82" i="69"/>
  <c r="N82" i="68"/>
  <c r="K163" i="70"/>
  <c r="P163" i="70"/>
  <c r="O163" i="70"/>
  <c r="D209" i="70"/>
  <c r="M82" i="67"/>
  <c r="D250" i="70"/>
  <c r="G250" i="70" s="1"/>
  <c r="E67" i="70"/>
  <c r="H67" i="70" s="1"/>
  <c r="E209" i="70"/>
  <c r="K115" i="70"/>
  <c r="E250" i="70"/>
  <c r="H250" i="70" s="1"/>
  <c r="C223" i="70"/>
  <c r="D223" i="70"/>
  <c r="G163" i="70"/>
  <c r="F250" i="70"/>
  <c r="I250" i="70" s="1"/>
  <c r="E187" i="70"/>
  <c r="H187" i="70" s="1"/>
  <c r="G223" i="70"/>
  <c r="J223" i="70" s="1"/>
  <c r="H223" i="70"/>
  <c r="K223" i="70" s="1"/>
  <c r="F223" i="70"/>
  <c r="I223" i="70" s="1"/>
  <c r="F67" i="70"/>
  <c r="I67" i="70" s="1"/>
  <c r="H142" i="70"/>
  <c r="K142" i="70" s="1"/>
  <c r="M82" i="70"/>
  <c r="L82" i="69"/>
  <c r="M82" i="68"/>
  <c r="N82" i="67"/>
  <c r="M82" i="69"/>
  <c r="O82" i="70"/>
  <c r="L82" i="70"/>
  <c r="L82" i="68"/>
  <c r="N82" i="70"/>
  <c r="L82" i="67"/>
  <c r="O82" i="67"/>
  <c r="O81" i="59"/>
  <c r="M81" i="59"/>
  <c r="O80" i="59"/>
  <c r="M80" i="59"/>
  <c r="O79" i="59"/>
  <c r="M79" i="59"/>
  <c r="O78" i="59"/>
  <c r="M78" i="59"/>
  <c r="O77" i="59"/>
  <c r="L77" i="59"/>
  <c r="N76" i="59"/>
  <c r="L76" i="59"/>
  <c r="N75" i="59"/>
  <c r="N81" i="59"/>
  <c r="N80" i="59"/>
  <c r="N79" i="59"/>
  <c r="N78" i="59"/>
  <c r="M77" i="59"/>
  <c r="M76" i="59"/>
  <c r="M75" i="59"/>
  <c r="O74" i="59"/>
  <c r="M74" i="59"/>
  <c r="O73" i="59"/>
  <c r="M73" i="59"/>
  <c r="N77" i="59"/>
  <c r="L81" i="59"/>
  <c r="L80" i="59"/>
  <c r="L79" i="59"/>
  <c r="L78" i="59"/>
  <c r="O76" i="59"/>
  <c r="O75" i="59"/>
  <c r="L75" i="59"/>
  <c r="N74" i="59"/>
  <c r="L74" i="59"/>
  <c r="N73" i="59"/>
  <c r="L73" i="59"/>
  <c r="G82" i="70"/>
  <c r="M289" i="67"/>
  <c r="K38" i="69"/>
  <c r="K35" i="68"/>
  <c r="M307" i="68"/>
  <c r="K38" i="68"/>
  <c r="H67" i="68"/>
  <c r="K37" i="68"/>
  <c r="K35" i="67"/>
  <c r="K38" i="67"/>
  <c r="M297" i="67"/>
  <c r="M307" i="67"/>
  <c r="K37" i="67"/>
  <c r="H67" i="67"/>
  <c r="M278" i="67"/>
  <c r="E58" i="59"/>
  <c r="G35" i="59"/>
  <c r="F31" i="59"/>
  <c r="L17" i="59"/>
  <c r="F20" i="59"/>
  <c r="L22" i="59"/>
  <c r="H22" i="59"/>
  <c r="L19" i="59"/>
  <c r="F22" i="59"/>
  <c r="F21" i="59"/>
  <c r="L24" i="59"/>
  <c r="L16" i="59"/>
  <c r="F19" i="59"/>
  <c r="L23" i="59"/>
  <c r="F18" i="59"/>
  <c r="F17" i="59"/>
  <c r="F23" i="59"/>
  <c r="L20" i="59"/>
  <c r="L21" i="59"/>
  <c r="J22" i="59"/>
  <c r="F24" i="59"/>
  <c r="F16"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O153" i="59"/>
  <c r="P150" i="59"/>
  <c r="G140" i="59"/>
  <c r="J140" i="59" s="1"/>
  <c r="E138" i="59"/>
  <c r="D136" i="59"/>
  <c r="I131" i="59"/>
  <c r="L131" i="59" s="1"/>
  <c r="G129" i="59"/>
  <c r="J129" i="59" s="1"/>
  <c r="F127" i="59"/>
  <c r="H114" i="59"/>
  <c r="D109" i="59"/>
  <c r="E97" i="59"/>
  <c r="K95" i="59"/>
  <c r="E78"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D98" i="59"/>
  <c r="J96" i="59"/>
  <c r="H93" i="59"/>
  <c r="K81" i="59"/>
  <c r="G80" i="59"/>
  <c r="H76" i="59"/>
  <c r="D65" i="59"/>
  <c r="C63" i="59"/>
  <c r="C61" i="59"/>
  <c r="D59" i="59"/>
  <c r="M151" i="59"/>
  <c r="E126" i="59"/>
  <c r="M94" i="59"/>
  <c r="L111" i="59" s="1"/>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B65" i="59"/>
  <c r="B63" i="59"/>
  <c r="B61" i="59"/>
  <c r="C59" i="59"/>
  <c r="L157" i="59"/>
  <c r="G139" i="59"/>
  <c r="J139" i="59" s="1"/>
  <c r="F128" i="59"/>
  <c r="I113" i="59"/>
  <c r="C110" i="59"/>
  <c r="F110" i="59" s="1"/>
  <c r="K99" i="59"/>
  <c r="F93" i="59"/>
  <c r="D80" i="59"/>
  <c r="J77" i="59"/>
  <c r="E76" i="59"/>
  <c r="B59" i="59"/>
  <c r="F305" i="59"/>
  <c r="F301" i="59"/>
  <c r="F295" i="59"/>
  <c r="F291" i="59"/>
  <c r="F232" i="59"/>
  <c r="J229" i="59"/>
  <c r="G222" i="59"/>
  <c r="J222" i="59" s="1"/>
  <c r="H218" i="59"/>
  <c r="K218" i="59" s="1"/>
  <c r="F159" i="59"/>
  <c r="O155" i="59"/>
  <c r="D153" i="59"/>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I78" i="59"/>
  <c r="E77"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C60" i="59"/>
  <c r="G95" i="59"/>
  <c r="G60" i="59"/>
  <c r="J60" i="59" s="1"/>
  <c r="I73" i="59"/>
  <c r="E66" i="59"/>
  <c r="H66" i="59" s="1"/>
  <c r="J75" i="59"/>
  <c r="K79" i="59"/>
  <c r="B93" i="59"/>
  <c r="K98" i="59"/>
  <c r="K75" i="59"/>
  <c r="D93" i="59"/>
  <c r="M98" i="59"/>
  <c r="L115" i="59" s="1"/>
  <c r="C117" i="59"/>
  <c r="F117" i="59" s="1"/>
  <c r="D134" i="59"/>
  <c r="I152" i="59"/>
  <c r="I100" i="59"/>
  <c r="H97" i="59"/>
  <c r="B77" i="59"/>
  <c r="F75" i="59"/>
  <c r="F95" i="59"/>
  <c r="F63" i="59"/>
  <c r="I63" i="59" s="1"/>
  <c r="G75" i="59"/>
  <c r="F77" i="59"/>
  <c r="L92" i="59"/>
  <c r="D61" i="59"/>
  <c r="G66" i="59"/>
  <c r="J66" i="59" s="1"/>
  <c r="F61" i="59"/>
  <c r="I61" i="59" s="1"/>
  <c r="B64" i="59"/>
  <c r="B74" i="59"/>
  <c r="C74" i="59" s="1"/>
  <c r="E93" i="59"/>
  <c r="D96" i="59"/>
  <c r="H109" i="59"/>
  <c r="D117" i="59"/>
  <c r="G117" i="59" s="1"/>
  <c r="E134" i="59"/>
  <c r="J152" i="59"/>
  <c r="J289" i="59"/>
  <c r="H75" i="59"/>
  <c r="I75" i="59"/>
  <c r="D74" i="59"/>
  <c r="B80" i="59"/>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C64" i="59"/>
  <c r="B76" i="59"/>
  <c r="G59" i="59"/>
  <c r="J59" i="59" s="1"/>
  <c r="C62" i="59"/>
  <c r="H74" i="59"/>
  <c r="H78" i="59"/>
  <c r="K80" i="59"/>
  <c r="G94" i="59"/>
  <c r="D97" i="59"/>
  <c r="D100" i="59"/>
  <c r="I110" i="59"/>
  <c r="H140" i="59"/>
  <c r="K140" i="59" s="1"/>
  <c r="O156" i="59"/>
  <c r="M233" i="59"/>
  <c r="I303" i="59"/>
  <c r="F62" i="59"/>
  <c r="I62" i="59" s="1"/>
  <c r="E92" i="59"/>
  <c r="I127" i="59"/>
  <c r="L127" i="59" s="1"/>
  <c r="D73" i="59"/>
  <c r="G148" i="59"/>
  <c r="B58" i="59"/>
  <c r="E73" i="59"/>
  <c r="L97" i="59"/>
  <c r="F60" i="59"/>
  <c r="I60" i="59" s="1"/>
  <c r="D58" i="59"/>
  <c r="K92" i="59"/>
  <c r="I98" i="59"/>
  <c r="F58" i="59"/>
  <c r="E59" i="59"/>
  <c r="H59" i="59" s="1"/>
  <c r="E74" i="59"/>
  <c r="D78" i="59"/>
  <c r="G64" i="59"/>
  <c r="J64" i="59" s="1"/>
  <c r="B62" i="59"/>
  <c r="G74" i="59"/>
  <c r="J80" i="59"/>
  <c r="J76" i="59"/>
  <c r="D62" i="59"/>
  <c r="E65" i="59"/>
  <c r="H65" i="59" s="1"/>
  <c r="I74" i="59"/>
  <c r="K76" i="59"/>
  <c r="J78" i="59"/>
  <c r="H94" i="59"/>
  <c r="F97" i="59"/>
  <c r="F100" i="59"/>
  <c r="D111" i="59"/>
  <c r="G111" i="59" s="1"/>
  <c r="G127" i="59"/>
  <c r="J127" i="59" s="1"/>
  <c r="I140" i="59"/>
  <c r="L140" i="59" s="1"/>
  <c r="P156" i="59"/>
  <c r="O233" i="59"/>
  <c r="J303" i="59"/>
  <c r="M297" i="68" l="1"/>
  <c r="K35" i="69"/>
  <c r="K37" i="69"/>
  <c r="M278" i="69"/>
  <c r="M307" i="69"/>
  <c r="M297" i="69"/>
  <c r="K35" i="70"/>
  <c r="M307" i="70"/>
  <c r="M278" i="70"/>
  <c r="M297" i="70"/>
  <c r="K37" i="70"/>
  <c r="K42" i="67"/>
  <c r="K42" i="68"/>
  <c r="G76" i="59"/>
  <c r="K155" i="59"/>
  <c r="E302" i="59"/>
  <c r="I77" i="59"/>
  <c r="M156" i="59"/>
  <c r="G305" i="59"/>
  <c r="F303" i="59"/>
  <c r="K149"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J150" i="59"/>
  <c r="K150" i="59"/>
  <c r="D114" i="59"/>
  <c r="G114" i="59" s="1"/>
  <c r="G230" i="59"/>
  <c r="J156" i="59"/>
  <c r="J110" i="59"/>
  <c r="C228" i="59"/>
  <c r="O150" i="59"/>
  <c r="D94" i="59"/>
  <c r="F155" i="59"/>
  <c r="I154" i="59"/>
  <c r="I229" i="59"/>
  <c r="D286" i="59"/>
  <c r="P231" i="59"/>
  <c r="I129" i="59"/>
  <c r="L129" i="59" s="1"/>
  <c r="L232" i="59"/>
  <c r="K303" i="59"/>
  <c r="I305" i="59"/>
  <c r="G303" i="59"/>
  <c r="H117" i="59"/>
  <c r="F222" i="59"/>
  <c r="I222" i="59" s="1"/>
  <c r="I300" i="59"/>
  <c r="H292" i="59"/>
  <c r="I292" i="59"/>
  <c r="G302" i="59"/>
  <c r="H302" i="59"/>
  <c r="D246" i="59"/>
  <c r="G246" i="59" s="1"/>
  <c r="E258" i="59"/>
  <c r="G258" i="59" s="1"/>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F148" i="59"/>
  <c r="K97" i="59"/>
  <c r="G153" i="59"/>
  <c r="F217" i="59"/>
  <c r="I217" i="59" s="1"/>
  <c r="D289" i="59"/>
  <c r="K290" i="59"/>
  <c r="I99" i="59"/>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K292" i="59"/>
  <c r="F218" i="59"/>
  <c r="I218" i="59" s="1"/>
  <c r="H301" i="59"/>
  <c r="H77"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G73" i="59"/>
  <c r="J97"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7" i="58"/>
  <c r="Q8007" i="58"/>
  <c r="W8006" i="58"/>
  <c r="Q8006" i="58"/>
  <c r="W8005" i="58"/>
  <c r="Q8005" i="58"/>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2" i="58"/>
  <c r="Q162" i="58"/>
  <c r="W161" i="58"/>
  <c r="Q161" i="58"/>
  <c r="W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E153" i="68" s="1"/>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E156" i="68" s="1"/>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K111" i="68" s="1"/>
  <c r="W88" i="58"/>
  <c r="Q88" i="58"/>
  <c r="W87" i="58"/>
  <c r="Q87" i="58"/>
  <c r="W86" i="58"/>
  <c r="Q86"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E153" i="67" s="1"/>
  <c r="W50" i="58"/>
  <c r="Q50" i="58"/>
  <c r="W49" i="58"/>
  <c r="Q49" i="58"/>
  <c r="W48" i="58"/>
  <c r="Q48"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E153" i="70" s="1"/>
  <c r="W32" i="58"/>
  <c r="Q32" i="58"/>
  <c r="W31" i="58"/>
  <c r="Q31" i="58"/>
  <c r="W30" i="58"/>
  <c r="Q30" i="58"/>
  <c r="K109" i="69" s="1"/>
  <c r="W29" i="58"/>
  <c r="Q29" i="58"/>
  <c r="W28" i="58"/>
  <c r="Q28" i="58"/>
  <c r="W27" i="58"/>
  <c r="Q27" i="58"/>
  <c r="W26" i="58"/>
  <c r="Q26" i="58"/>
  <c r="W25" i="58"/>
  <c r="Q25" i="58"/>
  <c r="K116" i="70" s="1"/>
  <c r="W24" i="58"/>
  <c r="Q24" i="58"/>
  <c r="W23" i="58"/>
  <c r="Q23" i="58"/>
  <c r="W22" i="58"/>
  <c r="Q22" i="58"/>
  <c r="W21" i="58"/>
  <c r="Q21" i="58"/>
  <c r="W19" i="58"/>
  <c r="Q19" i="58"/>
  <c r="W18" i="58"/>
  <c r="Q18" i="58"/>
  <c r="W17" i="58"/>
  <c r="Q17" i="58"/>
  <c r="W16" i="58"/>
  <c r="Q16" i="58"/>
  <c r="E159" i="69" s="1"/>
  <c r="E156" i="69" l="1"/>
  <c r="E154" i="69"/>
  <c r="C75" i="69"/>
  <c r="L111" i="69"/>
  <c r="C76" i="69"/>
  <c r="L112" i="70"/>
  <c r="L112" i="69"/>
  <c r="L109" i="69"/>
  <c r="C73" i="69"/>
  <c r="C80" i="69"/>
  <c r="L116" i="69"/>
  <c r="E151" i="70"/>
  <c r="E151" i="69"/>
  <c r="K117" i="69"/>
  <c r="K118" i="69"/>
  <c r="F209" i="69"/>
  <c r="G209" i="69"/>
  <c r="L117" i="69"/>
  <c r="C81" i="69"/>
  <c r="E162" i="69"/>
  <c r="K41" i="69"/>
  <c r="L110" i="69"/>
  <c r="C74" i="69"/>
  <c r="L118" i="69"/>
  <c r="L116" i="68"/>
  <c r="C80" i="68"/>
  <c r="C78" i="68"/>
  <c r="L114" i="68"/>
  <c r="C78" i="70"/>
  <c r="L114" i="70"/>
  <c r="K42" i="69"/>
  <c r="E152" i="68"/>
  <c r="E152" i="70"/>
  <c r="C74" i="68"/>
  <c r="L110" i="68"/>
  <c r="C75" i="68"/>
  <c r="L111" i="68"/>
  <c r="L111" i="70"/>
  <c r="E161" i="68"/>
  <c r="E161" i="70"/>
  <c r="G209" i="68"/>
  <c r="E154" i="68"/>
  <c r="E154" i="70"/>
  <c r="K117" i="68"/>
  <c r="K118" i="68"/>
  <c r="E159" i="68"/>
  <c r="F209" i="68"/>
  <c r="C81" i="68"/>
  <c r="E162" i="68"/>
  <c r="L117" i="68"/>
  <c r="J19" i="69"/>
  <c r="H19" i="69"/>
  <c r="H19" i="68"/>
  <c r="J19" i="67"/>
  <c r="J19" i="68"/>
  <c r="H19" i="67"/>
  <c r="J19" i="70"/>
  <c r="H19" i="70"/>
  <c r="J19" i="59"/>
  <c r="H19" i="59"/>
  <c r="K117" i="67"/>
  <c r="F209" i="67"/>
  <c r="E156" i="67"/>
  <c r="E156" i="70"/>
  <c r="C74" i="67"/>
  <c r="L110" i="67"/>
  <c r="L110" i="70"/>
  <c r="C74" i="70"/>
  <c r="K110" i="59"/>
  <c r="E162" i="67"/>
  <c r="J18" i="70"/>
  <c r="H18" i="68"/>
  <c r="J18" i="67"/>
  <c r="H18" i="69"/>
  <c r="J18" i="68"/>
  <c r="H18" i="67"/>
  <c r="J18" i="69"/>
  <c r="H18" i="70"/>
  <c r="J18" i="59"/>
  <c r="H18" i="59"/>
  <c r="K42" i="70"/>
  <c r="J21" i="69"/>
  <c r="J21" i="67"/>
  <c r="H21" i="69"/>
  <c r="H21" i="67"/>
  <c r="J21" i="70"/>
  <c r="J21" i="68"/>
  <c r="H21" i="68"/>
  <c r="H21" i="70"/>
  <c r="J21" i="59"/>
  <c r="H21" i="59"/>
  <c r="E153" i="59"/>
  <c r="E159" i="70"/>
  <c r="H20" i="69"/>
  <c r="H20" i="68"/>
  <c r="J20" i="69"/>
  <c r="J20" i="70"/>
  <c r="H20" i="70"/>
  <c r="J20" i="68"/>
  <c r="H20" i="67"/>
  <c r="J20" i="67"/>
  <c r="J20" i="59"/>
  <c r="H20" i="59"/>
  <c r="H16" i="68"/>
  <c r="J16" i="70"/>
  <c r="J16" i="69"/>
  <c r="H16" i="70"/>
  <c r="H16" i="67"/>
  <c r="J16" i="68"/>
  <c r="H16" i="69"/>
  <c r="J16" i="67"/>
  <c r="J16" i="59"/>
  <c r="H16" i="59"/>
  <c r="H17" i="70"/>
  <c r="J17" i="68"/>
  <c r="J17" i="67"/>
  <c r="H17" i="67"/>
  <c r="H17" i="68"/>
  <c r="J17" i="70"/>
  <c r="J17" i="69"/>
  <c r="H17" i="69"/>
  <c r="H17" i="59"/>
  <c r="J17" i="59"/>
  <c r="K116" i="59"/>
  <c r="L116" i="70"/>
  <c r="C80" i="70"/>
  <c r="L116" i="59"/>
  <c r="C80" i="59"/>
  <c r="J23" i="70"/>
  <c r="H23" i="70"/>
  <c r="J23" i="68"/>
  <c r="J23" i="67"/>
  <c r="J23" i="69"/>
  <c r="H23" i="69"/>
  <c r="H23" i="68"/>
  <c r="H23" i="67"/>
  <c r="J23" i="59"/>
  <c r="H23" i="59"/>
  <c r="E159" i="59"/>
  <c r="E162" i="70"/>
  <c r="K117" i="70"/>
  <c r="F209" i="70"/>
  <c r="E162" i="59"/>
  <c r="J24" i="70"/>
  <c r="H24" i="70"/>
  <c r="J24" i="69"/>
  <c r="J24" i="68"/>
  <c r="H24" i="68"/>
  <c r="H24" i="67"/>
  <c r="J24" i="67"/>
  <c r="H24" i="69"/>
  <c r="J24" i="59"/>
  <c r="H24" i="59"/>
  <c r="I101" i="59"/>
  <c r="C76" i="70"/>
  <c r="K112" i="70"/>
  <c r="D228" i="67"/>
  <c r="D228" i="70"/>
  <c r="C77" i="70"/>
  <c r="L113" i="70"/>
  <c r="K41" i="68"/>
  <c r="C77" i="68"/>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G4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E163" i="69" l="1"/>
  <c r="C82" i="69"/>
  <c r="C82" i="68"/>
  <c r="E163" i="68"/>
  <c r="J25" i="67"/>
  <c r="J25" i="59"/>
  <c r="J25" i="68"/>
  <c r="H25" i="59"/>
  <c r="H25" i="69"/>
  <c r="H25" i="67"/>
  <c r="H25" i="70"/>
  <c r="J25" i="69"/>
  <c r="H25" i="68"/>
  <c r="J25" i="70"/>
  <c r="D230" i="70"/>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5" i="21" l="1"/>
  <c r="W8004" i="2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2" i="21"/>
  <c r="G10" i="31" l="1"/>
  <c r="Q8005" i="21" l="1"/>
  <c r="Q8004" i="2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2" i="21"/>
</calcChain>
</file>

<file path=xl/sharedStrings.xml><?xml version="1.0" encoding="utf-8"?>
<sst xmlns="http://schemas.openxmlformats.org/spreadsheetml/2006/main" count="6079" uniqueCount="1141">
  <si>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</si>
  <si>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</si>
  <si>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</si>
  <si>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</si>
  <si>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</si>
  <si>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</si>
  <si>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</si>
  <si>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</si>
  <si>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</si>
  <si>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</si>
  <si>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</si>
  <si>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</si>
  <si>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</si>
  <si>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</si>
  <si>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</si>
  <si>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</si>
  <si>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</si>
  <si>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</si>
  <si>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</si>
  <si>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</si>
  <si>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</si>
  <si>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</si>
  <si>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</si>
  <si>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</si>
  <si>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</si>
  <si>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</si>
  <si>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</si>
  <si>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</si>
  <si>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</si>
  <si>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</si>
  <si>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</si>
  <si>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</si>
  <si>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</si>
  <si>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</si>
  <si>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</si>
  <si>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</si>
  <si>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</si>
  <si>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</si>
  <si>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</si>
  <si>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</si>
  <si>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</si>
  <si>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</si>
  <si>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</si>
  <si>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</si>
  <si>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</si>
  <si>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</si>
  <si>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</si>
  <si>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</si>
  <si>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</si>
  <si>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</si>
  <si>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</si>
  <si>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</si>
  <si>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</si>
  <si>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</si>
  <si>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</si>
  <si>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</si>
  <si>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</si>
  <si>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</si>
  <si>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</si>
  <si>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</si>
  <si>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</si>
  <si>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</si>
  <si>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</si>
  <si>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</si>
  <si>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</si>
  <si>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</si>
  <si>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</si>
  <si>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</si>
  <si>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</si>
  <si>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</si>
  <si>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</si>
  <si>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</si>
  <si>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</si>
  <si>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</si>
  <si>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</si>
  <si>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</si>
  <si>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</si>
  <si>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</si>
  <si>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</si>
  <si>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</si>
  <si>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</si>
  <si>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</si>
  <si>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</si>
  <si>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</si>
  <si>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</si>
  <si>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</si>
  <si>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</si>
  <si>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</si>
  <si>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</si>
  <si>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</si>
  <si>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</si>
  <si>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</si>
  <si>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</si>
  <si>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</si>
  <si>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</si>
  <si>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</si>
  <si>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</si>
  <si>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</si>
  <si>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</si>
  <si>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</si>
  <si>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</si>
  <si>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</si>
  <si>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</si>
  <si>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</si>
  <si>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</si>
  <si>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</si>
  <si>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</si>
  <si>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</si>
  <si>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</si>
  <si>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</si>
  <si>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</si>
  <si>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</si>
  <si>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</si>
  <si>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</si>
  <si>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</si>
  <si>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</si>
  <si>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</si>
  <si>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</si>
  <si>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</si>
  <si>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</si>
  <si>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</si>
  <si>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</si>
  <si>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</si>
  <si>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</si>
  <si>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</si>
  <si>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</si>
  <si>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</si>
  <si>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</si>
  <si>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</si>
  <si>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</si>
  <si>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</si>
  <si>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</si>
  <si>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</si>
  <si>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</si>
  <si>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</si>
  <si>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</si>
  <si>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</si>
  <si>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</si>
  <si>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</si>
  <si>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</si>
  <si>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</si>
  <si>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</si>
  <si>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</si>
  <si>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</si>
  <si>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</si>
  <si>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</si>
  <si>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</si>
  <si>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</si>
  <si>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</si>
  <si>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</si>
  <si>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</si>
  <si>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</si>
  <si>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</si>
  <si>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</si>
  <si>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</si>
  <si>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</si>
  <si>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</si>
  <si>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</si>
  <si>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</si>
  <si>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</si>
  <si>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</si>
  <si>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</si>
  <si>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</si>
  <si>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</si>
  <si>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</si>
  <si>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</si>
  <si>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</si>
  <si>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</si>
  <si>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</si>
  <si>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</si>
  <si>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</si>
  <si>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</si>
  <si>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</si>
  <si>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</si>
  <si>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</si>
  <si>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</si>
  <si>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</si>
  <si>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</si>
  <si>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</si>
  <si>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</si>
  <si>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</si>
  <si>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</si>
  <si>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</si>
  <si>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</si>
  <si>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</si>
  <si>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</si>
  <si>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</si>
  <si>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</si>
  <si>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</si>
  <si>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</si>
  <si>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</si>
  <si>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</si>
  <si>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</si>
  <si>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</si>
  <si>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</si>
  <si>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</si>
  <si>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</si>
  <si>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</si>
  <si>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</si>
  <si>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</si>
  <si>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</si>
  <si>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</si>
  <si>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</si>
  <si>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</si>
  <si>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</si>
  <si>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</si>
  <si>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</si>
  <si>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</si>
  <si>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</si>
  <si>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</si>
  <si>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</si>
  <si>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</si>
  <si>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</si>
  <si>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</si>
  <si>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</si>
  <si>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</si>
  <si>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</si>
  <si>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</si>
  <si>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</si>
  <si>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</si>
  <si>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</si>
  <si>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</si>
  <si>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</si>
  <si>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</si>
  <si>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</si>
  <si>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</si>
  <si>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</si>
  <si>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</si>
  <si>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</si>
  <si>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</si>
  <si>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</si>
  <si>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</si>
  <si>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</si>
  <si>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</si>
  <si>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</si>
  <si>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</si>
  <si>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</si>
  <si>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</si>
  <si>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</si>
  <si>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</si>
  <si>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</si>
  <si>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</si>
  <si>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</si>
  <si>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</si>
  <si>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</si>
  <si>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</si>
  <si>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</si>
  <si>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</si>
  <si>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</si>
  <si>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</si>
  <si>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</si>
  <si>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</si>
  <si>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</si>
  <si>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</si>
  <si>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</si>
  <si>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</si>
  <si>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</si>
  <si>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</si>
  <si>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</si>
  <si>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</si>
  <si>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</si>
  <si>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</si>
  <si>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</si>
  <si>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</si>
  <si>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</si>
  <si>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</si>
  <si>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</si>
  <si>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</si>
  <si>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</si>
  <si>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</si>
  <si>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</si>
  <si>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</si>
  <si>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</si>
  <si>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</si>
  <si>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</si>
  <si>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</si>
  <si>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</si>
  <si>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</si>
  <si>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</si>
  <si>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</si>
  <si>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</si>
  <si>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</si>
  <si>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</si>
  <si>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</si>
  <si>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</si>
  <si>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</si>
  <si>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</si>
  <si>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</si>
  <si>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</si>
  <si>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</si>
  <si>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</si>
  <si>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</si>
  <si>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</si>
  <si>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</si>
  <si>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</si>
  <si>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</si>
  <si>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</si>
  <si>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</si>
  <si>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</si>
  <si>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</si>
  <si>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</si>
  <si>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</si>
  <si>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</si>
  <si>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</si>
  <si>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</si>
  <si>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</si>
  <si>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</si>
  <si>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</si>
  <si>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</si>
  <si>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</si>
  <si>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</si>
  <si>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</si>
  <si>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</si>
  <si>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</si>
  <si>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</si>
  <si>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</si>
  <si>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</si>
  <si>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</si>
  <si>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</si>
  <si>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</si>
  <si>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</si>
  <si>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</si>
  <si>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</si>
  <si>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</si>
  <si>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</si>
  <si>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</si>
  <si>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</si>
  <si>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</si>
  <si>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</si>
  <si>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</si>
  <si>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</si>
  <si>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</si>
  <si>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</si>
  <si>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</si>
  <si>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</si>
  <si>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</si>
  <si>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</si>
  <si>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</si>
  <si>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</si>
  <si>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</si>
  <si>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</si>
  <si>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</si>
  <si>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</si>
  <si>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</si>
  <si>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</si>
  <si>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</si>
  <si>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</si>
  <si>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</si>
  <si>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</si>
  <si>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</si>
  <si>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</si>
  <si>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</si>
  <si>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</si>
  <si>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</si>
  <si>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</si>
  <si>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</si>
  <si>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</si>
  <si>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</si>
  <si>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</si>
  <si>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</si>
  <si>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</si>
  <si>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</si>
  <si>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</si>
  <si>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</si>
  <si>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</si>
  <si>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</si>
  <si>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</si>
  <si>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</si>
  <si>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</si>
  <si>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</si>
  <si>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</si>
  <si>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</si>
  <si>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</si>
  <si>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</si>
  <si>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</si>
  <si>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</si>
  <si>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</si>
  <si>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</si>
  <si>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</si>
  <si>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</si>
  <si>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</si>
  <si>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</si>
  <si>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</si>
  <si>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</si>
  <si>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</si>
  <si>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</si>
  <si>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</si>
  <si>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</si>
  <si>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</si>
  <si>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</si>
  <si>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</si>
  <si>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</si>
  <si>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</si>
  <si>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</si>
  <si>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</si>
  <si>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</si>
  <si>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</si>
  <si>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</si>
  <si>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</si>
  <si>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</si>
  <si>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</si>
  <si>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</si>
  <si>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</si>
  <si>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</si>
  <si>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</si>
  <si>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</si>
  <si>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</si>
  <si>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</si>
  <si>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</si>
  <si>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</si>
  <si>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</si>
  <si>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</si>
  <si>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</si>
  <si>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</si>
  <si>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</si>
  <si>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</si>
  <si>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</si>
  <si>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</si>
  <si>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</si>
  <si>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</si>
  <si>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</si>
  <si>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</si>
  <si>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</si>
  <si>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</si>
  <si>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</si>
  <si>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</si>
  <si>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</si>
  <si>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</si>
  <si>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</si>
  <si>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</si>
  <si>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</si>
  <si>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</si>
  <si>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</si>
  <si>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</si>
  <si>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</si>
  <si>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</si>
  <si>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</si>
  <si>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</si>
  <si>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</si>
  <si>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</si>
  <si>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</si>
  <si>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</si>
  <si>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</si>
  <si>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</si>
  <si>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</si>
  <si>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</si>
  <si>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</si>
  <si>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</si>
  <si>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</si>
  <si>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</si>
  <si>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</si>
  <si>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</si>
  <si>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</si>
  <si>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</si>
  <si>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</si>
  <si>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</si>
  <si>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</si>
  <si>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</si>
  <si>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</si>
  <si>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</si>
  <si>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</si>
  <si>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</si>
  <si>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</si>
  <si>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</si>
  <si>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</si>
  <si>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</si>
  <si>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</si>
  <si>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</si>
  <si>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</si>
  <si>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</si>
  <si>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</si>
  <si>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</si>
  <si>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</si>
  <si>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</si>
  <si>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</si>
  <si>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</si>
  <si>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</si>
  <si>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</si>
  <si>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</si>
  <si>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</si>
  <si>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</si>
  <si>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</si>
  <si>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</si>
  <si>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</si>
  <si>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</si>
  <si>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</si>
  <si>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</si>
  <si>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</si>
  <si>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</si>
  <si>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</si>
  <si>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</si>
  <si>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</si>
  <si>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</si>
  <si>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</si>
  <si>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</si>
  <si>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</si>
  <si>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</si>
  <si>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</si>
  <si>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</si>
  <si>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</si>
  <si>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</si>
  <si>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</si>
  <si>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</si>
  <si>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</si>
  <si>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</si>
  <si>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</si>
  <si>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</si>
  <si>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</si>
  <si>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</si>
  <si>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</si>
  <si>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</si>
  <si>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</si>
  <si>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</si>
  <si>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</si>
  <si>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</si>
  <si>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</si>
  <si>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</si>
  <si>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</si>
  <si>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</si>
  <si>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</si>
  <si>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</si>
  <si>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</si>
  <si>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</si>
  <si>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</si>
  <si>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</si>
  <si>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</si>
  <si>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</si>
  <si>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</si>
  <si>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</si>
  <si>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</si>
  <si>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</si>
  <si>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</si>
  <si>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</si>
  <si>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</si>
  <si>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</si>
  <si>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</si>
  <si>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</si>
  <si>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</si>
  <si>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</si>
  <si>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</si>
  <si>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</si>
  <si>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</si>
  <si>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</si>
  <si>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</si>
  <si>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</si>
  <si>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</si>
  <si>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</si>
  <si>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</si>
  <si>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</si>
  <si>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</si>
  <si>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</si>
  <si>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</si>
  <si>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</si>
  <si>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</si>
  <si>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</si>
  <si>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</si>
  <si>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</si>
  <si>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</si>
  <si>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</si>
  <si>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</si>
  <si>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</si>
  <si>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</si>
  <si>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</si>
  <si>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</si>
  <si>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</si>
  <si>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</si>
  <si>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</si>
  <si>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</si>
  <si>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</si>
  <si>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</si>
  <si>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</si>
  <si>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</si>
  <si>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</si>
  <si>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</si>
  <si>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</si>
  <si>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</si>
  <si>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</si>
  <si>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</si>
  <si>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</si>
  <si>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</si>
  <si>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</si>
  <si>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</si>
  <si>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</si>
  <si>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</si>
  <si>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</si>
  <si>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</si>
  <si>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</si>
  <si>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</si>
  <si>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</si>
  <si>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</si>
  <si>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</si>
  <si>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</si>
  <si>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</si>
  <si>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</si>
  <si>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</si>
  <si>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</si>
  <si>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</si>
  <si>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</si>
  <si>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</si>
  <si>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</si>
  <si>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</si>
  <si>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</si>
  <si>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</si>
  <si>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</si>
  <si>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</si>
  <si>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</si>
  <si>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</si>
  <si>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</si>
  <si>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</si>
  <si>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</si>
  <si>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</si>
  <si>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</si>
  <si>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</si>
  <si>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</si>
  <si>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</si>
  <si>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</si>
  <si>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</si>
  <si>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</si>
  <si>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</si>
  <si>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</si>
  <si>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</si>
  <si>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</si>
  <si>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</si>
  <si>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</si>
  <si>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</si>
  <si>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</si>
  <si>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</si>
  <si>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</si>
  <si>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</si>
  <si>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</si>
  <si>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</si>
  <si>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</si>
  <si>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</si>
  <si>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</si>
  <si>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</si>
  <si>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</si>
  <si>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</si>
  <si>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</si>
  <si>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</si>
  <si>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</si>
  <si>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</si>
  <si>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</si>
  <si>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</si>
  <si>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</si>
  <si>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</si>
  <si>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</si>
  <si>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</si>
  <si>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</si>
  <si>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</si>
  <si>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</si>
  <si>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</si>
  <si>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</si>
  <si>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</si>
  <si>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</si>
  <si>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</si>
  <si>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</si>
  <si>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</si>
  <si>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</si>
  <si>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</si>
  <si>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</si>
  <si>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</si>
  <si>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</si>
  <si>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</si>
  <si>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</si>
  <si>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</si>
  <si>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</si>
  <si>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</si>
  <si>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</si>
  <si>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</si>
  <si>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</si>
  <si>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</si>
  <si>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</si>
  <si>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</si>
  <si>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</si>
  <si>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</si>
  <si>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</si>
  <si>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</si>
  <si>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</si>
  <si>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</si>
  <si>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</si>
  <si>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</si>
  <si>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</si>
  <si>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</si>
  <si>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</si>
  <si>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</si>
  <si>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</si>
  <si>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</si>
  <si>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</si>
  <si>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</si>
  <si>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</si>
  <si>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</si>
  <si>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</si>
  <si>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</si>
  <si>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</si>
  <si>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</si>
  <si>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</si>
  <si>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</si>
  <si>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</si>
  <si>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</si>
  <si>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</si>
  <si>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</si>
  <si>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</si>
  <si>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</si>
  <si>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</si>
  <si>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</si>
  <si>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</si>
  <si>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</si>
  <si>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</si>
  <si>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</si>
  <si>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</si>
  <si>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</si>
  <si>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</si>
  <si>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</si>
  <si>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</si>
  <si>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</si>
  <si>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</si>
  <si>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</si>
  <si>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</si>
  <si>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</si>
  <si>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</si>
  <si>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</si>
  <si>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</si>
  <si>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</si>
  <si>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</si>
  <si>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</si>
  <si>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</si>
  <si>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</si>
  <si>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</si>
  <si>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</si>
  <si>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</si>
  <si>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</si>
  <si>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</si>
  <si>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</si>
  <si>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</si>
  <si>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</si>
  <si>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</si>
  <si>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</si>
  <si>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</si>
  <si>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</si>
  <si>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</si>
  <si>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</si>
  <si>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</si>
  <si>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</si>
  <si>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</si>
  <si>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</si>
  <si>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</si>
  <si>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</si>
  <si>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</si>
  <si>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</si>
  <si>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</si>
  <si>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</si>
  <si>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</si>
  <si>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</si>
  <si>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</si>
  <si>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</si>
  <si>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</si>
  <si>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Total Pending from Prior Quarters</t>
  </si>
  <si>
    <t>Pending from Prior Quarters</t>
  </si>
  <si>
    <t>IA24-0001</t>
  </si>
  <si>
    <t>H. Solares</t>
  </si>
  <si>
    <t>White</t>
  </si>
  <si>
    <t>Hispanic or Latino</t>
  </si>
  <si>
    <t>Not Hispanic or Latino</t>
  </si>
  <si>
    <t>IA24-0002</t>
  </si>
  <si>
    <t>K. Lugo</t>
  </si>
  <si>
    <t>IA24-0003</t>
  </si>
  <si>
    <t>Unknown</t>
  </si>
  <si>
    <t>IA24-0004</t>
  </si>
  <si>
    <t>C. Chaz</t>
  </si>
  <si>
    <t>Black</t>
  </si>
  <si>
    <t>W. Deleon</t>
  </si>
  <si>
    <t>N. Mahan</t>
  </si>
  <si>
    <t>IA24-0005</t>
  </si>
  <si>
    <t>Trenton Police Department</t>
  </si>
  <si>
    <t>IA24-0006</t>
  </si>
  <si>
    <t>T. Durling</t>
  </si>
  <si>
    <t>IA24-0007</t>
  </si>
  <si>
    <t>F. Jimenez</t>
  </si>
  <si>
    <t>IA23-0022</t>
  </si>
  <si>
    <t>Sgt. S. Miles</t>
  </si>
  <si>
    <t>IA23-0026</t>
  </si>
  <si>
    <t>T. Martinez</t>
  </si>
  <si>
    <t>IA23-0028</t>
  </si>
  <si>
    <t>S. Bell</t>
  </si>
  <si>
    <t>P. Daniels</t>
  </si>
  <si>
    <t>M. Cahill</t>
  </si>
  <si>
    <t>A. Mantuano</t>
  </si>
  <si>
    <t>IA23-0030</t>
  </si>
  <si>
    <t>S. Tatarek</t>
  </si>
  <si>
    <t>IA23-0044</t>
  </si>
  <si>
    <t>C. Huff</t>
  </si>
  <si>
    <t>J. Vetter</t>
  </si>
  <si>
    <t>D. Tosado</t>
  </si>
  <si>
    <t>IA23-0049</t>
  </si>
  <si>
    <t>M.Cahill</t>
  </si>
  <si>
    <t>IA23-0055</t>
  </si>
  <si>
    <t>M. Byrd</t>
  </si>
  <si>
    <t>IA23-0056</t>
  </si>
  <si>
    <t>A. Camacho</t>
  </si>
  <si>
    <t>IA23-0062</t>
  </si>
  <si>
    <t>IA23-0063</t>
  </si>
  <si>
    <t>IA23-0068</t>
  </si>
  <si>
    <t>IA23-0070</t>
  </si>
  <si>
    <t>E. Gettler</t>
  </si>
  <si>
    <t>IA23-0075</t>
  </si>
  <si>
    <t>IA23-0080</t>
  </si>
  <si>
    <t>IA23-0084</t>
  </si>
  <si>
    <t>B. Doggett</t>
  </si>
  <si>
    <t>IA23-0086</t>
  </si>
  <si>
    <t>H. Flowers</t>
  </si>
  <si>
    <t>IA23-0088</t>
  </si>
  <si>
    <t>C. Ortiz</t>
  </si>
  <si>
    <t>IA23-0090</t>
  </si>
  <si>
    <t>S. Miles</t>
  </si>
  <si>
    <t>C. Braddock</t>
  </si>
  <si>
    <t>IA23-0092</t>
  </si>
  <si>
    <t>P. McGill</t>
  </si>
  <si>
    <t>M. Manning</t>
  </si>
  <si>
    <t>M. Gettler</t>
  </si>
  <si>
    <t>IA23-0096</t>
  </si>
  <si>
    <t>E. Mensah</t>
  </si>
  <si>
    <t>J. Ciberey</t>
  </si>
  <si>
    <t>IA23-0097</t>
  </si>
  <si>
    <t>IA23-0098</t>
  </si>
  <si>
    <t>IA23-0101</t>
  </si>
  <si>
    <t>C. Cason</t>
  </si>
  <si>
    <t>IA23-0103</t>
  </si>
  <si>
    <t>IA23-0104</t>
  </si>
  <si>
    <t>V. Delgado</t>
  </si>
  <si>
    <t>A. Kubish</t>
  </si>
  <si>
    <t>IA23-0105</t>
  </si>
  <si>
    <t>T. Dzurkoc</t>
  </si>
  <si>
    <t>IA23-0106</t>
  </si>
  <si>
    <t>W. Rivera</t>
  </si>
  <si>
    <t>IA23-0107</t>
  </si>
  <si>
    <t>Juv. Of. N. Davis</t>
  </si>
  <si>
    <t>IA23-0108</t>
  </si>
  <si>
    <t>IA23-0112</t>
  </si>
  <si>
    <t>M. Prettyman</t>
  </si>
  <si>
    <t>IA23-0116</t>
  </si>
  <si>
    <t>J. Smith</t>
  </si>
  <si>
    <t>IA23-0119</t>
  </si>
  <si>
    <t>C. DeAngelo</t>
  </si>
  <si>
    <t>IA23-0120</t>
  </si>
  <si>
    <t>IA23-0122</t>
  </si>
  <si>
    <t>A. Bernstein</t>
  </si>
  <si>
    <t>IA23-0123</t>
  </si>
  <si>
    <t>D. Perez</t>
  </si>
  <si>
    <t>IA23-0125</t>
  </si>
  <si>
    <t>M. Cruse</t>
  </si>
  <si>
    <t>IA23-0127</t>
  </si>
  <si>
    <t>IA23-0131</t>
  </si>
  <si>
    <t>M. Peralta</t>
  </si>
  <si>
    <t>M. Hamilton</t>
  </si>
  <si>
    <t>IA23-0133</t>
  </si>
  <si>
    <t>S. McDonald</t>
  </si>
  <si>
    <t>IA23-0135</t>
  </si>
  <si>
    <t>C. Yeldell</t>
  </si>
  <si>
    <t>R. Brown</t>
  </si>
  <si>
    <t>IA23-0136</t>
  </si>
  <si>
    <t>11/072023</t>
  </si>
  <si>
    <t>A. Nelson</t>
  </si>
  <si>
    <t>Medical Leave</t>
  </si>
  <si>
    <t>IA23-0137</t>
  </si>
  <si>
    <t>IA23-0138</t>
  </si>
  <si>
    <t>D. Carmisine</t>
  </si>
  <si>
    <t>IA23-0139</t>
  </si>
  <si>
    <t>N. Bland</t>
  </si>
  <si>
    <t>IA23-0140</t>
  </si>
  <si>
    <t>IA23-0141</t>
  </si>
  <si>
    <t>IA23-0142</t>
  </si>
  <si>
    <t>S. Hussey</t>
  </si>
  <si>
    <t>IA23-0143</t>
  </si>
  <si>
    <t>IA23-0148</t>
  </si>
  <si>
    <t>E. Thomson</t>
  </si>
  <si>
    <t>IA23-0149</t>
  </si>
  <si>
    <t>E. Avalos</t>
  </si>
  <si>
    <t>E. Vendrell</t>
  </si>
  <si>
    <t>D. Modzelewski</t>
  </si>
  <si>
    <t>IA23-0152</t>
  </si>
  <si>
    <t>IA23-0153</t>
  </si>
  <si>
    <t>C. Tarr</t>
  </si>
  <si>
    <t>E. Mazariegos</t>
  </si>
  <si>
    <t>IA23-0154</t>
  </si>
  <si>
    <t>H. Steimle</t>
  </si>
  <si>
    <t>J. Mejia</t>
  </si>
  <si>
    <t>IA23-0155</t>
  </si>
  <si>
    <t>12/04/023</t>
  </si>
  <si>
    <t>IA23-0156</t>
  </si>
  <si>
    <t>P. Santos</t>
  </si>
  <si>
    <t>IA23-0157</t>
  </si>
  <si>
    <t>IA23-0158</t>
  </si>
  <si>
    <t>IA23-0160</t>
  </si>
  <si>
    <t>C. McNair</t>
  </si>
  <si>
    <t>IA23-0165</t>
  </si>
  <si>
    <t>City Of Trenton</t>
  </si>
  <si>
    <t>IA23-0166</t>
  </si>
  <si>
    <t>IA23-0167</t>
  </si>
  <si>
    <t>S. Soto</t>
  </si>
  <si>
    <t>IA23-0168</t>
  </si>
  <si>
    <t>R. Tibere</t>
  </si>
  <si>
    <t>IA23-0169</t>
  </si>
  <si>
    <t>B. Stokes</t>
  </si>
  <si>
    <t>IA23-0170</t>
  </si>
  <si>
    <t>IA23-0171</t>
  </si>
  <si>
    <t>R. Balestrieri</t>
  </si>
  <si>
    <t xml:space="preserve">Not Applicable </t>
  </si>
  <si>
    <t>Criminal Review</t>
  </si>
  <si>
    <t>IA24-0008</t>
  </si>
  <si>
    <t>C. Lamin</t>
  </si>
  <si>
    <t>IA24-0009</t>
  </si>
  <si>
    <t>IA24-0010</t>
  </si>
  <si>
    <t>E. Cunningham</t>
  </si>
  <si>
    <t>IA24-0011</t>
  </si>
  <si>
    <t>A. Reasoner</t>
  </si>
  <si>
    <t>IA24-0012</t>
  </si>
  <si>
    <t>A. Fountain</t>
  </si>
  <si>
    <t>IA24-0013</t>
  </si>
  <si>
    <t>L. Kulis</t>
  </si>
  <si>
    <t>IA24-0014</t>
  </si>
  <si>
    <t>IA24-0015</t>
  </si>
  <si>
    <t>IA24-0016</t>
  </si>
  <si>
    <t>J. Pownall</t>
  </si>
  <si>
    <t>IA24-0017</t>
  </si>
  <si>
    <t>A. Pena</t>
  </si>
  <si>
    <t>IA24-0018</t>
  </si>
  <si>
    <t>IA24-0019</t>
  </si>
  <si>
    <t>R. Gonzalez-Cordona</t>
  </si>
  <si>
    <t>G. Suarez</t>
  </si>
  <si>
    <t>IA24-0020</t>
  </si>
  <si>
    <t>IA24-0021</t>
  </si>
  <si>
    <t>S. Wilson</t>
  </si>
  <si>
    <t>Two or More Races</t>
  </si>
  <si>
    <t>IA24-0022</t>
  </si>
  <si>
    <t>G. Renee</t>
  </si>
  <si>
    <t>IA24-0023</t>
  </si>
  <si>
    <t>IA24-0024</t>
  </si>
  <si>
    <t>M. Lucchesi</t>
  </si>
  <si>
    <t>IA24-0025</t>
  </si>
  <si>
    <t>IA24-0026</t>
  </si>
  <si>
    <t>IA24-0027</t>
  </si>
  <si>
    <t>G. Zappley</t>
  </si>
  <si>
    <t>IA24-0028</t>
  </si>
  <si>
    <t>IA24-0029</t>
  </si>
  <si>
    <t>J. Donaire</t>
  </si>
  <si>
    <t>IA24-0030</t>
  </si>
  <si>
    <t>IA24-0031</t>
  </si>
  <si>
    <t>IA24-0032</t>
  </si>
  <si>
    <t>W. DeLeon</t>
  </si>
  <si>
    <t>IA24-0033</t>
  </si>
  <si>
    <t>IA24-0034</t>
  </si>
  <si>
    <t>IA24-0035</t>
  </si>
  <si>
    <t>J. Worley</t>
  </si>
  <si>
    <t>IA24-0036</t>
  </si>
  <si>
    <t>IA24-0037</t>
  </si>
  <si>
    <t>IA24-0038</t>
  </si>
  <si>
    <t>P. Szpakowski</t>
  </si>
  <si>
    <t>IA24-0039</t>
  </si>
  <si>
    <t>Aide N. Wood</t>
  </si>
  <si>
    <t>IA24-0040</t>
  </si>
  <si>
    <t>IA24-0041</t>
  </si>
  <si>
    <t>R. Cousar</t>
  </si>
  <si>
    <t>IA24-0042</t>
  </si>
  <si>
    <t>Asian</t>
  </si>
  <si>
    <t>IA24-0043</t>
  </si>
  <si>
    <t>IA24-0044</t>
  </si>
  <si>
    <t>IA24-0045</t>
  </si>
  <si>
    <t>IA24-0046</t>
  </si>
  <si>
    <t>IA24-0047</t>
  </si>
  <si>
    <t>M.Herbert</t>
  </si>
  <si>
    <t>K.Woodley</t>
  </si>
  <si>
    <t>IA24-0048</t>
  </si>
  <si>
    <t>Kubish</t>
  </si>
  <si>
    <t>IA24-0049</t>
  </si>
  <si>
    <t>IA24-0050</t>
  </si>
  <si>
    <t>N. Wood</t>
  </si>
  <si>
    <t>IA24-0051</t>
  </si>
  <si>
    <t>L.Kulis</t>
  </si>
  <si>
    <t>IA24-0052</t>
  </si>
  <si>
    <t>IA24-0053</t>
  </si>
  <si>
    <t>J. Lopez</t>
  </si>
  <si>
    <t>IA24-0054</t>
  </si>
  <si>
    <t>IA24-0055</t>
  </si>
  <si>
    <t>K. Cox</t>
  </si>
  <si>
    <t>S. Smith</t>
  </si>
  <si>
    <t>IA24-0056</t>
  </si>
  <si>
    <t>IA24-0057</t>
  </si>
  <si>
    <t>IA24-0058</t>
  </si>
  <si>
    <t>M. Kieffer III</t>
  </si>
  <si>
    <t>Dismissed</t>
  </si>
  <si>
    <t>IA24-0059</t>
  </si>
  <si>
    <t>C. Suarez</t>
  </si>
  <si>
    <t>IA24-0060</t>
  </si>
  <si>
    <t>J. Fassnacht</t>
  </si>
  <si>
    <t>IA24-0061</t>
  </si>
  <si>
    <t>IA24-0062</t>
  </si>
  <si>
    <t>M. Dejesus-Ramirez</t>
  </si>
  <si>
    <t>IA24-0063</t>
  </si>
  <si>
    <t>N. Rodriguez</t>
  </si>
  <si>
    <t>IA24-0064</t>
  </si>
  <si>
    <t>IA24-0065</t>
  </si>
  <si>
    <t>M. Tradigo</t>
  </si>
  <si>
    <t>IA24-0066</t>
  </si>
  <si>
    <t>IA24-0067</t>
  </si>
  <si>
    <t>IA24-0068</t>
  </si>
  <si>
    <t>L. Vargas-Pena</t>
  </si>
  <si>
    <t>IA24-0069</t>
  </si>
  <si>
    <t>J. Bouchard</t>
  </si>
  <si>
    <t>IA24-0070</t>
  </si>
  <si>
    <t>M. Sabatino</t>
  </si>
  <si>
    <t>IA24-0071</t>
  </si>
  <si>
    <t>IA24-0072</t>
  </si>
  <si>
    <t>IA24-0073</t>
  </si>
  <si>
    <t>IA24-0074</t>
  </si>
  <si>
    <t>P. Perez</t>
  </si>
  <si>
    <t>IA24-0075</t>
  </si>
  <si>
    <t>IA24-0076</t>
  </si>
  <si>
    <t>A. Durlacher</t>
  </si>
  <si>
    <t>IA24-0077</t>
  </si>
  <si>
    <t>M. Lupinacci</t>
  </si>
  <si>
    <t>J. Romero</t>
  </si>
  <si>
    <t>IA24-0078</t>
  </si>
  <si>
    <t>T. Long</t>
  </si>
  <si>
    <t>IA24-0079</t>
  </si>
  <si>
    <t>IA24-0080</t>
  </si>
  <si>
    <t>J. Lecato</t>
  </si>
  <si>
    <t>IA24-0081</t>
  </si>
  <si>
    <t>IA24-0082</t>
  </si>
  <si>
    <t>IA24-0083</t>
  </si>
  <si>
    <t>IA24-0084</t>
  </si>
  <si>
    <t>C. Everett</t>
  </si>
  <si>
    <t>A. Bethea</t>
  </si>
  <si>
    <t>IA24-0085</t>
  </si>
  <si>
    <t>IA24-0086</t>
  </si>
  <si>
    <t>J. Villanueva</t>
  </si>
  <si>
    <t>IA24-0087</t>
  </si>
  <si>
    <t>IA24-0088</t>
  </si>
  <si>
    <t>IA24-0089</t>
  </si>
  <si>
    <t>Matthew Kieffer</t>
  </si>
  <si>
    <t>IA24-0090</t>
  </si>
  <si>
    <t>IA24-0091</t>
  </si>
  <si>
    <t>J. Stills</t>
  </si>
  <si>
    <t>IA24-0092</t>
  </si>
  <si>
    <t>IA24-0093</t>
  </si>
  <si>
    <t>N. Johnson</t>
  </si>
  <si>
    <t>IA24-0094</t>
  </si>
  <si>
    <t>IA24-0095</t>
  </si>
  <si>
    <t>D.Perez</t>
  </si>
  <si>
    <t>IA24-0096</t>
  </si>
  <si>
    <t>IA24-0097</t>
  </si>
  <si>
    <t>7//22/24</t>
  </si>
  <si>
    <t>IA24-0098</t>
  </si>
  <si>
    <t>IA24-0099</t>
  </si>
  <si>
    <t>IA24-0100</t>
  </si>
  <si>
    <t>IA24-0101</t>
  </si>
  <si>
    <t>IA24-0102</t>
  </si>
  <si>
    <t>R. Schwaeble</t>
  </si>
  <si>
    <t>IA24-0103</t>
  </si>
  <si>
    <t>F. Guzman</t>
  </si>
  <si>
    <t>J. Cincilla</t>
  </si>
  <si>
    <t>IA24-0104</t>
  </si>
  <si>
    <t>IA24-0105</t>
  </si>
  <si>
    <t>IA24-0106</t>
  </si>
  <si>
    <t>IA24-0107</t>
  </si>
  <si>
    <t>S. Demko</t>
  </si>
  <si>
    <t>IA24-0108</t>
  </si>
  <si>
    <t>IA24-0109</t>
  </si>
  <si>
    <t>IA24-0110</t>
  </si>
  <si>
    <t>C. Fackenthall</t>
  </si>
  <si>
    <t>IA24-0111</t>
  </si>
  <si>
    <t>IA24-0112</t>
  </si>
  <si>
    <t>E. Douglas</t>
  </si>
  <si>
    <t>IA24-0113</t>
  </si>
  <si>
    <t>Am. Indian</t>
  </si>
  <si>
    <t>IA24-0114</t>
  </si>
  <si>
    <t>IA24-0115</t>
  </si>
  <si>
    <t>O. Santiago</t>
  </si>
  <si>
    <t>D. Carmosine</t>
  </si>
  <si>
    <t>IA24-0116</t>
  </si>
  <si>
    <t>IA24-0117</t>
  </si>
  <si>
    <t>T.Williams</t>
  </si>
  <si>
    <t>IA24-0118</t>
  </si>
  <si>
    <t>V. Singh</t>
  </si>
  <si>
    <t>closed</t>
  </si>
  <si>
    <t>IA24-0119</t>
  </si>
  <si>
    <t>W.Salhanick</t>
  </si>
  <si>
    <t>IA24-0120</t>
  </si>
  <si>
    <t>Lt. Rios</t>
  </si>
  <si>
    <t>IA24-0121</t>
  </si>
  <si>
    <t>J.Lopez</t>
  </si>
  <si>
    <t>A. Checo</t>
  </si>
  <si>
    <t>IA24-0122</t>
  </si>
  <si>
    <t>F. Pocino</t>
  </si>
  <si>
    <t>IA24-0123</t>
  </si>
  <si>
    <t>IA24-0124</t>
  </si>
  <si>
    <t>IA24-0125</t>
  </si>
  <si>
    <t>R. Bender</t>
  </si>
  <si>
    <t>IA24-0126</t>
  </si>
  <si>
    <t>IA24-0127</t>
  </si>
  <si>
    <t>E. Martinez</t>
  </si>
  <si>
    <t>IA24-0128</t>
  </si>
  <si>
    <t>IA24-0129</t>
  </si>
  <si>
    <t>E. Ramos</t>
  </si>
  <si>
    <t>IA24-0130</t>
  </si>
  <si>
    <t>IA24-0131</t>
  </si>
  <si>
    <t>IA24-0132</t>
  </si>
  <si>
    <t>IA24-0133</t>
  </si>
  <si>
    <t>IA24-0134</t>
  </si>
  <si>
    <t>IA24-0135</t>
  </si>
  <si>
    <t>T. Williams</t>
  </si>
  <si>
    <t>IA24-0136</t>
  </si>
  <si>
    <t>A. Peralta</t>
  </si>
  <si>
    <t>IA24-0137</t>
  </si>
  <si>
    <t>IA24-0138</t>
  </si>
  <si>
    <t>IA24-0139</t>
  </si>
  <si>
    <t>D. Ordille</t>
  </si>
  <si>
    <t>IA24-0140</t>
  </si>
  <si>
    <t>A.Camacho</t>
  </si>
  <si>
    <t>IA24-0141</t>
  </si>
  <si>
    <t>IA24-0142</t>
  </si>
  <si>
    <t>A. Turner</t>
  </si>
  <si>
    <t>IA24-0143</t>
  </si>
  <si>
    <t>E. Gonzalez</t>
  </si>
  <si>
    <t>IA24-0144</t>
  </si>
  <si>
    <t>IA24-0145</t>
  </si>
  <si>
    <t>IA24-0146</t>
  </si>
  <si>
    <t>W. Rodriguez</t>
  </si>
  <si>
    <t>IA24-0147</t>
  </si>
  <si>
    <t>M. Tylutki</t>
  </si>
  <si>
    <t>IA24-0148</t>
  </si>
  <si>
    <t>IA24-0149</t>
  </si>
  <si>
    <t>IA24-0150</t>
  </si>
  <si>
    <t>G. Pena</t>
  </si>
  <si>
    <t>IA24-0151</t>
  </si>
  <si>
    <t>IA24-0152</t>
  </si>
  <si>
    <t>IA24-0153</t>
  </si>
  <si>
    <t>IA24-0154</t>
  </si>
  <si>
    <t>IA24-0155</t>
  </si>
  <si>
    <t>IA24-0156</t>
  </si>
  <si>
    <t>C. Munn</t>
  </si>
  <si>
    <t>N. Santiago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</si>
</sst>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51">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6" fontId="0" fillId="0" borderId="0" xfId="0" applyNumberFormat="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1" fillId="0" borderId="0" xfId="0" applyFont="1" applyAlignment="1">
      <alignment horizontal="center" wrapText="1"/>
    </xf>
    <xf numFmtId="0" fontId="19" fillId="0" borderId="0" xfId="0" applyFont="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2" borderId="0" xfId="0" applyFont="1" applyFill="1" applyAlignment="1">
      <alignment horizontal="center"/>
    </xf>
    <xf numFmtId="0" fontId="1" fillId="2" borderId="2" xfId="0" applyFont="1" applyFill="1" applyBorder="1" applyAlignment="1">
      <alignment horizontal="center"/>
    </xf>
    <xf numFmtId="0" fontId="22" fillId="0" borderId="0" xfId="0" applyFont="1" applyAlignment="1">
      <alignment horizontal="center"/>
    </xf>
    <xf numFmtId="0" fontId="0" fillId="0" borderId="0" xfId="0" applyAlignment="1">
      <alignment horizontal="center"/>
    </xf>
    <xf numFmtId="0" fontId="1" fillId="0" borderId="0" xfId="0" applyFont="1" applyAlignment="1">
      <alignment horizontal="right"/>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2" fillId="0" borderId="3" xfId="0" applyFont="1" applyBorder="1" applyAlignment="1">
      <alignment horizontal="center"/>
    </xf>
    <xf numFmtId="0" fontId="2" fillId="0" borderId="7"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0" xfId="0" applyFont="1" applyAlignment="1">
      <alignment horizontal="center" wrapText="1"/>
    </xf>
    <xf numFmtId="0" fontId="14" fillId="0" borderId="1" xfId="0" applyFont="1" applyBorder="1" applyAlignment="1">
      <alignment horizontal="center"/>
    </xf>
    <xf numFmtId="0" fontId="14" fillId="0" borderId="2"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0" xfId="0" applyFont="1" applyFill="1"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4" fillId="0" borderId="9" xfId="0" applyFont="1" applyBorder="1" applyAlignment="1">
      <alignment horizontal="center"/>
    </xf>
    <xf numFmtId="0" fontId="14" fillId="0" borderId="8" xfId="0" applyFont="1" applyBorder="1" applyAlignment="1">
      <alignment horizontal="center"/>
    </xf>
    <xf numFmtId="0" fontId="14" fillId="0" borderId="6" xfId="0" applyFont="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2" borderId="6"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0" fillId="0" borderId="0" xfId="0" applyAlignment="1">
      <alignment horizontal="left"/>
    </xf>
    <xf numFmtId="0" fontId="1" fillId="0" borderId="0" xfId="0" applyFont="1" applyAlignment="1">
      <alignment horizontal="center" vertical="top" wrapText="1"/>
    </xf>
    <xf numFmtId="0" fontId="1" fillId="0" borderId="17" xfId="0" applyFont="1" applyBorder="1" applyAlignment="1">
      <alignment horizontal="center" vertical="top" wrapText="1"/>
    </xf>
  </cellXfs>
  <cellStyles count="3">
    <cellStyle name="Hyperlink" xfId="1" builtinId="8"/>
    <cellStyle name="Normal" xfId="0" builtinId="0"/>
    <cellStyle name="Percent" xfId="2" builtinId="5"/>
  </cellStyles>
  <dxfs count="751">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C16" sqref="C16:F16"/>
    </sheetView>
  </sheetViews>
  <sheetFormatPr defaultRowHeight="15" x14ac:dyDescent="0.25"/>
  <cols>
    <col min="2" max="2" width="12.42578125" bestFit="1" customWidth="1"/>
  </cols>
  <sheetData>
    <row r="1" spans="2:9" ht="14.65" customHeight="1" x14ac:dyDescent="0.55000000000000004">
      <c r="B1" s="145" t="s">
        <v>584</v>
      </c>
      <c r="C1" s="145"/>
      <c r="D1" s="145"/>
      <c r="E1" s="145"/>
      <c r="F1" s="145"/>
      <c r="G1" s="145"/>
      <c r="H1" s="145"/>
      <c r="I1" s="9"/>
    </row>
    <row r="2" spans="2:9" ht="14.65" customHeight="1" x14ac:dyDescent="0.55000000000000004">
      <c r="B2" s="145"/>
      <c r="C2" s="145"/>
      <c r="D2" s="145"/>
      <c r="E2" s="145"/>
      <c r="F2" s="145"/>
      <c r="G2" s="145"/>
      <c r="H2" s="145"/>
      <c r="I2" s="9"/>
    </row>
    <row r="3" spans="2:9" ht="14.65" customHeight="1" x14ac:dyDescent="0.55000000000000004">
      <c r="B3" s="145"/>
      <c r="C3" s="145"/>
      <c r="D3" s="145"/>
      <c r="E3" s="145"/>
      <c r="F3" s="145"/>
      <c r="G3" s="145"/>
      <c r="H3" s="145"/>
      <c r="I3" s="9"/>
    </row>
    <row r="4" spans="2:9" ht="14.65" customHeight="1" x14ac:dyDescent="0.55000000000000004">
      <c r="B4" s="145"/>
      <c r="C4" s="145"/>
      <c r="D4" s="145"/>
      <c r="E4" s="145"/>
      <c r="F4" s="145"/>
      <c r="G4" s="145"/>
      <c r="H4" s="145"/>
      <c r="I4" s="9"/>
    </row>
    <row r="5" spans="2:9" ht="30.6" customHeight="1" x14ac:dyDescent="0.25">
      <c r="C5" s="5"/>
      <c r="D5" s="5"/>
      <c r="E5" s="5"/>
      <c r="F5" s="5"/>
      <c r="G5" s="5"/>
      <c r="H5" s="5"/>
      <c r="I5" s="5"/>
    </row>
    <row r="6" spans="2:9" ht="48" customHeight="1" x14ac:dyDescent="0.25">
      <c r="B6" s="146" t="s">
        <v>755</v>
      </c>
      <c r="C6" s="146"/>
      <c r="D6" s="146"/>
      <c r="E6" s="146"/>
      <c r="F6" s="146"/>
      <c r="G6" s="146"/>
      <c r="H6" s="146"/>
    </row>
    <row r="7" spans="2:9" ht="10.15" customHeight="1" x14ac:dyDescent="0.25">
      <c r="C7" s="5"/>
      <c r="D7" s="5"/>
      <c r="E7" s="5"/>
      <c r="F7" s="5"/>
      <c r="G7" s="5"/>
      <c r="H7" s="5"/>
      <c r="I7" s="5"/>
    </row>
    <row r="8" spans="2:9" ht="31.15" customHeight="1" x14ac:dyDescent="0.25">
      <c r="B8" s="146" t="s">
        <v>751</v>
      </c>
      <c r="C8" s="146"/>
      <c r="D8" s="146"/>
      <c r="E8" s="146"/>
      <c r="F8" s="146"/>
      <c r="G8" s="146"/>
      <c r="H8" s="146"/>
    </row>
    <row r="13" spans="2:9" x14ac:dyDescent="0.25">
      <c r="B13" t="s">
        <v>35</v>
      </c>
      <c r="C13" s="147" t="s">
        <v>773</v>
      </c>
      <c r="D13" s="147"/>
      <c r="E13" s="147"/>
      <c r="F13" s="147"/>
    </row>
    <row r="14" spans="2:9" x14ac:dyDescent="0.25">
      <c r="C14" s="25" t="s">
        <v>590</v>
      </c>
      <c r="D14" s="25"/>
      <c r="E14" s="25"/>
      <c r="F14" s="25"/>
      <c r="G14" s="25"/>
    </row>
    <row r="15" spans="2:9" x14ac:dyDescent="0.25">
      <c r="C15" s="19"/>
      <c r="D15" s="19"/>
      <c r="E15" s="19"/>
      <c r="F15" s="19"/>
      <c r="G15" s="19"/>
    </row>
    <row r="16" spans="2:9" x14ac:dyDescent="0.25">
      <c r="B16" t="s">
        <v>34</v>
      </c>
      <c r="C16" s="147">
        <v>2024</v>
      </c>
      <c r="D16" s="147"/>
      <c r="E16" s="147"/>
      <c r="F16" s="147"/>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pageSetUpPr fitToPage="1"/>
  </sheetPr>
  <dimension ref="A2:AE307"/>
  <sheetViews>
    <sheetView tabSelected="1" view="pageBreakPreview" topLeftCell="D38" zoomScaleNormal="100" zoomScaleSheetLayoutView="100" zoomScalePageLayoutView="60" workbookViewId="0">
      <selection activeCell="P72" sqref="P72"/>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6" t="s">
        <v>638</v>
      </c>
      <c r="B3" s="188"/>
      <c r="C3" s="188"/>
      <c r="D3" s="188"/>
      <c r="E3" s="188"/>
      <c r="F3" s="188"/>
      <c r="G3" s="188"/>
      <c r="H3" s="188"/>
      <c r="I3" s="188"/>
      <c r="J3" s="188"/>
      <c r="K3" s="188"/>
      <c r="L3" s="188"/>
      <c r="M3" s="188"/>
      <c r="N3" s="188"/>
      <c r="O3" s="188"/>
      <c r="P3" s="188"/>
      <c r="Q3" s="188"/>
    </row>
    <row r="4" spans="1:17" ht="26.1" customHeight="1" x14ac:dyDescent="0.25">
      <c r="A4" s="188" t="s">
        <v>585</v>
      </c>
      <c r="B4" s="188"/>
      <c r="C4" s="188"/>
      <c r="D4" s="188"/>
      <c r="E4" s="188"/>
      <c r="F4" s="188"/>
      <c r="G4" s="188"/>
      <c r="H4" s="188"/>
      <c r="I4" s="188"/>
      <c r="J4" s="188"/>
      <c r="K4" s="188"/>
      <c r="L4" s="188"/>
      <c r="M4" s="188"/>
      <c r="N4" s="188"/>
      <c r="O4" s="188"/>
      <c r="P4" s="188"/>
      <c r="Q4" s="188"/>
    </row>
    <row r="5" spans="1:17" ht="17.649999999999999" customHeight="1" x14ac:dyDescent="0.25">
      <c r="A5" s="158" t="s">
        <v>632</v>
      </c>
      <c r="B5" s="158"/>
      <c r="C5" s="158"/>
      <c r="D5" s="158"/>
      <c r="E5" s="158"/>
      <c r="F5" s="158"/>
      <c r="G5" s="158"/>
      <c r="H5" s="158"/>
      <c r="I5" s="158"/>
      <c r="J5" s="158"/>
      <c r="K5" s="158"/>
      <c r="L5" s="158"/>
      <c r="M5" s="158"/>
      <c r="N5" s="158"/>
      <c r="O5" s="158"/>
      <c r="P5" s="158"/>
      <c r="Q5" s="158"/>
    </row>
    <row r="6" spans="1:17" ht="22.15" customHeight="1" x14ac:dyDescent="0.25">
      <c r="A6" s="158"/>
      <c r="B6" s="158"/>
      <c r="C6" s="158"/>
      <c r="D6" s="158"/>
      <c r="E6" s="158"/>
      <c r="F6" s="158"/>
      <c r="G6" s="158"/>
      <c r="H6" s="158"/>
      <c r="I6" s="158"/>
      <c r="J6" s="158"/>
      <c r="K6" s="158"/>
      <c r="L6" s="158"/>
      <c r="M6" s="158"/>
      <c r="N6" s="158"/>
      <c r="O6" s="158"/>
      <c r="P6" s="158"/>
      <c r="Q6" s="158"/>
    </row>
    <row r="7" spans="1:17" ht="15.75" thickBot="1" x14ac:dyDescent="0.3"/>
    <row r="8" spans="1:17" ht="36" x14ac:dyDescent="0.3">
      <c r="A8" s="138" t="s">
        <v>742</v>
      </c>
      <c r="B8" s="139">
        <f>'Start Here'!C16</f>
        <v>2024</v>
      </c>
      <c r="C8" s="154" t="str">
        <f>$B$8&amp;" Internal Affairs Summary"</f>
        <v>2024 Internal Affairs Summary</v>
      </c>
      <c r="D8" s="154"/>
      <c r="E8" s="154"/>
      <c r="F8" s="154"/>
      <c r="G8" s="154"/>
      <c r="H8" s="154"/>
      <c r="I8" s="154"/>
      <c r="J8" s="154"/>
      <c r="K8" s="154"/>
      <c r="L8" s="154"/>
      <c r="M8" s="154"/>
      <c r="N8" s="154"/>
      <c r="O8" s="154"/>
    </row>
    <row r="9" spans="1:17" ht="33" customHeight="1" x14ac:dyDescent="0.3">
      <c r="A9" s="140" t="s">
        <v>619</v>
      </c>
      <c r="B9" s="141">
        <f>IF($B$8 = "Q1", DATE($M$49, 1, 1), IF($B$8 = "Q2", DATE($M$49, 4, 1), IF($B$8 = "Q3", DATE($M$49, 7, 1), IF($B$8 = "Q4", DATE($M$49, 10, 1), DATE($M$49, 1, 1)))))</f>
        <v>45292</v>
      </c>
      <c r="C9" s="153">
        <f>'Start Here'!$C$16</f>
        <v>2024</v>
      </c>
      <c r="D9" s="154"/>
      <c r="E9" s="154"/>
      <c r="F9" s="154"/>
      <c r="G9" s="154"/>
      <c r="H9" s="154"/>
      <c r="I9" s="154"/>
      <c r="J9" s="154"/>
      <c r="K9" s="154"/>
      <c r="L9" s="154"/>
      <c r="M9" s="154"/>
      <c r="N9" s="154"/>
      <c r="O9" s="154"/>
      <c r="P9" s="134"/>
      <c r="Q9" s="134"/>
    </row>
    <row r="10" spans="1:17" ht="21" customHeight="1" thickBot="1" x14ac:dyDescent="0.35">
      <c r="A10" s="142" t="s">
        <v>620</v>
      </c>
      <c r="B10" s="143">
        <f>IF($B$8 = "Q1", DATE($M$49, 3, 31), IF($B$8 = "Q2", DATE($M$49, 6, 30), IF($B$8 = "Q3", DATE($M$49, 9, 30), IF($B$8 = "Q4", DATE($M$49, 12, 31), DATE($M$49, 12, 31)))))</f>
        <v>45657</v>
      </c>
      <c r="C10" s="155" t="str">
        <f>"Internal Affairs: "&amp;$B$8&amp;" Snapshot"</f>
        <v>Internal Affairs: 2024 Snapshot</v>
      </c>
      <c r="D10" s="156"/>
      <c r="E10" s="156"/>
      <c r="F10" s="156"/>
      <c r="G10" s="156"/>
      <c r="H10" s="156"/>
      <c r="I10" s="156"/>
      <c r="J10" s="156"/>
      <c r="K10" s="156"/>
      <c r="L10" s="156"/>
      <c r="M10" s="156"/>
      <c r="N10" s="156"/>
      <c r="O10" s="156"/>
      <c r="P10" s="134"/>
      <c r="Q10" s="134"/>
    </row>
    <row r="11" spans="1:17" x14ac:dyDescent="0.25">
      <c r="B11" s="20"/>
    </row>
    <row r="12" spans="1:17" ht="18.75" x14ac:dyDescent="0.3">
      <c r="A12" s="206" t="str">
        <f>"This sheet contains some top-line facts and figures for Internal Affairs cases closed in "&amp;$B$8&amp;"."</f>
        <v>This sheet contains some top-line facts and figures for Internal Affairs cases closed in 2024.</v>
      </c>
      <c r="B12" s="188"/>
      <c r="C12" s="188"/>
      <c r="D12" s="188"/>
      <c r="E12" s="188"/>
      <c r="F12" s="188"/>
      <c r="G12" s="188"/>
      <c r="H12" s="188"/>
      <c r="I12" s="188"/>
      <c r="J12" s="188"/>
      <c r="K12" s="188"/>
      <c r="L12" s="188"/>
      <c r="M12" s="188"/>
      <c r="N12" s="188"/>
      <c r="O12" s="188"/>
      <c r="P12" s="188"/>
      <c r="Q12" s="188"/>
    </row>
    <row r="13" spans="1:17" ht="18.75" x14ac:dyDescent="0.3">
      <c r="A13" s="206" t="s">
        <v>706</v>
      </c>
      <c r="B13" s="206"/>
      <c r="C13" s="206"/>
      <c r="D13" s="206"/>
      <c r="E13" s="206"/>
      <c r="F13" s="206"/>
      <c r="G13" s="206"/>
      <c r="H13" s="206"/>
      <c r="I13" s="206"/>
      <c r="J13" s="206"/>
      <c r="K13" s="206"/>
      <c r="L13" s="206"/>
      <c r="M13" s="206"/>
      <c r="N13" s="206"/>
      <c r="O13" s="206"/>
      <c r="P13" s="206"/>
      <c r="Q13" s="206"/>
    </row>
    <row r="15" spans="1:17" ht="40.5" customHeight="1" x14ac:dyDescent="0.25">
      <c r="A15" s="103"/>
      <c r="B15" s="103"/>
      <c r="C15" s="103"/>
      <c r="D15" s="103"/>
      <c r="E15" s="104"/>
      <c r="F15" s="210" t="s">
        <v>707</v>
      </c>
      <c r="G15" s="211"/>
      <c r="H15" s="212" t="s">
        <v>708</v>
      </c>
      <c r="I15" s="212"/>
      <c r="J15" s="212" t="s">
        <v>709</v>
      </c>
      <c r="K15" s="212"/>
      <c r="L15" s="212" t="s">
        <v>704</v>
      </c>
      <c r="M15" s="212"/>
      <c r="N15" s="103"/>
      <c r="O15" s="103"/>
      <c r="P15" s="103"/>
      <c r="Q15" s="103"/>
    </row>
    <row r="16" spans="1:17" ht="18.75" x14ac:dyDescent="0.3">
      <c r="C16" s="82"/>
      <c r="D16" s="82"/>
      <c r="E16" s="99" t="s">
        <v>658</v>
      </c>
      <c r="F16" s="213">
        <f t="shared" ref="F16:F24" si="0">COUNTIFS(PendingMSO,$E16,PendingCloseDate,"&gt;="&amp;$B$9,PendingCloseDate,"&lt;="&amp;$B$10) + COUNTIFS(OpenedMSO,$E16,OpenedCloseDate,"&gt;="&amp;$B$9,OpenedCloseDate,"&lt;="&amp;$B$10)</f>
        <v>2</v>
      </c>
      <c r="G16" s="214"/>
      <c r="H16" s="215">
        <f t="shared" ref="H16:H24" si="1">COUNTIFS(PendingMSO,$E16,PendingMSOMatch,"Yes",PendingCloseDate,"&gt;="&amp;$B$9,PendingCloseDate,"&lt;="&amp;$B$10) + COUNTIFS(OpenedMSO,$E16,OpenedMSOMatch,"Yes",OpenedCloseDate,"&gt;="&amp;$B$9,OpenedCloseDate,"&lt;="&amp;$B$10)</f>
        <v>0</v>
      </c>
      <c r="I16" s="215"/>
      <c r="J16" s="215">
        <f t="shared" ref="J16:J24" si="2">COUNTIFS(PendingMSO,$E16,PendingMSOMatch, "No", PendingInternalDisposition, "Sustained", PendingCloseDate,"&gt;="&amp;$B$9,PendingCloseDate,"&lt;="&amp;$B$10) + COUNTIFS(OpenedMSO,$E16, OpenedMSOMatch, "No", OpenedInternalDisposition, "Sustained", OpenedCloseDate,"&gt;="&amp;$B$9,OpenedCloseDate,"&lt;="&amp;$B$10)</f>
        <v>1</v>
      </c>
      <c r="K16" s="215"/>
      <c r="L16" s="215">
        <f t="shared" ref="L16:L24" si="3">COUNTIFS(PendingMSO,$E16,PendingInternalDisposition, "&lt;&gt;Sustained", PendingCloseDate,"&gt;="&amp;$B$9,PendingCloseDate,"&lt;="&amp;$B$10) + COUNTIFS(OpenedMSO,$E16,OpenedInternalDisposition, "&lt;&gt;Sustained", OpenedCloseDate,"&gt;="&amp;$B$9,OpenedCloseDate,"&lt;="&amp;$B$10)</f>
        <v>1</v>
      </c>
      <c r="M16" s="215"/>
    </row>
    <row r="17" spans="3:16" ht="18.75" x14ac:dyDescent="0.3">
      <c r="C17" s="76"/>
      <c r="D17" s="76"/>
      <c r="E17" s="100" t="s">
        <v>651</v>
      </c>
      <c r="F17" s="207">
        <f t="shared" si="0"/>
        <v>6</v>
      </c>
      <c r="G17" s="208"/>
      <c r="H17" s="209">
        <f t="shared" si="1"/>
        <v>0</v>
      </c>
      <c r="I17" s="209"/>
      <c r="J17" s="209">
        <f t="shared" si="2"/>
        <v>0</v>
      </c>
      <c r="K17" s="209"/>
      <c r="L17" s="209">
        <f t="shared" si="3"/>
        <v>5</v>
      </c>
      <c r="M17" s="209"/>
    </row>
    <row r="18" spans="3:16" ht="18.75" x14ac:dyDescent="0.3">
      <c r="E18" s="101" t="s">
        <v>652</v>
      </c>
      <c r="F18" s="204">
        <f t="shared" si="0"/>
        <v>3</v>
      </c>
      <c r="G18" s="205"/>
      <c r="H18" s="206">
        <f t="shared" si="1"/>
        <v>0</v>
      </c>
      <c r="I18" s="206"/>
      <c r="J18" s="206">
        <f t="shared" si="2"/>
        <v>1</v>
      </c>
      <c r="K18" s="206"/>
      <c r="L18" s="206">
        <f t="shared" si="3"/>
        <v>2</v>
      </c>
      <c r="M18" s="206"/>
    </row>
    <row r="19" spans="3:16" ht="18.75" x14ac:dyDescent="0.3">
      <c r="C19" s="76"/>
      <c r="D19" s="76"/>
      <c r="E19" s="100" t="s">
        <v>653</v>
      </c>
      <c r="F19" s="207">
        <f t="shared" si="0"/>
        <v>4</v>
      </c>
      <c r="G19" s="208"/>
      <c r="H19" s="209">
        <f t="shared" si="1"/>
        <v>0</v>
      </c>
      <c r="I19" s="209"/>
      <c r="J19" s="209">
        <f t="shared" si="2"/>
        <v>0</v>
      </c>
      <c r="K19" s="209"/>
      <c r="L19" s="209">
        <f t="shared" si="3"/>
        <v>4</v>
      </c>
      <c r="M19" s="209"/>
    </row>
    <row r="20" spans="3:16" ht="18.75" x14ac:dyDescent="0.3">
      <c r="E20" s="101" t="s">
        <v>654</v>
      </c>
      <c r="F20" s="204">
        <f t="shared" si="0"/>
        <v>1</v>
      </c>
      <c r="G20" s="205"/>
      <c r="H20" s="206">
        <f t="shared" si="1"/>
        <v>0</v>
      </c>
      <c r="I20" s="206"/>
      <c r="J20" s="206">
        <f t="shared" si="2"/>
        <v>0</v>
      </c>
      <c r="K20" s="206"/>
      <c r="L20" s="206">
        <f t="shared" si="3"/>
        <v>1</v>
      </c>
      <c r="M20" s="206"/>
    </row>
    <row r="21" spans="3:16" ht="18.75" x14ac:dyDescent="0.3">
      <c r="C21" s="76"/>
      <c r="D21" s="76"/>
      <c r="E21" s="100" t="s">
        <v>655</v>
      </c>
      <c r="F21" s="207">
        <f t="shared" si="0"/>
        <v>8</v>
      </c>
      <c r="G21" s="208"/>
      <c r="H21" s="209">
        <f t="shared" si="1"/>
        <v>0</v>
      </c>
      <c r="I21" s="209"/>
      <c r="J21" s="209">
        <f t="shared" si="2"/>
        <v>0</v>
      </c>
      <c r="K21" s="209"/>
      <c r="L21" s="209">
        <f t="shared" si="3"/>
        <v>8</v>
      </c>
      <c r="M21" s="209"/>
    </row>
    <row r="22" spans="3:16" ht="18.75" x14ac:dyDescent="0.3">
      <c r="E22" s="101" t="s">
        <v>656</v>
      </c>
      <c r="F22" s="204">
        <f t="shared" si="0"/>
        <v>2</v>
      </c>
      <c r="G22" s="205"/>
      <c r="H22" s="206">
        <f t="shared" si="1"/>
        <v>0</v>
      </c>
      <c r="I22" s="206"/>
      <c r="J22" s="206">
        <f t="shared" si="2"/>
        <v>0</v>
      </c>
      <c r="K22" s="206"/>
      <c r="L22" s="206">
        <f t="shared" si="3"/>
        <v>1</v>
      </c>
      <c r="M22" s="206"/>
    </row>
    <row r="23" spans="3:16" ht="18.75" x14ac:dyDescent="0.3">
      <c r="C23" s="76"/>
      <c r="D23" s="76"/>
      <c r="E23" s="100" t="s">
        <v>5</v>
      </c>
      <c r="F23" s="207">
        <f t="shared" si="0"/>
        <v>8</v>
      </c>
      <c r="G23" s="208"/>
      <c r="H23" s="209">
        <f t="shared" si="1"/>
        <v>0</v>
      </c>
      <c r="I23" s="209"/>
      <c r="J23" s="209">
        <f t="shared" si="2"/>
        <v>0</v>
      </c>
      <c r="K23" s="209"/>
      <c r="L23" s="209">
        <f t="shared" si="3"/>
        <v>6</v>
      </c>
      <c r="M23" s="209"/>
    </row>
    <row r="24" spans="3:16" ht="18.75" x14ac:dyDescent="0.3">
      <c r="E24" s="101" t="s">
        <v>657</v>
      </c>
      <c r="F24" s="204">
        <f t="shared" si="0"/>
        <v>117</v>
      </c>
      <c r="G24" s="205"/>
      <c r="H24" s="206">
        <f t="shared" si="1"/>
        <v>19</v>
      </c>
      <c r="I24" s="206"/>
      <c r="J24" s="206">
        <f t="shared" si="2"/>
        <v>0</v>
      </c>
      <c r="K24" s="206"/>
      <c r="L24" s="206">
        <f t="shared" si="3"/>
        <v>64</v>
      </c>
      <c r="M24" s="206"/>
    </row>
    <row r="25" spans="3:16" ht="18.75" x14ac:dyDescent="0.3">
      <c r="C25" s="87"/>
      <c r="D25" s="87"/>
      <c r="E25" s="102" t="s">
        <v>615</v>
      </c>
      <c r="F25" s="220">
        <f>SUM(F16:F24)</f>
        <v>151</v>
      </c>
      <c r="G25" s="221"/>
      <c r="H25" s="222">
        <f t="shared" ref="H25" si="4">SUM(H16:H24)</f>
        <v>19</v>
      </c>
      <c r="I25" s="222"/>
      <c r="J25" s="222">
        <f>SUM(J16:J24)</f>
        <v>2</v>
      </c>
      <c r="K25" s="222"/>
      <c r="L25" s="222">
        <f>SUM(L16:L24)</f>
        <v>92</v>
      </c>
      <c r="M25" s="222"/>
    </row>
    <row r="28" spans="3:16" ht="21" x14ac:dyDescent="0.35">
      <c r="F28" s="223" t="str">
        <f>"Distribution of sources for complaints closed in "&amp;$B$8</f>
        <v>Distribution of sources for complaints closed in 2024</v>
      </c>
      <c r="G28" s="223"/>
      <c r="H28" s="223"/>
      <c r="I28" s="223"/>
      <c r="J28" s="223"/>
      <c r="K28" s="223"/>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4" t="s">
        <v>26</v>
      </c>
      <c r="G30" s="224"/>
      <c r="H30" s="225" t="s">
        <v>28</v>
      </c>
      <c r="I30" s="225"/>
      <c r="J30" s="224" t="s">
        <v>27</v>
      </c>
      <c r="K30" s="224"/>
      <c r="L30" s="115"/>
      <c r="M30" s="115"/>
      <c r="N30" s="115"/>
      <c r="O30" s="115"/>
      <c r="P30" s="115"/>
    </row>
    <row r="31" spans="3:16" ht="18.75" x14ac:dyDescent="0.3">
      <c r="E31" s="135" t="s">
        <v>710</v>
      </c>
      <c r="F31" s="213">
        <f>COUNTIFS(PendingComplaintSource, F30, PendingCloseDate,"&gt;="&amp;$B$9,PendingCloseDate,"&lt;="&amp;$B$10) + COUNTIFS(OpenedComplaintSource, F30, OpenedCloseDate,"&gt;="&amp;$B$9,OpenedCloseDate,"&lt;="&amp;$B$10)</f>
        <v>0</v>
      </c>
      <c r="G31" s="215"/>
      <c r="H31" s="226">
        <f>COUNTIFS(PendingComplaintSource, H30, PendingCloseDate,"&gt;="&amp;$B$9,PendingCloseDate,"&lt;="&amp;$B$10) + COUNTIFS(OpenedComplaintSource, H30, OpenedCloseDate,"&gt;="&amp;$B$9,OpenedCloseDate,"&lt;="&amp;$B$10)</f>
        <v>78</v>
      </c>
      <c r="I31" s="226"/>
      <c r="J31" s="215">
        <f>COUNTIFS(PendingComplaintSource, J30, PendingCloseDate,"&gt;="&amp;$B$9,PendingCloseDate,"&lt;="&amp;$B$10) + COUNTIFS(OpenedComplaintSource, J30, OpenedCloseDate,"&gt;="&amp;$B$9,OpenedCloseDate,"&lt;="&amp;$B$10)</f>
        <v>70</v>
      </c>
      <c r="K31" s="214"/>
      <c r="L31" s="115"/>
      <c r="M31" s="115"/>
      <c r="N31" s="115"/>
      <c r="O31" s="115"/>
      <c r="P31" s="115"/>
    </row>
    <row r="32" spans="3:16" ht="18.75" x14ac:dyDescent="0.3">
      <c r="E32" s="136" t="s">
        <v>711</v>
      </c>
      <c r="F32" s="216">
        <f t="shared" ref="F32" si="5">IF(SUM($F31:$J31)=0, "", F31/SUM($F31:$J31))</f>
        <v>0</v>
      </c>
      <c r="G32" s="217"/>
      <c r="H32" s="218">
        <f t="shared" ref="H32" si="6">IF(SUM($F31:$J31)=0, "", H31/SUM($F31:$J31))</f>
        <v>0.52702702702702697</v>
      </c>
      <c r="I32" s="218"/>
      <c r="J32" s="217">
        <f>IF(SUM($F31:$J31)=0, "", J31/SUM($F31:$J31))</f>
        <v>0.47297297297297297</v>
      </c>
      <c r="K32" s="219"/>
    </row>
    <row r="33" spans="1:17" ht="15.75" thickBot="1" x14ac:dyDescent="0.3"/>
    <row r="34" spans="1:17" ht="36.75" customHeight="1" x14ac:dyDescent="0.3">
      <c r="C34" s="245" t="str">
        <f>"Frequency of discipline by type for complaints closed in "&amp;$B$8</f>
        <v>Frequency of discipline by type for complaints closed in 2024</v>
      </c>
      <c r="D34" s="245"/>
      <c r="E34" s="245"/>
      <c r="F34" s="245"/>
      <c r="G34" s="111"/>
      <c r="I34" s="242" t="str">
        <f>$B$8&amp;" Summary"</f>
        <v>2024 Summary</v>
      </c>
      <c r="J34" s="242"/>
      <c r="K34" s="242"/>
      <c r="M34" s="233" t="s">
        <v>625</v>
      </c>
      <c r="N34" s="234"/>
      <c r="O34" s="234"/>
      <c r="P34" s="235"/>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16</v>
      </c>
      <c r="I35" s="227" t="s">
        <v>621</v>
      </c>
      <c r="J35" s="228"/>
      <c r="K35" s="231">
        <f>SUM($B$67:$D$67)</f>
        <v>32</v>
      </c>
      <c r="M35" s="236"/>
      <c r="N35" s="212"/>
      <c r="O35" s="212"/>
      <c r="P35" s="237"/>
    </row>
    <row r="36" spans="1:17" ht="18.75" x14ac:dyDescent="0.3">
      <c r="B36" s="76"/>
      <c r="C36" s="76"/>
      <c r="D36" s="76"/>
      <c r="E36" s="106"/>
      <c r="F36" s="100" t="s">
        <v>664</v>
      </c>
      <c r="G36" s="106">
        <f t="shared" si="7"/>
        <v>16</v>
      </c>
      <c r="I36" s="229"/>
      <c r="J36" s="230"/>
      <c r="K36" s="232"/>
      <c r="M36" s="236"/>
      <c r="N36" s="212"/>
      <c r="O36" s="212"/>
      <c r="P36" s="237"/>
    </row>
    <row r="37" spans="1:17" ht="18.75" customHeight="1" x14ac:dyDescent="0.3">
      <c r="E37" s="105"/>
      <c r="F37" s="101" t="s">
        <v>665</v>
      </c>
      <c r="G37" s="105">
        <f t="shared" si="7"/>
        <v>1</v>
      </c>
      <c r="I37" s="246" t="s">
        <v>643</v>
      </c>
      <c r="J37" s="247"/>
      <c r="K37" s="121">
        <f>SUM($E$67:$G$67)</f>
        <v>190</v>
      </c>
      <c r="M37" s="236"/>
      <c r="N37" s="212"/>
      <c r="O37" s="212"/>
      <c r="P37" s="237"/>
    </row>
    <row r="38" spans="1:17" ht="18.75" x14ac:dyDescent="0.3">
      <c r="B38" s="76"/>
      <c r="C38" s="76"/>
      <c r="D38" s="76"/>
      <c r="E38" s="106"/>
      <c r="F38" s="100" t="s">
        <v>666</v>
      </c>
      <c r="G38" s="106">
        <f t="shared" si="7"/>
        <v>16</v>
      </c>
      <c r="I38" s="206" t="s">
        <v>622</v>
      </c>
      <c r="J38" s="205"/>
      <c r="K38" s="122">
        <f>$B$82</f>
        <v>151</v>
      </c>
      <c r="M38" s="236"/>
      <c r="N38" s="212"/>
      <c r="O38" s="212"/>
      <c r="P38" s="237"/>
    </row>
    <row r="39" spans="1:17" ht="18.75" x14ac:dyDescent="0.3">
      <c r="E39" s="105"/>
      <c r="F39" s="101" t="s">
        <v>667</v>
      </c>
      <c r="G39" s="105">
        <f t="shared" si="7"/>
        <v>1</v>
      </c>
      <c r="I39" s="209" t="s">
        <v>623</v>
      </c>
      <c r="J39" s="208"/>
      <c r="K39" s="121">
        <f>COUNTIFS(OpenedInternalDisposition, "Sustained", OpenedCloseDate,"&gt;="&amp;$B$9, OpenedCloseDate, "&lt;="&amp;$B$10, OpenedStatus, "Closed")+COUNTIFS(PendingInternalDisposition, "Sustained", PendingCloseDate, "&gt;="&amp;$B$9, PendingCloseDate, "&lt;="&amp;$B$10, PendingStatus,"Closed")</f>
        <v>59</v>
      </c>
      <c r="M39" s="236"/>
      <c r="N39" s="212"/>
      <c r="O39" s="212"/>
      <c r="P39" s="237"/>
    </row>
    <row r="40" spans="1:17" ht="18.75" x14ac:dyDescent="0.3">
      <c r="B40" s="76"/>
      <c r="C40" s="76"/>
      <c r="D40" s="76"/>
      <c r="E40" s="106"/>
      <c r="F40" s="100" t="s">
        <v>668</v>
      </c>
      <c r="G40" s="106">
        <f t="shared" si="7"/>
        <v>0</v>
      </c>
      <c r="I40" s="206" t="s">
        <v>618</v>
      </c>
      <c r="J40" s="205"/>
      <c r="K40" s="122">
        <f>COUNTIFS(PendingInternalDisposition, "&lt;&gt;Sustained", PendingCloseDate, "&gt;="&amp;$B$9, PendingCloseDate, "&lt;="&amp;$B$10, PendingStatus, "Closed")+COUNTIFS(OpenedInternalDisposition, "&lt;&gt;Sustained", OpenedCloseDate, "&gt;="&amp;$B$9, OpenedCloseDate, "&lt;="&amp;$B$10, OpenedStatus, "Closed")</f>
        <v>92</v>
      </c>
      <c r="M40" s="236"/>
      <c r="N40" s="212"/>
      <c r="O40" s="212"/>
      <c r="P40" s="237"/>
    </row>
    <row r="41" spans="1:17" ht="18.75" x14ac:dyDescent="0.3">
      <c r="E41" s="105"/>
      <c r="F41" s="101" t="s">
        <v>693</v>
      </c>
      <c r="G41" s="105">
        <f t="shared" si="7"/>
        <v>2</v>
      </c>
      <c r="I41" s="209" t="s">
        <v>644</v>
      </c>
      <c r="J41" s="208"/>
      <c r="K41" s="121">
        <f ca="1">COUNTIFS(PendingStatus, "Closed", PendingCloseDate, "&gt;="&amp;$B$9, PendingCloseDate, "&lt;="&amp;$B$10, PendingLengthOfCase, "&gt;180") + COUNTIFS(OpenedStatus, "Closed", OpenedCloseDate, "&gt;="&amp;$B$9, OpenedCloseDate, "&lt;="&amp;$B$10, OpenedLengthOfCase, "&gt;180")</f>
        <v>11</v>
      </c>
      <c r="M41" s="236"/>
      <c r="N41" s="212"/>
      <c r="O41" s="212"/>
      <c r="P41" s="237"/>
    </row>
    <row r="42" spans="1:17" ht="18.75" customHeight="1" x14ac:dyDescent="0.3">
      <c r="B42" s="76"/>
      <c r="C42" s="76"/>
      <c r="D42" s="76"/>
      <c r="E42" s="106"/>
      <c r="F42" s="100" t="s">
        <v>669</v>
      </c>
      <c r="G42" s="106">
        <f t="shared" si="7"/>
        <v>7</v>
      </c>
      <c r="I42" s="229" t="str">
        <f>"Total Pending  at end of "&amp;$B$8</f>
        <v>Total Pending  at end of 2024</v>
      </c>
      <c r="J42" s="230"/>
      <c r="K42" s="232">
        <f>(SUM(K35:K37))-K38</f>
        <v>71</v>
      </c>
      <c r="M42" s="236"/>
      <c r="N42" s="212"/>
      <c r="O42" s="212"/>
      <c r="P42" s="237"/>
    </row>
    <row r="43" spans="1:17" ht="18.75" x14ac:dyDescent="0.3">
      <c r="E43" s="105"/>
      <c r="F43" s="101" t="s">
        <v>670</v>
      </c>
      <c r="G43" s="105">
        <f t="shared" si="7"/>
        <v>0</v>
      </c>
      <c r="I43" s="229"/>
      <c r="J43" s="230"/>
      <c r="K43" s="232"/>
      <c r="M43" s="236"/>
      <c r="N43" s="212"/>
      <c r="O43" s="212"/>
      <c r="P43" s="237"/>
    </row>
    <row r="44" spans="1:17" ht="19.5" thickBot="1" x14ac:dyDescent="0.35">
      <c r="B44" s="76"/>
      <c r="C44" s="76"/>
      <c r="D44" s="76"/>
      <c r="E44" s="106"/>
      <c r="F44" s="100" t="s">
        <v>671</v>
      </c>
      <c r="G44" s="106">
        <f t="shared" si="7"/>
        <v>1</v>
      </c>
      <c r="I44" s="82"/>
      <c r="J44" s="82"/>
      <c r="K44" s="82"/>
      <c r="M44" s="238"/>
      <c r="N44" s="239"/>
      <c r="O44" s="239"/>
      <c r="P44" s="240"/>
    </row>
    <row r="45" spans="1:17" ht="18.75" x14ac:dyDescent="0.3">
      <c r="B45" s="82"/>
      <c r="C45" s="82"/>
      <c r="D45" s="82"/>
      <c r="E45" s="82"/>
      <c r="F45" s="107" t="s">
        <v>615</v>
      </c>
      <c r="G45" s="108">
        <f>SUM(G35:G44)</f>
        <v>60</v>
      </c>
    </row>
    <row r="48" spans="1:17" x14ac:dyDescent="0.25">
      <c r="A48" s="1"/>
      <c r="K48" s="189" t="s">
        <v>33</v>
      </c>
      <c r="L48" s="189"/>
      <c r="M48" s="248" t="str">
        <f>'Start Here'!C$13</f>
        <v>Trenton Police Department</v>
      </c>
      <c r="N48" s="248"/>
      <c r="O48" s="248"/>
      <c r="P48" s="248"/>
      <c r="Q48" s="248"/>
    </row>
    <row r="49" spans="1:31" x14ac:dyDescent="0.25">
      <c r="A49" s="1"/>
      <c r="K49" s="189" t="s">
        <v>34</v>
      </c>
      <c r="L49" s="189"/>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9" t="str">
        <f>$B$8&amp;": Cases Opened and Closed, All Allegations"</f>
        <v>2024: Cases Opened and Closed, All Allegations</v>
      </c>
      <c r="B52" s="159"/>
      <c r="C52" s="159"/>
      <c r="D52" s="159"/>
      <c r="E52" s="159"/>
      <c r="F52" s="159"/>
      <c r="G52" s="159"/>
      <c r="H52" s="159"/>
      <c r="I52" s="159"/>
      <c r="J52" s="159"/>
      <c r="K52" s="159"/>
      <c r="L52" s="159"/>
      <c r="M52" s="159"/>
      <c r="N52" s="159"/>
      <c r="O52" s="159"/>
      <c r="P52" s="159"/>
      <c r="Q52" s="159"/>
    </row>
    <row r="53" spans="1:31" ht="14.65" customHeight="1" x14ac:dyDescent="0.25">
      <c r="A53" s="159"/>
      <c r="B53" s="159"/>
      <c r="C53" s="159"/>
      <c r="D53" s="159"/>
      <c r="E53" s="159"/>
      <c r="F53" s="159"/>
      <c r="G53" s="159"/>
      <c r="H53" s="159"/>
      <c r="I53" s="159"/>
      <c r="J53" s="159"/>
      <c r="K53" s="159"/>
      <c r="L53" s="159"/>
      <c r="M53" s="159"/>
      <c r="N53" s="159"/>
      <c r="O53" s="159"/>
      <c r="P53" s="159"/>
      <c r="Q53" s="159"/>
    </row>
    <row r="54" spans="1:31" ht="21" x14ac:dyDescent="0.25">
      <c r="A54" s="172" t="s">
        <v>714</v>
      </c>
      <c r="B54" s="172"/>
      <c r="C54" s="172"/>
      <c r="D54" s="172"/>
      <c r="E54" s="172"/>
      <c r="F54" s="172"/>
      <c r="G54" s="172"/>
      <c r="H54" s="172"/>
      <c r="I54" s="172"/>
      <c r="J54" s="172"/>
      <c r="K54" s="45"/>
      <c r="L54" s="45"/>
      <c r="M54" s="45"/>
      <c r="N54" s="45"/>
      <c r="O54" s="45"/>
      <c r="P54" s="45"/>
      <c r="Q54" s="45"/>
    </row>
    <row r="55" spans="1:31" ht="15.75" thickBot="1" x14ac:dyDescent="0.3">
      <c r="B55" s="160" t="s">
        <v>25</v>
      </c>
      <c r="C55" s="160"/>
      <c r="D55" s="160"/>
      <c r="E55" s="160"/>
      <c r="F55" s="160"/>
      <c r="G55" s="160"/>
      <c r="H55" s="160"/>
      <c r="I55" s="160"/>
      <c r="J55" s="160"/>
      <c r="K55" s="27"/>
      <c r="L55" s="27"/>
      <c r="M55" s="27"/>
      <c r="N55" s="27"/>
      <c r="O55" s="27"/>
    </row>
    <row r="56" spans="1:31" ht="26.25" customHeight="1" x14ac:dyDescent="0.25">
      <c r="B56" s="161" t="s">
        <v>32</v>
      </c>
      <c r="C56" s="161"/>
      <c r="D56" s="161"/>
      <c r="E56" s="162" t="s">
        <v>624</v>
      </c>
      <c r="F56" s="161"/>
      <c r="G56" s="161"/>
      <c r="H56" s="157" t="s">
        <v>646</v>
      </c>
      <c r="I56" s="158"/>
      <c r="J56" s="158"/>
      <c r="K56" s="27"/>
      <c r="L56" s="27"/>
      <c r="N56" s="163" t="s">
        <v>716</v>
      </c>
      <c r="O56" s="164"/>
      <c r="P56" s="165"/>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6"/>
      <c r="O57" s="167"/>
      <c r="P57" s="168"/>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1</v>
      </c>
      <c r="C58" s="29">
        <f t="shared" si="8"/>
        <v>0</v>
      </c>
      <c r="D58" s="29">
        <f t="shared" si="8"/>
        <v>0</v>
      </c>
      <c r="E58" s="35">
        <f t="shared" ref="E58:G66" si="9">COUNTIFS(OpenedMSO, $A58, OpenedComplaintSource, E$57, OpenedComplaintReceived, "&gt;="&amp;$B$9, OpenedComplaintReceived,"&lt;="&amp;$B$10)</f>
        <v>2</v>
      </c>
      <c r="F58" s="29">
        <f t="shared" si="9"/>
        <v>0</v>
      </c>
      <c r="G58" s="29">
        <f t="shared" si="9"/>
        <v>0</v>
      </c>
      <c r="H58" s="35">
        <f t="shared" ref="H58:H66" si="10">IF(E58=0,"",(SUMIFS(OpenedNInitial,OpenedMSO,$A58,OpenedComplaintSource,H$57,OpenedComplaintReceived,"&gt;="&amp;$B$9,OpenedComplaintReceived,"&lt;="&amp;$B$10)/E58))</f>
        <v>1</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6"/>
      <c r="O58" s="167"/>
      <c r="P58" s="168"/>
    </row>
    <row r="59" spans="1:31" x14ac:dyDescent="0.25">
      <c r="A59" s="95" t="s">
        <v>651</v>
      </c>
      <c r="B59" s="30">
        <f t="shared" si="8"/>
        <v>1</v>
      </c>
      <c r="C59" s="30">
        <f t="shared" si="8"/>
        <v>0</v>
      </c>
      <c r="D59" s="30">
        <f t="shared" si="8"/>
        <v>0</v>
      </c>
      <c r="E59" s="36">
        <f t="shared" si="9"/>
        <v>7</v>
      </c>
      <c r="F59" s="30">
        <f t="shared" si="9"/>
        <v>3</v>
      </c>
      <c r="G59" s="30">
        <f t="shared" si="9"/>
        <v>0</v>
      </c>
      <c r="H59" s="36">
        <f t="shared" si="10"/>
        <v>1</v>
      </c>
      <c r="I59" s="30">
        <f t="shared" si="11"/>
        <v>1</v>
      </c>
      <c r="J59" s="30" t="str">
        <f t="shared" si="12"/>
        <v/>
      </c>
      <c r="K59" s="29"/>
      <c r="L59" s="29"/>
      <c r="N59" s="166"/>
      <c r="O59" s="167"/>
      <c r="P59" s="168"/>
    </row>
    <row r="60" spans="1:31" x14ac:dyDescent="0.25">
      <c r="A60" s="94" t="s">
        <v>652</v>
      </c>
      <c r="B60" s="29">
        <f t="shared" si="8"/>
        <v>0</v>
      </c>
      <c r="C60" s="29">
        <f t="shared" si="8"/>
        <v>0</v>
      </c>
      <c r="D60" s="29">
        <f t="shared" si="8"/>
        <v>0</v>
      </c>
      <c r="E60" s="35">
        <f t="shared" si="9"/>
        <v>4</v>
      </c>
      <c r="F60" s="29">
        <f t="shared" si="9"/>
        <v>6</v>
      </c>
      <c r="G60" s="29">
        <f t="shared" si="9"/>
        <v>0</v>
      </c>
      <c r="H60" s="35">
        <f t="shared" si="10"/>
        <v>1.25</v>
      </c>
      <c r="I60" s="29">
        <f t="shared" si="11"/>
        <v>1</v>
      </c>
      <c r="J60" s="29" t="str">
        <f t="shared" si="12"/>
        <v/>
      </c>
      <c r="K60" s="29"/>
      <c r="L60" s="29"/>
      <c r="N60" s="166"/>
      <c r="O60" s="167"/>
      <c r="P60" s="168"/>
    </row>
    <row r="61" spans="1:31" x14ac:dyDescent="0.25">
      <c r="A61" s="95" t="s">
        <v>653</v>
      </c>
      <c r="B61" s="30">
        <f t="shared" si="8"/>
        <v>0</v>
      </c>
      <c r="C61" s="30">
        <f t="shared" si="8"/>
        <v>3</v>
      </c>
      <c r="D61" s="30">
        <f t="shared" si="8"/>
        <v>0</v>
      </c>
      <c r="E61" s="36">
        <f t="shared" si="9"/>
        <v>2</v>
      </c>
      <c r="F61" s="30">
        <f t="shared" si="9"/>
        <v>1</v>
      </c>
      <c r="G61" s="30">
        <f t="shared" si="9"/>
        <v>0</v>
      </c>
      <c r="H61" s="36">
        <f t="shared" si="10"/>
        <v>1</v>
      </c>
      <c r="I61" s="30">
        <f t="shared" si="11"/>
        <v>1</v>
      </c>
      <c r="J61" s="30" t="str">
        <f t="shared" si="12"/>
        <v/>
      </c>
      <c r="K61" s="29"/>
      <c r="L61" s="29"/>
      <c r="N61" s="166"/>
      <c r="O61" s="167"/>
      <c r="P61" s="168"/>
    </row>
    <row r="62" spans="1:31" x14ac:dyDescent="0.25">
      <c r="A62" s="94" t="s">
        <v>654</v>
      </c>
      <c r="B62" s="29">
        <f t="shared" si="8"/>
        <v>0</v>
      </c>
      <c r="C62" s="29">
        <f t="shared" si="8"/>
        <v>0</v>
      </c>
      <c r="D62" s="29">
        <f t="shared" si="8"/>
        <v>0</v>
      </c>
      <c r="E62" s="35">
        <f t="shared" si="9"/>
        <v>0</v>
      </c>
      <c r="F62" s="29">
        <f t="shared" si="9"/>
        <v>4</v>
      </c>
      <c r="G62" s="29">
        <f t="shared" si="9"/>
        <v>0</v>
      </c>
      <c r="H62" s="35" t="str">
        <f t="shared" si="10"/>
        <v/>
      </c>
      <c r="I62" s="29">
        <f t="shared" si="11"/>
        <v>1</v>
      </c>
      <c r="J62" s="29" t="str">
        <f t="shared" si="12"/>
        <v/>
      </c>
      <c r="K62" s="29"/>
      <c r="L62" s="29"/>
      <c r="N62" s="166"/>
      <c r="O62" s="167"/>
      <c r="P62" s="168"/>
    </row>
    <row r="63" spans="1:31" x14ac:dyDescent="0.25">
      <c r="A63" s="95" t="s">
        <v>655</v>
      </c>
      <c r="B63" s="30">
        <f t="shared" si="8"/>
        <v>0</v>
      </c>
      <c r="C63" s="30">
        <f t="shared" si="8"/>
        <v>7</v>
      </c>
      <c r="D63" s="30">
        <f t="shared" si="8"/>
        <v>0</v>
      </c>
      <c r="E63" s="36">
        <f t="shared" si="9"/>
        <v>3</v>
      </c>
      <c r="F63" s="30">
        <f t="shared" si="9"/>
        <v>9</v>
      </c>
      <c r="G63" s="30">
        <f t="shared" si="9"/>
        <v>0</v>
      </c>
      <c r="H63" s="36">
        <f t="shared" si="10"/>
        <v>1</v>
      </c>
      <c r="I63" s="30">
        <f t="shared" si="11"/>
        <v>1</v>
      </c>
      <c r="J63" s="30" t="str">
        <f t="shared" si="12"/>
        <v/>
      </c>
      <c r="K63" s="29"/>
      <c r="L63" s="29"/>
      <c r="N63" s="166"/>
      <c r="O63" s="167"/>
      <c r="P63" s="168"/>
    </row>
    <row r="64" spans="1:31" x14ac:dyDescent="0.25">
      <c r="A64" s="94" t="s">
        <v>656</v>
      </c>
      <c r="B64" s="29">
        <f t="shared" si="8"/>
        <v>0</v>
      </c>
      <c r="C64" s="29">
        <f t="shared" si="8"/>
        <v>1</v>
      </c>
      <c r="D64" s="29">
        <f t="shared" si="8"/>
        <v>0</v>
      </c>
      <c r="E64" s="35">
        <f t="shared" si="9"/>
        <v>0</v>
      </c>
      <c r="F64" s="29">
        <f t="shared" si="9"/>
        <v>0</v>
      </c>
      <c r="G64" s="29">
        <f t="shared" si="9"/>
        <v>0</v>
      </c>
      <c r="H64" s="35" t="str">
        <f t="shared" si="10"/>
        <v/>
      </c>
      <c r="I64" s="29" t="str">
        <f t="shared" si="11"/>
        <v/>
      </c>
      <c r="J64" s="29" t="str">
        <f t="shared" si="12"/>
        <v/>
      </c>
      <c r="K64" s="29"/>
      <c r="L64" s="29"/>
      <c r="M64" s="29"/>
      <c r="N64" s="166"/>
      <c r="O64" s="167"/>
      <c r="P64" s="168"/>
    </row>
    <row r="65" spans="1:31" x14ac:dyDescent="0.25">
      <c r="A65" s="95" t="s">
        <v>5</v>
      </c>
      <c r="B65" s="30">
        <f t="shared" si="8"/>
        <v>0</v>
      </c>
      <c r="C65" s="30">
        <f t="shared" si="8"/>
        <v>3</v>
      </c>
      <c r="D65" s="30">
        <f t="shared" si="8"/>
        <v>0</v>
      </c>
      <c r="E65" s="36">
        <f t="shared" si="9"/>
        <v>3</v>
      </c>
      <c r="F65" s="30">
        <f t="shared" si="9"/>
        <v>7</v>
      </c>
      <c r="G65" s="30">
        <f t="shared" si="9"/>
        <v>0</v>
      </c>
      <c r="H65" s="36">
        <f t="shared" si="10"/>
        <v>1</v>
      </c>
      <c r="I65" s="30">
        <f t="shared" si="11"/>
        <v>1.2857142857142858</v>
      </c>
      <c r="J65" s="30" t="str">
        <f t="shared" si="12"/>
        <v/>
      </c>
      <c r="K65" s="29"/>
      <c r="L65" s="29"/>
      <c r="M65" s="29"/>
      <c r="N65" s="166"/>
      <c r="O65" s="167"/>
      <c r="P65" s="168"/>
    </row>
    <row r="66" spans="1:31" ht="15.75" thickBot="1" x14ac:dyDescent="0.3">
      <c r="A66" s="96" t="s">
        <v>657</v>
      </c>
      <c r="B66" s="29">
        <f t="shared" si="8"/>
        <v>8</v>
      </c>
      <c r="C66" s="29">
        <f t="shared" si="8"/>
        <v>8</v>
      </c>
      <c r="D66" s="29">
        <f t="shared" si="8"/>
        <v>0</v>
      </c>
      <c r="E66" s="35">
        <f t="shared" si="9"/>
        <v>89</v>
      </c>
      <c r="F66" s="29">
        <f t="shared" si="9"/>
        <v>50</v>
      </c>
      <c r="G66" s="29">
        <f t="shared" si="9"/>
        <v>0</v>
      </c>
      <c r="H66" s="35">
        <f t="shared" si="10"/>
        <v>0.9887640449438202</v>
      </c>
      <c r="I66" s="29">
        <f t="shared" si="11"/>
        <v>1</v>
      </c>
      <c r="J66" s="29" t="str">
        <f t="shared" si="12"/>
        <v/>
      </c>
      <c r="K66" s="29"/>
      <c r="L66" s="29"/>
      <c r="M66" s="29"/>
      <c r="N66" s="169"/>
      <c r="O66" s="170"/>
      <c r="P66" s="171"/>
    </row>
    <row r="67" spans="1:31" x14ac:dyDescent="0.25">
      <c r="A67" s="98" t="s">
        <v>615</v>
      </c>
      <c r="B67" s="43">
        <f>SUM(B58:B66)</f>
        <v>10</v>
      </c>
      <c r="C67" s="43">
        <f t="shared" ref="C67:D67" si="13">SUM(C58:C66)</f>
        <v>22</v>
      </c>
      <c r="D67" s="43">
        <f t="shared" si="13"/>
        <v>0</v>
      </c>
      <c r="E67" s="39">
        <f>SUM(E58:E66)</f>
        <v>110</v>
      </c>
      <c r="F67" s="43">
        <f>SUM(F58:F66)</f>
        <v>80</v>
      </c>
      <c r="G67" s="43">
        <f>SUM(G58:G66)</f>
        <v>0</v>
      </c>
      <c r="H67" s="39">
        <f>IF(E67=0,"",(SUMIFS(OpenedNInitial,OpenedComplaintSource,H$57,OpenedComplaintReceived,"&gt;="&amp;$B$9,OpenedComplaintReceived,"&lt;="&amp;$B$10)/E67))</f>
        <v>1</v>
      </c>
      <c r="I67" s="43">
        <f>IF(F67=0,"",(SUMIFS(OpenedNInitial,OpenedComplaintSource,I$57,OpenedComplaintReceived,"&gt;="&amp;$B$9,OpenedComplaintReceived,"&lt;="&amp;$B$10)/F67))</f>
        <v>1.0249999999999999</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2" t="s">
        <v>715</v>
      </c>
      <c r="B70" s="172"/>
      <c r="C70" s="172"/>
      <c r="D70" s="172"/>
      <c r="E70" s="172"/>
      <c r="F70" s="172"/>
      <c r="G70" s="172"/>
      <c r="H70" s="172"/>
      <c r="I70" s="172"/>
      <c r="J70" s="172"/>
      <c r="K70" s="172"/>
      <c r="L70" s="172"/>
      <c r="M70" s="172"/>
      <c r="N70" s="172"/>
      <c r="O70" s="172"/>
      <c r="P70" s="172"/>
      <c r="Q70" s="172"/>
    </row>
    <row r="71" spans="1:31" x14ac:dyDescent="0.25">
      <c r="B71" s="181" t="s">
        <v>634</v>
      </c>
      <c r="C71" s="160"/>
      <c r="D71" s="182"/>
      <c r="E71" s="181" t="s">
        <v>25</v>
      </c>
      <c r="F71" s="160"/>
      <c r="G71" s="182"/>
      <c r="H71" s="181" t="s">
        <v>614</v>
      </c>
      <c r="I71" s="160"/>
      <c r="J71" s="160"/>
      <c r="K71" s="182"/>
      <c r="L71" s="181" t="s">
        <v>605</v>
      </c>
      <c r="M71" s="160"/>
      <c r="N71" s="160"/>
      <c r="O71" s="160"/>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2</v>
      </c>
      <c r="C73" s="29">
        <f t="shared" ref="C73:C81" ca="1" si="15">IF(B73=0, "", (SUMIFS(PendingLengthOfCase,PendingMSO,$A73,PendingCloseDate,"&gt;="&amp;$B$9,PendingCloseDate,"&lt;="&amp;$B$10) + SUMIFS(OpenedLengthOfCase,OpenedMSO,$A73,OpenedCloseDate,"&gt;="&amp;$B$9,OpenedCloseDate,"&lt;="&amp;$B$10)) / B73)</f>
        <v>129</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2</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1</v>
      </c>
      <c r="N73" s="29">
        <f t="shared" si="19"/>
        <v>0</v>
      </c>
      <c r="O73" s="29">
        <f t="shared" si="19"/>
        <v>0</v>
      </c>
    </row>
    <row r="74" spans="1:31" x14ac:dyDescent="0.25">
      <c r="A74" s="2" t="s">
        <v>651</v>
      </c>
      <c r="B74" s="36">
        <f t="shared" si="14"/>
        <v>6</v>
      </c>
      <c r="C74" s="30">
        <f t="shared" ca="1" si="15"/>
        <v>47</v>
      </c>
      <c r="D74" s="30">
        <f t="shared" si="16"/>
        <v>0</v>
      </c>
      <c r="E74" s="36">
        <f t="shared" si="17"/>
        <v>4</v>
      </c>
      <c r="F74" s="30">
        <f t="shared" si="17"/>
        <v>2</v>
      </c>
      <c r="G74" s="30">
        <f t="shared" si="17"/>
        <v>0</v>
      </c>
      <c r="H74" s="36">
        <f t="shared" si="18"/>
        <v>0</v>
      </c>
      <c r="I74" s="30">
        <f t="shared" si="18"/>
        <v>0</v>
      </c>
      <c r="J74" s="30">
        <f t="shared" si="18"/>
        <v>0</v>
      </c>
      <c r="K74" s="31">
        <f t="shared" si="18"/>
        <v>0</v>
      </c>
      <c r="L74" s="36">
        <f t="shared" si="19"/>
        <v>1</v>
      </c>
      <c r="M74" s="30">
        <f t="shared" si="19"/>
        <v>1</v>
      </c>
      <c r="N74" s="30">
        <f t="shared" si="19"/>
        <v>2</v>
      </c>
      <c r="O74" s="30">
        <f t="shared" si="19"/>
        <v>0</v>
      </c>
    </row>
    <row r="75" spans="1:31" x14ac:dyDescent="0.25">
      <c r="A75" s="1" t="s">
        <v>652</v>
      </c>
      <c r="B75" s="35">
        <f t="shared" si="14"/>
        <v>3</v>
      </c>
      <c r="C75" s="29">
        <f t="shared" ca="1" si="15"/>
        <v>136.66666666666666</v>
      </c>
      <c r="D75" s="29">
        <f t="shared" si="16"/>
        <v>0</v>
      </c>
      <c r="E75" s="35">
        <f t="shared" si="17"/>
        <v>1</v>
      </c>
      <c r="F75" s="29">
        <f t="shared" si="17"/>
        <v>2</v>
      </c>
      <c r="G75" s="29">
        <f t="shared" si="17"/>
        <v>0</v>
      </c>
      <c r="H75" s="35">
        <f t="shared" si="18"/>
        <v>0</v>
      </c>
      <c r="I75" s="29">
        <f t="shared" si="18"/>
        <v>0</v>
      </c>
      <c r="J75" s="29">
        <f t="shared" si="18"/>
        <v>0</v>
      </c>
      <c r="K75" s="51">
        <f t="shared" si="18"/>
        <v>0</v>
      </c>
      <c r="L75" s="35">
        <f t="shared" si="19"/>
        <v>2</v>
      </c>
      <c r="M75" s="29">
        <f t="shared" si="19"/>
        <v>0</v>
      </c>
      <c r="N75" s="29">
        <f t="shared" si="19"/>
        <v>0</v>
      </c>
      <c r="O75" s="29">
        <f t="shared" si="19"/>
        <v>0</v>
      </c>
    </row>
    <row r="76" spans="1:31" x14ac:dyDescent="0.25">
      <c r="A76" s="2" t="s">
        <v>653</v>
      </c>
      <c r="B76" s="36">
        <f t="shared" si="14"/>
        <v>4</v>
      </c>
      <c r="C76" s="30">
        <f t="shared" ca="1" si="15"/>
        <v>37.5</v>
      </c>
      <c r="D76" s="30">
        <f t="shared" si="16"/>
        <v>0</v>
      </c>
      <c r="E76" s="36">
        <f t="shared" si="17"/>
        <v>0</v>
      </c>
      <c r="F76" s="30">
        <f t="shared" si="17"/>
        <v>4</v>
      </c>
      <c r="G76" s="30">
        <f t="shared" si="17"/>
        <v>0</v>
      </c>
      <c r="H76" s="36">
        <f t="shared" si="18"/>
        <v>0</v>
      </c>
      <c r="I76" s="30">
        <f t="shared" si="18"/>
        <v>0</v>
      </c>
      <c r="J76" s="30">
        <f t="shared" si="18"/>
        <v>0</v>
      </c>
      <c r="K76" s="31">
        <f t="shared" si="18"/>
        <v>0</v>
      </c>
      <c r="L76" s="36">
        <f t="shared" si="19"/>
        <v>4</v>
      </c>
      <c r="M76" s="30">
        <f t="shared" si="19"/>
        <v>0</v>
      </c>
      <c r="N76" s="30">
        <f t="shared" si="19"/>
        <v>0</v>
      </c>
      <c r="O76" s="30">
        <f t="shared" si="19"/>
        <v>0</v>
      </c>
    </row>
    <row r="77" spans="1:31" x14ac:dyDescent="0.25">
      <c r="A77" s="1" t="s">
        <v>654</v>
      </c>
      <c r="B77" s="35">
        <f t="shared" si="14"/>
        <v>1</v>
      </c>
      <c r="C77" s="29">
        <f t="shared" ca="1" si="15"/>
        <v>49</v>
      </c>
      <c r="D77" s="29">
        <f t="shared" si="16"/>
        <v>0</v>
      </c>
      <c r="E77" s="35">
        <f t="shared" si="17"/>
        <v>0</v>
      </c>
      <c r="F77" s="29">
        <f t="shared" si="17"/>
        <v>1</v>
      </c>
      <c r="G77" s="29">
        <f t="shared" si="17"/>
        <v>0</v>
      </c>
      <c r="H77" s="35">
        <f t="shared" si="18"/>
        <v>0</v>
      </c>
      <c r="I77" s="29">
        <f t="shared" si="18"/>
        <v>0</v>
      </c>
      <c r="J77" s="29">
        <f t="shared" si="18"/>
        <v>0</v>
      </c>
      <c r="K77" s="51">
        <f t="shared" si="18"/>
        <v>0</v>
      </c>
      <c r="L77" s="35">
        <f t="shared" si="19"/>
        <v>1</v>
      </c>
      <c r="M77" s="29">
        <f t="shared" si="19"/>
        <v>0</v>
      </c>
      <c r="N77" s="29">
        <f t="shared" si="19"/>
        <v>0</v>
      </c>
      <c r="O77" s="29">
        <f t="shared" si="19"/>
        <v>0</v>
      </c>
    </row>
    <row r="78" spans="1:31" x14ac:dyDescent="0.25">
      <c r="A78" s="2" t="s">
        <v>655</v>
      </c>
      <c r="B78" s="36">
        <f t="shared" si="14"/>
        <v>8</v>
      </c>
      <c r="C78" s="30">
        <f t="shared" ca="1" si="15"/>
        <v>21.25</v>
      </c>
      <c r="D78" s="30">
        <f t="shared" si="16"/>
        <v>0</v>
      </c>
      <c r="E78" s="36">
        <f t="shared" si="17"/>
        <v>0</v>
      </c>
      <c r="F78" s="30">
        <f t="shared" si="17"/>
        <v>8</v>
      </c>
      <c r="G78" s="30">
        <f t="shared" si="17"/>
        <v>0</v>
      </c>
      <c r="H78" s="36">
        <f t="shared" si="18"/>
        <v>0</v>
      </c>
      <c r="I78" s="30">
        <f t="shared" si="18"/>
        <v>0</v>
      </c>
      <c r="J78" s="30">
        <f t="shared" si="18"/>
        <v>0</v>
      </c>
      <c r="K78" s="31">
        <f t="shared" si="18"/>
        <v>0</v>
      </c>
      <c r="L78" s="36">
        <f t="shared" si="19"/>
        <v>3</v>
      </c>
      <c r="M78" s="30">
        <f t="shared" si="19"/>
        <v>4</v>
      </c>
      <c r="N78" s="30">
        <f t="shared" si="19"/>
        <v>0</v>
      </c>
      <c r="O78" s="30">
        <f t="shared" si="19"/>
        <v>0</v>
      </c>
    </row>
    <row r="79" spans="1:31" x14ac:dyDescent="0.25">
      <c r="A79" s="1" t="s">
        <v>656</v>
      </c>
      <c r="B79" s="35">
        <f t="shared" si="14"/>
        <v>2</v>
      </c>
      <c r="C79" s="29">
        <f t="shared" si="15"/>
        <v>0</v>
      </c>
      <c r="D79" s="29">
        <f t="shared" si="16"/>
        <v>0</v>
      </c>
      <c r="E79" s="35">
        <f t="shared" si="17"/>
        <v>0</v>
      </c>
      <c r="F79" s="29">
        <f t="shared" si="17"/>
        <v>1</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8</v>
      </c>
      <c r="C80" s="30">
        <f t="shared" ca="1" si="15"/>
        <v>38.875</v>
      </c>
      <c r="D80" s="30">
        <f t="shared" si="16"/>
        <v>0</v>
      </c>
      <c r="E80" s="36">
        <f t="shared" si="17"/>
        <v>1</v>
      </c>
      <c r="F80" s="30">
        <f t="shared" si="17"/>
        <v>7</v>
      </c>
      <c r="G80" s="30">
        <f t="shared" si="17"/>
        <v>0</v>
      </c>
      <c r="H80" s="36">
        <f t="shared" si="18"/>
        <v>0</v>
      </c>
      <c r="I80" s="30">
        <f t="shared" si="18"/>
        <v>0</v>
      </c>
      <c r="J80" s="30">
        <f t="shared" si="18"/>
        <v>0</v>
      </c>
      <c r="K80" s="31">
        <f t="shared" si="18"/>
        <v>0</v>
      </c>
      <c r="L80" s="36">
        <f t="shared" si="19"/>
        <v>2</v>
      </c>
      <c r="M80" s="30">
        <f t="shared" si="19"/>
        <v>1</v>
      </c>
      <c r="N80" s="30">
        <f t="shared" si="19"/>
        <v>2</v>
      </c>
      <c r="O80" s="30">
        <f t="shared" si="19"/>
        <v>0</v>
      </c>
    </row>
    <row r="81" spans="1:20" x14ac:dyDescent="0.25">
      <c r="A81" s="1" t="s">
        <v>657</v>
      </c>
      <c r="B81" s="35">
        <f t="shared" si="14"/>
        <v>117</v>
      </c>
      <c r="C81" s="29" t="e">
        <f t="shared" ca="1" si="15"/>
        <v>#NUM!</v>
      </c>
      <c r="D81" s="29">
        <f t="shared" si="16"/>
        <v>0</v>
      </c>
      <c r="E81" s="35">
        <f t="shared" si="17"/>
        <v>70</v>
      </c>
      <c r="F81" s="29">
        <f t="shared" si="17"/>
        <v>45</v>
      </c>
      <c r="G81" s="29">
        <f t="shared" si="17"/>
        <v>0</v>
      </c>
      <c r="H81" s="35">
        <f t="shared" si="18"/>
        <v>0</v>
      </c>
      <c r="I81" s="29">
        <f t="shared" si="18"/>
        <v>0</v>
      </c>
      <c r="J81" s="29">
        <f t="shared" si="18"/>
        <v>0</v>
      </c>
      <c r="K81" s="51">
        <f t="shared" si="18"/>
        <v>0</v>
      </c>
      <c r="L81" s="35">
        <f t="shared" si="19"/>
        <v>38</v>
      </c>
      <c r="M81" s="29">
        <f t="shared" si="19"/>
        <v>9</v>
      </c>
      <c r="N81" s="29">
        <f t="shared" si="19"/>
        <v>8</v>
      </c>
      <c r="O81" s="29">
        <f t="shared" si="19"/>
        <v>0</v>
      </c>
    </row>
    <row r="82" spans="1:20" x14ac:dyDescent="0.25">
      <c r="A82" s="28" t="s">
        <v>615</v>
      </c>
      <c r="B82" s="39">
        <f>SUM(B73:B81)</f>
        <v>151</v>
      </c>
      <c r="C82" s="43" t="e">
        <f ca="1">IF(B82=0, "", SUM(C73:C81) / B82)</f>
        <v>#NUM!</v>
      </c>
      <c r="D82" s="43">
        <f t="shared" ref="D82" si="20">SUM(D73:D81)</f>
        <v>0</v>
      </c>
      <c r="E82" s="39">
        <f t="shared" ref="E82:O82" si="21">SUM(E73:E81)</f>
        <v>78</v>
      </c>
      <c r="F82" s="43">
        <f t="shared" si="21"/>
        <v>70</v>
      </c>
      <c r="G82" s="43">
        <f t="shared" si="21"/>
        <v>0</v>
      </c>
      <c r="H82" s="39">
        <f t="shared" si="21"/>
        <v>0</v>
      </c>
      <c r="I82" s="43">
        <f t="shared" si="21"/>
        <v>0</v>
      </c>
      <c r="J82" s="43">
        <f t="shared" si="21"/>
        <v>0</v>
      </c>
      <c r="K82" s="43">
        <f t="shared" si="21"/>
        <v>0</v>
      </c>
      <c r="L82" s="39">
        <f t="shared" si="21"/>
        <v>51</v>
      </c>
      <c r="M82" s="43">
        <f t="shared" si="21"/>
        <v>16</v>
      </c>
      <c r="N82" s="43">
        <f t="shared" si="21"/>
        <v>12</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9" t="str">
        <f>$B$8&amp;": Cases Closed, All Allegations"</f>
        <v>2024: Cases Closed, All Allegations</v>
      </c>
      <c r="B86" s="159"/>
      <c r="C86" s="159"/>
      <c r="D86" s="159"/>
      <c r="E86" s="159"/>
      <c r="F86" s="159"/>
      <c r="G86" s="159"/>
      <c r="H86" s="159"/>
      <c r="I86" s="159"/>
      <c r="J86" s="159"/>
      <c r="K86" s="159"/>
      <c r="L86" s="159"/>
      <c r="M86" s="159"/>
      <c r="N86" s="159"/>
      <c r="O86" s="159"/>
      <c r="P86" s="159"/>
      <c r="Q86" s="159"/>
      <c r="R86" s="50"/>
      <c r="S86" s="50"/>
      <c r="T86" s="50"/>
    </row>
    <row r="87" spans="1:20" ht="14.65" customHeight="1" x14ac:dyDescent="0.35">
      <c r="A87" s="159"/>
      <c r="B87" s="159"/>
      <c r="C87" s="159"/>
      <c r="D87" s="159"/>
      <c r="E87" s="159"/>
      <c r="F87" s="159"/>
      <c r="G87" s="159"/>
      <c r="H87" s="159"/>
      <c r="I87" s="159"/>
      <c r="J87" s="159"/>
      <c r="K87" s="159"/>
      <c r="L87" s="159"/>
      <c r="M87" s="159"/>
      <c r="N87" s="159"/>
      <c r="O87" s="159"/>
      <c r="P87" s="159"/>
      <c r="Q87" s="159"/>
      <c r="R87" s="50"/>
      <c r="S87" s="50"/>
      <c r="T87" s="50"/>
    </row>
    <row r="88" spans="1:20" ht="14.25" customHeight="1" x14ac:dyDescent="0.25">
      <c r="A88" s="172" t="s">
        <v>616</v>
      </c>
      <c r="B88" s="172"/>
      <c r="C88" s="172"/>
      <c r="D88" s="172"/>
      <c r="E88" s="172"/>
      <c r="F88" s="172"/>
      <c r="G88" s="172"/>
      <c r="H88" s="172"/>
      <c r="I88" s="172"/>
      <c r="J88" s="172"/>
      <c r="K88" s="172"/>
      <c r="L88" s="172"/>
      <c r="M88" s="172"/>
      <c r="N88" s="189" t="s">
        <v>33</v>
      </c>
      <c r="O88" s="189"/>
      <c r="P88" s="248" t="str">
        <f>'Start Here'!C$13</f>
        <v>Trenton Police Department</v>
      </c>
      <c r="Q88" s="248"/>
    </row>
    <row r="89" spans="1:20" ht="14.65" customHeight="1" x14ac:dyDescent="0.25">
      <c r="A89" s="172"/>
      <c r="B89" s="172"/>
      <c r="C89" s="172"/>
      <c r="D89" s="172"/>
      <c r="E89" s="172"/>
      <c r="F89" s="172"/>
      <c r="G89" s="172"/>
      <c r="H89" s="172"/>
      <c r="I89" s="172"/>
      <c r="J89" s="172"/>
      <c r="K89" s="172"/>
      <c r="L89" s="172"/>
      <c r="M89" s="172"/>
      <c r="N89" s="189" t="s">
        <v>34</v>
      </c>
      <c r="O89" s="189"/>
      <c r="P89" s="12">
        <f>'Start Here'!$C$16</f>
        <v>2024</v>
      </c>
    </row>
    <row r="90" spans="1:20" ht="15" customHeight="1" x14ac:dyDescent="0.25">
      <c r="A90" s="167" t="s">
        <v>713</v>
      </c>
      <c r="B90" s="167" t="s">
        <v>617</v>
      </c>
      <c r="C90" s="179"/>
      <c r="D90" s="181" t="s">
        <v>735</v>
      </c>
      <c r="E90" s="160"/>
      <c r="F90" s="160"/>
      <c r="G90" s="160"/>
      <c r="H90" s="160"/>
      <c r="I90" s="160"/>
      <c r="J90" s="160"/>
      <c r="K90" s="160"/>
      <c r="L90" s="182"/>
      <c r="M90" s="167" t="s">
        <v>618</v>
      </c>
    </row>
    <row r="91" spans="1:20" ht="51.75" customHeight="1" x14ac:dyDescent="0.25">
      <c r="A91" s="178"/>
      <c r="B91" s="178"/>
      <c r="C91" s="180"/>
      <c r="D91" s="52" t="s">
        <v>11</v>
      </c>
      <c r="E91" s="52" t="s">
        <v>10</v>
      </c>
      <c r="F91" s="52" t="s">
        <v>9</v>
      </c>
      <c r="G91" s="52" t="s">
        <v>8</v>
      </c>
      <c r="H91" s="52" t="s">
        <v>719</v>
      </c>
      <c r="I91" s="52" t="s">
        <v>6</v>
      </c>
      <c r="J91" s="52" t="s">
        <v>5</v>
      </c>
      <c r="K91" s="52" t="s">
        <v>4</v>
      </c>
      <c r="L91" s="54" t="s">
        <v>712</v>
      </c>
      <c r="M91" s="178"/>
      <c r="R91" s="7"/>
    </row>
    <row r="92" spans="1:20" ht="15" customHeight="1" x14ac:dyDescent="0.25">
      <c r="A92" s="63" t="s">
        <v>658</v>
      </c>
      <c r="B92" s="183">
        <f t="shared" ref="B92:B100" si="22">COUNTIFS(PendingMSO, $A92, PendingCloseDate, "&gt;="&amp;$B$9, PendingCloseDate, "&lt;="&amp;$B$10, PendingStatus, "Closed")+COUNTIFS(OpenedMSO, $A92, OpenedCloseDate, "&gt;="&amp;$B$9, OpenedCloseDate,"&lt;="&amp;$B$10, OpenedStatus, "Closed")</f>
        <v>2</v>
      </c>
      <c r="C92" s="184"/>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1</v>
      </c>
      <c r="M92" s="69">
        <f t="shared" ref="M92:M100" si="24">COUNTIFS(PendingMSO, $A92, PendingInternalDisposition, "&lt;&gt;Sustained", PendingCloseDate, "&gt;="&amp;$B$9, PendingCloseDate, "&lt;="&amp;$B$10)+COUNTIFS(OpenedMSO, $A92, OpenedInternalDisposition, "&lt;&gt;Sustained",  OpenedCloseDate, "&gt;="&amp;$B$9, OpenedCloseDate, "&lt;="&amp;$B$10)</f>
        <v>1</v>
      </c>
      <c r="R92" s="34"/>
    </row>
    <row r="93" spans="1:20" ht="14.45" customHeight="1" x14ac:dyDescent="0.25">
      <c r="A93" s="32" t="s">
        <v>651</v>
      </c>
      <c r="B93" s="185">
        <f t="shared" si="22"/>
        <v>6</v>
      </c>
      <c r="C93" s="186"/>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1</v>
      </c>
      <c r="M93" s="70">
        <f t="shared" si="24"/>
        <v>5</v>
      </c>
      <c r="R93" s="1"/>
    </row>
    <row r="94" spans="1:20" ht="15" customHeight="1" x14ac:dyDescent="0.25">
      <c r="A94" s="33" t="s">
        <v>652</v>
      </c>
      <c r="B94" s="161">
        <f t="shared" si="22"/>
        <v>3</v>
      </c>
      <c r="C94" s="175"/>
      <c r="D94" s="29">
        <f t="shared" si="23"/>
        <v>0</v>
      </c>
      <c r="E94" s="29">
        <f t="shared" si="23"/>
        <v>0</v>
      </c>
      <c r="F94" s="29">
        <f t="shared" si="23"/>
        <v>0</v>
      </c>
      <c r="G94" s="29">
        <f t="shared" si="23"/>
        <v>0</v>
      </c>
      <c r="H94" s="29">
        <f t="shared" si="23"/>
        <v>0</v>
      </c>
      <c r="I94" s="29">
        <f t="shared" si="23"/>
        <v>0</v>
      </c>
      <c r="J94" s="29">
        <f t="shared" si="23"/>
        <v>1</v>
      </c>
      <c r="K94" s="29">
        <f t="shared" si="23"/>
        <v>0</v>
      </c>
      <c r="L94" s="51">
        <f t="shared" si="23"/>
        <v>0</v>
      </c>
      <c r="M94" s="69">
        <f t="shared" si="24"/>
        <v>2</v>
      </c>
      <c r="R94" s="34"/>
    </row>
    <row r="95" spans="1:20" ht="15" customHeight="1" x14ac:dyDescent="0.25">
      <c r="A95" s="32" t="s">
        <v>653</v>
      </c>
      <c r="B95" s="185">
        <f t="shared" si="22"/>
        <v>4</v>
      </c>
      <c r="C95" s="186"/>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4</v>
      </c>
      <c r="R95" s="1"/>
    </row>
    <row r="96" spans="1:20" x14ac:dyDescent="0.25">
      <c r="A96" s="33" t="s">
        <v>654</v>
      </c>
      <c r="B96" s="161">
        <f t="shared" si="22"/>
        <v>1</v>
      </c>
      <c r="C96" s="175"/>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1</v>
      </c>
    </row>
    <row r="97" spans="1:19" x14ac:dyDescent="0.25">
      <c r="A97" s="32" t="s">
        <v>655</v>
      </c>
      <c r="B97" s="185">
        <f t="shared" si="22"/>
        <v>8</v>
      </c>
      <c r="C97" s="186"/>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8</v>
      </c>
    </row>
    <row r="98" spans="1:19" x14ac:dyDescent="0.25">
      <c r="A98" s="33" t="s">
        <v>656</v>
      </c>
      <c r="B98" s="161">
        <f t="shared" si="22"/>
        <v>2</v>
      </c>
      <c r="C98" s="175"/>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1</v>
      </c>
    </row>
    <row r="99" spans="1:19" ht="14.45" customHeight="1" x14ac:dyDescent="0.25">
      <c r="A99" s="32" t="s">
        <v>5</v>
      </c>
      <c r="B99" s="185">
        <f t="shared" si="22"/>
        <v>8</v>
      </c>
      <c r="C99" s="186"/>
      <c r="D99" s="30">
        <f t="shared" si="23"/>
        <v>0</v>
      </c>
      <c r="E99" s="30">
        <f t="shared" si="23"/>
        <v>0</v>
      </c>
      <c r="F99" s="30">
        <f t="shared" si="23"/>
        <v>0</v>
      </c>
      <c r="G99" s="30">
        <f t="shared" si="23"/>
        <v>0</v>
      </c>
      <c r="H99" s="30">
        <f t="shared" si="23"/>
        <v>0</v>
      </c>
      <c r="I99" s="30">
        <f t="shared" si="23"/>
        <v>0</v>
      </c>
      <c r="J99" s="30">
        <f t="shared" si="23"/>
        <v>1</v>
      </c>
      <c r="K99" s="30">
        <f t="shared" si="23"/>
        <v>0</v>
      </c>
      <c r="L99" s="31">
        <f t="shared" si="23"/>
        <v>0</v>
      </c>
      <c r="M99" s="70">
        <f t="shared" si="24"/>
        <v>6</v>
      </c>
    </row>
    <row r="100" spans="1:19" x14ac:dyDescent="0.25">
      <c r="A100" s="38" t="s">
        <v>657</v>
      </c>
      <c r="B100" s="176">
        <f t="shared" si="22"/>
        <v>117</v>
      </c>
      <c r="C100" s="177"/>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23</v>
      </c>
      <c r="M100" s="55">
        <f t="shared" si="24"/>
        <v>64</v>
      </c>
    </row>
    <row r="101" spans="1:19" x14ac:dyDescent="0.25">
      <c r="A101" s="32" t="s">
        <v>615</v>
      </c>
      <c r="B101" s="185">
        <f>SUM(B92:C100)</f>
        <v>151</v>
      </c>
      <c r="C101" s="185"/>
      <c r="D101" s="39">
        <f>SUM(D92:D100)</f>
        <v>0</v>
      </c>
      <c r="E101" s="43">
        <f t="shared" ref="E101:L101" si="25">SUM(E92:E100)</f>
        <v>0</v>
      </c>
      <c r="F101" s="43">
        <f t="shared" si="25"/>
        <v>0</v>
      </c>
      <c r="G101" s="43">
        <f t="shared" si="25"/>
        <v>0</v>
      </c>
      <c r="H101" s="43">
        <f t="shared" si="25"/>
        <v>0</v>
      </c>
      <c r="I101" s="43">
        <f t="shared" si="25"/>
        <v>0</v>
      </c>
      <c r="J101" s="43">
        <f t="shared" si="25"/>
        <v>2</v>
      </c>
      <c r="K101" s="43">
        <f t="shared" si="25"/>
        <v>0</v>
      </c>
      <c r="L101" s="43">
        <f t="shared" si="25"/>
        <v>25</v>
      </c>
      <c r="M101" s="39">
        <f>SUM(M92:N100)</f>
        <v>92</v>
      </c>
    </row>
    <row r="102" spans="1:19" x14ac:dyDescent="0.25">
      <c r="A102" s="187" t="s">
        <v>717</v>
      </c>
      <c r="B102" s="187"/>
      <c r="C102" s="187"/>
      <c r="D102" s="187"/>
      <c r="E102" s="187"/>
      <c r="F102" s="187"/>
      <c r="G102" s="187"/>
      <c r="H102" s="187"/>
      <c r="I102" s="187"/>
      <c r="J102" s="187"/>
      <c r="K102" s="187"/>
      <c r="L102" s="187"/>
      <c r="M102" s="187"/>
      <c r="N102" s="187"/>
      <c r="O102" s="187"/>
      <c r="P102" s="187"/>
      <c r="Q102" s="187"/>
    </row>
    <row r="103" spans="1:19" x14ac:dyDescent="0.25">
      <c r="A103" s="187" t="s">
        <v>718</v>
      </c>
      <c r="B103" s="187"/>
      <c r="C103" s="187"/>
      <c r="D103" s="187"/>
      <c r="E103" s="187"/>
      <c r="F103" s="187"/>
      <c r="G103" s="187"/>
      <c r="H103" s="187"/>
      <c r="I103" s="187"/>
      <c r="J103" s="187"/>
      <c r="K103" s="187"/>
      <c r="L103" s="187"/>
      <c r="M103" s="187"/>
      <c r="N103" s="187"/>
      <c r="O103" s="187"/>
      <c r="P103" s="187"/>
      <c r="Q103" s="187"/>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90" t="s">
        <v>645</v>
      </c>
      <c r="C106" s="190"/>
      <c r="D106" s="190"/>
      <c r="E106" s="191" t="s">
        <v>635</v>
      </c>
      <c r="F106" s="190"/>
      <c r="G106" s="190"/>
      <c r="H106" s="191" t="s">
        <v>631</v>
      </c>
      <c r="I106" s="190"/>
      <c r="J106" s="192"/>
      <c r="K106" s="241" t="s">
        <v>730</v>
      </c>
      <c r="L106" s="241"/>
    </row>
    <row r="107" spans="1:19" ht="30.75" customHeight="1" x14ac:dyDescent="0.25">
      <c r="B107" s="173" t="s">
        <v>25</v>
      </c>
      <c r="C107" s="174"/>
      <c r="D107" s="174"/>
      <c r="E107" s="173" t="s">
        <v>25</v>
      </c>
      <c r="F107" s="174"/>
      <c r="G107" s="174"/>
      <c r="H107" s="49"/>
      <c r="I107" s="137" t="s">
        <v>25</v>
      </c>
      <c r="J107" s="68"/>
      <c r="K107" s="243" t="s">
        <v>637</v>
      </c>
      <c r="L107" s="244"/>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f t="shared" ref="K109:K117" ca="1"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258</v>
      </c>
      <c r="L109" s="42">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0</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f t="shared" si="31"/>
        <v>0</v>
      </c>
      <c r="L110" s="30">
        <f t="shared" ca="1" si="32"/>
        <v>56.4</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f t="shared" ca="1" si="31"/>
        <v>106</v>
      </c>
      <c r="L111" s="29">
        <f t="shared" ca="1" si="32"/>
        <v>152</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f t="shared" ca="1" si="32"/>
        <v>37.5</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f t="shared" ca="1" si="32"/>
        <v>49</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f t="shared" ca="1" si="32"/>
        <v>21.25</v>
      </c>
    </row>
    <row r="115" spans="1:17" x14ac:dyDescent="0.25">
      <c r="A115" s="62" t="s">
        <v>656</v>
      </c>
      <c r="B115" s="29">
        <f t="shared" si="26"/>
        <v>0</v>
      </c>
      <c r="C115" s="29">
        <f t="shared" si="26"/>
        <v>1</v>
      </c>
      <c r="D115" s="29">
        <f t="shared" si="26"/>
        <v>0</v>
      </c>
      <c r="E115" s="35" t="str">
        <f t="shared" si="27"/>
        <v/>
      </c>
      <c r="F115" s="29">
        <f t="shared" si="28"/>
        <v>1</v>
      </c>
      <c r="G115" s="29" t="str">
        <f t="shared" si="29"/>
        <v/>
      </c>
      <c r="H115" s="35">
        <f t="shared" si="30"/>
        <v>0</v>
      </c>
      <c r="I115" s="29">
        <f t="shared" si="30"/>
        <v>0</v>
      </c>
      <c r="J115" s="29">
        <f t="shared" si="30"/>
        <v>0</v>
      </c>
      <c r="K115" s="35">
        <f t="shared" si="31"/>
        <v>0</v>
      </c>
      <c r="L115" s="29">
        <f t="shared" si="32"/>
        <v>0</v>
      </c>
    </row>
    <row r="116" spans="1:17" x14ac:dyDescent="0.25">
      <c r="A116" s="61" t="s">
        <v>5</v>
      </c>
      <c r="B116" s="30">
        <f t="shared" si="26"/>
        <v>1</v>
      </c>
      <c r="C116" s="30">
        <f t="shared" si="26"/>
        <v>1</v>
      </c>
      <c r="D116" s="30">
        <f t="shared" si="26"/>
        <v>0</v>
      </c>
      <c r="E116" s="36">
        <f t="shared" si="27"/>
        <v>1</v>
      </c>
      <c r="F116" s="30">
        <f t="shared" si="28"/>
        <v>4</v>
      </c>
      <c r="G116" s="30" t="str">
        <f t="shared" si="29"/>
        <v/>
      </c>
      <c r="H116" s="36">
        <f t="shared" si="30"/>
        <v>0</v>
      </c>
      <c r="I116" s="30">
        <f t="shared" si="30"/>
        <v>0</v>
      </c>
      <c r="J116" s="30">
        <f t="shared" si="30"/>
        <v>0</v>
      </c>
      <c r="K116" s="36">
        <f t="shared" ca="1" si="31"/>
        <v>2.5</v>
      </c>
      <c r="L116" s="30">
        <f t="shared" ca="1" si="32"/>
        <v>51</v>
      </c>
    </row>
    <row r="117" spans="1:17" x14ac:dyDescent="0.25">
      <c r="A117" s="47" t="s">
        <v>657</v>
      </c>
      <c r="B117" s="29">
        <f t="shared" si="26"/>
        <v>24</v>
      </c>
      <c r="C117" s="29">
        <f t="shared" si="26"/>
        <v>0</v>
      </c>
      <c r="D117" s="29">
        <f t="shared" si="26"/>
        <v>0</v>
      </c>
      <c r="E117" s="58">
        <f t="shared" si="27"/>
        <v>1.875</v>
      </c>
      <c r="F117" s="66" t="str">
        <f t="shared" si="28"/>
        <v/>
      </c>
      <c r="G117" s="66" t="str">
        <f t="shared" si="29"/>
        <v/>
      </c>
      <c r="H117" s="35">
        <f t="shared" si="30"/>
        <v>0</v>
      </c>
      <c r="I117" s="29">
        <f t="shared" si="30"/>
        <v>0</v>
      </c>
      <c r="J117" s="29">
        <f t="shared" si="30"/>
        <v>0</v>
      </c>
      <c r="K117" s="35" t="e">
        <f t="shared" ca="1" si="31"/>
        <v>#NUM!</v>
      </c>
      <c r="L117" s="29" t="e">
        <f t="shared" ca="1" si="32"/>
        <v>#NUM!</v>
      </c>
    </row>
    <row r="118" spans="1:17" x14ac:dyDescent="0.25">
      <c r="A118" s="71" t="s">
        <v>615</v>
      </c>
      <c r="B118" s="43">
        <f>SUM(B109:B117)</f>
        <v>25</v>
      </c>
      <c r="C118" s="43">
        <f t="shared" ref="C118:D118" si="33">SUM(C109:C117)</f>
        <v>2</v>
      </c>
      <c r="D118" s="43">
        <f t="shared" si="33"/>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2.52</v>
      </c>
      <c r="F118" s="30">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5.5</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t="e">
        <f ca="1">IF(B101-M101 = 0, "", (SUMIFS(PendingLengthOfCase, PendingInternalDisposition, "Sustained", PendingCloseDate, "&gt;="&amp;$B$9, PendingCloseDate, "&lt;="&amp;$B$10) + SUMIFS(OpenedLengthOfCase, OpenedInternalDisposition, "Sustained", OpenedCloseDate, "&gt;="&amp;$B$9, OpenedCloseDate, "&lt;="&amp;$B$10)) / (B101-M101))</f>
        <v>#NUM!</v>
      </c>
      <c r="L118" s="60" t="e">
        <f ca="1">IF(M101=0, "", (SUMIFS(PendingLengthOfCase, PendingInternalDisposition, "&lt;&gt;Sustained", PendingCloseDate, "&gt;="&amp;$B$9, PendingCloseDate, "&lt;="&amp;$B$10) + SUMIFS(OpenedLengthOfCase, OpenedInternalDisposition, "&lt;&gt;Sustained", OpenedCloseDate, "&gt;="&amp;$B$9, OpenedCloseDate, "&lt;="&amp;$B$10)) / M101)</f>
        <v>#NUM!</v>
      </c>
    </row>
    <row r="120" spans="1:17" x14ac:dyDescent="0.25">
      <c r="A120" s="159" t="str">
        <f>$B$8&amp;": Cases Opened and Closed, Alleged Other Rule Violations"</f>
        <v>2024: Cases Opened and Closed, Alleged Other Rule Violations</v>
      </c>
      <c r="B120" s="159"/>
      <c r="C120" s="159"/>
      <c r="D120" s="159"/>
      <c r="E120" s="159"/>
      <c r="F120" s="159"/>
      <c r="G120" s="159"/>
      <c r="H120" s="159"/>
      <c r="I120" s="159"/>
      <c r="J120" s="159"/>
      <c r="K120" s="159"/>
      <c r="L120" s="159"/>
      <c r="M120" s="159"/>
      <c r="N120" s="159"/>
      <c r="O120" s="159"/>
      <c r="P120" s="159"/>
      <c r="Q120" s="159"/>
    </row>
    <row r="121" spans="1:17" x14ac:dyDescent="0.25">
      <c r="A121" s="159"/>
      <c r="B121" s="159"/>
      <c r="C121" s="159"/>
      <c r="D121" s="159"/>
      <c r="E121" s="159"/>
      <c r="F121" s="159"/>
      <c r="G121" s="159"/>
      <c r="H121" s="159"/>
      <c r="I121" s="159"/>
      <c r="J121" s="159"/>
      <c r="K121" s="159"/>
      <c r="L121" s="159"/>
      <c r="M121" s="159"/>
      <c r="N121" s="159"/>
      <c r="O121" s="159"/>
      <c r="P121" s="159"/>
      <c r="Q121" s="159"/>
    </row>
    <row r="122" spans="1:17" ht="21" x14ac:dyDescent="0.25">
      <c r="A122" s="172" t="s">
        <v>720</v>
      </c>
      <c r="B122" s="172"/>
      <c r="C122" s="172"/>
      <c r="D122" s="172"/>
      <c r="E122" s="172"/>
      <c r="F122" s="172"/>
      <c r="G122" s="172"/>
      <c r="H122" s="172"/>
      <c r="I122" s="172"/>
      <c r="J122" s="172"/>
      <c r="K122" s="172"/>
      <c r="L122" s="172"/>
      <c r="M122" s="189" t="s">
        <v>33</v>
      </c>
      <c r="N122" s="189"/>
      <c r="O122" s="248" t="str">
        <f>'Start Here'!C$13</f>
        <v>Trenton Police Department</v>
      </c>
      <c r="P122" s="248"/>
      <c r="Q122" s="248"/>
    </row>
    <row r="123" spans="1:17" x14ac:dyDescent="0.25">
      <c r="D123" s="160" t="s">
        <v>25</v>
      </c>
      <c r="E123" s="160"/>
      <c r="F123" s="160"/>
      <c r="G123" s="160"/>
      <c r="H123" s="160"/>
      <c r="I123" s="160"/>
      <c r="J123" s="160"/>
      <c r="K123" s="160"/>
      <c r="L123" s="160"/>
      <c r="M123" s="189" t="s">
        <v>34</v>
      </c>
      <c r="N123" s="189"/>
      <c r="O123" s="12">
        <f>'Start Here'!$C$16</f>
        <v>2024</v>
      </c>
    </row>
    <row r="124" spans="1:17" x14ac:dyDescent="0.25">
      <c r="C124" s="74"/>
      <c r="D124" s="161" t="s">
        <v>32</v>
      </c>
      <c r="E124" s="161"/>
      <c r="F124" s="161"/>
      <c r="G124" s="162" t="s">
        <v>624</v>
      </c>
      <c r="H124" s="161"/>
      <c r="I124" s="161"/>
      <c r="J124" s="157" t="s">
        <v>646</v>
      </c>
      <c r="K124" s="158"/>
      <c r="L124" s="158"/>
    </row>
    <row r="125" spans="1:17" ht="16.5" customHeight="1" x14ac:dyDescent="0.25">
      <c r="A125" s="176" t="s">
        <v>737</v>
      </c>
      <c r="B125" s="176"/>
      <c r="C125" s="177"/>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3" t="s">
        <v>721</v>
      </c>
      <c r="O127" s="164"/>
      <c r="P127" s="165"/>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6"/>
      <c r="O128" s="167"/>
      <c r="P128" s="168"/>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6"/>
      <c r="O129" s="167"/>
      <c r="P129" s="168"/>
    </row>
    <row r="130" spans="1:23" x14ac:dyDescent="0.25">
      <c r="A130" s="1" t="s">
        <v>661</v>
      </c>
      <c r="C130" s="74"/>
      <c r="D130" s="29">
        <f t="shared" si="35"/>
        <v>2</v>
      </c>
      <c r="E130" s="29">
        <f t="shared" si="36"/>
        <v>0</v>
      </c>
      <c r="F130" s="51">
        <f t="shared" si="37"/>
        <v>0</v>
      </c>
      <c r="G130" s="29">
        <f t="shared" si="38"/>
        <v>2</v>
      </c>
      <c r="H130" s="29">
        <f t="shared" si="39"/>
        <v>1</v>
      </c>
      <c r="I130" s="51">
        <f t="shared" si="40"/>
        <v>0</v>
      </c>
      <c r="J130" s="29">
        <f t="shared" si="41"/>
        <v>1</v>
      </c>
      <c r="K130" s="29">
        <f t="shared" si="42"/>
        <v>1</v>
      </c>
      <c r="L130" s="29" t="str">
        <f t="shared" si="43"/>
        <v/>
      </c>
      <c r="N130" s="166"/>
      <c r="O130" s="167"/>
      <c r="P130" s="168"/>
    </row>
    <row r="131" spans="1:23" x14ac:dyDescent="0.25">
      <c r="A131" s="2" t="s">
        <v>689</v>
      </c>
      <c r="B131" s="76"/>
      <c r="C131" s="80"/>
      <c r="D131" s="30">
        <f t="shared" si="35"/>
        <v>0</v>
      </c>
      <c r="E131" s="30">
        <f t="shared" si="36"/>
        <v>0</v>
      </c>
      <c r="F131" s="31">
        <f t="shared" si="37"/>
        <v>0</v>
      </c>
      <c r="G131" s="30">
        <f t="shared" si="38"/>
        <v>3</v>
      </c>
      <c r="H131" s="30">
        <f t="shared" si="39"/>
        <v>0</v>
      </c>
      <c r="I131" s="31">
        <f t="shared" si="40"/>
        <v>0</v>
      </c>
      <c r="J131" s="30">
        <f t="shared" si="41"/>
        <v>1</v>
      </c>
      <c r="K131" s="30" t="str">
        <f t="shared" si="42"/>
        <v/>
      </c>
      <c r="L131" s="30" t="str">
        <f t="shared" si="43"/>
        <v/>
      </c>
      <c r="N131" s="166"/>
      <c r="O131" s="167"/>
      <c r="P131" s="168"/>
    </row>
    <row r="132" spans="1:23" x14ac:dyDescent="0.25">
      <c r="A132" s="1" t="s">
        <v>690</v>
      </c>
      <c r="C132" s="74"/>
      <c r="D132" s="29">
        <f t="shared" si="35"/>
        <v>1</v>
      </c>
      <c r="E132" s="29">
        <f t="shared" si="36"/>
        <v>0</v>
      </c>
      <c r="F132" s="51">
        <f t="shared" si="37"/>
        <v>0</v>
      </c>
      <c r="G132" s="29">
        <f t="shared" si="38"/>
        <v>4</v>
      </c>
      <c r="H132" s="29">
        <f t="shared" si="39"/>
        <v>0</v>
      </c>
      <c r="I132" s="51">
        <f t="shared" si="40"/>
        <v>0</v>
      </c>
      <c r="J132" s="29">
        <f t="shared" si="41"/>
        <v>1</v>
      </c>
      <c r="K132" s="29" t="str">
        <f t="shared" si="42"/>
        <v/>
      </c>
      <c r="L132" s="29" t="str">
        <f t="shared" si="43"/>
        <v/>
      </c>
      <c r="N132" s="166"/>
      <c r="O132" s="167"/>
      <c r="P132" s="168"/>
    </row>
    <row r="133" spans="1:23" x14ac:dyDescent="0.25">
      <c r="A133" s="2" t="s">
        <v>662</v>
      </c>
      <c r="B133" s="76"/>
      <c r="C133" s="80"/>
      <c r="D133" s="30">
        <f t="shared" si="35"/>
        <v>1</v>
      </c>
      <c r="E133" s="30">
        <f t="shared" si="36"/>
        <v>0</v>
      </c>
      <c r="F133" s="31">
        <f t="shared" si="37"/>
        <v>0</v>
      </c>
      <c r="G133" s="30">
        <f t="shared" si="38"/>
        <v>7</v>
      </c>
      <c r="H133" s="30">
        <f t="shared" si="39"/>
        <v>5</v>
      </c>
      <c r="I133" s="31">
        <f t="shared" si="40"/>
        <v>0</v>
      </c>
      <c r="J133" s="30">
        <f t="shared" si="41"/>
        <v>1</v>
      </c>
      <c r="K133" s="30">
        <f t="shared" si="42"/>
        <v>1</v>
      </c>
      <c r="L133" s="30" t="str">
        <f t="shared" si="43"/>
        <v/>
      </c>
      <c r="N133" s="166"/>
      <c r="O133" s="167"/>
      <c r="P133" s="168"/>
    </row>
    <row r="134" spans="1:23" x14ac:dyDescent="0.25">
      <c r="A134" s="1" t="s">
        <v>672</v>
      </c>
      <c r="C134" s="74"/>
      <c r="D134" s="29">
        <f t="shared" si="35"/>
        <v>1</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6"/>
      <c r="O134" s="167"/>
      <c r="P134" s="168"/>
    </row>
    <row r="135" spans="1:23" ht="15.75" thickBot="1" x14ac:dyDescent="0.3">
      <c r="A135" s="2" t="s">
        <v>676</v>
      </c>
      <c r="B135" s="76"/>
      <c r="C135" s="80"/>
      <c r="D135" s="30">
        <f t="shared" si="35"/>
        <v>0</v>
      </c>
      <c r="E135" s="30">
        <f t="shared" si="36"/>
        <v>0</v>
      </c>
      <c r="F135" s="31">
        <f t="shared" si="37"/>
        <v>0</v>
      </c>
      <c r="G135" s="30">
        <f t="shared" si="38"/>
        <v>5</v>
      </c>
      <c r="H135" s="30">
        <f t="shared" si="39"/>
        <v>0</v>
      </c>
      <c r="I135" s="31">
        <f t="shared" si="40"/>
        <v>0</v>
      </c>
      <c r="J135" s="76">
        <f t="shared" si="41"/>
        <v>1</v>
      </c>
      <c r="K135" s="76" t="str">
        <f t="shared" si="42"/>
        <v/>
      </c>
      <c r="L135" s="76" t="str">
        <f t="shared" si="43"/>
        <v/>
      </c>
      <c r="N135" s="169"/>
      <c r="O135" s="170"/>
      <c r="P135" s="171"/>
    </row>
    <row r="136" spans="1:23" x14ac:dyDescent="0.25">
      <c r="A136" s="1" t="s">
        <v>677</v>
      </c>
      <c r="C136" s="74"/>
      <c r="D136" s="29">
        <f t="shared" si="35"/>
        <v>0</v>
      </c>
      <c r="E136" s="29">
        <f t="shared" si="36"/>
        <v>0</v>
      </c>
      <c r="F136" s="51">
        <f t="shared" si="37"/>
        <v>0</v>
      </c>
      <c r="G136" s="29">
        <f t="shared" si="38"/>
        <v>2</v>
      </c>
      <c r="H136" s="29">
        <f t="shared" si="39"/>
        <v>0</v>
      </c>
      <c r="I136" s="51">
        <f t="shared" si="40"/>
        <v>0</v>
      </c>
      <c r="J136">
        <f t="shared" si="41"/>
        <v>1</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0</v>
      </c>
      <c r="E138" s="29">
        <f t="shared" si="36"/>
        <v>0</v>
      </c>
      <c r="F138" s="51">
        <f t="shared" si="37"/>
        <v>0</v>
      </c>
      <c r="G138" s="29">
        <f t="shared" si="38"/>
        <v>16</v>
      </c>
      <c r="H138" s="29">
        <f t="shared" si="39"/>
        <v>3</v>
      </c>
      <c r="I138" s="51">
        <f t="shared" si="40"/>
        <v>0</v>
      </c>
      <c r="J138">
        <f t="shared" si="41"/>
        <v>1</v>
      </c>
      <c r="K138">
        <f t="shared" si="42"/>
        <v>1</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1</v>
      </c>
      <c r="H140" s="29">
        <f t="shared" si="39"/>
        <v>0</v>
      </c>
      <c r="I140" s="51">
        <f t="shared" si="40"/>
        <v>0</v>
      </c>
      <c r="J140">
        <f t="shared" si="41"/>
        <v>1</v>
      </c>
      <c r="K140" t="str">
        <f t="shared" si="42"/>
        <v/>
      </c>
      <c r="L140" t="str">
        <f t="shared" si="43"/>
        <v/>
      </c>
    </row>
    <row r="141" spans="1:23" x14ac:dyDescent="0.25">
      <c r="A141" s="84" t="s">
        <v>680</v>
      </c>
      <c r="B141" s="85"/>
      <c r="C141" s="86"/>
      <c r="D141" s="30">
        <f t="shared" si="35"/>
        <v>5</v>
      </c>
      <c r="E141" s="30">
        <f t="shared" si="36"/>
        <v>13</v>
      </c>
      <c r="F141" s="77">
        <f t="shared" si="37"/>
        <v>0</v>
      </c>
      <c r="G141" s="30">
        <f t="shared" si="38"/>
        <v>47</v>
      </c>
      <c r="H141" s="30">
        <f t="shared" si="39"/>
        <v>41</v>
      </c>
      <c r="I141" s="77">
        <f t="shared" si="40"/>
        <v>0</v>
      </c>
      <c r="J141" s="76">
        <f t="shared" si="41"/>
        <v>1</v>
      </c>
      <c r="K141" s="76">
        <f t="shared" si="42"/>
        <v>1.0487804878048781</v>
      </c>
      <c r="L141" s="76" t="str">
        <f t="shared" si="43"/>
        <v/>
      </c>
    </row>
    <row r="142" spans="1:23" x14ac:dyDescent="0.25">
      <c r="D142" s="79">
        <f t="shared" ref="D142" si="44">SUM(D126:D141)</f>
        <v>10</v>
      </c>
      <c r="E142" s="78">
        <f>SUM(E126:E141)</f>
        <v>13</v>
      </c>
      <c r="F142" s="78">
        <f>SUM(F126:F141)</f>
        <v>0</v>
      </c>
      <c r="G142" s="79">
        <f t="shared" ref="G142:H142" si="45">SUM(G126:G141)</f>
        <v>87</v>
      </c>
      <c r="H142" s="78">
        <f t="shared" si="45"/>
        <v>50</v>
      </c>
      <c r="I142" s="78">
        <f>SUM(I126:I141)</f>
        <v>0</v>
      </c>
      <c r="J142" s="79">
        <f>IF(G142=0,"",(SUMIFS(OpenedNInitial,OpenedComplaintSource,H$57,OpenedComplaintReceived,"&gt;="&amp;$B$9,OpenedComplaintReceived,"&lt;="&amp;$B$10)/G142))</f>
        <v>1.264367816091954</v>
      </c>
      <c r="K142" s="78">
        <f>IF(H142=0,"",(SUMIFS(OpenedNInitial,OpenedComplaintSource,I$57,OpenedComplaintReceived,"&gt;="&amp;$B$9,OpenedComplaintReceived,"&lt;="&amp;$B$10)/H142))</f>
        <v>1.64</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2" t="s">
        <v>694</v>
      </c>
      <c r="B144" s="172"/>
      <c r="C144" s="172"/>
      <c r="D144" s="172"/>
      <c r="E144" s="172"/>
      <c r="F144" s="172"/>
      <c r="G144" s="172"/>
      <c r="H144" s="172"/>
      <c r="I144" s="172"/>
      <c r="J144" s="172"/>
      <c r="K144" s="172"/>
      <c r="L144" s="172"/>
      <c r="M144" s="172"/>
      <c r="N144" s="172"/>
      <c r="O144" s="172"/>
      <c r="P144" s="172"/>
      <c r="Q144" s="172"/>
    </row>
    <row r="145" spans="1:17" x14ac:dyDescent="0.25">
      <c r="D145" s="181" t="s">
        <v>634</v>
      </c>
      <c r="E145" s="160"/>
      <c r="F145" s="182"/>
      <c r="G145" s="181" t="s">
        <v>25</v>
      </c>
      <c r="H145" s="160"/>
      <c r="I145" s="182"/>
      <c r="J145" s="181" t="s">
        <v>614</v>
      </c>
      <c r="K145" s="160"/>
      <c r="L145" s="160"/>
      <c r="M145" s="182"/>
      <c r="N145" s="181" t="s">
        <v>605</v>
      </c>
      <c r="O145" s="160"/>
      <c r="P145" s="160"/>
      <c r="Q145" s="160"/>
    </row>
    <row r="146" spans="1:17" ht="45" x14ac:dyDescent="0.25">
      <c r="A146" s="176" t="s">
        <v>737</v>
      </c>
      <c r="B146" s="176"/>
      <c r="C146" s="177"/>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4</v>
      </c>
      <c r="E151" s="29">
        <f t="shared" ca="1" si="47"/>
        <v>23</v>
      </c>
      <c r="F151" s="51">
        <f t="shared" si="48"/>
        <v>0</v>
      </c>
      <c r="G151" s="29">
        <f t="shared" si="49"/>
        <v>3</v>
      </c>
      <c r="H151" s="29">
        <f t="shared" si="50"/>
        <v>1</v>
      </c>
      <c r="I151" s="51">
        <f t="shared" si="51"/>
        <v>0</v>
      </c>
      <c r="J151" s="29">
        <f t="shared" si="52"/>
        <v>0</v>
      </c>
      <c r="K151" s="29">
        <f t="shared" si="53"/>
        <v>0</v>
      </c>
      <c r="L151" s="29">
        <f t="shared" si="54"/>
        <v>0</v>
      </c>
      <c r="M151" s="51">
        <f t="shared" si="55"/>
        <v>0</v>
      </c>
      <c r="N151" s="29">
        <f t="shared" si="56"/>
        <v>1</v>
      </c>
      <c r="O151" s="29">
        <f t="shared" si="57"/>
        <v>1</v>
      </c>
      <c r="P151" s="29">
        <f t="shared" si="58"/>
        <v>0</v>
      </c>
      <c r="Q151" s="29">
        <f t="shared" si="59"/>
        <v>0</v>
      </c>
    </row>
    <row r="152" spans="1:17" x14ac:dyDescent="0.25">
      <c r="A152" s="2" t="s">
        <v>689</v>
      </c>
      <c r="B152" s="76"/>
      <c r="C152" s="80"/>
      <c r="D152" s="30">
        <f t="shared" si="46"/>
        <v>2</v>
      </c>
      <c r="E152" s="30">
        <f t="shared" ca="1" si="47"/>
        <v>34.5</v>
      </c>
      <c r="F152" s="31">
        <f t="shared" si="48"/>
        <v>0</v>
      </c>
      <c r="G152" s="30">
        <f t="shared" si="49"/>
        <v>2</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4</v>
      </c>
      <c r="E153" s="29" t="e">
        <f t="shared" ca="1" si="47"/>
        <v>#NUM!</v>
      </c>
      <c r="F153" s="51">
        <f t="shared" si="48"/>
        <v>0</v>
      </c>
      <c r="G153" s="29">
        <f t="shared" si="49"/>
        <v>4</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7</v>
      </c>
      <c r="E154" s="30">
        <f t="shared" ca="1" si="47"/>
        <v>96.142857142857139</v>
      </c>
      <c r="F154" s="31">
        <f t="shared" si="48"/>
        <v>0</v>
      </c>
      <c r="G154" s="30">
        <f t="shared" si="49"/>
        <v>4</v>
      </c>
      <c r="H154" s="30">
        <f t="shared" si="50"/>
        <v>3</v>
      </c>
      <c r="I154" s="31">
        <f t="shared" si="51"/>
        <v>0</v>
      </c>
      <c r="J154" s="30">
        <f t="shared" si="52"/>
        <v>0</v>
      </c>
      <c r="K154" s="30">
        <f t="shared" si="53"/>
        <v>0</v>
      </c>
      <c r="L154" s="30">
        <f t="shared" si="54"/>
        <v>0</v>
      </c>
      <c r="M154" s="31">
        <f t="shared" si="55"/>
        <v>0</v>
      </c>
      <c r="N154" s="30">
        <f t="shared" si="56"/>
        <v>1</v>
      </c>
      <c r="O154" s="30">
        <f t="shared" si="57"/>
        <v>2</v>
      </c>
      <c r="P154" s="30">
        <f t="shared" si="58"/>
        <v>0</v>
      </c>
      <c r="Q154" s="30">
        <f t="shared" si="59"/>
        <v>0</v>
      </c>
    </row>
    <row r="155" spans="1:17" x14ac:dyDescent="0.25">
      <c r="A155" s="1" t="s">
        <v>672</v>
      </c>
      <c r="C155" s="74"/>
      <c r="D155" s="29">
        <f t="shared" si="46"/>
        <v>1</v>
      </c>
      <c r="E155" s="29">
        <f t="shared" si="47"/>
        <v>0</v>
      </c>
      <c r="F155" s="51">
        <f t="shared" si="48"/>
        <v>0</v>
      </c>
      <c r="G155" s="29">
        <f t="shared" si="49"/>
        <v>1</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4</v>
      </c>
      <c r="E156" s="76">
        <f t="shared" ca="1" si="47"/>
        <v>55</v>
      </c>
      <c r="F156" s="31">
        <f t="shared" si="48"/>
        <v>0</v>
      </c>
      <c r="G156" s="30">
        <f t="shared" si="49"/>
        <v>4</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14</v>
      </c>
      <c r="E159">
        <f t="shared" ca="1" si="47"/>
        <v>26.785714285714285</v>
      </c>
      <c r="F159" s="51">
        <f t="shared" si="48"/>
        <v>0</v>
      </c>
      <c r="G159" s="29">
        <f t="shared" si="49"/>
        <v>12</v>
      </c>
      <c r="H159" s="29">
        <f t="shared" si="50"/>
        <v>2</v>
      </c>
      <c r="I159" s="51">
        <f t="shared" si="51"/>
        <v>0</v>
      </c>
      <c r="J159" s="29">
        <f t="shared" si="52"/>
        <v>0</v>
      </c>
      <c r="K159" s="29">
        <f t="shared" si="53"/>
        <v>0</v>
      </c>
      <c r="L159" s="29">
        <f t="shared" si="54"/>
        <v>0</v>
      </c>
      <c r="M159" s="51">
        <f t="shared" si="55"/>
        <v>0</v>
      </c>
      <c r="N159" s="29">
        <f t="shared" si="56"/>
        <v>1</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1</v>
      </c>
      <c r="E161">
        <f t="shared" ca="1" si="47"/>
        <v>0</v>
      </c>
      <c r="F161" s="51">
        <f t="shared" si="48"/>
        <v>0</v>
      </c>
      <c r="G161" s="29">
        <f t="shared" si="49"/>
        <v>1</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80</v>
      </c>
      <c r="E162" s="76" t="e">
        <f t="shared" ca="1" si="47"/>
        <v>#NUM!</v>
      </c>
      <c r="F162" s="77">
        <f t="shared" si="48"/>
        <v>0</v>
      </c>
      <c r="G162" s="30">
        <f t="shared" si="49"/>
        <v>36</v>
      </c>
      <c r="H162" s="30">
        <f t="shared" si="50"/>
        <v>42</v>
      </c>
      <c r="I162" s="77">
        <f t="shared" si="51"/>
        <v>0</v>
      </c>
      <c r="J162" s="30">
        <f t="shared" si="52"/>
        <v>0</v>
      </c>
      <c r="K162" s="30">
        <f t="shared" si="53"/>
        <v>0</v>
      </c>
      <c r="L162" s="30">
        <f t="shared" si="54"/>
        <v>0</v>
      </c>
      <c r="M162" s="77">
        <f t="shared" si="55"/>
        <v>0</v>
      </c>
      <c r="N162" s="30">
        <f t="shared" si="56"/>
        <v>25</v>
      </c>
      <c r="O162" s="30">
        <f t="shared" si="57"/>
        <v>2</v>
      </c>
      <c r="P162" s="30">
        <f t="shared" si="58"/>
        <v>5</v>
      </c>
      <c r="Q162" s="30">
        <f t="shared" si="59"/>
        <v>0</v>
      </c>
    </row>
    <row r="163" spans="1:17" x14ac:dyDescent="0.25">
      <c r="D163" s="79">
        <f>SUM(D147:D162)</f>
        <v>117</v>
      </c>
      <c r="E163" s="78" t="e">
        <f t="shared" ref="E163:Q163" ca="1" si="60">SUM(E147:E162)</f>
        <v>#NUM!</v>
      </c>
      <c r="F163" s="78">
        <f t="shared" si="60"/>
        <v>0</v>
      </c>
      <c r="G163" s="79">
        <f t="shared" si="60"/>
        <v>67</v>
      </c>
      <c r="H163" s="78">
        <f>SUM(H147:H162)</f>
        <v>48</v>
      </c>
      <c r="I163" s="78">
        <f t="shared" si="60"/>
        <v>0</v>
      </c>
      <c r="J163" s="79">
        <f t="shared" si="60"/>
        <v>0</v>
      </c>
      <c r="K163" s="78">
        <f t="shared" si="60"/>
        <v>0</v>
      </c>
      <c r="L163" s="78">
        <f t="shared" si="60"/>
        <v>0</v>
      </c>
      <c r="M163" s="78">
        <f t="shared" si="60"/>
        <v>0</v>
      </c>
      <c r="N163" s="79">
        <f t="shared" si="60"/>
        <v>28</v>
      </c>
      <c r="O163" s="78">
        <f>SUM(O147:O162)</f>
        <v>5</v>
      </c>
      <c r="P163" s="78">
        <f t="shared" si="60"/>
        <v>5</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6" t="str">
        <f>$B$8&amp;": Cases Closed, Alleged Other Rule Violations"</f>
        <v>2024: Cases Closed, Alleged Other Rule Violations</v>
      </c>
      <c r="B165" s="156"/>
      <c r="C165" s="156"/>
      <c r="D165" s="156"/>
      <c r="E165" s="156"/>
      <c r="F165" s="156"/>
      <c r="G165" s="156"/>
      <c r="H165" s="156"/>
      <c r="I165" s="156"/>
      <c r="J165" s="156"/>
      <c r="K165" s="156"/>
      <c r="L165" s="156"/>
      <c r="M165" s="156"/>
      <c r="N165" s="156"/>
      <c r="O165" s="156"/>
      <c r="P165" s="156"/>
      <c r="Q165" s="156"/>
    </row>
    <row r="166" spans="1:17" x14ac:dyDescent="0.25">
      <c r="A166" s="156"/>
      <c r="B166" s="156"/>
      <c r="C166" s="156"/>
      <c r="D166" s="156"/>
      <c r="E166" s="156"/>
      <c r="F166" s="156"/>
      <c r="G166" s="156"/>
      <c r="H166" s="156"/>
      <c r="I166" s="156"/>
      <c r="J166" s="156"/>
      <c r="K166" s="156"/>
      <c r="L166" s="156"/>
      <c r="M166" s="156"/>
      <c r="N166" s="156"/>
      <c r="O166" s="156"/>
      <c r="P166" s="156"/>
      <c r="Q166" s="156"/>
    </row>
    <row r="167" spans="1:17" ht="21" customHeight="1" x14ac:dyDescent="0.25">
      <c r="A167" s="172" t="s">
        <v>738</v>
      </c>
      <c r="B167" s="172"/>
      <c r="C167" s="172"/>
      <c r="D167" s="172"/>
      <c r="E167" s="172"/>
      <c r="F167" s="172"/>
      <c r="G167" s="172"/>
      <c r="H167" s="172"/>
      <c r="I167" s="172"/>
      <c r="J167" s="172"/>
      <c r="K167" s="172"/>
      <c r="L167" s="172"/>
      <c r="M167" s="189" t="s">
        <v>33</v>
      </c>
      <c r="N167" s="189"/>
      <c r="O167" s="248" t="str">
        <f>'Start Here'!C$13</f>
        <v>Trenton Police Department</v>
      </c>
      <c r="P167" s="248"/>
      <c r="Q167" s="248"/>
    </row>
    <row r="168" spans="1:17" ht="36" customHeight="1" x14ac:dyDescent="0.25">
      <c r="C168" s="74"/>
      <c r="D168" s="200" t="s">
        <v>645</v>
      </c>
      <c r="E168" s="200"/>
      <c r="F168" s="201"/>
      <c r="G168" s="202" t="s">
        <v>635</v>
      </c>
      <c r="H168" s="200"/>
      <c r="I168" s="201"/>
      <c r="J168" s="202" t="s">
        <v>631</v>
      </c>
      <c r="K168" s="200"/>
      <c r="L168" s="200"/>
      <c r="M168" s="189" t="s">
        <v>34</v>
      </c>
      <c r="N168" s="189"/>
      <c r="O168" s="12">
        <f>'Start Here'!$C$16</f>
        <v>2024</v>
      </c>
    </row>
    <row r="169" spans="1:17" x14ac:dyDescent="0.25">
      <c r="D169" s="181" t="s">
        <v>25</v>
      </c>
      <c r="E169" s="160"/>
      <c r="F169" s="182"/>
      <c r="G169" s="181" t="s">
        <v>25</v>
      </c>
      <c r="H169" s="160"/>
      <c r="I169" s="182"/>
      <c r="J169" s="181" t="s">
        <v>25</v>
      </c>
      <c r="K169" s="160"/>
      <c r="L169" s="160"/>
    </row>
    <row r="170" spans="1:17" ht="15.75" customHeight="1" x14ac:dyDescent="0.25">
      <c r="A170" s="158" t="s">
        <v>734</v>
      </c>
      <c r="B170" s="158"/>
      <c r="C170" s="199"/>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3" t="s">
        <v>725</v>
      </c>
      <c r="O172" s="164"/>
      <c r="P172" s="165"/>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6"/>
      <c r="O173" s="167"/>
      <c r="P173" s="168"/>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6"/>
      <c r="O174" s="167"/>
      <c r="P174" s="168"/>
    </row>
    <row r="175" spans="1:17" x14ac:dyDescent="0.25">
      <c r="A175" s="33" t="s">
        <v>661</v>
      </c>
      <c r="C175" s="74"/>
      <c r="D175" s="29">
        <f t="shared" si="61"/>
        <v>3</v>
      </c>
      <c r="E175" s="29">
        <f t="shared" si="61"/>
        <v>0</v>
      </c>
      <c r="F175" s="51">
        <f t="shared" si="61"/>
        <v>0</v>
      </c>
      <c r="G175" s="29">
        <f t="shared" si="62"/>
        <v>3.3333333333333335</v>
      </c>
      <c r="H175" s="29" t="str">
        <f t="shared" si="63"/>
        <v/>
      </c>
      <c r="I175" s="51" t="str">
        <f t="shared" si="64"/>
        <v/>
      </c>
      <c r="J175" s="29">
        <f t="shared" si="65"/>
        <v>0</v>
      </c>
      <c r="K175" s="29">
        <f t="shared" si="65"/>
        <v>0</v>
      </c>
      <c r="L175" s="29">
        <f t="shared" si="65"/>
        <v>0</v>
      </c>
      <c r="N175" s="166"/>
      <c r="O175" s="167"/>
      <c r="P175" s="168"/>
    </row>
    <row r="176" spans="1:17" x14ac:dyDescent="0.25">
      <c r="A176" s="32" t="s">
        <v>689</v>
      </c>
      <c r="B176" s="76"/>
      <c r="C176" s="80"/>
      <c r="D176" s="30">
        <f t="shared" si="61"/>
        <v>1</v>
      </c>
      <c r="E176" s="30">
        <f t="shared" si="61"/>
        <v>0</v>
      </c>
      <c r="F176" s="31">
        <f t="shared" si="61"/>
        <v>0</v>
      </c>
      <c r="G176" s="30">
        <f t="shared" si="62"/>
        <v>1</v>
      </c>
      <c r="H176" s="30" t="str">
        <f t="shared" si="63"/>
        <v/>
      </c>
      <c r="I176" s="31" t="str">
        <f t="shared" si="64"/>
        <v/>
      </c>
      <c r="J176" s="30">
        <f t="shared" si="65"/>
        <v>0</v>
      </c>
      <c r="K176" s="30">
        <f t="shared" si="65"/>
        <v>0</v>
      </c>
      <c r="L176" s="30">
        <f t="shared" si="65"/>
        <v>0</v>
      </c>
      <c r="N176" s="166"/>
      <c r="O176" s="167"/>
      <c r="P176" s="168"/>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6"/>
      <c r="O177" s="167"/>
      <c r="P177" s="168"/>
    </row>
    <row r="178" spans="1:17" x14ac:dyDescent="0.25">
      <c r="A178" s="32" t="s">
        <v>662</v>
      </c>
      <c r="B178" s="76"/>
      <c r="C178" s="80"/>
      <c r="D178" s="30">
        <f t="shared" si="61"/>
        <v>3</v>
      </c>
      <c r="E178" s="30">
        <f t="shared" si="61"/>
        <v>0</v>
      </c>
      <c r="F178" s="31">
        <f t="shared" si="61"/>
        <v>0</v>
      </c>
      <c r="G178" s="30">
        <f t="shared" si="62"/>
        <v>2.6666666666666665</v>
      </c>
      <c r="H178" s="30" t="str">
        <f t="shared" si="63"/>
        <v/>
      </c>
      <c r="I178" s="31" t="str">
        <f t="shared" si="64"/>
        <v/>
      </c>
      <c r="J178" s="30">
        <f t="shared" si="65"/>
        <v>0</v>
      </c>
      <c r="K178" s="30">
        <f t="shared" si="65"/>
        <v>0</v>
      </c>
      <c r="L178" s="30">
        <f t="shared" si="65"/>
        <v>0</v>
      </c>
      <c r="N178" s="166"/>
      <c r="O178" s="167"/>
      <c r="P178" s="168"/>
    </row>
    <row r="179" spans="1:17" x14ac:dyDescent="0.25">
      <c r="A179" s="33" t="s">
        <v>672</v>
      </c>
      <c r="C179" s="74"/>
      <c r="D179" s="29">
        <f t="shared" si="61"/>
        <v>1</v>
      </c>
      <c r="E179" s="29">
        <f t="shared" si="61"/>
        <v>0</v>
      </c>
      <c r="F179" s="51">
        <f t="shared" si="61"/>
        <v>0</v>
      </c>
      <c r="G179" s="29">
        <f t="shared" si="62"/>
        <v>2</v>
      </c>
      <c r="H179" s="29" t="str">
        <f t="shared" si="63"/>
        <v/>
      </c>
      <c r="I179" s="51" t="str">
        <f t="shared" si="64"/>
        <v/>
      </c>
      <c r="J179" s="29">
        <f t="shared" si="65"/>
        <v>0</v>
      </c>
      <c r="K179" s="29">
        <f t="shared" si="65"/>
        <v>0</v>
      </c>
      <c r="L179" s="29">
        <f t="shared" si="65"/>
        <v>0</v>
      </c>
      <c r="N179" s="166"/>
      <c r="O179" s="167"/>
      <c r="P179" s="168"/>
    </row>
    <row r="180" spans="1:17" x14ac:dyDescent="0.25">
      <c r="A180" s="32" t="s">
        <v>676</v>
      </c>
      <c r="B180" s="76"/>
      <c r="C180" s="80"/>
      <c r="D180" s="30">
        <f t="shared" si="61"/>
        <v>1</v>
      </c>
      <c r="E180" s="30">
        <f t="shared" si="61"/>
        <v>0</v>
      </c>
      <c r="F180" s="31">
        <f t="shared" si="61"/>
        <v>0</v>
      </c>
      <c r="G180" s="30">
        <f t="shared" si="62"/>
        <v>4</v>
      </c>
      <c r="H180" s="30" t="str">
        <f t="shared" si="63"/>
        <v/>
      </c>
      <c r="I180" s="31" t="str">
        <f t="shared" si="64"/>
        <v/>
      </c>
      <c r="J180" s="30">
        <f t="shared" si="65"/>
        <v>0</v>
      </c>
      <c r="K180" s="30">
        <f t="shared" si="65"/>
        <v>0</v>
      </c>
      <c r="L180" s="30">
        <f t="shared" si="65"/>
        <v>0</v>
      </c>
      <c r="N180" s="166"/>
      <c r="O180" s="167"/>
      <c r="P180" s="168"/>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6"/>
      <c r="O181" s="167"/>
      <c r="P181" s="168"/>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6"/>
      <c r="O182" s="167"/>
      <c r="P182" s="168"/>
    </row>
    <row r="183" spans="1:17" x14ac:dyDescent="0.25">
      <c r="A183" s="1" t="s">
        <v>678</v>
      </c>
      <c r="C183" s="74"/>
      <c r="D183" s="29">
        <f t="shared" si="61"/>
        <v>3</v>
      </c>
      <c r="E183" s="29">
        <f t="shared" si="61"/>
        <v>0</v>
      </c>
      <c r="F183" s="51">
        <f t="shared" si="61"/>
        <v>0</v>
      </c>
      <c r="G183" s="29">
        <f t="shared" si="62"/>
        <v>1</v>
      </c>
      <c r="H183" s="29" t="str">
        <f t="shared" si="63"/>
        <v/>
      </c>
      <c r="I183" s="51" t="str">
        <f t="shared" si="64"/>
        <v/>
      </c>
      <c r="J183" s="29">
        <f t="shared" si="65"/>
        <v>0</v>
      </c>
      <c r="K183" s="29">
        <f t="shared" si="65"/>
        <v>0</v>
      </c>
      <c r="L183" s="29">
        <f t="shared" si="65"/>
        <v>0</v>
      </c>
      <c r="N183" s="166"/>
      <c r="O183" s="167"/>
      <c r="P183" s="168"/>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6"/>
      <c r="O184" s="167"/>
      <c r="P184" s="168"/>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6"/>
      <c r="O185" s="167"/>
      <c r="P185" s="168"/>
    </row>
    <row r="186" spans="1:17" ht="15.75" thickBot="1" x14ac:dyDescent="0.3">
      <c r="A186" s="2" t="s">
        <v>680</v>
      </c>
      <c r="B186" s="76"/>
      <c r="C186" s="80"/>
      <c r="D186" s="30">
        <f t="shared" si="61"/>
        <v>8</v>
      </c>
      <c r="E186" s="30">
        <f t="shared" si="61"/>
        <v>0</v>
      </c>
      <c r="F186" s="31">
        <f t="shared" si="61"/>
        <v>0</v>
      </c>
      <c r="G186" s="30">
        <f t="shared" si="62"/>
        <v>1.125</v>
      </c>
      <c r="H186" s="30" t="str">
        <f t="shared" si="63"/>
        <v/>
      </c>
      <c r="I186" s="31" t="str">
        <f t="shared" si="64"/>
        <v/>
      </c>
      <c r="J186" s="30">
        <f t="shared" si="65"/>
        <v>0</v>
      </c>
      <c r="K186" s="30">
        <f t="shared" si="65"/>
        <v>0</v>
      </c>
      <c r="L186" s="30">
        <f t="shared" si="65"/>
        <v>0</v>
      </c>
      <c r="N186" s="169"/>
      <c r="O186" s="170"/>
      <c r="P186" s="171"/>
    </row>
    <row r="187" spans="1:17" x14ac:dyDescent="0.25">
      <c r="A187" s="82"/>
      <c r="B187" s="82"/>
      <c r="C187" s="83"/>
      <c r="D187" s="78">
        <f>SUM(D171:D186)</f>
        <v>20</v>
      </c>
      <c r="E187" s="78">
        <f t="shared" ref="E187:F187" si="66">SUM(E171:E186)</f>
        <v>0</v>
      </c>
      <c r="F187" s="93">
        <f t="shared" si="66"/>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2.25</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1" t="s">
        <v>722</v>
      </c>
      <c r="B189" s="241"/>
      <c r="C189" s="241"/>
      <c r="D189" s="241"/>
      <c r="E189" s="241"/>
      <c r="F189" s="241"/>
      <c r="G189" s="241"/>
      <c r="H189" s="241"/>
      <c r="I189" s="241"/>
      <c r="J189" s="241"/>
      <c r="K189" s="241"/>
      <c r="L189" s="241"/>
      <c r="M189" s="113"/>
      <c r="N189" s="113"/>
      <c r="O189" s="113"/>
      <c r="Q189" s="69"/>
    </row>
    <row r="190" spans="1:17" ht="40.5" customHeight="1" x14ac:dyDescent="0.25">
      <c r="A190" s="113"/>
      <c r="B190" s="113"/>
      <c r="C190" s="114"/>
      <c r="D190" s="200" t="s">
        <v>723</v>
      </c>
      <c r="E190" s="201"/>
      <c r="F190" s="200" t="s">
        <v>733</v>
      </c>
      <c r="G190" s="200"/>
      <c r="H190" s="113"/>
      <c r="I190" s="113"/>
      <c r="J190" s="113"/>
      <c r="K190" s="113"/>
      <c r="L190" s="113"/>
      <c r="M190" s="113"/>
      <c r="N190" s="113"/>
      <c r="O190" s="113"/>
      <c r="Q190" s="69"/>
    </row>
    <row r="191" spans="1:17" ht="33" customHeight="1" x14ac:dyDescent="0.25">
      <c r="D191" s="195" t="s">
        <v>724</v>
      </c>
      <c r="E191" s="196"/>
      <c r="F191" s="195" t="s">
        <v>724</v>
      </c>
      <c r="G191" s="203"/>
      <c r="H191" s="117"/>
      <c r="Q191" s="69"/>
    </row>
    <row r="192" spans="1:17" ht="45" customHeight="1" x14ac:dyDescent="0.25">
      <c r="A192" s="197" t="s">
        <v>726</v>
      </c>
      <c r="B192" s="197"/>
      <c r="C192" s="198"/>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1</v>
      </c>
      <c r="E197" s="131">
        <f t="shared" si="69"/>
        <v>2</v>
      </c>
      <c r="F197" s="29">
        <f t="shared" si="71"/>
        <v>0</v>
      </c>
      <c r="G197" s="29">
        <f t="shared" si="70"/>
        <v>0</v>
      </c>
      <c r="H197" s="69"/>
      <c r="Q197" s="69"/>
    </row>
    <row r="198" spans="1:17" x14ac:dyDescent="0.25">
      <c r="A198" s="32" t="s">
        <v>689</v>
      </c>
      <c r="B198" s="32"/>
      <c r="C198" s="80"/>
      <c r="D198" s="128">
        <f t="shared" si="68"/>
        <v>2</v>
      </c>
      <c r="E198" s="129">
        <f t="shared" si="69"/>
        <v>0</v>
      </c>
      <c r="F198" s="30">
        <f t="shared" si="71"/>
        <v>0</v>
      </c>
      <c r="G198" s="30" t="str">
        <f t="shared" si="70"/>
        <v/>
      </c>
      <c r="H198" s="69"/>
      <c r="Q198" s="69"/>
    </row>
    <row r="199" spans="1:17" x14ac:dyDescent="0.25">
      <c r="A199" s="33" t="s">
        <v>690</v>
      </c>
      <c r="B199" s="33"/>
      <c r="C199" s="74"/>
      <c r="D199" s="130">
        <f t="shared" si="68"/>
        <v>2</v>
      </c>
      <c r="E199" s="131">
        <f t="shared" si="69"/>
        <v>2</v>
      </c>
      <c r="F199" s="29">
        <f t="shared" si="71"/>
        <v>0</v>
      </c>
      <c r="G199" s="29">
        <f t="shared" si="70"/>
        <v>0</v>
      </c>
      <c r="H199" s="69"/>
      <c r="Q199" s="69"/>
    </row>
    <row r="200" spans="1:17" x14ac:dyDescent="0.25">
      <c r="A200" s="32" t="s">
        <v>662</v>
      </c>
      <c r="B200" s="32"/>
      <c r="C200" s="80"/>
      <c r="D200" s="128">
        <f t="shared" si="68"/>
        <v>3</v>
      </c>
      <c r="E200" s="129">
        <f t="shared" si="69"/>
        <v>4</v>
      </c>
      <c r="F200" s="30">
        <f t="shared" si="71"/>
        <v>0</v>
      </c>
      <c r="G200" s="30">
        <f t="shared" si="70"/>
        <v>0</v>
      </c>
      <c r="H200" s="69"/>
      <c r="Q200" s="69"/>
    </row>
    <row r="201" spans="1:17" x14ac:dyDescent="0.25">
      <c r="A201" s="33" t="s">
        <v>672</v>
      </c>
      <c r="B201" s="33"/>
      <c r="C201" s="74"/>
      <c r="D201" s="130">
        <f t="shared" si="68"/>
        <v>1</v>
      </c>
      <c r="E201" s="131">
        <f t="shared" si="69"/>
        <v>0</v>
      </c>
      <c r="F201" s="29">
        <f t="shared" si="71"/>
        <v>0</v>
      </c>
      <c r="G201" s="29" t="str">
        <f t="shared" si="70"/>
        <v/>
      </c>
      <c r="H201" s="69"/>
      <c r="Q201" s="69"/>
    </row>
    <row r="202" spans="1:17" x14ac:dyDescent="0.25">
      <c r="A202" s="32" t="s">
        <v>676</v>
      </c>
      <c r="B202" s="32"/>
      <c r="C202" s="80"/>
      <c r="D202" s="128">
        <f t="shared" si="68"/>
        <v>4</v>
      </c>
      <c r="E202" s="129">
        <f t="shared" si="69"/>
        <v>0</v>
      </c>
      <c r="F202" s="30">
        <f t="shared" si="71"/>
        <v>0</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13</v>
      </c>
      <c r="E205" s="131">
        <f t="shared" si="69"/>
        <v>1</v>
      </c>
      <c r="F205" s="69">
        <f t="shared" si="71"/>
        <v>0</v>
      </c>
      <c r="G205" s="69">
        <f t="shared" si="70"/>
        <v>0</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1</v>
      </c>
      <c r="E207" s="131">
        <f t="shared" si="69"/>
        <v>0</v>
      </c>
      <c r="F207" s="69">
        <f t="shared" si="71"/>
        <v>0</v>
      </c>
      <c r="G207" s="69" t="str">
        <f t="shared" si="70"/>
        <v/>
      </c>
      <c r="H207" s="69"/>
      <c r="Q207" s="69"/>
    </row>
    <row r="208" spans="1:17" x14ac:dyDescent="0.25">
      <c r="A208" s="32" t="s">
        <v>680</v>
      </c>
      <c r="B208" s="70"/>
      <c r="C208" s="80"/>
      <c r="D208" s="128">
        <f t="shared" si="68"/>
        <v>23</v>
      </c>
      <c r="E208" s="129">
        <f t="shared" si="69"/>
        <v>33</v>
      </c>
      <c r="F208" s="70">
        <f t="shared" si="71"/>
        <v>0</v>
      </c>
      <c r="G208" s="70">
        <f t="shared" si="70"/>
        <v>0</v>
      </c>
      <c r="H208" s="69"/>
      <c r="Q208" s="69"/>
    </row>
    <row r="209" spans="1:17" x14ac:dyDescent="0.25">
      <c r="A209" s="82"/>
      <c r="B209" s="82"/>
      <c r="C209" s="83"/>
      <c r="D209" s="132">
        <f>SUM(D193:D208)</f>
        <v>50</v>
      </c>
      <c r="E209" s="133">
        <f>SUM(E193:E208)</f>
        <v>42</v>
      </c>
      <c r="F209" s="78" t="e">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#NUM!</v>
      </c>
      <c r="G209" s="78" t="e">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#NUM!</v>
      </c>
      <c r="H209" s="69"/>
      <c r="Q209" s="69"/>
    </row>
    <row r="210" spans="1:17" x14ac:dyDescent="0.25">
      <c r="A210" s="156" t="str">
        <f>$B$8&amp;": Cases Opened and Closed, Alleged Criminal Violations"</f>
        <v>2024: Cases Opened and Closed, Alleged Criminal Violations</v>
      </c>
      <c r="B210" s="156"/>
      <c r="C210" s="156"/>
      <c r="D210" s="156"/>
      <c r="E210" s="156"/>
      <c r="F210" s="156"/>
      <c r="G210" s="156"/>
      <c r="H210" s="156"/>
      <c r="I210" s="156"/>
      <c r="J210" s="156"/>
      <c r="K210" s="156"/>
      <c r="L210" s="156"/>
      <c r="M210" s="156"/>
      <c r="N210" s="156"/>
      <c r="O210" s="156"/>
      <c r="P210" s="156"/>
      <c r="Q210" s="156"/>
    </row>
    <row r="211" spans="1:17" x14ac:dyDescent="0.25">
      <c r="A211" s="156"/>
      <c r="B211" s="156"/>
      <c r="C211" s="156"/>
      <c r="D211" s="156"/>
      <c r="E211" s="156"/>
      <c r="F211" s="156"/>
      <c r="G211" s="156"/>
      <c r="H211" s="156"/>
      <c r="I211" s="156"/>
      <c r="J211" s="156"/>
      <c r="K211" s="156"/>
      <c r="L211" s="156"/>
      <c r="M211" s="156"/>
      <c r="N211" s="156"/>
      <c r="O211" s="156"/>
      <c r="P211" s="156"/>
      <c r="Q211" s="156"/>
    </row>
    <row r="212" spans="1:17" ht="21" x14ac:dyDescent="0.25">
      <c r="A212" s="172" t="s">
        <v>695</v>
      </c>
      <c r="B212" s="172"/>
      <c r="C212" s="172"/>
      <c r="D212" s="172"/>
      <c r="E212" s="172"/>
      <c r="F212" s="172"/>
      <c r="G212" s="172"/>
      <c r="H212" s="172"/>
      <c r="I212" s="172"/>
      <c r="J212" s="172"/>
      <c r="K212" s="172"/>
      <c r="L212" s="172"/>
      <c r="M212" s="172"/>
      <c r="N212" s="172"/>
      <c r="O212" s="172"/>
      <c r="P212" s="172"/>
      <c r="Q212" s="172"/>
    </row>
    <row r="213" spans="1:17" x14ac:dyDescent="0.25">
      <c r="D213" s="160" t="s">
        <v>25</v>
      </c>
      <c r="E213" s="160"/>
      <c r="F213" s="160"/>
      <c r="G213" s="160"/>
      <c r="H213" s="160"/>
      <c r="I213" s="160"/>
      <c r="J213" s="160"/>
      <c r="K213" s="160"/>
      <c r="L213" s="160"/>
      <c r="M213" s="189" t="s">
        <v>33</v>
      </c>
      <c r="N213" s="189"/>
      <c r="O213" s="248" t="str">
        <f>'Start Here'!C$13</f>
        <v>Trenton Police Department</v>
      </c>
      <c r="P213" s="248"/>
      <c r="Q213" s="248"/>
    </row>
    <row r="214" spans="1:17" ht="15" customHeight="1" x14ac:dyDescent="0.25">
      <c r="C214" s="161" t="s">
        <v>32</v>
      </c>
      <c r="D214" s="161"/>
      <c r="E214" s="175"/>
      <c r="F214" s="162" t="s">
        <v>624</v>
      </c>
      <c r="G214" s="161"/>
      <c r="H214" s="175"/>
      <c r="I214" s="157" t="s">
        <v>646</v>
      </c>
      <c r="J214" s="158"/>
      <c r="K214" s="158"/>
      <c r="M214" s="189" t="s">
        <v>34</v>
      </c>
      <c r="N214" s="189"/>
      <c r="O214" s="12">
        <f>'Start Here'!$C$16</f>
        <v>2024</v>
      </c>
    </row>
    <row r="215" spans="1:17" ht="16.5" customHeight="1" x14ac:dyDescent="0.25">
      <c r="A215" s="176" t="s">
        <v>739</v>
      </c>
      <c r="B215" s="176"/>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3" t="s">
        <v>727</v>
      </c>
      <c r="O217" s="164"/>
      <c r="P217" s="165"/>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6"/>
      <c r="O218" s="167"/>
      <c r="P218" s="168"/>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6"/>
      <c r="O219" s="167"/>
      <c r="P219" s="168"/>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6"/>
      <c r="O220" s="167"/>
      <c r="P220" s="168"/>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6"/>
      <c r="O221" s="167"/>
      <c r="P221" s="168"/>
    </row>
    <row r="222" spans="1:17" x14ac:dyDescent="0.25">
      <c r="A222" s="1" t="s">
        <v>687</v>
      </c>
      <c r="B222" s="75"/>
      <c r="C222" s="29">
        <f t="shared" si="72"/>
        <v>0</v>
      </c>
      <c r="D222" s="29">
        <f t="shared" si="72"/>
        <v>0</v>
      </c>
      <c r="E222" s="51">
        <f t="shared" si="72"/>
        <v>0</v>
      </c>
      <c r="F222" s="29">
        <f t="shared" si="73"/>
        <v>1</v>
      </c>
      <c r="G222" s="29">
        <f t="shared" si="73"/>
        <v>0</v>
      </c>
      <c r="H222" s="51">
        <f t="shared" si="73"/>
        <v>0</v>
      </c>
      <c r="I222" s="29">
        <f t="shared" si="74"/>
        <v>1</v>
      </c>
      <c r="J222" s="29" t="str">
        <f t="shared" si="74"/>
        <v/>
      </c>
      <c r="K222" s="29" t="str">
        <f t="shared" si="74"/>
        <v/>
      </c>
      <c r="N222" s="166"/>
      <c r="O222" s="167"/>
      <c r="P222" s="168"/>
    </row>
    <row r="223" spans="1:17" ht="15.75" thickBot="1" x14ac:dyDescent="0.3">
      <c r="A223" s="82"/>
      <c r="B223" s="82"/>
      <c r="C223" s="79">
        <f t="shared" ref="C223:H223" si="75">SUM(C216:C222)</f>
        <v>0</v>
      </c>
      <c r="D223" s="78">
        <f t="shared" si="75"/>
        <v>0</v>
      </c>
      <c r="E223" s="78">
        <f t="shared" si="75"/>
        <v>0</v>
      </c>
      <c r="F223" s="79">
        <f t="shared" si="75"/>
        <v>1</v>
      </c>
      <c r="G223" s="78">
        <f t="shared" si="75"/>
        <v>0</v>
      </c>
      <c r="H223" s="78">
        <f t="shared" si="75"/>
        <v>0</v>
      </c>
      <c r="I223" s="79">
        <f>IF(F223=0,"",(SUMIFS(OpenedNInitial,OpenedComplaintSource,H$57,OpenedComplaintReceived,"&gt;="&amp;$B$9,OpenedComplaintReceived,"&lt;="&amp;$B$10)/F223))</f>
        <v>110</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9"/>
      <c r="O223" s="170"/>
      <c r="P223" s="171"/>
    </row>
    <row r="224" spans="1:17" x14ac:dyDescent="0.25">
      <c r="O224" s="69"/>
      <c r="P224" s="69"/>
      <c r="Q224" s="69"/>
    </row>
    <row r="225" spans="1:17" ht="21" x14ac:dyDescent="0.25">
      <c r="A225" s="172" t="s">
        <v>696</v>
      </c>
      <c r="B225" s="172"/>
      <c r="C225" s="172"/>
      <c r="D225" s="172"/>
      <c r="E225" s="172"/>
      <c r="F225" s="172"/>
      <c r="G225" s="172"/>
      <c r="H225" s="172"/>
      <c r="I225" s="172"/>
      <c r="J225" s="172"/>
      <c r="K225" s="172"/>
      <c r="L225" s="172"/>
      <c r="M225" s="172"/>
      <c r="N225" s="172"/>
      <c r="O225" s="172"/>
      <c r="P225" s="172"/>
      <c r="Q225" s="172"/>
    </row>
    <row r="226" spans="1:17" x14ac:dyDescent="0.25">
      <c r="C226" s="181" t="s">
        <v>634</v>
      </c>
      <c r="D226" s="160"/>
      <c r="E226" s="182"/>
      <c r="F226" s="181" t="s">
        <v>25</v>
      </c>
      <c r="G226" s="160"/>
      <c r="H226" s="182"/>
      <c r="I226" s="181" t="s">
        <v>614</v>
      </c>
      <c r="J226" s="160"/>
      <c r="K226" s="160"/>
      <c r="L226" s="182"/>
      <c r="M226" s="181" t="s">
        <v>605</v>
      </c>
      <c r="N226" s="160"/>
      <c r="O226" s="160"/>
      <c r="P226" s="160"/>
    </row>
    <row r="227" spans="1:17" ht="32.25" customHeight="1" x14ac:dyDescent="0.25">
      <c r="A227" s="176" t="s">
        <v>739</v>
      </c>
      <c r="B227" s="177"/>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6" t="str">
        <f>$B$8&amp;": Cases Closed, Alleged Criminal Violations"</f>
        <v>2024: Cases Closed, Alleged Criminal Violations</v>
      </c>
      <c r="B237" s="156"/>
      <c r="C237" s="156"/>
      <c r="D237" s="156"/>
      <c r="E237" s="156"/>
      <c r="F237" s="156"/>
      <c r="G237" s="156"/>
      <c r="H237" s="156"/>
      <c r="I237" s="156"/>
      <c r="J237" s="156"/>
      <c r="K237" s="156"/>
      <c r="L237" s="156"/>
      <c r="M237" s="156"/>
      <c r="N237" s="156"/>
      <c r="O237" s="156"/>
      <c r="P237" s="156"/>
      <c r="Q237" s="156"/>
    </row>
    <row r="238" spans="1:17" x14ac:dyDescent="0.25">
      <c r="A238" s="156"/>
      <c r="B238" s="156"/>
      <c r="C238" s="156"/>
      <c r="D238" s="156"/>
      <c r="E238" s="156"/>
      <c r="F238" s="156"/>
      <c r="G238" s="156"/>
      <c r="H238" s="156"/>
      <c r="I238" s="156"/>
      <c r="J238" s="156"/>
      <c r="K238" s="156"/>
      <c r="L238" s="156"/>
      <c r="M238" s="156"/>
      <c r="N238" s="156"/>
      <c r="O238" s="156"/>
      <c r="P238" s="156"/>
      <c r="Q238" s="156"/>
    </row>
    <row r="239" spans="1:17" ht="21" x14ac:dyDescent="0.25">
      <c r="A239" s="172" t="s">
        <v>705</v>
      </c>
      <c r="B239" s="172"/>
      <c r="C239" s="172"/>
      <c r="D239" s="172"/>
      <c r="E239" s="172"/>
      <c r="F239" s="172"/>
      <c r="G239" s="172"/>
      <c r="H239" s="172"/>
      <c r="I239" s="172"/>
      <c r="J239" s="172"/>
      <c r="K239" s="172"/>
      <c r="L239" s="172"/>
      <c r="M239" s="189" t="s">
        <v>33</v>
      </c>
      <c r="N239" s="189"/>
      <c r="O239" s="248" t="str">
        <f>'Start Here'!C$13</f>
        <v>Trenton Police Department</v>
      </c>
      <c r="P239" s="248"/>
      <c r="Q239" s="248"/>
    </row>
    <row r="240" spans="1:17" ht="43.15" customHeight="1" x14ac:dyDescent="0.25">
      <c r="C240" s="74"/>
      <c r="D240" s="200" t="s">
        <v>645</v>
      </c>
      <c r="E240" s="200"/>
      <c r="F240" s="201"/>
      <c r="G240" s="202" t="s">
        <v>635</v>
      </c>
      <c r="H240" s="200"/>
      <c r="I240" s="201"/>
      <c r="J240" s="202" t="s">
        <v>631</v>
      </c>
      <c r="K240" s="200"/>
      <c r="L240" s="200"/>
      <c r="M240" s="189" t="s">
        <v>34</v>
      </c>
      <c r="N240" s="189"/>
      <c r="O240" s="12">
        <f>'Start Here'!$C$16</f>
        <v>2024</v>
      </c>
    </row>
    <row r="241" spans="1:17" x14ac:dyDescent="0.25">
      <c r="D241" s="181" t="s">
        <v>25</v>
      </c>
      <c r="E241" s="160"/>
      <c r="F241" s="182"/>
      <c r="G241" s="181" t="s">
        <v>25</v>
      </c>
      <c r="H241" s="160"/>
      <c r="I241" s="182"/>
      <c r="J241" s="181" t="s">
        <v>25</v>
      </c>
      <c r="K241" s="160"/>
      <c r="L241" s="160"/>
    </row>
    <row r="242" spans="1:17" ht="25.5" customHeight="1" x14ac:dyDescent="0.25">
      <c r="A242" s="158" t="s">
        <v>740</v>
      </c>
      <c r="B242" s="158"/>
      <c r="C242" s="199"/>
      <c r="D242" s="53" t="s">
        <v>28</v>
      </c>
      <c r="E242" s="52" t="s">
        <v>27</v>
      </c>
      <c r="F242" s="52" t="s">
        <v>26</v>
      </c>
      <c r="G242" s="56" t="s">
        <v>28</v>
      </c>
      <c r="H242" s="57" t="s">
        <v>27</v>
      </c>
      <c r="I242" s="57" t="s">
        <v>26</v>
      </c>
      <c r="J242" s="53" t="s">
        <v>28</v>
      </c>
      <c r="K242" s="52" t="s">
        <v>27</v>
      </c>
      <c r="L242" s="52" t="s">
        <v>26</v>
      </c>
    </row>
    <row r="243" spans="1:17" ht="19.5" customHeight="1" x14ac:dyDescent="0.25">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c r="N243" s="249" t="s">
        <v>728</v>
      </c>
      <c r="O243" s="249"/>
      <c r="P243" s="249"/>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249"/>
      <c r="O244" s="249"/>
      <c r="P244" s="249"/>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249"/>
      <c r="O245" s="249"/>
      <c r="P245" s="249"/>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249"/>
      <c r="O246" s="249"/>
      <c r="P246" s="249"/>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249"/>
      <c r="O247" s="249"/>
      <c r="P247" s="249"/>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249"/>
      <c r="O248" s="249"/>
      <c r="P248" s="249"/>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249"/>
      <c r="O249" s="249"/>
      <c r="P249" s="249"/>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249"/>
      <c r="O250" s="249"/>
      <c r="P250" s="249"/>
      <c r="Q250" s="69"/>
    </row>
    <row r="251" spans="1:17" x14ac:dyDescent="0.25">
      <c r="D251" s="69"/>
      <c r="E251" s="69"/>
      <c r="F251" s="69"/>
      <c r="G251" s="69"/>
      <c r="H251" s="69"/>
      <c r="I251" s="69"/>
      <c r="J251" s="69"/>
      <c r="K251" s="69"/>
      <c r="M251" s="33"/>
      <c r="N251" s="249"/>
      <c r="O251" s="249"/>
      <c r="P251" s="249"/>
      <c r="Q251" s="69"/>
    </row>
    <row r="252" spans="1:17" ht="48" customHeight="1" x14ac:dyDescent="0.25">
      <c r="A252" s="241" t="s">
        <v>741</v>
      </c>
      <c r="B252" s="241"/>
      <c r="C252" s="241"/>
      <c r="D252" s="241"/>
      <c r="E252" s="241"/>
      <c r="F252" s="241"/>
      <c r="G252" s="241"/>
      <c r="H252" s="117"/>
      <c r="N252" s="249"/>
      <c r="O252" s="249"/>
      <c r="P252" s="249"/>
      <c r="Q252" s="69"/>
    </row>
    <row r="253" spans="1:17" ht="63" customHeight="1" thickBot="1" x14ac:dyDescent="0.3">
      <c r="A253" s="113"/>
      <c r="B253" s="113"/>
      <c r="C253" s="114"/>
      <c r="D253" s="202" t="s">
        <v>723</v>
      </c>
      <c r="E253" s="201"/>
      <c r="F253" s="200" t="s">
        <v>733</v>
      </c>
      <c r="G253" s="200"/>
      <c r="H253" s="117"/>
      <c r="N253" s="250"/>
      <c r="O253" s="250"/>
      <c r="P253" s="250"/>
      <c r="Q253" s="69"/>
    </row>
    <row r="254" spans="1:17" ht="32.25" customHeight="1" x14ac:dyDescent="0.25">
      <c r="D254" s="195" t="s">
        <v>637</v>
      </c>
      <c r="E254" s="196"/>
      <c r="F254" s="203" t="s">
        <v>637</v>
      </c>
      <c r="G254" s="203"/>
      <c r="H254" s="117"/>
      <c r="N254" s="123"/>
      <c r="O254" s="123"/>
      <c r="P254" s="123"/>
      <c r="Q254" s="69"/>
    </row>
    <row r="255" spans="1:17" ht="45" customHeight="1" x14ac:dyDescent="0.25">
      <c r="A255" s="197" t="s">
        <v>739</v>
      </c>
      <c r="B255" s="197"/>
      <c r="C255" s="198"/>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6" t="str">
        <f>$B$8&amp;": Discipline Issued"</f>
        <v>2024: Discipline Issued</v>
      </c>
      <c r="B265" s="156"/>
      <c r="C265" s="156"/>
      <c r="D265" s="156"/>
      <c r="E265" s="156"/>
      <c r="F265" s="156"/>
      <c r="G265" s="156"/>
      <c r="H265" s="156"/>
      <c r="I265" s="156"/>
      <c r="J265" s="156"/>
      <c r="K265" s="156"/>
      <c r="L265" s="156"/>
      <c r="M265" s="156"/>
      <c r="N265" s="156"/>
      <c r="O265" s="156"/>
      <c r="P265" s="156"/>
      <c r="Q265" s="156"/>
    </row>
    <row r="266" spans="1:17" x14ac:dyDescent="0.25">
      <c r="A266" s="156"/>
      <c r="B266" s="156"/>
      <c r="C266" s="156"/>
      <c r="D266" s="156"/>
      <c r="E266" s="156"/>
      <c r="F266" s="156"/>
      <c r="G266" s="156"/>
      <c r="H266" s="156"/>
      <c r="I266" s="156"/>
      <c r="J266" s="156"/>
      <c r="K266" s="156"/>
      <c r="L266" s="156"/>
      <c r="M266" s="156"/>
      <c r="N266" s="156"/>
      <c r="O266" s="156"/>
      <c r="P266" s="156"/>
      <c r="Q266" s="156"/>
    </row>
    <row r="267" spans="1:17" ht="21" customHeight="1" x14ac:dyDescent="0.25">
      <c r="A267" s="172" t="s">
        <v>729</v>
      </c>
      <c r="B267" s="172"/>
      <c r="C267" s="172"/>
      <c r="D267" s="172"/>
      <c r="E267" s="172"/>
      <c r="F267" s="172"/>
      <c r="G267" s="172"/>
      <c r="H267" s="172"/>
      <c r="I267" s="172"/>
      <c r="J267" s="172"/>
      <c r="K267" s="172"/>
      <c r="L267" s="172"/>
      <c r="M267" s="172"/>
      <c r="N267" s="172"/>
      <c r="O267" s="172"/>
      <c r="P267" s="172"/>
      <c r="Q267" s="172"/>
    </row>
    <row r="268" spans="1:17" ht="75" x14ac:dyDescent="0.25">
      <c r="A268" s="193" t="s">
        <v>702</v>
      </c>
      <c r="B268" s="193"/>
      <c r="C268" s="194"/>
      <c r="D268" s="7" t="s">
        <v>663</v>
      </c>
      <c r="E268" s="7" t="s">
        <v>664</v>
      </c>
      <c r="F268" s="7" t="s">
        <v>665</v>
      </c>
      <c r="G268" s="7" t="s">
        <v>666</v>
      </c>
      <c r="H268" s="7" t="s">
        <v>667</v>
      </c>
      <c r="I268" s="7" t="s">
        <v>668</v>
      </c>
      <c r="J268" s="7" t="s">
        <v>669</v>
      </c>
      <c r="K268" s="7" t="s">
        <v>670</v>
      </c>
      <c r="L268" s="89" t="s">
        <v>671</v>
      </c>
      <c r="M268" s="7" t="s">
        <v>703</v>
      </c>
      <c r="N268" s="189" t="s">
        <v>33</v>
      </c>
      <c r="O268" s="189"/>
      <c r="P268" s="248" t="str">
        <f>'Start Here'!C$13</f>
        <v>Trenton Police Department</v>
      </c>
      <c r="Q268" s="248"/>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9" t="s">
        <v>34</v>
      </c>
      <c r="O269" s="189"/>
      <c r="P269" s="12">
        <f>'Start Here'!$C$16</f>
        <v>2024</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1</v>
      </c>
      <c r="E276" s="76">
        <f t="shared" si="91"/>
        <v>0</v>
      </c>
      <c r="F276" s="76">
        <f t="shared" si="91"/>
        <v>0</v>
      </c>
      <c r="G276" s="76">
        <f t="shared" si="91"/>
        <v>1</v>
      </c>
      <c r="H276" s="76">
        <f t="shared" si="91"/>
        <v>0</v>
      </c>
      <c r="I276" s="76">
        <f t="shared" si="91"/>
        <v>0</v>
      </c>
      <c r="J276" s="76">
        <f t="shared" si="91"/>
        <v>0</v>
      </c>
      <c r="K276" s="76">
        <f t="shared" si="91"/>
        <v>0</v>
      </c>
      <c r="L276" s="80">
        <f t="shared" si="91"/>
        <v>0</v>
      </c>
      <c r="M276" s="76">
        <f t="shared" si="92"/>
        <v>2</v>
      </c>
    </row>
    <row r="277" spans="1:13" x14ac:dyDescent="0.25">
      <c r="A277" s="1" t="s">
        <v>657</v>
      </c>
      <c r="C277" s="74"/>
      <c r="D277">
        <f t="shared" si="91"/>
        <v>1</v>
      </c>
      <c r="E277">
        <f t="shared" si="91"/>
        <v>6</v>
      </c>
      <c r="F277">
        <f t="shared" si="91"/>
        <v>1</v>
      </c>
      <c r="G277">
        <f t="shared" si="91"/>
        <v>14</v>
      </c>
      <c r="H277">
        <f t="shared" si="91"/>
        <v>1</v>
      </c>
      <c r="I277">
        <f t="shared" si="91"/>
        <v>0</v>
      </c>
      <c r="J277">
        <f t="shared" si="91"/>
        <v>0</v>
      </c>
      <c r="K277">
        <f t="shared" si="91"/>
        <v>0</v>
      </c>
      <c r="L277" s="74">
        <f t="shared" si="91"/>
        <v>1</v>
      </c>
      <c r="M277">
        <f t="shared" si="92"/>
        <v>24</v>
      </c>
    </row>
    <row r="278" spans="1:13" x14ac:dyDescent="0.25">
      <c r="A278" s="28" t="s">
        <v>697</v>
      </c>
      <c r="B278" s="87"/>
      <c r="C278" s="88"/>
      <c r="D278" s="87">
        <f>SUM(D269:D277)</f>
        <v>2</v>
      </c>
      <c r="E278" s="87">
        <f t="shared" ref="E278:L278" si="93">SUM(E269:E277)</f>
        <v>6</v>
      </c>
      <c r="F278" s="87">
        <f t="shared" si="93"/>
        <v>1</v>
      </c>
      <c r="G278" s="87">
        <f t="shared" si="93"/>
        <v>15</v>
      </c>
      <c r="H278" s="87">
        <f t="shared" si="93"/>
        <v>1</v>
      </c>
      <c r="I278" s="87">
        <f t="shared" si="93"/>
        <v>0</v>
      </c>
      <c r="J278" s="87">
        <f t="shared" si="93"/>
        <v>0</v>
      </c>
      <c r="K278" s="87">
        <f t="shared" si="93"/>
        <v>0</v>
      </c>
      <c r="L278" s="88">
        <f t="shared" si="93"/>
        <v>1</v>
      </c>
      <c r="M278" s="91">
        <f t="shared" si="92"/>
        <v>26</v>
      </c>
    </row>
    <row r="280" spans="1:13" x14ac:dyDescent="0.25">
      <c r="A280" s="193" t="s">
        <v>700</v>
      </c>
      <c r="B280" s="193"/>
      <c r="C280" s="194"/>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1</v>
      </c>
      <c r="H285" s="76">
        <f t="shared" si="94"/>
        <v>1</v>
      </c>
      <c r="I285" s="76">
        <f t="shared" si="94"/>
        <v>0</v>
      </c>
      <c r="J285" s="76">
        <f t="shared" si="94"/>
        <v>0</v>
      </c>
      <c r="K285" s="76">
        <f t="shared" si="94"/>
        <v>0</v>
      </c>
      <c r="L285" s="80">
        <f t="shared" si="94"/>
        <v>1</v>
      </c>
      <c r="M285" s="76">
        <f t="shared" si="95"/>
        <v>3</v>
      </c>
    </row>
    <row r="286" spans="1:13" x14ac:dyDescent="0.25">
      <c r="A286" s="1" t="s">
        <v>689</v>
      </c>
      <c r="C286" s="74"/>
      <c r="D286">
        <f t="shared" si="94"/>
        <v>0</v>
      </c>
      <c r="E286">
        <f t="shared" si="94"/>
        <v>0</v>
      </c>
      <c r="F286">
        <f t="shared" si="94"/>
        <v>0</v>
      </c>
      <c r="G286">
        <f t="shared" si="94"/>
        <v>1</v>
      </c>
      <c r="H286">
        <f t="shared" si="94"/>
        <v>0</v>
      </c>
      <c r="I286">
        <f t="shared" si="94"/>
        <v>0</v>
      </c>
      <c r="J286">
        <f t="shared" si="94"/>
        <v>0</v>
      </c>
      <c r="K286">
        <f t="shared" si="94"/>
        <v>0</v>
      </c>
      <c r="L286" s="74">
        <f t="shared" si="94"/>
        <v>0</v>
      </c>
      <c r="M286">
        <f t="shared" si="95"/>
        <v>1</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3</v>
      </c>
      <c r="H288">
        <f t="shared" si="94"/>
        <v>0</v>
      </c>
      <c r="I288">
        <f t="shared" si="94"/>
        <v>0</v>
      </c>
      <c r="J288">
        <f t="shared" si="94"/>
        <v>0</v>
      </c>
      <c r="K288">
        <f t="shared" si="94"/>
        <v>0</v>
      </c>
      <c r="L288" s="74">
        <f t="shared" si="94"/>
        <v>0</v>
      </c>
      <c r="M288">
        <f t="shared" si="95"/>
        <v>3</v>
      </c>
    </row>
    <row r="289" spans="1:13" x14ac:dyDescent="0.25">
      <c r="A289" s="2" t="s">
        <v>672</v>
      </c>
      <c r="B289" s="76"/>
      <c r="C289" s="80"/>
      <c r="D289" s="76">
        <f t="shared" si="94"/>
        <v>0</v>
      </c>
      <c r="E289" s="76">
        <f t="shared" si="94"/>
        <v>0</v>
      </c>
      <c r="F289" s="76">
        <f t="shared" si="94"/>
        <v>0</v>
      </c>
      <c r="G289" s="76">
        <f t="shared" si="94"/>
        <v>1</v>
      </c>
      <c r="H289" s="76">
        <f t="shared" si="94"/>
        <v>0</v>
      </c>
      <c r="I289" s="76">
        <f t="shared" si="94"/>
        <v>0</v>
      </c>
      <c r="J289" s="76">
        <f t="shared" si="94"/>
        <v>0</v>
      </c>
      <c r="K289" s="76">
        <f t="shared" si="94"/>
        <v>0</v>
      </c>
      <c r="L289" s="80">
        <f t="shared" si="94"/>
        <v>0</v>
      </c>
      <c r="M289" s="76">
        <f t="shared" si="95"/>
        <v>1</v>
      </c>
    </row>
    <row r="290" spans="1:13" x14ac:dyDescent="0.25">
      <c r="A290" s="1" t="s">
        <v>676</v>
      </c>
      <c r="C290" s="74"/>
      <c r="D290">
        <f t="shared" si="94"/>
        <v>0</v>
      </c>
      <c r="E290">
        <f t="shared" si="94"/>
        <v>0</v>
      </c>
      <c r="F290">
        <f t="shared" si="94"/>
        <v>0</v>
      </c>
      <c r="G290">
        <f t="shared" si="94"/>
        <v>1</v>
      </c>
      <c r="H290">
        <f t="shared" si="94"/>
        <v>0</v>
      </c>
      <c r="I290">
        <f t="shared" si="94"/>
        <v>0</v>
      </c>
      <c r="J290">
        <f t="shared" si="94"/>
        <v>0</v>
      </c>
      <c r="K290">
        <f t="shared" si="94"/>
        <v>0</v>
      </c>
      <c r="L290" s="74">
        <f t="shared" si="94"/>
        <v>0</v>
      </c>
      <c r="M290">
        <f t="shared" si="95"/>
        <v>1</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2</v>
      </c>
      <c r="F293" s="76">
        <f t="shared" si="96"/>
        <v>0</v>
      </c>
      <c r="G293" s="76">
        <f t="shared" si="96"/>
        <v>1</v>
      </c>
      <c r="H293" s="76">
        <f t="shared" si="96"/>
        <v>0</v>
      </c>
      <c r="I293" s="76">
        <f t="shared" si="96"/>
        <v>0</v>
      </c>
      <c r="J293" s="76">
        <f t="shared" si="96"/>
        <v>0</v>
      </c>
      <c r="K293" s="76">
        <f t="shared" si="96"/>
        <v>0</v>
      </c>
      <c r="L293" s="80">
        <f t="shared" si="96"/>
        <v>0</v>
      </c>
      <c r="M293" s="76">
        <f t="shared" si="95"/>
        <v>3</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3</v>
      </c>
      <c r="F296">
        <f t="shared" si="96"/>
        <v>1</v>
      </c>
      <c r="G296">
        <f t="shared" si="96"/>
        <v>4</v>
      </c>
      <c r="H296">
        <f t="shared" si="96"/>
        <v>0</v>
      </c>
      <c r="I296">
        <f t="shared" si="96"/>
        <v>0</v>
      </c>
      <c r="J296">
        <f t="shared" si="96"/>
        <v>0</v>
      </c>
      <c r="K296">
        <f t="shared" si="96"/>
        <v>0</v>
      </c>
      <c r="L296" s="74">
        <f t="shared" si="96"/>
        <v>0</v>
      </c>
      <c r="M296">
        <f t="shared" si="95"/>
        <v>8</v>
      </c>
    </row>
    <row r="297" spans="1:13" x14ac:dyDescent="0.25">
      <c r="A297" s="28" t="s">
        <v>698</v>
      </c>
      <c r="B297" s="87"/>
      <c r="C297" s="88"/>
      <c r="D297" s="87">
        <f>SUM(D281:D296)</f>
        <v>0</v>
      </c>
      <c r="E297" s="87">
        <f t="shared" ref="E297:L297" si="97">SUM(E281:E296)</f>
        <v>5</v>
      </c>
      <c r="F297" s="87">
        <f t="shared" si="97"/>
        <v>1</v>
      </c>
      <c r="G297" s="87">
        <f t="shared" si="97"/>
        <v>12</v>
      </c>
      <c r="H297" s="87">
        <f t="shared" si="97"/>
        <v>1</v>
      </c>
      <c r="I297" s="87">
        <f t="shared" si="97"/>
        <v>0</v>
      </c>
      <c r="J297" s="87">
        <f t="shared" si="97"/>
        <v>0</v>
      </c>
      <c r="K297" s="87">
        <f t="shared" si="97"/>
        <v>0</v>
      </c>
      <c r="L297" s="88">
        <f t="shared" si="97"/>
        <v>1</v>
      </c>
      <c r="M297" s="91">
        <f t="shared" si="95"/>
        <v>20</v>
      </c>
    </row>
    <row r="299" spans="1:13" x14ac:dyDescent="0.25">
      <c r="A299" s="160" t="s">
        <v>701</v>
      </c>
      <c r="B299" s="160"/>
      <c r="C299" s="182"/>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43:P253"/>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N11" sqref="N11"/>
    </sheetView>
  </sheetViews>
  <sheetFormatPr defaultRowHeight="15" x14ac:dyDescent="0.25"/>
  <sheetData>
    <row r="2" spans="2:11" ht="21" x14ac:dyDescent="0.25">
      <c r="B2" s="149" t="s">
        <v>750</v>
      </c>
      <c r="C2" s="149"/>
      <c r="D2" s="149"/>
      <c r="E2" s="149"/>
      <c r="F2" s="149"/>
      <c r="G2" s="149"/>
      <c r="H2" s="149"/>
      <c r="I2" s="149"/>
      <c r="J2" s="149"/>
      <c r="K2" s="149"/>
    </row>
    <row r="4" spans="2:11" x14ac:dyDescent="0.25">
      <c r="B4" s="148" t="s">
        <v>749</v>
      </c>
      <c r="C4" s="148"/>
      <c r="D4" s="148"/>
      <c r="E4" s="148"/>
      <c r="F4" s="148"/>
      <c r="G4" s="148"/>
      <c r="H4" s="148"/>
      <c r="I4" s="148"/>
      <c r="J4" s="148"/>
      <c r="K4" s="148"/>
    </row>
    <row r="5" spans="2:11" x14ac:dyDescent="0.25">
      <c r="B5" s="148"/>
      <c r="C5" s="148"/>
      <c r="D5" s="148"/>
      <c r="E5" s="148"/>
      <c r="F5" s="148"/>
      <c r="G5" s="148"/>
      <c r="H5" s="148"/>
      <c r="I5" s="148"/>
      <c r="J5" s="148"/>
      <c r="K5" s="148"/>
    </row>
    <row r="6" spans="2:11" x14ac:dyDescent="0.25">
      <c r="B6" s="148"/>
      <c r="C6" s="148"/>
      <c r="D6" s="148"/>
      <c r="E6" s="148"/>
      <c r="F6" s="148"/>
      <c r="G6" s="148"/>
      <c r="H6" s="148"/>
      <c r="I6" s="148"/>
      <c r="J6" s="148"/>
      <c r="K6" s="148"/>
    </row>
    <row r="7" spans="2:11" x14ac:dyDescent="0.25">
      <c r="B7" s="148"/>
      <c r="C7" s="148"/>
      <c r="D7" s="148"/>
      <c r="E7" s="148"/>
      <c r="F7" s="148"/>
      <c r="G7" s="148"/>
      <c r="H7" s="148"/>
      <c r="I7" s="148"/>
      <c r="J7" s="148"/>
      <c r="K7" s="148"/>
    </row>
    <row r="8" spans="2:11" x14ac:dyDescent="0.25">
      <c r="B8" s="148"/>
      <c r="C8" s="148"/>
      <c r="D8" s="148"/>
      <c r="E8" s="148"/>
      <c r="F8" s="148"/>
      <c r="G8" s="148"/>
      <c r="H8" s="148"/>
      <c r="I8" s="148"/>
      <c r="J8" s="148"/>
      <c r="K8" s="148"/>
    </row>
    <row r="9" spans="2:11" x14ac:dyDescent="0.25">
      <c r="B9" s="148"/>
      <c r="C9" s="148"/>
      <c r="D9" s="148"/>
      <c r="E9" s="148"/>
      <c r="F9" s="148"/>
      <c r="G9" s="148"/>
      <c r="H9" s="148"/>
      <c r="I9" s="148"/>
      <c r="J9" s="148"/>
      <c r="K9" s="148"/>
    </row>
    <row r="10" spans="2:11" x14ac:dyDescent="0.25">
      <c r="B10" s="148"/>
      <c r="C10" s="148"/>
      <c r="D10" s="148"/>
      <c r="E10" s="148"/>
      <c r="F10" s="148"/>
      <c r="G10" s="148"/>
      <c r="H10" s="148"/>
      <c r="I10" s="148"/>
      <c r="J10" s="148"/>
      <c r="K10" s="148"/>
    </row>
    <row r="11" spans="2:11" x14ac:dyDescent="0.25">
      <c r="B11" s="148"/>
      <c r="C11" s="148"/>
      <c r="D11" s="148"/>
      <c r="E11" s="148"/>
      <c r="F11" s="148"/>
      <c r="G11" s="148"/>
      <c r="H11" s="148"/>
      <c r="I11" s="148"/>
      <c r="J11" s="148"/>
      <c r="K11" s="148"/>
    </row>
    <row r="12" spans="2:11" x14ac:dyDescent="0.25">
      <c r="B12" s="148"/>
      <c r="C12" s="148"/>
      <c r="D12" s="148"/>
      <c r="E12" s="148"/>
      <c r="F12" s="148"/>
      <c r="G12" s="148"/>
      <c r="H12" s="148"/>
      <c r="I12" s="148"/>
      <c r="J12" s="148"/>
      <c r="K12" s="148"/>
    </row>
    <row r="13" spans="2:11" x14ac:dyDescent="0.25">
      <c r="B13" s="148"/>
      <c r="C13" s="148"/>
      <c r="D13" s="148"/>
      <c r="E13" s="148"/>
      <c r="F13" s="148"/>
      <c r="G13" s="148"/>
      <c r="H13" s="148"/>
      <c r="I13" s="148"/>
      <c r="J13" s="148"/>
      <c r="K13" s="148"/>
    </row>
    <row r="14" spans="2:11" x14ac:dyDescent="0.25">
      <c r="B14" s="148"/>
      <c r="C14" s="148"/>
      <c r="D14" s="148"/>
      <c r="E14" s="148"/>
      <c r="F14" s="148"/>
      <c r="G14" s="148"/>
      <c r="H14" s="148"/>
      <c r="I14" s="148"/>
      <c r="J14" s="148"/>
      <c r="K14" s="148"/>
    </row>
    <row r="15" spans="2:11" x14ac:dyDescent="0.25">
      <c r="B15" s="148"/>
      <c r="C15" s="148"/>
      <c r="D15" s="148"/>
      <c r="E15" s="148"/>
      <c r="F15" s="148"/>
      <c r="G15" s="148"/>
      <c r="H15" s="148"/>
      <c r="I15" s="148"/>
      <c r="J15" s="148"/>
      <c r="K15" s="148"/>
    </row>
    <row r="16" spans="2:11" x14ac:dyDescent="0.25">
      <c r="B16" s="148"/>
      <c r="C16" s="148"/>
      <c r="D16" s="148"/>
      <c r="E16" s="148"/>
      <c r="F16" s="148"/>
      <c r="G16" s="148"/>
      <c r="H16" s="148"/>
      <c r="I16" s="148"/>
      <c r="J16" s="148"/>
      <c r="K16" s="148"/>
    </row>
    <row r="17" spans="2:11" x14ac:dyDescent="0.25">
      <c r="B17" s="148"/>
      <c r="C17" s="148"/>
      <c r="D17" s="148"/>
      <c r="E17" s="148"/>
      <c r="F17" s="148"/>
      <c r="G17" s="148"/>
      <c r="H17" s="148"/>
      <c r="I17" s="148"/>
      <c r="J17" s="148"/>
      <c r="K17" s="148"/>
    </row>
    <row r="18" spans="2:11" x14ac:dyDescent="0.25">
      <c r="B18" s="148"/>
      <c r="C18" s="148"/>
      <c r="D18" s="148"/>
      <c r="E18" s="148"/>
      <c r="F18" s="148"/>
      <c r="G18" s="148"/>
      <c r="H18" s="148"/>
      <c r="I18" s="148"/>
      <c r="J18" s="148"/>
      <c r="K18" s="148"/>
    </row>
    <row r="19" spans="2:11" x14ac:dyDescent="0.25">
      <c r="B19" s="148"/>
      <c r="C19" s="148"/>
      <c r="D19" s="148"/>
      <c r="E19" s="148"/>
      <c r="F19" s="148"/>
      <c r="G19" s="148"/>
      <c r="H19" s="148"/>
      <c r="I19" s="148"/>
      <c r="J19" s="148"/>
      <c r="K19" s="148"/>
    </row>
    <row r="20" spans="2:11" x14ac:dyDescent="0.25">
      <c r="B20" s="148"/>
      <c r="C20" s="148"/>
      <c r="D20" s="148"/>
      <c r="E20" s="148"/>
      <c r="F20" s="148"/>
      <c r="G20" s="148"/>
      <c r="H20" s="148"/>
      <c r="I20" s="148"/>
      <c r="J20" s="148"/>
      <c r="K20" s="148"/>
    </row>
    <row r="21" spans="2:11" x14ac:dyDescent="0.25">
      <c r="B21" s="148"/>
      <c r="C21" s="148"/>
      <c r="D21" s="148"/>
      <c r="E21" s="148"/>
      <c r="F21" s="148"/>
      <c r="G21" s="148"/>
      <c r="H21" s="148"/>
      <c r="I21" s="148"/>
      <c r="J21" s="148"/>
      <c r="K21" s="148"/>
    </row>
    <row r="22" spans="2:11" x14ac:dyDescent="0.25">
      <c r="B22" s="148"/>
      <c r="C22" s="148"/>
      <c r="D22" s="148"/>
      <c r="E22" s="148"/>
      <c r="F22" s="148"/>
      <c r="G22" s="148"/>
      <c r="H22" s="148"/>
      <c r="I22" s="148"/>
      <c r="J22" s="148"/>
      <c r="K22" s="148"/>
    </row>
    <row r="23" spans="2:11" x14ac:dyDescent="0.25">
      <c r="B23" s="148"/>
      <c r="C23" s="148"/>
      <c r="D23" s="148"/>
      <c r="E23" s="148"/>
      <c r="F23" s="148"/>
      <c r="G23" s="148"/>
      <c r="H23" s="148"/>
      <c r="I23" s="148"/>
      <c r="J23" s="148"/>
      <c r="K23" s="148"/>
    </row>
    <row r="24" spans="2:11" x14ac:dyDescent="0.25">
      <c r="B24" s="148"/>
      <c r="C24" s="148"/>
      <c r="D24" s="148"/>
      <c r="E24" s="148"/>
      <c r="F24" s="148"/>
      <c r="G24" s="148"/>
      <c r="H24" s="148"/>
      <c r="I24" s="148"/>
      <c r="J24" s="148"/>
      <c r="K24" s="148"/>
    </row>
    <row r="25" spans="2:11" x14ac:dyDescent="0.25">
      <c r="B25" s="148"/>
      <c r="C25" s="148"/>
      <c r="D25" s="148"/>
      <c r="E25" s="148"/>
      <c r="F25" s="148"/>
      <c r="G25" s="148"/>
      <c r="H25" s="148"/>
      <c r="I25" s="148"/>
      <c r="J25" s="148"/>
      <c r="K25" s="148"/>
    </row>
    <row r="26" spans="2:11" x14ac:dyDescent="0.25">
      <c r="B26" s="148"/>
      <c r="C26" s="148"/>
      <c r="D26" s="148"/>
      <c r="E26" s="148"/>
      <c r="F26" s="148"/>
      <c r="G26" s="148"/>
      <c r="H26" s="148"/>
      <c r="I26" s="148"/>
      <c r="J26" s="148"/>
      <c r="K26" s="148"/>
    </row>
    <row r="27" spans="2:11" x14ac:dyDescent="0.25">
      <c r="B27" s="148"/>
      <c r="C27" s="148"/>
      <c r="D27" s="148"/>
      <c r="E27" s="148"/>
      <c r="F27" s="148"/>
      <c r="G27" s="148"/>
      <c r="H27" s="148"/>
      <c r="I27" s="148"/>
      <c r="J27" s="148"/>
      <c r="K27" s="148"/>
    </row>
    <row r="28" spans="2:11" x14ac:dyDescent="0.25">
      <c r="B28" s="148"/>
      <c r="C28" s="148"/>
      <c r="D28" s="148"/>
      <c r="E28" s="148"/>
      <c r="F28" s="148"/>
      <c r="G28" s="148"/>
      <c r="H28" s="148"/>
      <c r="I28" s="148"/>
      <c r="J28" s="148"/>
      <c r="K28" s="148"/>
    </row>
    <row r="29" spans="2:11" x14ac:dyDescent="0.25">
      <c r="B29" s="148"/>
      <c r="C29" s="148"/>
      <c r="D29" s="148"/>
      <c r="E29" s="148"/>
      <c r="F29" s="148"/>
      <c r="G29" s="148"/>
      <c r="H29" s="148"/>
      <c r="I29" s="148"/>
      <c r="J29" s="148"/>
      <c r="K29" s="148"/>
    </row>
    <row r="30" spans="2:11" x14ac:dyDescent="0.25">
      <c r="B30" s="148"/>
      <c r="C30" s="148"/>
      <c r="D30" s="148"/>
      <c r="E30" s="148"/>
      <c r="F30" s="148"/>
      <c r="G30" s="148"/>
      <c r="H30" s="148"/>
      <c r="I30" s="148"/>
      <c r="J30" s="148"/>
      <c r="K30" s="148"/>
    </row>
    <row r="31" spans="2:11" x14ac:dyDescent="0.25">
      <c r="B31" s="148"/>
      <c r="C31" s="148"/>
      <c r="D31" s="148"/>
      <c r="E31" s="148"/>
      <c r="F31" s="148"/>
      <c r="G31" s="148"/>
      <c r="H31" s="148"/>
      <c r="I31" s="148"/>
      <c r="J31" s="148"/>
      <c r="K31" s="148"/>
    </row>
    <row r="32" spans="2:11" x14ac:dyDescent="0.25">
      <c r="B32" s="148"/>
      <c r="C32" s="148"/>
      <c r="D32" s="148"/>
      <c r="E32" s="148"/>
      <c r="F32" s="148"/>
      <c r="G32" s="148"/>
      <c r="H32" s="148"/>
      <c r="I32" s="148"/>
      <c r="J32" s="148"/>
      <c r="K32" s="148"/>
    </row>
    <row r="33" spans="2:11" x14ac:dyDescent="0.25">
      <c r="B33" s="148"/>
      <c r="C33" s="148"/>
      <c r="D33" s="148"/>
      <c r="E33" s="148"/>
      <c r="F33" s="148"/>
      <c r="G33" s="148"/>
      <c r="H33" s="148"/>
      <c r="I33" s="148"/>
      <c r="J33" s="148"/>
      <c r="K33" s="148"/>
    </row>
    <row r="34" spans="2:11" x14ac:dyDescent="0.25">
      <c r="B34" s="148"/>
      <c r="C34" s="148"/>
      <c r="D34" s="148"/>
      <c r="E34" s="148"/>
      <c r="F34" s="148"/>
      <c r="G34" s="148"/>
      <c r="H34" s="148"/>
      <c r="I34" s="148"/>
      <c r="J34" s="148"/>
      <c r="K34" s="148"/>
    </row>
    <row r="35" spans="2:11" x14ac:dyDescent="0.25">
      <c r="B35" s="148"/>
      <c r="C35" s="148"/>
      <c r="D35" s="148"/>
      <c r="E35" s="148"/>
      <c r="F35" s="148"/>
      <c r="G35" s="148"/>
      <c r="H35" s="148"/>
      <c r="I35" s="148"/>
      <c r="J35" s="148"/>
      <c r="K35" s="148"/>
    </row>
    <row r="36" spans="2:11" x14ac:dyDescent="0.25">
      <c r="B36" s="148"/>
      <c r="C36" s="148"/>
      <c r="D36" s="148"/>
      <c r="E36" s="148"/>
      <c r="F36" s="148"/>
      <c r="G36" s="148"/>
      <c r="H36" s="148"/>
      <c r="I36" s="148"/>
      <c r="J36" s="148"/>
      <c r="K36" s="148"/>
    </row>
    <row r="37" spans="2:11" x14ac:dyDescent="0.25">
      <c r="B37" s="148"/>
      <c r="C37" s="148"/>
      <c r="D37" s="148"/>
      <c r="E37" s="148"/>
      <c r="F37" s="148"/>
      <c r="G37" s="148"/>
      <c r="H37" s="148"/>
      <c r="I37" s="148"/>
      <c r="J37" s="148"/>
      <c r="K37" s="148"/>
    </row>
    <row r="38" spans="2:11" x14ac:dyDescent="0.25">
      <c r="B38" s="148"/>
      <c r="C38" s="148"/>
      <c r="D38" s="148"/>
      <c r="E38" s="148"/>
      <c r="F38" s="148"/>
      <c r="G38" s="148"/>
      <c r="H38" s="148"/>
      <c r="I38" s="148"/>
      <c r="J38" s="148"/>
      <c r="K38" s="148"/>
    </row>
    <row r="39" spans="2:11" x14ac:dyDescent="0.25">
      <c r="B39" s="148"/>
      <c r="C39" s="148"/>
      <c r="D39" s="148"/>
      <c r="E39" s="148"/>
      <c r="F39" s="148"/>
      <c r="G39" s="148"/>
      <c r="H39" s="148"/>
      <c r="I39" s="148"/>
      <c r="J39" s="148"/>
      <c r="K39" s="148"/>
    </row>
    <row r="40" spans="2:11" x14ac:dyDescent="0.25">
      <c r="B40" s="148"/>
      <c r="C40" s="148"/>
      <c r="D40" s="148"/>
      <c r="E40" s="148"/>
      <c r="F40" s="148"/>
      <c r="G40" s="148"/>
      <c r="H40" s="148"/>
      <c r="I40" s="148"/>
      <c r="J40" s="148"/>
      <c r="K40" s="148"/>
    </row>
    <row r="41" spans="2:11" x14ac:dyDescent="0.25">
      <c r="B41" s="148"/>
      <c r="C41" s="148"/>
      <c r="D41" s="148"/>
      <c r="E41" s="148"/>
      <c r="F41" s="148"/>
      <c r="G41" s="148"/>
      <c r="H41" s="148"/>
      <c r="I41" s="148"/>
      <c r="J41" s="148"/>
      <c r="K41" s="148"/>
    </row>
    <row r="42" spans="2:11" x14ac:dyDescent="0.25">
      <c r="B42" s="148"/>
      <c r="C42" s="148"/>
      <c r="D42" s="148"/>
      <c r="E42" s="148"/>
      <c r="F42" s="148"/>
      <c r="G42" s="148"/>
      <c r="H42" s="148"/>
      <c r="I42" s="148"/>
      <c r="J42" s="148"/>
      <c r="K42" s="148"/>
    </row>
    <row r="43" spans="2:11" x14ac:dyDescent="0.25">
      <c r="B43" s="148"/>
      <c r="C43" s="148"/>
      <c r="D43" s="148"/>
      <c r="E43" s="148"/>
      <c r="F43" s="148"/>
      <c r="G43" s="148"/>
      <c r="H43" s="148"/>
      <c r="I43" s="148"/>
      <c r="J43" s="148"/>
      <c r="K43" s="148"/>
    </row>
    <row r="44" spans="2:11" x14ac:dyDescent="0.25">
      <c r="B44" s="148"/>
      <c r="C44" s="148"/>
      <c r="D44" s="148"/>
      <c r="E44" s="148"/>
      <c r="F44" s="148"/>
      <c r="G44" s="148"/>
      <c r="H44" s="148"/>
      <c r="I44" s="148"/>
      <c r="J44" s="148"/>
      <c r="K44" s="148"/>
    </row>
    <row r="45" spans="2:11" x14ac:dyDescent="0.25">
      <c r="B45" s="148"/>
      <c r="C45" s="148"/>
      <c r="D45" s="148"/>
      <c r="E45" s="148"/>
      <c r="F45" s="148"/>
      <c r="G45" s="148"/>
      <c r="H45" s="148"/>
      <c r="I45" s="148"/>
      <c r="J45" s="148"/>
      <c r="K45" s="148"/>
    </row>
    <row r="46" spans="2:11" x14ac:dyDescent="0.25">
      <c r="B46" s="148"/>
      <c r="C46" s="148"/>
      <c r="D46" s="148"/>
      <c r="E46" s="148"/>
      <c r="F46" s="148"/>
      <c r="G46" s="148"/>
      <c r="H46" s="148"/>
      <c r="I46" s="148"/>
      <c r="J46" s="148"/>
      <c r="K46" s="148"/>
    </row>
    <row r="47" spans="2:11" x14ac:dyDescent="0.25">
      <c r="B47" s="148"/>
      <c r="C47" s="148"/>
      <c r="D47" s="148"/>
      <c r="E47" s="148"/>
      <c r="F47" s="148"/>
      <c r="G47" s="148"/>
      <c r="H47" s="148"/>
      <c r="I47" s="148"/>
      <c r="J47" s="148"/>
      <c r="K47" s="148"/>
    </row>
    <row r="48" spans="2:11" x14ac:dyDescent="0.25">
      <c r="B48" s="148"/>
      <c r="C48" s="148"/>
      <c r="D48" s="148"/>
      <c r="E48" s="148"/>
      <c r="F48" s="148"/>
      <c r="G48" s="148"/>
      <c r="H48" s="148"/>
      <c r="I48" s="148"/>
      <c r="J48" s="148"/>
      <c r="K48" s="148"/>
    </row>
    <row r="49" spans="2:11" x14ac:dyDescent="0.25">
      <c r="B49" s="148"/>
      <c r="C49" s="148"/>
      <c r="D49" s="148"/>
      <c r="E49" s="148"/>
      <c r="F49" s="148"/>
      <c r="G49" s="148"/>
      <c r="H49" s="148"/>
      <c r="I49" s="148"/>
      <c r="J49" s="148"/>
      <c r="K49" s="148"/>
    </row>
    <row r="50" spans="2:11" x14ac:dyDescent="0.25">
      <c r="B50" s="148"/>
      <c r="C50" s="148"/>
      <c r="D50" s="148"/>
      <c r="E50" s="148"/>
      <c r="F50" s="148"/>
      <c r="G50" s="148"/>
      <c r="H50" s="148"/>
      <c r="I50" s="148"/>
      <c r="J50" s="148"/>
      <c r="K50" s="148"/>
    </row>
    <row r="51" spans="2:11" x14ac:dyDescent="0.25">
      <c r="B51" s="148"/>
      <c r="C51" s="148"/>
      <c r="D51" s="148"/>
      <c r="E51" s="148"/>
      <c r="F51" s="148"/>
      <c r="G51" s="148"/>
      <c r="H51" s="148"/>
      <c r="I51" s="148"/>
      <c r="J51" s="148"/>
      <c r="K51" s="148"/>
    </row>
    <row r="52" spans="2:11" x14ac:dyDescent="0.25">
      <c r="B52" s="148"/>
      <c r="C52" s="148"/>
      <c r="D52" s="148"/>
      <c r="E52" s="148"/>
      <c r="F52" s="148"/>
      <c r="G52" s="148"/>
      <c r="H52" s="148"/>
      <c r="I52" s="148"/>
      <c r="J52" s="148"/>
      <c r="K52" s="148"/>
    </row>
    <row r="53" spans="2:11" x14ac:dyDescent="0.25">
      <c r="B53" s="148"/>
      <c r="C53" s="148"/>
      <c r="D53" s="148"/>
      <c r="E53" s="148"/>
      <c r="F53" s="148"/>
      <c r="G53" s="148"/>
      <c r="H53" s="148"/>
      <c r="I53" s="148"/>
      <c r="J53" s="148"/>
      <c r="K53" s="148"/>
    </row>
    <row r="54" spans="2:11" x14ac:dyDescent="0.25">
      <c r="B54" s="148"/>
      <c r="C54" s="148"/>
      <c r="D54" s="148"/>
      <c r="E54" s="148"/>
      <c r="F54" s="148"/>
      <c r="G54" s="148"/>
      <c r="H54" s="148"/>
      <c r="I54" s="148"/>
      <c r="J54" s="148"/>
      <c r="K54" s="148"/>
    </row>
    <row r="55" spans="2:11" x14ac:dyDescent="0.25">
      <c r="B55" s="148"/>
      <c r="C55" s="148"/>
      <c r="D55" s="148"/>
      <c r="E55" s="148"/>
      <c r="F55" s="148"/>
      <c r="G55" s="148"/>
      <c r="H55" s="148"/>
      <c r="I55" s="148"/>
      <c r="J55" s="148"/>
      <c r="K55" s="148"/>
    </row>
    <row r="56" spans="2:11" x14ac:dyDescent="0.25">
      <c r="B56" s="148"/>
      <c r="C56" s="148"/>
      <c r="D56" s="148"/>
      <c r="E56" s="148"/>
      <c r="F56" s="148"/>
      <c r="G56" s="148"/>
      <c r="H56" s="148"/>
      <c r="I56" s="148"/>
      <c r="J56" s="148"/>
      <c r="K56" s="148"/>
    </row>
    <row r="57" spans="2:11" x14ac:dyDescent="0.25">
      <c r="B57" s="148"/>
      <c r="C57" s="148"/>
      <c r="D57" s="148"/>
      <c r="E57" s="148"/>
      <c r="F57" s="148"/>
      <c r="G57" s="148"/>
      <c r="H57" s="148"/>
      <c r="I57" s="148"/>
      <c r="J57" s="148"/>
      <c r="K57" s="148"/>
    </row>
    <row r="58" spans="2:11" x14ac:dyDescent="0.25">
      <c r="B58" s="148"/>
      <c r="C58" s="148"/>
      <c r="D58" s="148"/>
      <c r="E58" s="148"/>
      <c r="F58" s="148"/>
      <c r="G58" s="148"/>
      <c r="H58" s="148"/>
      <c r="I58" s="148"/>
      <c r="J58" s="148"/>
      <c r="K58" s="148"/>
    </row>
    <row r="59" spans="2:11" x14ac:dyDescent="0.25">
      <c r="B59" s="148"/>
      <c r="C59" s="148"/>
      <c r="D59" s="148"/>
      <c r="E59" s="148"/>
      <c r="F59" s="148"/>
      <c r="G59" s="148"/>
      <c r="H59" s="148"/>
      <c r="I59" s="148"/>
      <c r="J59" s="148"/>
      <c r="K59" s="148"/>
    </row>
    <row r="60" spans="2:11" x14ac:dyDescent="0.25">
      <c r="B60" s="148"/>
      <c r="C60" s="148"/>
      <c r="D60" s="148"/>
      <c r="E60" s="148"/>
      <c r="F60" s="148"/>
      <c r="G60" s="148"/>
      <c r="H60" s="148"/>
      <c r="I60" s="148"/>
      <c r="J60" s="148"/>
      <c r="K60" s="148"/>
    </row>
    <row r="61" spans="2:11" x14ac:dyDescent="0.25">
      <c r="B61" s="148"/>
      <c r="C61" s="148"/>
      <c r="D61" s="148"/>
      <c r="E61" s="148"/>
      <c r="F61" s="148"/>
      <c r="G61" s="148"/>
      <c r="H61" s="148"/>
      <c r="I61" s="148"/>
      <c r="J61" s="148"/>
      <c r="K61" s="148"/>
    </row>
    <row r="62" spans="2:11" x14ac:dyDescent="0.25">
      <c r="B62" s="148"/>
      <c r="C62" s="148"/>
      <c r="D62" s="148"/>
      <c r="E62" s="148"/>
      <c r="F62" s="148"/>
      <c r="G62" s="148"/>
      <c r="H62" s="148"/>
      <c r="I62" s="148"/>
      <c r="J62" s="148"/>
      <c r="K62" s="148"/>
    </row>
    <row r="63" spans="2:11" x14ac:dyDescent="0.25">
      <c r="B63" s="148"/>
      <c r="C63" s="148"/>
      <c r="D63" s="148"/>
      <c r="E63" s="148"/>
      <c r="F63" s="148"/>
      <c r="G63" s="148"/>
      <c r="H63" s="148"/>
      <c r="I63" s="148"/>
      <c r="J63" s="148"/>
      <c r="K63" s="148"/>
    </row>
    <row r="64" spans="2:11" x14ac:dyDescent="0.25">
      <c r="B64" s="148"/>
      <c r="C64" s="148"/>
      <c r="D64" s="148"/>
      <c r="E64" s="148"/>
      <c r="F64" s="148"/>
      <c r="G64" s="148"/>
      <c r="H64" s="148"/>
      <c r="I64" s="148"/>
      <c r="J64" s="148"/>
      <c r="K64" s="148"/>
    </row>
    <row r="65" spans="2:11" x14ac:dyDescent="0.25">
      <c r="B65" s="148"/>
      <c r="C65" s="148"/>
      <c r="D65" s="148"/>
      <c r="E65" s="148"/>
      <c r="F65" s="148"/>
      <c r="G65" s="148"/>
      <c r="H65" s="148"/>
      <c r="I65" s="148"/>
      <c r="J65" s="148"/>
      <c r="K65" s="148"/>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2024</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750"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5"/>
  <sheetViews>
    <sheetView zoomScaleNormal="100" workbookViewId="0">
      <pane ySplit="4" topLeftCell="A8" activePane="bottomLeft" state="frozen"/>
      <selection pane="bottomLeft" activeCell="AC16" sqref="AC16"/>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285156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1" t="s">
        <v>748</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row>
    <row r="2" spans="1:30" ht="78.599999999999994" customHeight="1" x14ac:dyDescent="0.25">
      <c r="A2" s="152" t="s">
        <v>747</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row>
    <row r="3" spans="1:30" ht="26.25" x14ac:dyDescent="0.25">
      <c r="A3" s="150" t="s">
        <v>681</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778</v>
      </c>
      <c r="B5" s="10">
        <v>44964</v>
      </c>
      <c r="C5" s="6" t="s">
        <v>779</v>
      </c>
      <c r="D5" s="6" t="s">
        <v>769</v>
      </c>
      <c r="E5" s="6" t="s">
        <v>762</v>
      </c>
      <c r="F5" s="6" t="s">
        <v>28</v>
      </c>
      <c r="G5" s="6" t="s">
        <v>769</v>
      </c>
      <c r="H5" s="6" t="s">
        <v>762</v>
      </c>
      <c r="I5" s="6">
        <v>1</v>
      </c>
      <c r="J5" s="6" t="s">
        <v>651</v>
      </c>
      <c r="K5" s="6"/>
      <c r="L5" s="6" t="s">
        <v>680</v>
      </c>
      <c r="M5" s="6"/>
      <c r="N5" s="6"/>
      <c r="O5" s="6"/>
      <c r="P5" s="10"/>
      <c r="Q5" s="15"/>
      <c r="R5" s="6"/>
      <c r="S5" s="6"/>
      <c r="T5" s="6"/>
      <c r="U5" s="6"/>
      <c r="V5" s="6"/>
      <c r="W5" s="6"/>
      <c r="X5" s="6"/>
      <c r="Y5" s="6"/>
      <c r="Z5" s="6"/>
      <c r="AA5" s="6"/>
      <c r="AB5" s="6"/>
      <c r="AC5" s="6"/>
    </row>
    <row r="6" spans="1:30" x14ac:dyDescent="0.25">
      <c r="A6" s="6" t="s">
        <v>780</v>
      </c>
      <c r="B6" s="11">
        <v>44966</v>
      </c>
      <c r="C6" s="6" t="s">
        <v>781</v>
      </c>
      <c r="D6" t="s">
        <v>760</v>
      </c>
      <c r="E6" t="s">
        <v>761</v>
      </c>
      <c r="F6" t="s">
        <v>28</v>
      </c>
      <c r="G6" s="6" t="s">
        <v>760</v>
      </c>
      <c r="H6" s="6" t="s">
        <v>761</v>
      </c>
      <c r="I6" s="17">
        <v>1</v>
      </c>
      <c r="J6" t="s">
        <v>657</v>
      </c>
      <c r="L6" t="s">
        <v>680</v>
      </c>
    </row>
    <row r="7" spans="1:30" x14ac:dyDescent="0.25">
      <c r="A7" s="6" t="s">
        <v>782</v>
      </c>
      <c r="B7" s="11">
        <v>44964</v>
      </c>
      <c r="C7" s="6" t="s">
        <v>783</v>
      </c>
      <c r="D7" t="s">
        <v>760</v>
      </c>
      <c r="E7" t="s">
        <v>762</v>
      </c>
      <c r="F7" t="s">
        <v>27</v>
      </c>
      <c r="G7" s="6" t="s">
        <v>769</v>
      </c>
      <c r="H7" s="6" t="s">
        <v>762</v>
      </c>
      <c r="I7" s="17">
        <v>1</v>
      </c>
      <c r="J7" t="s">
        <v>655</v>
      </c>
      <c r="L7" t="s">
        <v>680</v>
      </c>
    </row>
    <row r="8" spans="1:30" x14ac:dyDescent="0.25">
      <c r="A8" s="6" t="s">
        <v>782</v>
      </c>
      <c r="B8" s="10">
        <v>44964</v>
      </c>
      <c r="C8" s="6" t="s">
        <v>785</v>
      </c>
      <c r="D8" s="6" t="s">
        <v>760</v>
      </c>
      <c r="E8" s="6" t="s">
        <v>762</v>
      </c>
      <c r="F8" s="6" t="s">
        <v>27</v>
      </c>
      <c r="G8" s="6" t="s">
        <v>769</v>
      </c>
      <c r="H8" s="6" t="s">
        <v>762</v>
      </c>
      <c r="I8" s="6">
        <v>1</v>
      </c>
      <c r="J8" s="6" t="s">
        <v>655</v>
      </c>
      <c r="K8" s="6"/>
      <c r="L8" s="6" t="s">
        <v>680</v>
      </c>
      <c r="M8" s="6"/>
      <c r="N8" s="6"/>
      <c r="O8" s="6"/>
      <c r="P8" s="10"/>
      <c r="Q8" s="15"/>
      <c r="R8" s="6"/>
      <c r="S8" s="6"/>
      <c r="T8" s="6"/>
      <c r="U8" s="6"/>
      <c r="V8" s="6"/>
      <c r="W8" s="6"/>
      <c r="X8" s="6"/>
      <c r="Y8" s="6"/>
      <c r="Z8" s="6"/>
      <c r="AA8" s="6"/>
      <c r="AB8" s="6"/>
      <c r="AC8" s="6"/>
    </row>
    <row r="9" spans="1:30" x14ac:dyDescent="0.25">
      <c r="A9" s="6" t="s">
        <v>782</v>
      </c>
      <c r="B9" s="10">
        <v>44964</v>
      </c>
      <c r="C9" s="6" t="s">
        <v>786</v>
      </c>
      <c r="D9" s="6" t="s">
        <v>760</v>
      </c>
      <c r="E9" s="6" t="s">
        <v>762</v>
      </c>
      <c r="F9" s="6" t="s">
        <v>27</v>
      </c>
      <c r="G9" s="6" t="s">
        <v>769</v>
      </c>
      <c r="H9" s="6" t="s">
        <v>762</v>
      </c>
      <c r="I9" s="6">
        <v>1</v>
      </c>
      <c r="J9" s="6" t="s">
        <v>655</v>
      </c>
      <c r="K9" s="6"/>
      <c r="L9" s="6" t="s">
        <v>680</v>
      </c>
      <c r="M9" s="6"/>
      <c r="N9" s="6"/>
      <c r="O9" s="6"/>
      <c r="P9" s="10"/>
      <c r="Q9" s="15"/>
      <c r="R9" s="6"/>
      <c r="S9" s="6"/>
      <c r="T9" s="6"/>
      <c r="U9" s="6"/>
      <c r="V9" s="6"/>
      <c r="W9" s="6"/>
      <c r="X9" s="6"/>
      <c r="Y9" s="6"/>
      <c r="Z9" s="6"/>
      <c r="AA9" s="6"/>
      <c r="AB9" s="6"/>
      <c r="AC9" s="6"/>
    </row>
    <row r="10" spans="1:30" x14ac:dyDescent="0.25">
      <c r="A10" s="6" t="s">
        <v>787</v>
      </c>
      <c r="B10" s="10">
        <v>44974</v>
      </c>
      <c r="C10" s="6" t="s">
        <v>788</v>
      </c>
      <c r="D10" s="6" t="s">
        <v>760</v>
      </c>
      <c r="E10" s="6" t="s">
        <v>762</v>
      </c>
      <c r="F10" s="6" t="s">
        <v>28</v>
      </c>
      <c r="G10" s="6" t="s">
        <v>769</v>
      </c>
      <c r="H10" s="6" t="s">
        <v>762</v>
      </c>
      <c r="I10" s="6">
        <v>1</v>
      </c>
      <c r="J10" s="6" t="s">
        <v>651</v>
      </c>
      <c r="K10" s="6"/>
      <c r="L10" s="6" t="s">
        <v>680</v>
      </c>
      <c r="M10" s="6"/>
      <c r="N10" s="6"/>
      <c r="O10" s="6"/>
      <c r="P10" s="10"/>
      <c r="Q10" s="15"/>
      <c r="R10" s="6"/>
      <c r="S10" s="6"/>
      <c r="T10" s="6"/>
      <c r="U10" s="6"/>
      <c r="V10" s="6"/>
      <c r="W10" s="6"/>
      <c r="X10" s="6"/>
      <c r="Y10" s="6"/>
      <c r="Z10" s="6"/>
      <c r="AA10" s="6"/>
      <c r="AB10" s="6"/>
      <c r="AC10" s="6"/>
    </row>
    <row r="11" spans="1:30" x14ac:dyDescent="0.25">
      <c r="A11" s="6" t="s">
        <v>789</v>
      </c>
      <c r="B11" s="10">
        <v>45012</v>
      </c>
      <c r="C11" s="6" t="s">
        <v>790</v>
      </c>
      <c r="D11" s="6" t="s">
        <v>769</v>
      </c>
      <c r="E11" s="6" t="s">
        <v>762</v>
      </c>
      <c r="F11" s="6" t="s">
        <v>27</v>
      </c>
      <c r="G11" s="6" t="s">
        <v>769</v>
      </c>
      <c r="H11" s="6" t="s">
        <v>762</v>
      </c>
      <c r="I11" s="6">
        <v>1</v>
      </c>
      <c r="J11" s="6" t="s">
        <v>658</v>
      </c>
      <c r="K11" s="6" t="s">
        <v>685</v>
      </c>
      <c r="L11" s="6"/>
      <c r="M11" s="6"/>
      <c r="N11" s="6"/>
      <c r="O11" s="6"/>
      <c r="P11" s="10"/>
      <c r="Q11" s="15"/>
      <c r="R11" s="6"/>
      <c r="S11" s="6"/>
      <c r="T11" s="6"/>
      <c r="U11" s="6"/>
      <c r="V11" s="6"/>
      <c r="W11" s="6"/>
      <c r="X11" s="6"/>
      <c r="Y11" s="6"/>
      <c r="Z11" s="6"/>
      <c r="AA11" s="6"/>
      <c r="AB11" s="6"/>
      <c r="AC11" s="6"/>
    </row>
    <row r="12" spans="1:30" x14ac:dyDescent="0.25">
      <c r="A12" s="6" t="s">
        <v>789</v>
      </c>
      <c r="B12" s="11">
        <v>45012</v>
      </c>
      <c r="C12" s="6" t="s">
        <v>777</v>
      </c>
      <c r="D12" t="s">
        <v>760</v>
      </c>
      <c r="E12" t="s">
        <v>761</v>
      </c>
      <c r="F12" t="s">
        <v>27</v>
      </c>
      <c r="G12" s="6" t="s">
        <v>769</v>
      </c>
      <c r="H12" s="6" t="s">
        <v>762</v>
      </c>
      <c r="I12" s="17">
        <v>1</v>
      </c>
      <c r="J12" t="s">
        <v>658</v>
      </c>
      <c r="K12" t="s">
        <v>685</v>
      </c>
    </row>
    <row r="13" spans="1:30" x14ac:dyDescent="0.25">
      <c r="A13" s="6" t="s">
        <v>789</v>
      </c>
      <c r="B13" s="10">
        <v>45012</v>
      </c>
      <c r="C13" s="6" t="s">
        <v>791</v>
      </c>
      <c r="D13" s="6" t="s">
        <v>760</v>
      </c>
      <c r="E13" s="6" t="s">
        <v>762</v>
      </c>
      <c r="F13" s="6" t="s">
        <v>27</v>
      </c>
      <c r="G13" s="6" t="s">
        <v>769</v>
      </c>
      <c r="H13" s="6" t="s">
        <v>762</v>
      </c>
      <c r="I13" s="6">
        <v>1</v>
      </c>
      <c r="J13" s="6" t="s">
        <v>658</v>
      </c>
      <c r="K13" s="6" t="s">
        <v>685</v>
      </c>
      <c r="L13" s="6"/>
      <c r="M13" s="6"/>
      <c r="N13" s="6"/>
      <c r="O13" s="6"/>
      <c r="P13" s="10"/>
      <c r="Q13" s="15"/>
      <c r="R13" s="6"/>
      <c r="S13" s="6"/>
      <c r="T13" s="6"/>
      <c r="U13" s="6"/>
      <c r="V13" s="6"/>
      <c r="W13" s="6"/>
      <c r="X13" s="6"/>
      <c r="Y13" s="6"/>
      <c r="Z13" s="6"/>
      <c r="AA13" s="6"/>
      <c r="AB13" s="6"/>
      <c r="AC13" s="6"/>
    </row>
    <row r="14" spans="1:30" x14ac:dyDescent="0.25">
      <c r="A14" s="6" t="s">
        <v>789</v>
      </c>
      <c r="B14" s="11">
        <v>45012</v>
      </c>
      <c r="C14" s="6" t="s">
        <v>792</v>
      </c>
      <c r="D14" t="s">
        <v>760</v>
      </c>
      <c r="E14" t="s">
        <v>761</v>
      </c>
      <c r="F14" t="s">
        <v>27</v>
      </c>
      <c r="G14" s="6" t="s">
        <v>769</v>
      </c>
      <c r="H14" s="6" t="s">
        <v>762</v>
      </c>
      <c r="I14" s="17">
        <v>1</v>
      </c>
      <c r="J14" t="s">
        <v>658</v>
      </c>
      <c r="K14" t="s">
        <v>685</v>
      </c>
    </row>
    <row r="15" spans="1:30" x14ac:dyDescent="0.25">
      <c r="A15" s="6" t="s">
        <v>793</v>
      </c>
      <c r="B15" s="11">
        <v>45033</v>
      </c>
      <c r="C15" s="6" t="s">
        <v>794</v>
      </c>
      <c r="D15" t="s">
        <v>760</v>
      </c>
      <c r="E15" t="s">
        <v>762</v>
      </c>
      <c r="F15" t="s">
        <v>27</v>
      </c>
      <c r="G15" s="6" t="s">
        <v>769</v>
      </c>
      <c r="H15" s="6" t="s">
        <v>762</v>
      </c>
      <c r="I15" s="17">
        <v>1</v>
      </c>
      <c r="J15" t="s">
        <v>655</v>
      </c>
      <c r="L15" t="s">
        <v>680</v>
      </c>
      <c r="M15" s="20">
        <v>45258</v>
      </c>
      <c r="N15" t="s">
        <v>603</v>
      </c>
    </row>
    <row r="16" spans="1:30" x14ac:dyDescent="0.25">
      <c r="A16" s="6" t="s">
        <v>795</v>
      </c>
      <c r="B16" s="10">
        <v>45020</v>
      </c>
      <c r="C16" s="6" t="s">
        <v>796</v>
      </c>
      <c r="D16" s="6" t="s">
        <v>769</v>
      </c>
      <c r="E16" s="6" t="s">
        <v>762</v>
      </c>
      <c r="F16" s="6" t="s">
        <v>28</v>
      </c>
      <c r="G16" s="6" t="s">
        <v>760</v>
      </c>
      <c r="H16" s="6" t="s">
        <v>761</v>
      </c>
      <c r="I16" s="6">
        <v>1</v>
      </c>
      <c r="J16" s="6" t="s">
        <v>657</v>
      </c>
      <c r="K16" s="6"/>
      <c r="L16" s="6" t="s">
        <v>690</v>
      </c>
      <c r="M16" s="6"/>
      <c r="N16" s="6"/>
      <c r="O16" s="6"/>
      <c r="P16" s="10">
        <v>45213</v>
      </c>
      <c r="Q16" s="15"/>
      <c r="R16" s="6" t="s">
        <v>21</v>
      </c>
      <c r="S16" s="6"/>
      <c r="T16" s="6" t="s">
        <v>24</v>
      </c>
      <c r="U16" s="6">
        <v>1</v>
      </c>
      <c r="V16" s="6" t="s">
        <v>657</v>
      </c>
      <c r="W16" s="6"/>
      <c r="X16" s="6"/>
      <c r="Y16" s="6" t="s">
        <v>680</v>
      </c>
      <c r="Z16" s="6" t="s">
        <v>693</v>
      </c>
      <c r="AA16" s="6"/>
      <c r="AB16" s="6"/>
      <c r="AC16" s="6"/>
    </row>
    <row r="17" spans="1:29" x14ac:dyDescent="0.25">
      <c r="A17" s="6" t="s">
        <v>797</v>
      </c>
      <c r="B17" s="11">
        <v>45048</v>
      </c>
      <c r="C17" s="6" t="s">
        <v>798</v>
      </c>
      <c r="D17" t="s">
        <v>760</v>
      </c>
      <c r="E17" t="s">
        <v>762</v>
      </c>
      <c r="F17" t="s">
        <v>27</v>
      </c>
      <c r="G17" s="6" t="s">
        <v>769</v>
      </c>
      <c r="H17" s="6" t="s">
        <v>762</v>
      </c>
      <c r="I17" s="17">
        <v>1</v>
      </c>
      <c r="J17" t="s">
        <v>655</v>
      </c>
      <c r="L17" t="s">
        <v>680</v>
      </c>
    </row>
    <row r="18" spans="1:29" x14ac:dyDescent="0.25">
      <c r="A18" s="6" t="s">
        <v>799</v>
      </c>
      <c r="B18" s="11">
        <v>45069</v>
      </c>
      <c r="C18" s="6" t="s">
        <v>766</v>
      </c>
      <c r="F18" t="s">
        <v>27</v>
      </c>
      <c r="G18" s="6" t="s">
        <v>769</v>
      </c>
      <c r="H18" s="6" t="s">
        <v>762</v>
      </c>
      <c r="I18" s="17">
        <v>1</v>
      </c>
      <c r="J18" t="s">
        <v>657</v>
      </c>
    </row>
    <row r="19" spans="1:29" x14ac:dyDescent="0.25">
      <c r="A19" s="6" t="s">
        <v>800</v>
      </c>
      <c r="B19" s="10">
        <v>45077</v>
      </c>
      <c r="C19" s="6" t="s">
        <v>785</v>
      </c>
      <c r="D19" s="6" t="s">
        <v>760</v>
      </c>
      <c r="E19" s="6" t="s">
        <v>762</v>
      </c>
      <c r="F19" s="6" t="s">
        <v>27</v>
      </c>
      <c r="G19" s="6" t="s">
        <v>769</v>
      </c>
      <c r="H19" s="6" t="s">
        <v>762</v>
      </c>
      <c r="I19" s="6">
        <v>1</v>
      </c>
      <c r="J19" s="6" t="s">
        <v>655</v>
      </c>
      <c r="K19" s="6"/>
      <c r="L19" s="6" t="s">
        <v>680</v>
      </c>
      <c r="M19" s="21">
        <v>45258</v>
      </c>
      <c r="N19" s="6" t="s">
        <v>603</v>
      </c>
      <c r="O19" s="6"/>
      <c r="P19" s="10"/>
      <c r="Q19" s="15"/>
      <c r="R19" s="6"/>
      <c r="S19" s="6"/>
      <c r="T19" s="6"/>
      <c r="U19" s="6"/>
      <c r="V19" s="6"/>
      <c r="W19" s="6"/>
      <c r="X19" s="6"/>
      <c r="Y19" s="6"/>
      <c r="Z19" s="6"/>
      <c r="AA19" s="6"/>
      <c r="AB19" s="6"/>
      <c r="AC19" s="6"/>
    </row>
    <row r="20" spans="1:29" x14ac:dyDescent="0.25">
      <c r="A20" s="6" t="s">
        <v>800</v>
      </c>
      <c r="B20" s="11">
        <v>45077</v>
      </c>
      <c r="C20" s="6" t="s">
        <v>783</v>
      </c>
      <c r="D20" t="s">
        <v>760</v>
      </c>
      <c r="E20" t="s">
        <v>762</v>
      </c>
      <c r="F20" t="s">
        <v>27</v>
      </c>
      <c r="G20" s="6" t="s">
        <v>769</v>
      </c>
      <c r="H20" s="6" t="s">
        <v>762</v>
      </c>
      <c r="I20" s="17">
        <v>1</v>
      </c>
      <c r="J20" t="s">
        <v>655</v>
      </c>
      <c r="L20" t="s">
        <v>680</v>
      </c>
    </row>
    <row r="21" spans="1:29" x14ac:dyDescent="0.25">
      <c r="A21" s="6" t="s">
        <v>801</v>
      </c>
      <c r="B21" s="10">
        <v>45103</v>
      </c>
      <c r="C21" s="6" t="s">
        <v>770</v>
      </c>
      <c r="D21" s="6" t="s">
        <v>760</v>
      </c>
      <c r="E21" s="6" t="s">
        <v>761</v>
      </c>
      <c r="F21" s="6" t="s">
        <v>28</v>
      </c>
      <c r="G21" s="6" t="s">
        <v>760</v>
      </c>
      <c r="H21" s="6" t="s">
        <v>762</v>
      </c>
      <c r="I21" s="6">
        <v>1</v>
      </c>
      <c r="J21" s="6" t="s">
        <v>657</v>
      </c>
      <c r="K21" s="6"/>
      <c r="L21" s="6"/>
      <c r="M21" s="21">
        <v>45233</v>
      </c>
      <c r="N21" s="6" t="s">
        <v>603</v>
      </c>
      <c r="O21" s="6"/>
      <c r="P21" s="10"/>
      <c r="Q21" s="15"/>
      <c r="R21" s="6"/>
      <c r="S21" s="6"/>
      <c r="T21" s="6"/>
      <c r="U21" s="6"/>
      <c r="V21" s="6"/>
      <c r="W21" s="6"/>
      <c r="X21" s="6"/>
      <c r="Y21" s="6"/>
      <c r="Z21" s="6"/>
      <c r="AA21" s="6"/>
      <c r="AB21" s="6"/>
      <c r="AC21" s="6"/>
    </row>
    <row r="22" spans="1:29" x14ac:dyDescent="0.25">
      <c r="A22" s="6" t="s">
        <v>802</v>
      </c>
      <c r="B22" s="11">
        <v>45103</v>
      </c>
      <c r="C22" s="6" t="s">
        <v>803</v>
      </c>
      <c r="D22" t="s">
        <v>760</v>
      </c>
      <c r="E22" t="s">
        <v>761</v>
      </c>
      <c r="F22" t="s">
        <v>28</v>
      </c>
      <c r="G22" s="6" t="s">
        <v>760</v>
      </c>
      <c r="H22" s="6" t="s">
        <v>762</v>
      </c>
      <c r="I22" s="17">
        <v>1</v>
      </c>
      <c r="J22" t="s">
        <v>657</v>
      </c>
      <c r="L22" t="s">
        <v>680</v>
      </c>
    </row>
    <row r="23" spans="1:29" x14ac:dyDescent="0.25">
      <c r="A23" s="6" t="s">
        <v>804</v>
      </c>
      <c r="B23" s="11">
        <v>45091</v>
      </c>
      <c r="C23" s="6" t="s">
        <v>788</v>
      </c>
      <c r="D23" t="s">
        <v>760</v>
      </c>
      <c r="E23" t="s">
        <v>762</v>
      </c>
      <c r="F23" t="s">
        <v>28</v>
      </c>
      <c r="G23" s="6" t="s">
        <v>760</v>
      </c>
      <c r="H23" s="6" t="s">
        <v>761</v>
      </c>
      <c r="I23" s="17">
        <v>1</v>
      </c>
      <c r="J23" t="s">
        <v>651</v>
      </c>
      <c r="L23" t="s">
        <v>680</v>
      </c>
      <c r="P23" s="11">
        <v>45516</v>
      </c>
      <c r="R23" t="s">
        <v>21</v>
      </c>
      <c r="T23" t="s">
        <v>24</v>
      </c>
      <c r="U23">
        <v>1</v>
      </c>
      <c r="V23" t="s">
        <v>657</v>
      </c>
      <c r="Y23" t="s">
        <v>661</v>
      </c>
      <c r="Z23" t="s">
        <v>671</v>
      </c>
    </row>
    <row r="24" spans="1:29" x14ac:dyDescent="0.25">
      <c r="A24" s="6" t="s">
        <v>805</v>
      </c>
      <c r="B24" s="11">
        <v>45114</v>
      </c>
      <c r="C24" s="6" t="s">
        <v>803</v>
      </c>
      <c r="D24" t="s">
        <v>760</v>
      </c>
      <c r="E24" t="s">
        <v>761</v>
      </c>
      <c r="F24" t="s">
        <v>28</v>
      </c>
      <c r="J24" t="s">
        <v>655</v>
      </c>
    </row>
    <row r="25" spans="1:29" x14ac:dyDescent="0.25">
      <c r="A25" s="6" t="s">
        <v>806</v>
      </c>
      <c r="B25" s="10">
        <v>46594</v>
      </c>
      <c r="C25" s="6" t="s">
        <v>807</v>
      </c>
      <c r="D25" s="6" t="s">
        <v>769</v>
      </c>
      <c r="E25" s="6" t="s">
        <v>762</v>
      </c>
      <c r="F25" s="6" t="s">
        <v>27</v>
      </c>
      <c r="G25" s="6" t="s">
        <v>769</v>
      </c>
      <c r="H25" s="6" t="s">
        <v>762</v>
      </c>
      <c r="I25" s="6">
        <v>1</v>
      </c>
      <c r="J25" s="6" t="s">
        <v>656</v>
      </c>
      <c r="K25" s="6"/>
      <c r="L25" s="6"/>
      <c r="M25" s="6"/>
      <c r="N25" s="6"/>
      <c r="O25" s="6"/>
      <c r="P25" s="10">
        <v>45518</v>
      </c>
      <c r="Q25" s="15"/>
      <c r="R25" s="6" t="s">
        <v>21</v>
      </c>
      <c r="S25" s="6"/>
      <c r="T25" s="6" t="s">
        <v>24</v>
      </c>
      <c r="U25" s="6">
        <v>1</v>
      </c>
      <c r="V25" s="6" t="s">
        <v>656</v>
      </c>
      <c r="W25" s="6"/>
      <c r="X25" s="6" t="s">
        <v>683</v>
      </c>
      <c r="Y25" s="6"/>
      <c r="Z25" s="6" t="s">
        <v>693</v>
      </c>
      <c r="AA25" s="6"/>
      <c r="AB25" s="6"/>
      <c r="AC25" s="6"/>
    </row>
    <row r="26" spans="1:29" x14ac:dyDescent="0.25">
      <c r="A26" s="6" t="s">
        <v>808</v>
      </c>
      <c r="B26" s="10">
        <v>45135</v>
      </c>
      <c r="C26" s="6" t="s">
        <v>809</v>
      </c>
      <c r="D26" s="6" t="s">
        <v>769</v>
      </c>
      <c r="E26" s="6" t="s">
        <v>762</v>
      </c>
      <c r="F26" s="6" t="s">
        <v>28</v>
      </c>
      <c r="G26" s="6" t="s">
        <v>769</v>
      </c>
      <c r="H26" s="6" t="s">
        <v>762</v>
      </c>
      <c r="I26" s="6">
        <v>1</v>
      </c>
      <c r="J26" s="6" t="s">
        <v>657</v>
      </c>
      <c r="K26" s="6"/>
      <c r="L26" s="6" t="s">
        <v>680</v>
      </c>
      <c r="M26" s="6"/>
      <c r="N26" s="6"/>
      <c r="O26" s="6"/>
      <c r="P26" s="10">
        <v>45502</v>
      </c>
      <c r="Q26" s="15"/>
      <c r="R26" s="6" t="s">
        <v>21</v>
      </c>
      <c r="S26" s="6"/>
      <c r="T26" s="6" t="s">
        <v>24</v>
      </c>
      <c r="U26" s="6">
        <v>2</v>
      </c>
      <c r="V26" s="6" t="s">
        <v>657</v>
      </c>
      <c r="W26" s="6"/>
      <c r="X26" s="6"/>
      <c r="Y26" s="6" t="s">
        <v>662</v>
      </c>
      <c r="Z26" s="6" t="s">
        <v>666</v>
      </c>
      <c r="AA26" s="6">
        <v>4</v>
      </c>
      <c r="AB26" s="6" t="s">
        <v>629</v>
      </c>
      <c r="AC26" s="6"/>
    </row>
    <row r="27" spans="1:29" x14ac:dyDescent="0.25">
      <c r="A27" s="6" t="s">
        <v>810</v>
      </c>
      <c r="B27" s="10">
        <v>45145</v>
      </c>
      <c r="C27" s="6" t="s">
        <v>811</v>
      </c>
      <c r="D27" s="6" t="s">
        <v>760</v>
      </c>
      <c r="E27" s="6" t="s">
        <v>761</v>
      </c>
      <c r="F27" s="6" t="s">
        <v>28</v>
      </c>
      <c r="G27" s="6" t="s">
        <v>760</v>
      </c>
      <c r="H27" s="6" t="s">
        <v>762</v>
      </c>
      <c r="I27" s="6">
        <v>1</v>
      </c>
      <c r="J27" s="6" t="s">
        <v>657</v>
      </c>
      <c r="K27" s="6"/>
      <c r="L27" s="6"/>
      <c r="M27" s="6"/>
      <c r="N27" s="6"/>
      <c r="O27" s="6"/>
      <c r="P27" s="10"/>
      <c r="Q27" s="15"/>
      <c r="R27" s="6"/>
      <c r="S27" s="6"/>
      <c r="T27" s="6"/>
      <c r="U27" s="6"/>
      <c r="V27" s="6"/>
      <c r="W27" s="6"/>
      <c r="X27" s="6"/>
      <c r="Y27" s="6"/>
      <c r="Z27" s="6"/>
      <c r="AA27" s="6"/>
      <c r="AB27" s="6" t="s">
        <v>629</v>
      </c>
      <c r="AC27" s="6"/>
    </row>
    <row r="28" spans="1:29" x14ac:dyDescent="0.25">
      <c r="A28" s="6" t="s">
        <v>812</v>
      </c>
      <c r="B28" s="11">
        <v>45147</v>
      </c>
      <c r="C28" s="6" t="s">
        <v>813</v>
      </c>
      <c r="D28" t="s">
        <v>769</v>
      </c>
      <c r="E28" t="s">
        <v>762</v>
      </c>
      <c r="F28" t="s">
        <v>27</v>
      </c>
      <c r="G28" s="6" t="s">
        <v>769</v>
      </c>
      <c r="H28" s="6" t="s">
        <v>762</v>
      </c>
      <c r="I28" s="6">
        <v>1</v>
      </c>
      <c r="J28" t="s">
        <v>5</v>
      </c>
      <c r="L28" t="s">
        <v>680</v>
      </c>
      <c r="P28" s="11">
        <v>45343</v>
      </c>
      <c r="R28" t="s">
        <v>21</v>
      </c>
      <c r="T28" t="s">
        <v>16</v>
      </c>
    </row>
    <row r="29" spans="1:29" x14ac:dyDescent="0.25">
      <c r="A29" s="6" t="s">
        <v>812</v>
      </c>
      <c r="B29" s="10">
        <v>45147</v>
      </c>
      <c r="C29" s="6" t="s">
        <v>814</v>
      </c>
      <c r="D29" s="6" t="s">
        <v>760</v>
      </c>
      <c r="E29" s="6" t="s">
        <v>762</v>
      </c>
      <c r="F29" s="6" t="s">
        <v>27</v>
      </c>
      <c r="G29" s="6" t="s">
        <v>769</v>
      </c>
      <c r="H29" s="6" t="s">
        <v>762</v>
      </c>
      <c r="I29" s="6">
        <v>1</v>
      </c>
      <c r="J29" s="6" t="s">
        <v>657</v>
      </c>
      <c r="K29" s="6"/>
      <c r="L29" s="6" t="s">
        <v>680</v>
      </c>
      <c r="M29" s="6"/>
      <c r="N29" s="6"/>
      <c r="O29" s="6"/>
      <c r="P29" s="10">
        <v>45343</v>
      </c>
      <c r="Q29" s="15"/>
      <c r="R29" s="6" t="s">
        <v>21</v>
      </c>
      <c r="S29" s="6"/>
      <c r="T29" s="6" t="s">
        <v>16</v>
      </c>
      <c r="U29" s="6"/>
      <c r="V29" s="6"/>
      <c r="W29" s="6"/>
      <c r="X29" s="6"/>
      <c r="Y29" s="6"/>
      <c r="Z29" s="6"/>
      <c r="AA29" s="6"/>
      <c r="AB29" s="6"/>
      <c r="AC29" s="6"/>
    </row>
    <row r="30" spans="1:29" x14ac:dyDescent="0.25">
      <c r="A30" s="6" t="s">
        <v>815</v>
      </c>
      <c r="B30" s="11">
        <v>45160</v>
      </c>
      <c r="C30" s="6" t="s">
        <v>816</v>
      </c>
      <c r="D30" t="s">
        <v>760</v>
      </c>
      <c r="E30" t="s">
        <v>762</v>
      </c>
      <c r="F30" t="s">
        <v>27</v>
      </c>
      <c r="G30" s="6" t="s">
        <v>769</v>
      </c>
      <c r="H30" s="6" t="s">
        <v>762</v>
      </c>
      <c r="I30" s="6">
        <v>1</v>
      </c>
      <c r="J30" t="s">
        <v>655</v>
      </c>
      <c r="L30" t="s">
        <v>680</v>
      </c>
      <c r="P30" s="11">
        <v>45311</v>
      </c>
      <c r="R30" t="s">
        <v>21</v>
      </c>
      <c r="T30" t="s">
        <v>17</v>
      </c>
      <c r="AB30" t="s">
        <v>629</v>
      </c>
    </row>
    <row r="31" spans="1:29" x14ac:dyDescent="0.25">
      <c r="A31" s="6" t="s">
        <v>815</v>
      </c>
      <c r="B31" s="10">
        <v>45160</v>
      </c>
      <c r="C31" s="6" t="s">
        <v>817</v>
      </c>
      <c r="D31" s="6" t="s">
        <v>760</v>
      </c>
      <c r="E31" s="6" t="s">
        <v>762</v>
      </c>
      <c r="F31" s="6" t="s">
        <v>27</v>
      </c>
      <c r="G31" s="6" t="s">
        <v>769</v>
      </c>
      <c r="H31" s="6" t="s">
        <v>762</v>
      </c>
      <c r="I31" s="6">
        <v>1</v>
      </c>
      <c r="J31" s="6" t="s">
        <v>655</v>
      </c>
      <c r="K31" s="6"/>
      <c r="L31" s="6" t="s">
        <v>680</v>
      </c>
      <c r="M31" s="6"/>
      <c r="N31" s="6"/>
      <c r="O31" s="6"/>
      <c r="P31" s="10">
        <v>45311</v>
      </c>
      <c r="Q31" s="15"/>
      <c r="R31" s="6" t="s">
        <v>21</v>
      </c>
      <c r="S31" s="6"/>
      <c r="T31" s="6" t="s">
        <v>17</v>
      </c>
      <c r="U31" s="6"/>
      <c r="V31" s="6"/>
      <c r="W31" s="6"/>
      <c r="X31" s="6"/>
      <c r="Y31" s="6"/>
      <c r="Z31" s="6"/>
      <c r="AA31" s="6"/>
      <c r="AB31" s="6" t="s">
        <v>629</v>
      </c>
      <c r="AC31" s="6"/>
    </row>
    <row r="32" spans="1:29" x14ac:dyDescent="0.25">
      <c r="A32" s="6" t="s">
        <v>815</v>
      </c>
      <c r="B32" s="11">
        <v>45160</v>
      </c>
      <c r="C32" s="6" t="s">
        <v>818</v>
      </c>
      <c r="D32" t="s">
        <v>760</v>
      </c>
      <c r="E32" t="s">
        <v>762</v>
      </c>
      <c r="F32" t="s">
        <v>27</v>
      </c>
      <c r="G32" s="6" t="s">
        <v>769</v>
      </c>
      <c r="H32" s="6" t="s">
        <v>762</v>
      </c>
      <c r="I32" s="6">
        <v>1</v>
      </c>
      <c r="J32" t="s">
        <v>655</v>
      </c>
      <c r="L32" t="s">
        <v>680</v>
      </c>
      <c r="P32" s="11">
        <v>45311</v>
      </c>
      <c r="R32" t="s">
        <v>21</v>
      </c>
      <c r="T32" t="s">
        <v>17</v>
      </c>
    </row>
    <row r="33" spans="1:29" x14ac:dyDescent="0.25">
      <c r="A33" s="6" t="s">
        <v>815</v>
      </c>
      <c r="B33" s="10">
        <v>45160</v>
      </c>
      <c r="C33" s="6" t="s">
        <v>792</v>
      </c>
      <c r="D33" s="6" t="s">
        <v>760</v>
      </c>
      <c r="E33" s="6" t="s">
        <v>761</v>
      </c>
      <c r="F33" s="6" t="s">
        <v>27</v>
      </c>
      <c r="G33" s="6" t="s">
        <v>769</v>
      </c>
      <c r="H33" s="6" t="s">
        <v>762</v>
      </c>
      <c r="I33" s="6">
        <v>1</v>
      </c>
      <c r="J33" s="6" t="s">
        <v>655</v>
      </c>
      <c r="K33" s="6"/>
      <c r="L33" s="6" t="s">
        <v>680</v>
      </c>
      <c r="M33" s="6"/>
      <c r="N33" s="6"/>
      <c r="O33" s="6"/>
      <c r="P33" s="10">
        <v>45311</v>
      </c>
      <c r="Q33" s="15"/>
      <c r="R33" s="6" t="s">
        <v>21</v>
      </c>
      <c r="S33" s="6"/>
      <c r="T33" s="6" t="s">
        <v>17</v>
      </c>
      <c r="U33" s="6"/>
      <c r="V33" s="6"/>
      <c r="W33" s="6"/>
      <c r="X33" s="6"/>
      <c r="Y33" s="6"/>
      <c r="Z33" s="6"/>
      <c r="AA33" s="6"/>
      <c r="AB33" s="6"/>
      <c r="AC33" s="6"/>
    </row>
    <row r="34" spans="1:29" x14ac:dyDescent="0.25">
      <c r="A34" s="6" t="s">
        <v>819</v>
      </c>
      <c r="B34" s="10">
        <v>45176</v>
      </c>
      <c r="C34" s="6" t="s">
        <v>820</v>
      </c>
      <c r="D34" s="6" t="s">
        <v>769</v>
      </c>
      <c r="E34" s="6" t="s">
        <v>762</v>
      </c>
      <c r="F34" s="6" t="s">
        <v>27</v>
      </c>
      <c r="G34" s="6" t="s">
        <v>760</v>
      </c>
      <c r="H34" s="6" t="s">
        <v>761</v>
      </c>
      <c r="I34" s="6">
        <v>1</v>
      </c>
      <c r="J34" s="6" t="s">
        <v>653</v>
      </c>
      <c r="K34" s="6"/>
      <c r="L34" s="6"/>
      <c r="M34" s="6"/>
      <c r="N34" s="6"/>
      <c r="O34" s="6"/>
      <c r="P34" s="10">
        <v>45345</v>
      </c>
      <c r="Q34" s="15"/>
      <c r="R34" s="6" t="s">
        <v>21</v>
      </c>
      <c r="S34" s="6"/>
      <c r="T34" s="6" t="s">
        <v>16</v>
      </c>
      <c r="U34" s="6"/>
      <c r="V34" s="6"/>
      <c r="W34" s="6"/>
      <c r="X34" s="6"/>
      <c r="Y34" s="6"/>
      <c r="Z34" s="6"/>
      <c r="AA34" s="6"/>
      <c r="AB34" s="6"/>
      <c r="AC34" s="6"/>
    </row>
    <row r="35" spans="1:29" x14ac:dyDescent="0.25">
      <c r="A35" s="6" t="s">
        <v>819</v>
      </c>
      <c r="B35" s="11">
        <v>45176</v>
      </c>
      <c r="C35" s="6" t="s">
        <v>821</v>
      </c>
      <c r="D35" t="s">
        <v>760</v>
      </c>
      <c r="E35" t="s">
        <v>762</v>
      </c>
      <c r="F35" t="s">
        <v>27</v>
      </c>
      <c r="G35" s="6" t="s">
        <v>760</v>
      </c>
      <c r="H35" s="6" t="s">
        <v>761</v>
      </c>
      <c r="I35" s="6">
        <v>1</v>
      </c>
      <c r="J35" t="s">
        <v>653</v>
      </c>
      <c r="P35" s="11">
        <v>45345</v>
      </c>
      <c r="R35" t="s">
        <v>21</v>
      </c>
      <c r="T35" t="s">
        <v>16</v>
      </c>
    </row>
    <row r="36" spans="1:29" x14ac:dyDescent="0.25">
      <c r="A36" s="6" t="s">
        <v>822</v>
      </c>
      <c r="B36" s="10">
        <v>45181</v>
      </c>
      <c r="C36" s="6" t="s">
        <v>784</v>
      </c>
      <c r="D36" s="6" t="s">
        <v>769</v>
      </c>
      <c r="E36" s="6" t="s">
        <v>762</v>
      </c>
      <c r="F36" s="6" t="s">
        <v>27</v>
      </c>
      <c r="G36" s="6" t="s">
        <v>769</v>
      </c>
      <c r="H36" s="6" t="s">
        <v>762</v>
      </c>
      <c r="I36" s="6">
        <v>1</v>
      </c>
      <c r="J36" s="6" t="s">
        <v>653</v>
      </c>
      <c r="K36" s="6"/>
      <c r="L36" s="6" t="s">
        <v>680</v>
      </c>
      <c r="M36" s="6"/>
      <c r="N36" s="6"/>
      <c r="O36" s="6"/>
      <c r="P36" s="10"/>
      <c r="Q36" s="15"/>
      <c r="R36" s="6"/>
      <c r="S36" s="6"/>
      <c r="T36" s="6"/>
      <c r="U36" s="6"/>
      <c r="V36" s="6"/>
      <c r="W36" s="6"/>
      <c r="X36" s="6"/>
      <c r="Y36" s="6"/>
      <c r="Z36" s="6"/>
      <c r="AA36" s="6"/>
      <c r="AB36" s="6"/>
      <c r="AC36" s="6"/>
    </row>
    <row r="37" spans="1:29" x14ac:dyDescent="0.25">
      <c r="A37" s="6" t="s">
        <v>822</v>
      </c>
      <c r="B37" s="11">
        <v>45181</v>
      </c>
      <c r="C37" s="6" t="s">
        <v>792</v>
      </c>
      <c r="D37" t="s">
        <v>760</v>
      </c>
      <c r="E37" t="s">
        <v>761</v>
      </c>
      <c r="F37" t="s">
        <v>27</v>
      </c>
      <c r="G37" s="6" t="s">
        <v>769</v>
      </c>
      <c r="H37" s="6" t="s">
        <v>762</v>
      </c>
      <c r="I37" s="6">
        <v>1</v>
      </c>
      <c r="J37" t="s">
        <v>653</v>
      </c>
      <c r="L37" t="s">
        <v>680</v>
      </c>
    </row>
    <row r="38" spans="1:29" x14ac:dyDescent="0.25">
      <c r="A38" s="6" t="s">
        <v>823</v>
      </c>
      <c r="B38" s="10">
        <v>45181</v>
      </c>
      <c r="C38" s="6" t="s">
        <v>803</v>
      </c>
      <c r="D38" s="6" t="s">
        <v>760</v>
      </c>
      <c r="E38" s="6" t="s">
        <v>761</v>
      </c>
      <c r="F38" s="6" t="s">
        <v>28</v>
      </c>
      <c r="G38" s="6" t="s">
        <v>760</v>
      </c>
      <c r="H38" s="6" t="s">
        <v>762</v>
      </c>
      <c r="I38" s="6">
        <v>1</v>
      </c>
      <c r="J38" s="6" t="s">
        <v>658</v>
      </c>
      <c r="K38" s="6"/>
      <c r="L38" s="6" t="s">
        <v>680</v>
      </c>
      <c r="M38" s="6"/>
      <c r="N38" s="6"/>
      <c r="O38" s="6"/>
      <c r="P38" s="10"/>
      <c r="Q38" s="15"/>
      <c r="R38" s="6"/>
      <c r="S38" s="6"/>
      <c r="T38" s="6"/>
      <c r="U38" s="6"/>
      <c r="V38" s="6"/>
      <c r="W38" s="6"/>
      <c r="X38" s="6"/>
      <c r="Y38" s="6"/>
      <c r="Z38" s="6"/>
      <c r="AA38" s="6"/>
      <c r="AB38" s="6"/>
      <c r="AC38" s="6"/>
    </row>
    <row r="39" spans="1:29" x14ac:dyDescent="0.25">
      <c r="A39" s="6" t="s">
        <v>824</v>
      </c>
      <c r="B39" s="11">
        <v>45184</v>
      </c>
      <c r="C39" s="6" t="s">
        <v>825</v>
      </c>
      <c r="D39" t="s">
        <v>769</v>
      </c>
      <c r="E39" t="s">
        <v>762</v>
      </c>
      <c r="F39" t="s">
        <v>27</v>
      </c>
      <c r="G39" s="6" t="s">
        <v>769</v>
      </c>
      <c r="H39" s="6" t="s">
        <v>762</v>
      </c>
      <c r="I39" s="6">
        <v>1</v>
      </c>
      <c r="J39" t="s">
        <v>653</v>
      </c>
      <c r="L39" t="s">
        <v>680</v>
      </c>
    </row>
    <row r="40" spans="1:29" x14ac:dyDescent="0.25">
      <c r="A40" s="6" t="s">
        <v>826</v>
      </c>
      <c r="B40" s="10">
        <v>45182</v>
      </c>
      <c r="C40" s="6" t="s">
        <v>777</v>
      </c>
      <c r="D40" s="6" t="s">
        <v>760</v>
      </c>
      <c r="E40" s="6" t="s">
        <v>761</v>
      </c>
      <c r="F40" s="6" t="s">
        <v>27</v>
      </c>
      <c r="G40" s="6" t="s">
        <v>769</v>
      </c>
      <c r="H40" s="6" t="s">
        <v>762</v>
      </c>
      <c r="I40" s="6">
        <v>1</v>
      </c>
      <c r="J40" s="6" t="s">
        <v>655</v>
      </c>
      <c r="K40" s="6"/>
      <c r="L40" s="6" t="s">
        <v>680</v>
      </c>
      <c r="M40" s="6"/>
      <c r="N40" s="6"/>
      <c r="O40" s="6"/>
      <c r="P40" s="10">
        <v>45294</v>
      </c>
      <c r="Q40" s="15"/>
      <c r="R40" s="6" t="s">
        <v>21</v>
      </c>
      <c r="S40" s="6" t="s">
        <v>906</v>
      </c>
      <c r="T40" s="6" t="s">
        <v>16</v>
      </c>
      <c r="U40" s="6"/>
      <c r="V40" s="6"/>
      <c r="W40" s="6"/>
      <c r="X40" s="6"/>
      <c r="Y40" s="6"/>
      <c r="Z40" s="6"/>
      <c r="AA40" s="6"/>
      <c r="AB40" s="6"/>
      <c r="AC40" s="6"/>
    </row>
    <row r="41" spans="1:29" x14ac:dyDescent="0.25">
      <c r="A41" s="6" t="s">
        <v>826</v>
      </c>
      <c r="B41" s="11">
        <v>45182</v>
      </c>
      <c r="C41" s="6" t="s">
        <v>813</v>
      </c>
      <c r="D41" t="s">
        <v>769</v>
      </c>
      <c r="E41" t="s">
        <v>762</v>
      </c>
      <c r="F41" t="s">
        <v>27</v>
      </c>
      <c r="G41" s="6" t="s">
        <v>769</v>
      </c>
      <c r="H41" s="6" t="s">
        <v>762</v>
      </c>
      <c r="I41" s="6">
        <v>1</v>
      </c>
      <c r="J41" t="s">
        <v>655</v>
      </c>
      <c r="L41" t="s">
        <v>680</v>
      </c>
    </row>
    <row r="42" spans="1:29" x14ac:dyDescent="0.25">
      <c r="A42" s="6" t="s">
        <v>827</v>
      </c>
      <c r="B42" s="10">
        <v>45187</v>
      </c>
      <c r="C42" s="6" t="s">
        <v>828</v>
      </c>
      <c r="D42" s="6" t="s">
        <v>760</v>
      </c>
      <c r="E42" s="6" t="s">
        <v>761</v>
      </c>
      <c r="F42" s="6" t="s">
        <v>27</v>
      </c>
      <c r="G42" s="6" t="s">
        <v>769</v>
      </c>
      <c r="H42" s="6" t="s">
        <v>762</v>
      </c>
      <c r="I42" s="6">
        <v>1</v>
      </c>
      <c r="J42" s="6" t="s">
        <v>657</v>
      </c>
      <c r="K42" s="6"/>
      <c r="L42" s="6"/>
      <c r="M42" s="6"/>
      <c r="N42" s="6"/>
      <c r="O42" s="6"/>
      <c r="P42" s="10"/>
      <c r="Q42" s="15"/>
      <c r="R42" s="6"/>
      <c r="S42" s="6"/>
      <c r="T42" s="6"/>
      <c r="U42" s="6"/>
      <c r="V42" s="6"/>
      <c r="W42" s="6"/>
      <c r="X42" s="6"/>
      <c r="Y42" s="6"/>
      <c r="Z42" s="6"/>
      <c r="AA42" s="6"/>
      <c r="AB42" s="6"/>
      <c r="AC42" s="6"/>
    </row>
    <row r="43" spans="1:29" x14ac:dyDescent="0.25">
      <c r="A43" s="6" t="s">
        <v>827</v>
      </c>
      <c r="B43" s="10">
        <v>45187</v>
      </c>
      <c r="C43" s="6" t="s">
        <v>818</v>
      </c>
      <c r="D43" s="6" t="s">
        <v>760</v>
      </c>
      <c r="E43" s="6" t="s">
        <v>762</v>
      </c>
      <c r="F43" s="6" t="s">
        <v>27</v>
      </c>
      <c r="G43" s="6" t="s">
        <v>769</v>
      </c>
      <c r="H43" s="6" t="s">
        <v>762</v>
      </c>
      <c r="I43" s="6">
        <v>1</v>
      </c>
      <c r="J43" s="6" t="s">
        <v>657</v>
      </c>
      <c r="K43" s="6"/>
      <c r="L43" s="6"/>
      <c r="M43" s="6"/>
      <c r="N43" s="6"/>
      <c r="O43" s="6"/>
      <c r="P43" s="10"/>
      <c r="Q43" s="15"/>
      <c r="R43" s="6"/>
      <c r="S43" s="6"/>
      <c r="T43" s="6"/>
      <c r="U43" s="6"/>
      <c r="V43" s="6"/>
      <c r="W43" s="6"/>
      <c r="X43" s="6"/>
      <c r="Y43" s="6"/>
      <c r="Z43" s="6"/>
      <c r="AA43" s="6"/>
      <c r="AB43" s="6"/>
      <c r="AC43" s="6"/>
    </row>
    <row r="44" spans="1:29" x14ac:dyDescent="0.25">
      <c r="A44" s="6" t="s">
        <v>827</v>
      </c>
      <c r="B44" s="11">
        <v>45187</v>
      </c>
      <c r="C44" s="6" t="s">
        <v>829</v>
      </c>
      <c r="D44" t="s">
        <v>769</v>
      </c>
      <c r="E44" t="s">
        <v>762</v>
      </c>
      <c r="F44" t="s">
        <v>27</v>
      </c>
      <c r="G44" s="6" t="s">
        <v>769</v>
      </c>
      <c r="H44" s="6" t="s">
        <v>762</v>
      </c>
      <c r="I44" s="6">
        <v>1</v>
      </c>
      <c r="J44" t="s">
        <v>657</v>
      </c>
    </row>
    <row r="45" spans="1:29" x14ac:dyDescent="0.25">
      <c r="A45" s="6" t="s">
        <v>830</v>
      </c>
      <c r="B45" s="10">
        <v>45190</v>
      </c>
      <c r="C45" s="6" t="s">
        <v>831</v>
      </c>
      <c r="D45" s="6" t="s">
        <v>760</v>
      </c>
      <c r="E45" s="6" t="s">
        <v>762</v>
      </c>
      <c r="F45" s="6" t="s">
        <v>28</v>
      </c>
      <c r="G45" s="6" t="s">
        <v>769</v>
      </c>
      <c r="H45" s="6" t="s">
        <v>762</v>
      </c>
      <c r="I45" s="6">
        <v>1</v>
      </c>
      <c r="J45" s="6" t="s">
        <v>657</v>
      </c>
      <c r="K45" s="6"/>
      <c r="L45" s="6" t="s">
        <v>680</v>
      </c>
      <c r="M45" s="6"/>
      <c r="N45" s="6"/>
      <c r="O45" s="6"/>
      <c r="P45" s="10">
        <v>45567</v>
      </c>
      <c r="Q45" s="15"/>
      <c r="R45" s="6" t="s">
        <v>21</v>
      </c>
      <c r="S45" s="6" t="s">
        <v>23</v>
      </c>
      <c r="T45" s="6" t="s">
        <v>24</v>
      </c>
      <c r="U45" s="6">
        <v>2</v>
      </c>
      <c r="V45" s="6" t="s">
        <v>657</v>
      </c>
      <c r="W45" s="6"/>
      <c r="X45" s="6"/>
      <c r="Y45" s="6" t="s">
        <v>680</v>
      </c>
      <c r="Z45" s="6" t="s">
        <v>693</v>
      </c>
      <c r="AA45" s="6"/>
      <c r="AB45" s="6"/>
      <c r="AC45" s="6"/>
    </row>
    <row r="46" spans="1:29" x14ac:dyDescent="0.25">
      <c r="A46" s="6" t="s">
        <v>832</v>
      </c>
      <c r="B46" s="11">
        <v>45190</v>
      </c>
      <c r="C46" s="6" t="s">
        <v>833</v>
      </c>
      <c r="D46" t="s">
        <v>760</v>
      </c>
      <c r="E46" t="s">
        <v>761</v>
      </c>
      <c r="F46" t="s">
        <v>28</v>
      </c>
      <c r="G46" s="6" t="s">
        <v>769</v>
      </c>
      <c r="H46" s="6" t="s">
        <v>762</v>
      </c>
      <c r="I46" s="6">
        <v>1</v>
      </c>
      <c r="J46" t="s">
        <v>657</v>
      </c>
      <c r="L46" t="s">
        <v>680</v>
      </c>
      <c r="P46" s="11">
        <v>45422</v>
      </c>
      <c r="R46" t="s">
        <v>21</v>
      </c>
      <c r="S46" t="s">
        <v>23</v>
      </c>
      <c r="T46" t="s">
        <v>989</v>
      </c>
    </row>
    <row r="47" spans="1:29" x14ac:dyDescent="0.25">
      <c r="A47" s="6" t="s">
        <v>834</v>
      </c>
      <c r="B47" s="10">
        <v>45191</v>
      </c>
      <c r="C47" s="6" t="s">
        <v>835</v>
      </c>
      <c r="D47" s="6" t="s">
        <v>769</v>
      </c>
      <c r="E47" s="6" t="s">
        <v>762</v>
      </c>
      <c r="F47" s="6" t="s">
        <v>27</v>
      </c>
      <c r="G47" s="6" t="s">
        <v>760</v>
      </c>
      <c r="H47" s="6" t="s">
        <v>762</v>
      </c>
      <c r="I47" s="6">
        <v>1</v>
      </c>
      <c r="J47" s="6" t="s">
        <v>658</v>
      </c>
      <c r="K47" s="6"/>
      <c r="L47" s="6" t="s">
        <v>661</v>
      </c>
      <c r="M47" s="6"/>
      <c r="N47" s="6"/>
      <c r="O47" s="6"/>
      <c r="P47" s="10"/>
      <c r="Q47" s="15"/>
      <c r="R47" s="6"/>
      <c r="S47" s="6"/>
      <c r="T47" s="6"/>
      <c r="U47" s="6"/>
      <c r="V47" s="6"/>
      <c r="W47" s="6"/>
      <c r="X47" s="6"/>
      <c r="Y47" s="6"/>
      <c r="Z47" s="6"/>
      <c r="AA47" s="6"/>
      <c r="AB47" s="6"/>
      <c r="AC47" s="6"/>
    </row>
    <row r="48" spans="1:29" x14ac:dyDescent="0.25">
      <c r="A48" s="6" t="s">
        <v>836</v>
      </c>
      <c r="B48" s="11">
        <v>45195</v>
      </c>
      <c r="C48" s="6" t="s">
        <v>807</v>
      </c>
      <c r="D48" t="s">
        <v>769</v>
      </c>
      <c r="E48" t="s">
        <v>762</v>
      </c>
      <c r="F48" t="s">
        <v>27</v>
      </c>
      <c r="G48" s="6" t="s">
        <v>769</v>
      </c>
      <c r="H48" s="6" t="s">
        <v>762</v>
      </c>
      <c r="I48" s="6">
        <v>1</v>
      </c>
      <c r="J48" t="s">
        <v>658</v>
      </c>
      <c r="M48" s="20">
        <v>45260</v>
      </c>
      <c r="N48" t="s">
        <v>907</v>
      </c>
    </row>
    <row r="49" spans="1:29" x14ac:dyDescent="0.25">
      <c r="A49" s="6" t="s">
        <v>837</v>
      </c>
      <c r="B49" s="10">
        <v>45194</v>
      </c>
      <c r="C49" s="6" t="s">
        <v>811</v>
      </c>
      <c r="D49" s="6" t="s">
        <v>760</v>
      </c>
      <c r="E49" s="6" t="s">
        <v>761</v>
      </c>
      <c r="F49" s="6" t="s">
        <v>27</v>
      </c>
      <c r="G49" s="6" t="s">
        <v>769</v>
      </c>
      <c r="H49" s="6" t="s">
        <v>762</v>
      </c>
      <c r="I49" s="6">
        <v>1</v>
      </c>
      <c r="J49" s="6" t="s">
        <v>657</v>
      </c>
      <c r="K49" s="6"/>
      <c r="L49" s="6" t="s">
        <v>680</v>
      </c>
      <c r="M49" s="6"/>
      <c r="N49" s="6"/>
      <c r="O49" s="6"/>
      <c r="P49" s="10">
        <v>45520</v>
      </c>
      <c r="Q49" s="15"/>
      <c r="R49" s="6" t="s">
        <v>21</v>
      </c>
      <c r="S49" s="6" t="s">
        <v>906</v>
      </c>
      <c r="T49" s="6" t="s">
        <v>16</v>
      </c>
      <c r="U49" s="6"/>
      <c r="V49" s="6"/>
      <c r="W49" s="6"/>
      <c r="X49" s="6"/>
      <c r="Y49" s="6"/>
      <c r="Z49" s="6"/>
      <c r="AA49" s="6"/>
      <c r="AB49" s="6"/>
      <c r="AC49" s="6"/>
    </row>
    <row r="50" spans="1:29" x14ac:dyDescent="0.25">
      <c r="A50" s="6" t="s">
        <v>837</v>
      </c>
      <c r="B50" s="11">
        <v>45194</v>
      </c>
      <c r="C50" s="6" t="s">
        <v>838</v>
      </c>
      <c r="D50" t="s">
        <v>760</v>
      </c>
      <c r="E50" t="s">
        <v>762</v>
      </c>
      <c r="F50" t="s">
        <v>27</v>
      </c>
      <c r="G50" s="6" t="s">
        <v>769</v>
      </c>
      <c r="H50" s="6" t="s">
        <v>762</v>
      </c>
      <c r="I50" s="6">
        <v>1</v>
      </c>
      <c r="J50" t="s">
        <v>657</v>
      </c>
      <c r="L50" t="s">
        <v>680</v>
      </c>
      <c r="P50" s="11">
        <v>45520</v>
      </c>
      <c r="R50" t="s">
        <v>21</v>
      </c>
      <c r="S50" t="s">
        <v>906</v>
      </c>
      <c r="T50" t="s">
        <v>16</v>
      </c>
    </row>
    <row r="51" spans="1:29" x14ac:dyDescent="0.25">
      <c r="A51" s="6" t="s">
        <v>839</v>
      </c>
      <c r="B51" s="11">
        <v>45204</v>
      </c>
      <c r="C51" s="6" t="s">
        <v>840</v>
      </c>
      <c r="D51" t="s">
        <v>769</v>
      </c>
      <c r="E51" t="s">
        <v>762</v>
      </c>
      <c r="F51" t="s">
        <v>27</v>
      </c>
      <c r="G51" s="6" t="s">
        <v>760</v>
      </c>
      <c r="H51" s="6" t="s">
        <v>761</v>
      </c>
      <c r="I51" s="6">
        <v>1</v>
      </c>
      <c r="J51" t="s">
        <v>5</v>
      </c>
      <c r="L51" t="s">
        <v>680</v>
      </c>
      <c r="P51" s="11">
        <v>45302</v>
      </c>
      <c r="R51" t="s">
        <v>21</v>
      </c>
      <c r="S51" t="s">
        <v>906</v>
      </c>
      <c r="T51" t="s">
        <v>17</v>
      </c>
    </row>
    <row r="52" spans="1:29" x14ac:dyDescent="0.25">
      <c r="A52" s="6" t="s">
        <v>841</v>
      </c>
      <c r="B52" s="11">
        <v>45211</v>
      </c>
      <c r="C52" s="6" t="s">
        <v>785</v>
      </c>
      <c r="D52" t="s">
        <v>760</v>
      </c>
      <c r="E52" t="s">
        <v>762</v>
      </c>
      <c r="F52" t="s">
        <v>27</v>
      </c>
      <c r="G52" s="6" t="s">
        <v>769</v>
      </c>
      <c r="H52" s="6" t="s">
        <v>762</v>
      </c>
      <c r="I52" s="6">
        <v>1</v>
      </c>
      <c r="J52" t="s">
        <v>651</v>
      </c>
      <c r="L52" t="s">
        <v>661</v>
      </c>
      <c r="M52" s="20">
        <v>45258</v>
      </c>
      <c r="N52" t="s">
        <v>603</v>
      </c>
    </row>
    <row r="53" spans="1:29" x14ac:dyDescent="0.25">
      <c r="A53" s="6" t="s">
        <v>841</v>
      </c>
      <c r="B53" s="10">
        <v>45211</v>
      </c>
      <c r="C53" s="6" t="s">
        <v>842</v>
      </c>
      <c r="D53" s="6" t="s">
        <v>760</v>
      </c>
      <c r="E53" s="6" t="s">
        <v>762</v>
      </c>
      <c r="F53" s="6" t="s">
        <v>27</v>
      </c>
      <c r="G53" s="6" t="s">
        <v>769</v>
      </c>
      <c r="H53" s="6" t="s">
        <v>762</v>
      </c>
      <c r="I53" s="6">
        <v>1</v>
      </c>
      <c r="J53" s="6" t="s">
        <v>651</v>
      </c>
      <c r="K53" s="6"/>
      <c r="L53" s="6" t="s">
        <v>661</v>
      </c>
      <c r="M53" s="21">
        <v>45258</v>
      </c>
      <c r="N53" s="6" t="s">
        <v>603</v>
      </c>
      <c r="O53" s="6"/>
      <c r="P53" s="10"/>
      <c r="Q53" s="15"/>
      <c r="R53" s="6"/>
      <c r="S53" s="6"/>
      <c r="T53" s="6"/>
      <c r="U53" s="6"/>
      <c r="V53" s="6"/>
      <c r="W53" s="6"/>
      <c r="X53" s="6"/>
      <c r="Y53" s="6"/>
      <c r="Z53" s="6"/>
      <c r="AA53" s="6"/>
      <c r="AB53" s="6"/>
      <c r="AC53" s="6"/>
    </row>
    <row r="54" spans="1:29" x14ac:dyDescent="0.25">
      <c r="A54" s="6" t="s">
        <v>843</v>
      </c>
      <c r="B54" s="11">
        <v>45215</v>
      </c>
      <c r="C54" s="6" t="s">
        <v>766</v>
      </c>
      <c r="F54" t="s">
        <v>27</v>
      </c>
      <c r="G54" s="6" t="s">
        <v>769</v>
      </c>
      <c r="H54" s="6" t="s">
        <v>762</v>
      </c>
      <c r="I54" s="6">
        <v>1</v>
      </c>
      <c r="J54" t="s">
        <v>655</v>
      </c>
      <c r="M54" s="20">
        <v>45258</v>
      </c>
      <c r="N54" t="s">
        <v>603</v>
      </c>
    </row>
    <row r="55" spans="1:29" x14ac:dyDescent="0.25">
      <c r="A55" s="6" t="s">
        <v>844</v>
      </c>
      <c r="B55" s="11">
        <v>45215</v>
      </c>
      <c r="C55" s="6" t="s">
        <v>845</v>
      </c>
      <c r="D55" t="s">
        <v>760</v>
      </c>
      <c r="E55" t="s">
        <v>762</v>
      </c>
      <c r="F55" t="s">
        <v>28</v>
      </c>
      <c r="G55" s="6" t="s">
        <v>760</v>
      </c>
      <c r="H55" s="6" t="s">
        <v>762</v>
      </c>
      <c r="I55" s="6">
        <v>1</v>
      </c>
      <c r="J55" t="s">
        <v>658</v>
      </c>
      <c r="L55" t="s">
        <v>661</v>
      </c>
      <c r="P55" s="11">
        <v>45327</v>
      </c>
      <c r="R55" t="s">
        <v>21</v>
      </c>
      <c r="T55" t="s">
        <v>17</v>
      </c>
    </row>
    <row r="56" spans="1:29" x14ac:dyDescent="0.25">
      <c r="A56" s="6" t="s">
        <v>846</v>
      </c>
      <c r="B56" s="10">
        <v>45222</v>
      </c>
      <c r="C56" s="6" t="s">
        <v>847</v>
      </c>
      <c r="D56" s="6" t="s">
        <v>760</v>
      </c>
      <c r="E56" s="6" t="s">
        <v>761</v>
      </c>
      <c r="F56" s="6" t="s">
        <v>27</v>
      </c>
      <c r="G56" s="6" t="s">
        <v>760</v>
      </c>
      <c r="H56" s="6" t="s">
        <v>761</v>
      </c>
      <c r="I56" s="6">
        <v>1</v>
      </c>
      <c r="J56" s="6" t="s">
        <v>5</v>
      </c>
      <c r="K56" s="6"/>
      <c r="L56" s="6" t="s">
        <v>680</v>
      </c>
      <c r="M56" s="6"/>
      <c r="N56" s="6"/>
      <c r="O56" s="6"/>
      <c r="P56" s="10"/>
      <c r="Q56" s="15"/>
      <c r="R56" s="6"/>
      <c r="S56" s="6"/>
      <c r="T56" s="6"/>
      <c r="U56" s="6"/>
      <c r="V56" s="6"/>
      <c r="W56" s="6"/>
      <c r="X56" s="6"/>
      <c r="Y56" s="6"/>
      <c r="Z56" s="6"/>
      <c r="AA56" s="6"/>
      <c r="AB56" s="6"/>
      <c r="AC56" s="6"/>
    </row>
    <row r="57" spans="1:29" x14ac:dyDescent="0.25">
      <c r="A57" s="6" t="s">
        <v>848</v>
      </c>
      <c r="B57" s="11">
        <v>45222</v>
      </c>
      <c r="C57" s="6" t="s">
        <v>849</v>
      </c>
      <c r="D57" t="s">
        <v>760</v>
      </c>
      <c r="E57" t="s">
        <v>762</v>
      </c>
      <c r="F57" t="s">
        <v>28</v>
      </c>
      <c r="I57" s="6">
        <v>1</v>
      </c>
      <c r="J57" t="s">
        <v>657</v>
      </c>
      <c r="L57" t="s">
        <v>680</v>
      </c>
      <c r="P57" s="11">
        <v>45294</v>
      </c>
      <c r="R57" t="s">
        <v>21</v>
      </c>
      <c r="S57" t="s">
        <v>906</v>
      </c>
      <c r="T57" t="s">
        <v>17</v>
      </c>
      <c r="U57">
        <v>1</v>
      </c>
      <c r="Y57" t="s">
        <v>680</v>
      </c>
      <c r="Z57" t="s">
        <v>669</v>
      </c>
    </row>
    <row r="58" spans="1:29" x14ac:dyDescent="0.25">
      <c r="A58" s="6" t="s">
        <v>850</v>
      </c>
      <c r="B58" s="11">
        <v>45224</v>
      </c>
      <c r="C58" s="6" t="s">
        <v>809</v>
      </c>
      <c r="D58" t="s">
        <v>769</v>
      </c>
      <c r="E58" t="s">
        <v>762</v>
      </c>
      <c r="F58" t="s">
        <v>27</v>
      </c>
      <c r="G58" s="6" t="s">
        <v>760</v>
      </c>
      <c r="H58" t="s">
        <v>762</v>
      </c>
      <c r="I58" s="6">
        <v>1</v>
      </c>
      <c r="J58" t="s">
        <v>5</v>
      </c>
      <c r="L58" t="s">
        <v>680</v>
      </c>
      <c r="P58" s="11">
        <v>45502</v>
      </c>
      <c r="R58" t="s">
        <v>21</v>
      </c>
      <c r="S58" t="s">
        <v>23</v>
      </c>
      <c r="T58" t="s">
        <v>24</v>
      </c>
      <c r="U58">
        <v>4</v>
      </c>
      <c r="V58" t="s">
        <v>5</v>
      </c>
      <c r="Y58" t="s">
        <v>680</v>
      </c>
      <c r="Z58" t="s">
        <v>666</v>
      </c>
      <c r="AA58">
        <v>4</v>
      </c>
    </row>
    <row r="59" spans="1:29" x14ac:dyDescent="0.25">
      <c r="A59" s="6" t="s">
        <v>851</v>
      </c>
      <c r="B59" s="11">
        <v>45225</v>
      </c>
      <c r="C59" s="6" t="s">
        <v>852</v>
      </c>
      <c r="D59" t="s">
        <v>760</v>
      </c>
      <c r="E59" t="s">
        <v>761</v>
      </c>
      <c r="F59" t="s">
        <v>27</v>
      </c>
      <c r="G59" t="s">
        <v>769</v>
      </c>
      <c r="H59" t="s">
        <v>762</v>
      </c>
      <c r="I59">
        <v>1</v>
      </c>
      <c r="J59" t="s">
        <v>655</v>
      </c>
      <c r="L59" t="s">
        <v>680</v>
      </c>
      <c r="P59" s="11">
        <v>45314</v>
      </c>
      <c r="R59" t="s">
        <v>21</v>
      </c>
      <c r="S59" t="s">
        <v>23</v>
      </c>
      <c r="T59" t="s">
        <v>16</v>
      </c>
    </row>
    <row r="60" spans="1:29" x14ac:dyDescent="0.25">
      <c r="A60" s="6" t="s">
        <v>851</v>
      </c>
      <c r="B60" s="10">
        <v>45225</v>
      </c>
      <c r="C60" s="6" t="s">
        <v>853</v>
      </c>
      <c r="D60" s="6" t="s">
        <v>769</v>
      </c>
      <c r="E60" s="6" t="s">
        <v>762</v>
      </c>
      <c r="F60" s="6" t="s">
        <v>27</v>
      </c>
      <c r="G60" s="6" t="s">
        <v>769</v>
      </c>
      <c r="H60" s="6" t="s">
        <v>762</v>
      </c>
      <c r="I60" s="6">
        <v>1</v>
      </c>
      <c r="J60" s="6" t="s">
        <v>655</v>
      </c>
      <c r="K60" s="6"/>
      <c r="L60" s="6" t="s">
        <v>680</v>
      </c>
      <c r="M60" s="6"/>
      <c r="N60" s="6"/>
      <c r="O60" s="6"/>
      <c r="P60" s="10">
        <v>45314</v>
      </c>
      <c r="Q60" s="15"/>
      <c r="R60" s="6" t="s">
        <v>21</v>
      </c>
      <c r="S60" s="6" t="s">
        <v>23</v>
      </c>
      <c r="T60" s="6" t="s">
        <v>16</v>
      </c>
      <c r="U60" s="6"/>
      <c r="V60" s="6"/>
      <c r="W60" s="6"/>
      <c r="X60" s="6"/>
      <c r="Y60" s="6"/>
      <c r="Z60" s="6"/>
      <c r="AA60" s="6"/>
      <c r="AB60" s="6"/>
      <c r="AC60" s="6"/>
    </row>
    <row r="61" spans="1:29" x14ac:dyDescent="0.25">
      <c r="A61" s="6" t="s">
        <v>854</v>
      </c>
      <c r="B61" s="10">
        <v>45230</v>
      </c>
      <c r="C61" s="6" t="s">
        <v>855</v>
      </c>
      <c r="D61" s="6" t="s">
        <v>760</v>
      </c>
      <c r="E61" s="6" t="s">
        <v>762</v>
      </c>
      <c r="F61" s="6" t="s">
        <v>28</v>
      </c>
      <c r="G61" s="6" t="s">
        <v>769</v>
      </c>
      <c r="H61" s="6" t="s">
        <v>762</v>
      </c>
      <c r="I61" s="6">
        <v>1</v>
      </c>
      <c r="J61" s="6" t="s">
        <v>657</v>
      </c>
      <c r="K61" s="6"/>
      <c r="L61" s="6" t="s">
        <v>680</v>
      </c>
      <c r="M61" s="6"/>
      <c r="N61" s="6"/>
      <c r="O61" s="6"/>
      <c r="P61" s="10"/>
      <c r="Q61" s="15"/>
      <c r="R61" s="6"/>
      <c r="S61" s="6"/>
      <c r="T61" s="6"/>
      <c r="U61" s="6"/>
      <c r="V61" s="6"/>
      <c r="W61" s="6"/>
      <c r="X61" s="6"/>
      <c r="Y61" s="6"/>
      <c r="Z61" s="6"/>
      <c r="AA61" s="6"/>
      <c r="AB61" s="6"/>
      <c r="AC61" s="6"/>
    </row>
    <row r="62" spans="1:29" x14ac:dyDescent="0.25">
      <c r="A62" s="6" t="s">
        <v>856</v>
      </c>
      <c r="B62" s="10">
        <v>45230</v>
      </c>
      <c r="C62" s="6" t="s">
        <v>825</v>
      </c>
      <c r="D62" s="6" t="s">
        <v>769</v>
      </c>
      <c r="E62" s="6" t="s">
        <v>762</v>
      </c>
      <c r="F62" s="6" t="s">
        <v>27</v>
      </c>
      <c r="G62" s="6" t="s">
        <v>769</v>
      </c>
      <c r="H62" s="6" t="s">
        <v>762</v>
      </c>
      <c r="I62" s="6">
        <v>1</v>
      </c>
      <c r="J62" s="6" t="s">
        <v>657</v>
      </c>
      <c r="K62" s="6"/>
      <c r="L62" s="6"/>
      <c r="M62" s="6"/>
      <c r="N62" s="6"/>
      <c r="O62" s="6"/>
      <c r="P62" s="10"/>
      <c r="Q62" s="15"/>
      <c r="R62" s="6"/>
      <c r="S62" s="6"/>
      <c r="T62" s="6"/>
      <c r="U62" s="6"/>
      <c r="V62" s="6"/>
      <c r="W62" s="6"/>
      <c r="X62" s="6"/>
      <c r="Y62" s="6"/>
      <c r="Z62" s="6"/>
      <c r="AA62" s="6"/>
      <c r="AB62" s="6"/>
      <c r="AC62" s="6"/>
    </row>
    <row r="63" spans="1:29" x14ac:dyDescent="0.25">
      <c r="A63" s="6" t="s">
        <v>856</v>
      </c>
      <c r="B63" s="11">
        <v>45230</v>
      </c>
      <c r="C63" s="6" t="s">
        <v>857</v>
      </c>
      <c r="D63" t="s">
        <v>760</v>
      </c>
      <c r="E63" t="s">
        <v>762</v>
      </c>
      <c r="F63" t="s">
        <v>27</v>
      </c>
      <c r="G63" t="s">
        <v>769</v>
      </c>
      <c r="H63" t="s">
        <v>762</v>
      </c>
      <c r="I63">
        <v>1</v>
      </c>
      <c r="J63" t="s">
        <v>657</v>
      </c>
    </row>
    <row r="64" spans="1:29" x14ac:dyDescent="0.25">
      <c r="A64" s="6" t="s">
        <v>856</v>
      </c>
      <c r="B64" s="10">
        <v>45230</v>
      </c>
      <c r="C64" s="6" t="s">
        <v>858</v>
      </c>
      <c r="D64" s="6" t="s">
        <v>760</v>
      </c>
      <c r="E64" s="6" t="s">
        <v>762</v>
      </c>
      <c r="F64" s="6" t="s">
        <v>27</v>
      </c>
      <c r="G64" s="6" t="s">
        <v>769</v>
      </c>
      <c r="H64" s="6" t="s">
        <v>762</v>
      </c>
      <c r="I64" s="6">
        <v>1</v>
      </c>
      <c r="J64" s="6" t="s">
        <v>657</v>
      </c>
      <c r="K64" s="6"/>
      <c r="L64" s="6"/>
      <c r="M64" s="6"/>
      <c r="N64" s="6"/>
      <c r="O64" s="6"/>
      <c r="P64" s="10"/>
      <c r="Q64" s="15"/>
      <c r="R64" s="6"/>
      <c r="S64" s="6"/>
      <c r="T64" s="6"/>
      <c r="U64" s="6"/>
      <c r="V64" s="6"/>
      <c r="W64" s="6"/>
      <c r="X64" s="6"/>
      <c r="Y64" s="6"/>
      <c r="Z64" s="6"/>
      <c r="AA64" s="6"/>
      <c r="AB64" s="6"/>
      <c r="AC64" s="6"/>
    </row>
    <row r="65" spans="1:29" x14ac:dyDescent="0.25">
      <c r="A65" s="6" t="s">
        <v>859</v>
      </c>
      <c r="B65" s="11" t="s">
        <v>860</v>
      </c>
      <c r="C65" s="6" t="s">
        <v>861</v>
      </c>
      <c r="D65" t="s">
        <v>769</v>
      </c>
      <c r="E65" t="s">
        <v>762</v>
      </c>
      <c r="F65" t="s">
        <v>28</v>
      </c>
      <c r="G65" t="s">
        <v>769</v>
      </c>
      <c r="H65" t="s">
        <v>762</v>
      </c>
      <c r="I65">
        <v>1</v>
      </c>
      <c r="J65" t="s">
        <v>657</v>
      </c>
      <c r="L65" t="s">
        <v>680</v>
      </c>
      <c r="M65" s="20">
        <v>45261</v>
      </c>
      <c r="N65" t="s">
        <v>862</v>
      </c>
    </row>
    <row r="66" spans="1:29" x14ac:dyDescent="0.25">
      <c r="A66" s="6" t="s">
        <v>863</v>
      </c>
      <c r="B66" s="10">
        <v>45237</v>
      </c>
      <c r="C66" s="6" t="s">
        <v>798</v>
      </c>
      <c r="D66" s="6" t="s">
        <v>760</v>
      </c>
      <c r="E66" s="6" t="s">
        <v>762</v>
      </c>
      <c r="F66" s="6" t="s">
        <v>27</v>
      </c>
      <c r="G66" s="6" t="s">
        <v>769</v>
      </c>
      <c r="H66" s="6" t="s">
        <v>762</v>
      </c>
      <c r="I66" s="6">
        <v>1</v>
      </c>
      <c r="J66" s="6" t="s">
        <v>652</v>
      </c>
      <c r="K66" s="6"/>
      <c r="L66" s="6" t="s">
        <v>680</v>
      </c>
      <c r="M66" s="6"/>
      <c r="N66" s="6"/>
      <c r="O66" s="6"/>
      <c r="P66" s="10"/>
      <c r="Q66" s="15"/>
      <c r="R66" s="6"/>
      <c r="S66" s="6"/>
      <c r="T66" s="6"/>
      <c r="U66" s="6"/>
      <c r="V66" s="6"/>
      <c r="W66" s="6"/>
      <c r="X66" s="6"/>
      <c r="Y66" s="6"/>
      <c r="Z66" s="6"/>
      <c r="AA66" s="6"/>
      <c r="AB66" s="6"/>
      <c r="AC66" s="6"/>
    </row>
    <row r="67" spans="1:29" x14ac:dyDescent="0.25">
      <c r="A67" s="6" t="s">
        <v>864</v>
      </c>
      <c r="B67" s="11">
        <v>45238</v>
      </c>
      <c r="C67" s="6" t="s">
        <v>845</v>
      </c>
      <c r="D67" t="s">
        <v>760</v>
      </c>
      <c r="E67" t="s">
        <v>762</v>
      </c>
      <c r="F67" t="s">
        <v>28</v>
      </c>
      <c r="G67" t="s">
        <v>760</v>
      </c>
      <c r="H67" t="s">
        <v>762</v>
      </c>
      <c r="I67">
        <v>1</v>
      </c>
      <c r="J67" t="s">
        <v>652</v>
      </c>
      <c r="L67" t="s">
        <v>680</v>
      </c>
      <c r="M67" s="20">
        <v>45258</v>
      </c>
      <c r="N67" t="s">
        <v>603</v>
      </c>
    </row>
    <row r="68" spans="1:29" x14ac:dyDescent="0.25">
      <c r="A68" s="6" t="s">
        <v>864</v>
      </c>
      <c r="B68" s="10">
        <v>45238</v>
      </c>
      <c r="C68" s="6" t="s">
        <v>865</v>
      </c>
      <c r="D68" s="6" t="s">
        <v>760</v>
      </c>
      <c r="E68" s="6" t="s">
        <v>762</v>
      </c>
      <c r="F68" s="6" t="s">
        <v>28</v>
      </c>
      <c r="G68" s="6" t="s">
        <v>760</v>
      </c>
      <c r="H68" s="6" t="s">
        <v>762</v>
      </c>
      <c r="I68" s="6">
        <v>1</v>
      </c>
      <c r="J68" s="6" t="s">
        <v>652</v>
      </c>
      <c r="K68" s="6"/>
      <c r="L68" s="6" t="s">
        <v>680</v>
      </c>
      <c r="M68" s="21">
        <v>45258</v>
      </c>
      <c r="N68" s="6" t="s">
        <v>603</v>
      </c>
      <c r="O68" s="6"/>
      <c r="P68" s="10"/>
      <c r="Q68" s="15"/>
      <c r="R68" s="6"/>
      <c r="S68" s="6"/>
      <c r="T68" s="6"/>
      <c r="U68" s="6"/>
      <c r="V68" s="6"/>
      <c r="W68" s="6"/>
      <c r="X68" s="6"/>
      <c r="Y68" s="6"/>
      <c r="Z68" s="6"/>
      <c r="AA68" s="6"/>
      <c r="AB68" s="6"/>
      <c r="AC68" s="6"/>
    </row>
    <row r="69" spans="1:29" x14ac:dyDescent="0.25">
      <c r="A69" s="6" t="s">
        <v>866</v>
      </c>
      <c r="B69" s="11">
        <v>45237</v>
      </c>
      <c r="C69" s="6" t="s">
        <v>867</v>
      </c>
      <c r="D69" t="s">
        <v>769</v>
      </c>
      <c r="E69" t="s">
        <v>762</v>
      </c>
      <c r="F69" t="s">
        <v>28</v>
      </c>
      <c r="G69" t="s">
        <v>760</v>
      </c>
      <c r="H69" t="s">
        <v>762</v>
      </c>
      <c r="I69">
        <v>1</v>
      </c>
      <c r="J69" t="s">
        <v>657</v>
      </c>
      <c r="L69" t="s">
        <v>690</v>
      </c>
    </row>
    <row r="70" spans="1:29" x14ac:dyDescent="0.25">
      <c r="A70" s="6" t="s">
        <v>868</v>
      </c>
      <c r="B70" s="10">
        <v>45238</v>
      </c>
      <c r="C70" s="6" t="s">
        <v>809</v>
      </c>
      <c r="D70" s="6" t="s">
        <v>769</v>
      </c>
      <c r="E70" s="6" t="s">
        <v>762</v>
      </c>
      <c r="F70" s="6" t="s">
        <v>27</v>
      </c>
      <c r="G70" s="6" t="s">
        <v>760</v>
      </c>
      <c r="H70" s="6" t="s">
        <v>761</v>
      </c>
      <c r="I70" s="6">
        <v>1</v>
      </c>
      <c r="J70" s="6" t="s">
        <v>657</v>
      </c>
      <c r="K70" s="6"/>
      <c r="L70" s="6" t="s">
        <v>662</v>
      </c>
      <c r="M70" s="6"/>
      <c r="N70" s="6"/>
      <c r="O70" s="6"/>
      <c r="P70" s="10"/>
      <c r="Q70" s="15"/>
      <c r="R70" s="6"/>
      <c r="S70" s="6"/>
      <c r="T70" s="6"/>
      <c r="U70" s="6"/>
      <c r="V70" s="6"/>
      <c r="W70" s="6"/>
      <c r="X70" s="6"/>
      <c r="Y70" s="6"/>
      <c r="Z70" s="6"/>
      <c r="AA70" s="6"/>
      <c r="AB70" s="6"/>
      <c r="AC70" s="6"/>
    </row>
    <row r="71" spans="1:29" x14ac:dyDescent="0.25">
      <c r="A71" s="6" t="s">
        <v>869</v>
      </c>
      <c r="B71" s="11">
        <v>45239</v>
      </c>
      <c r="C71" s="6" t="s">
        <v>867</v>
      </c>
      <c r="D71" t="s">
        <v>769</v>
      </c>
      <c r="E71" t="s">
        <v>762</v>
      </c>
      <c r="F71" t="s">
        <v>28</v>
      </c>
      <c r="G71" t="s">
        <v>760</v>
      </c>
      <c r="H71" t="s">
        <v>762</v>
      </c>
      <c r="I71">
        <v>1</v>
      </c>
      <c r="J71" t="s">
        <v>657</v>
      </c>
      <c r="L71" t="s">
        <v>662</v>
      </c>
    </row>
    <row r="72" spans="1:29" x14ac:dyDescent="0.25">
      <c r="A72" s="6" t="s">
        <v>870</v>
      </c>
      <c r="B72" s="10">
        <v>45238</v>
      </c>
      <c r="C72" s="6" t="s">
        <v>818</v>
      </c>
      <c r="D72" s="6" t="s">
        <v>760</v>
      </c>
      <c r="E72" s="6" t="s">
        <v>762</v>
      </c>
      <c r="F72" s="6" t="s">
        <v>27</v>
      </c>
      <c r="G72" s="6" t="s">
        <v>760</v>
      </c>
      <c r="H72" s="6" t="s">
        <v>761</v>
      </c>
      <c r="I72" s="6">
        <v>1</v>
      </c>
      <c r="J72" s="6" t="s">
        <v>657</v>
      </c>
      <c r="K72" s="6"/>
      <c r="L72" s="6" t="s">
        <v>680</v>
      </c>
      <c r="M72" s="6"/>
      <c r="N72" s="6"/>
      <c r="O72" s="6"/>
      <c r="P72" s="10"/>
      <c r="Q72" s="15"/>
      <c r="R72" s="6"/>
      <c r="S72" s="6"/>
      <c r="T72" s="6"/>
      <c r="U72" s="6"/>
      <c r="V72" s="6"/>
      <c r="W72" s="6"/>
      <c r="X72" s="6"/>
      <c r="Y72" s="6"/>
      <c r="Z72" s="6"/>
      <c r="AA72" s="6"/>
      <c r="AB72" s="6"/>
      <c r="AC72" s="6"/>
    </row>
    <row r="73" spans="1:29" x14ac:dyDescent="0.25">
      <c r="A73" s="6" t="s">
        <v>870</v>
      </c>
      <c r="B73" s="11">
        <v>45238</v>
      </c>
      <c r="C73" s="6" t="s">
        <v>871</v>
      </c>
      <c r="D73" t="s">
        <v>760</v>
      </c>
      <c r="E73" t="s">
        <v>762</v>
      </c>
      <c r="F73" t="s">
        <v>27</v>
      </c>
      <c r="G73" t="s">
        <v>760</v>
      </c>
      <c r="H73" t="s">
        <v>761</v>
      </c>
      <c r="I73">
        <v>1</v>
      </c>
      <c r="J73" t="s">
        <v>657</v>
      </c>
      <c r="L73" t="s">
        <v>680</v>
      </c>
    </row>
    <row r="74" spans="1:29" x14ac:dyDescent="0.25">
      <c r="A74" s="6" t="s">
        <v>870</v>
      </c>
      <c r="B74" s="10">
        <v>45238</v>
      </c>
      <c r="C74" s="6" t="s">
        <v>816</v>
      </c>
      <c r="D74" s="6" t="s">
        <v>760</v>
      </c>
      <c r="E74" s="6" t="s">
        <v>762</v>
      </c>
      <c r="F74" s="6" t="s">
        <v>27</v>
      </c>
      <c r="G74" s="6" t="s">
        <v>760</v>
      </c>
      <c r="H74" s="6" t="s">
        <v>761</v>
      </c>
      <c r="I74" s="6">
        <v>1</v>
      </c>
      <c r="J74" s="6" t="s">
        <v>657</v>
      </c>
      <c r="K74" s="6"/>
      <c r="L74" s="6" t="s">
        <v>680</v>
      </c>
      <c r="M74" s="6"/>
      <c r="N74" s="6"/>
      <c r="O74" s="6"/>
      <c r="P74" s="10"/>
      <c r="Q74" s="15"/>
      <c r="R74" s="6"/>
      <c r="S74" s="6"/>
      <c r="T74" s="6"/>
      <c r="U74" s="6"/>
      <c r="V74" s="6"/>
      <c r="W74" s="6"/>
      <c r="X74" s="6"/>
      <c r="Y74" s="6"/>
      <c r="Z74" s="6"/>
      <c r="AA74" s="6"/>
      <c r="AB74" s="6"/>
      <c r="AC74" s="6"/>
    </row>
    <row r="75" spans="1:29" x14ac:dyDescent="0.25">
      <c r="A75" s="6" t="s">
        <v>872</v>
      </c>
      <c r="B75" s="11">
        <v>45244</v>
      </c>
      <c r="C75" s="6" t="s">
        <v>770</v>
      </c>
      <c r="D75" t="s">
        <v>760</v>
      </c>
      <c r="E75" t="s">
        <v>761</v>
      </c>
      <c r="F75" t="s">
        <v>27</v>
      </c>
      <c r="G75" t="s">
        <v>769</v>
      </c>
      <c r="H75" t="s">
        <v>762</v>
      </c>
      <c r="I75">
        <v>1</v>
      </c>
      <c r="J75" t="s">
        <v>653</v>
      </c>
      <c r="L75" t="s">
        <v>754</v>
      </c>
    </row>
    <row r="76" spans="1:29" x14ac:dyDescent="0.25">
      <c r="A76" s="6" t="s">
        <v>873</v>
      </c>
      <c r="B76" s="11">
        <v>45247</v>
      </c>
      <c r="C76" t="s">
        <v>874</v>
      </c>
      <c r="D76" t="s">
        <v>760</v>
      </c>
      <c r="E76" t="s">
        <v>762</v>
      </c>
      <c r="F76" t="s">
        <v>28</v>
      </c>
      <c r="G76" t="s">
        <v>760</v>
      </c>
      <c r="H76" t="s">
        <v>762</v>
      </c>
      <c r="I76">
        <v>1</v>
      </c>
      <c r="J76" t="s">
        <v>657</v>
      </c>
      <c r="L76" t="s">
        <v>661</v>
      </c>
      <c r="P76" s="11">
        <v>45456</v>
      </c>
      <c r="R76" t="s">
        <v>21</v>
      </c>
      <c r="S76" t="s">
        <v>23</v>
      </c>
      <c r="T76" t="s">
        <v>24</v>
      </c>
      <c r="U76">
        <v>1</v>
      </c>
      <c r="V76" t="s">
        <v>3</v>
      </c>
      <c r="Z76" t="s">
        <v>666</v>
      </c>
      <c r="AA76">
        <v>1</v>
      </c>
    </row>
    <row r="77" spans="1:29" x14ac:dyDescent="0.25">
      <c r="A77" s="6" t="s">
        <v>875</v>
      </c>
      <c r="B77" s="10">
        <v>45246</v>
      </c>
      <c r="C77" s="6" t="s">
        <v>876</v>
      </c>
      <c r="D77" s="6" t="s">
        <v>760</v>
      </c>
      <c r="E77" s="6" t="s">
        <v>762</v>
      </c>
      <c r="F77" s="6" t="s">
        <v>28</v>
      </c>
      <c r="G77" s="6" t="s">
        <v>760</v>
      </c>
      <c r="H77" s="6" t="s">
        <v>762</v>
      </c>
      <c r="I77" s="6">
        <v>1</v>
      </c>
      <c r="J77" s="6" t="s">
        <v>653</v>
      </c>
      <c r="K77" s="6"/>
      <c r="L77" s="6" t="s">
        <v>680</v>
      </c>
      <c r="M77" s="6"/>
      <c r="N77" s="6"/>
      <c r="O77" s="6"/>
      <c r="P77" s="10"/>
      <c r="Q77" s="15"/>
      <c r="R77" s="6"/>
      <c r="S77" s="6"/>
      <c r="T77" s="6"/>
      <c r="U77" s="6"/>
      <c r="V77" s="6"/>
      <c r="W77" s="6"/>
      <c r="X77" s="6"/>
      <c r="Y77" s="6"/>
      <c r="Z77" s="6"/>
      <c r="AA77" s="6"/>
      <c r="AB77" s="6"/>
      <c r="AC77" s="6"/>
    </row>
    <row r="78" spans="1:29" x14ac:dyDescent="0.25">
      <c r="A78" s="6" t="s">
        <v>875</v>
      </c>
      <c r="B78" s="11">
        <v>45246</v>
      </c>
      <c r="C78" s="6" t="s">
        <v>877</v>
      </c>
      <c r="D78" s="6" t="s">
        <v>760</v>
      </c>
      <c r="E78" s="6" t="s">
        <v>761</v>
      </c>
      <c r="F78" t="s">
        <v>28</v>
      </c>
      <c r="G78" s="6" t="s">
        <v>760</v>
      </c>
      <c r="H78" s="6" t="s">
        <v>762</v>
      </c>
      <c r="I78" s="6">
        <v>1</v>
      </c>
      <c r="J78" t="s">
        <v>653</v>
      </c>
      <c r="L78" t="s">
        <v>754</v>
      </c>
    </row>
    <row r="79" spans="1:29" x14ac:dyDescent="0.25">
      <c r="A79" s="6" t="s">
        <v>875</v>
      </c>
      <c r="B79" s="10">
        <v>45246</v>
      </c>
      <c r="C79" s="6" t="s">
        <v>777</v>
      </c>
      <c r="D79" s="6" t="s">
        <v>760</v>
      </c>
      <c r="E79" s="6" t="s">
        <v>761</v>
      </c>
      <c r="F79" s="6" t="s">
        <v>28</v>
      </c>
      <c r="G79" s="6" t="s">
        <v>760</v>
      </c>
      <c r="H79" s="6" t="s">
        <v>762</v>
      </c>
      <c r="I79" s="6">
        <v>1</v>
      </c>
      <c r="J79" s="6" t="s">
        <v>653</v>
      </c>
      <c r="K79" s="6"/>
      <c r="L79" s="6" t="s">
        <v>680</v>
      </c>
      <c r="M79" s="6"/>
      <c r="N79" s="6"/>
      <c r="O79" s="6"/>
      <c r="P79" s="10"/>
      <c r="Q79" s="15"/>
      <c r="R79" s="6"/>
      <c r="S79" s="6"/>
      <c r="T79" s="6"/>
      <c r="U79" s="6"/>
      <c r="V79" s="6"/>
      <c r="W79" s="6"/>
      <c r="X79" s="6"/>
      <c r="Y79" s="6"/>
      <c r="Z79" s="6"/>
      <c r="AA79" s="6"/>
      <c r="AB79" s="6"/>
      <c r="AC79" s="6"/>
    </row>
    <row r="80" spans="1:29" x14ac:dyDescent="0.25">
      <c r="A80" s="6" t="s">
        <v>875</v>
      </c>
      <c r="B80" s="11">
        <v>45246</v>
      </c>
      <c r="C80" s="6" t="s">
        <v>798</v>
      </c>
      <c r="D80" s="6" t="s">
        <v>760</v>
      </c>
      <c r="E80" s="6" t="s">
        <v>762</v>
      </c>
      <c r="F80" t="s">
        <v>28</v>
      </c>
      <c r="G80" s="6" t="s">
        <v>760</v>
      </c>
      <c r="H80" s="6" t="s">
        <v>762</v>
      </c>
      <c r="I80" s="6">
        <v>1</v>
      </c>
      <c r="J80" t="s">
        <v>653</v>
      </c>
      <c r="L80" t="s">
        <v>680</v>
      </c>
    </row>
    <row r="81" spans="1:29" x14ac:dyDescent="0.25">
      <c r="A81" s="6" t="s">
        <v>875</v>
      </c>
      <c r="B81" s="10">
        <v>45246</v>
      </c>
      <c r="C81" s="6" t="s">
        <v>878</v>
      </c>
      <c r="D81" s="6" t="s">
        <v>760</v>
      </c>
      <c r="E81" s="6" t="s">
        <v>762</v>
      </c>
      <c r="F81" s="6" t="s">
        <v>28</v>
      </c>
      <c r="G81" s="6" t="s">
        <v>760</v>
      </c>
      <c r="H81" s="6" t="s">
        <v>762</v>
      </c>
      <c r="I81" s="6">
        <v>1</v>
      </c>
      <c r="J81" s="6" t="s">
        <v>653</v>
      </c>
      <c r="K81" s="6"/>
      <c r="L81" s="6" t="s">
        <v>680</v>
      </c>
      <c r="M81" s="6"/>
      <c r="N81" s="6"/>
      <c r="O81" s="6"/>
      <c r="P81" s="10"/>
      <c r="Q81" s="15"/>
      <c r="R81" s="6"/>
      <c r="S81" s="6"/>
      <c r="T81" s="6"/>
      <c r="U81" s="6"/>
      <c r="V81" s="6"/>
      <c r="W81" s="6"/>
      <c r="X81" s="6"/>
      <c r="Y81" s="6"/>
      <c r="Z81" s="6"/>
      <c r="AA81" s="6"/>
      <c r="AB81" s="6"/>
      <c r="AC81" s="6"/>
    </row>
    <row r="82" spans="1:29" x14ac:dyDescent="0.25">
      <c r="A82" s="6" t="s">
        <v>879</v>
      </c>
      <c r="B82" s="10">
        <v>45251</v>
      </c>
      <c r="C82" s="6" t="s">
        <v>829</v>
      </c>
      <c r="D82" s="6" t="s">
        <v>760</v>
      </c>
      <c r="E82" s="6" t="s">
        <v>762</v>
      </c>
      <c r="F82" s="6" t="s">
        <v>27</v>
      </c>
      <c r="G82" s="6" t="s">
        <v>769</v>
      </c>
      <c r="H82" s="6" t="s">
        <v>762</v>
      </c>
      <c r="I82" s="6">
        <v>1</v>
      </c>
      <c r="J82" s="6" t="s">
        <v>652</v>
      </c>
      <c r="K82" s="6"/>
      <c r="L82" s="6" t="s">
        <v>680</v>
      </c>
      <c r="M82" s="6"/>
      <c r="N82" s="6"/>
      <c r="O82" s="6"/>
      <c r="P82" s="10"/>
      <c r="Q82" s="15"/>
      <c r="R82" s="6"/>
      <c r="S82" s="6"/>
      <c r="T82" s="6"/>
      <c r="U82" s="6"/>
      <c r="V82" s="6"/>
      <c r="W82" s="6"/>
      <c r="X82" s="6"/>
      <c r="Y82" s="6"/>
      <c r="Z82" s="6"/>
    </row>
    <row r="83" spans="1:29" x14ac:dyDescent="0.25">
      <c r="A83" s="6" t="s">
        <v>879</v>
      </c>
      <c r="B83" s="11">
        <v>45251</v>
      </c>
      <c r="C83" s="6" t="s">
        <v>828</v>
      </c>
      <c r="D83" s="6" t="s">
        <v>760</v>
      </c>
      <c r="E83" s="6" t="s">
        <v>761</v>
      </c>
      <c r="F83" t="s">
        <v>27</v>
      </c>
      <c r="G83" s="6" t="s">
        <v>769</v>
      </c>
      <c r="H83" s="6" t="s">
        <v>762</v>
      </c>
      <c r="I83" s="6">
        <v>1</v>
      </c>
      <c r="J83" t="s">
        <v>652</v>
      </c>
      <c r="L83" t="s">
        <v>680</v>
      </c>
      <c r="AA83" s="6"/>
      <c r="AB83" s="6"/>
      <c r="AC83" s="6"/>
    </row>
    <row r="84" spans="1:29" x14ac:dyDescent="0.25">
      <c r="A84" s="6" t="s">
        <v>880</v>
      </c>
      <c r="B84" s="10">
        <v>45252</v>
      </c>
      <c r="C84" s="6" t="s">
        <v>881</v>
      </c>
      <c r="D84" s="6" t="s">
        <v>769</v>
      </c>
      <c r="E84" s="6" t="s">
        <v>762</v>
      </c>
      <c r="F84" s="6" t="s">
        <v>28</v>
      </c>
      <c r="G84" s="6" t="s">
        <v>760</v>
      </c>
      <c r="H84" s="6" t="s">
        <v>762</v>
      </c>
      <c r="I84" s="6">
        <v>1</v>
      </c>
      <c r="J84" s="6" t="s">
        <v>657</v>
      </c>
      <c r="K84" s="6"/>
      <c r="L84" s="6" t="s">
        <v>662</v>
      </c>
      <c r="M84" s="6"/>
      <c r="N84" s="6"/>
      <c r="O84" s="6"/>
      <c r="P84" s="10"/>
      <c r="Q84" s="15"/>
      <c r="R84" s="6"/>
      <c r="S84" s="6"/>
      <c r="T84" s="6"/>
      <c r="U84" s="6"/>
      <c r="V84" s="6"/>
      <c r="W84" s="6"/>
      <c r="X84" s="6"/>
      <c r="Y84" s="6"/>
      <c r="Z84" s="6"/>
    </row>
    <row r="85" spans="1:29" x14ac:dyDescent="0.25">
      <c r="A85" s="6" t="s">
        <v>880</v>
      </c>
      <c r="B85" s="11">
        <v>45252</v>
      </c>
      <c r="C85" s="6" t="s">
        <v>882</v>
      </c>
      <c r="D85" s="6" t="s">
        <v>760</v>
      </c>
      <c r="E85" s="6" t="s">
        <v>761</v>
      </c>
      <c r="F85" t="s">
        <v>28</v>
      </c>
      <c r="G85" s="6" t="s">
        <v>760</v>
      </c>
      <c r="H85" s="6" t="s">
        <v>762</v>
      </c>
      <c r="I85" s="6">
        <v>1</v>
      </c>
      <c r="J85" t="s">
        <v>657</v>
      </c>
      <c r="L85" t="s">
        <v>662</v>
      </c>
      <c r="AA85" s="6"/>
      <c r="AB85" s="6"/>
      <c r="AC85" s="6"/>
    </row>
    <row r="86" spans="1:29" x14ac:dyDescent="0.25">
      <c r="A86" s="6" t="s">
        <v>883</v>
      </c>
      <c r="B86" s="10">
        <v>45259</v>
      </c>
      <c r="C86" s="6" t="s">
        <v>884</v>
      </c>
      <c r="D86" s="6" t="s">
        <v>760</v>
      </c>
      <c r="E86" s="6" t="s">
        <v>762</v>
      </c>
      <c r="F86" s="6" t="s">
        <v>27</v>
      </c>
      <c r="G86" s="6" t="s">
        <v>760</v>
      </c>
      <c r="H86" s="6" t="s">
        <v>762</v>
      </c>
      <c r="I86" s="6">
        <v>1</v>
      </c>
      <c r="J86" s="6" t="s">
        <v>657</v>
      </c>
      <c r="K86" s="6"/>
      <c r="L86" s="6"/>
      <c r="M86" s="6"/>
      <c r="N86" s="6"/>
      <c r="O86" s="6"/>
      <c r="P86" s="10">
        <v>45293</v>
      </c>
      <c r="Q86" s="15"/>
      <c r="R86" s="6" t="s">
        <v>21</v>
      </c>
      <c r="S86" s="6" t="s">
        <v>23</v>
      </c>
      <c r="T86" s="6" t="s">
        <v>16</v>
      </c>
      <c r="U86" s="6"/>
      <c r="V86" s="6"/>
      <c r="W86" s="6"/>
      <c r="X86" s="6"/>
      <c r="Y86" s="6"/>
      <c r="Z86" s="6"/>
    </row>
    <row r="87" spans="1:29" x14ac:dyDescent="0.25">
      <c r="A87" s="6" t="s">
        <v>883</v>
      </c>
      <c r="B87" s="11">
        <v>45259</v>
      </c>
      <c r="C87" s="6" t="s">
        <v>885</v>
      </c>
      <c r="D87" s="6" t="s">
        <v>760</v>
      </c>
      <c r="E87" s="6" t="s">
        <v>761</v>
      </c>
      <c r="F87" t="s">
        <v>27</v>
      </c>
      <c r="G87" s="6" t="s">
        <v>760</v>
      </c>
      <c r="H87" s="6" t="s">
        <v>762</v>
      </c>
      <c r="I87" s="6">
        <v>1</v>
      </c>
      <c r="J87" t="s">
        <v>657</v>
      </c>
      <c r="P87" s="11">
        <v>45293</v>
      </c>
      <c r="R87" t="s">
        <v>21</v>
      </c>
      <c r="S87" t="s">
        <v>23</v>
      </c>
      <c r="T87" t="s">
        <v>16</v>
      </c>
      <c r="AA87" s="6"/>
      <c r="AB87" s="6"/>
      <c r="AC87" s="6"/>
    </row>
    <row r="88" spans="1:29" x14ac:dyDescent="0.25">
      <c r="A88" s="6" t="s">
        <v>886</v>
      </c>
      <c r="B88" s="10" t="s">
        <v>887</v>
      </c>
      <c r="C88" s="6" t="s">
        <v>861</v>
      </c>
      <c r="D88" s="6" t="s">
        <v>769</v>
      </c>
      <c r="E88" s="6" t="s">
        <v>762</v>
      </c>
      <c r="F88" s="6" t="s">
        <v>27</v>
      </c>
      <c r="G88" s="6" t="s">
        <v>769</v>
      </c>
      <c r="H88" s="6" t="s">
        <v>762</v>
      </c>
      <c r="I88" s="6">
        <v>1</v>
      </c>
      <c r="J88" s="6" t="s">
        <v>658</v>
      </c>
      <c r="K88" s="6"/>
      <c r="L88" s="6"/>
      <c r="M88" s="6"/>
      <c r="N88" s="6"/>
      <c r="O88" s="6"/>
      <c r="P88" s="10"/>
      <c r="Q88" s="15"/>
      <c r="R88" s="6"/>
      <c r="S88" s="6"/>
      <c r="T88" s="6"/>
      <c r="U88" s="6"/>
      <c r="V88" s="6"/>
      <c r="W88" s="6"/>
      <c r="X88" s="6"/>
      <c r="Y88" s="6"/>
      <c r="Z88" s="6"/>
    </row>
    <row r="89" spans="1:29" x14ac:dyDescent="0.25">
      <c r="A89" s="6" t="s">
        <v>888</v>
      </c>
      <c r="B89" s="11">
        <v>45264</v>
      </c>
      <c r="C89" s="6" t="s">
        <v>889</v>
      </c>
      <c r="D89" s="6" t="s">
        <v>760</v>
      </c>
      <c r="E89" s="6" t="s">
        <v>761</v>
      </c>
      <c r="F89" t="s">
        <v>27</v>
      </c>
      <c r="G89" s="6" t="s">
        <v>769</v>
      </c>
      <c r="H89" s="6" t="s">
        <v>762</v>
      </c>
      <c r="I89" s="6">
        <v>1</v>
      </c>
      <c r="J89" t="s">
        <v>653</v>
      </c>
      <c r="P89" s="11">
        <v>45313</v>
      </c>
      <c r="R89" t="s">
        <v>21</v>
      </c>
      <c r="S89" t="s">
        <v>906</v>
      </c>
      <c r="T89" t="s">
        <v>16</v>
      </c>
      <c r="AA89" s="6"/>
      <c r="AB89" s="6"/>
      <c r="AC89" s="6"/>
    </row>
    <row r="90" spans="1:29" x14ac:dyDescent="0.25">
      <c r="A90" s="6" t="s">
        <v>890</v>
      </c>
      <c r="B90" s="10">
        <v>45271</v>
      </c>
      <c r="C90" s="6" t="s">
        <v>853</v>
      </c>
      <c r="D90" s="6" t="s">
        <v>769</v>
      </c>
      <c r="E90" s="6" t="s">
        <v>762</v>
      </c>
      <c r="F90" s="6" t="s">
        <v>28</v>
      </c>
      <c r="G90" s="6" t="s">
        <v>760</v>
      </c>
      <c r="H90" s="6" t="s">
        <v>762</v>
      </c>
      <c r="I90" s="6">
        <v>1</v>
      </c>
      <c r="J90" s="6" t="s">
        <v>657</v>
      </c>
      <c r="K90" s="6"/>
      <c r="L90" s="6" t="s">
        <v>672</v>
      </c>
      <c r="M90" s="6"/>
      <c r="N90" s="6"/>
      <c r="O90" s="6"/>
      <c r="P90" s="10">
        <v>45527</v>
      </c>
      <c r="Q90" s="15"/>
      <c r="R90" s="6" t="s">
        <v>21</v>
      </c>
      <c r="S90" s="6" t="s">
        <v>23</v>
      </c>
      <c r="T90" s="6" t="s">
        <v>24</v>
      </c>
      <c r="U90" s="6">
        <v>2</v>
      </c>
      <c r="V90" s="6" t="s">
        <v>657</v>
      </c>
      <c r="W90" s="6"/>
      <c r="X90" s="6"/>
      <c r="Y90" s="6" t="s">
        <v>672</v>
      </c>
      <c r="Z90" s="6" t="s">
        <v>666</v>
      </c>
      <c r="AA90">
        <v>5</v>
      </c>
      <c r="AB90" t="s">
        <v>629</v>
      </c>
    </row>
    <row r="91" spans="1:29" x14ac:dyDescent="0.25">
      <c r="A91" s="6" t="s">
        <v>891</v>
      </c>
      <c r="B91" s="11">
        <v>45274</v>
      </c>
      <c r="C91" s="6" t="s">
        <v>809</v>
      </c>
      <c r="D91" s="6" t="s">
        <v>769</v>
      </c>
      <c r="E91" s="6" t="s">
        <v>762</v>
      </c>
      <c r="F91" t="s">
        <v>27</v>
      </c>
      <c r="G91" s="6" t="s">
        <v>760</v>
      </c>
      <c r="H91" s="6" t="s">
        <v>762</v>
      </c>
      <c r="I91" s="6">
        <v>1</v>
      </c>
      <c r="J91" t="s">
        <v>657</v>
      </c>
      <c r="L91" t="s">
        <v>662</v>
      </c>
      <c r="AA91" s="6"/>
      <c r="AB91" s="6"/>
      <c r="AC91" s="6"/>
    </row>
    <row r="92" spans="1:29" x14ac:dyDescent="0.25">
      <c r="A92" s="6" t="s">
        <v>892</v>
      </c>
      <c r="B92" s="11">
        <v>45275</v>
      </c>
      <c r="C92" s="6" t="s">
        <v>893</v>
      </c>
      <c r="D92" s="6" t="s">
        <v>769</v>
      </c>
      <c r="E92" s="6" t="s">
        <v>762</v>
      </c>
      <c r="F92" t="s">
        <v>27</v>
      </c>
      <c r="G92" s="6" t="s">
        <v>760</v>
      </c>
      <c r="H92" s="6" t="s">
        <v>762</v>
      </c>
      <c r="I92" s="6">
        <v>1</v>
      </c>
      <c r="J92" t="s">
        <v>5</v>
      </c>
      <c r="L92" t="s">
        <v>661</v>
      </c>
    </row>
    <row r="93" spans="1:29" x14ac:dyDescent="0.25">
      <c r="A93" s="6" t="s">
        <v>894</v>
      </c>
      <c r="B93" s="10">
        <v>45278</v>
      </c>
      <c r="C93" s="6" t="s">
        <v>895</v>
      </c>
      <c r="D93" s="6"/>
      <c r="E93" s="6"/>
      <c r="F93" s="6" t="s">
        <v>27</v>
      </c>
      <c r="G93" s="6"/>
      <c r="H93" s="6" t="s">
        <v>762</v>
      </c>
      <c r="I93" s="6">
        <v>1</v>
      </c>
      <c r="J93" s="6" t="s">
        <v>657</v>
      </c>
      <c r="K93" s="6"/>
      <c r="L93" s="6"/>
      <c r="M93" s="6"/>
      <c r="N93" s="6"/>
      <c r="O93" s="6"/>
      <c r="P93" s="10">
        <v>45422</v>
      </c>
      <c r="Q93" s="15"/>
      <c r="R93" s="6" t="s">
        <v>21</v>
      </c>
      <c r="S93" s="6" t="s">
        <v>23</v>
      </c>
      <c r="T93" s="6" t="s">
        <v>18</v>
      </c>
      <c r="U93" s="6"/>
      <c r="V93" s="6"/>
      <c r="W93" s="6"/>
      <c r="X93" s="6"/>
      <c r="Y93" s="6"/>
      <c r="Z93" s="6"/>
      <c r="AA93" s="6"/>
      <c r="AB93" s="6"/>
      <c r="AC93" s="6"/>
    </row>
    <row r="94" spans="1:29" x14ac:dyDescent="0.25">
      <c r="A94" s="6" t="s">
        <v>896</v>
      </c>
      <c r="B94" s="11">
        <v>45279</v>
      </c>
      <c r="C94" s="6" t="s">
        <v>831</v>
      </c>
      <c r="D94" s="6" t="s">
        <v>760</v>
      </c>
      <c r="E94" s="6" t="s">
        <v>762</v>
      </c>
      <c r="J94" t="s">
        <v>656</v>
      </c>
      <c r="P94" s="11">
        <v>45575</v>
      </c>
      <c r="R94" t="s">
        <v>21</v>
      </c>
      <c r="S94" t="s">
        <v>23</v>
      </c>
      <c r="T94" t="s">
        <v>19</v>
      </c>
    </row>
    <row r="95" spans="1:29" x14ac:dyDescent="0.25">
      <c r="A95" s="6" t="s">
        <v>897</v>
      </c>
      <c r="B95" s="10">
        <v>45281</v>
      </c>
      <c r="C95" s="6" t="s">
        <v>898</v>
      </c>
      <c r="D95" s="6" t="s">
        <v>760</v>
      </c>
      <c r="E95" s="6" t="s">
        <v>761</v>
      </c>
      <c r="F95" s="6" t="s">
        <v>28</v>
      </c>
      <c r="G95" s="6" t="s">
        <v>760</v>
      </c>
      <c r="H95" s="6" t="s">
        <v>762</v>
      </c>
      <c r="I95" s="6">
        <v>1</v>
      </c>
      <c r="J95" s="6" t="s">
        <v>657</v>
      </c>
      <c r="K95" s="6"/>
      <c r="L95" s="6" t="s">
        <v>662</v>
      </c>
      <c r="M95" s="6"/>
      <c r="N95" s="6"/>
      <c r="O95" s="6"/>
      <c r="P95" s="10">
        <v>45315</v>
      </c>
      <c r="Q95" s="15"/>
      <c r="R95" s="6" t="s">
        <v>21</v>
      </c>
      <c r="S95" s="6" t="s">
        <v>23</v>
      </c>
      <c r="T95" s="6" t="s">
        <v>24</v>
      </c>
      <c r="U95" s="6">
        <v>4</v>
      </c>
      <c r="V95" s="6"/>
      <c r="W95" s="6"/>
      <c r="X95" s="6"/>
      <c r="Y95" s="6" t="s">
        <v>662</v>
      </c>
      <c r="Z95" s="6" t="s">
        <v>666</v>
      </c>
      <c r="AA95" s="6">
        <v>4</v>
      </c>
      <c r="AB95" s="6"/>
      <c r="AC95" s="6"/>
    </row>
    <row r="96" spans="1:29" x14ac:dyDescent="0.25">
      <c r="A96" s="6" t="s">
        <v>899</v>
      </c>
      <c r="B96" s="11">
        <v>45281</v>
      </c>
      <c r="C96" s="6" t="s">
        <v>900</v>
      </c>
      <c r="D96" s="6" t="s">
        <v>769</v>
      </c>
      <c r="E96" s="6" t="s">
        <v>762</v>
      </c>
      <c r="F96" t="s">
        <v>28</v>
      </c>
      <c r="G96" s="6" t="s">
        <v>760</v>
      </c>
      <c r="H96" s="6" t="s">
        <v>762</v>
      </c>
      <c r="I96" s="6">
        <v>1</v>
      </c>
      <c r="J96" t="s">
        <v>657</v>
      </c>
      <c r="L96" t="s">
        <v>678</v>
      </c>
    </row>
    <row r="97" spans="1:29" x14ac:dyDescent="0.25">
      <c r="A97" s="6" t="s">
        <v>901</v>
      </c>
      <c r="B97" s="10">
        <v>45287</v>
      </c>
      <c r="C97" s="6" t="s">
        <v>902</v>
      </c>
      <c r="D97" s="6" t="s">
        <v>769</v>
      </c>
      <c r="E97" s="6" t="s">
        <v>762</v>
      </c>
      <c r="F97" s="6" t="s">
        <v>28</v>
      </c>
      <c r="G97" s="6" t="s">
        <v>760</v>
      </c>
      <c r="H97" s="6" t="s">
        <v>762</v>
      </c>
      <c r="I97" s="6">
        <v>1</v>
      </c>
      <c r="J97" s="6" t="s">
        <v>657</v>
      </c>
      <c r="K97" s="6"/>
      <c r="L97" s="6" t="s">
        <v>690</v>
      </c>
      <c r="M97" s="6"/>
      <c r="N97" s="6"/>
      <c r="O97" s="6"/>
      <c r="P97" s="10">
        <v>45350</v>
      </c>
      <c r="Q97" s="15"/>
      <c r="R97" s="6" t="s">
        <v>21</v>
      </c>
      <c r="S97" s="6" t="s">
        <v>23</v>
      </c>
      <c r="T97" s="6" t="s">
        <v>17</v>
      </c>
      <c r="U97" s="6"/>
      <c r="V97" s="6"/>
      <c r="W97" s="6"/>
      <c r="X97" s="6"/>
      <c r="Y97" s="6"/>
      <c r="Z97" s="6"/>
      <c r="AA97" s="6"/>
      <c r="AB97" s="6"/>
      <c r="AC97" s="6"/>
    </row>
    <row r="98" spans="1:29" x14ac:dyDescent="0.25">
      <c r="A98" s="6" t="s">
        <v>903</v>
      </c>
      <c r="B98" s="10">
        <v>45287</v>
      </c>
      <c r="C98" s="6" t="s">
        <v>840</v>
      </c>
      <c r="D98" s="6" t="s">
        <v>769</v>
      </c>
      <c r="E98" s="6" t="s">
        <v>762</v>
      </c>
      <c r="F98" s="6" t="s">
        <v>28</v>
      </c>
      <c r="G98" s="6" t="s">
        <v>769</v>
      </c>
      <c r="H98" s="6" t="s">
        <v>762</v>
      </c>
      <c r="I98" s="6">
        <v>1</v>
      </c>
      <c r="J98" s="6" t="s">
        <v>657</v>
      </c>
      <c r="K98" s="6"/>
      <c r="L98" s="6" t="s">
        <v>690</v>
      </c>
      <c r="M98" s="6"/>
      <c r="N98" s="6"/>
      <c r="O98" s="6"/>
      <c r="P98" s="10"/>
      <c r="Q98" s="15"/>
      <c r="R98" s="6"/>
      <c r="S98" s="6"/>
      <c r="T98" s="6"/>
      <c r="U98" s="6"/>
      <c r="V98" s="6"/>
      <c r="W98" s="6"/>
      <c r="X98" s="6"/>
      <c r="Y98" s="6"/>
      <c r="Z98" s="6"/>
      <c r="AA98" s="6"/>
      <c r="AB98" s="6"/>
      <c r="AC98" s="6"/>
    </row>
    <row r="99" spans="1:29" x14ac:dyDescent="0.25">
      <c r="A99" s="6" t="s">
        <v>903</v>
      </c>
      <c r="B99" s="11">
        <v>45287</v>
      </c>
      <c r="C99" s="6" t="s">
        <v>813</v>
      </c>
      <c r="D99" s="6" t="s">
        <v>769</v>
      </c>
      <c r="E99" s="6" t="s">
        <v>762</v>
      </c>
      <c r="F99" t="s">
        <v>28</v>
      </c>
      <c r="G99" s="6" t="s">
        <v>769</v>
      </c>
      <c r="H99" s="6" t="s">
        <v>762</v>
      </c>
      <c r="I99" s="6">
        <v>1</v>
      </c>
      <c r="J99" t="s">
        <v>657</v>
      </c>
    </row>
    <row r="100" spans="1:29" x14ac:dyDescent="0.25">
      <c r="A100" s="6" t="s">
        <v>904</v>
      </c>
      <c r="B100" s="10">
        <v>45289</v>
      </c>
      <c r="C100" s="6" t="s">
        <v>770</v>
      </c>
      <c r="D100" s="6" t="s">
        <v>760</v>
      </c>
      <c r="E100" s="6" t="s">
        <v>761</v>
      </c>
      <c r="F100" s="6" t="s">
        <v>27</v>
      </c>
      <c r="G100" s="6" t="s">
        <v>760</v>
      </c>
      <c r="H100" s="6" t="s">
        <v>762</v>
      </c>
      <c r="I100" s="6">
        <v>1</v>
      </c>
      <c r="J100" s="6" t="s">
        <v>657</v>
      </c>
      <c r="K100" s="6"/>
      <c r="L100" s="6"/>
      <c r="M100" s="6"/>
      <c r="N100" s="6"/>
      <c r="O100" s="6"/>
      <c r="P100" s="10">
        <v>45294</v>
      </c>
      <c r="Q100" s="15"/>
      <c r="R100" s="6" t="s">
        <v>21</v>
      </c>
      <c r="S100" s="6" t="s">
        <v>23</v>
      </c>
      <c r="T100" s="6" t="s">
        <v>18</v>
      </c>
      <c r="U100" s="6"/>
      <c r="V100" s="6"/>
      <c r="W100" s="6"/>
      <c r="X100" s="6"/>
      <c r="Y100" s="6"/>
      <c r="Z100" s="6"/>
      <c r="AA100" s="6"/>
      <c r="AB100" s="6"/>
      <c r="AC100" s="6"/>
    </row>
    <row r="101" spans="1:29" x14ac:dyDescent="0.25">
      <c r="A101" s="6" t="s">
        <v>904</v>
      </c>
      <c r="B101" s="11">
        <v>45289</v>
      </c>
      <c r="C101" s="6" t="s">
        <v>905</v>
      </c>
      <c r="D101" s="6" t="s">
        <v>760</v>
      </c>
      <c r="E101" s="6" t="s">
        <v>762</v>
      </c>
      <c r="F101" t="s">
        <v>27</v>
      </c>
      <c r="G101" s="6" t="s">
        <v>760</v>
      </c>
      <c r="H101" s="6" t="s">
        <v>762</v>
      </c>
      <c r="I101" s="6">
        <v>1</v>
      </c>
      <c r="J101" t="s">
        <v>657</v>
      </c>
      <c r="P101" s="11">
        <v>45294</v>
      </c>
      <c r="R101" t="s">
        <v>21</v>
      </c>
      <c r="S101" t="s">
        <v>23</v>
      </c>
      <c r="T101" t="s">
        <v>18</v>
      </c>
    </row>
    <row r="102" spans="1:29" x14ac:dyDescent="0.25">
      <c r="A102" s="6"/>
      <c r="B102" s="10"/>
      <c r="C102" s="6"/>
      <c r="D102" s="6"/>
      <c r="E102" s="6"/>
      <c r="F102" s="6"/>
      <c r="G102" s="6"/>
      <c r="H102" s="6"/>
      <c r="I102" s="6"/>
      <c r="J102" s="6"/>
      <c r="K102" s="6"/>
      <c r="L102" s="6"/>
      <c r="M102" s="6"/>
      <c r="N102" s="6"/>
      <c r="O102" s="6"/>
      <c r="P102" s="10"/>
      <c r="Q102" s="15" t="str">
        <f t="shared" ref="Q102:Q134" ca="1" si="0">IF(B102&gt;1/1/1900, (IF(R102="Closed",(DATEDIF(B102,P102,"d"))-(DATEDIF(M102,O102,"d")),IF(OR(R102="Pending",ISBLANK(P102)),TODAY()-B102))),"-")</f>
        <v>-</v>
      </c>
      <c r="R102" s="6"/>
      <c r="S102" s="6"/>
      <c r="T102" s="6"/>
      <c r="U102" s="6"/>
      <c r="V102" s="6"/>
      <c r="W102" s="6" t="str">
        <f t="shared" ref="W102:W133" si="1">IF(OR(ISBLANK(J102),ISBLANK(V102)),"-",(IF(J102=V102,"Yes","No")))</f>
        <v>-</v>
      </c>
      <c r="X102" s="6"/>
      <c r="Y102" s="6"/>
      <c r="Z102" s="6"/>
      <c r="AA102" s="6"/>
      <c r="AB102" s="6"/>
      <c r="AC102" s="6"/>
    </row>
    <row r="104" spans="1:29" x14ac:dyDescent="0.25">
      <c r="A104" s="6"/>
      <c r="B104" s="10"/>
      <c r="C104" s="6"/>
      <c r="D104" s="6"/>
      <c r="E104" s="6"/>
      <c r="F104" s="6"/>
      <c r="G104" s="6"/>
      <c r="H104" s="6"/>
      <c r="I104" s="6"/>
      <c r="J104" s="6"/>
      <c r="K104" s="6"/>
      <c r="L104" s="6"/>
      <c r="M104" s="6"/>
      <c r="N104" s="6"/>
      <c r="O104" s="6"/>
      <c r="P104" s="10"/>
      <c r="Q104" s="15" t="str">
        <f t="shared" ca="1" si="0"/>
        <v>-</v>
      </c>
      <c r="R104" s="6"/>
      <c r="S104" s="6"/>
      <c r="T104" s="6"/>
      <c r="U104" s="6"/>
      <c r="V104" s="6"/>
      <c r="W104" s="6" t="str">
        <f t="shared" si="1"/>
        <v>-</v>
      </c>
      <c r="X104" s="6"/>
      <c r="Y104" s="6"/>
      <c r="Z104" s="6"/>
      <c r="AA104" s="6"/>
      <c r="AB104" s="6"/>
      <c r="AC104" s="6"/>
    </row>
    <row r="105" spans="1:29" x14ac:dyDescent="0.25">
      <c r="Q105" s="12" t="str">
        <f t="shared" ca="1" si="0"/>
        <v>-</v>
      </c>
      <c r="W105" t="str">
        <f t="shared" si="1"/>
        <v>-</v>
      </c>
    </row>
    <row r="106" spans="1:29" x14ac:dyDescent="0.25">
      <c r="A106" s="6"/>
      <c r="B106" s="10"/>
      <c r="C106" s="6"/>
      <c r="D106" s="6"/>
      <c r="E106" s="6"/>
      <c r="F106" s="6"/>
      <c r="G106" s="6"/>
      <c r="H106" s="6"/>
      <c r="I106" s="6"/>
      <c r="J106" s="6"/>
      <c r="K106" s="6"/>
      <c r="L106" s="6"/>
      <c r="M106" s="6"/>
      <c r="N106" s="6"/>
      <c r="O106" s="6"/>
      <c r="P106" s="10"/>
      <c r="Q106" s="15" t="str">
        <f t="shared" ca="1" si="0"/>
        <v>-</v>
      </c>
      <c r="R106" s="6"/>
      <c r="S106" s="6"/>
      <c r="T106" s="6"/>
      <c r="U106" s="6"/>
      <c r="V106" s="6"/>
      <c r="W106" s="6" t="str">
        <f t="shared" si="1"/>
        <v>-</v>
      </c>
      <c r="X106" s="6"/>
      <c r="Y106" s="6"/>
      <c r="Z106" s="6"/>
      <c r="AA106" s="6"/>
      <c r="AB106" s="6"/>
      <c r="AC106" s="6"/>
    </row>
    <row r="107" spans="1:29" x14ac:dyDescent="0.25">
      <c r="Q107" s="12" t="str">
        <f t="shared" ca="1" si="0"/>
        <v>-</v>
      </c>
      <c r="W107" t="str">
        <f t="shared" si="1"/>
        <v>-</v>
      </c>
    </row>
    <row r="108" spans="1:29" x14ac:dyDescent="0.25">
      <c r="A108" s="6"/>
      <c r="B108" s="10"/>
      <c r="C108" s="6"/>
      <c r="D108" s="6"/>
      <c r="E108" s="6"/>
      <c r="F108" s="6"/>
      <c r="G108" s="6"/>
      <c r="H108" s="6"/>
      <c r="I108" s="6"/>
      <c r="J108" s="6"/>
      <c r="K108" s="6"/>
      <c r="L108" s="6"/>
      <c r="M108" s="6"/>
      <c r="N108" s="6"/>
      <c r="O108" s="6"/>
      <c r="P108" s="10"/>
      <c r="Q108" s="15" t="str">
        <f t="shared" ca="1" si="0"/>
        <v>-</v>
      </c>
      <c r="R108" s="6"/>
      <c r="S108" s="6"/>
      <c r="T108" s="6"/>
      <c r="U108" s="6"/>
      <c r="V108" s="6"/>
      <c r="W108" s="6" t="str">
        <f t="shared" si="1"/>
        <v>-</v>
      </c>
      <c r="X108" s="6"/>
      <c r="Y108" s="6"/>
      <c r="Z108" s="6"/>
      <c r="AA108" s="6"/>
      <c r="AB108" s="6"/>
      <c r="AC108" s="6"/>
    </row>
    <row r="109" spans="1:29" x14ac:dyDescent="0.25">
      <c r="Q109" s="12" t="str">
        <f t="shared" ca="1" si="0"/>
        <v>-</v>
      </c>
      <c r="W109" t="str">
        <f t="shared" si="1"/>
        <v>-</v>
      </c>
    </row>
    <row r="110" spans="1:29" x14ac:dyDescent="0.25">
      <c r="A110" s="6"/>
      <c r="B110" s="10"/>
      <c r="C110" s="6"/>
      <c r="D110" s="6"/>
      <c r="E110" s="6"/>
      <c r="F110" s="6"/>
      <c r="G110" s="6"/>
      <c r="H110" s="6"/>
      <c r="I110" s="6"/>
      <c r="J110" s="6"/>
      <c r="K110" s="6"/>
      <c r="L110" s="6"/>
      <c r="M110" s="6"/>
      <c r="N110" s="6"/>
      <c r="O110" s="6"/>
      <c r="P110" s="10"/>
      <c r="Q110" s="15" t="str">
        <f t="shared" ca="1" si="0"/>
        <v>-</v>
      </c>
      <c r="R110" s="6"/>
      <c r="S110" s="6"/>
      <c r="T110" s="6"/>
      <c r="U110" s="6"/>
      <c r="V110" s="6"/>
      <c r="W110" s="6" t="str">
        <f t="shared" si="1"/>
        <v>-</v>
      </c>
      <c r="X110" s="6"/>
      <c r="Y110" s="6"/>
      <c r="Z110" s="6"/>
      <c r="AA110" s="6"/>
      <c r="AB110" s="6"/>
      <c r="AC110" s="6"/>
    </row>
    <row r="111" spans="1:29" x14ac:dyDescent="0.25">
      <c r="Q111" s="12" t="str">
        <f t="shared" ca="1" si="0"/>
        <v>-</v>
      </c>
      <c r="W111" t="str">
        <f t="shared" si="1"/>
        <v>-</v>
      </c>
    </row>
    <row r="112" spans="1:29" x14ac:dyDescent="0.25">
      <c r="A112" s="6"/>
      <c r="B112" s="10"/>
      <c r="C112" s="6"/>
      <c r="D112" s="6"/>
      <c r="E112" s="6"/>
      <c r="F112" s="6"/>
      <c r="G112" s="6"/>
      <c r="H112" s="6"/>
      <c r="I112" s="6"/>
      <c r="J112" s="6"/>
      <c r="K112" s="6"/>
      <c r="L112" s="6"/>
      <c r="M112" s="6"/>
      <c r="N112" s="6"/>
      <c r="O112" s="6"/>
      <c r="P112" s="10"/>
      <c r="Q112" s="15" t="str">
        <f t="shared" ca="1" si="0"/>
        <v>-</v>
      </c>
      <c r="R112" s="6"/>
      <c r="S112" s="6"/>
      <c r="T112" s="6"/>
      <c r="U112" s="6"/>
      <c r="V112" s="6"/>
      <c r="W112" s="6" t="str">
        <f t="shared" si="1"/>
        <v>-</v>
      </c>
      <c r="X112" s="6"/>
      <c r="Y112" s="6"/>
      <c r="Z112" s="6"/>
      <c r="AA112" s="6"/>
      <c r="AB112" s="6"/>
      <c r="AC112" s="6"/>
    </row>
    <row r="113" spans="1:29" x14ac:dyDescent="0.25">
      <c r="Q113" s="12" t="str">
        <f t="shared" ca="1" si="0"/>
        <v>-</v>
      </c>
      <c r="W113" t="str">
        <f t="shared" si="1"/>
        <v>-</v>
      </c>
    </row>
    <row r="114" spans="1:29" x14ac:dyDescent="0.25">
      <c r="A114" s="6"/>
      <c r="B114" s="10"/>
      <c r="C114" s="6"/>
      <c r="D114" s="6"/>
      <c r="E114" s="6"/>
      <c r="F114" s="6"/>
      <c r="G114" s="6"/>
      <c r="H114" s="6"/>
      <c r="I114" s="6"/>
      <c r="J114" s="6"/>
      <c r="K114" s="6"/>
      <c r="L114" s="6"/>
      <c r="M114" s="6"/>
      <c r="N114" s="6"/>
      <c r="O114" s="6"/>
      <c r="P114" s="10"/>
      <c r="Q114" s="15" t="str">
        <f t="shared" ca="1" si="0"/>
        <v>-</v>
      </c>
      <c r="R114" s="6"/>
      <c r="S114" s="6"/>
      <c r="T114" s="6"/>
      <c r="U114" s="6"/>
      <c r="V114" s="6"/>
      <c r="W114" s="6" t="str">
        <f t="shared" si="1"/>
        <v>-</v>
      </c>
      <c r="X114" s="6"/>
      <c r="Y114" s="6"/>
      <c r="Z114" s="6"/>
      <c r="AA114" s="6"/>
      <c r="AB114" s="6"/>
      <c r="AC114" s="6"/>
    </row>
    <row r="115" spans="1:29" x14ac:dyDescent="0.25">
      <c r="Q115" s="12" t="str">
        <f t="shared" ca="1" si="0"/>
        <v>-</v>
      </c>
      <c r="W115" t="str">
        <f t="shared" si="1"/>
        <v>-</v>
      </c>
    </row>
    <row r="116" spans="1:29" x14ac:dyDescent="0.25">
      <c r="A116" s="6"/>
      <c r="B116" s="10"/>
      <c r="C116" s="6"/>
      <c r="D116" s="6"/>
      <c r="E116" s="6"/>
      <c r="F116" s="6"/>
      <c r="G116" s="6"/>
      <c r="H116" s="6"/>
      <c r="I116" s="6"/>
      <c r="J116" s="6"/>
      <c r="K116" s="6"/>
      <c r="L116" s="6"/>
      <c r="M116" s="6"/>
      <c r="N116" s="6"/>
      <c r="O116" s="6"/>
      <c r="P116" s="10"/>
      <c r="Q116" s="15" t="str">
        <f t="shared" ca="1" si="0"/>
        <v>-</v>
      </c>
      <c r="R116" s="6"/>
      <c r="S116" s="6"/>
      <c r="T116" s="6"/>
      <c r="U116" s="6"/>
      <c r="V116" s="6"/>
      <c r="W116" s="6" t="str">
        <f t="shared" si="1"/>
        <v>-</v>
      </c>
      <c r="X116" s="6"/>
      <c r="Y116" s="6"/>
      <c r="Z116" s="6"/>
      <c r="AA116" s="6"/>
      <c r="AB116" s="6"/>
      <c r="AC116" s="6"/>
    </row>
    <row r="117" spans="1:29" x14ac:dyDescent="0.25">
      <c r="Q117" s="12" t="str">
        <f t="shared" ca="1" si="0"/>
        <v>-</v>
      </c>
      <c r="W117" t="str">
        <f t="shared" si="1"/>
        <v>-</v>
      </c>
    </row>
    <row r="118" spans="1:29" x14ac:dyDescent="0.25">
      <c r="A118" s="6"/>
      <c r="B118" s="10"/>
      <c r="C118" s="6"/>
      <c r="D118" s="6"/>
      <c r="E118" s="6"/>
      <c r="F118" s="6"/>
      <c r="G118" s="6"/>
      <c r="H118" s="6"/>
      <c r="I118" s="6"/>
      <c r="J118" s="6"/>
      <c r="K118" s="6"/>
      <c r="L118" s="6"/>
      <c r="M118" s="6"/>
      <c r="N118" s="6"/>
      <c r="O118" s="6"/>
      <c r="P118" s="10"/>
      <c r="Q118" s="15" t="str">
        <f t="shared" ca="1" si="0"/>
        <v>-</v>
      </c>
      <c r="R118" s="6"/>
      <c r="S118" s="6"/>
      <c r="T118" s="6"/>
      <c r="U118" s="6"/>
      <c r="V118" s="6"/>
      <c r="W118" s="6" t="str">
        <f t="shared" si="1"/>
        <v>-</v>
      </c>
      <c r="X118" s="6"/>
      <c r="Y118" s="6"/>
      <c r="Z118" s="6"/>
      <c r="AA118" s="6"/>
      <c r="AB118" s="6"/>
      <c r="AC118" s="6"/>
    </row>
    <row r="119" spans="1:29" x14ac:dyDescent="0.25">
      <c r="Q119" s="12" t="str">
        <f t="shared" ca="1" si="0"/>
        <v>-</v>
      </c>
      <c r="W119" t="str">
        <f t="shared" si="1"/>
        <v>-</v>
      </c>
    </row>
    <row r="120" spans="1:29" x14ac:dyDescent="0.25">
      <c r="A120" s="6"/>
      <c r="B120" s="10"/>
      <c r="C120" s="6"/>
      <c r="D120" s="6"/>
      <c r="E120" s="6"/>
      <c r="F120" s="6"/>
      <c r="G120" s="6"/>
      <c r="H120" s="6"/>
      <c r="I120" s="6"/>
      <c r="J120" s="6"/>
      <c r="K120" s="6"/>
      <c r="L120" s="6"/>
      <c r="M120" s="6"/>
      <c r="N120" s="6"/>
      <c r="O120" s="6"/>
      <c r="P120" s="10"/>
      <c r="Q120" s="15" t="str">
        <f t="shared" ca="1" si="0"/>
        <v>-</v>
      </c>
      <c r="R120" s="6"/>
      <c r="S120" s="6"/>
      <c r="T120" s="6"/>
      <c r="U120" s="6"/>
      <c r="V120" s="6"/>
      <c r="W120" s="6" t="str">
        <f t="shared" si="1"/>
        <v>-</v>
      </c>
      <c r="X120" s="6"/>
      <c r="Y120" s="6"/>
      <c r="Z120" s="6"/>
      <c r="AA120" s="6"/>
      <c r="AB120" s="6"/>
      <c r="AC120" s="6"/>
    </row>
    <row r="121" spans="1:29" x14ac:dyDescent="0.25">
      <c r="Q121" s="12" t="str">
        <f t="shared" ca="1" si="0"/>
        <v>-</v>
      </c>
      <c r="W121" t="str">
        <f t="shared" si="1"/>
        <v>-</v>
      </c>
    </row>
    <row r="122" spans="1:29" x14ac:dyDescent="0.25">
      <c r="A122" s="6"/>
      <c r="B122" s="10"/>
      <c r="C122" s="6"/>
      <c r="D122" s="6"/>
      <c r="E122" s="6"/>
      <c r="F122" s="6"/>
      <c r="G122" s="6"/>
      <c r="H122" s="6"/>
      <c r="I122" s="6"/>
      <c r="J122" s="6"/>
      <c r="K122" s="6"/>
      <c r="L122" s="6"/>
      <c r="M122" s="6"/>
      <c r="N122" s="6"/>
      <c r="O122" s="6"/>
      <c r="P122" s="10"/>
      <c r="Q122" s="15" t="str">
        <f t="shared" ca="1" si="0"/>
        <v>-</v>
      </c>
      <c r="R122" s="6"/>
      <c r="S122" s="6"/>
      <c r="T122" s="6"/>
      <c r="U122" s="6"/>
      <c r="V122" s="6"/>
      <c r="W122" s="6" t="str">
        <f t="shared" si="1"/>
        <v>-</v>
      </c>
      <c r="X122" s="6"/>
      <c r="Y122" s="6"/>
      <c r="Z122" s="6"/>
      <c r="AA122" s="6"/>
      <c r="AB122" s="6"/>
      <c r="AC122" s="6"/>
    </row>
    <row r="123" spans="1:29" x14ac:dyDescent="0.25">
      <c r="Q123" s="12" t="str">
        <f t="shared" ca="1" si="0"/>
        <v>-</v>
      </c>
      <c r="W123" t="str">
        <f t="shared" si="1"/>
        <v>-</v>
      </c>
    </row>
    <row r="124" spans="1:29" x14ac:dyDescent="0.25">
      <c r="A124" s="6"/>
      <c r="B124" s="10"/>
      <c r="C124" s="6"/>
      <c r="D124" s="6"/>
      <c r="E124" s="6"/>
      <c r="F124" s="6"/>
      <c r="G124" s="6"/>
      <c r="H124" s="6"/>
      <c r="I124" s="6"/>
      <c r="J124" s="6"/>
      <c r="K124" s="6"/>
      <c r="L124" s="6"/>
      <c r="M124" s="6"/>
      <c r="N124" s="6"/>
      <c r="O124" s="6"/>
      <c r="P124" s="10"/>
      <c r="Q124" s="15" t="str">
        <f t="shared" ca="1" si="0"/>
        <v>-</v>
      </c>
      <c r="R124" s="6"/>
      <c r="S124" s="6"/>
      <c r="T124" s="6"/>
      <c r="U124" s="6"/>
      <c r="V124" s="6"/>
      <c r="W124" s="6" t="str">
        <f t="shared" si="1"/>
        <v>-</v>
      </c>
      <c r="X124" s="6"/>
      <c r="Y124" s="6"/>
      <c r="Z124" s="6"/>
      <c r="AA124" s="6"/>
      <c r="AB124" s="6"/>
      <c r="AC124" s="6"/>
    </row>
    <row r="125" spans="1:29" x14ac:dyDescent="0.25">
      <c r="Q125" s="12" t="str">
        <f t="shared" ca="1" si="0"/>
        <v>-</v>
      </c>
      <c r="W125" t="str">
        <f t="shared" si="1"/>
        <v>-</v>
      </c>
    </row>
    <row r="126" spans="1:29" x14ac:dyDescent="0.25">
      <c r="A126" s="6"/>
      <c r="B126" s="10"/>
      <c r="C126" s="6"/>
      <c r="D126" s="6"/>
      <c r="E126" s="6"/>
      <c r="F126" s="6"/>
      <c r="G126" s="6"/>
      <c r="H126" s="6"/>
      <c r="I126" s="6"/>
      <c r="J126" s="6"/>
      <c r="K126" s="6"/>
      <c r="L126" s="6"/>
      <c r="M126" s="6"/>
      <c r="N126" s="6"/>
      <c r="O126" s="6"/>
      <c r="P126" s="10"/>
      <c r="Q126" s="15" t="str">
        <f t="shared" ca="1" si="0"/>
        <v>-</v>
      </c>
      <c r="R126" s="6"/>
      <c r="S126" s="6"/>
      <c r="T126" s="6"/>
      <c r="U126" s="6"/>
      <c r="V126" s="6"/>
      <c r="W126" s="6" t="str">
        <f t="shared" si="1"/>
        <v>-</v>
      </c>
      <c r="X126" s="6"/>
      <c r="Y126" s="6"/>
      <c r="Z126" s="6"/>
      <c r="AA126" s="6"/>
      <c r="AB126" s="6"/>
      <c r="AC126" s="6"/>
    </row>
    <row r="127" spans="1:29" x14ac:dyDescent="0.25">
      <c r="Q127" s="12" t="str">
        <f t="shared" ca="1" si="0"/>
        <v>-</v>
      </c>
      <c r="W127" t="str">
        <f t="shared" si="1"/>
        <v>-</v>
      </c>
    </row>
    <row r="128" spans="1:29" x14ac:dyDescent="0.25">
      <c r="A128" s="6"/>
      <c r="B128" s="10"/>
      <c r="C128" s="6"/>
      <c r="D128" s="6"/>
      <c r="E128" s="6"/>
      <c r="F128" s="6"/>
      <c r="G128" s="6"/>
      <c r="H128" s="6"/>
      <c r="I128" s="6"/>
      <c r="J128" s="6"/>
      <c r="K128" s="6"/>
      <c r="L128" s="6"/>
      <c r="M128" s="6"/>
      <c r="N128" s="6"/>
      <c r="O128" s="6"/>
      <c r="P128" s="10"/>
      <c r="Q128" s="15" t="str">
        <f t="shared" ca="1" si="0"/>
        <v>-</v>
      </c>
      <c r="R128" s="6"/>
      <c r="S128" s="6"/>
      <c r="T128" s="6"/>
      <c r="U128" s="6"/>
      <c r="V128" s="6"/>
      <c r="W128" s="6" t="str">
        <f t="shared" si="1"/>
        <v>-</v>
      </c>
      <c r="X128" s="6"/>
      <c r="Y128" s="6"/>
      <c r="Z128" s="6"/>
      <c r="AA128" s="6"/>
      <c r="AB128" s="6"/>
      <c r="AC128" s="6"/>
    </row>
    <row r="129" spans="1:29" x14ac:dyDescent="0.25">
      <c r="Q129" s="12" t="str">
        <f t="shared" ca="1" si="0"/>
        <v>-</v>
      </c>
      <c r="W129" t="str">
        <f t="shared" si="1"/>
        <v>-</v>
      </c>
    </row>
    <row r="130" spans="1:29" x14ac:dyDescent="0.25">
      <c r="A130" s="6"/>
      <c r="B130" s="10"/>
      <c r="C130" s="6"/>
      <c r="D130" s="6"/>
      <c r="E130" s="6"/>
      <c r="F130" s="6"/>
      <c r="G130" s="6"/>
      <c r="H130" s="6"/>
      <c r="I130" s="6"/>
      <c r="J130" s="6"/>
      <c r="K130" s="6"/>
      <c r="L130" s="6"/>
      <c r="M130" s="6"/>
      <c r="N130" s="6"/>
      <c r="O130" s="6"/>
      <c r="P130" s="10"/>
      <c r="Q130" s="15" t="str">
        <f t="shared" ca="1" si="0"/>
        <v>-</v>
      </c>
      <c r="R130" s="6"/>
      <c r="S130" s="6"/>
      <c r="T130" s="6"/>
      <c r="U130" s="6"/>
      <c r="V130" s="6"/>
      <c r="W130" s="6" t="str">
        <f t="shared" si="1"/>
        <v>-</v>
      </c>
      <c r="X130" s="6"/>
      <c r="Y130" s="6"/>
      <c r="Z130" s="6"/>
      <c r="AA130" s="6"/>
      <c r="AB130" s="6"/>
      <c r="AC130" s="6"/>
    </row>
    <row r="131" spans="1:29" x14ac:dyDescent="0.25">
      <c r="Q131" s="12" t="str">
        <f t="shared" ca="1" si="0"/>
        <v>-</v>
      </c>
      <c r="W131" t="str">
        <f t="shared" si="1"/>
        <v>-</v>
      </c>
    </row>
    <row r="132" spans="1:29" x14ac:dyDescent="0.25">
      <c r="A132" s="6"/>
      <c r="B132" s="10"/>
      <c r="C132" s="6"/>
      <c r="D132" s="6"/>
      <c r="E132" s="6"/>
      <c r="F132" s="6"/>
      <c r="G132" s="6"/>
      <c r="H132" s="6"/>
      <c r="I132" s="6"/>
      <c r="J132" s="6"/>
      <c r="K132" s="6"/>
      <c r="L132" s="6"/>
      <c r="M132" s="6"/>
      <c r="N132" s="6"/>
      <c r="O132" s="6"/>
      <c r="P132" s="10"/>
      <c r="Q132" s="15" t="str">
        <f t="shared" ca="1" si="0"/>
        <v>-</v>
      </c>
      <c r="R132" s="6"/>
      <c r="S132" s="6"/>
      <c r="T132" s="6"/>
      <c r="U132" s="6"/>
      <c r="V132" s="6"/>
      <c r="W132" s="6" t="str">
        <f t="shared" si="1"/>
        <v>-</v>
      </c>
      <c r="X132" s="6"/>
      <c r="Y132" s="6"/>
      <c r="Z132" s="6"/>
      <c r="AA132" s="6"/>
      <c r="AB132" s="6"/>
      <c r="AC132" s="6"/>
    </row>
    <row r="133" spans="1:29" x14ac:dyDescent="0.25">
      <c r="Q133" s="12" t="str">
        <f t="shared" ca="1" si="0"/>
        <v>-</v>
      </c>
      <c r="W133" t="str">
        <f t="shared" si="1"/>
        <v>-</v>
      </c>
    </row>
    <row r="134" spans="1:29" x14ac:dyDescent="0.25">
      <c r="A134" s="6"/>
      <c r="B134" s="10"/>
      <c r="C134" s="6"/>
      <c r="D134" s="6"/>
      <c r="E134" s="6"/>
      <c r="F134" s="6"/>
      <c r="G134" s="6"/>
      <c r="H134" s="6"/>
      <c r="I134" s="6"/>
      <c r="J134" s="6"/>
      <c r="K134" s="6"/>
      <c r="L134" s="6"/>
      <c r="M134" s="6"/>
      <c r="N134" s="6"/>
      <c r="O134" s="6"/>
      <c r="P134" s="10"/>
      <c r="Q134" s="15" t="str">
        <f t="shared" ca="1" si="0"/>
        <v>-</v>
      </c>
      <c r="R134" s="6"/>
      <c r="S134" s="6"/>
      <c r="T134" s="6"/>
      <c r="U134" s="6"/>
      <c r="V134" s="6"/>
      <c r="W134" s="6" t="str">
        <f t="shared" ref="W134:W197" si="2">IF(OR(ISBLANK(J134),ISBLANK(V134)),"-",(IF(J134=V134,"Yes","No")))</f>
        <v>-</v>
      </c>
      <c r="X134" s="6"/>
      <c r="Y134" s="6"/>
      <c r="Z134" s="6"/>
      <c r="AA134" s="6"/>
      <c r="AB134" s="6"/>
      <c r="AC134" s="6"/>
    </row>
    <row r="135" spans="1:29" x14ac:dyDescent="0.25">
      <c r="Q135" s="12" t="str">
        <f t="shared" ref="Q135:Q198" ca="1" si="3">IF(B135&gt;1/1/1900, (IF(R135="Closed",(DATEDIF(B135,P135,"d"))-(DATEDIF(M135,O135,"d")),IF(OR(R135="Pending",ISBLANK(P135)),TODAY()-B135))),"-")</f>
        <v>-</v>
      </c>
      <c r="W135" t="str">
        <f t="shared" si="2"/>
        <v>-</v>
      </c>
    </row>
    <row r="136" spans="1:29" x14ac:dyDescent="0.25">
      <c r="A136" s="6"/>
      <c r="B136" s="10"/>
      <c r="C136" s="6"/>
      <c r="D136" s="6"/>
      <c r="E136" s="6"/>
      <c r="F136" s="6"/>
      <c r="G136" s="6"/>
      <c r="H136" s="6"/>
      <c r="I136" s="6"/>
      <c r="J136" s="6"/>
      <c r="K136" s="6"/>
      <c r="L136" s="6"/>
      <c r="M136" s="6"/>
      <c r="N136" s="6"/>
      <c r="O136" s="6"/>
      <c r="P136" s="10"/>
      <c r="Q136" s="15" t="str">
        <f t="shared" ca="1" si="3"/>
        <v>-</v>
      </c>
      <c r="R136" s="6"/>
      <c r="S136" s="6"/>
      <c r="T136" s="6"/>
      <c r="U136" s="6"/>
      <c r="V136" s="6"/>
      <c r="W136" s="6" t="str">
        <f t="shared" si="2"/>
        <v>-</v>
      </c>
      <c r="X136" s="6"/>
      <c r="Y136" s="6"/>
      <c r="Z136" s="6"/>
      <c r="AA136" s="6"/>
      <c r="AB136" s="6"/>
      <c r="AC136" s="6"/>
    </row>
    <row r="137" spans="1:29" x14ac:dyDescent="0.25">
      <c r="Q137" s="12" t="str">
        <f t="shared" ca="1" si="3"/>
        <v>-</v>
      </c>
      <c r="W137" t="str">
        <f t="shared" si="2"/>
        <v>-</v>
      </c>
    </row>
    <row r="138" spans="1:29" x14ac:dyDescent="0.25">
      <c r="A138" s="6"/>
      <c r="B138" s="10"/>
      <c r="C138" s="6"/>
      <c r="D138" s="6"/>
      <c r="E138" s="6"/>
      <c r="F138" s="6"/>
      <c r="G138" s="6"/>
      <c r="H138" s="6"/>
      <c r="I138" s="6"/>
      <c r="J138" s="6"/>
      <c r="K138" s="6"/>
      <c r="L138" s="6"/>
      <c r="M138" s="6"/>
      <c r="N138" s="6"/>
      <c r="O138" s="6"/>
      <c r="P138" s="10"/>
      <c r="Q138" s="15" t="str">
        <f t="shared" ca="1" si="3"/>
        <v>-</v>
      </c>
      <c r="R138" s="6"/>
      <c r="S138" s="6"/>
      <c r="T138" s="6"/>
      <c r="U138" s="6"/>
      <c r="V138" s="6"/>
      <c r="W138" s="6" t="str">
        <f t="shared" si="2"/>
        <v>-</v>
      </c>
      <c r="X138" s="6"/>
      <c r="Y138" s="6"/>
      <c r="Z138" s="6"/>
      <c r="AA138" s="6"/>
      <c r="AB138" s="6"/>
      <c r="AC138" s="6"/>
    </row>
    <row r="139" spans="1:29" x14ac:dyDescent="0.25">
      <c r="Q139" s="12" t="str">
        <f t="shared" ca="1" si="3"/>
        <v>-</v>
      </c>
      <c r="W139" t="str">
        <f t="shared" si="2"/>
        <v>-</v>
      </c>
    </row>
    <row r="140" spans="1:29" x14ac:dyDescent="0.25">
      <c r="A140" s="6"/>
      <c r="B140" s="10"/>
      <c r="C140" s="6"/>
      <c r="D140" s="6"/>
      <c r="E140" s="6"/>
      <c r="F140" s="6"/>
      <c r="G140" s="6"/>
      <c r="H140" s="6"/>
      <c r="I140" s="6"/>
      <c r="J140" s="6"/>
      <c r="K140" s="6"/>
      <c r="L140" s="6"/>
      <c r="M140" s="6"/>
      <c r="N140" s="6"/>
      <c r="O140" s="6"/>
      <c r="P140" s="10"/>
      <c r="Q140" s="15" t="str">
        <f t="shared" ca="1" si="3"/>
        <v>-</v>
      </c>
      <c r="R140" s="6"/>
      <c r="S140" s="6"/>
      <c r="T140" s="6"/>
      <c r="U140" s="6"/>
      <c r="V140" s="6"/>
      <c r="W140" s="6" t="str">
        <f t="shared" si="2"/>
        <v>-</v>
      </c>
      <c r="X140" s="6"/>
      <c r="Y140" s="6"/>
      <c r="Z140" s="6"/>
      <c r="AA140" s="6"/>
      <c r="AB140" s="6"/>
      <c r="AC140" s="6"/>
    </row>
    <row r="141" spans="1:29" x14ac:dyDescent="0.25">
      <c r="Q141" s="12" t="str">
        <f t="shared" ca="1" si="3"/>
        <v>-</v>
      </c>
      <c r="W141" t="str">
        <f t="shared" si="2"/>
        <v>-</v>
      </c>
    </row>
    <row r="142" spans="1:29" x14ac:dyDescent="0.25">
      <c r="A142" s="6"/>
      <c r="B142" s="10"/>
      <c r="C142" s="6"/>
      <c r="D142" s="6"/>
      <c r="E142" s="6"/>
      <c r="F142" s="6"/>
      <c r="G142" s="6"/>
      <c r="H142" s="6"/>
      <c r="I142" s="6"/>
      <c r="J142" s="6"/>
      <c r="K142" s="6"/>
      <c r="L142" s="6"/>
      <c r="M142" s="6"/>
      <c r="N142" s="6"/>
      <c r="O142" s="6"/>
      <c r="P142" s="10"/>
      <c r="Q142" s="15" t="str">
        <f t="shared" ca="1" si="3"/>
        <v>-</v>
      </c>
      <c r="R142" s="6"/>
      <c r="S142" s="6"/>
      <c r="T142" s="6"/>
      <c r="U142" s="6"/>
      <c r="V142" s="6"/>
      <c r="W142" s="6" t="str">
        <f t="shared" si="2"/>
        <v>-</v>
      </c>
      <c r="X142" s="6"/>
      <c r="Y142" s="6"/>
      <c r="Z142" s="6"/>
      <c r="AA142" s="6"/>
      <c r="AB142" s="6"/>
      <c r="AC142" s="6"/>
    </row>
    <row r="143" spans="1:29" x14ac:dyDescent="0.25">
      <c r="Q143" s="12" t="str">
        <f t="shared" ca="1" si="3"/>
        <v>-</v>
      </c>
      <c r="W143" t="str">
        <f t="shared" si="2"/>
        <v>-</v>
      </c>
    </row>
    <row r="144" spans="1:29" x14ac:dyDescent="0.25">
      <c r="A144" s="6"/>
      <c r="B144" s="10"/>
      <c r="C144" s="6"/>
      <c r="D144" s="6"/>
      <c r="E144" s="6"/>
      <c r="F144" s="6"/>
      <c r="G144" s="6"/>
      <c r="H144" s="6"/>
      <c r="I144" s="6"/>
      <c r="J144" s="6"/>
      <c r="K144" s="6"/>
      <c r="L144" s="6"/>
      <c r="M144" s="6"/>
      <c r="N144" s="6"/>
      <c r="O144" s="6"/>
      <c r="P144" s="10"/>
      <c r="Q144" s="15" t="str">
        <f t="shared" ca="1" si="3"/>
        <v>-</v>
      </c>
      <c r="R144" s="6"/>
      <c r="S144" s="6"/>
      <c r="T144" s="6"/>
      <c r="U144" s="6"/>
      <c r="V144" s="6"/>
      <c r="W144" s="6" t="str">
        <f t="shared" si="2"/>
        <v>-</v>
      </c>
      <c r="X144" s="6"/>
      <c r="Y144" s="6"/>
      <c r="Z144" s="6"/>
      <c r="AA144" s="6"/>
      <c r="AB144" s="6"/>
      <c r="AC144" s="6"/>
    </row>
    <row r="145" spans="1:29" x14ac:dyDescent="0.25">
      <c r="Q145" s="12" t="str">
        <f t="shared" ca="1" si="3"/>
        <v>-</v>
      </c>
      <c r="W145" t="str">
        <f t="shared" si="2"/>
        <v>-</v>
      </c>
    </row>
    <row r="146" spans="1:29" x14ac:dyDescent="0.25">
      <c r="A146" s="6"/>
      <c r="B146" s="10"/>
      <c r="C146" s="6"/>
      <c r="D146" s="6"/>
      <c r="E146" s="6"/>
      <c r="F146" s="6"/>
      <c r="G146" s="6"/>
      <c r="H146" s="6"/>
      <c r="I146" s="6"/>
      <c r="J146" s="6"/>
      <c r="K146" s="6"/>
      <c r="L146" s="6"/>
      <c r="M146" s="6"/>
      <c r="N146" s="6"/>
      <c r="O146" s="6"/>
      <c r="P146" s="10"/>
      <c r="Q146" s="15" t="str">
        <f t="shared" ca="1" si="3"/>
        <v>-</v>
      </c>
      <c r="R146" s="6"/>
      <c r="S146" s="6"/>
      <c r="T146" s="6"/>
      <c r="U146" s="6"/>
      <c r="V146" s="6"/>
      <c r="W146" s="6" t="str">
        <f t="shared" si="2"/>
        <v>-</v>
      </c>
      <c r="X146" s="6"/>
      <c r="Y146" s="6"/>
      <c r="Z146" s="6"/>
      <c r="AA146" s="6"/>
      <c r="AB146" s="6"/>
      <c r="AC146" s="6"/>
    </row>
    <row r="147" spans="1:29" x14ac:dyDescent="0.25">
      <c r="Q147" s="12" t="str">
        <f t="shared" ca="1" si="3"/>
        <v>-</v>
      </c>
      <c r="W147" t="str">
        <f t="shared" si="2"/>
        <v>-</v>
      </c>
    </row>
    <row r="148" spans="1:29" x14ac:dyDescent="0.25">
      <c r="A148" s="6"/>
      <c r="B148" s="10"/>
      <c r="C148" s="6"/>
      <c r="D148" s="6"/>
      <c r="E148" s="6"/>
      <c r="F148" s="6"/>
      <c r="G148" s="6"/>
      <c r="H148" s="6"/>
      <c r="I148" s="6"/>
      <c r="J148" s="6"/>
      <c r="K148" s="6"/>
      <c r="L148" s="6"/>
      <c r="M148" s="6"/>
      <c r="N148" s="6"/>
      <c r="O148" s="6"/>
      <c r="P148" s="10"/>
      <c r="Q148" s="15" t="str">
        <f t="shared" ca="1" si="3"/>
        <v>-</v>
      </c>
      <c r="R148" s="6"/>
      <c r="S148" s="6"/>
      <c r="T148" s="6"/>
      <c r="U148" s="6"/>
      <c r="V148" s="6"/>
      <c r="W148" s="6" t="str">
        <f t="shared" si="2"/>
        <v>-</v>
      </c>
      <c r="X148" s="6"/>
      <c r="Y148" s="6"/>
      <c r="Z148" s="6"/>
      <c r="AA148" s="6"/>
      <c r="AB148" s="6"/>
      <c r="AC148" s="6"/>
    </row>
    <row r="149" spans="1:29" x14ac:dyDescent="0.25">
      <c r="Q149" s="12" t="str">
        <f t="shared" ca="1" si="3"/>
        <v>-</v>
      </c>
      <c r="W149" t="str">
        <f t="shared" si="2"/>
        <v>-</v>
      </c>
    </row>
    <row r="150" spans="1:29" x14ac:dyDescent="0.25">
      <c r="A150" s="6"/>
      <c r="B150" s="10"/>
      <c r="C150" s="6"/>
      <c r="D150" s="6"/>
      <c r="E150" s="6"/>
      <c r="F150" s="6"/>
      <c r="G150" s="6"/>
      <c r="H150" s="6"/>
      <c r="I150" s="6"/>
      <c r="J150" s="6"/>
      <c r="K150" s="6"/>
      <c r="L150" s="6"/>
      <c r="M150" s="6"/>
      <c r="N150" s="6"/>
      <c r="O150" s="6"/>
      <c r="P150" s="10"/>
      <c r="Q150" s="15" t="str">
        <f t="shared" ca="1" si="3"/>
        <v>-</v>
      </c>
      <c r="R150" s="6"/>
      <c r="S150" s="6"/>
      <c r="T150" s="6"/>
      <c r="U150" s="6"/>
      <c r="V150" s="6"/>
      <c r="W150" s="6" t="str">
        <f t="shared" si="2"/>
        <v>-</v>
      </c>
      <c r="X150" s="6"/>
      <c r="Y150" s="6"/>
      <c r="Z150" s="6"/>
      <c r="AA150" s="6"/>
      <c r="AB150" s="6"/>
      <c r="AC150" s="6"/>
    </row>
    <row r="151" spans="1:29" x14ac:dyDescent="0.25">
      <c r="Q151" s="12" t="str">
        <f t="shared" ca="1" si="3"/>
        <v>-</v>
      </c>
      <c r="W151" t="str">
        <f t="shared" si="2"/>
        <v>-</v>
      </c>
    </row>
    <row r="152" spans="1:29" x14ac:dyDescent="0.25">
      <c r="A152" s="6"/>
      <c r="B152" s="10"/>
      <c r="C152" s="6"/>
      <c r="D152" s="6"/>
      <c r="E152" s="6"/>
      <c r="F152" s="6"/>
      <c r="G152" s="6"/>
      <c r="H152" s="6"/>
      <c r="I152" s="6"/>
      <c r="J152" s="6"/>
      <c r="K152" s="6"/>
      <c r="L152" s="6"/>
      <c r="M152" s="6"/>
      <c r="N152" s="6"/>
      <c r="O152" s="6"/>
      <c r="P152" s="10"/>
      <c r="Q152" s="15" t="str">
        <f t="shared" ca="1" si="3"/>
        <v>-</v>
      </c>
      <c r="R152" s="6"/>
      <c r="S152" s="6"/>
      <c r="T152" s="6"/>
      <c r="U152" s="6"/>
      <c r="V152" s="6"/>
      <c r="W152" s="6" t="str">
        <f t="shared" si="2"/>
        <v>-</v>
      </c>
      <c r="X152" s="6"/>
      <c r="Y152" s="6"/>
      <c r="Z152" s="6"/>
      <c r="AA152" s="6"/>
      <c r="AB152" s="6"/>
      <c r="AC152" s="6"/>
    </row>
    <row r="153" spans="1:29" x14ac:dyDescent="0.25">
      <c r="Q153" s="12" t="str">
        <f t="shared" ca="1" si="3"/>
        <v>-</v>
      </c>
      <c r="W153" t="str">
        <f t="shared" si="2"/>
        <v>-</v>
      </c>
    </row>
    <row r="154" spans="1:29" x14ac:dyDescent="0.25">
      <c r="A154" s="6"/>
      <c r="B154" s="10"/>
      <c r="C154" s="6"/>
      <c r="D154" s="6"/>
      <c r="E154" s="6"/>
      <c r="F154" s="6"/>
      <c r="G154" s="6"/>
      <c r="H154" s="6"/>
      <c r="I154" s="6"/>
      <c r="J154" s="6"/>
      <c r="K154" s="6"/>
      <c r="L154" s="6"/>
      <c r="M154" s="6"/>
      <c r="N154" s="6"/>
      <c r="O154" s="6"/>
      <c r="P154" s="10"/>
      <c r="Q154" s="15" t="str">
        <f t="shared" ca="1" si="3"/>
        <v>-</v>
      </c>
      <c r="R154" s="6"/>
      <c r="S154" s="6"/>
      <c r="T154" s="6"/>
      <c r="U154" s="6"/>
      <c r="V154" s="6"/>
      <c r="W154" s="6" t="str">
        <f t="shared" si="2"/>
        <v>-</v>
      </c>
      <c r="X154" s="6"/>
      <c r="Y154" s="6"/>
      <c r="Z154" s="6"/>
      <c r="AA154" s="6"/>
      <c r="AB154" s="6"/>
      <c r="AC154" s="6"/>
    </row>
    <row r="155" spans="1:29" x14ac:dyDescent="0.25">
      <c r="Q155" s="12" t="str">
        <f t="shared" ca="1" si="3"/>
        <v>-</v>
      </c>
      <c r="W155" t="str">
        <f t="shared" si="2"/>
        <v>-</v>
      </c>
    </row>
    <row r="156" spans="1:29" x14ac:dyDescent="0.25">
      <c r="A156" s="6"/>
      <c r="B156" s="10"/>
      <c r="C156" s="6"/>
      <c r="D156" s="6"/>
      <c r="E156" s="6"/>
      <c r="F156" s="6"/>
      <c r="G156" s="6"/>
      <c r="H156" s="6"/>
      <c r="I156" s="6"/>
      <c r="J156" s="6"/>
      <c r="K156" s="6"/>
      <c r="L156" s="6"/>
      <c r="M156" s="6"/>
      <c r="N156" s="6"/>
      <c r="O156" s="6"/>
      <c r="P156" s="10"/>
      <c r="Q156" s="15" t="str">
        <f t="shared" ca="1" si="3"/>
        <v>-</v>
      </c>
      <c r="R156" s="6"/>
      <c r="S156" s="6"/>
      <c r="T156" s="6"/>
      <c r="U156" s="6"/>
      <c r="V156" s="6"/>
      <c r="W156" s="6" t="str">
        <f t="shared" si="2"/>
        <v>-</v>
      </c>
      <c r="X156" s="6"/>
      <c r="Y156" s="6"/>
      <c r="Z156" s="6"/>
      <c r="AA156" s="6"/>
      <c r="AB156" s="6"/>
      <c r="AC156" s="6"/>
    </row>
    <row r="157" spans="1:29" x14ac:dyDescent="0.25">
      <c r="Q157" s="12" t="str">
        <f t="shared" ca="1" si="3"/>
        <v>-</v>
      </c>
      <c r="W157" t="str">
        <f t="shared" si="2"/>
        <v>-</v>
      </c>
    </row>
    <row r="158" spans="1:29" x14ac:dyDescent="0.25">
      <c r="A158" s="6"/>
      <c r="B158" s="10"/>
      <c r="C158" s="6"/>
      <c r="D158" s="6"/>
      <c r="E158" s="6"/>
      <c r="F158" s="6"/>
      <c r="G158" s="6"/>
      <c r="H158" s="6"/>
      <c r="I158" s="6"/>
      <c r="J158" s="6"/>
      <c r="K158" s="6"/>
      <c r="L158" s="6"/>
      <c r="M158" s="6"/>
      <c r="N158" s="6"/>
      <c r="O158" s="6"/>
      <c r="P158" s="10"/>
      <c r="Q158" s="15" t="str">
        <f t="shared" ca="1" si="3"/>
        <v>-</v>
      </c>
      <c r="R158" s="6"/>
      <c r="S158" s="6"/>
      <c r="T158" s="6"/>
      <c r="U158" s="6"/>
      <c r="V158" s="6"/>
      <c r="W158" s="6" t="str">
        <f t="shared" si="2"/>
        <v>-</v>
      </c>
      <c r="X158" s="6"/>
      <c r="Y158" s="6"/>
      <c r="Z158" s="6"/>
      <c r="AA158" s="6"/>
      <c r="AB158" s="6"/>
      <c r="AC158" s="6"/>
    </row>
    <row r="159" spans="1:29" x14ac:dyDescent="0.25">
      <c r="Q159" s="12" t="str">
        <f t="shared" ca="1" si="3"/>
        <v>-</v>
      </c>
      <c r="W159" t="str">
        <f t="shared" si="2"/>
        <v>-</v>
      </c>
    </row>
    <row r="160" spans="1:29" x14ac:dyDescent="0.25">
      <c r="A160" s="6"/>
      <c r="B160" s="10"/>
      <c r="C160" s="6"/>
      <c r="D160" s="6"/>
      <c r="E160" s="6"/>
      <c r="F160" s="6"/>
      <c r="G160" s="6"/>
      <c r="H160" s="6"/>
      <c r="I160" s="6"/>
      <c r="J160" s="6"/>
      <c r="K160" s="6"/>
      <c r="L160" s="6"/>
      <c r="M160" s="6"/>
      <c r="N160" s="6"/>
      <c r="O160" s="6"/>
      <c r="P160" s="10"/>
      <c r="Q160" s="15" t="str">
        <f t="shared" ca="1" si="3"/>
        <v>-</v>
      </c>
      <c r="R160" s="6"/>
      <c r="S160" s="6"/>
      <c r="T160" s="6"/>
      <c r="U160" s="6"/>
      <c r="V160" s="6"/>
      <c r="W160" s="6" t="str">
        <f t="shared" si="2"/>
        <v>-</v>
      </c>
      <c r="X160" s="6"/>
      <c r="Y160" s="6"/>
      <c r="Z160" s="6"/>
      <c r="AA160" s="6"/>
      <c r="AB160" s="6"/>
      <c r="AC160" s="6"/>
    </row>
    <row r="161" spans="1:29" x14ac:dyDescent="0.25">
      <c r="Q161" s="12" t="str">
        <f t="shared" ca="1" si="3"/>
        <v>-</v>
      </c>
      <c r="W161" t="str">
        <f t="shared" si="2"/>
        <v>-</v>
      </c>
    </row>
    <row r="162" spans="1:29" x14ac:dyDescent="0.25">
      <c r="A162" s="6"/>
      <c r="B162" s="10"/>
      <c r="C162" s="6"/>
      <c r="D162" s="6"/>
      <c r="E162" s="6"/>
      <c r="F162" s="6"/>
      <c r="G162" s="6"/>
      <c r="H162" s="6"/>
      <c r="I162" s="6"/>
      <c r="J162" s="6"/>
      <c r="K162" s="6"/>
      <c r="L162" s="6"/>
      <c r="M162" s="6"/>
      <c r="N162" s="6"/>
      <c r="O162" s="6"/>
      <c r="P162" s="10"/>
      <c r="Q162" s="15" t="str">
        <f t="shared" ca="1" si="3"/>
        <v>-</v>
      </c>
      <c r="R162" s="6"/>
      <c r="S162" s="6"/>
      <c r="T162" s="6"/>
      <c r="U162" s="6"/>
      <c r="V162" s="6"/>
      <c r="W162" s="6" t="str">
        <f t="shared" si="2"/>
        <v>-</v>
      </c>
      <c r="X162" s="6"/>
      <c r="Y162" s="6"/>
      <c r="Z162" s="6"/>
      <c r="AA162" s="6"/>
      <c r="AB162" s="6"/>
      <c r="AC162" s="6"/>
    </row>
    <row r="163" spans="1:29" x14ac:dyDescent="0.25">
      <c r="Q163" s="12" t="str">
        <f t="shared" ca="1" si="3"/>
        <v>-</v>
      </c>
      <c r="W163" t="str">
        <f t="shared" si="2"/>
        <v>-</v>
      </c>
    </row>
    <row r="164" spans="1:29" x14ac:dyDescent="0.25">
      <c r="A164" s="6"/>
      <c r="B164" s="10"/>
      <c r="C164" s="6"/>
      <c r="D164" s="6"/>
      <c r="E164" s="6"/>
      <c r="F164" s="6"/>
      <c r="G164" s="6"/>
      <c r="H164" s="6"/>
      <c r="I164" s="6"/>
      <c r="J164" s="6"/>
      <c r="K164" s="6"/>
      <c r="L164" s="6"/>
      <c r="M164" s="6"/>
      <c r="N164" s="6"/>
      <c r="O164" s="6"/>
      <c r="P164" s="10"/>
      <c r="Q164" s="15" t="str">
        <f t="shared" ca="1" si="3"/>
        <v>-</v>
      </c>
      <c r="R164" s="6"/>
      <c r="S164" s="6"/>
      <c r="T164" s="6"/>
      <c r="U164" s="6"/>
      <c r="V164" s="6"/>
      <c r="W164" s="6" t="str">
        <f t="shared" si="2"/>
        <v>-</v>
      </c>
      <c r="X164" s="6"/>
      <c r="Y164" s="6"/>
      <c r="Z164" s="6"/>
      <c r="AA164" s="6"/>
      <c r="AB164" s="6"/>
      <c r="AC164" s="6"/>
    </row>
    <row r="165" spans="1:29" x14ac:dyDescent="0.25">
      <c r="Q165" s="12" t="str">
        <f t="shared" ca="1" si="3"/>
        <v>-</v>
      </c>
      <c r="W165" t="str">
        <f t="shared" si="2"/>
        <v>-</v>
      </c>
    </row>
    <row r="166" spans="1:29" x14ac:dyDescent="0.25">
      <c r="A166" s="6"/>
      <c r="B166" s="10"/>
      <c r="C166" s="6"/>
      <c r="D166" s="6"/>
      <c r="E166" s="6"/>
      <c r="F166" s="6"/>
      <c r="G166" s="6"/>
      <c r="H166" s="6"/>
      <c r="I166" s="6"/>
      <c r="J166" s="6"/>
      <c r="K166" s="6"/>
      <c r="L166" s="6"/>
      <c r="M166" s="6"/>
      <c r="N166" s="6"/>
      <c r="O166" s="6"/>
      <c r="P166" s="10"/>
      <c r="Q166" s="15" t="str">
        <f t="shared" ca="1" si="3"/>
        <v>-</v>
      </c>
      <c r="R166" s="6"/>
      <c r="S166" s="6"/>
      <c r="T166" s="6"/>
      <c r="U166" s="6"/>
      <c r="V166" s="6"/>
      <c r="W166" s="6" t="str">
        <f t="shared" si="2"/>
        <v>-</v>
      </c>
      <c r="X166" s="6"/>
      <c r="Y166" s="6"/>
      <c r="Z166" s="6"/>
      <c r="AA166" s="6"/>
      <c r="AB166" s="6"/>
      <c r="AC166" s="6"/>
    </row>
    <row r="167" spans="1:29" x14ac:dyDescent="0.25">
      <c r="Q167" s="12" t="str">
        <f t="shared" ca="1" si="3"/>
        <v>-</v>
      </c>
      <c r="W167" t="str">
        <f t="shared" si="2"/>
        <v>-</v>
      </c>
    </row>
    <row r="168" spans="1:29" x14ac:dyDescent="0.25">
      <c r="A168" s="6"/>
      <c r="B168" s="10"/>
      <c r="C168" s="6"/>
      <c r="D168" s="6"/>
      <c r="E168" s="6"/>
      <c r="F168" s="6"/>
      <c r="G168" s="6"/>
      <c r="H168" s="6"/>
      <c r="I168" s="6"/>
      <c r="J168" s="6"/>
      <c r="K168" s="6"/>
      <c r="L168" s="6"/>
      <c r="M168" s="6"/>
      <c r="N168" s="6"/>
      <c r="O168" s="6"/>
      <c r="P168" s="10"/>
      <c r="Q168" s="15" t="str">
        <f t="shared" ca="1" si="3"/>
        <v>-</v>
      </c>
      <c r="R168" s="6"/>
      <c r="S168" s="6"/>
      <c r="T168" s="6"/>
      <c r="U168" s="6"/>
      <c r="V168" s="6"/>
      <c r="W168" s="6" t="str">
        <f t="shared" si="2"/>
        <v>-</v>
      </c>
      <c r="X168" s="6"/>
      <c r="Y168" s="6"/>
      <c r="Z168" s="6"/>
      <c r="AA168" s="6"/>
      <c r="AB168" s="6"/>
      <c r="AC168" s="6"/>
    </row>
    <row r="169" spans="1:29" x14ac:dyDescent="0.25">
      <c r="Q169" s="12" t="str">
        <f t="shared" ca="1" si="3"/>
        <v>-</v>
      </c>
      <c r="W169" t="str">
        <f t="shared" si="2"/>
        <v>-</v>
      </c>
    </row>
    <row r="170" spans="1:29" x14ac:dyDescent="0.25">
      <c r="A170" s="6"/>
      <c r="B170" s="10"/>
      <c r="C170" s="6"/>
      <c r="D170" s="6"/>
      <c r="E170" s="6"/>
      <c r="F170" s="6"/>
      <c r="G170" s="6"/>
      <c r="H170" s="6"/>
      <c r="I170" s="6"/>
      <c r="J170" s="6"/>
      <c r="K170" s="6"/>
      <c r="L170" s="6"/>
      <c r="M170" s="6"/>
      <c r="N170" s="6"/>
      <c r="O170" s="6"/>
      <c r="P170" s="10"/>
      <c r="Q170" s="15" t="str">
        <f t="shared" ca="1" si="3"/>
        <v>-</v>
      </c>
      <c r="R170" s="6"/>
      <c r="S170" s="6"/>
      <c r="T170" s="6"/>
      <c r="U170" s="6"/>
      <c r="V170" s="6"/>
      <c r="W170" s="6" t="str">
        <f t="shared" si="2"/>
        <v>-</v>
      </c>
      <c r="X170" s="6"/>
      <c r="Y170" s="6"/>
      <c r="Z170" s="6"/>
      <c r="AA170" s="6"/>
      <c r="AB170" s="6"/>
      <c r="AC170" s="6"/>
    </row>
    <row r="171" spans="1:29" x14ac:dyDescent="0.25">
      <c r="Q171" s="12" t="str">
        <f t="shared" ca="1" si="3"/>
        <v>-</v>
      </c>
      <c r="W171" t="str">
        <f t="shared" si="2"/>
        <v>-</v>
      </c>
    </row>
    <row r="172" spans="1:29" x14ac:dyDescent="0.25">
      <c r="A172" s="6"/>
      <c r="B172" s="10"/>
      <c r="C172" s="6"/>
      <c r="D172" s="6"/>
      <c r="E172" s="6"/>
      <c r="F172" s="6"/>
      <c r="G172" s="6"/>
      <c r="H172" s="6"/>
      <c r="I172" s="6"/>
      <c r="J172" s="6"/>
      <c r="K172" s="6"/>
      <c r="L172" s="6"/>
      <c r="M172" s="6"/>
      <c r="N172" s="6"/>
      <c r="O172" s="6"/>
      <c r="P172" s="10"/>
      <c r="Q172" s="15" t="str">
        <f t="shared" ca="1" si="3"/>
        <v>-</v>
      </c>
      <c r="R172" s="6"/>
      <c r="S172" s="6"/>
      <c r="T172" s="6"/>
      <c r="U172" s="6"/>
      <c r="V172" s="6"/>
      <c r="W172" s="6" t="str">
        <f t="shared" si="2"/>
        <v>-</v>
      </c>
      <c r="X172" s="6"/>
      <c r="Y172" s="6"/>
      <c r="Z172" s="6"/>
      <c r="AA172" s="6"/>
      <c r="AB172" s="6"/>
      <c r="AC172" s="6"/>
    </row>
    <row r="173" spans="1:29" x14ac:dyDescent="0.25">
      <c r="Q173" s="12" t="str">
        <f t="shared" ca="1" si="3"/>
        <v>-</v>
      </c>
      <c r="W173" t="str">
        <f t="shared" si="2"/>
        <v>-</v>
      </c>
    </row>
    <row r="174" spans="1:29" x14ac:dyDescent="0.25">
      <c r="A174" s="6"/>
      <c r="B174" s="10"/>
      <c r="C174" s="6"/>
      <c r="D174" s="6"/>
      <c r="E174" s="6"/>
      <c r="F174" s="6"/>
      <c r="G174" s="6"/>
      <c r="H174" s="6"/>
      <c r="I174" s="6"/>
      <c r="J174" s="6"/>
      <c r="K174" s="6"/>
      <c r="L174" s="6"/>
      <c r="M174" s="6"/>
      <c r="N174" s="6"/>
      <c r="O174" s="6"/>
      <c r="P174" s="10"/>
      <c r="Q174" s="15" t="str">
        <f t="shared" ca="1" si="3"/>
        <v>-</v>
      </c>
      <c r="R174" s="6"/>
      <c r="S174" s="6"/>
      <c r="T174" s="6"/>
      <c r="U174" s="6"/>
      <c r="V174" s="6"/>
      <c r="W174" s="6" t="str">
        <f t="shared" si="2"/>
        <v>-</v>
      </c>
      <c r="X174" s="6"/>
      <c r="Y174" s="6"/>
      <c r="Z174" s="6"/>
      <c r="AA174" s="6"/>
      <c r="AB174" s="6"/>
      <c r="AC174" s="6"/>
    </row>
    <row r="175" spans="1:29" x14ac:dyDescent="0.25">
      <c r="Q175" s="12" t="str">
        <f t="shared" ca="1" si="3"/>
        <v>-</v>
      </c>
      <c r="W175" t="str">
        <f t="shared" si="2"/>
        <v>-</v>
      </c>
    </row>
    <row r="176" spans="1:29" x14ac:dyDescent="0.25">
      <c r="A176" s="6"/>
      <c r="B176" s="10"/>
      <c r="C176" s="6"/>
      <c r="D176" s="6"/>
      <c r="E176" s="6"/>
      <c r="F176" s="6"/>
      <c r="G176" s="6"/>
      <c r="H176" s="6"/>
      <c r="I176" s="6"/>
      <c r="J176" s="6"/>
      <c r="K176" s="6"/>
      <c r="L176" s="6"/>
      <c r="M176" s="6"/>
      <c r="N176" s="6"/>
      <c r="O176" s="6"/>
      <c r="P176" s="10"/>
      <c r="Q176" s="15" t="str">
        <f t="shared" ca="1" si="3"/>
        <v>-</v>
      </c>
      <c r="R176" s="6"/>
      <c r="S176" s="6"/>
      <c r="T176" s="6"/>
      <c r="U176" s="6"/>
      <c r="V176" s="6"/>
      <c r="W176" s="6" t="str">
        <f t="shared" si="2"/>
        <v>-</v>
      </c>
      <c r="X176" s="6"/>
      <c r="Y176" s="6"/>
      <c r="Z176" s="6"/>
      <c r="AA176" s="6"/>
      <c r="AB176" s="6"/>
      <c r="AC176" s="6"/>
    </row>
    <row r="177" spans="1:29" x14ac:dyDescent="0.25">
      <c r="Q177" s="12" t="str">
        <f t="shared" ca="1" si="3"/>
        <v>-</v>
      </c>
      <c r="W177" t="str">
        <f t="shared" si="2"/>
        <v>-</v>
      </c>
    </row>
    <row r="178" spans="1:29" x14ac:dyDescent="0.25">
      <c r="A178" s="6"/>
      <c r="B178" s="10"/>
      <c r="C178" s="6"/>
      <c r="D178" s="6"/>
      <c r="E178" s="6"/>
      <c r="F178" s="6"/>
      <c r="G178" s="6"/>
      <c r="H178" s="6"/>
      <c r="I178" s="6"/>
      <c r="J178" s="6"/>
      <c r="K178" s="6"/>
      <c r="L178" s="6"/>
      <c r="M178" s="6"/>
      <c r="N178" s="6"/>
      <c r="O178" s="6"/>
      <c r="P178" s="10"/>
      <c r="Q178" s="15" t="str">
        <f t="shared" ca="1" si="3"/>
        <v>-</v>
      </c>
      <c r="R178" s="6"/>
      <c r="S178" s="6"/>
      <c r="T178" s="6"/>
      <c r="U178" s="6"/>
      <c r="V178" s="6"/>
      <c r="W178" s="6" t="str">
        <f t="shared" si="2"/>
        <v>-</v>
      </c>
      <c r="X178" s="6"/>
      <c r="Y178" s="6"/>
      <c r="Z178" s="6"/>
      <c r="AA178" s="6"/>
      <c r="AB178" s="6"/>
      <c r="AC178" s="6"/>
    </row>
    <row r="179" spans="1:29" x14ac:dyDescent="0.25">
      <c r="Q179" s="12" t="str">
        <f t="shared" ca="1" si="3"/>
        <v>-</v>
      </c>
      <c r="W179" t="str">
        <f t="shared" si="2"/>
        <v>-</v>
      </c>
    </row>
    <row r="180" spans="1:29" x14ac:dyDescent="0.25">
      <c r="A180" s="6"/>
      <c r="B180" s="10"/>
      <c r="C180" s="6"/>
      <c r="D180" s="6"/>
      <c r="E180" s="6"/>
      <c r="F180" s="6"/>
      <c r="G180" s="6"/>
      <c r="H180" s="6"/>
      <c r="I180" s="6"/>
      <c r="J180" s="6"/>
      <c r="K180" s="6"/>
      <c r="L180" s="6"/>
      <c r="M180" s="6"/>
      <c r="N180" s="6"/>
      <c r="O180" s="6"/>
      <c r="P180" s="10"/>
      <c r="Q180" s="15" t="str">
        <f t="shared" ca="1" si="3"/>
        <v>-</v>
      </c>
      <c r="R180" s="6"/>
      <c r="S180" s="6"/>
      <c r="T180" s="6"/>
      <c r="U180" s="6"/>
      <c r="V180" s="6"/>
      <c r="W180" s="6" t="str">
        <f t="shared" si="2"/>
        <v>-</v>
      </c>
      <c r="X180" s="6"/>
      <c r="Y180" s="6"/>
      <c r="Z180" s="6"/>
      <c r="AA180" s="6"/>
      <c r="AB180" s="6"/>
      <c r="AC180" s="6"/>
    </row>
    <row r="181" spans="1:29" x14ac:dyDescent="0.25">
      <c r="Q181" s="12" t="str">
        <f t="shared" ca="1" si="3"/>
        <v>-</v>
      </c>
      <c r="W181" t="str">
        <f t="shared" si="2"/>
        <v>-</v>
      </c>
    </row>
    <row r="182" spans="1:29" x14ac:dyDescent="0.25">
      <c r="A182" s="6"/>
      <c r="B182" s="10"/>
      <c r="C182" s="6"/>
      <c r="D182" s="6"/>
      <c r="E182" s="6"/>
      <c r="F182" s="6"/>
      <c r="G182" s="6"/>
      <c r="H182" s="6"/>
      <c r="I182" s="6"/>
      <c r="J182" s="6"/>
      <c r="K182" s="6"/>
      <c r="L182" s="6"/>
      <c r="M182" s="6"/>
      <c r="N182" s="6"/>
      <c r="O182" s="6"/>
      <c r="P182" s="10"/>
      <c r="Q182" s="15" t="str">
        <f t="shared" ca="1" si="3"/>
        <v>-</v>
      </c>
      <c r="R182" s="6"/>
      <c r="S182" s="6"/>
      <c r="T182" s="6"/>
      <c r="U182" s="6"/>
      <c r="V182" s="6"/>
      <c r="W182" s="6" t="str">
        <f t="shared" si="2"/>
        <v>-</v>
      </c>
      <c r="X182" s="6"/>
      <c r="Y182" s="6"/>
      <c r="Z182" s="6"/>
      <c r="AA182" s="6"/>
      <c r="AB182" s="6"/>
      <c r="AC182" s="6"/>
    </row>
    <row r="183" spans="1:29" x14ac:dyDescent="0.25">
      <c r="Q183" s="12" t="str">
        <f t="shared" ca="1" si="3"/>
        <v>-</v>
      </c>
      <c r="W183" t="str">
        <f t="shared" si="2"/>
        <v>-</v>
      </c>
    </row>
    <row r="184" spans="1:29" x14ac:dyDescent="0.25">
      <c r="A184" s="6"/>
      <c r="B184" s="10"/>
      <c r="C184" s="6"/>
      <c r="D184" s="6"/>
      <c r="E184" s="6"/>
      <c r="F184" s="6"/>
      <c r="G184" s="6"/>
      <c r="H184" s="6"/>
      <c r="I184" s="6"/>
      <c r="J184" s="6"/>
      <c r="K184" s="6"/>
      <c r="L184" s="6"/>
      <c r="M184" s="6"/>
      <c r="N184" s="6"/>
      <c r="O184" s="6"/>
      <c r="P184" s="10"/>
      <c r="Q184" s="15" t="str">
        <f t="shared" ca="1" si="3"/>
        <v>-</v>
      </c>
      <c r="R184" s="6"/>
      <c r="S184" s="6"/>
      <c r="T184" s="6"/>
      <c r="U184" s="6"/>
      <c r="V184" s="6"/>
      <c r="W184" s="6" t="str">
        <f t="shared" si="2"/>
        <v>-</v>
      </c>
      <c r="X184" s="6"/>
      <c r="Y184" s="6"/>
      <c r="Z184" s="6"/>
      <c r="AA184" s="6"/>
      <c r="AB184" s="6"/>
      <c r="AC184" s="6"/>
    </row>
    <row r="185" spans="1:29" x14ac:dyDescent="0.25">
      <c r="Q185" s="12" t="str">
        <f t="shared" ca="1" si="3"/>
        <v>-</v>
      </c>
      <c r="W185" t="str">
        <f t="shared" si="2"/>
        <v>-</v>
      </c>
    </row>
    <row r="186" spans="1:29" x14ac:dyDescent="0.25">
      <c r="A186" s="6"/>
      <c r="B186" s="10"/>
      <c r="C186" s="6"/>
      <c r="D186" s="6"/>
      <c r="E186" s="6"/>
      <c r="F186" s="6"/>
      <c r="G186" s="6"/>
      <c r="H186" s="6"/>
      <c r="I186" s="6"/>
      <c r="J186" s="6"/>
      <c r="K186" s="6"/>
      <c r="L186" s="6"/>
      <c r="M186" s="6"/>
      <c r="N186" s="6"/>
      <c r="O186" s="6"/>
      <c r="P186" s="10"/>
      <c r="Q186" s="15" t="str">
        <f t="shared" ca="1" si="3"/>
        <v>-</v>
      </c>
      <c r="R186" s="6"/>
      <c r="S186" s="6"/>
      <c r="T186" s="6"/>
      <c r="U186" s="6"/>
      <c r="V186" s="6"/>
      <c r="W186" s="6" t="str">
        <f t="shared" si="2"/>
        <v>-</v>
      </c>
      <c r="X186" s="6"/>
      <c r="Y186" s="6"/>
      <c r="Z186" s="6"/>
      <c r="AA186" s="6"/>
      <c r="AB186" s="6"/>
      <c r="AC186" s="6"/>
    </row>
    <row r="187" spans="1:29" x14ac:dyDescent="0.25">
      <c r="Q187" s="12" t="str">
        <f t="shared" ca="1" si="3"/>
        <v>-</v>
      </c>
      <c r="W187" t="str">
        <f t="shared" si="2"/>
        <v>-</v>
      </c>
    </row>
    <row r="188" spans="1:29" x14ac:dyDescent="0.25">
      <c r="A188" s="6"/>
      <c r="B188" s="10"/>
      <c r="C188" s="6"/>
      <c r="D188" s="6"/>
      <c r="E188" s="6"/>
      <c r="F188" s="6"/>
      <c r="G188" s="6"/>
      <c r="H188" s="6"/>
      <c r="I188" s="6"/>
      <c r="J188" s="6"/>
      <c r="K188" s="6"/>
      <c r="L188" s="6"/>
      <c r="M188" s="6"/>
      <c r="N188" s="6"/>
      <c r="O188" s="6"/>
      <c r="P188" s="10"/>
      <c r="Q188" s="15" t="str">
        <f t="shared" ca="1" si="3"/>
        <v>-</v>
      </c>
      <c r="R188" s="6"/>
      <c r="S188" s="6"/>
      <c r="T188" s="6"/>
      <c r="U188" s="6"/>
      <c r="V188" s="6"/>
      <c r="W188" s="6" t="str">
        <f t="shared" si="2"/>
        <v>-</v>
      </c>
      <c r="X188" s="6"/>
      <c r="Y188" s="6"/>
      <c r="Z188" s="6"/>
      <c r="AA188" s="6"/>
      <c r="AB188" s="6"/>
      <c r="AC188" s="6"/>
    </row>
    <row r="189" spans="1:29" x14ac:dyDescent="0.25">
      <c r="Q189" s="12" t="str">
        <f t="shared" ca="1" si="3"/>
        <v>-</v>
      </c>
      <c r="W189" t="str">
        <f t="shared" si="2"/>
        <v>-</v>
      </c>
    </row>
    <row r="190" spans="1:29" x14ac:dyDescent="0.25">
      <c r="A190" s="6"/>
      <c r="B190" s="10"/>
      <c r="C190" s="6"/>
      <c r="D190" s="6"/>
      <c r="E190" s="6"/>
      <c r="F190" s="6"/>
      <c r="G190" s="6"/>
      <c r="H190" s="6"/>
      <c r="I190" s="6"/>
      <c r="J190" s="6"/>
      <c r="K190" s="6"/>
      <c r="L190" s="6"/>
      <c r="M190" s="6"/>
      <c r="N190" s="6"/>
      <c r="O190" s="6"/>
      <c r="P190" s="10"/>
      <c r="Q190" s="15" t="str">
        <f t="shared" ca="1" si="3"/>
        <v>-</v>
      </c>
      <c r="R190" s="6"/>
      <c r="S190" s="6"/>
      <c r="T190" s="6"/>
      <c r="U190" s="6"/>
      <c r="V190" s="6"/>
      <c r="W190" s="6" t="str">
        <f t="shared" si="2"/>
        <v>-</v>
      </c>
      <c r="X190" s="6"/>
      <c r="Y190" s="6"/>
      <c r="Z190" s="6"/>
      <c r="AA190" s="6"/>
      <c r="AB190" s="6"/>
      <c r="AC190" s="6"/>
    </row>
    <row r="191" spans="1:29" x14ac:dyDescent="0.25">
      <c r="Q191" s="12" t="str">
        <f t="shared" ca="1" si="3"/>
        <v>-</v>
      </c>
      <c r="W191" t="str">
        <f t="shared" si="2"/>
        <v>-</v>
      </c>
    </row>
    <row r="192" spans="1:29" x14ac:dyDescent="0.25">
      <c r="A192" s="6"/>
      <c r="B192" s="10"/>
      <c r="C192" s="6"/>
      <c r="D192" s="6"/>
      <c r="E192" s="6"/>
      <c r="F192" s="6"/>
      <c r="G192" s="6"/>
      <c r="H192" s="6"/>
      <c r="I192" s="6"/>
      <c r="J192" s="6"/>
      <c r="K192" s="6"/>
      <c r="L192" s="6"/>
      <c r="M192" s="6"/>
      <c r="N192" s="6"/>
      <c r="O192" s="6"/>
      <c r="P192" s="10"/>
      <c r="Q192" s="15" t="str">
        <f t="shared" ca="1" si="3"/>
        <v>-</v>
      </c>
      <c r="R192" s="6"/>
      <c r="S192" s="6"/>
      <c r="T192" s="6"/>
      <c r="U192" s="6"/>
      <c r="V192" s="6"/>
      <c r="W192" s="6" t="str">
        <f t="shared" si="2"/>
        <v>-</v>
      </c>
      <c r="X192" s="6"/>
      <c r="Y192" s="6"/>
      <c r="Z192" s="6"/>
      <c r="AA192" s="6"/>
      <c r="AB192" s="6"/>
      <c r="AC192" s="6"/>
    </row>
    <row r="193" spans="1:29" x14ac:dyDescent="0.25">
      <c r="Q193" s="12" t="str">
        <f t="shared" ca="1" si="3"/>
        <v>-</v>
      </c>
      <c r="W193" t="str">
        <f t="shared" si="2"/>
        <v>-</v>
      </c>
    </row>
    <row r="194" spans="1:29" x14ac:dyDescent="0.25">
      <c r="A194" s="6"/>
      <c r="B194" s="10"/>
      <c r="C194" s="6"/>
      <c r="D194" s="6"/>
      <c r="E194" s="6"/>
      <c r="F194" s="6"/>
      <c r="G194" s="6"/>
      <c r="H194" s="6"/>
      <c r="I194" s="6"/>
      <c r="J194" s="6"/>
      <c r="K194" s="6"/>
      <c r="L194" s="6"/>
      <c r="M194" s="6"/>
      <c r="N194" s="6"/>
      <c r="O194" s="6"/>
      <c r="P194" s="10"/>
      <c r="Q194" s="15" t="str">
        <f t="shared" ca="1" si="3"/>
        <v>-</v>
      </c>
      <c r="R194" s="6"/>
      <c r="S194" s="6"/>
      <c r="T194" s="6"/>
      <c r="U194" s="6"/>
      <c r="V194" s="6"/>
      <c r="W194" s="6" t="str">
        <f t="shared" si="2"/>
        <v>-</v>
      </c>
      <c r="X194" s="6"/>
      <c r="Y194" s="6"/>
      <c r="Z194" s="6"/>
      <c r="AA194" s="6"/>
      <c r="AB194" s="6"/>
      <c r="AC194" s="6"/>
    </row>
    <row r="195" spans="1:29" x14ac:dyDescent="0.25">
      <c r="Q195" s="12" t="str">
        <f t="shared" ca="1" si="3"/>
        <v>-</v>
      </c>
      <c r="W195" t="str">
        <f t="shared" si="2"/>
        <v>-</v>
      </c>
    </row>
    <row r="196" spans="1:29" x14ac:dyDescent="0.25">
      <c r="A196" s="6"/>
      <c r="B196" s="10"/>
      <c r="C196" s="6"/>
      <c r="D196" s="6"/>
      <c r="E196" s="6"/>
      <c r="F196" s="6"/>
      <c r="G196" s="6"/>
      <c r="H196" s="6"/>
      <c r="I196" s="6"/>
      <c r="J196" s="6"/>
      <c r="K196" s="6"/>
      <c r="L196" s="6"/>
      <c r="M196" s="6"/>
      <c r="N196" s="6"/>
      <c r="O196" s="6"/>
      <c r="P196" s="10"/>
      <c r="Q196" s="15" t="str">
        <f t="shared" ca="1" si="3"/>
        <v>-</v>
      </c>
      <c r="R196" s="6"/>
      <c r="S196" s="6"/>
      <c r="T196" s="6"/>
      <c r="U196" s="6"/>
      <c r="V196" s="6"/>
      <c r="W196" s="6" t="str">
        <f t="shared" si="2"/>
        <v>-</v>
      </c>
      <c r="X196" s="6"/>
      <c r="Y196" s="6"/>
      <c r="Z196" s="6"/>
      <c r="AA196" s="6"/>
      <c r="AB196" s="6"/>
      <c r="AC196" s="6"/>
    </row>
    <row r="197" spans="1:29" x14ac:dyDescent="0.25">
      <c r="Q197" s="12" t="str">
        <f t="shared" ca="1" si="3"/>
        <v>-</v>
      </c>
      <c r="W197" t="str">
        <f t="shared" si="2"/>
        <v>-</v>
      </c>
    </row>
    <row r="198" spans="1:29" x14ac:dyDescent="0.25">
      <c r="A198" s="6"/>
      <c r="B198" s="10"/>
      <c r="C198" s="6"/>
      <c r="D198" s="6"/>
      <c r="E198" s="6"/>
      <c r="F198" s="6"/>
      <c r="G198" s="6"/>
      <c r="H198" s="6"/>
      <c r="I198" s="6"/>
      <c r="J198" s="6"/>
      <c r="K198" s="6"/>
      <c r="L198" s="6"/>
      <c r="M198" s="6"/>
      <c r="N198" s="6"/>
      <c r="O198" s="6"/>
      <c r="P198" s="10"/>
      <c r="Q198" s="15" t="str">
        <f t="shared" ca="1" si="3"/>
        <v>-</v>
      </c>
      <c r="R198" s="6"/>
      <c r="S198" s="6"/>
      <c r="T198" s="6"/>
      <c r="U198" s="6"/>
      <c r="V198" s="6"/>
      <c r="W198" s="6" t="str">
        <f t="shared" ref="W198:W261" si="4">IF(OR(ISBLANK(J198),ISBLANK(V198)),"-",(IF(J198=V198,"Yes","No")))</f>
        <v>-</v>
      </c>
      <c r="X198" s="6"/>
      <c r="Y198" s="6"/>
      <c r="Z198" s="6"/>
      <c r="AA198" s="6"/>
      <c r="AB198" s="6"/>
      <c r="AC198" s="6"/>
    </row>
    <row r="199" spans="1:29" x14ac:dyDescent="0.25">
      <c r="Q199" s="12" t="str">
        <f t="shared" ref="Q199:Q262" ca="1" si="5">IF(B199&gt;1/1/1900, (IF(R199="Closed",(DATEDIF(B199,P199,"d"))-(DATEDIF(M199,O199,"d")),IF(OR(R199="Pending",ISBLANK(P199)),TODAY()-B199))),"-")</f>
        <v>-</v>
      </c>
      <c r="W199" t="str">
        <f t="shared" si="4"/>
        <v>-</v>
      </c>
    </row>
    <row r="200" spans="1:29" x14ac:dyDescent="0.25">
      <c r="A200" s="6"/>
      <c r="B200" s="10"/>
      <c r="C200" s="6"/>
      <c r="D200" s="6"/>
      <c r="E200" s="6"/>
      <c r="F200" s="6"/>
      <c r="G200" s="6"/>
      <c r="H200" s="6"/>
      <c r="I200" s="6"/>
      <c r="J200" s="6"/>
      <c r="K200" s="6"/>
      <c r="L200" s="6"/>
      <c r="M200" s="6"/>
      <c r="N200" s="6"/>
      <c r="O200" s="6"/>
      <c r="P200" s="10"/>
      <c r="Q200" s="15" t="str">
        <f t="shared" ca="1" si="5"/>
        <v>-</v>
      </c>
      <c r="R200" s="6"/>
      <c r="S200" s="6"/>
      <c r="T200" s="6"/>
      <c r="U200" s="6"/>
      <c r="V200" s="6"/>
      <c r="W200" s="6" t="str">
        <f t="shared" si="4"/>
        <v>-</v>
      </c>
      <c r="X200" s="6"/>
      <c r="Y200" s="6"/>
      <c r="Z200" s="6"/>
      <c r="AA200" s="6"/>
      <c r="AB200" s="6"/>
      <c r="AC200" s="6"/>
    </row>
    <row r="201" spans="1:29" x14ac:dyDescent="0.25">
      <c r="Q201" s="12" t="str">
        <f t="shared" ca="1" si="5"/>
        <v>-</v>
      </c>
      <c r="W201" t="str">
        <f t="shared" si="4"/>
        <v>-</v>
      </c>
    </row>
    <row r="202" spans="1:29" x14ac:dyDescent="0.25">
      <c r="A202" s="6"/>
      <c r="B202" s="10"/>
      <c r="C202" s="6"/>
      <c r="D202" s="6"/>
      <c r="E202" s="6"/>
      <c r="F202" s="6"/>
      <c r="G202" s="6"/>
      <c r="H202" s="6"/>
      <c r="I202" s="6"/>
      <c r="J202" s="6"/>
      <c r="K202" s="6"/>
      <c r="L202" s="6"/>
      <c r="M202" s="6"/>
      <c r="N202" s="6"/>
      <c r="O202" s="6"/>
      <c r="P202" s="10"/>
      <c r="Q202" s="15" t="str">
        <f t="shared" ca="1" si="5"/>
        <v>-</v>
      </c>
      <c r="R202" s="6"/>
      <c r="S202" s="6"/>
      <c r="T202" s="6"/>
      <c r="U202" s="6"/>
      <c r="V202" s="6"/>
      <c r="W202" s="6" t="str">
        <f t="shared" si="4"/>
        <v>-</v>
      </c>
      <c r="X202" s="6"/>
      <c r="Y202" s="6"/>
      <c r="Z202" s="6"/>
      <c r="AA202" s="6"/>
      <c r="AB202" s="6"/>
      <c r="AC202" s="6"/>
    </row>
    <row r="203" spans="1:29" x14ac:dyDescent="0.25">
      <c r="Q203" s="12" t="str">
        <f t="shared" ca="1" si="5"/>
        <v>-</v>
      </c>
      <c r="W203" t="str">
        <f t="shared" si="4"/>
        <v>-</v>
      </c>
    </row>
    <row r="204" spans="1:29" x14ac:dyDescent="0.25">
      <c r="A204" s="6"/>
      <c r="B204" s="10"/>
      <c r="C204" s="6"/>
      <c r="D204" s="6"/>
      <c r="E204" s="6"/>
      <c r="F204" s="6"/>
      <c r="G204" s="6"/>
      <c r="H204" s="6"/>
      <c r="I204" s="6"/>
      <c r="J204" s="6"/>
      <c r="K204" s="6"/>
      <c r="L204" s="6"/>
      <c r="M204" s="6"/>
      <c r="N204" s="6"/>
      <c r="O204" s="6"/>
      <c r="P204" s="10"/>
      <c r="Q204" s="15" t="str">
        <f t="shared" ca="1" si="5"/>
        <v>-</v>
      </c>
      <c r="R204" s="6"/>
      <c r="S204" s="6"/>
      <c r="T204" s="6"/>
      <c r="U204" s="6"/>
      <c r="V204" s="6"/>
      <c r="W204" s="6" t="str">
        <f t="shared" si="4"/>
        <v>-</v>
      </c>
      <c r="X204" s="6"/>
      <c r="Y204" s="6"/>
      <c r="Z204" s="6"/>
      <c r="AA204" s="6"/>
      <c r="AB204" s="6"/>
      <c r="AC204" s="6"/>
    </row>
    <row r="205" spans="1:29" x14ac:dyDescent="0.25">
      <c r="Q205" s="12" t="str">
        <f t="shared" ca="1" si="5"/>
        <v>-</v>
      </c>
      <c r="W205" t="str">
        <f t="shared" si="4"/>
        <v>-</v>
      </c>
    </row>
    <row r="206" spans="1:29" x14ac:dyDescent="0.25">
      <c r="A206" s="6"/>
      <c r="B206" s="10"/>
      <c r="C206" s="6"/>
      <c r="D206" s="6"/>
      <c r="E206" s="6"/>
      <c r="F206" s="6"/>
      <c r="G206" s="6"/>
      <c r="H206" s="6"/>
      <c r="I206" s="6"/>
      <c r="J206" s="6"/>
      <c r="K206" s="6"/>
      <c r="L206" s="6"/>
      <c r="M206" s="6"/>
      <c r="N206" s="6"/>
      <c r="O206" s="6"/>
      <c r="P206" s="10"/>
      <c r="Q206" s="15" t="str">
        <f t="shared" ca="1" si="5"/>
        <v>-</v>
      </c>
      <c r="R206" s="6"/>
      <c r="S206" s="6"/>
      <c r="T206" s="6"/>
      <c r="U206" s="6"/>
      <c r="V206" s="6"/>
      <c r="W206" s="6" t="str">
        <f t="shared" si="4"/>
        <v>-</v>
      </c>
      <c r="X206" s="6"/>
      <c r="Y206" s="6"/>
      <c r="Z206" s="6"/>
      <c r="AA206" s="6"/>
      <c r="AB206" s="6"/>
      <c r="AC206" s="6"/>
    </row>
    <row r="207" spans="1:29" x14ac:dyDescent="0.25">
      <c r="Q207" s="12" t="str">
        <f t="shared" ca="1" si="5"/>
        <v>-</v>
      </c>
      <c r="W207" t="str">
        <f t="shared" si="4"/>
        <v>-</v>
      </c>
    </row>
    <row r="208" spans="1:29" x14ac:dyDescent="0.25">
      <c r="A208" s="6"/>
      <c r="B208" s="10"/>
      <c r="C208" s="6"/>
      <c r="D208" s="6"/>
      <c r="E208" s="6"/>
      <c r="F208" s="6"/>
      <c r="G208" s="6"/>
      <c r="H208" s="6"/>
      <c r="I208" s="6"/>
      <c r="J208" s="6"/>
      <c r="K208" s="6"/>
      <c r="L208" s="6"/>
      <c r="M208" s="6"/>
      <c r="N208" s="6"/>
      <c r="O208" s="6"/>
      <c r="P208" s="10"/>
      <c r="Q208" s="15" t="str">
        <f t="shared" ca="1" si="5"/>
        <v>-</v>
      </c>
      <c r="R208" s="6"/>
      <c r="S208" s="6"/>
      <c r="T208" s="6"/>
      <c r="U208" s="6"/>
      <c r="V208" s="6"/>
      <c r="W208" s="6" t="str">
        <f t="shared" si="4"/>
        <v>-</v>
      </c>
      <c r="X208" s="6"/>
      <c r="Y208" s="6"/>
      <c r="Z208" s="6"/>
      <c r="AA208" s="6"/>
      <c r="AB208" s="6"/>
      <c r="AC208" s="6"/>
    </row>
    <row r="209" spans="1:29" x14ac:dyDescent="0.25">
      <c r="Q209" s="12" t="str">
        <f t="shared" ca="1" si="5"/>
        <v>-</v>
      </c>
      <c r="W209" t="str">
        <f t="shared" si="4"/>
        <v>-</v>
      </c>
    </row>
    <row r="210" spans="1:29" x14ac:dyDescent="0.25">
      <c r="A210" s="6"/>
      <c r="B210" s="10"/>
      <c r="C210" s="6"/>
      <c r="D210" s="6"/>
      <c r="E210" s="6"/>
      <c r="F210" s="6"/>
      <c r="G210" s="6"/>
      <c r="H210" s="6"/>
      <c r="I210" s="6"/>
      <c r="J210" s="6"/>
      <c r="K210" s="6"/>
      <c r="L210" s="6"/>
      <c r="M210" s="6"/>
      <c r="N210" s="6"/>
      <c r="O210" s="6"/>
      <c r="P210" s="10"/>
      <c r="Q210" s="15" t="str">
        <f t="shared" ca="1" si="5"/>
        <v>-</v>
      </c>
      <c r="R210" s="6"/>
      <c r="S210" s="6"/>
      <c r="T210" s="6"/>
      <c r="U210" s="6"/>
      <c r="V210" s="6"/>
      <c r="W210" s="6" t="str">
        <f t="shared" si="4"/>
        <v>-</v>
      </c>
      <c r="X210" s="6"/>
      <c r="Y210" s="6"/>
      <c r="Z210" s="6"/>
      <c r="AA210" s="6"/>
      <c r="AB210" s="6"/>
      <c r="AC210" s="6"/>
    </row>
    <row r="211" spans="1:29" x14ac:dyDescent="0.25">
      <c r="Q211" s="12" t="str">
        <f t="shared" ca="1" si="5"/>
        <v>-</v>
      </c>
      <c r="W211" t="str">
        <f t="shared" si="4"/>
        <v>-</v>
      </c>
    </row>
    <row r="212" spans="1:29" x14ac:dyDescent="0.25">
      <c r="A212" s="6"/>
      <c r="B212" s="10"/>
      <c r="C212" s="6"/>
      <c r="D212" s="6"/>
      <c r="E212" s="6"/>
      <c r="F212" s="6"/>
      <c r="G212" s="6"/>
      <c r="H212" s="6"/>
      <c r="I212" s="6"/>
      <c r="J212" s="6"/>
      <c r="K212" s="6"/>
      <c r="L212" s="6"/>
      <c r="M212" s="6"/>
      <c r="N212" s="6"/>
      <c r="O212" s="6"/>
      <c r="P212" s="10"/>
      <c r="Q212" s="15" t="str">
        <f t="shared" ca="1" si="5"/>
        <v>-</v>
      </c>
      <c r="R212" s="6"/>
      <c r="S212" s="6"/>
      <c r="T212" s="6"/>
      <c r="U212" s="6"/>
      <c r="V212" s="6"/>
      <c r="W212" s="6" t="str">
        <f t="shared" si="4"/>
        <v>-</v>
      </c>
      <c r="X212" s="6"/>
      <c r="Y212" s="6"/>
      <c r="Z212" s="6"/>
      <c r="AA212" s="6"/>
      <c r="AB212" s="6"/>
      <c r="AC212" s="6"/>
    </row>
    <row r="213" spans="1:29" x14ac:dyDescent="0.25">
      <c r="Q213" s="12" t="str">
        <f t="shared" ca="1" si="5"/>
        <v>-</v>
      </c>
      <c r="W213" t="str">
        <f t="shared" si="4"/>
        <v>-</v>
      </c>
    </row>
    <row r="214" spans="1:29" x14ac:dyDescent="0.25">
      <c r="A214" s="6"/>
      <c r="B214" s="10"/>
      <c r="C214" s="6"/>
      <c r="D214" s="6"/>
      <c r="E214" s="6"/>
      <c r="F214" s="6"/>
      <c r="G214" s="6"/>
      <c r="H214" s="6"/>
      <c r="I214" s="6"/>
      <c r="J214" s="6"/>
      <c r="K214" s="6"/>
      <c r="L214" s="6"/>
      <c r="M214" s="6"/>
      <c r="N214" s="6"/>
      <c r="O214" s="6"/>
      <c r="P214" s="10"/>
      <c r="Q214" s="15" t="str">
        <f t="shared" ca="1" si="5"/>
        <v>-</v>
      </c>
      <c r="R214" s="6"/>
      <c r="S214" s="6"/>
      <c r="T214" s="6"/>
      <c r="U214" s="6"/>
      <c r="V214" s="6"/>
      <c r="W214" s="6" t="str">
        <f t="shared" si="4"/>
        <v>-</v>
      </c>
      <c r="X214" s="6"/>
      <c r="Y214" s="6"/>
      <c r="Z214" s="6"/>
      <c r="AA214" s="6"/>
      <c r="AB214" s="6"/>
      <c r="AC214" s="6"/>
    </row>
    <row r="215" spans="1:29" x14ac:dyDescent="0.25">
      <c r="Q215" s="12" t="str">
        <f t="shared" ca="1" si="5"/>
        <v>-</v>
      </c>
      <c r="W215" t="str">
        <f t="shared" si="4"/>
        <v>-</v>
      </c>
    </row>
    <row r="216" spans="1:29" x14ac:dyDescent="0.25">
      <c r="A216" s="6"/>
      <c r="B216" s="10"/>
      <c r="C216" s="6"/>
      <c r="D216" s="6"/>
      <c r="E216" s="6"/>
      <c r="F216" s="6"/>
      <c r="G216" s="6"/>
      <c r="H216" s="6"/>
      <c r="I216" s="6"/>
      <c r="J216" s="6"/>
      <c r="K216" s="6"/>
      <c r="L216" s="6"/>
      <c r="M216" s="6"/>
      <c r="N216" s="6"/>
      <c r="O216" s="6"/>
      <c r="P216" s="10"/>
      <c r="Q216" s="15" t="str">
        <f t="shared" ca="1" si="5"/>
        <v>-</v>
      </c>
      <c r="R216" s="6"/>
      <c r="S216" s="6"/>
      <c r="T216" s="6"/>
      <c r="U216" s="6"/>
      <c r="V216" s="6"/>
      <c r="W216" s="6" t="str">
        <f t="shared" si="4"/>
        <v>-</v>
      </c>
      <c r="X216" s="6"/>
      <c r="Y216" s="6"/>
      <c r="Z216" s="6"/>
      <c r="AA216" s="6"/>
      <c r="AB216" s="6"/>
      <c r="AC216" s="6"/>
    </row>
    <row r="217" spans="1:29" x14ac:dyDescent="0.25">
      <c r="Q217" s="12" t="str">
        <f t="shared" ca="1" si="5"/>
        <v>-</v>
      </c>
      <c r="W217" t="str">
        <f t="shared" si="4"/>
        <v>-</v>
      </c>
    </row>
    <row r="218" spans="1:29" x14ac:dyDescent="0.25">
      <c r="A218" s="6"/>
      <c r="B218" s="10"/>
      <c r="C218" s="6"/>
      <c r="D218" s="6"/>
      <c r="E218" s="6"/>
      <c r="F218" s="6"/>
      <c r="G218" s="6"/>
      <c r="H218" s="6"/>
      <c r="I218" s="6"/>
      <c r="J218" s="6"/>
      <c r="K218" s="6"/>
      <c r="L218" s="6"/>
      <c r="M218" s="6"/>
      <c r="N218" s="6"/>
      <c r="O218" s="6"/>
      <c r="P218" s="10"/>
      <c r="Q218" s="15" t="str">
        <f t="shared" ca="1" si="5"/>
        <v>-</v>
      </c>
      <c r="R218" s="6"/>
      <c r="S218" s="6"/>
      <c r="T218" s="6"/>
      <c r="U218" s="6"/>
      <c r="V218" s="6"/>
      <c r="W218" s="6" t="str">
        <f t="shared" si="4"/>
        <v>-</v>
      </c>
      <c r="X218" s="6"/>
      <c r="Y218" s="6"/>
      <c r="Z218" s="6"/>
      <c r="AA218" s="6"/>
      <c r="AB218" s="6"/>
      <c r="AC218" s="6"/>
    </row>
    <row r="219" spans="1:29" x14ac:dyDescent="0.25">
      <c r="Q219" s="12" t="str">
        <f t="shared" ca="1" si="5"/>
        <v>-</v>
      </c>
      <c r="W219" t="str">
        <f t="shared" si="4"/>
        <v>-</v>
      </c>
    </row>
    <row r="220" spans="1:29" x14ac:dyDescent="0.25">
      <c r="A220" s="6"/>
      <c r="B220" s="10"/>
      <c r="C220" s="6"/>
      <c r="D220" s="6"/>
      <c r="E220" s="6"/>
      <c r="F220" s="6"/>
      <c r="G220" s="6"/>
      <c r="H220" s="6"/>
      <c r="I220" s="6"/>
      <c r="J220" s="6"/>
      <c r="K220" s="6"/>
      <c r="L220" s="6"/>
      <c r="M220" s="6"/>
      <c r="N220" s="6"/>
      <c r="O220" s="6"/>
      <c r="P220" s="10"/>
      <c r="Q220" s="15" t="str">
        <f t="shared" ca="1" si="5"/>
        <v>-</v>
      </c>
      <c r="R220" s="6"/>
      <c r="S220" s="6"/>
      <c r="T220" s="6"/>
      <c r="U220" s="6"/>
      <c r="V220" s="6"/>
      <c r="W220" s="6" t="str">
        <f t="shared" si="4"/>
        <v>-</v>
      </c>
      <c r="X220" s="6"/>
      <c r="Y220" s="6"/>
      <c r="Z220" s="6"/>
      <c r="AA220" s="6"/>
      <c r="AB220" s="6"/>
      <c r="AC220" s="6"/>
    </row>
    <row r="221" spans="1:29" x14ac:dyDescent="0.25">
      <c r="Q221" s="12" t="str">
        <f t="shared" ca="1" si="5"/>
        <v>-</v>
      </c>
      <c r="W221" t="str">
        <f t="shared" si="4"/>
        <v>-</v>
      </c>
    </row>
    <row r="222" spans="1:29" x14ac:dyDescent="0.25">
      <c r="A222" s="6"/>
      <c r="B222" s="10"/>
      <c r="C222" s="6"/>
      <c r="D222" s="6"/>
      <c r="E222" s="6"/>
      <c r="F222" s="6"/>
      <c r="G222" s="6"/>
      <c r="H222" s="6"/>
      <c r="I222" s="6"/>
      <c r="J222" s="6"/>
      <c r="K222" s="6"/>
      <c r="L222" s="6"/>
      <c r="M222" s="6"/>
      <c r="N222" s="6"/>
      <c r="O222" s="6"/>
      <c r="P222" s="10"/>
      <c r="Q222" s="15" t="str">
        <f t="shared" ca="1" si="5"/>
        <v>-</v>
      </c>
      <c r="R222" s="6"/>
      <c r="S222" s="6"/>
      <c r="T222" s="6"/>
      <c r="U222" s="6"/>
      <c r="V222" s="6"/>
      <c r="W222" s="6" t="str">
        <f t="shared" si="4"/>
        <v>-</v>
      </c>
      <c r="X222" s="6"/>
      <c r="Y222" s="6"/>
      <c r="Z222" s="6"/>
      <c r="AA222" s="6"/>
      <c r="AB222" s="6"/>
      <c r="AC222" s="6"/>
    </row>
    <row r="223" spans="1:29" x14ac:dyDescent="0.25">
      <c r="Q223" s="12" t="str">
        <f t="shared" ca="1" si="5"/>
        <v>-</v>
      </c>
      <c r="W223" t="str">
        <f t="shared" si="4"/>
        <v>-</v>
      </c>
    </row>
    <row r="224" spans="1:29" x14ac:dyDescent="0.25">
      <c r="A224" s="6"/>
      <c r="B224" s="10"/>
      <c r="C224" s="6"/>
      <c r="D224" s="6"/>
      <c r="E224" s="6"/>
      <c r="F224" s="6"/>
      <c r="G224" s="6"/>
      <c r="H224" s="6"/>
      <c r="I224" s="6"/>
      <c r="J224" s="6"/>
      <c r="K224" s="6"/>
      <c r="L224" s="6"/>
      <c r="M224" s="6"/>
      <c r="N224" s="6"/>
      <c r="O224" s="6"/>
      <c r="P224" s="10"/>
      <c r="Q224" s="15" t="str">
        <f t="shared" ca="1" si="5"/>
        <v>-</v>
      </c>
      <c r="R224" s="6"/>
      <c r="S224" s="6"/>
      <c r="T224" s="6"/>
      <c r="U224" s="6"/>
      <c r="V224" s="6"/>
      <c r="W224" s="6" t="str">
        <f t="shared" si="4"/>
        <v>-</v>
      </c>
      <c r="X224" s="6"/>
      <c r="Y224" s="6"/>
      <c r="Z224" s="6"/>
      <c r="AA224" s="6"/>
      <c r="AB224" s="6"/>
      <c r="AC224" s="6"/>
    </row>
    <row r="225" spans="1:29" x14ac:dyDescent="0.25">
      <c r="Q225" s="12" t="str">
        <f t="shared" ca="1" si="5"/>
        <v>-</v>
      </c>
      <c r="W225" t="str">
        <f t="shared" si="4"/>
        <v>-</v>
      </c>
    </row>
    <row r="226" spans="1:29" x14ac:dyDescent="0.25">
      <c r="A226" s="6"/>
      <c r="B226" s="10"/>
      <c r="C226" s="6"/>
      <c r="D226" s="6"/>
      <c r="E226" s="6"/>
      <c r="F226" s="6"/>
      <c r="G226" s="6"/>
      <c r="H226" s="6"/>
      <c r="I226" s="6"/>
      <c r="J226" s="6"/>
      <c r="K226" s="6"/>
      <c r="L226" s="6"/>
      <c r="M226" s="6"/>
      <c r="N226" s="6"/>
      <c r="O226" s="6"/>
      <c r="P226" s="10"/>
      <c r="Q226" s="15" t="str">
        <f t="shared" ca="1" si="5"/>
        <v>-</v>
      </c>
      <c r="R226" s="6"/>
      <c r="S226" s="6"/>
      <c r="T226" s="6"/>
      <c r="U226" s="6"/>
      <c r="V226" s="6"/>
      <c r="W226" s="6" t="str">
        <f t="shared" si="4"/>
        <v>-</v>
      </c>
      <c r="X226" s="6"/>
      <c r="Y226" s="6"/>
      <c r="Z226" s="6"/>
      <c r="AA226" s="6"/>
      <c r="AB226" s="6"/>
      <c r="AC226" s="6"/>
    </row>
    <row r="227" spans="1:29" x14ac:dyDescent="0.25">
      <c r="Q227" s="12" t="str">
        <f t="shared" ca="1" si="5"/>
        <v>-</v>
      </c>
      <c r="W227" t="str">
        <f t="shared" si="4"/>
        <v>-</v>
      </c>
    </row>
    <row r="228" spans="1:29" x14ac:dyDescent="0.25">
      <c r="A228" s="6"/>
      <c r="B228" s="10"/>
      <c r="C228" s="6"/>
      <c r="D228" s="6"/>
      <c r="E228" s="6"/>
      <c r="F228" s="6"/>
      <c r="G228" s="6"/>
      <c r="H228" s="6"/>
      <c r="I228" s="6"/>
      <c r="J228" s="6"/>
      <c r="K228" s="6"/>
      <c r="L228" s="6"/>
      <c r="M228" s="6"/>
      <c r="N228" s="6"/>
      <c r="O228" s="6"/>
      <c r="P228" s="10"/>
      <c r="Q228" s="15" t="str">
        <f t="shared" ca="1" si="5"/>
        <v>-</v>
      </c>
      <c r="R228" s="6"/>
      <c r="S228" s="6"/>
      <c r="T228" s="6"/>
      <c r="U228" s="6"/>
      <c r="V228" s="6"/>
      <c r="W228" s="6" t="str">
        <f t="shared" si="4"/>
        <v>-</v>
      </c>
      <c r="X228" s="6"/>
      <c r="Y228" s="6"/>
      <c r="Z228" s="6"/>
      <c r="AA228" s="6"/>
      <c r="AB228" s="6"/>
      <c r="AC228" s="6"/>
    </row>
    <row r="229" spans="1:29" x14ac:dyDescent="0.25">
      <c r="Q229" s="12" t="str">
        <f t="shared" ca="1" si="5"/>
        <v>-</v>
      </c>
      <c r="W229" t="str">
        <f t="shared" si="4"/>
        <v>-</v>
      </c>
    </row>
    <row r="230" spans="1:29" x14ac:dyDescent="0.25">
      <c r="A230" s="6"/>
      <c r="B230" s="10"/>
      <c r="C230" s="6"/>
      <c r="D230" s="6"/>
      <c r="E230" s="6"/>
      <c r="F230" s="6"/>
      <c r="G230" s="6"/>
      <c r="H230" s="6"/>
      <c r="I230" s="6"/>
      <c r="J230" s="6"/>
      <c r="K230" s="6"/>
      <c r="L230" s="6"/>
      <c r="M230" s="6"/>
      <c r="N230" s="6"/>
      <c r="O230" s="6"/>
      <c r="P230" s="10"/>
      <c r="Q230" s="15" t="str">
        <f t="shared" ca="1" si="5"/>
        <v>-</v>
      </c>
      <c r="R230" s="6"/>
      <c r="S230" s="6"/>
      <c r="T230" s="6"/>
      <c r="U230" s="6"/>
      <c r="V230" s="6"/>
      <c r="W230" s="6" t="str">
        <f t="shared" si="4"/>
        <v>-</v>
      </c>
      <c r="X230" s="6"/>
      <c r="Y230" s="6"/>
      <c r="Z230" s="6"/>
      <c r="AA230" s="6"/>
      <c r="AB230" s="6"/>
      <c r="AC230" s="6"/>
    </row>
    <row r="231" spans="1:29" x14ac:dyDescent="0.25">
      <c r="Q231" s="12" t="str">
        <f t="shared" ca="1" si="5"/>
        <v>-</v>
      </c>
      <c r="W231" t="str">
        <f t="shared" si="4"/>
        <v>-</v>
      </c>
    </row>
    <row r="232" spans="1:29" x14ac:dyDescent="0.25">
      <c r="A232" s="6"/>
      <c r="B232" s="10"/>
      <c r="C232" s="6"/>
      <c r="D232" s="6"/>
      <c r="E232" s="6"/>
      <c r="F232" s="6"/>
      <c r="G232" s="6"/>
      <c r="H232" s="6"/>
      <c r="I232" s="6"/>
      <c r="J232" s="6"/>
      <c r="K232" s="6"/>
      <c r="L232" s="6"/>
      <c r="M232" s="6"/>
      <c r="N232" s="6"/>
      <c r="O232" s="6"/>
      <c r="P232" s="10"/>
      <c r="Q232" s="15" t="str">
        <f t="shared" ca="1" si="5"/>
        <v>-</v>
      </c>
      <c r="R232" s="6"/>
      <c r="S232" s="6"/>
      <c r="T232" s="6"/>
      <c r="U232" s="6"/>
      <c r="V232" s="6"/>
      <c r="W232" s="6" t="str">
        <f t="shared" si="4"/>
        <v>-</v>
      </c>
      <c r="X232" s="6"/>
      <c r="Y232" s="6"/>
      <c r="Z232" s="6"/>
      <c r="AA232" s="6"/>
      <c r="AB232" s="6"/>
      <c r="AC232" s="6"/>
    </row>
    <row r="233" spans="1:29" x14ac:dyDescent="0.25">
      <c r="Q233" s="12" t="str">
        <f t="shared" ca="1" si="5"/>
        <v>-</v>
      </c>
      <c r="W233" t="str">
        <f t="shared" si="4"/>
        <v>-</v>
      </c>
    </row>
    <row r="234" spans="1:29" x14ac:dyDescent="0.25">
      <c r="A234" s="6"/>
      <c r="B234" s="10"/>
      <c r="C234" s="6"/>
      <c r="D234" s="6"/>
      <c r="E234" s="6"/>
      <c r="F234" s="6"/>
      <c r="G234" s="6"/>
      <c r="H234" s="6"/>
      <c r="I234" s="6"/>
      <c r="J234" s="6"/>
      <c r="K234" s="6"/>
      <c r="L234" s="6"/>
      <c r="M234" s="6"/>
      <c r="N234" s="6"/>
      <c r="O234" s="6"/>
      <c r="P234" s="10"/>
      <c r="Q234" s="15" t="str">
        <f t="shared" ca="1" si="5"/>
        <v>-</v>
      </c>
      <c r="R234" s="6"/>
      <c r="S234" s="6"/>
      <c r="T234" s="6"/>
      <c r="U234" s="6"/>
      <c r="V234" s="6"/>
      <c r="W234" s="6" t="str">
        <f t="shared" si="4"/>
        <v>-</v>
      </c>
      <c r="X234" s="6"/>
      <c r="Y234" s="6"/>
      <c r="Z234" s="6"/>
      <c r="AA234" s="6"/>
      <c r="AB234" s="6"/>
      <c r="AC234" s="6"/>
    </row>
    <row r="235" spans="1:29" x14ac:dyDescent="0.25">
      <c r="Q235" s="12" t="str">
        <f t="shared" ca="1" si="5"/>
        <v>-</v>
      </c>
      <c r="W235" t="str">
        <f t="shared" si="4"/>
        <v>-</v>
      </c>
    </row>
    <row r="236" spans="1:29" x14ac:dyDescent="0.25">
      <c r="A236" s="6"/>
      <c r="B236" s="10"/>
      <c r="C236" s="6"/>
      <c r="D236" s="6"/>
      <c r="E236" s="6"/>
      <c r="F236" s="6"/>
      <c r="G236" s="6"/>
      <c r="H236" s="6"/>
      <c r="I236" s="6"/>
      <c r="J236" s="6"/>
      <c r="K236" s="6"/>
      <c r="L236" s="6"/>
      <c r="M236" s="6"/>
      <c r="N236" s="6"/>
      <c r="O236" s="6"/>
      <c r="P236" s="10"/>
      <c r="Q236" s="15" t="str">
        <f t="shared" ca="1" si="5"/>
        <v>-</v>
      </c>
      <c r="R236" s="6"/>
      <c r="S236" s="6"/>
      <c r="T236" s="6"/>
      <c r="U236" s="6"/>
      <c r="V236" s="6"/>
      <c r="W236" s="6" t="str">
        <f t="shared" si="4"/>
        <v>-</v>
      </c>
      <c r="X236" s="6"/>
      <c r="Y236" s="6"/>
      <c r="Z236" s="6"/>
      <c r="AA236" s="6"/>
      <c r="AB236" s="6"/>
      <c r="AC236" s="6"/>
    </row>
    <row r="237" spans="1:29" x14ac:dyDescent="0.25">
      <c r="Q237" s="12" t="str">
        <f t="shared" ca="1" si="5"/>
        <v>-</v>
      </c>
      <c r="W237" t="str">
        <f t="shared" si="4"/>
        <v>-</v>
      </c>
    </row>
    <row r="238" spans="1:29" x14ac:dyDescent="0.25">
      <c r="A238" s="6"/>
      <c r="B238" s="10"/>
      <c r="C238" s="6"/>
      <c r="D238" s="6"/>
      <c r="E238" s="6"/>
      <c r="F238" s="6"/>
      <c r="G238" s="6"/>
      <c r="H238" s="6"/>
      <c r="I238" s="6"/>
      <c r="J238" s="6"/>
      <c r="K238" s="6"/>
      <c r="L238" s="6"/>
      <c r="M238" s="6"/>
      <c r="N238" s="6"/>
      <c r="O238" s="6"/>
      <c r="P238" s="10"/>
      <c r="Q238" s="15" t="str">
        <f t="shared" ca="1" si="5"/>
        <v>-</v>
      </c>
      <c r="R238" s="6"/>
      <c r="S238" s="6"/>
      <c r="T238" s="6"/>
      <c r="U238" s="6"/>
      <c r="V238" s="6"/>
      <c r="W238" s="6" t="str">
        <f t="shared" si="4"/>
        <v>-</v>
      </c>
      <c r="X238" s="6"/>
      <c r="Y238" s="6"/>
      <c r="Z238" s="6"/>
      <c r="AA238" s="6"/>
      <c r="AB238" s="6"/>
      <c r="AC238" s="6"/>
    </row>
    <row r="239" spans="1:29" x14ac:dyDescent="0.25">
      <c r="Q239" s="12" t="str">
        <f t="shared" ca="1" si="5"/>
        <v>-</v>
      </c>
      <c r="W239" t="str">
        <f t="shared" si="4"/>
        <v>-</v>
      </c>
    </row>
    <row r="240" spans="1:29" x14ac:dyDescent="0.25">
      <c r="A240" s="6"/>
      <c r="B240" s="10"/>
      <c r="C240" s="6"/>
      <c r="D240" s="6"/>
      <c r="E240" s="6"/>
      <c r="F240" s="6"/>
      <c r="G240" s="6"/>
      <c r="H240" s="6"/>
      <c r="I240" s="6"/>
      <c r="J240" s="6"/>
      <c r="K240" s="6"/>
      <c r="L240" s="6"/>
      <c r="M240" s="6"/>
      <c r="N240" s="6"/>
      <c r="O240" s="6"/>
      <c r="P240" s="10"/>
      <c r="Q240" s="15" t="str">
        <f t="shared" ca="1" si="5"/>
        <v>-</v>
      </c>
      <c r="R240" s="6"/>
      <c r="S240" s="6"/>
      <c r="T240" s="6"/>
      <c r="U240" s="6"/>
      <c r="V240" s="6"/>
      <c r="W240" s="6" t="str">
        <f t="shared" si="4"/>
        <v>-</v>
      </c>
      <c r="X240" s="6"/>
      <c r="Y240" s="6"/>
      <c r="Z240" s="6"/>
      <c r="AA240" s="6"/>
      <c r="AB240" s="6"/>
      <c r="AC240" s="6"/>
    </row>
    <row r="241" spans="1:29" x14ac:dyDescent="0.25">
      <c r="Q241" s="12" t="str">
        <f t="shared" ca="1" si="5"/>
        <v>-</v>
      </c>
      <c r="W241" t="str">
        <f t="shared" si="4"/>
        <v>-</v>
      </c>
    </row>
    <row r="242" spans="1:29" x14ac:dyDescent="0.25">
      <c r="A242" s="6"/>
      <c r="B242" s="10"/>
      <c r="C242" s="6"/>
      <c r="D242" s="6"/>
      <c r="E242" s="6"/>
      <c r="F242" s="6"/>
      <c r="G242" s="6"/>
      <c r="H242" s="6"/>
      <c r="I242" s="6"/>
      <c r="J242" s="6"/>
      <c r="K242" s="6"/>
      <c r="L242" s="6"/>
      <c r="M242" s="6"/>
      <c r="N242" s="6"/>
      <c r="O242" s="6"/>
      <c r="P242" s="10"/>
      <c r="Q242" s="15" t="str">
        <f t="shared" ca="1" si="5"/>
        <v>-</v>
      </c>
      <c r="R242" s="6"/>
      <c r="S242" s="6"/>
      <c r="T242" s="6"/>
      <c r="U242" s="6"/>
      <c r="V242" s="6"/>
      <c r="W242" s="6" t="str">
        <f t="shared" si="4"/>
        <v>-</v>
      </c>
      <c r="X242" s="6"/>
      <c r="Y242" s="6"/>
      <c r="Z242" s="6"/>
      <c r="AA242" s="6"/>
      <c r="AB242" s="6"/>
      <c r="AC242" s="6"/>
    </row>
    <row r="243" spans="1:29" x14ac:dyDescent="0.25">
      <c r="Q243" s="12" t="str">
        <f t="shared" ca="1" si="5"/>
        <v>-</v>
      </c>
      <c r="W243" t="str">
        <f t="shared" si="4"/>
        <v>-</v>
      </c>
    </row>
    <row r="244" spans="1:29" x14ac:dyDescent="0.25">
      <c r="A244" s="6"/>
      <c r="B244" s="10"/>
      <c r="C244" s="6"/>
      <c r="D244" s="6"/>
      <c r="E244" s="6"/>
      <c r="F244" s="6"/>
      <c r="G244" s="6"/>
      <c r="H244" s="6"/>
      <c r="I244" s="6"/>
      <c r="J244" s="6"/>
      <c r="K244" s="6"/>
      <c r="L244" s="6"/>
      <c r="M244" s="6"/>
      <c r="N244" s="6"/>
      <c r="O244" s="6"/>
      <c r="P244" s="10"/>
      <c r="Q244" s="15" t="str">
        <f t="shared" ca="1" si="5"/>
        <v>-</v>
      </c>
      <c r="R244" s="6"/>
      <c r="S244" s="6"/>
      <c r="T244" s="6"/>
      <c r="U244" s="6"/>
      <c r="V244" s="6"/>
      <c r="W244" s="6" t="str">
        <f t="shared" si="4"/>
        <v>-</v>
      </c>
      <c r="X244" s="6"/>
      <c r="Y244" s="6"/>
      <c r="Z244" s="6"/>
      <c r="AA244" s="6"/>
      <c r="AB244" s="6"/>
      <c r="AC244" s="6"/>
    </row>
    <row r="245" spans="1:29" x14ac:dyDescent="0.25">
      <c r="Q245" s="12" t="str">
        <f t="shared" ca="1" si="5"/>
        <v>-</v>
      </c>
      <c r="W245" t="str">
        <f t="shared" si="4"/>
        <v>-</v>
      </c>
    </row>
    <row r="246" spans="1:29" x14ac:dyDescent="0.25">
      <c r="A246" s="6"/>
      <c r="B246" s="10"/>
      <c r="C246" s="6"/>
      <c r="D246" s="6"/>
      <c r="E246" s="6"/>
      <c r="F246" s="6"/>
      <c r="G246" s="6"/>
      <c r="H246" s="6"/>
      <c r="I246" s="6"/>
      <c r="J246" s="6"/>
      <c r="K246" s="6"/>
      <c r="L246" s="6"/>
      <c r="M246" s="6"/>
      <c r="N246" s="6"/>
      <c r="O246" s="6"/>
      <c r="P246" s="10"/>
      <c r="Q246" s="15" t="str">
        <f t="shared" ca="1" si="5"/>
        <v>-</v>
      </c>
      <c r="R246" s="6"/>
      <c r="S246" s="6"/>
      <c r="T246" s="6"/>
      <c r="U246" s="6"/>
      <c r="V246" s="6"/>
      <c r="W246" s="6" t="str">
        <f t="shared" si="4"/>
        <v>-</v>
      </c>
      <c r="X246" s="6"/>
      <c r="Y246" s="6"/>
      <c r="Z246" s="6"/>
      <c r="AA246" s="6"/>
      <c r="AB246" s="6"/>
      <c r="AC246" s="6"/>
    </row>
    <row r="247" spans="1:29" x14ac:dyDescent="0.25">
      <c r="Q247" s="12" t="str">
        <f t="shared" ca="1" si="5"/>
        <v>-</v>
      </c>
      <c r="W247" t="str">
        <f t="shared" si="4"/>
        <v>-</v>
      </c>
    </row>
    <row r="248" spans="1:29" x14ac:dyDescent="0.25">
      <c r="A248" s="6"/>
      <c r="B248" s="10"/>
      <c r="C248" s="6"/>
      <c r="D248" s="6"/>
      <c r="E248" s="6"/>
      <c r="F248" s="6"/>
      <c r="G248" s="6"/>
      <c r="H248" s="6"/>
      <c r="I248" s="6"/>
      <c r="J248" s="6"/>
      <c r="K248" s="6"/>
      <c r="L248" s="6"/>
      <c r="M248" s="6"/>
      <c r="N248" s="6"/>
      <c r="O248" s="6"/>
      <c r="P248" s="10"/>
      <c r="Q248" s="15" t="str">
        <f t="shared" ca="1" si="5"/>
        <v>-</v>
      </c>
      <c r="R248" s="6"/>
      <c r="S248" s="6"/>
      <c r="T248" s="6"/>
      <c r="U248" s="6"/>
      <c r="V248" s="6"/>
      <c r="W248" s="6" t="str">
        <f t="shared" si="4"/>
        <v>-</v>
      </c>
      <c r="X248" s="6"/>
      <c r="Y248" s="6"/>
      <c r="Z248" s="6"/>
      <c r="AA248" s="6"/>
      <c r="AB248" s="6"/>
      <c r="AC248" s="6"/>
    </row>
    <row r="249" spans="1:29" x14ac:dyDescent="0.25">
      <c r="Q249" s="12" t="str">
        <f t="shared" ca="1" si="5"/>
        <v>-</v>
      </c>
      <c r="W249" t="str">
        <f t="shared" si="4"/>
        <v>-</v>
      </c>
    </row>
    <row r="250" spans="1:29" x14ac:dyDescent="0.25">
      <c r="A250" s="6"/>
      <c r="B250" s="10"/>
      <c r="C250" s="6"/>
      <c r="D250" s="6"/>
      <c r="E250" s="6"/>
      <c r="F250" s="6"/>
      <c r="G250" s="6"/>
      <c r="H250" s="6"/>
      <c r="I250" s="6"/>
      <c r="J250" s="6"/>
      <c r="K250" s="6"/>
      <c r="L250" s="6"/>
      <c r="M250" s="6"/>
      <c r="N250" s="6"/>
      <c r="O250" s="6"/>
      <c r="P250" s="10"/>
      <c r="Q250" s="15" t="str">
        <f t="shared" ca="1" si="5"/>
        <v>-</v>
      </c>
      <c r="R250" s="6"/>
      <c r="S250" s="6"/>
      <c r="T250" s="6"/>
      <c r="U250" s="6"/>
      <c r="V250" s="6"/>
      <c r="W250" s="6" t="str">
        <f t="shared" si="4"/>
        <v>-</v>
      </c>
      <c r="X250" s="6"/>
      <c r="Y250" s="6"/>
      <c r="Z250" s="6"/>
      <c r="AA250" s="6"/>
      <c r="AB250" s="6"/>
      <c r="AC250" s="6"/>
    </row>
    <row r="251" spans="1:29" x14ac:dyDescent="0.25">
      <c r="Q251" s="12" t="str">
        <f t="shared" ca="1" si="5"/>
        <v>-</v>
      </c>
      <c r="W251" t="str">
        <f t="shared" si="4"/>
        <v>-</v>
      </c>
    </row>
    <row r="252" spans="1:29" x14ac:dyDescent="0.25">
      <c r="A252" s="6"/>
      <c r="B252" s="10"/>
      <c r="C252" s="6"/>
      <c r="D252" s="6"/>
      <c r="E252" s="6"/>
      <c r="F252" s="6"/>
      <c r="G252" s="6"/>
      <c r="H252" s="6"/>
      <c r="I252" s="6"/>
      <c r="J252" s="6"/>
      <c r="K252" s="6"/>
      <c r="L252" s="6"/>
      <c r="M252" s="6"/>
      <c r="N252" s="6"/>
      <c r="O252" s="6"/>
      <c r="P252" s="10"/>
      <c r="Q252" s="15" t="str">
        <f t="shared" ca="1" si="5"/>
        <v>-</v>
      </c>
      <c r="R252" s="6"/>
      <c r="S252" s="6"/>
      <c r="T252" s="6"/>
      <c r="U252" s="6"/>
      <c r="V252" s="6"/>
      <c r="W252" s="6" t="str">
        <f t="shared" si="4"/>
        <v>-</v>
      </c>
      <c r="X252" s="6"/>
      <c r="Y252" s="6"/>
      <c r="Z252" s="6"/>
      <c r="AA252" s="6"/>
      <c r="AB252" s="6"/>
      <c r="AC252" s="6"/>
    </row>
    <row r="253" spans="1:29" x14ac:dyDescent="0.25">
      <c r="Q253" s="12" t="str">
        <f t="shared" ca="1" si="5"/>
        <v>-</v>
      </c>
      <c r="W253" t="str">
        <f t="shared" si="4"/>
        <v>-</v>
      </c>
    </row>
    <row r="254" spans="1:29" x14ac:dyDescent="0.25">
      <c r="A254" s="6"/>
      <c r="B254" s="10"/>
      <c r="C254" s="6"/>
      <c r="D254" s="6"/>
      <c r="E254" s="6"/>
      <c r="F254" s="6"/>
      <c r="G254" s="6"/>
      <c r="H254" s="6"/>
      <c r="I254" s="6"/>
      <c r="J254" s="6"/>
      <c r="K254" s="6"/>
      <c r="L254" s="6"/>
      <c r="M254" s="6"/>
      <c r="N254" s="6"/>
      <c r="O254" s="6"/>
      <c r="P254" s="10"/>
      <c r="Q254" s="15" t="str">
        <f t="shared" ca="1" si="5"/>
        <v>-</v>
      </c>
      <c r="R254" s="6"/>
      <c r="S254" s="6"/>
      <c r="T254" s="6"/>
      <c r="U254" s="6"/>
      <c r="V254" s="6"/>
      <c r="W254" s="6" t="str">
        <f t="shared" si="4"/>
        <v>-</v>
      </c>
      <c r="X254" s="6"/>
      <c r="Y254" s="6"/>
      <c r="Z254" s="6"/>
      <c r="AA254" s="6"/>
      <c r="AB254" s="6"/>
      <c r="AC254" s="6"/>
    </row>
    <row r="255" spans="1:29" x14ac:dyDescent="0.25">
      <c r="Q255" s="12" t="str">
        <f t="shared" ca="1" si="5"/>
        <v>-</v>
      </c>
      <c r="W255" t="str">
        <f t="shared" si="4"/>
        <v>-</v>
      </c>
    </row>
    <row r="256" spans="1:29" x14ac:dyDescent="0.25">
      <c r="A256" s="6"/>
      <c r="B256" s="10"/>
      <c r="C256" s="6"/>
      <c r="D256" s="6"/>
      <c r="E256" s="6"/>
      <c r="F256" s="6"/>
      <c r="G256" s="6"/>
      <c r="H256" s="6"/>
      <c r="I256" s="6"/>
      <c r="J256" s="6"/>
      <c r="K256" s="6"/>
      <c r="L256" s="6"/>
      <c r="M256" s="6"/>
      <c r="N256" s="6"/>
      <c r="O256" s="6"/>
      <c r="P256" s="10"/>
      <c r="Q256" s="15" t="str">
        <f t="shared" ca="1" si="5"/>
        <v>-</v>
      </c>
      <c r="R256" s="6"/>
      <c r="S256" s="6"/>
      <c r="T256" s="6"/>
      <c r="U256" s="6"/>
      <c r="V256" s="6"/>
      <c r="W256" s="6" t="str">
        <f t="shared" si="4"/>
        <v>-</v>
      </c>
      <c r="X256" s="6"/>
      <c r="Y256" s="6"/>
      <c r="Z256" s="6"/>
      <c r="AA256" s="6"/>
      <c r="AB256" s="6"/>
      <c r="AC256" s="6"/>
    </row>
    <row r="257" spans="1:29" x14ac:dyDescent="0.25">
      <c r="Q257" s="12" t="str">
        <f t="shared" ca="1" si="5"/>
        <v>-</v>
      </c>
      <c r="W257" t="str">
        <f t="shared" si="4"/>
        <v>-</v>
      </c>
    </row>
    <row r="258" spans="1:29" x14ac:dyDescent="0.25">
      <c r="A258" s="6"/>
      <c r="B258" s="10"/>
      <c r="C258" s="6"/>
      <c r="D258" s="6"/>
      <c r="E258" s="6"/>
      <c r="F258" s="6"/>
      <c r="G258" s="6"/>
      <c r="H258" s="6"/>
      <c r="I258" s="6"/>
      <c r="J258" s="6"/>
      <c r="K258" s="6"/>
      <c r="L258" s="6"/>
      <c r="M258" s="6"/>
      <c r="N258" s="6"/>
      <c r="O258" s="6"/>
      <c r="P258" s="10"/>
      <c r="Q258" s="15" t="str">
        <f t="shared" ca="1" si="5"/>
        <v>-</v>
      </c>
      <c r="R258" s="6"/>
      <c r="S258" s="6"/>
      <c r="T258" s="6"/>
      <c r="U258" s="6"/>
      <c r="V258" s="6"/>
      <c r="W258" s="6" t="str">
        <f t="shared" si="4"/>
        <v>-</v>
      </c>
      <c r="X258" s="6"/>
      <c r="Y258" s="6"/>
      <c r="Z258" s="6"/>
      <c r="AA258" s="6"/>
      <c r="AB258" s="6"/>
      <c r="AC258" s="6"/>
    </row>
    <row r="259" spans="1:29" x14ac:dyDescent="0.25">
      <c r="Q259" s="12" t="str">
        <f t="shared" ca="1" si="5"/>
        <v>-</v>
      </c>
      <c r="W259" t="str">
        <f t="shared" si="4"/>
        <v>-</v>
      </c>
    </row>
    <row r="260" spans="1:29" x14ac:dyDescent="0.25">
      <c r="A260" s="6"/>
      <c r="B260" s="10"/>
      <c r="C260" s="6"/>
      <c r="D260" s="6"/>
      <c r="E260" s="6"/>
      <c r="F260" s="6"/>
      <c r="G260" s="6"/>
      <c r="H260" s="6"/>
      <c r="I260" s="6"/>
      <c r="J260" s="6"/>
      <c r="K260" s="6"/>
      <c r="L260" s="6"/>
      <c r="M260" s="6"/>
      <c r="N260" s="6"/>
      <c r="O260" s="6"/>
      <c r="P260" s="10"/>
      <c r="Q260" s="15" t="str">
        <f t="shared" ca="1" si="5"/>
        <v>-</v>
      </c>
      <c r="R260" s="6"/>
      <c r="S260" s="6"/>
      <c r="T260" s="6"/>
      <c r="U260" s="6"/>
      <c r="V260" s="6"/>
      <c r="W260" s="6" t="str">
        <f t="shared" si="4"/>
        <v>-</v>
      </c>
      <c r="X260" s="6"/>
      <c r="Y260" s="6"/>
      <c r="Z260" s="6"/>
      <c r="AA260" s="6"/>
      <c r="AB260" s="6"/>
      <c r="AC260" s="6"/>
    </row>
    <row r="261" spans="1:29" x14ac:dyDescent="0.25">
      <c r="Q261" s="12" t="str">
        <f t="shared" ca="1" si="5"/>
        <v>-</v>
      </c>
      <c r="W261" t="str">
        <f t="shared" si="4"/>
        <v>-</v>
      </c>
    </row>
    <row r="262" spans="1:29" x14ac:dyDescent="0.25">
      <c r="A262" s="6"/>
      <c r="B262" s="10"/>
      <c r="C262" s="6"/>
      <c r="D262" s="6"/>
      <c r="E262" s="6"/>
      <c r="F262" s="6"/>
      <c r="G262" s="6"/>
      <c r="H262" s="6"/>
      <c r="I262" s="6"/>
      <c r="J262" s="6"/>
      <c r="K262" s="6"/>
      <c r="L262" s="6"/>
      <c r="M262" s="6"/>
      <c r="N262" s="6"/>
      <c r="O262" s="6"/>
      <c r="P262" s="10"/>
      <c r="Q262" s="15" t="str">
        <f t="shared" ca="1" si="5"/>
        <v>-</v>
      </c>
      <c r="R262" s="6"/>
      <c r="S262" s="6"/>
      <c r="T262" s="6"/>
      <c r="U262" s="6"/>
      <c r="V262" s="6"/>
      <c r="W262" s="6" t="str">
        <f t="shared" ref="W262:W325" si="6">IF(OR(ISBLANK(J262),ISBLANK(V262)),"-",(IF(J262=V262,"Yes","No")))</f>
        <v>-</v>
      </c>
      <c r="X262" s="6"/>
      <c r="Y262" s="6"/>
      <c r="Z262" s="6"/>
      <c r="AA262" s="6"/>
      <c r="AB262" s="6"/>
      <c r="AC262" s="6"/>
    </row>
    <row r="263" spans="1:29" x14ac:dyDescent="0.25">
      <c r="Q263" s="12" t="str">
        <f t="shared" ref="Q263:Q326" ca="1" si="7">IF(B263&gt;1/1/1900, (IF(R263="Closed",(DATEDIF(B263,P263,"d"))-(DATEDIF(M263,O263,"d")),IF(OR(R263="Pending",ISBLANK(P263)),TODAY()-B263))),"-")</f>
        <v>-</v>
      </c>
      <c r="W263" t="str">
        <f t="shared" si="6"/>
        <v>-</v>
      </c>
    </row>
    <row r="264" spans="1:29" x14ac:dyDescent="0.25">
      <c r="A264" s="6"/>
      <c r="B264" s="10"/>
      <c r="C264" s="6"/>
      <c r="D264" s="6"/>
      <c r="E264" s="6"/>
      <c r="F264" s="6"/>
      <c r="G264" s="6"/>
      <c r="H264" s="6"/>
      <c r="I264" s="6"/>
      <c r="J264" s="6"/>
      <c r="K264" s="6"/>
      <c r="L264" s="6"/>
      <c r="M264" s="6"/>
      <c r="N264" s="6"/>
      <c r="O264" s="6"/>
      <c r="P264" s="10"/>
      <c r="Q264" s="15" t="str">
        <f t="shared" ca="1" si="7"/>
        <v>-</v>
      </c>
      <c r="R264" s="6"/>
      <c r="S264" s="6"/>
      <c r="T264" s="6"/>
      <c r="U264" s="6"/>
      <c r="V264" s="6"/>
      <c r="W264" s="6" t="str">
        <f t="shared" si="6"/>
        <v>-</v>
      </c>
      <c r="X264" s="6"/>
      <c r="Y264" s="6"/>
      <c r="Z264" s="6"/>
      <c r="AA264" s="6"/>
      <c r="AB264" s="6"/>
      <c r="AC264" s="6"/>
    </row>
    <row r="265" spans="1:29" x14ac:dyDescent="0.25">
      <c r="Q265" s="12" t="str">
        <f t="shared" ca="1" si="7"/>
        <v>-</v>
      </c>
      <c r="W265" t="str">
        <f t="shared" si="6"/>
        <v>-</v>
      </c>
    </row>
    <row r="266" spans="1:29" x14ac:dyDescent="0.25">
      <c r="A266" s="6"/>
      <c r="B266" s="10"/>
      <c r="C266" s="6"/>
      <c r="D266" s="6"/>
      <c r="E266" s="6"/>
      <c r="F266" s="6"/>
      <c r="G266" s="6"/>
      <c r="H266" s="6"/>
      <c r="I266" s="6"/>
      <c r="J266" s="6"/>
      <c r="K266" s="6"/>
      <c r="L266" s="6"/>
      <c r="M266" s="6"/>
      <c r="N266" s="6"/>
      <c r="O266" s="6"/>
      <c r="P266" s="10"/>
      <c r="Q266" s="15" t="str">
        <f t="shared" ca="1" si="7"/>
        <v>-</v>
      </c>
      <c r="R266" s="6"/>
      <c r="S266" s="6"/>
      <c r="T266" s="6"/>
      <c r="U266" s="6"/>
      <c r="V266" s="6"/>
      <c r="W266" s="6" t="str">
        <f t="shared" si="6"/>
        <v>-</v>
      </c>
      <c r="X266" s="6"/>
      <c r="Y266" s="6"/>
      <c r="Z266" s="6"/>
      <c r="AA266" s="6"/>
      <c r="AB266" s="6"/>
      <c r="AC266" s="6"/>
    </row>
    <row r="267" spans="1:29" x14ac:dyDescent="0.25">
      <c r="Q267" s="12" t="str">
        <f t="shared" ca="1" si="7"/>
        <v>-</v>
      </c>
      <c r="W267" t="str">
        <f t="shared" si="6"/>
        <v>-</v>
      </c>
    </row>
    <row r="268" spans="1:29" x14ac:dyDescent="0.25">
      <c r="A268" s="6"/>
      <c r="B268" s="10"/>
      <c r="C268" s="6"/>
      <c r="D268" s="6"/>
      <c r="E268" s="6"/>
      <c r="F268" s="6"/>
      <c r="G268" s="6"/>
      <c r="H268" s="6"/>
      <c r="I268" s="6"/>
      <c r="J268" s="6"/>
      <c r="K268" s="6"/>
      <c r="L268" s="6"/>
      <c r="M268" s="6"/>
      <c r="N268" s="6"/>
      <c r="O268" s="6"/>
      <c r="P268" s="10"/>
      <c r="Q268" s="15" t="str">
        <f t="shared" ca="1" si="7"/>
        <v>-</v>
      </c>
      <c r="R268" s="6"/>
      <c r="S268" s="6"/>
      <c r="T268" s="6"/>
      <c r="U268" s="6"/>
      <c r="V268" s="6"/>
      <c r="W268" s="6" t="str">
        <f t="shared" si="6"/>
        <v>-</v>
      </c>
      <c r="X268" s="6"/>
      <c r="Y268" s="6"/>
      <c r="Z268" s="6"/>
      <c r="AA268" s="6"/>
      <c r="AB268" s="6"/>
      <c r="AC268" s="6"/>
    </row>
    <row r="269" spans="1:29" x14ac:dyDescent="0.25">
      <c r="Q269" s="12" t="str">
        <f t="shared" ca="1" si="7"/>
        <v>-</v>
      </c>
      <c r="W269" t="str">
        <f t="shared" si="6"/>
        <v>-</v>
      </c>
    </row>
    <row r="270" spans="1:29" x14ac:dyDescent="0.25">
      <c r="A270" s="6"/>
      <c r="B270" s="10"/>
      <c r="C270" s="6"/>
      <c r="D270" s="6"/>
      <c r="E270" s="6"/>
      <c r="F270" s="6"/>
      <c r="G270" s="6"/>
      <c r="H270" s="6"/>
      <c r="I270" s="6"/>
      <c r="J270" s="6"/>
      <c r="K270" s="6"/>
      <c r="L270" s="6"/>
      <c r="M270" s="6"/>
      <c r="N270" s="6"/>
      <c r="O270" s="6"/>
      <c r="P270" s="10"/>
      <c r="Q270" s="15" t="str">
        <f t="shared" ca="1" si="7"/>
        <v>-</v>
      </c>
      <c r="R270" s="6"/>
      <c r="S270" s="6"/>
      <c r="T270" s="6"/>
      <c r="U270" s="6"/>
      <c r="V270" s="6"/>
      <c r="W270" s="6" t="str">
        <f t="shared" si="6"/>
        <v>-</v>
      </c>
      <c r="X270" s="6"/>
      <c r="Y270" s="6"/>
      <c r="Z270" s="6"/>
      <c r="AA270" s="6"/>
      <c r="AB270" s="6"/>
      <c r="AC270" s="6"/>
    </row>
    <row r="271" spans="1:29" x14ac:dyDescent="0.25">
      <c r="Q271" s="12" t="str">
        <f t="shared" ca="1" si="7"/>
        <v>-</v>
      </c>
      <c r="W271" t="str">
        <f t="shared" si="6"/>
        <v>-</v>
      </c>
    </row>
    <row r="272" spans="1:29" x14ac:dyDescent="0.25">
      <c r="A272" s="6"/>
      <c r="B272" s="10"/>
      <c r="C272" s="6"/>
      <c r="D272" s="6"/>
      <c r="E272" s="6"/>
      <c r="F272" s="6"/>
      <c r="G272" s="6"/>
      <c r="H272" s="6"/>
      <c r="I272" s="6"/>
      <c r="J272" s="6"/>
      <c r="K272" s="6"/>
      <c r="L272" s="6"/>
      <c r="M272" s="6"/>
      <c r="N272" s="6"/>
      <c r="O272" s="6"/>
      <c r="P272" s="10"/>
      <c r="Q272" s="15" t="str">
        <f t="shared" ca="1" si="7"/>
        <v>-</v>
      </c>
      <c r="R272" s="6"/>
      <c r="S272" s="6"/>
      <c r="T272" s="6"/>
      <c r="U272" s="6"/>
      <c r="V272" s="6"/>
      <c r="W272" s="6" t="str">
        <f t="shared" si="6"/>
        <v>-</v>
      </c>
      <c r="X272" s="6"/>
      <c r="Y272" s="6"/>
      <c r="Z272" s="6"/>
      <c r="AA272" s="6"/>
      <c r="AB272" s="6"/>
      <c r="AC272" s="6"/>
    </row>
    <row r="273" spans="1:29" x14ac:dyDescent="0.25">
      <c r="Q273" s="12" t="str">
        <f t="shared" ca="1" si="7"/>
        <v>-</v>
      </c>
      <c r="W273" t="str">
        <f t="shared" si="6"/>
        <v>-</v>
      </c>
    </row>
    <row r="274" spans="1:29" x14ac:dyDescent="0.25">
      <c r="A274" s="6"/>
      <c r="B274" s="10"/>
      <c r="C274" s="6"/>
      <c r="D274" s="6"/>
      <c r="E274" s="6"/>
      <c r="F274" s="6"/>
      <c r="G274" s="6"/>
      <c r="H274" s="6"/>
      <c r="I274" s="6"/>
      <c r="J274" s="6"/>
      <c r="K274" s="6"/>
      <c r="L274" s="6"/>
      <c r="M274" s="6"/>
      <c r="N274" s="6"/>
      <c r="O274" s="6"/>
      <c r="P274" s="10"/>
      <c r="Q274" s="15" t="str">
        <f t="shared" ca="1" si="7"/>
        <v>-</v>
      </c>
      <c r="R274" s="6"/>
      <c r="S274" s="6"/>
      <c r="T274" s="6"/>
      <c r="U274" s="6"/>
      <c r="V274" s="6"/>
      <c r="W274" s="6" t="str">
        <f t="shared" si="6"/>
        <v>-</v>
      </c>
      <c r="X274" s="6"/>
      <c r="Y274" s="6"/>
      <c r="Z274" s="6"/>
      <c r="AA274" s="6"/>
      <c r="AB274" s="6"/>
      <c r="AC274" s="6"/>
    </row>
    <row r="275" spans="1:29" x14ac:dyDescent="0.25">
      <c r="Q275" s="12" t="str">
        <f t="shared" ca="1" si="7"/>
        <v>-</v>
      </c>
      <c r="W275" t="str">
        <f t="shared" si="6"/>
        <v>-</v>
      </c>
    </row>
    <row r="276" spans="1:29" x14ac:dyDescent="0.25">
      <c r="A276" s="6"/>
      <c r="B276" s="10"/>
      <c r="C276" s="6"/>
      <c r="D276" s="6"/>
      <c r="E276" s="6"/>
      <c r="F276" s="6"/>
      <c r="G276" s="6"/>
      <c r="H276" s="6"/>
      <c r="I276" s="6"/>
      <c r="J276" s="6"/>
      <c r="K276" s="6"/>
      <c r="L276" s="6"/>
      <c r="M276" s="6"/>
      <c r="N276" s="6"/>
      <c r="O276" s="6"/>
      <c r="P276" s="10"/>
      <c r="Q276" s="15" t="str">
        <f t="shared" ca="1" si="7"/>
        <v>-</v>
      </c>
      <c r="R276" s="6"/>
      <c r="S276" s="6"/>
      <c r="T276" s="6"/>
      <c r="U276" s="6"/>
      <c r="V276" s="6"/>
      <c r="W276" s="6" t="str">
        <f t="shared" si="6"/>
        <v>-</v>
      </c>
      <c r="X276" s="6"/>
      <c r="Y276" s="6"/>
      <c r="Z276" s="6"/>
      <c r="AA276" s="6"/>
      <c r="AB276" s="6"/>
      <c r="AC276" s="6"/>
    </row>
    <row r="277" spans="1:29" x14ac:dyDescent="0.25">
      <c r="Q277" s="12" t="str">
        <f t="shared" ca="1" si="7"/>
        <v>-</v>
      </c>
      <c r="W277" t="str">
        <f t="shared" si="6"/>
        <v>-</v>
      </c>
    </row>
    <row r="278" spans="1:29" x14ac:dyDescent="0.25">
      <c r="A278" s="6"/>
      <c r="B278" s="10"/>
      <c r="C278" s="6"/>
      <c r="D278" s="6"/>
      <c r="E278" s="6"/>
      <c r="F278" s="6"/>
      <c r="G278" s="6"/>
      <c r="H278" s="6"/>
      <c r="I278" s="6"/>
      <c r="J278" s="6"/>
      <c r="K278" s="6"/>
      <c r="L278" s="6"/>
      <c r="M278" s="6"/>
      <c r="N278" s="6"/>
      <c r="O278" s="6"/>
      <c r="P278" s="10"/>
      <c r="Q278" s="15" t="str">
        <f t="shared" ca="1" si="7"/>
        <v>-</v>
      </c>
      <c r="R278" s="6"/>
      <c r="S278" s="6"/>
      <c r="T278" s="6"/>
      <c r="U278" s="6"/>
      <c r="V278" s="6"/>
      <c r="W278" s="6" t="str">
        <f t="shared" si="6"/>
        <v>-</v>
      </c>
      <c r="X278" s="6"/>
      <c r="Y278" s="6"/>
      <c r="Z278" s="6"/>
      <c r="AA278" s="6"/>
      <c r="AB278" s="6"/>
      <c r="AC278" s="6"/>
    </row>
    <row r="279" spans="1:29" x14ac:dyDescent="0.25">
      <c r="Q279" s="12" t="str">
        <f t="shared" ca="1" si="7"/>
        <v>-</v>
      </c>
      <c r="W279" t="str">
        <f t="shared" si="6"/>
        <v>-</v>
      </c>
    </row>
    <row r="280" spans="1:29" x14ac:dyDescent="0.25">
      <c r="A280" s="6"/>
      <c r="B280" s="10"/>
      <c r="C280" s="6"/>
      <c r="D280" s="6"/>
      <c r="E280" s="6"/>
      <c r="F280" s="6"/>
      <c r="G280" s="6"/>
      <c r="H280" s="6"/>
      <c r="I280" s="6"/>
      <c r="J280" s="6"/>
      <c r="K280" s="6"/>
      <c r="L280" s="6"/>
      <c r="M280" s="6"/>
      <c r="N280" s="6"/>
      <c r="O280" s="6"/>
      <c r="P280" s="10"/>
      <c r="Q280" s="15" t="str">
        <f t="shared" ca="1" si="7"/>
        <v>-</v>
      </c>
      <c r="R280" s="6"/>
      <c r="S280" s="6"/>
      <c r="T280" s="6"/>
      <c r="U280" s="6"/>
      <c r="V280" s="6"/>
      <c r="W280" s="6" t="str">
        <f t="shared" si="6"/>
        <v>-</v>
      </c>
      <c r="X280" s="6"/>
      <c r="Y280" s="6"/>
      <c r="Z280" s="6"/>
      <c r="AA280" s="6"/>
      <c r="AB280" s="6"/>
      <c r="AC280" s="6"/>
    </row>
    <row r="281" spans="1:29" x14ac:dyDescent="0.25">
      <c r="Q281" s="12" t="str">
        <f t="shared" ca="1" si="7"/>
        <v>-</v>
      </c>
      <c r="W281" t="str">
        <f t="shared" si="6"/>
        <v>-</v>
      </c>
    </row>
    <row r="282" spans="1:29" x14ac:dyDescent="0.25">
      <c r="A282" s="6"/>
      <c r="B282" s="10"/>
      <c r="C282" s="6"/>
      <c r="D282" s="6"/>
      <c r="E282" s="6"/>
      <c r="F282" s="6"/>
      <c r="G282" s="6"/>
      <c r="H282" s="6"/>
      <c r="I282" s="6"/>
      <c r="J282" s="6"/>
      <c r="K282" s="6"/>
      <c r="L282" s="6"/>
      <c r="M282" s="6"/>
      <c r="N282" s="6"/>
      <c r="O282" s="6"/>
      <c r="P282" s="10"/>
      <c r="Q282" s="15" t="str">
        <f t="shared" ca="1" si="7"/>
        <v>-</v>
      </c>
      <c r="R282" s="6"/>
      <c r="S282" s="6"/>
      <c r="T282" s="6"/>
      <c r="U282" s="6"/>
      <c r="V282" s="6"/>
      <c r="W282" s="6" t="str">
        <f t="shared" si="6"/>
        <v>-</v>
      </c>
      <c r="X282" s="6"/>
      <c r="Y282" s="6"/>
      <c r="Z282" s="6"/>
      <c r="AA282" s="6"/>
      <c r="AB282" s="6"/>
      <c r="AC282" s="6"/>
    </row>
    <row r="283" spans="1:29" x14ac:dyDescent="0.25">
      <c r="Q283" s="12" t="str">
        <f t="shared" ca="1" si="7"/>
        <v>-</v>
      </c>
      <c r="W283" t="str">
        <f t="shared" si="6"/>
        <v>-</v>
      </c>
    </row>
    <row r="284" spans="1:29" x14ac:dyDescent="0.25">
      <c r="A284" s="6"/>
      <c r="B284" s="10"/>
      <c r="C284" s="6"/>
      <c r="D284" s="6"/>
      <c r="E284" s="6"/>
      <c r="F284" s="6"/>
      <c r="G284" s="6"/>
      <c r="H284" s="6"/>
      <c r="I284" s="6"/>
      <c r="J284" s="6"/>
      <c r="K284" s="6"/>
      <c r="L284" s="6"/>
      <c r="M284" s="6"/>
      <c r="N284" s="6"/>
      <c r="O284" s="6"/>
      <c r="P284" s="10"/>
      <c r="Q284" s="15" t="str">
        <f t="shared" ca="1" si="7"/>
        <v>-</v>
      </c>
      <c r="R284" s="6"/>
      <c r="S284" s="6"/>
      <c r="T284" s="6"/>
      <c r="U284" s="6"/>
      <c r="V284" s="6"/>
      <c r="W284" s="6" t="str">
        <f t="shared" si="6"/>
        <v>-</v>
      </c>
      <c r="X284" s="6"/>
      <c r="Y284" s="6"/>
      <c r="Z284" s="6"/>
      <c r="AA284" s="6"/>
      <c r="AB284" s="6"/>
      <c r="AC284" s="6"/>
    </row>
    <row r="285" spans="1:29" x14ac:dyDescent="0.25">
      <c r="Q285" s="12" t="str">
        <f t="shared" ca="1" si="7"/>
        <v>-</v>
      </c>
      <c r="W285" t="str">
        <f t="shared" si="6"/>
        <v>-</v>
      </c>
    </row>
    <row r="286" spans="1:29" x14ac:dyDescent="0.25">
      <c r="A286" s="6"/>
      <c r="B286" s="10"/>
      <c r="C286" s="6"/>
      <c r="D286" s="6"/>
      <c r="E286" s="6"/>
      <c r="F286" s="6"/>
      <c r="G286" s="6"/>
      <c r="H286" s="6"/>
      <c r="I286" s="6"/>
      <c r="J286" s="6"/>
      <c r="K286" s="6"/>
      <c r="L286" s="6"/>
      <c r="M286" s="6"/>
      <c r="N286" s="6"/>
      <c r="O286" s="6"/>
      <c r="P286" s="10"/>
      <c r="Q286" s="15" t="str">
        <f t="shared" ca="1" si="7"/>
        <v>-</v>
      </c>
      <c r="R286" s="6"/>
      <c r="S286" s="6"/>
      <c r="T286" s="6"/>
      <c r="U286" s="6"/>
      <c r="V286" s="6"/>
      <c r="W286" s="6" t="str">
        <f t="shared" si="6"/>
        <v>-</v>
      </c>
      <c r="X286" s="6"/>
      <c r="Y286" s="6"/>
      <c r="Z286" s="6"/>
      <c r="AA286" s="6"/>
      <c r="AB286" s="6"/>
      <c r="AC286" s="6"/>
    </row>
    <row r="287" spans="1:29" x14ac:dyDescent="0.25">
      <c r="Q287" s="12" t="str">
        <f t="shared" ca="1" si="7"/>
        <v>-</v>
      </c>
      <c r="W287" t="str">
        <f t="shared" si="6"/>
        <v>-</v>
      </c>
    </row>
    <row r="288" spans="1:29" x14ac:dyDescent="0.25">
      <c r="A288" s="6"/>
      <c r="B288" s="10"/>
      <c r="C288" s="6"/>
      <c r="D288" s="6"/>
      <c r="E288" s="6"/>
      <c r="F288" s="6"/>
      <c r="G288" s="6"/>
      <c r="H288" s="6"/>
      <c r="I288" s="6"/>
      <c r="J288" s="6"/>
      <c r="K288" s="6"/>
      <c r="L288" s="6"/>
      <c r="M288" s="6"/>
      <c r="N288" s="6"/>
      <c r="O288" s="6"/>
      <c r="P288" s="10"/>
      <c r="Q288" s="15" t="str">
        <f t="shared" ca="1" si="7"/>
        <v>-</v>
      </c>
      <c r="R288" s="6"/>
      <c r="S288" s="6"/>
      <c r="T288" s="6"/>
      <c r="U288" s="6"/>
      <c r="V288" s="6"/>
      <c r="W288" s="6" t="str">
        <f t="shared" si="6"/>
        <v>-</v>
      </c>
      <c r="X288" s="6"/>
      <c r="Y288" s="6"/>
      <c r="Z288" s="6"/>
      <c r="AA288" s="6"/>
      <c r="AB288" s="6"/>
      <c r="AC288" s="6"/>
    </row>
    <row r="289" spans="1:29" x14ac:dyDescent="0.25">
      <c r="Q289" s="12" t="str">
        <f t="shared" ca="1" si="7"/>
        <v>-</v>
      </c>
      <c r="W289" t="str">
        <f t="shared" si="6"/>
        <v>-</v>
      </c>
    </row>
    <row r="290" spans="1:29" x14ac:dyDescent="0.25">
      <c r="A290" s="6"/>
      <c r="B290" s="10"/>
      <c r="C290" s="6"/>
      <c r="D290" s="6"/>
      <c r="E290" s="6"/>
      <c r="F290" s="6"/>
      <c r="G290" s="6"/>
      <c r="H290" s="6"/>
      <c r="I290" s="6"/>
      <c r="J290" s="6"/>
      <c r="K290" s="6"/>
      <c r="L290" s="6"/>
      <c r="M290" s="6"/>
      <c r="N290" s="6"/>
      <c r="O290" s="6"/>
      <c r="P290" s="10"/>
      <c r="Q290" s="15" t="str">
        <f t="shared" ca="1" si="7"/>
        <v>-</v>
      </c>
      <c r="R290" s="6"/>
      <c r="S290" s="6"/>
      <c r="T290" s="6"/>
      <c r="U290" s="6"/>
      <c r="V290" s="6"/>
      <c r="W290" s="6" t="str">
        <f t="shared" si="6"/>
        <v>-</v>
      </c>
      <c r="X290" s="6"/>
      <c r="Y290" s="6"/>
      <c r="Z290" s="6"/>
      <c r="AA290" s="6"/>
      <c r="AB290" s="6"/>
      <c r="AC290" s="6"/>
    </row>
    <row r="291" spans="1:29" x14ac:dyDescent="0.25">
      <c r="Q291" s="12" t="str">
        <f t="shared" ca="1" si="7"/>
        <v>-</v>
      </c>
      <c r="W291" t="str">
        <f t="shared" si="6"/>
        <v>-</v>
      </c>
    </row>
    <row r="292" spans="1:29" x14ac:dyDescent="0.25">
      <c r="A292" s="6"/>
      <c r="B292" s="10"/>
      <c r="C292" s="6"/>
      <c r="D292" s="6"/>
      <c r="E292" s="6"/>
      <c r="F292" s="6"/>
      <c r="G292" s="6"/>
      <c r="H292" s="6"/>
      <c r="I292" s="6"/>
      <c r="J292" s="6"/>
      <c r="K292" s="6"/>
      <c r="L292" s="6"/>
      <c r="M292" s="6"/>
      <c r="N292" s="6"/>
      <c r="O292" s="6"/>
      <c r="P292" s="10"/>
      <c r="Q292" s="15" t="str">
        <f t="shared" ca="1" si="7"/>
        <v>-</v>
      </c>
      <c r="R292" s="6"/>
      <c r="S292" s="6"/>
      <c r="T292" s="6"/>
      <c r="U292" s="6"/>
      <c r="V292" s="6"/>
      <c r="W292" s="6" t="str">
        <f t="shared" si="6"/>
        <v>-</v>
      </c>
      <c r="X292" s="6"/>
      <c r="Y292" s="6"/>
      <c r="Z292" s="6"/>
      <c r="AA292" s="6"/>
      <c r="AB292" s="6"/>
      <c r="AC292" s="6"/>
    </row>
    <row r="293" spans="1:29" x14ac:dyDescent="0.25">
      <c r="Q293" s="12" t="str">
        <f t="shared" ca="1" si="7"/>
        <v>-</v>
      </c>
      <c r="W293" t="str">
        <f t="shared" si="6"/>
        <v>-</v>
      </c>
    </row>
    <row r="294" spans="1:29" x14ac:dyDescent="0.25">
      <c r="A294" s="6"/>
      <c r="B294" s="10"/>
      <c r="C294" s="6"/>
      <c r="D294" s="6"/>
      <c r="E294" s="6"/>
      <c r="F294" s="6"/>
      <c r="G294" s="6"/>
      <c r="H294" s="6"/>
      <c r="I294" s="6"/>
      <c r="J294" s="6"/>
      <c r="K294" s="6"/>
      <c r="L294" s="6"/>
      <c r="M294" s="6"/>
      <c r="N294" s="6"/>
      <c r="O294" s="6"/>
      <c r="P294" s="10"/>
      <c r="Q294" s="15" t="str">
        <f t="shared" ca="1" si="7"/>
        <v>-</v>
      </c>
      <c r="R294" s="6"/>
      <c r="S294" s="6"/>
      <c r="T294" s="6"/>
      <c r="U294" s="6"/>
      <c r="V294" s="6"/>
      <c r="W294" s="6" t="str">
        <f t="shared" si="6"/>
        <v>-</v>
      </c>
      <c r="X294" s="6"/>
      <c r="Y294" s="6"/>
      <c r="Z294" s="6"/>
      <c r="AA294" s="6"/>
      <c r="AB294" s="6"/>
      <c r="AC294" s="6"/>
    </row>
    <row r="295" spans="1:29" x14ac:dyDescent="0.25">
      <c r="Q295" s="12" t="str">
        <f t="shared" ca="1" si="7"/>
        <v>-</v>
      </c>
      <c r="W295" t="str">
        <f t="shared" si="6"/>
        <v>-</v>
      </c>
    </row>
    <row r="296" spans="1:29" x14ac:dyDescent="0.25">
      <c r="A296" s="6"/>
      <c r="B296" s="10"/>
      <c r="C296" s="6"/>
      <c r="D296" s="6"/>
      <c r="E296" s="6"/>
      <c r="F296" s="6"/>
      <c r="G296" s="6"/>
      <c r="H296" s="6"/>
      <c r="I296" s="6"/>
      <c r="J296" s="6"/>
      <c r="K296" s="6"/>
      <c r="L296" s="6"/>
      <c r="M296" s="6"/>
      <c r="N296" s="6"/>
      <c r="O296" s="6"/>
      <c r="P296" s="10"/>
      <c r="Q296" s="15" t="str">
        <f t="shared" ca="1" si="7"/>
        <v>-</v>
      </c>
      <c r="R296" s="6"/>
      <c r="S296" s="6"/>
      <c r="T296" s="6"/>
      <c r="U296" s="6"/>
      <c r="V296" s="6"/>
      <c r="W296" s="6" t="str">
        <f t="shared" si="6"/>
        <v>-</v>
      </c>
      <c r="X296" s="6"/>
      <c r="Y296" s="6"/>
      <c r="Z296" s="6"/>
      <c r="AA296" s="6"/>
      <c r="AB296" s="6"/>
      <c r="AC296" s="6"/>
    </row>
    <row r="297" spans="1:29" x14ac:dyDescent="0.25">
      <c r="Q297" s="12" t="str">
        <f t="shared" ca="1" si="7"/>
        <v>-</v>
      </c>
      <c r="W297" t="str">
        <f t="shared" si="6"/>
        <v>-</v>
      </c>
    </row>
    <row r="298" spans="1:29" x14ac:dyDescent="0.25">
      <c r="A298" s="6"/>
      <c r="B298" s="10"/>
      <c r="C298" s="6"/>
      <c r="D298" s="6"/>
      <c r="E298" s="6"/>
      <c r="F298" s="6"/>
      <c r="G298" s="6"/>
      <c r="H298" s="6"/>
      <c r="I298" s="6"/>
      <c r="J298" s="6"/>
      <c r="K298" s="6"/>
      <c r="L298" s="6"/>
      <c r="M298" s="6"/>
      <c r="N298" s="6"/>
      <c r="O298" s="6"/>
      <c r="P298" s="10"/>
      <c r="Q298" s="15" t="str">
        <f t="shared" ca="1" si="7"/>
        <v>-</v>
      </c>
      <c r="R298" s="6"/>
      <c r="S298" s="6"/>
      <c r="T298" s="6"/>
      <c r="U298" s="6"/>
      <c r="V298" s="6"/>
      <c r="W298" s="6" t="str">
        <f t="shared" si="6"/>
        <v>-</v>
      </c>
      <c r="X298" s="6"/>
      <c r="Y298" s="6"/>
      <c r="Z298" s="6"/>
      <c r="AA298" s="6"/>
      <c r="AB298" s="6"/>
      <c r="AC298" s="6"/>
    </row>
    <row r="299" spans="1:29" x14ac:dyDescent="0.25">
      <c r="Q299" s="12" t="str">
        <f t="shared" ca="1" si="7"/>
        <v>-</v>
      </c>
      <c r="W299" t="str">
        <f t="shared" si="6"/>
        <v>-</v>
      </c>
    </row>
    <row r="300" spans="1:29" x14ac:dyDescent="0.25">
      <c r="A300" s="6"/>
      <c r="B300" s="10"/>
      <c r="C300" s="6"/>
      <c r="D300" s="6"/>
      <c r="E300" s="6"/>
      <c r="F300" s="6"/>
      <c r="G300" s="6"/>
      <c r="H300" s="6"/>
      <c r="I300" s="6"/>
      <c r="J300" s="6"/>
      <c r="K300" s="6"/>
      <c r="L300" s="6"/>
      <c r="M300" s="6"/>
      <c r="N300" s="6"/>
      <c r="O300" s="6"/>
      <c r="P300" s="10"/>
      <c r="Q300" s="15" t="str">
        <f t="shared" ca="1" si="7"/>
        <v>-</v>
      </c>
      <c r="R300" s="6"/>
      <c r="S300" s="6"/>
      <c r="T300" s="6"/>
      <c r="U300" s="6"/>
      <c r="V300" s="6"/>
      <c r="W300" s="6" t="str">
        <f t="shared" si="6"/>
        <v>-</v>
      </c>
      <c r="X300" s="6"/>
      <c r="Y300" s="6"/>
      <c r="Z300" s="6"/>
      <c r="AA300" s="6"/>
      <c r="AB300" s="6"/>
      <c r="AC300" s="6"/>
    </row>
    <row r="301" spans="1:29" x14ac:dyDescent="0.25">
      <c r="Q301" s="12" t="str">
        <f t="shared" ca="1" si="7"/>
        <v>-</v>
      </c>
      <c r="W301" t="str">
        <f t="shared" si="6"/>
        <v>-</v>
      </c>
    </row>
    <row r="302" spans="1:29" x14ac:dyDescent="0.25">
      <c r="A302" s="6"/>
      <c r="B302" s="10"/>
      <c r="C302" s="6"/>
      <c r="D302" s="6"/>
      <c r="E302" s="6"/>
      <c r="F302" s="6"/>
      <c r="G302" s="6"/>
      <c r="H302" s="6"/>
      <c r="I302" s="6"/>
      <c r="J302" s="6"/>
      <c r="K302" s="6"/>
      <c r="L302" s="6"/>
      <c r="M302" s="6"/>
      <c r="N302" s="6"/>
      <c r="O302" s="6"/>
      <c r="P302" s="10"/>
      <c r="Q302" s="15" t="str">
        <f t="shared" ca="1" si="7"/>
        <v>-</v>
      </c>
      <c r="R302" s="6"/>
      <c r="S302" s="6"/>
      <c r="T302" s="6"/>
      <c r="U302" s="6"/>
      <c r="V302" s="6"/>
      <c r="W302" s="6" t="str">
        <f t="shared" si="6"/>
        <v>-</v>
      </c>
      <c r="X302" s="6"/>
      <c r="Y302" s="6"/>
      <c r="Z302" s="6"/>
      <c r="AA302" s="6"/>
      <c r="AB302" s="6"/>
      <c r="AC302" s="6"/>
    </row>
    <row r="303" spans="1:29" x14ac:dyDescent="0.25">
      <c r="Q303" s="12" t="str">
        <f t="shared" ca="1" si="7"/>
        <v>-</v>
      </c>
      <c r="W303" t="str">
        <f t="shared" si="6"/>
        <v>-</v>
      </c>
    </row>
    <row r="304" spans="1:29" x14ac:dyDescent="0.25">
      <c r="A304" s="6"/>
      <c r="B304" s="10"/>
      <c r="C304" s="6"/>
      <c r="D304" s="6"/>
      <c r="E304" s="6"/>
      <c r="F304" s="6"/>
      <c r="G304" s="6"/>
      <c r="H304" s="6"/>
      <c r="I304" s="6"/>
      <c r="J304" s="6"/>
      <c r="K304" s="6"/>
      <c r="L304" s="6"/>
      <c r="M304" s="6"/>
      <c r="N304" s="6"/>
      <c r="O304" s="6"/>
      <c r="P304" s="10"/>
      <c r="Q304" s="15" t="str">
        <f t="shared" ca="1" si="7"/>
        <v>-</v>
      </c>
      <c r="R304" s="6"/>
      <c r="S304" s="6"/>
      <c r="T304" s="6"/>
      <c r="U304" s="6"/>
      <c r="V304" s="6"/>
      <c r="W304" s="6" t="str">
        <f t="shared" si="6"/>
        <v>-</v>
      </c>
      <c r="X304" s="6"/>
      <c r="Y304" s="6"/>
      <c r="Z304" s="6"/>
      <c r="AA304" s="6"/>
      <c r="AB304" s="6"/>
      <c r="AC304" s="6"/>
    </row>
    <row r="305" spans="1:29" x14ac:dyDescent="0.25">
      <c r="Q305" s="12" t="str">
        <f t="shared" ca="1" si="7"/>
        <v>-</v>
      </c>
      <c r="W305" t="str">
        <f t="shared" si="6"/>
        <v>-</v>
      </c>
    </row>
    <row r="306" spans="1:29" x14ac:dyDescent="0.25">
      <c r="A306" s="6"/>
      <c r="B306" s="10"/>
      <c r="C306" s="6"/>
      <c r="D306" s="6"/>
      <c r="E306" s="6"/>
      <c r="F306" s="6"/>
      <c r="G306" s="6"/>
      <c r="H306" s="6"/>
      <c r="I306" s="6"/>
      <c r="J306" s="6"/>
      <c r="K306" s="6"/>
      <c r="L306" s="6"/>
      <c r="M306" s="6"/>
      <c r="N306" s="6"/>
      <c r="O306" s="6"/>
      <c r="P306" s="10"/>
      <c r="Q306" s="15" t="str">
        <f t="shared" ca="1" si="7"/>
        <v>-</v>
      </c>
      <c r="R306" s="6"/>
      <c r="S306" s="6"/>
      <c r="T306" s="6"/>
      <c r="U306" s="6"/>
      <c r="V306" s="6"/>
      <c r="W306" s="6" t="str">
        <f t="shared" si="6"/>
        <v>-</v>
      </c>
      <c r="X306" s="6"/>
      <c r="Y306" s="6"/>
      <c r="Z306" s="6"/>
      <c r="AA306" s="6"/>
      <c r="AB306" s="6"/>
      <c r="AC306" s="6"/>
    </row>
    <row r="307" spans="1:29" x14ac:dyDescent="0.25">
      <c r="Q307" s="12" t="str">
        <f t="shared" ca="1" si="7"/>
        <v>-</v>
      </c>
      <c r="W307" t="str">
        <f t="shared" si="6"/>
        <v>-</v>
      </c>
    </row>
    <row r="308" spans="1:29" x14ac:dyDescent="0.25">
      <c r="A308" s="6"/>
      <c r="B308" s="10"/>
      <c r="C308" s="6"/>
      <c r="D308" s="6"/>
      <c r="E308" s="6"/>
      <c r="F308" s="6"/>
      <c r="G308" s="6"/>
      <c r="H308" s="6"/>
      <c r="I308" s="6"/>
      <c r="J308" s="6"/>
      <c r="K308" s="6"/>
      <c r="L308" s="6"/>
      <c r="M308" s="6"/>
      <c r="N308" s="6"/>
      <c r="O308" s="6"/>
      <c r="P308" s="10"/>
      <c r="Q308" s="15" t="str">
        <f t="shared" ca="1" si="7"/>
        <v>-</v>
      </c>
      <c r="R308" s="6"/>
      <c r="S308" s="6"/>
      <c r="T308" s="6"/>
      <c r="U308" s="6"/>
      <c r="V308" s="6"/>
      <c r="W308" s="6" t="str">
        <f t="shared" si="6"/>
        <v>-</v>
      </c>
      <c r="X308" s="6"/>
      <c r="Y308" s="6"/>
      <c r="Z308" s="6"/>
      <c r="AA308" s="6"/>
      <c r="AB308" s="6"/>
      <c r="AC308" s="6"/>
    </row>
    <row r="309" spans="1:29" x14ac:dyDescent="0.25">
      <c r="Q309" s="12" t="str">
        <f t="shared" ca="1" si="7"/>
        <v>-</v>
      </c>
      <c r="W309" t="str">
        <f t="shared" si="6"/>
        <v>-</v>
      </c>
    </row>
    <row r="310" spans="1:29" x14ac:dyDescent="0.25">
      <c r="A310" s="6"/>
      <c r="B310" s="10"/>
      <c r="C310" s="6"/>
      <c r="D310" s="6"/>
      <c r="E310" s="6"/>
      <c r="F310" s="6"/>
      <c r="G310" s="6"/>
      <c r="H310" s="6"/>
      <c r="I310" s="6"/>
      <c r="J310" s="6"/>
      <c r="K310" s="6"/>
      <c r="L310" s="6"/>
      <c r="M310" s="6"/>
      <c r="N310" s="6"/>
      <c r="O310" s="6"/>
      <c r="P310" s="10"/>
      <c r="Q310" s="15" t="str">
        <f t="shared" ca="1" si="7"/>
        <v>-</v>
      </c>
      <c r="R310" s="6"/>
      <c r="S310" s="6"/>
      <c r="T310" s="6"/>
      <c r="U310" s="6"/>
      <c r="V310" s="6"/>
      <c r="W310" s="6" t="str">
        <f t="shared" si="6"/>
        <v>-</v>
      </c>
      <c r="X310" s="6"/>
      <c r="Y310" s="6"/>
      <c r="Z310" s="6"/>
      <c r="AA310" s="6"/>
      <c r="AB310" s="6"/>
      <c r="AC310" s="6"/>
    </row>
    <row r="311" spans="1:29" x14ac:dyDescent="0.25">
      <c r="Q311" s="12" t="str">
        <f t="shared" ca="1" si="7"/>
        <v>-</v>
      </c>
      <c r="W311" t="str">
        <f t="shared" si="6"/>
        <v>-</v>
      </c>
    </row>
    <row r="312" spans="1:29" x14ac:dyDescent="0.25">
      <c r="A312" s="6"/>
      <c r="B312" s="10"/>
      <c r="C312" s="6"/>
      <c r="D312" s="6"/>
      <c r="E312" s="6"/>
      <c r="F312" s="6"/>
      <c r="G312" s="6"/>
      <c r="H312" s="6"/>
      <c r="I312" s="6"/>
      <c r="J312" s="6"/>
      <c r="K312" s="6"/>
      <c r="L312" s="6"/>
      <c r="M312" s="6"/>
      <c r="N312" s="6"/>
      <c r="O312" s="6"/>
      <c r="P312" s="10"/>
      <c r="Q312" s="15" t="str">
        <f t="shared" ca="1" si="7"/>
        <v>-</v>
      </c>
      <c r="R312" s="6"/>
      <c r="S312" s="6"/>
      <c r="T312" s="6"/>
      <c r="U312" s="6"/>
      <c r="V312" s="6"/>
      <c r="W312" s="6" t="str">
        <f t="shared" si="6"/>
        <v>-</v>
      </c>
      <c r="X312" s="6"/>
      <c r="Y312" s="6"/>
      <c r="Z312" s="6"/>
      <c r="AA312" s="6"/>
      <c r="AB312" s="6"/>
      <c r="AC312" s="6"/>
    </row>
    <row r="313" spans="1:29" x14ac:dyDescent="0.25">
      <c r="Q313" s="12" t="str">
        <f t="shared" ca="1" si="7"/>
        <v>-</v>
      </c>
      <c r="W313" t="str">
        <f t="shared" si="6"/>
        <v>-</v>
      </c>
    </row>
    <row r="314" spans="1:29" x14ac:dyDescent="0.25">
      <c r="A314" s="6"/>
      <c r="B314" s="10"/>
      <c r="C314" s="6"/>
      <c r="D314" s="6"/>
      <c r="E314" s="6"/>
      <c r="F314" s="6"/>
      <c r="G314" s="6"/>
      <c r="H314" s="6"/>
      <c r="I314" s="6"/>
      <c r="J314" s="6"/>
      <c r="K314" s="6"/>
      <c r="L314" s="6"/>
      <c r="M314" s="6"/>
      <c r="N314" s="6"/>
      <c r="O314" s="6"/>
      <c r="P314" s="10"/>
      <c r="Q314" s="15" t="str">
        <f t="shared" ca="1" si="7"/>
        <v>-</v>
      </c>
      <c r="R314" s="6"/>
      <c r="S314" s="6"/>
      <c r="T314" s="6"/>
      <c r="U314" s="6"/>
      <c r="V314" s="6"/>
      <c r="W314" s="6" t="str">
        <f t="shared" si="6"/>
        <v>-</v>
      </c>
      <c r="X314" s="6"/>
      <c r="Y314" s="6"/>
      <c r="Z314" s="6"/>
      <c r="AA314" s="6"/>
      <c r="AB314" s="6"/>
      <c r="AC314" s="6"/>
    </row>
    <row r="315" spans="1:29" x14ac:dyDescent="0.25">
      <c r="Q315" s="12" t="str">
        <f t="shared" ca="1" si="7"/>
        <v>-</v>
      </c>
      <c r="W315" t="str">
        <f t="shared" si="6"/>
        <v>-</v>
      </c>
    </row>
    <row r="316" spans="1:29" x14ac:dyDescent="0.25">
      <c r="A316" s="6"/>
      <c r="B316" s="10"/>
      <c r="C316" s="6"/>
      <c r="D316" s="6"/>
      <c r="E316" s="6"/>
      <c r="F316" s="6"/>
      <c r="G316" s="6"/>
      <c r="H316" s="6"/>
      <c r="I316" s="6"/>
      <c r="J316" s="6"/>
      <c r="K316" s="6"/>
      <c r="L316" s="6"/>
      <c r="M316" s="6"/>
      <c r="N316" s="6"/>
      <c r="O316" s="6"/>
      <c r="P316" s="10"/>
      <c r="Q316" s="15" t="str">
        <f t="shared" ca="1" si="7"/>
        <v>-</v>
      </c>
      <c r="R316" s="6"/>
      <c r="S316" s="6"/>
      <c r="T316" s="6"/>
      <c r="U316" s="6"/>
      <c r="V316" s="6"/>
      <c r="W316" s="6" t="str">
        <f t="shared" si="6"/>
        <v>-</v>
      </c>
      <c r="X316" s="6"/>
      <c r="Y316" s="6"/>
      <c r="Z316" s="6"/>
      <c r="AA316" s="6"/>
      <c r="AB316" s="6"/>
      <c r="AC316" s="6"/>
    </row>
    <row r="317" spans="1:29" x14ac:dyDescent="0.25">
      <c r="Q317" s="12" t="str">
        <f t="shared" ca="1" si="7"/>
        <v>-</v>
      </c>
      <c r="W317" t="str">
        <f t="shared" si="6"/>
        <v>-</v>
      </c>
    </row>
    <row r="318" spans="1:29" x14ac:dyDescent="0.25">
      <c r="A318" s="6"/>
      <c r="B318" s="10"/>
      <c r="C318" s="6"/>
      <c r="D318" s="6"/>
      <c r="E318" s="6"/>
      <c r="F318" s="6"/>
      <c r="G318" s="6"/>
      <c r="H318" s="6"/>
      <c r="I318" s="6"/>
      <c r="J318" s="6"/>
      <c r="K318" s="6"/>
      <c r="L318" s="6"/>
      <c r="M318" s="6"/>
      <c r="N318" s="6"/>
      <c r="O318" s="6"/>
      <c r="P318" s="10"/>
      <c r="Q318" s="15" t="str">
        <f t="shared" ca="1" si="7"/>
        <v>-</v>
      </c>
      <c r="R318" s="6"/>
      <c r="S318" s="6"/>
      <c r="T318" s="6"/>
      <c r="U318" s="6"/>
      <c r="V318" s="6"/>
      <c r="W318" s="6" t="str">
        <f t="shared" si="6"/>
        <v>-</v>
      </c>
      <c r="X318" s="6"/>
      <c r="Y318" s="6"/>
      <c r="Z318" s="6"/>
      <c r="AA318" s="6"/>
      <c r="AB318" s="6"/>
      <c r="AC318" s="6"/>
    </row>
    <row r="319" spans="1:29" x14ac:dyDescent="0.25">
      <c r="Q319" s="12" t="str">
        <f t="shared" ca="1" si="7"/>
        <v>-</v>
      </c>
      <c r="W319" t="str">
        <f t="shared" si="6"/>
        <v>-</v>
      </c>
    </row>
    <row r="320" spans="1:29" x14ac:dyDescent="0.25">
      <c r="A320" s="6"/>
      <c r="B320" s="10"/>
      <c r="C320" s="6"/>
      <c r="D320" s="6"/>
      <c r="E320" s="6"/>
      <c r="F320" s="6"/>
      <c r="G320" s="6"/>
      <c r="H320" s="6"/>
      <c r="I320" s="6"/>
      <c r="J320" s="6"/>
      <c r="K320" s="6"/>
      <c r="L320" s="6"/>
      <c r="M320" s="6"/>
      <c r="N320" s="6"/>
      <c r="O320" s="6"/>
      <c r="P320" s="10"/>
      <c r="Q320" s="15" t="str">
        <f t="shared" ca="1" si="7"/>
        <v>-</v>
      </c>
      <c r="R320" s="6"/>
      <c r="S320" s="6"/>
      <c r="T320" s="6"/>
      <c r="U320" s="6"/>
      <c r="V320" s="6"/>
      <c r="W320" s="6" t="str">
        <f t="shared" si="6"/>
        <v>-</v>
      </c>
      <c r="X320" s="6"/>
      <c r="Y320" s="6"/>
      <c r="Z320" s="6"/>
      <c r="AA320" s="6"/>
      <c r="AB320" s="6"/>
      <c r="AC320" s="6"/>
    </row>
    <row r="321" spans="1:29" x14ac:dyDescent="0.25">
      <c r="Q321" s="12" t="str">
        <f t="shared" ca="1" si="7"/>
        <v>-</v>
      </c>
      <c r="W321" t="str">
        <f t="shared" si="6"/>
        <v>-</v>
      </c>
    </row>
    <row r="322" spans="1:29" x14ac:dyDescent="0.25">
      <c r="A322" s="6"/>
      <c r="B322" s="10"/>
      <c r="C322" s="6"/>
      <c r="D322" s="6"/>
      <c r="E322" s="6"/>
      <c r="F322" s="6"/>
      <c r="G322" s="6"/>
      <c r="H322" s="6"/>
      <c r="I322" s="6"/>
      <c r="J322" s="6"/>
      <c r="K322" s="6"/>
      <c r="L322" s="6"/>
      <c r="M322" s="6"/>
      <c r="N322" s="6"/>
      <c r="O322" s="6"/>
      <c r="P322" s="10"/>
      <c r="Q322" s="15" t="str">
        <f t="shared" ca="1" si="7"/>
        <v>-</v>
      </c>
      <c r="R322" s="6"/>
      <c r="S322" s="6"/>
      <c r="T322" s="6"/>
      <c r="U322" s="6"/>
      <c r="V322" s="6"/>
      <c r="W322" s="6" t="str">
        <f t="shared" si="6"/>
        <v>-</v>
      </c>
      <c r="X322" s="6"/>
      <c r="Y322" s="6"/>
      <c r="Z322" s="6"/>
      <c r="AA322" s="6"/>
      <c r="AB322" s="6"/>
      <c r="AC322" s="6"/>
    </row>
    <row r="323" spans="1:29" x14ac:dyDescent="0.25">
      <c r="Q323" s="12" t="str">
        <f t="shared" ca="1" si="7"/>
        <v>-</v>
      </c>
      <c r="W323" t="str">
        <f t="shared" si="6"/>
        <v>-</v>
      </c>
    </row>
    <row r="324" spans="1:29" x14ac:dyDescent="0.25">
      <c r="A324" s="6"/>
      <c r="B324" s="10"/>
      <c r="C324" s="6"/>
      <c r="D324" s="6"/>
      <c r="E324" s="6"/>
      <c r="F324" s="6"/>
      <c r="G324" s="6"/>
      <c r="H324" s="6"/>
      <c r="I324" s="6"/>
      <c r="J324" s="6"/>
      <c r="K324" s="6"/>
      <c r="L324" s="6"/>
      <c r="M324" s="6"/>
      <c r="N324" s="6"/>
      <c r="O324" s="6"/>
      <c r="P324" s="10"/>
      <c r="Q324" s="15" t="str">
        <f t="shared" ca="1" si="7"/>
        <v>-</v>
      </c>
      <c r="R324" s="6"/>
      <c r="S324" s="6"/>
      <c r="T324" s="6"/>
      <c r="U324" s="6"/>
      <c r="V324" s="6"/>
      <c r="W324" s="6" t="str">
        <f t="shared" si="6"/>
        <v>-</v>
      </c>
      <c r="X324" s="6"/>
      <c r="Y324" s="6"/>
      <c r="Z324" s="6"/>
      <c r="AA324" s="6"/>
      <c r="AB324" s="6"/>
      <c r="AC324" s="6"/>
    </row>
    <row r="325" spans="1:29" x14ac:dyDescent="0.25">
      <c r="Q325" s="12" t="str">
        <f t="shared" ca="1" si="7"/>
        <v>-</v>
      </c>
      <c r="W325" t="str">
        <f t="shared" si="6"/>
        <v>-</v>
      </c>
    </row>
    <row r="326" spans="1:29" x14ac:dyDescent="0.25">
      <c r="A326" s="6"/>
      <c r="B326" s="10"/>
      <c r="C326" s="6"/>
      <c r="D326" s="6"/>
      <c r="E326" s="6"/>
      <c r="F326" s="6"/>
      <c r="G326" s="6"/>
      <c r="H326" s="6"/>
      <c r="I326" s="6"/>
      <c r="J326" s="6"/>
      <c r="K326" s="6"/>
      <c r="L326" s="6"/>
      <c r="M326" s="6"/>
      <c r="N326" s="6"/>
      <c r="O326" s="6"/>
      <c r="P326" s="10"/>
      <c r="Q326" s="15" t="str">
        <f t="shared" ca="1" si="7"/>
        <v>-</v>
      </c>
      <c r="R326" s="6"/>
      <c r="S326" s="6"/>
      <c r="T326" s="6"/>
      <c r="U326" s="6"/>
      <c r="V326" s="6"/>
      <c r="W326" s="6" t="str">
        <f t="shared" ref="W326:W389" si="8">IF(OR(ISBLANK(J326),ISBLANK(V326)),"-",(IF(J326=V326,"Yes","No")))</f>
        <v>-</v>
      </c>
      <c r="X326" s="6"/>
      <c r="Y326" s="6"/>
      <c r="Z326" s="6"/>
      <c r="AA326" s="6"/>
      <c r="AB326" s="6"/>
      <c r="AC326" s="6"/>
    </row>
    <row r="327" spans="1:29" x14ac:dyDescent="0.25">
      <c r="Q327" s="12" t="str">
        <f t="shared" ref="Q327:Q390" ca="1" si="9">IF(B327&gt;1/1/1900, (IF(R327="Closed",(DATEDIF(B327,P327,"d"))-(DATEDIF(M327,O327,"d")),IF(OR(R327="Pending",ISBLANK(P327)),TODAY()-B327))),"-")</f>
        <v>-</v>
      </c>
      <c r="W327" t="str">
        <f t="shared" si="8"/>
        <v>-</v>
      </c>
    </row>
    <row r="328" spans="1:29" x14ac:dyDescent="0.25">
      <c r="A328" s="6"/>
      <c r="B328" s="10"/>
      <c r="C328" s="6"/>
      <c r="D328" s="6"/>
      <c r="E328" s="6"/>
      <c r="F328" s="6"/>
      <c r="G328" s="6"/>
      <c r="H328" s="6"/>
      <c r="I328" s="6"/>
      <c r="J328" s="6"/>
      <c r="K328" s="6"/>
      <c r="L328" s="6"/>
      <c r="M328" s="6"/>
      <c r="N328" s="6"/>
      <c r="O328" s="6"/>
      <c r="P328" s="10"/>
      <c r="Q328" s="15" t="str">
        <f t="shared" ca="1" si="9"/>
        <v>-</v>
      </c>
      <c r="R328" s="6"/>
      <c r="S328" s="6"/>
      <c r="T328" s="6"/>
      <c r="U328" s="6"/>
      <c r="V328" s="6"/>
      <c r="W328" s="6" t="str">
        <f t="shared" si="8"/>
        <v>-</v>
      </c>
      <c r="X328" s="6"/>
      <c r="Y328" s="6"/>
      <c r="Z328" s="6"/>
      <c r="AA328" s="6"/>
      <c r="AB328" s="6"/>
      <c r="AC328" s="6"/>
    </row>
    <row r="329" spans="1:29" x14ac:dyDescent="0.25">
      <c r="Q329" s="12" t="str">
        <f t="shared" ca="1" si="9"/>
        <v>-</v>
      </c>
      <c r="W329" t="str">
        <f t="shared" si="8"/>
        <v>-</v>
      </c>
    </row>
    <row r="330" spans="1:29" x14ac:dyDescent="0.25">
      <c r="A330" s="6"/>
      <c r="B330" s="10"/>
      <c r="C330" s="6"/>
      <c r="D330" s="6"/>
      <c r="E330" s="6"/>
      <c r="F330" s="6"/>
      <c r="G330" s="6"/>
      <c r="H330" s="6"/>
      <c r="I330" s="6"/>
      <c r="J330" s="6"/>
      <c r="K330" s="6"/>
      <c r="L330" s="6"/>
      <c r="M330" s="6"/>
      <c r="N330" s="6"/>
      <c r="O330" s="6"/>
      <c r="P330" s="10"/>
      <c r="Q330" s="15" t="str">
        <f t="shared" ca="1" si="9"/>
        <v>-</v>
      </c>
      <c r="R330" s="6"/>
      <c r="S330" s="6"/>
      <c r="T330" s="6"/>
      <c r="U330" s="6"/>
      <c r="V330" s="6"/>
      <c r="W330" s="6" t="str">
        <f t="shared" si="8"/>
        <v>-</v>
      </c>
      <c r="X330" s="6"/>
      <c r="Y330" s="6"/>
      <c r="Z330" s="6"/>
      <c r="AA330" s="6"/>
      <c r="AB330" s="6"/>
      <c r="AC330" s="6"/>
    </row>
    <row r="331" spans="1:29" x14ac:dyDescent="0.25">
      <c r="Q331" s="12" t="str">
        <f t="shared" ca="1" si="9"/>
        <v>-</v>
      </c>
      <c r="W331" t="str">
        <f t="shared" si="8"/>
        <v>-</v>
      </c>
    </row>
    <row r="332" spans="1:29" x14ac:dyDescent="0.25">
      <c r="A332" s="6"/>
      <c r="B332" s="10"/>
      <c r="C332" s="6"/>
      <c r="D332" s="6"/>
      <c r="E332" s="6"/>
      <c r="F332" s="6"/>
      <c r="G332" s="6"/>
      <c r="H332" s="6"/>
      <c r="I332" s="6"/>
      <c r="J332" s="6"/>
      <c r="K332" s="6"/>
      <c r="L332" s="6"/>
      <c r="M332" s="6"/>
      <c r="N332" s="6"/>
      <c r="O332" s="6"/>
      <c r="P332" s="10"/>
      <c r="Q332" s="15" t="str">
        <f t="shared" ca="1" si="9"/>
        <v>-</v>
      </c>
      <c r="R332" s="6"/>
      <c r="S332" s="6"/>
      <c r="T332" s="6"/>
      <c r="U332" s="6"/>
      <c r="V332" s="6"/>
      <c r="W332" s="6" t="str">
        <f t="shared" si="8"/>
        <v>-</v>
      </c>
      <c r="X332" s="6"/>
      <c r="Y332" s="6"/>
      <c r="Z332" s="6"/>
      <c r="AA332" s="6"/>
      <c r="AB332" s="6"/>
      <c r="AC332" s="6"/>
    </row>
    <row r="333" spans="1:29" x14ac:dyDescent="0.25">
      <c r="Q333" s="12" t="str">
        <f t="shared" ca="1" si="9"/>
        <v>-</v>
      </c>
      <c r="W333" t="str">
        <f t="shared" si="8"/>
        <v>-</v>
      </c>
    </row>
    <row r="334" spans="1:29" x14ac:dyDescent="0.25">
      <c r="A334" s="6"/>
      <c r="B334" s="10"/>
      <c r="C334" s="6"/>
      <c r="D334" s="6"/>
      <c r="E334" s="6"/>
      <c r="F334" s="6"/>
      <c r="G334" s="6"/>
      <c r="H334" s="6"/>
      <c r="I334" s="6"/>
      <c r="J334" s="6"/>
      <c r="K334" s="6"/>
      <c r="L334" s="6"/>
      <c r="M334" s="6"/>
      <c r="N334" s="6"/>
      <c r="O334" s="6"/>
      <c r="P334" s="10"/>
      <c r="Q334" s="15" t="str">
        <f t="shared" ca="1" si="9"/>
        <v>-</v>
      </c>
      <c r="R334" s="6"/>
      <c r="S334" s="6"/>
      <c r="T334" s="6"/>
      <c r="U334" s="6"/>
      <c r="V334" s="6"/>
      <c r="W334" s="6" t="str">
        <f t="shared" si="8"/>
        <v>-</v>
      </c>
      <c r="X334" s="6"/>
      <c r="Y334" s="6"/>
      <c r="Z334" s="6"/>
      <c r="AA334" s="6"/>
      <c r="AB334" s="6"/>
      <c r="AC334" s="6"/>
    </row>
    <row r="335" spans="1:29" x14ac:dyDescent="0.25">
      <c r="Q335" s="12" t="str">
        <f t="shared" ca="1" si="9"/>
        <v>-</v>
      </c>
      <c r="W335" t="str">
        <f t="shared" si="8"/>
        <v>-</v>
      </c>
    </row>
    <row r="336" spans="1:29" x14ac:dyDescent="0.25">
      <c r="A336" s="6"/>
      <c r="B336" s="10"/>
      <c r="C336" s="6"/>
      <c r="D336" s="6"/>
      <c r="E336" s="6"/>
      <c r="F336" s="6"/>
      <c r="G336" s="6"/>
      <c r="H336" s="6"/>
      <c r="I336" s="6"/>
      <c r="J336" s="6"/>
      <c r="K336" s="6"/>
      <c r="L336" s="6"/>
      <c r="M336" s="6"/>
      <c r="N336" s="6"/>
      <c r="O336" s="6"/>
      <c r="P336" s="10"/>
      <c r="Q336" s="15" t="str">
        <f t="shared" ca="1" si="9"/>
        <v>-</v>
      </c>
      <c r="R336" s="6"/>
      <c r="S336" s="6"/>
      <c r="T336" s="6"/>
      <c r="U336" s="6"/>
      <c r="V336" s="6"/>
      <c r="W336" s="6" t="str">
        <f t="shared" si="8"/>
        <v>-</v>
      </c>
      <c r="X336" s="6"/>
      <c r="Y336" s="6"/>
      <c r="Z336" s="6"/>
      <c r="AA336" s="6"/>
      <c r="AB336" s="6"/>
      <c r="AC336" s="6"/>
    </row>
    <row r="337" spans="1:29" x14ac:dyDescent="0.25">
      <c r="Q337" s="12" t="str">
        <f t="shared" ca="1" si="9"/>
        <v>-</v>
      </c>
      <c r="W337" t="str">
        <f t="shared" si="8"/>
        <v>-</v>
      </c>
    </row>
    <row r="338" spans="1:29" x14ac:dyDescent="0.25">
      <c r="A338" s="6"/>
      <c r="B338" s="10"/>
      <c r="C338" s="6"/>
      <c r="D338" s="6"/>
      <c r="E338" s="6"/>
      <c r="F338" s="6"/>
      <c r="G338" s="6"/>
      <c r="H338" s="6"/>
      <c r="I338" s="6"/>
      <c r="J338" s="6"/>
      <c r="K338" s="6"/>
      <c r="L338" s="6"/>
      <c r="M338" s="6"/>
      <c r="N338" s="6"/>
      <c r="O338" s="6"/>
      <c r="P338" s="10"/>
      <c r="Q338" s="15" t="str">
        <f t="shared" ca="1" si="9"/>
        <v>-</v>
      </c>
      <c r="R338" s="6"/>
      <c r="S338" s="6"/>
      <c r="T338" s="6"/>
      <c r="U338" s="6"/>
      <c r="V338" s="6"/>
      <c r="W338" s="6" t="str">
        <f t="shared" si="8"/>
        <v>-</v>
      </c>
      <c r="X338" s="6"/>
      <c r="Y338" s="6"/>
      <c r="Z338" s="6"/>
      <c r="AA338" s="6"/>
      <c r="AB338" s="6"/>
      <c r="AC338" s="6"/>
    </row>
    <row r="339" spans="1:29" x14ac:dyDescent="0.25">
      <c r="Q339" s="12" t="str">
        <f t="shared" ca="1" si="9"/>
        <v>-</v>
      </c>
      <c r="W339" t="str">
        <f t="shared" si="8"/>
        <v>-</v>
      </c>
    </row>
    <row r="340" spans="1:29" x14ac:dyDescent="0.25">
      <c r="A340" s="6"/>
      <c r="B340" s="10"/>
      <c r="C340" s="6"/>
      <c r="D340" s="6"/>
      <c r="E340" s="6"/>
      <c r="F340" s="6"/>
      <c r="G340" s="6"/>
      <c r="H340" s="6"/>
      <c r="I340" s="6"/>
      <c r="J340" s="6"/>
      <c r="K340" s="6"/>
      <c r="L340" s="6"/>
      <c r="M340" s="6"/>
      <c r="N340" s="6"/>
      <c r="O340" s="6"/>
      <c r="P340" s="10"/>
      <c r="Q340" s="15" t="str">
        <f t="shared" ca="1" si="9"/>
        <v>-</v>
      </c>
      <c r="R340" s="6"/>
      <c r="S340" s="6"/>
      <c r="T340" s="6"/>
      <c r="U340" s="6"/>
      <c r="V340" s="6"/>
      <c r="W340" s="6" t="str">
        <f t="shared" si="8"/>
        <v>-</v>
      </c>
      <c r="X340" s="6"/>
      <c r="Y340" s="6"/>
      <c r="Z340" s="6"/>
      <c r="AA340" s="6"/>
      <c r="AB340" s="6"/>
      <c r="AC340" s="6"/>
    </row>
    <row r="341" spans="1:29" x14ac:dyDescent="0.25">
      <c r="Q341" s="12" t="str">
        <f t="shared" ca="1" si="9"/>
        <v>-</v>
      </c>
      <c r="W341" t="str">
        <f t="shared" si="8"/>
        <v>-</v>
      </c>
    </row>
    <row r="342" spans="1:29" x14ac:dyDescent="0.25">
      <c r="A342" s="6"/>
      <c r="B342" s="10"/>
      <c r="C342" s="6"/>
      <c r="D342" s="6"/>
      <c r="E342" s="6"/>
      <c r="F342" s="6"/>
      <c r="G342" s="6"/>
      <c r="H342" s="6"/>
      <c r="I342" s="6"/>
      <c r="J342" s="6"/>
      <c r="K342" s="6"/>
      <c r="L342" s="6"/>
      <c r="M342" s="6"/>
      <c r="N342" s="6"/>
      <c r="O342" s="6"/>
      <c r="P342" s="10"/>
      <c r="Q342" s="15" t="str">
        <f t="shared" ca="1" si="9"/>
        <v>-</v>
      </c>
      <c r="R342" s="6"/>
      <c r="S342" s="6"/>
      <c r="T342" s="6"/>
      <c r="U342" s="6"/>
      <c r="V342" s="6"/>
      <c r="W342" s="6" t="str">
        <f t="shared" si="8"/>
        <v>-</v>
      </c>
      <c r="X342" s="6"/>
      <c r="Y342" s="6"/>
      <c r="Z342" s="6"/>
      <c r="AA342" s="6"/>
      <c r="AB342" s="6"/>
      <c r="AC342" s="6"/>
    </row>
    <row r="343" spans="1:29" x14ac:dyDescent="0.25">
      <c r="Q343" s="12" t="str">
        <f t="shared" ca="1" si="9"/>
        <v>-</v>
      </c>
      <c r="W343" t="str">
        <f t="shared" si="8"/>
        <v>-</v>
      </c>
    </row>
    <row r="344" spans="1:29" x14ac:dyDescent="0.25">
      <c r="A344" s="6"/>
      <c r="B344" s="10"/>
      <c r="C344" s="6"/>
      <c r="D344" s="6"/>
      <c r="E344" s="6"/>
      <c r="F344" s="6"/>
      <c r="G344" s="6"/>
      <c r="H344" s="6"/>
      <c r="I344" s="6"/>
      <c r="J344" s="6"/>
      <c r="K344" s="6"/>
      <c r="L344" s="6"/>
      <c r="M344" s="6"/>
      <c r="N344" s="6"/>
      <c r="O344" s="6"/>
      <c r="P344" s="10"/>
      <c r="Q344" s="15" t="str">
        <f t="shared" ca="1" si="9"/>
        <v>-</v>
      </c>
      <c r="R344" s="6"/>
      <c r="S344" s="6"/>
      <c r="T344" s="6"/>
      <c r="U344" s="6"/>
      <c r="V344" s="6"/>
      <c r="W344" s="6" t="str">
        <f t="shared" si="8"/>
        <v>-</v>
      </c>
      <c r="X344" s="6"/>
      <c r="Y344" s="6"/>
      <c r="Z344" s="6"/>
      <c r="AA344" s="6"/>
      <c r="AB344" s="6"/>
      <c r="AC344" s="6"/>
    </row>
    <row r="345" spans="1:29" x14ac:dyDescent="0.25">
      <c r="Q345" s="12" t="str">
        <f t="shared" ca="1" si="9"/>
        <v>-</v>
      </c>
      <c r="W345" t="str">
        <f t="shared" si="8"/>
        <v>-</v>
      </c>
    </row>
    <row r="346" spans="1:29" x14ac:dyDescent="0.25">
      <c r="A346" s="6"/>
      <c r="B346" s="10"/>
      <c r="C346" s="6"/>
      <c r="D346" s="6"/>
      <c r="E346" s="6"/>
      <c r="F346" s="6"/>
      <c r="G346" s="6"/>
      <c r="H346" s="6"/>
      <c r="I346" s="6"/>
      <c r="J346" s="6"/>
      <c r="K346" s="6"/>
      <c r="L346" s="6"/>
      <c r="M346" s="6"/>
      <c r="N346" s="6"/>
      <c r="O346" s="6"/>
      <c r="P346" s="10"/>
      <c r="Q346" s="15" t="str">
        <f t="shared" ca="1" si="9"/>
        <v>-</v>
      </c>
      <c r="R346" s="6"/>
      <c r="S346" s="6"/>
      <c r="T346" s="6"/>
      <c r="U346" s="6"/>
      <c r="V346" s="6"/>
      <c r="W346" s="6" t="str">
        <f t="shared" si="8"/>
        <v>-</v>
      </c>
      <c r="X346" s="6"/>
      <c r="Y346" s="6"/>
      <c r="Z346" s="6"/>
      <c r="AA346" s="6"/>
      <c r="AB346" s="6"/>
      <c r="AC346" s="6"/>
    </row>
    <row r="347" spans="1:29" x14ac:dyDescent="0.25">
      <c r="Q347" s="12" t="str">
        <f t="shared" ca="1" si="9"/>
        <v>-</v>
      </c>
      <c r="W347" t="str">
        <f t="shared" si="8"/>
        <v>-</v>
      </c>
    </row>
    <row r="348" spans="1:29" x14ac:dyDescent="0.25">
      <c r="A348" s="6"/>
      <c r="B348" s="10"/>
      <c r="C348" s="6"/>
      <c r="D348" s="6"/>
      <c r="E348" s="6"/>
      <c r="F348" s="6"/>
      <c r="G348" s="6"/>
      <c r="H348" s="6"/>
      <c r="I348" s="6"/>
      <c r="J348" s="6"/>
      <c r="K348" s="6"/>
      <c r="L348" s="6"/>
      <c r="M348" s="6"/>
      <c r="N348" s="6"/>
      <c r="O348" s="6"/>
      <c r="P348" s="10"/>
      <c r="Q348" s="15" t="str">
        <f t="shared" ca="1" si="9"/>
        <v>-</v>
      </c>
      <c r="R348" s="6"/>
      <c r="S348" s="6"/>
      <c r="T348" s="6"/>
      <c r="U348" s="6"/>
      <c r="V348" s="6"/>
      <c r="W348" s="6" t="str">
        <f t="shared" si="8"/>
        <v>-</v>
      </c>
      <c r="X348" s="6"/>
      <c r="Y348" s="6"/>
      <c r="Z348" s="6"/>
      <c r="AA348" s="6"/>
      <c r="AB348" s="6"/>
      <c r="AC348" s="6"/>
    </row>
    <row r="349" spans="1:29" x14ac:dyDescent="0.25">
      <c r="Q349" s="12" t="str">
        <f t="shared" ca="1" si="9"/>
        <v>-</v>
      </c>
      <c r="W349" t="str">
        <f t="shared" si="8"/>
        <v>-</v>
      </c>
    </row>
    <row r="350" spans="1:29" x14ac:dyDescent="0.25">
      <c r="A350" s="6"/>
      <c r="B350" s="10"/>
      <c r="C350" s="6"/>
      <c r="D350" s="6"/>
      <c r="E350" s="6"/>
      <c r="F350" s="6"/>
      <c r="G350" s="6"/>
      <c r="H350" s="6"/>
      <c r="I350" s="6"/>
      <c r="J350" s="6"/>
      <c r="K350" s="6"/>
      <c r="L350" s="6"/>
      <c r="M350" s="6"/>
      <c r="N350" s="6"/>
      <c r="O350" s="6"/>
      <c r="P350" s="10"/>
      <c r="Q350" s="15" t="str">
        <f t="shared" ca="1" si="9"/>
        <v>-</v>
      </c>
      <c r="R350" s="6"/>
      <c r="S350" s="6"/>
      <c r="T350" s="6"/>
      <c r="U350" s="6"/>
      <c r="V350" s="6"/>
      <c r="W350" s="6" t="str">
        <f t="shared" si="8"/>
        <v>-</v>
      </c>
      <c r="X350" s="6"/>
      <c r="Y350" s="6"/>
      <c r="Z350" s="6"/>
      <c r="AA350" s="6"/>
      <c r="AB350" s="6"/>
      <c r="AC350" s="6"/>
    </row>
    <row r="351" spans="1:29" x14ac:dyDescent="0.25">
      <c r="Q351" s="12" t="str">
        <f t="shared" ca="1" si="9"/>
        <v>-</v>
      </c>
      <c r="W351" t="str">
        <f t="shared" si="8"/>
        <v>-</v>
      </c>
    </row>
    <row r="352" spans="1:29" x14ac:dyDescent="0.25">
      <c r="A352" s="6"/>
      <c r="B352" s="10"/>
      <c r="C352" s="6"/>
      <c r="D352" s="6"/>
      <c r="E352" s="6"/>
      <c r="F352" s="6"/>
      <c r="G352" s="6"/>
      <c r="H352" s="6"/>
      <c r="I352" s="6"/>
      <c r="J352" s="6"/>
      <c r="K352" s="6"/>
      <c r="L352" s="6"/>
      <c r="M352" s="6"/>
      <c r="N352" s="6"/>
      <c r="O352" s="6"/>
      <c r="P352" s="10"/>
      <c r="Q352" s="15" t="str">
        <f t="shared" ca="1" si="9"/>
        <v>-</v>
      </c>
      <c r="R352" s="6"/>
      <c r="S352" s="6"/>
      <c r="T352" s="6"/>
      <c r="U352" s="6"/>
      <c r="V352" s="6"/>
      <c r="W352" s="6" t="str">
        <f t="shared" si="8"/>
        <v>-</v>
      </c>
      <c r="X352" s="6"/>
      <c r="Y352" s="6"/>
      <c r="Z352" s="6"/>
      <c r="AA352" s="6"/>
      <c r="AB352" s="6"/>
      <c r="AC352" s="6"/>
    </row>
    <row r="353" spans="1:29" x14ac:dyDescent="0.25">
      <c r="Q353" s="12" t="str">
        <f t="shared" ca="1" si="9"/>
        <v>-</v>
      </c>
      <c r="W353" t="str">
        <f t="shared" si="8"/>
        <v>-</v>
      </c>
    </row>
    <row r="354" spans="1:29" x14ac:dyDescent="0.25">
      <c r="A354" s="6"/>
      <c r="B354" s="10"/>
      <c r="C354" s="6"/>
      <c r="D354" s="6"/>
      <c r="E354" s="6"/>
      <c r="F354" s="6"/>
      <c r="G354" s="6"/>
      <c r="H354" s="6"/>
      <c r="I354" s="6"/>
      <c r="J354" s="6"/>
      <c r="K354" s="6"/>
      <c r="L354" s="6"/>
      <c r="M354" s="6"/>
      <c r="N354" s="6"/>
      <c r="O354" s="6"/>
      <c r="P354" s="10"/>
      <c r="Q354" s="15" t="str">
        <f t="shared" ca="1" si="9"/>
        <v>-</v>
      </c>
      <c r="R354" s="6"/>
      <c r="S354" s="6"/>
      <c r="T354" s="6"/>
      <c r="U354" s="6"/>
      <c r="V354" s="6"/>
      <c r="W354" s="6" t="str">
        <f t="shared" si="8"/>
        <v>-</v>
      </c>
      <c r="X354" s="6"/>
      <c r="Y354" s="6"/>
      <c r="Z354" s="6"/>
      <c r="AA354" s="6"/>
      <c r="AB354" s="6"/>
      <c r="AC354" s="6"/>
    </row>
    <row r="355" spans="1:29" x14ac:dyDescent="0.25">
      <c r="Q355" s="12" t="str">
        <f t="shared" ca="1" si="9"/>
        <v>-</v>
      </c>
      <c r="W355" t="str">
        <f t="shared" si="8"/>
        <v>-</v>
      </c>
    </row>
    <row r="356" spans="1:29" x14ac:dyDescent="0.25">
      <c r="A356" s="6"/>
      <c r="B356" s="10"/>
      <c r="C356" s="6"/>
      <c r="D356" s="6"/>
      <c r="E356" s="6"/>
      <c r="F356" s="6"/>
      <c r="G356" s="6"/>
      <c r="H356" s="6"/>
      <c r="I356" s="6"/>
      <c r="J356" s="6"/>
      <c r="K356" s="6"/>
      <c r="L356" s="6"/>
      <c r="M356" s="6"/>
      <c r="N356" s="6"/>
      <c r="O356" s="6"/>
      <c r="P356" s="10"/>
      <c r="Q356" s="15" t="str">
        <f t="shared" ca="1" si="9"/>
        <v>-</v>
      </c>
      <c r="R356" s="6"/>
      <c r="S356" s="6"/>
      <c r="T356" s="6"/>
      <c r="U356" s="6"/>
      <c r="V356" s="6"/>
      <c r="W356" s="6" t="str">
        <f t="shared" si="8"/>
        <v>-</v>
      </c>
      <c r="X356" s="6"/>
      <c r="Y356" s="6"/>
      <c r="Z356" s="6"/>
      <c r="AA356" s="6"/>
      <c r="AB356" s="6"/>
      <c r="AC356" s="6"/>
    </row>
    <row r="357" spans="1:29" x14ac:dyDescent="0.25">
      <c r="Q357" s="12" t="str">
        <f t="shared" ca="1" si="9"/>
        <v>-</v>
      </c>
      <c r="W357" t="str">
        <f t="shared" si="8"/>
        <v>-</v>
      </c>
    </row>
    <row r="358" spans="1:29" x14ac:dyDescent="0.25">
      <c r="A358" s="6"/>
      <c r="B358" s="10"/>
      <c r="C358" s="6"/>
      <c r="D358" s="6"/>
      <c r="E358" s="6"/>
      <c r="F358" s="6"/>
      <c r="G358" s="6"/>
      <c r="H358" s="6"/>
      <c r="I358" s="6"/>
      <c r="J358" s="6"/>
      <c r="K358" s="6"/>
      <c r="L358" s="6"/>
      <c r="M358" s="6"/>
      <c r="N358" s="6"/>
      <c r="O358" s="6"/>
      <c r="P358" s="10"/>
      <c r="Q358" s="15" t="str">
        <f t="shared" ca="1" si="9"/>
        <v>-</v>
      </c>
      <c r="R358" s="6"/>
      <c r="S358" s="6"/>
      <c r="T358" s="6"/>
      <c r="U358" s="6"/>
      <c r="V358" s="6"/>
      <c r="W358" s="6" t="str">
        <f t="shared" si="8"/>
        <v>-</v>
      </c>
      <c r="X358" s="6"/>
      <c r="Y358" s="6"/>
      <c r="Z358" s="6"/>
      <c r="AA358" s="6"/>
      <c r="AB358" s="6"/>
      <c r="AC358" s="6"/>
    </row>
    <row r="359" spans="1:29" x14ac:dyDescent="0.25">
      <c r="Q359" s="12" t="str">
        <f t="shared" ca="1" si="9"/>
        <v>-</v>
      </c>
      <c r="W359" t="str">
        <f t="shared" si="8"/>
        <v>-</v>
      </c>
    </row>
    <row r="360" spans="1:29" x14ac:dyDescent="0.25">
      <c r="A360" s="6"/>
      <c r="B360" s="10"/>
      <c r="C360" s="6"/>
      <c r="D360" s="6"/>
      <c r="E360" s="6"/>
      <c r="F360" s="6"/>
      <c r="G360" s="6"/>
      <c r="H360" s="6"/>
      <c r="I360" s="6"/>
      <c r="J360" s="6"/>
      <c r="K360" s="6"/>
      <c r="L360" s="6"/>
      <c r="M360" s="6"/>
      <c r="N360" s="6"/>
      <c r="O360" s="6"/>
      <c r="P360" s="10"/>
      <c r="Q360" s="15" t="str">
        <f t="shared" ca="1" si="9"/>
        <v>-</v>
      </c>
      <c r="R360" s="6"/>
      <c r="S360" s="6"/>
      <c r="T360" s="6"/>
      <c r="U360" s="6"/>
      <c r="V360" s="6"/>
      <c r="W360" s="6" t="str">
        <f t="shared" si="8"/>
        <v>-</v>
      </c>
      <c r="X360" s="6"/>
      <c r="Y360" s="6"/>
      <c r="Z360" s="6"/>
      <c r="AA360" s="6"/>
      <c r="AB360" s="6"/>
      <c r="AC360" s="6"/>
    </row>
    <row r="361" spans="1:29" x14ac:dyDescent="0.25">
      <c r="Q361" s="12" t="str">
        <f t="shared" ca="1" si="9"/>
        <v>-</v>
      </c>
      <c r="W361" t="str">
        <f t="shared" si="8"/>
        <v>-</v>
      </c>
    </row>
    <row r="362" spans="1:29" x14ac:dyDescent="0.25">
      <c r="A362" s="6"/>
      <c r="B362" s="10"/>
      <c r="C362" s="6"/>
      <c r="D362" s="6"/>
      <c r="E362" s="6"/>
      <c r="F362" s="6"/>
      <c r="G362" s="6"/>
      <c r="H362" s="6"/>
      <c r="I362" s="6"/>
      <c r="J362" s="6"/>
      <c r="K362" s="6"/>
      <c r="L362" s="6"/>
      <c r="M362" s="6"/>
      <c r="N362" s="6"/>
      <c r="O362" s="6"/>
      <c r="P362" s="10"/>
      <c r="Q362" s="15" t="str">
        <f t="shared" ca="1" si="9"/>
        <v>-</v>
      </c>
      <c r="R362" s="6"/>
      <c r="S362" s="6"/>
      <c r="T362" s="6"/>
      <c r="U362" s="6"/>
      <c r="V362" s="6"/>
      <c r="W362" s="6" t="str">
        <f t="shared" si="8"/>
        <v>-</v>
      </c>
      <c r="X362" s="6"/>
      <c r="Y362" s="6"/>
      <c r="Z362" s="6"/>
      <c r="AA362" s="6"/>
      <c r="AB362" s="6"/>
      <c r="AC362" s="6"/>
    </row>
    <row r="363" spans="1:29" x14ac:dyDescent="0.25">
      <c r="Q363" s="12" t="str">
        <f t="shared" ca="1" si="9"/>
        <v>-</v>
      </c>
      <c r="W363" t="str">
        <f t="shared" si="8"/>
        <v>-</v>
      </c>
    </row>
    <row r="364" spans="1:29" x14ac:dyDescent="0.25">
      <c r="A364" s="6"/>
      <c r="B364" s="10"/>
      <c r="C364" s="6"/>
      <c r="D364" s="6"/>
      <c r="E364" s="6"/>
      <c r="F364" s="6"/>
      <c r="G364" s="6"/>
      <c r="H364" s="6"/>
      <c r="I364" s="6"/>
      <c r="J364" s="6"/>
      <c r="K364" s="6"/>
      <c r="L364" s="6"/>
      <c r="M364" s="6"/>
      <c r="N364" s="6"/>
      <c r="O364" s="6"/>
      <c r="P364" s="10"/>
      <c r="Q364" s="15" t="str">
        <f t="shared" ca="1" si="9"/>
        <v>-</v>
      </c>
      <c r="R364" s="6"/>
      <c r="S364" s="6"/>
      <c r="T364" s="6"/>
      <c r="U364" s="6"/>
      <c r="V364" s="6"/>
      <c r="W364" s="6" t="str">
        <f t="shared" si="8"/>
        <v>-</v>
      </c>
      <c r="X364" s="6"/>
      <c r="Y364" s="6"/>
      <c r="Z364" s="6"/>
      <c r="AA364" s="6"/>
      <c r="AB364" s="6"/>
      <c r="AC364" s="6"/>
    </row>
    <row r="365" spans="1:29" x14ac:dyDescent="0.25">
      <c r="Q365" s="12" t="str">
        <f t="shared" ca="1" si="9"/>
        <v>-</v>
      </c>
      <c r="W365" t="str">
        <f t="shared" si="8"/>
        <v>-</v>
      </c>
    </row>
    <row r="366" spans="1:29" x14ac:dyDescent="0.25">
      <c r="A366" s="6"/>
      <c r="B366" s="10"/>
      <c r="C366" s="6"/>
      <c r="D366" s="6"/>
      <c r="E366" s="6"/>
      <c r="F366" s="6"/>
      <c r="G366" s="6"/>
      <c r="H366" s="6"/>
      <c r="I366" s="6"/>
      <c r="J366" s="6"/>
      <c r="K366" s="6"/>
      <c r="L366" s="6"/>
      <c r="M366" s="6"/>
      <c r="N366" s="6"/>
      <c r="O366" s="6"/>
      <c r="P366" s="10"/>
      <c r="Q366" s="15" t="str">
        <f t="shared" ca="1" si="9"/>
        <v>-</v>
      </c>
      <c r="R366" s="6"/>
      <c r="S366" s="6"/>
      <c r="T366" s="6"/>
      <c r="U366" s="6"/>
      <c r="V366" s="6"/>
      <c r="W366" s="6" t="str">
        <f t="shared" si="8"/>
        <v>-</v>
      </c>
      <c r="X366" s="6"/>
      <c r="Y366" s="6"/>
      <c r="Z366" s="6"/>
      <c r="AA366" s="6"/>
      <c r="AB366" s="6"/>
      <c r="AC366" s="6"/>
    </row>
    <row r="367" spans="1:29" x14ac:dyDescent="0.25">
      <c r="Q367" s="12" t="str">
        <f t="shared" ca="1" si="9"/>
        <v>-</v>
      </c>
      <c r="W367" t="str">
        <f t="shared" si="8"/>
        <v>-</v>
      </c>
    </row>
    <row r="368" spans="1:29" x14ac:dyDescent="0.25">
      <c r="A368" s="6"/>
      <c r="B368" s="10"/>
      <c r="C368" s="6"/>
      <c r="D368" s="6"/>
      <c r="E368" s="6"/>
      <c r="F368" s="6"/>
      <c r="G368" s="6"/>
      <c r="H368" s="6"/>
      <c r="I368" s="6"/>
      <c r="J368" s="6"/>
      <c r="K368" s="6"/>
      <c r="L368" s="6"/>
      <c r="M368" s="6"/>
      <c r="N368" s="6"/>
      <c r="O368" s="6"/>
      <c r="P368" s="10"/>
      <c r="Q368" s="15" t="str">
        <f t="shared" ca="1" si="9"/>
        <v>-</v>
      </c>
      <c r="R368" s="6"/>
      <c r="S368" s="6"/>
      <c r="T368" s="6"/>
      <c r="U368" s="6"/>
      <c r="V368" s="6"/>
      <c r="W368" s="6" t="str">
        <f t="shared" si="8"/>
        <v>-</v>
      </c>
      <c r="X368" s="6"/>
      <c r="Y368" s="6"/>
      <c r="Z368" s="6"/>
      <c r="AA368" s="6"/>
      <c r="AB368" s="6"/>
      <c r="AC368" s="6"/>
    </row>
    <row r="369" spans="1:29" x14ac:dyDescent="0.25">
      <c r="Q369" s="12" t="str">
        <f t="shared" ca="1" si="9"/>
        <v>-</v>
      </c>
      <c r="W369" t="str">
        <f t="shared" si="8"/>
        <v>-</v>
      </c>
    </row>
    <row r="370" spans="1:29" x14ac:dyDescent="0.25">
      <c r="A370" s="6"/>
      <c r="B370" s="10"/>
      <c r="C370" s="6"/>
      <c r="D370" s="6"/>
      <c r="E370" s="6"/>
      <c r="F370" s="6"/>
      <c r="G370" s="6"/>
      <c r="H370" s="6"/>
      <c r="I370" s="6"/>
      <c r="J370" s="6"/>
      <c r="K370" s="6"/>
      <c r="L370" s="6"/>
      <c r="M370" s="6"/>
      <c r="N370" s="6"/>
      <c r="O370" s="6"/>
      <c r="P370" s="10"/>
      <c r="Q370" s="15" t="str">
        <f t="shared" ca="1" si="9"/>
        <v>-</v>
      </c>
      <c r="R370" s="6"/>
      <c r="S370" s="6"/>
      <c r="T370" s="6"/>
      <c r="U370" s="6"/>
      <c r="V370" s="6"/>
      <c r="W370" s="6" t="str">
        <f t="shared" si="8"/>
        <v>-</v>
      </c>
      <c r="X370" s="6"/>
      <c r="Y370" s="6"/>
      <c r="Z370" s="6"/>
      <c r="AA370" s="6"/>
      <c r="AB370" s="6"/>
      <c r="AC370" s="6"/>
    </row>
    <row r="371" spans="1:29" x14ac:dyDescent="0.25">
      <c r="Q371" s="12" t="str">
        <f t="shared" ca="1" si="9"/>
        <v>-</v>
      </c>
      <c r="W371" t="str">
        <f t="shared" si="8"/>
        <v>-</v>
      </c>
    </row>
    <row r="372" spans="1:29" x14ac:dyDescent="0.25">
      <c r="A372" s="6"/>
      <c r="B372" s="10"/>
      <c r="C372" s="6"/>
      <c r="D372" s="6"/>
      <c r="E372" s="6"/>
      <c r="F372" s="6"/>
      <c r="G372" s="6"/>
      <c r="H372" s="6"/>
      <c r="I372" s="6"/>
      <c r="J372" s="6"/>
      <c r="K372" s="6"/>
      <c r="L372" s="6"/>
      <c r="M372" s="6"/>
      <c r="N372" s="6"/>
      <c r="O372" s="6"/>
      <c r="P372" s="10"/>
      <c r="Q372" s="15" t="str">
        <f t="shared" ca="1" si="9"/>
        <v>-</v>
      </c>
      <c r="R372" s="6"/>
      <c r="S372" s="6"/>
      <c r="T372" s="6"/>
      <c r="U372" s="6"/>
      <c r="V372" s="6"/>
      <c r="W372" s="6" t="str">
        <f t="shared" si="8"/>
        <v>-</v>
      </c>
      <c r="X372" s="6"/>
      <c r="Y372" s="6"/>
      <c r="Z372" s="6"/>
      <c r="AA372" s="6"/>
      <c r="AB372" s="6"/>
      <c r="AC372" s="6"/>
    </row>
    <row r="373" spans="1:29" x14ac:dyDescent="0.25">
      <c r="Q373" s="12" t="str">
        <f t="shared" ca="1" si="9"/>
        <v>-</v>
      </c>
      <c r="W373" t="str">
        <f t="shared" si="8"/>
        <v>-</v>
      </c>
    </row>
    <row r="374" spans="1:29" x14ac:dyDescent="0.25">
      <c r="A374" s="6"/>
      <c r="B374" s="10"/>
      <c r="C374" s="6"/>
      <c r="D374" s="6"/>
      <c r="E374" s="6"/>
      <c r="F374" s="6"/>
      <c r="G374" s="6"/>
      <c r="H374" s="6"/>
      <c r="I374" s="6"/>
      <c r="J374" s="6"/>
      <c r="K374" s="6"/>
      <c r="L374" s="6"/>
      <c r="M374" s="6"/>
      <c r="N374" s="6"/>
      <c r="O374" s="6"/>
      <c r="P374" s="10"/>
      <c r="Q374" s="15" t="str">
        <f t="shared" ca="1" si="9"/>
        <v>-</v>
      </c>
      <c r="R374" s="6"/>
      <c r="S374" s="6"/>
      <c r="T374" s="6"/>
      <c r="U374" s="6"/>
      <c r="V374" s="6"/>
      <c r="W374" s="6" t="str">
        <f t="shared" si="8"/>
        <v>-</v>
      </c>
      <c r="X374" s="6"/>
      <c r="Y374" s="6"/>
      <c r="Z374" s="6"/>
      <c r="AA374" s="6"/>
      <c r="AB374" s="6"/>
      <c r="AC374" s="6"/>
    </row>
    <row r="375" spans="1:29" x14ac:dyDescent="0.25">
      <c r="Q375" s="12" t="str">
        <f t="shared" ca="1" si="9"/>
        <v>-</v>
      </c>
      <c r="W375" t="str">
        <f t="shared" si="8"/>
        <v>-</v>
      </c>
    </row>
    <row r="376" spans="1:29" x14ac:dyDescent="0.25">
      <c r="A376" s="6"/>
      <c r="B376" s="10"/>
      <c r="C376" s="6"/>
      <c r="D376" s="6"/>
      <c r="E376" s="6"/>
      <c r="F376" s="6"/>
      <c r="G376" s="6"/>
      <c r="H376" s="6"/>
      <c r="I376" s="6"/>
      <c r="J376" s="6"/>
      <c r="K376" s="6"/>
      <c r="L376" s="6"/>
      <c r="M376" s="6"/>
      <c r="N376" s="6"/>
      <c r="O376" s="6"/>
      <c r="P376" s="10"/>
      <c r="Q376" s="15" t="str">
        <f t="shared" ca="1" si="9"/>
        <v>-</v>
      </c>
      <c r="R376" s="6"/>
      <c r="S376" s="6"/>
      <c r="T376" s="6"/>
      <c r="U376" s="6"/>
      <c r="V376" s="6"/>
      <c r="W376" s="6" t="str">
        <f t="shared" si="8"/>
        <v>-</v>
      </c>
      <c r="X376" s="6"/>
      <c r="Y376" s="6"/>
      <c r="Z376" s="6"/>
      <c r="AA376" s="6"/>
      <c r="AB376" s="6"/>
      <c r="AC376" s="6"/>
    </row>
    <row r="377" spans="1:29" x14ac:dyDescent="0.25">
      <c r="Q377" s="12" t="str">
        <f t="shared" ca="1" si="9"/>
        <v>-</v>
      </c>
      <c r="W377" t="str">
        <f t="shared" si="8"/>
        <v>-</v>
      </c>
    </row>
    <row r="378" spans="1:29" x14ac:dyDescent="0.25">
      <c r="A378" s="6"/>
      <c r="B378" s="10"/>
      <c r="C378" s="6"/>
      <c r="D378" s="6"/>
      <c r="E378" s="6"/>
      <c r="F378" s="6"/>
      <c r="G378" s="6"/>
      <c r="H378" s="6"/>
      <c r="I378" s="6"/>
      <c r="J378" s="6"/>
      <c r="K378" s="6"/>
      <c r="L378" s="6"/>
      <c r="M378" s="6"/>
      <c r="N378" s="6"/>
      <c r="O378" s="6"/>
      <c r="P378" s="10"/>
      <c r="Q378" s="15" t="str">
        <f t="shared" ca="1" si="9"/>
        <v>-</v>
      </c>
      <c r="R378" s="6"/>
      <c r="S378" s="6"/>
      <c r="T378" s="6"/>
      <c r="U378" s="6"/>
      <c r="V378" s="6"/>
      <c r="W378" s="6" t="str">
        <f t="shared" si="8"/>
        <v>-</v>
      </c>
      <c r="X378" s="6"/>
      <c r="Y378" s="6"/>
      <c r="Z378" s="6"/>
      <c r="AA378" s="6"/>
      <c r="AB378" s="6"/>
      <c r="AC378" s="6"/>
    </row>
    <row r="379" spans="1:29" x14ac:dyDescent="0.25">
      <c r="Q379" s="12" t="str">
        <f t="shared" ca="1" si="9"/>
        <v>-</v>
      </c>
      <c r="W379" t="str">
        <f t="shared" si="8"/>
        <v>-</v>
      </c>
    </row>
    <row r="380" spans="1:29" x14ac:dyDescent="0.25">
      <c r="A380" s="6"/>
      <c r="B380" s="10"/>
      <c r="C380" s="6"/>
      <c r="D380" s="6"/>
      <c r="E380" s="6"/>
      <c r="F380" s="6"/>
      <c r="G380" s="6"/>
      <c r="H380" s="6"/>
      <c r="I380" s="6"/>
      <c r="J380" s="6"/>
      <c r="K380" s="6"/>
      <c r="L380" s="6"/>
      <c r="M380" s="6"/>
      <c r="N380" s="6"/>
      <c r="O380" s="6"/>
      <c r="P380" s="10"/>
      <c r="Q380" s="15" t="str">
        <f t="shared" ca="1" si="9"/>
        <v>-</v>
      </c>
      <c r="R380" s="6"/>
      <c r="S380" s="6"/>
      <c r="T380" s="6"/>
      <c r="U380" s="6"/>
      <c r="V380" s="6"/>
      <c r="W380" s="6" t="str">
        <f t="shared" si="8"/>
        <v>-</v>
      </c>
      <c r="X380" s="6"/>
      <c r="Y380" s="6"/>
      <c r="Z380" s="6"/>
      <c r="AA380" s="6"/>
      <c r="AB380" s="6"/>
      <c r="AC380" s="6"/>
    </row>
    <row r="381" spans="1:29" x14ac:dyDescent="0.25">
      <c r="Q381" s="12" t="str">
        <f t="shared" ca="1" si="9"/>
        <v>-</v>
      </c>
      <c r="W381" t="str">
        <f t="shared" si="8"/>
        <v>-</v>
      </c>
    </row>
    <row r="382" spans="1:29" x14ac:dyDescent="0.25">
      <c r="A382" s="6"/>
      <c r="B382" s="10"/>
      <c r="C382" s="6"/>
      <c r="D382" s="6"/>
      <c r="E382" s="6"/>
      <c r="F382" s="6"/>
      <c r="G382" s="6"/>
      <c r="H382" s="6"/>
      <c r="I382" s="6"/>
      <c r="J382" s="6"/>
      <c r="K382" s="6"/>
      <c r="L382" s="6"/>
      <c r="M382" s="6"/>
      <c r="N382" s="6"/>
      <c r="O382" s="6"/>
      <c r="P382" s="10"/>
      <c r="Q382" s="15" t="str">
        <f t="shared" ca="1" si="9"/>
        <v>-</v>
      </c>
      <c r="R382" s="6"/>
      <c r="S382" s="6"/>
      <c r="T382" s="6"/>
      <c r="U382" s="6"/>
      <c r="V382" s="6"/>
      <c r="W382" s="6" t="str">
        <f t="shared" si="8"/>
        <v>-</v>
      </c>
      <c r="X382" s="6"/>
      <c r="Y382" s="6"/>
      <c r="Z382" s="6"/>
      <c r="AA382" s="6"/>
      <c r="AB382" s="6"/>
      <c r="AC382" s="6"/>
    </row>
    <row r="383" spans="1:29" x14ac:dyDescent="0.25">
      <c r="Q383" s="12" t="str">
        <f t="shared" ca="1" si="9"/>
        <v>-</v>
      </c>
      <c r="W383" t="str">
        <f t="shared" si="8"/>
        <v>-</v>
      </c>
    </row>
    <row r="384" spans="1:29" x14ac:dyDescent="0.25">
      <c r="A384" s="6"/>
      <c r="B384" s="10"/>
      <c r="C384" s="6"/>
      <c r="D384" s="6"/>
      <c r="E384" s="6"/>
      <c r="F384" s="6"/>
      <c r="G384" s="6"/>
      <c r="H384" s="6"/>
      <c r="I384" s="6"/>
      <c r="J384" s="6"/>
      <c r="K384" s="6"/>
      <c r="L384" s="6"/>
      <c r="M384" s="6"/>
      <c r="N384" s="6"/>
      <c r="O384" s="6"/>
      <c r="P384" s="10"/>
      <c r="Q384" s="15" t="str">
        <f t="shared" ca="1" si="9"/>
        <v>-</v>
      </c>
      <c r="R384" s="6"/>
      <c r="S384" s="6"/>
      <c r="T384" s="6"/>
      <c r="U384" s="6"/>
      <c r="V384" s="6"/>
      <c r="W384" s="6" t="str">
        <f t="shared" si="8"/>
        <v>-</v>
      </c>
      <c r="X384" s="6"/>
      <c r="Y384" s="6"/>
      <c r="Z384" s="6"/>
      <c r="AA384" s="6"/>
      <c r="AB384" s="6"/>
      <c r="AC384" s="6"/>
    </row>
    <row r="385" spans="1:29" x14ac:dyDescent="0.25">
      <c r="Q385" s="12" t="str">
        <f t="shared" ca="1" si="9"/>
        <v>-</v>
      </c>
      <c r="W385" t="str">
        <f t="shared" si="8"/>
        <v>-</v>
      </c>
    </row>
    <row r="386" spans="1:29" x14ac:dyDescent="0.25">
      <c r="A386" s="6"/>
      <c r="B386" s="10"/>
      <c r="C386" s="6"/>
      <c r="D386" s="6"/>
      <c r="E386" s="6"/>
      <c r="F386" s="6"/>
      <c r="G386" s="6"/>
      <c r="H386" s="6"/>
      <c r="I386" s="6"/>
      <c r="J386" s="6"/>
      <c r="K386" s="6"/>
      <c r="L386" s="6"/>
      <c r="M386" s="6"/>
      <c r="N386" s="6"/>
      <c r="O386" s="6"/>
      <c r="P386" s="10"/>
      <c r="Q386" s="15" t="str">
        <f t="shared" ca="1" si="9"/>
        <v>-</v>
      </c>
      <c r="R386" s="6"/>
      <c r="S386" s="6"/>
      <c r="T386" s="6"/>
      <c r="U386" s="6"/>
      <c r="V386" s="6"/>
      <c r="W386" s="6" t="str">
        <f t="shared" si="8"/>
        <v>-</v>
      </c>
      <c r="X386" s="6"/>
      <c r="Y386" s="6"/>
      <c r="Z386" s="6"/>
      <c r="AA386" s="6"/>
      <c r="AB386" s="6"/>
      <c r="AC386" s="6"/>
    </row>
    <row r="387" spans="1:29" x14ac:dyDescent="0.25">
      <c r="Q387" s="12" t="str">
        <f t="shared" ca="1" si="9"/>
        <v>-</v>
      </c>
      <c r="W387" t="str">
        <f t="shared" si="8"/>
        <v>-</v>
      </c>
    </row>
    <row r="388" spans="1:29" x14ac:dyDescent="0.25">
      <c r="A388" s="6"/>
      <c r="B388" s="10"/>
      <c r="C388" s="6"/>
      <c r="D388" s="6"/>
      <c r="E388" s="6"/>
      <c r="F388" s="6"/>
      <c r="G388" s="6"/>
      <c r="H388" s="6"/>
      <c r="I388" s="6"/>
      <c r="J388" s="6"/>
      <c r="K388" s="6"/>
      <c r="L388" s="6"/>
      <c r="M388" s="6"/>
      <c r="N388" s="6"/>
      <c r="O388" s="6"/>
      <c r="P388" s="10"/>
      <c r="Q388" s="15" t="str">
        <f t="shared" ca="1" si="9"/>
        <v>-</v>
      </c>
      <c r="R388" s="6"/>
      <c r="S388" s="6"/>
      <c r="T388" s="6"/>
      <c r="U388" s="6"/>
      <c r="V388" s="6"/>
      <c r="W388" s="6" t="str">
        <f t="shared" si="8"/>
        <v>-</v>
      </c>
      <c r="X388" s="6"/>
      <c r="Y388" s="6"/>
      <c r="Z388" s="6"/>
      <c r="AA388" s="6"/>
      <c r="AB388" s="6"/>
      <c r="AC388" s="6"/>
    </row>
    <row r="389" spans="1:29" x14ac:dyDescent="0.25">
      <c r="Q389" s="12" t="str">
        <f t="shared" ca="1" si="9"/>
        <v>-</v>
      </c>
      <c r="W389" t="str">
        <f t="shared" si="8"/>
        <v>-</v>
      </c>
    </row>
    <row r="390" spans="1:29" x14ac:dyDescent="0.25">
      <c r="A390" s="6"/>
      <c r="B390" s="10"/>
      <c r="C390" s="6"/>
      <c r="D390" s="6"/>
      <c r="E390" s="6"/>
      <c r="F390" s="6"/>
      <c r="G390" s="6"/>
      <c r="H390" s="6"/>
      <c r="I390" s="6"/>
      <c r="J390" s="6"/>
      <c r="K390" s="6"/>
      <c r="L390" s="6"/>
      <c r="M390" s="6"/>
      <c r="N390" s="6"/>
      <c r="O390" s="6"/>
      <c r="P390" s="10"/>
      <c r="Q390" s="15" t="str">
        <f t="shared" ca="1" si="9"/>
        <v>-</v>
      </c>
      <c r="R390" s="6"/>
      <c r="S390" s="6"/>
      <c r="T390" s="6"/>
      <c r="U390" s="6"/>
      <c r="V390" s="6"/>
      <c r="W390" s="6" t="str">
        <f t="shared" ref="W390:W453" si="10">IF(OR(ISBLANK(J390),ISBLANK(V390)),"-",(IF(J390=V390,"Yes","No")))</f>
        <v>-</v>
      </c>
      <c r="X390" s="6"/>
      <c r="Y390" s="6"/>
      <c r="Z390" s="6"/>
      <c r="AA390" s="6"/>
      <c r="AB390" s="6"/>
      <c r="AC390" s="6"/>
    </row>
    <row r="391" spans="1:29" x14ac:dyDescent="0.25">
      <c r="Q391" s="12" t="str">
        <f t="shared" ref="Q391:Q454" ca="1" si="11">IF(B391&gt;1/1/1900, (IF(R391="Closed",(DATEDIF(B391,P391,"d"))-(DATEDIF(M391,O391,"d")),IF(OR(R391="Pending",ISBLANK(P391)),TODAY()-B391))),"-")</f>
        <v>-</v>
      </c>
      <c r="W391" t="str">
        <f t="shared" si="10"/>
        <v>-</v>
      </c>
    </row>
    <row r="392" spans="1:29" x14ac:dyDescent="0.25">
      <c r="A392" s="6"/>
      <c r="B392" s="10"/>
      <c r="C392" s="6"/>
      <c r="D392" s="6"/>
      <c r="E392" s="6"/>
      <c r="F392" s="6"/>
      <c r="G392" s="6"/>
      <c r="H392" s="6"/>
      <c r="I392" s="6"/>
      <c r="J392" s="6"/>
      <c r="K392" s="6"/>
      <c r="L392" s="6"/>
      <c r="M392" s="6"/>
      <c r="N392" s="6"/>
      <c r="O392" s="6"/>
      <c r="P392" s="10"/>
      <c r="Q392" s="15" t="str">
        <f t="shared" ca="1" si="11"/>
        <v>-</v>
      </c>
      <c r="R392" s="6"/>
      <c r="S392" s="6"/>
      <c r="T392" s="6"/>
      <c r="U392" s="6"/>
      <c r="V392" s="6"/>
      <c r="W392" s="6" t="str">
        <f t="shared" si="10"/>
        <v>-</v>
      </c>
      <c r="X392" s="6"/>
      <c r="Y392" s="6"/>
      <c r="Z392" s="6"/>
      <c r="AA392" s="6"/>
      <c r="AB392" s="6"/>
      <c r="AC392" s="6"/>
    </row>
    <row r="393" spans="1:29" x14ac:dyDescent="0.25">
      <c r="Q393" s="12" t="str">
        <f t="shared" ca="1" si="11"/>
        <v>-</v>
      </c>
      <c r="W393" t="str">
        <f t="shared" si="10"/>
        <v>-</v>
      </c>
    </row>
    <row r="394" spans="1:29" x14ac:dyDescent="0.25">
      <c r="A394" s="6"/>
      <c r="B394" s="10"/>
      <c r="C394" s="6"/>
      <c r="D394" s="6"/>
      <c r="E394" s="6"/>
      <c r="F394" s="6"/>
      <c r="G394" s="6"/>
      <c r="H394" s="6"/>
      <c r="I394" s="6"/>
      <c r="J394" s="6"/>
      <c r="K394" s="6"/>
      <c r="L394" s="6"/>
      <c r="M394" s="6"/>
      <c r="N394" s="6"/>
      <c r="O394" s="6"/>
      <c r="P394" s="10"/>
      <c r="Q394" s="15" t="str">
        <f t="shared" ca="1" si="11"/>
        <v>-</v>
      </c>
      <c r="R394" s="6"/>
      <c r="S394" s="6"/>
      <c r="T394" s="6"/>
      <c r="U394" s="6"/>
      <c r="V394" s="6"/>
      <c r="W394" s="6" t="str">
        <f t="shared" si="10"/>
        <v>-</v>
      </c>
      <c r="X394" s="6"/>
      <c r="Y394" s="6"/>
      <c r="Z394" s="6"/>
      <c r="AA394" s="6"/>
      <c r="AB394" s="6"/>
      <c r="AC394" s="6"/>
    </row>
    <row r="395" spans="1:29" x14ac:dyDescent="0.25">
      <c r="Q395" s="12" t="str">
        <f t="shared" ca="1" si="11"/>
        <v>-</v>
      </c>
      <c r="W395" t="str">
        <f t="shared" si="10"/>
        <v>-</v>
      </c>
    </row>
    <row r="396" spans="1:29" x14ac:dyDescent="0.25">
      <c r="A396" s="6"/>
      <c r="B396" s="10"/>
      <c r="C396" s="6"/>
      <c r="D396" s="6"/>
      <c r="E396" s="6"/>
      <c r="F396" s="6"/>
      <c r="G396" s="6"/>
      <c r="H396" s="6"/>
      <c r="I396" s="6"/>
      <c r="J396" s="6"/>
      <c r="K396" s="6"/>
      <c r="L396" s="6"/>
      <c r="M396" s="6"/>
      <c r="N396" s="6"/>
      <c r="O396" s="6"/>
      <c r="P396" s="10"/>
      <c r="Q396" s="15" t="str">
        <f t="shared" ca="1" si="11"/>
        <v>-</v>
      </c>
      <c r="R396" s="6"/>
      <c r="S396" s="6"/>
      <c r="T396" s="6"/>
      <c r="U396" s="6"/>
      <c r="V396" s="6"/>
      <c r="W396" s="6" t="str">
        <f t="shared" si="10"/>
        <v>-</v>
      </c>
      <c r="X396" s="6"/>
      <c r="Y396" s="6"/>
      <c r="Z396" s="6"/>
      <c r="AA396" s="6"/>
      <c r="AB396" s="6"/>
      <c r="AC396" s="6"/>
    </row>
    <row r="397" spans="1:29" x14ac:dyDescent="0.25">
      <c r="Q397" s="12" t="str">
        <f t="shared" ca="1" si="11"/>
        <v>-</v>
      </c>
      <c r="W397" t="str">
        <f t="shared" si="10"/>
        <v>-</v>
      </c>
    </row>
    <row r="398" spans="1:29" x14ac:dyDescent="0.25">
      <c r="A398" s="6"/>
      <c r="B398" s="10"/>
      <c r="C398" s="6"/>
      <c r="D398" s="6"/>
      <c r="E398" s="6"/>
      <c r="F398" s="6"/>
      <c r="G398" s="6"/>
      <c r="H398" s="6"/>
      <c r="I398" s="6"/>
      <c r="J398" s="6"/>
      <c r="K398" s="6"/>
      <c r="L398" s="6"/>
      <c r="M398" s="6"/>
      <c r="N398" s="6"/>
      <c r="O398" s="6"/>
      <c r="P398" s="10"/>
      <c r="Q398" s="15" t="str">
        <f t="shared" ca="1" si="11"/>
        <v>-</v>
      </c>
      <c r="R398" s="6"/>
      <c r="S398" s="6"/>
      <c r="T398" s="6"/>
      <c r="U398" s="6"/>
      <c r="V398" s="6"/>
      <c r="W398" s="6" t="str">
        <f t="shared" si="10"/>
        <v>-</v>
      </c>
      <c r="X398" s="6"/>
      <c r="Y398" s="6"/>
      <c r="Z398" s="6"/>
      <c r="AA398" s="6"/>
      <c r="AB398" s="6"/>
      <c r="AC398" s="6"/>
    </row>
    <row r="399" spans="1:29" x14ac:dyDescent="0.25">
      <c r="Q399" s="12" t="str">
        <f t="shared" ca="1" si="11"/>
        <v>-</v>
      </c>
      <c r="W399" t="str">
        <f t="shared" si="10"/>
        <v>-</v>
      </c>
    </row>
    <row r="400" spans="1:29" x14ac:dyDescent="0.25">
      <c r="A400" s="6"/>
      <c r="B400" s="10"/>
      <c r="C400" s="6"/>
      <c r="D400" s="6"/>
      <c r="E400" s="6"/>
      <c r="F400" s="6"/>
      <c r="G400" s="6"/>
      <c r="H400" s="6"/>
      <c r="I400" s="6"/>
      <c r="J400" s="6"/>
      <c r="K400" s="6"/>
      <c r="L400" s="6"/>
      <c r="M400" s="6"/>
      <c r="N400" s="6"/>
      <c r="O400" s="6"/>
      <c r="P400" s="10"/>
      <c r="Q400" s="15" t="str">
        <f t="shared" ca="1" si="11"/>
        <v>-</v>
      </c>
      <c r="R400" s="6"/>
      <c r="S400" s="6"/>
      <c r="T400" s="6"/>
      <c r="U400" s="6"/>
      <c r="V400" s="6"/>
      <c r="W400" s="6" t="str">
        <f t="shared" si="10"/>
        <v>-</v>
      </c>
      <c r="X400" s="6"/>
      <c r="Y400" s="6"/>
      <c r="Z400" s="6"/>
      <c r="AA400" s="6"/>
      <c r="AB400" s="6"/>
      <c r="AC400" s="6"/>
    </row>
    <row r="401" spans="1:29" x14ac:dyDescent="0.25">
      <c r="Q401" s="12" t="str">
        <f t="shared" ca="1" si="11"/>
        <v>-</v>
      </c>
      <c r="W401" t="str">
        <f t="shared" si="10"/>
        <v>-</v>
      </c>
    </row>
    <row r="402" spans="1:29" x14ac:dyDescent="0.25">
      <c r="A402" s="6"/>
      <c r="B402" s="10"/>
      <c r="C402" s="6"/>
      <c r="D402" s="6"/>
      <c r="E402" s="6"/>
      <c r="F402" s="6"/>
      <c r="G402" s="6"/>
      <c r="H402" s="6"/>
      <c r="I402" s="6"/>
      <c r="J402" s="6"/>
      <c r="K402" s="6"/>
      <c r="L402" s="6"/>
      <c r="M402" s="6"/>
      <c r="N402" s="6"/>
      <c r="O402" s="6"/>
      <c r="P402" s="10"/>
      <c r="Q402" s="15" t="str">
        <f t="shared" ca="1" si="11"/>
        <v>-</v>
      </c>
      <c r="R402" s="6"/>
      <c r="S402" s="6"/>
      <c r="T402" s="6"/>
      <c r="U402" s="6"/>
      <c r="V402" s="6"/>
      <c r="W402" s="6" t="str">
        <f t="shared" si="10"/>
        <v>-</v>
      </c>
      <c r="X402" s="6"/>
      <c r="Y402" s="6"/>
      <c r="Z402" s="6"/>
      <c r="AA402" s="6"/>
      <c r="AB402" s="6"/>
      <c r="AC402" s="6"/>
    </row>
    <row r="403" spans="1:29" x14ac:dyDescent="0.25">
      <c r="Q403" s="12" t="str">
        <f t="shared" ca="1" si="11"/>
        <v>-</v>
      </c>
      <c r="W403" t="str">
        <f t="shared" si="10"/>
        <v>-</v>
      </c>
    </row>
    <row r="404" spans="1:29" x14ac:dyDescent="0.25">
      <c r="A404" s="6"/>
      <c r="B404" s="10"/>
      <c r="C404" s="6"/>
      <c r="D404" s="6"/>
      <c r="E404" s="6"/>
      <c r="F404" s="6"/>
      <c r="G404" s="6"/>
      <c r="H404" s="6"/>
      <c r="I404" s="6"/>
      <c r="J404" s="6"/>
      <c r="K404" s="6"/>
      <c r="L404" s="6"/>
      <c r="M404" s="6"/>
      <c r="N404" s="6"/>
      <c r="O404" s="6"/>
      <c r="P404" s="10"/>
      <c r="Q404" s="15" t="str">
        <f t="shared" ca="1" si="11"/>
        <v>-</v>
      </c>
      <c r="R404" s="6"/>
      <c r="S404" s="6"/>
      <c r="T404" s="6"/>
      <c r="U404" s="6"/>
      <c r="V404" s="6"/>
      <c r="W404" s="6" t="str">
        <f t="shared" si="10"/>
        <v>-</v>
      </c>
      <c r="X404" s="6"/>
      <c r="Y404" s="6"/>
      <c r="Z404" s="6"/>
      <c r="AA404" s="6"/>
      <c r="AB404" s="6"/>
      <c r="AC404" s="6"/>
    </row>
    <row r="405" spans="1:29" x14ac:dyDescent="0.25">
      <c r="Q405" s="12" t="str">
        <f t="shared" ca="1" si="11"/>
        <v>-</v>
      </c>
      <c r="W405" t="str">
        <f t="shared" si="10"/>
        <v>-</v>
      </c>
    </row>
    <row r="406" spans="1:29" x14ac:dyDescent="0.25">
      <c r="A406" s="6"/>
      <c r="B406" s="10"/>
      <c r="C406" s="6"/>
      <c r="D406" s="6"/>
      <c r="E406" s="6"/>
      <c r="F406" s="6"/>
      <c r="G406" s="6"/>
      <c r="H406" s="6"/>
      <c r="I406" s="6"/>
      <c r="J406" s="6"/>
      <c r="K406" s="6"/>
      <c r="L406" s="6"/>
      <c r="M406" s="6"/>
      <c r="N406" s="6"/>
      <c r="O406" s="6"/>
      <c r="P406" s="10"/>
      <c r="Q406" s="15" t="str">
        <f t="shared" ca="1" si="11"/>
        <v>-</v>
      </c>
      <c r="R406" s="6"/>
      <c r="S406" s="6"/>
      <c r="T406" s="6"/>
      <c r="U406" s="6"/>
      <c r="V406" s="6"/>
      <c r="W406" s="6" t="str">
        <f t="shared" si="10"/>
        <v>-</v>
      </c>
      <c r="X406" s="6"/>
      <c r="Y406" s="6"/>
      <c r="Z406" s="6"/>
      <c r="AA406" s="6"/>
      <c r="AB406" s="6"/>
      <c r="AC406" s="6"/>
    </row>
    <row r="407" spans="1:29" x14ac:dyDescent="0.25">
      <c r="Q407" s="12" t="str">
        <f t="shared" ca="1" si="11"/>
        <v>-</v>
      </c>
      <c r="W407" t="str">
        <f t="shared" si="10"/>
        <v>-</v>
      </c>
    </row>
    <row r="408" spans="1:29" x14ac:dyDescent="0.25">
      <c r="A408" s="6"/>
      <c r="B408" s="10"/>
      <c r="C408" s="6"/>
      <c r="D408" s="6"/>
      <c r="E408" s="6"/>
      <c r="F408" s="6"/>
      <c r="G408" s="6"/>
      <c r="H408" s="6"/>
      <c r="I408" s="6"/>
      <c r="J408" s="6"/>
      <c r="K408" s="6"/>
      <c r="L408" s="6"/>
      <c r="M408" s="6"/>
      <c r="N408" s="6"/>
      <c r="O408" s="6"/>
      <c r="P408" s="10"/>
      <c r="Q408" s="15" t="str">
        <f t="shared" ca="1" si="11"/>
        <v>-</v>
      </c>
      <c r="R408" s="6"/>
      <c r="S408" s="6"/>
      <c r="T408" s="6"/>
      <c r="U408" s="6"/>
      <c r="V408" s="6"/>
      <c r="W408" s="6" t="str">
        <f t="shared" si="10"/>
        <v>-</v>
      </c>
      <c r="X408" s="6"/>
      <c r="Y408" s="6"/>
      <c r="Z408" s="6"/>
      <c r="AA408" s="6"/>
      <c r="AB408" s="6"/>
      <c r="AC408" s="6"/>
    </row>
    <row r="409" spans="1:29" x14ac:dyDescent="0.25">
      <c r="Q409" s="12" t="str">
        <f t="shared" ca="1" si="11"/>
        <v>-</v>
      </c>
      <c r="W409" t="str">
        <f t="shared" si="10"/>
        <v>-</v>
      </c>
    </row>
    <row r="410" spans="1:29" x14ac:dyDescent="0.25">
      <c r="A410" s="6"/>
      <c r="B410" s="10"/>
      <c r="C410" s="6"/>
      <c r="D410" s="6"/>
      <c r="E410" s="6"/>
      <c r="F410" s="6"/>
      <c r="G410" s="6"/>
      <c r="H410" s="6"/>
      <c r="I410" s="6"/>
      <c r="J410" s="6"/>
      <c r="K410" s="6"/>
      <c r="L410" s="6"/>
      <c r="M410" s="6"/>
      <c r="N410" s="6"/>
      <c r="O410" s="6"/>
      <c r="P410" s="10"/>
      <c r="Q410" s="15" t="str">
        <f t="shared" ca="1" si="11"/>
        <v>-</v>
      </c>
      <c r="R410" s="6"/>
      <c r="S410" s="6"/>
      <c r="T410" s="6"/>
      <c r="U410" s="6"/>
      <c r="V410" s="6"/>
      <c r="W410" s="6" t="str">
        <f t="shared" si="10"/>
        <v>-</v>
      </c>
      <c r="X410" s="6"/>
      <c r="Y410" s="6"/>
      <c r="Z410" s="6"/>
      <c r="AA410" s="6"/>
      <c r="AB410" s="6"/>
      <c r="AC410" s="6"/>
    </row>
    <row r="411" spans="1:29" x14ac:dyDescent="0.25">
      <c r="Q411" s="12" t="str">
        <f t="shared" ca="1" si="11"/>
        <v>-</v>
      </c>
      <c r="W411" t="str">
        <f t="shared" si="10"/>
        <v>-</v>
      </c>
    </row>
    <row r="412" spans="1:29" x14ac:dyDescent="0.25">
      <c r="A412" s="6"/>
      <c r="B412" s="10"/>
      <c r="C412" s="6"/>
      <c r="D412" s="6"/>
      <c r="E412" s="6"/>
      <c r="F412" s="6"/>
      <c r="G412" s="6"/>
      <c r="H412" s="6"/>
      <c r="I412" s="6"/>
      <c r="J412" s="6"/>
      <c r="K412" s="6"/>
      <c r="L412" s="6"/>
      <c r="M412" s="6"/>
      <c r="N412" s="6"/>
      <c r="O412" s="6"/>
      <c r="P412" s="10"/>
      <c r="Q412" s="15" t="str">
        <f t="shared" ca="1" si="11"/>
        <v>-</v>
      </c>
      <c r="R412" s="6"/>
      <c r="S412" s="6"/>
      <c r="T412" s="6"/>
      <c r="U412" s="6"/>
      <c r="V412" s="6"/>
      <c r="W412" s="6" t="str">
        <f t="shared" si="10"/>
        <v>-</v>
      </c>
      <c r="X412" s="6"/>
      <c r="Y412" s="6"/>
      <c r="Z412" s="6"/>
      <c r="AA412" s="6"/>
      <c r="AB412" s="6"/>
      <c r="AC412" s="6"/>
    </row>
    <row r="413" spans="1:29" x14ac:dyDescent="0.25">
      <c r="Q413" s="12" t="str">
        <f t="shared" ca="1" si="11"/>
        <v>-</v>
      </c>
      <c r="W413" t="str">
        <f t="shared" si="10"/>
        <v>-</v>
      </c>
    </row>
    <row r="414" spans="1:29" x14ac:dyDescent="0.25">
      <c r="A414" s="6"/>
      <c r="B414" s="10"/>
      <c r="C414" s="6"/>
      <c r="D414" s="6"/>
      <c r="E414" s="6"/>
      <c r="F414" s="6"/>
      <c r="G414" s="6"/>
      <c r="H414" s="6"/>
      <c r="I414" s="6"/>
      <c r="J414" s="6"/>
      <c r="K414" s="6"/>
      <c r="L414" s="6"/>
      <c r="M414" s="6"/>
      <c r="N414" s="6"/>
      <c r="O414" s="6"/>
      <c r="P414" s="10"/>
      <c r="Q414" s="15" t="str">
        <f t="shared" ca="1" si="11"/>
        <v>-</v>
      </c>
      <c r="R414" s="6"/>
      <c r="S414" s="6"/>
      <c r="T414" s="6"/>
      <c r="U414" s="6"/>
      <c r="V414" s="6"/>
      <c r="W414" s="6" t="str">
        <f t="shared" si="10"/>
        <v>-</v>
      </c>
      <c r="X414" s="6"/>
      <c r="Y414" s="6"/>
      <c r="Z414" s="6"/>
      <c r="AA414" s="6"/>
      <c r="AB414" s="6"/>
      <c r="AC414" s="6"/>
    </row>
    <row r="415" spans="1:29" x14ac:dyDescent="0.25">
      <c r="Q415" s="12" t="str">
        <f t="shared" ca="1" si="11"/>
        <v>-</v>
      </c>
      <c r="W415" t="str">
        <f t="shared" si="10"/>
        <v>-</v>
      </c>
    </row>
    <row r="416" spans="1:29" x14ac:dyDescent="0.25">
      <c r="A416" s="6"/>
      <c r="B416" s="10"/>
      <c r="C416" s="6"/>
      <c r="D416" s="6"/>
      <c r="E416" s="6"/>
      <c r="F416" s="6"/>
      <c r="G416" s="6"/>
      <c r="H416" s="6"/>
      <c r="I416" s="6"/>
      <c r="J416" s="6"/>
      <c r="K416" s="6"/>
      <c r="L416" s="6"/>
      <c r="M416" s="6"/>
      <c r="N416" s="6"/>
      <c r="O416" s="6"/>
      <c r="P416" s="10"/>
      <c r="Q416" s="15" t="str">
        <f t="shared" ca="1" si="11"/>
        <v>-</v>
      </c>
      <c r="R416" s="6"/>
      <c r="S416" s="6"/>
      <c r="T416" s="6"/>
      <c r="U416" s="6"/>
      <c r="V416" s="6"/>
      <c r="W416" s="6" t="str">
        <f t="shared" si="10"/>
        <v>-</v>
      </c>
      <c r="X416" s="6"/>
      <c r="Y416" s="6"/>
      <c r="Z416" s="6"/>
      <c r="AA416" s="6"/>
      <c r="AB416" s="6"/>
      <c r="AC416" s="6"/>
    </row>
    <row r="417" spans="1:29" x14ac:dyDescent="0.25">
      <c r="Q417" s="12" t="str">
        <f t="shared" ca="1" si="11"/>
        <v>-</v>
      </c>
      <c r="W417" t="str">
        <f t="shared" si="10"/>
        <v>-</v>
      </c>
    </row>
    <row r="418" spans="1:29" x14ac:dyDescent="0.25">
      <c r="A418" s="6"/>
      <c r="B418" s="10"/>
      <c r="C418" s="6"/>
      <c r="D418" s="6"/>
      <c r="E418" s="6"/>
      <c r="F418" s="6"/>
      <c r="G418" s="6"/>
      <c r="H418" s="6"/>
      <c r="I418" s="6"/>
      <c r="J418" s="6"/>
      <c r="K418" s="6"/>
      <c r="L418" s="6"/>
      <c r="M418" s="6"/>
      <c r="N418" s="6"/>
      <c r="O418" s="6"/>
      <c r="P418" s="10"/>
      <c r="Q418" s="15" t="str">
        <f t="shared" ca="1" si="11"/>
        <v>-</v>
      </c>
      <c r="R418" s="6"/>
      <c r="S418" s="6"/>
      <c r="T418" s="6"/>
      <c r="U418" s="6"/>
      <c r="V418" s="6"/>
      <c r="W418" s="6" t="str">
        <f t="shared" si="10"/>
        <v>-</v>
      </c>
      <c r="X418" s="6"/>
      <c r="Y418" s="6"/>
      <c r="Z418" s="6"/>
      <c r="AA418" s="6"/>
      <c r="AB418" s="6"/>
      <c r="AC418" s="6"/>
    </row>
    <row r="419" spans="1:29" x14ac:dyDescent="0.25">
      <c r="Q419" s="12" t="str">
        <f t="shared" ca="1" si="11"/>
        <v>-</v>
      </c>
      <c r="W419" t="str">
        <f t="shared" si="10"/>
        <v>-</v>
      </c>
    </row>
    <row r="420" spans="1:29" x14ac:dyDescent="0.25">
      <c r="A420" s="6"/>
      <c r="B420" s="10"/>
      <c r="C420" s="6"/>
      <c r="D420" s="6"/>
      <c r="E420" s="6"/>
      <c r="F420" s="6"/>
      <c r="G420" s="6"/>
      <c r="H420" s="6"/>
      <c r="I420" s="6"/>
      <c r="J420" s="6"/>
      <c r="K420" s="6"/>
      <c r="L420" s="6"/>
      <c r="M420" s="6"/>
      <c r="N420" s="6"/>
      <c r="O420" s="6"/>
      <c r="P420" s="10"/>
      <c r="Q420" s="15" t="str">
        <f t="shared" ca="1" si="11"/>
        <v>-</v>
      </c>
      <c r="R420" s="6"/>
      <c r="S420" s="6"/>
      <c r="T420" s="6"/>
      <c r="U420" s="6"/>
      <c r="V420" s="6"/>
      <c r="W420" s="6" t="str">
        <f t="shared" si="10"/>
        <v>-</v>
      </c>
      <c r="X420" s="6"/>
      <c r="Y420" s="6"/>
      <c r="Z420" s="6"/>
      <c r="AA420" s="6"/>
      <c r="AB420" s="6"/>
      <c r="AC420" s="6"/>
    </row>
    <row r="421" spans="1:29" x14ac:dyDescent="0.25">
      <c r="Q421" s="12" t="str">
        <f t="shared" ca="1" si="11"/>
        <v>-</v>
      </c>
      <c r="W421" t="str">
        <f t="shared" si="10"/>
        <v>-</v>
      </c>
    </row>
    <row r="422" spans="1:29" x14ac:dyDescent="0.25">
      <c r="A422" s="6"/>
      <c r="B422" s="10"/>
      <c r="C422" s="6"/>
      <c r="D422" s="6"/>
      <c r="E422" s="6"/>
      <c r="F422" s="6"/>
      <c r="G422" s="6"/>
      <c r="H422" s="6"/>
      <c r="I422" s="6"/>
      <c r="J422" s="6"/>
      <c r="K422" s="6"/>
      <c r="L422" s="6"/>
      <c r="M422" s="6"/>
      <c r="N422" s="6"/>
      <c r="O422" s="6"/>
      <c r="P422" s="10"/>
      <c r="Q422" s="15" t="str">
        <f t="shared" ca="1" si="11"/>
        <v>-</v>
      </c>
      <c r="R422" s="6"/>
      <c r="S422" s="6"/>
      <c r="T422" s="6"/>
      <c r="U422" s="6"/>
      <c r="V422" s="6"/>
      <c r="W422" s="6" t="str">
        <f t="shared" si="10"/>
        <v>-</v>
      </c>
      <c r="X422" s="6"/>
      <c r="Y422" s="6"/>
      <c r="Z422" s="6"/>
      <c r="AA422" s="6"/>
      <c r="AB422" s="6"/>
      <c r="AC422" s="6"/>
    </row>
    <row r="423" spans="1:29" x14ac:dyDescent="0.25">
      <c r="Q423" s="12" t="str">
        <f t="shared" ca="1" si="11"/>
        <v>-</v>
      </c>
      <c r="W423" t="str">
        <f t="shared" si="10"/>
        <v>-</v>
      </c>
    </row>
    <row r="424" spans="1:29" x14ac:dyDescent="0.25">
      <c r="A424" s="6"/>
      <c r="B424" s="10"/>
      <c r="C424" s="6"/>
      <c r="D424" s="6"/>
      <c r="E424" s="6"/>
      <c r="F424" s="6"/>
      <c r="G424" s="6"/>
      <c r="H424" s="6"/>
      <c r="I424" s="6"/>
      <c r="J424" s="6"/>
      <c r="K424" s="6"/>
      <c r="L424" s="6"/>
      <c r="M424" s="6"/>
      <c r="N424" s="6"/>
      <c r="O424" s="6"/>
      <c r="P424" s="10"/>
      <c r="Q424" s="15" t="str">
        <f t="shared" ca="1" si="11"/>
        <v>-</v>
      </c>
      <c r="R424" s="6"/>
      <c r="S424" s="6"/>
      <c r="T424" s="6"/>
      <c r="U424" s="6"/>
      <c r="V424" s="6"/>
      <c r="W424" s="6" t="str">
        <f t="shared" si="10"/>
        <v>-</v>
      </c>
      <c r="X424" s="6"/>
      <c r="Y424" s="6"/>
      <c r="Z424" s="6"/>
      <c r="AA424" s="6"/>
      <c r="AB424" s="6"/>
      <c r="AC424" s="6"/>
    </row>
    <row r="425" spans="1:29" x14ac:dyDescent="0.25">
      <c r="Q425" s="12" t="str">
        <f t="shared" ca="1" si="11"/>
        <v>-</v>
      </c>
      <c r="W425" t="str">
        <f t="shared" si="10"/>
        <v>-</v>
      </c>
    </row>
    <row r="426" spans="1:29" x14ac:dyDescent="0.25">
      <c r="A426" s="6"/>
      <c r="B426" s="10"/>
      <c r="C426" s="6"/>
      <c r="D426" s="6"/>
      <c r="E426" s="6"/>
      <c r="F426" s="6"/>
      <c r="G426" s="6"/>
      <c r="H426" s="6"/>
      <c r="I426" s="6"/>
      <c r="J426" s="6"/>
      <c r="K426" s="6"/>
      <c r="L426" s="6"/>
      <c r="M426" s="6"/>
      <c r="N426" s="6"/>
      <c r="O426" s="6"/>
      <c r="P426" s="10"/>
      <c r="Q426" s="15" t="str">
        <f t="shared" ca="1" si="11"/>
        <v>-</v>
      </c>
      <c r="R426" s="6"/>
      <c r="S426" s="6"/>
      <c r="T426" s="6"/>
      <c r="U426" s="6"/>
      <c r="V426" s="6"/>
      <c r="W426" s="6" t="str">
        <f t="shared" si="10"/>
        <v>-</v>
      </c>
      <c r="X426" s="6"/>
      <c r="Y426" s="6"/>
      <c r="Z426" s="6"/>
      <c r="AA426" s="6"/>
      <c r="AB426" s="6"/>
      <c r="AC426" s="6"/>
    </row>
    <row r="427" spans="1:29" x14ac:dyDescent="0.25">
      <c r="Q427" s="12" t="str">
        <f t="shared" ca="1" si="11"/>
        <v>-</v>
      </c>
      <c r="W427" t="str">
        <f t="shared" si="10"/>
        <v>-</v>
      </c>
    </row>
    <row r="428" spans="1:29" x14ac:dyDescent="0.25">
      <c r="A428" s="6"/>
      <c r="B428" s="10"/>
      <c r="C428" s="6"/>
      <c r="D428" s="6"/>
      <c r="E428" s="6"/>
      <c r="F428" s="6"/>
      <c r="G428" s="6"/>
      <c r="H428" s="6"/>
      <c r="I428" s="6"/>
      <c r="J428" s="6"/>
      <c r="K428" s="6"/>
      <c r="L428" s="6"/>
      <c r="M428" s="6"/>
      <c r="N428" s="6"/>
      <c r="O428" s="6"/>
      <c r="P428" s="10"/>
      <c r="Q428" s="15" t="str">
        <f t="shared" ca="1" si="11"/>
        <v>-</v>
      </c>
      <c r="R428" s="6"/>
      <c r="S428" s="6"/>
      <c r="T428" s="6"/>
      <c r="U428" s="6"/>
      <c r="V428" s="6"/>
      <c r="W428" s="6" t="str">
        <f t="shared" si="10"/>
        <v>-</v>
      </c>
      <c r="X428" s="6"/>
      <c r="Y428" s="6"/>
      <c r="Z428" s="6"/>
      <c r="AA428" s="6"/>
      <c r="AB428" s="6"/>
      <c r="AC428" s="6"/>
    </row>
    <row r="429" spans="1:29" x14ac:dyDescent="0.25">
      <c r="Q429" s="12" t="str">
        <f t="shared" ca="1" si="11"/>
        <v>-</v>
      </c>
      <c r="W429" t="str">
        <f t="shared" si="10"/>
        <v>-</v>
      </c>
    </row>
    <row r="430" spans="1:29" x14ac:dyDescent="0.25">
      <c r="A430" s="6"/>
      <c r="B430" s="10"/>
      <c r="C430" s="6"/>
      <c r="D430" s="6"/>
      <c r="E430" s="6"/>
      <c r="F430" s="6"/>
      <c r="G430" s="6"/>
      <c r="H430" s="6"/>
      <c r="I430" s="6"/>
      <c r="J430" s="6"/>
      <c r="K430" s="6"/>
      <c r="L430" s="6"/>
      <c r="M430" s="6"/>
      <c r="N430" s="6"/>
      <c r="O430" s="6"/>
      <c r="P430" s="10"/>
      <c r="Q430" s="15" t="str">
        <f t="shared" ca="1" si="11"/>
        <v>-</v>
      </c>
      <c r="R430" s="6"/>
      <c r="S430" s="6"/>
      <c r="T430" s="6"/>
      <c r="U430" s="6"/>
      <c r="V430" s="6"/>
      <c r="W430" s="6" t="str">
        <f t="shared" si="10"/>
        <v>-</v>
      </c>
      <c r="X430" s="6"/>
      <c r="Y430" s="6"/>
      <c r="Z430" s="6"/>
      <c r="AA430" s="6"/>
      <c r="AB430" s="6"/>
      <c r="AC430" s="6"/>
    </row>
    <row r="431" spans="1:29" x14ac:dyDescent="0.25">
      <c r="Q431" s="12" t="str">
        <f t="shared" ca="1" si="11"/>
        <v>-</v>
      </c>
      <c r="W431" t="str">
        <f t="shared" si="10"/>
        <v>-</v>
      </c>
    </row>
    <row r="432" spans="1:29" x14ac:dyDescent="0.25">
      <c r="A432" s="6"/>
      <c r="B432" s="10"/>
      <c r="C432" s="6"/>
      <c r="D432" s="6"/>
      <c r="E432" s="6"/>
      <c r="F432" s="6"/>
      <c r="G432" s="6"/>
      <c r="H432" s="6"/>
      <c r="I432" s="6"/>
      <c r="J432" s="6"/>
      <c r="K432" s="6"/>
      <c r="L432" s="6"/>
      <c r="M432" s="6"/>
      <c r="N432" s="6"/>
      <c r="O432" s="6"/>
      <c r="P432" s="10"/>
      <c r="Q432" s="15" t="str">
        <f t="shared" ca="1" si="11"/>
        <v>-</v>
      </c>
      <c r="R432" s="6"/>
      <c r="S432" s="6"/>
      <c r="T432" s="6"/>
      <c r="U432" s="6"/>
      <c r="V432" s="6"/>
      <c r="W432" s="6" t="str">
        <f t="shared" si="10"/>
        <v>-</v>
      </c>
      <c r="X432" s="6"/>
      <c r="Y432" s="6"/>
      <c r="Z432" s="6"/>
      <c r="AA432" s="6"/>
      <c r="AB432" s="6"/>
      <c r="AC432" s="6"/>
    </row>
    <row r="433" spans="1:29" x14ac:dyDescent="0.25">
      <c r="Q433" s="12" t="str">
        <f t="shared" ca="1" si="11"/>
        <v>-</v>
      </c>
      <c r="W433" t="str">
        <f t="shared" si="10"/>
        <v>-</v>
      </c>
    </row>
    <row r="434" spans="1:29" x14ac:dyDescent="0.25">
      <c r="A434" s="6"/>
      <c r="B434" s="10"/>
      <c r="C434" s="6"/>
      <c r="D434" s="6"/>
      <c r="E434" s="6"/>
      <c r="F434" s="6"/>
      <c r="G434" s="6"/>
      <c r="H434" s="6"/>
      <c r="I434" s="6"/>
      <c r="J434" s="6"/>
      <c r="K434" s="6"/>
      <c r="L434" s="6"/>
      <c r="M434" s="6"/>
      <c r="N434" s="6"/>
      <c r="O434" s="6"/>
      <c r="P434" s="10"/>
      <c r="Q434" s="15" t="str">
        <f t="shared" ca="1" si="11"/>
        <v>-</v>
      </c>
      <c r="R434" s="6"/>
      <c r="S434" s="6"/>
      <c r="T434" s="6"/>
      <c r="U434" s="6"/>
      <c r="V434" s="6"/>
      <c r="W434" s="6" t="str">
        <f t="shared" si="10"/>
        <v>-</v>
      </c>
      <c r="X434" s="6"/>
      <c r="Y434" s="6"/>
      <c r="Z434" s="6"/>
      <c r="AA434" s="6"/>
      <c r="AB434" s="6"/>
      <c r="AC434" s="6"/>
    </row>
    <row r="435" spans="1:29" x14ac:dyDescent="0.25">
      <c r="Q435" s="12" t="str">
        <f t="shared" ca="1" si="11"/>
        <v>-</v>
      </c>
      <c r="W435" t="str">
        <f t="shared" si="10"/>
        <v>-</v>
      </c>
    </row>
    <row r="436" spans="1:29" x14ac:dyDescent="0.25">
      <c r="A436" s="6"/>
      <c r="B436" s="10"/>
      <c r="C436" s="6"/>
      <c r="D436" s="6"/>
      <c r="E436" s="6"/>
      <c r="F436" s="6"/>
      <c r="G436" s="6"/>
      <c r="H436" s="6"/>
      <c r="I436" s="6"/>
      <c r="J436" s="6"/>
      <c r="K436" s="6"/>
      <c r="L436" s="6"/>
      <c r="M436" s="6"/>
      <c r="N436" s="6"/>
      <c r="O436" s="6"/>
      <c r="P436" s="10"/>
      <c r="Q436" s="15" t="str">
        <f t="shared" ca="1" si="11"/>
        <v>-</v>
      </c>
      <c r="R436" s="6"/>
      <c r="S436" s="6"/>
      <c r="T436" s="6"/>
      <c r="U436" s="6"/>
      <c r="V436" s="6"/>
      <c r="W436" s="6" t="str">
        <f t="shared" si="10"/>
        <v>-</v>
      </c>
      <c r="X436" s="6"/>
      <c r="Y436" s="6"/>
      <c r="Z436" s="6"/>
      <c r="AA436" s="6"/>
      <c r="AB436" s="6"/>
      <c r="AC436" s="6"/>
    </row>
    <row r="437" spans="1:29" x14ac:dyDescent="0.25">
      <c r="Q437" s="12" t="str">
        <f t="shared" ca="1" si="11"/>
        <v>-</v>
      </c>
      <c r="W437" t="str">
        <f t="shared" si="10"/>
        <v>-</v>
      </c>
    </row>
    <row r="438" spans="1:29" x14ac:dyDescent="0.25">
      <c r="A438" s="6"/>
      <c r="B438" s="10"/>
      <c r="C438" s="6"/>
      <c r="D438" s="6"/>
      <c r="E438" s="6"/>
      <c r="F438" s="6"/>
      <c r="G438" s="6"/>
      <c r="H438" s="6"/>
      <c r="I438" s="6"/>
      <c r="J438" s="6"/>
      <c r="K438" s="6"/>
      <c r="L438" s="6"/>
      <c r="M438" s="6"/>
      <c r="N438" s="6"/>
      <c r="O438" s="6"/>
      <c r="P438" s="10"/>
      <c r="Q438" s="15" t="str">
        <f t="shared" ca="1" si="11"/>
        <v>-</v>
      </c>
      <c r="R438" s="6"/>
      <c r="S438" s="6"/>
      <c r="T438" s="6"/>
      <c r="U438" s="6"/>
      <c r="V438" s="6"/>
      <c r="W438" s="6" t="str">
        <f t="shared" si="10"/>
        <v>-</v>
      </c>
      <c r="X438" s="6"/>
      <c r="Y438" s="6"/>
      <c r="Z438" s="6"/>
      <c r="AA438" s="6"/>
      <c r="AB438" s="6"/>
      <c r="AC438" s="6"/>
    </row>
    <row r="439" spans="1:29" x14ac:dyDescent="0.25">
      <c r="Q439" s="12" t="str">
        <f t="shared" ca="1" si="11"/>
        <v>-</v>
      </c>
      <c r="W439" t="str">
        <f t="shared" si="10"/>
        <v>-</v>
      </c>
    </row>
    <row r="440" spans="1:29" x14ac:dyDescent="0.25">
      <c r="A440" s="6"/>
      <c r="B440" s="10"/>
      <c r="C440" s="6"/>
      <c r="D440" s="6"/>
      <c r="E440" s="6"/>
      <c r="F440" s="6"/>
      <c r="G440" s="6"/>
      <c r="H440" s="6"/>
      <c r="I440" s="6"/>
      <c r="J440" s="6"/>
      <c r="K440" s="6"/>
      <c r="L440" s="6"/>
      <c r="M440" s="6"/>
      <c r="N440" s="6"/>
      <c r="O440" s="6"/>
      <c r="P440" s="10"/>
      <c r="Q440" s="15" t="str">
        <f t="shared" ca="1" si="11"/>
        <v>-</v>
      </c>
      <c r="R440" s="6"/>
      <c r="S440" s="6"/>
      <c r="T440" s="6"/>
      <c r="U440" s="6"/>
      <c r="V440" s="6"/>
      <c r="W440" s="6" t="str">
        <f t="shared" si="10"/>
        <v>-</v>
      </c>
      <c r="X440" s="6"/>
      <c r="Y440" s="6"/>
      <c r="Z440" s="6"/>
      <c r="AA440" s="6"/>
      <c r="AB440" s="6"/>
      <c r="AC440" s="6"/>
    </row>
    <row r="441" spans="1:29" x14ac:dyDescent="0.25">
      <c r="Q441" s="12" t="str">
        <f t="shared" ca="1" si="11"/>
        <v>-</v>
      </c>
      <c r="W441" t="str">
        <f t="shared" si="10"/>
        <v>-</v>
      </c>
    </row>
    <row r="442" spans="1:29" x14ac:dyDescent="0.25">
      <c r="A442" s="6"/>
      <c r="B442" s="10"/>
      <c r="C442" s="6"/>
      <c r="D442" s="6"/>
      <c r="E442" s="6"/>
      <c r="F442" s="6"/>
      <c r="G442" s="6"/>
      <c r="H442" s="6"/>
      <c r="I442" s="6"/>
      <c r="J442" s="6"/>
      <c r="K442" s="6"/>
      <c r="L442" s="6"/>
      <c r="M442" s="6"/>
      <c r="N442" s="6"/>
      <c r="O442" s="6"/>
      <c r="P442" s="10"/>
      <c r="Q442" s="15" t="str">
        <f t="shared" ca="1" si="11"/>
        <v>-</v>
      </c>
      <c r="R442" s="6"/>
      <c r="S442" s="6"/>
      <c r="T442" s="6"/>
      <c r="U442" s="6"/>
      <c r="V442" s="6"/>
      <c r="W442" s="6" t="str">
        <f t="shared" si="10"/>
        <v>-</v>
      </c>
      <c r="X442" s="6"/>
      <c r="Y442" s="6"/>
      <c r="Z442" s="6"/>
      <c r="AA442" s="6"/>
      <c r="AB442" s="6"/>
      <c r="AC442" s="6"/>
    </row>
    <row r="443" spans="1:29" x14ac:dyDescent="0.25">
      <c r="Q443" s="12" t="str">
        <f t="shared" ca="1" si="11"/>
        <v>-</v>
      </c>
      <c r="W443" t="str">
        <f t="shared" si="10"/>
        <v>-</v>
      </c>
    </row>
    <row r="444" spans="1:29" x14ac:dyDescent="0.25">
      <c r="A444" s="6"/>
      <c r="B444" s="10"/>
      <c r="C444" s="6"/>
      <c r="D444" s="6"/>
      <c r="E444" s="6"/>
      <c r="F444" s="6"/>
      <c r="G444" s="6"/>
      <c r="H444" s="6"/>
      <c r="I444" s="6"/>
      <c r="J444" s="6"/>
      <c r="K444" s="6"/>
      <c r="L444" s="6"/>
      <c r="M444" s="6"/>
      <c r="N444" s="6"/>
      <c r="O444" s="6"/>
      <c r="P444" s="10"/>
      <c r="Q444" s="15" t="str">
        <f t="shared" ca="1" si="11"/>
        <v>-</v>
      </c>
      <c r="R444" s="6"/>
      <c r="S444" s="6"/>
      <c r="T444" s="6"/>
      <c r="U444" s="6"/>
      <c r="V444" s="6"/>
      <c r="W444" s="6" t="str">
        <f t="shared" si="10"/>
        <v>-</v>
      </c>
      <c r="X444" s="6"/>
      <c r="Y444" s="6"/>
      <c r="Z444" s="6"/>
      <c r="AA444" s="6"/>
      <c r="AB444" s="6"/>
      <c r="AC444" s="6"/>
    </row>
    <row r="445" spans="1:29" x14ac:dyDescent="0.25">
      <c r="Q445" s="12" t="str">
        <f t="shared" ca="1" si="11"/>
        <v>-</v>
      </c>
      <c r="W445" t="str">
        <f t="shared" si="10"/>
        <v>-</v>
      </c>
    </row>
    <row r="446" spans="1:29" x14ac:dyDescent="0.25">
      <c r="A446" s="6"/>
      <c r="B446" s="10"/>
      <c r="C446" s="6"/>
      <c r="D446" s="6"/>
      <c r="E446" s="6"/>
      <c r="F446" s="6"/>
      <c r="G446" s="6"/>
      <c r="H446" s="6"/>
      <c r="I446" s="6"/>
      <c r="J446" s="6"/>
      <c r="K446" s="6"/>
      <c r="L446" s="6"/>
      <c r="M446" s="6"/>
      <c r="N446" s="6"/>
      <c r="O446" s="6"/>
      <c r="P446" s="10"/>
      <c r="Q446" s="15" t="str">
        <f t="shared" ca="1" si="11"/>
        <v>-</v>
      </c>
      <c r="R446" s="6"/>
      <c r="S446" s="6"/>
      <c r="T446" s="6"/>
      <c r="U446" s="6"/>
      <c r="V446" s="6"/>
      <c r="W446" s="6" t="str">
        <f t="shared" si="10"/>
        <v>-</v>
      </c>
      <c r="X446" s="6"/>
      <c r="Y446" s="6"/>
      <c r="Z446" s="6"/>
      <c r="AA446" s="6"/>
      <c r="AB446" s="6"/>
      <c r="AC446" s="6"/>
    </row>
    <row r="447" spans="1:29" x14ac:dyDescent="0.25">
      <c r="Q447" s="12" t="str">
        <f t="shared" ca="1" si="11"/>
        <v>-</v>
      </c>
      <c r="W447" t="str">
        <f t="shared" si="10"/>
        <v>-</v>
      </c>
    </row>
    <row r="448" spans="1:29" x14ac:dyDescent="0.25">
      <c r="A448" s="6"/>
      <c r="B448" s="10"/>
      <c r="C448" s="6"/>
      <c r="D448" s="6"/>
      <c r="E448" s="6"/>
      <c r="F448" s="6"/>
      <c r="G448" s="6"/>
      <c r="H448" s="6"/>
      <c r="I448" s="6"/>
      <c r="J448" s="6"/>
      <c r="K448" s="6"/>
      <c r="L448" s="6"/>
      <c r="M448" s="6"/>
      <c r="N448" s="6"/>
      <c r="O448" s="6"/>
      <c r="P448" s="10"/>
      <c r="Q448" s="15" t="str">
        <f t="shared" ca="1" si="11"/>
        <v>-</v>
      </c>
      <c r="R448" s="6"/>
      <c r="S448" s="6"/>
      <c r="T448" s="6"/>
      <c r="U448" s="6"/>
      <c r="V448" s="6"/>
      <c r="W448" s="6" t="str">
        <f t="shared" si="10"/>
        <v>-</v>
      </c>
      <c r="X448" s="6"/>
      <c r="Y448" s="6"/>
      <c r="Z448" s="6"/>
      <c r="AA448" s="6"/>
      <c r="AB448" s="6"/>
      <c r="AC448" s="6"/>
    </row>
    <row r="449" spans="1:29" x14ac:dyDescent="0.25">
      <c r="Q449" s="12" t="str">
        <f t="shared" ca="1" si="11"/>
        <v>-</v>
      </c>
      <c r="W449" t="str">
        <f t="shared" si="10"/>
        <v>-</v>
      </c>
    </row>
    <row r="450" spans="1:29" x14ac:dyDescent="0.25">
      <c r="A450" s="6"/>
      <c r="B450" s="10"/>
      <c r="C450" s="6"/>
      <c r="D450" s="6"/>
      <c r="E450" s="6"/>
      <c r="F450" s="6"/>
      <c r="G450" s="6"/>
      <c r="H450" s="6"/>
      <c r="I450" s="6"/>
      <c r="J450" s="6"/>
      <c r="K450" s="6"/>
      <c r="L450" s="6"/>
      <c r="M450" s="6"/>
      <c r="N450" s="6"/>
      <c r="O450" s="6"/>
      <c r="P450" s="10"/>
      <c r="Q450" s="15" t="str">
        <f t="shared" ca="1" si="11"/>
        <v>-</v>
      </c>
      <c r="R450" s="6"/>
      <c r="S450" s="6"/>
      <c r="T450" s="6"/>
      <c r="U450" s="6"/>
      <c r="V450" s="6"/>
      <c r="W450" s="6" t="str">
        <f t="shared" si="10"/>
        <v>-</v>
      </c>
      <c r="X450" s="6"/>
      <c r="Y450" s="6"/>
      <c r="Z450" s="6"/>
      <c r="AA450" s="6"/>
      <c r="AB450" s="6"/>
      <c r="AC450" s="6"/>
    </row>
    <row r="451" spans="1:29" x14ac:dyDescent="0.25">
      <c r="Q451" s="12" t="str">
        <f t="shared" ca="1" si="11"/>
        <v>-</v>
      </c>
      <c r="W451" t="str">
        <f t="shared" si="10"/>
        <v>-</v>
      </c>
    </row>
    <row r="452" spans="1:29" x14ac:dyDescent="0.25">
      <c r="A452" s="6"/>
      <c r="B452" s="10"/>
      <c r="C452" s="6"/>
      <c r="D452" s="6"/>
      <c r="E452" s="6"/>
      <c r="F452" s="6"/>
      <c r="G452" s="6"/>
      <c r="H452" s="6"/>
      <c r="I452" s="6"/>
      <c r="J452" s="6"/>
      <c r="K452" s="6"/>
      <c r="L452" s="6"/>
      <c r="M452" s="6"/>
      <c r="N452" s="6"/>
      <c r="O452" s="6"/>
      <c r="P452" s="10"/>
      <c r="Q452" s="15" t="str">
        <f t="shared" ca="1" si="11"/>
        <v>-</v>
      </c>
      <c r="R452" s="6"/>
      <c r="S452" s="6"/>
      <c r="T452" s="6"/>
      <c r="U452" s="6"/>
      <c r="V452" s="6"/>
      <c r="W452" s="6" t="str">
        <f t="shared" si="10"/>
        <v>-</v>
      </c>
      <c r="X452" s="6"/>
      <c r="Y452" s="6"/>
      <c r="Z452" s="6"/>
      <c r="AA452" s="6"/>
      <c r="AB452" s="6"/>
      <c r="AC452" s="6"/>
    </row>
    <row r="453" spans="1:29" x14ac:dyDescent="0.25">
      <c r="Q453" s="12" t="str">
        <f t="shared" ca="1" si="11"/>
        <v>-</v>
      </c>
      <c r="W453" t="str">
        <f t="shared" si="10"/>
        <v>-</v>
      </c>
    </row>
    <row r="454" spans="1:29" x14ac:dyDescent="0.25">
      <c r="A454" s="6"/>
      <c r="B454" s="10"/>
      <c r="C454" s="6"/>
      <c r="D454" s="6"/>
      <c r="E454" s="6"/>
      <c r="F454" s="6"/>
      <c r="G454" s="6"/>
      <c r="H454" s="6"/>
      <c r="I454" s="6"/>
      <c r="J454" s="6"/>
      <c r="K454" s="6"/>
      <c r="L454" s="6"/>
      <c r="M454" s="6"/>
      <c r="N454" s="6"/>
      <c r="O454" s="6"/>
      <c r="P454" s="10"/>
      <c r="Q454" s="15" t="str">
        <f t="shared" ca="1" si="11"/>
        <v>-</v>
      </c>
      <c r="R454" s="6"/>
      <c r="S454" s="6"/>
      <c r="T454" s="6"/>
      <c r="U454" s="6"/>
      <c r="V454" s="6"/>
      <c r="W454" s="6" t="str">
        <f t="shared" ref="W454:W517" si="12">IF(OR(ISBLANK(J454),ISBLANK(V454)),"-",(IF(J454=V454,"Yes","No")))</f>
        <v>-</v>
      </c>
      <c r="X454" s="6"/>
      <c r="Y454" s="6"/>
      <c r="Z454" s="6"/>
      <c r="AA454" s="6"/>
      <c r="AB454" s="6"/>
      <c r="AC454" s="6"/>
    </row>
    <row r="455" spans="1:29" x14ac:dyDescent="0.25">
      <c r="Q455" s="12" t="str">
        <f t="shared" ref="Q455:Q518" ca="1" si="13">IF(B455&gt;1/1/1900, (IF(R455="Closed",(DATEDIF(B455,P455,"d"))-(DATEDIF(M455,O455,"d")),IF(OR(R455="Pending",ISBLANK(P455)),TODAY()-B455))),"-")</f>
        <v>-</v>
      </c>
      <c r="W455" t="str">
        <f t="shared" si="12"/>
        <v>-</v>
      </c>
    </row>
    <row r="456" spans="1:29" x14ac:dyDescent="0.25">
      <c r="A456" s="6"/>
      <c r="B456" s="10"/>
      <c r="C456" s="6"/>
      <c r="D456" s="6"/>
      <c r="E456" s="6"/>
      <c r="F456" s="6"/>
      <c r="G456" s="6"/>
      <c r="H456" s="6"/>
      <c r="I456" s="6"/>
      <c r="J456" s="6"/>
      <c r="K456" s="6"/>
      <c r="L456" s="6"/>
      <c r="M456" s="6"/>
      <c r="N456" s="6"/>
      <c r="O456" s="6"/>
      <c r="P456" s="10"/>
      <c r="Q456" s="15" t="str">
        <f t="shared" ca="1" si="13"/>
        <v>-</v>
      </c>
      <c r="R456" s="6"/>
      <c r="S456" s="6"/>
      <c r="T456" s="6"/>
      <c r="U456" s="6"/>
      <c r="V456" s="6"/>
      <c r="W456" s="6" t="str">
        <f t="shared" si="12"/>
        <v>-</v>
      </c>
      <c r="X456" s="6"/>
      <c r="Y456" s="6"/>
      <c r="Z456" s="6"/>
      <c r="AA456" s="6"/>
      <c r="AB456" s="6"/>
      <c r="AC456" s="6"/>
    </row>
    <row r="457" spans="1:29" x14ac:dyDescent="0.25">
      <c r="Q457" s="12" t="str">
        <f t="shared" ca="1" si="13"/>
        <v>-</v>
      </c>
      <c r="W457" t="str">
        <f t="shared" si="12"/>
        <v>-</v>
      </c>
    </row>
    <row r="458" spans="1:29" x14ac:dyDescent="0.25">
      <c r="A458" s="6"/>
      <c r="B458" s="10"/>
      <c r="C458" s="6"/>
      <c r="D458" s="6"/>
      <c r="E458" s="6"/>
      <c r="F458" s="6"/>
      <c r="G458" s="6"/>
      <c r="H458" s="6"/>
      <c r="I458" s="6"/>
      <c r="J458" s="6"/>
      <c r="K458" s="6"/>
      <c r="L458" s="6"/>
      <c r="M458" s="6"/>
      <c r="N458" s="6"/>
      <c r="O458" s="6"/>
      <c r="P458" s="10"/>
      <c r="Q458" s="15" t="str">
        <f t="shared" ca="1" si="13"/>
        <v>-</v>
      </c>
      <c r="R458" s="6"/>
      <c r="S458" s="6"/>
      <c r="T458" s="6"/>
      <c r="U458" s="6"/>
      <c r="V458" s="6"/>
      <c r="W458" s="6" t="str">
        <f t="shared" si="12"/>
        <v>-</v>
      </c>
      <c r="X458" s="6"/>
      <c r="Y458" s="6"/>
      <c r="Z458" s="6"/>
      <c r="AA458" s="6"/>
      <c r="AB458" s="6"/>
      <c r="AC458" s="6"/>
    </row>
    <row r="459" spans="1:29" x14ac:dyDescent="0.25">
      <c r="Q459" s="12" t="str">
        <f t="shared" ca="1" si="13"/>
        <v>-</v>
      </c>
      <c r="W459" t="str">
        <f t="shared" si="12"/>
        <v>-</v>
      </c>
    </row>
    <row r="460" spans="1:29" x14ac:dyDescent="0.25">
      <c r="A460" s="6"/>
      <c r="B460" s="10"/>
      <c r="C460" s="6"/>
      <c r="D460" s="6"/>
      <c r="E460" s="6"/>
      <c r="F460" s="6"/>
      <c r="G460" s="6"/>
      <c r="H460" s="6"/>
      <c r="I460" s="6"/>
      <c r="J460" s="6"/>
      <c r="K460" s="6"/>
      <c r="L460" s="6"/>
      <c r="M460" s="6"/>
      <c r="N460" s="6"/>
      <c r="O460" s="6"/>
      <c r="P460" s="10"/>
      <c r="Q460" s="15" t="str">
        <f t="shared" ca="1" si="13"/>
        <v>-</v>
      </c>
      <c r="R460" s="6"/>
      <c r="S460" s="6"/>
      <c r="T460" s="6"/>
      <c r="U460" s="6"/>
      <c r="V460" s="6"/>
      <c r="W460" s="6" t="str">
        <f t="shared" si="12"/>
        <v>-</v>
      </c>
      <c r="X460" s="6"/>
      <c r="Y460" s="6"/>
      <c r="Z460" s="6"/>
      <c r="AA460" s="6"/>
      <c r="AB460" s="6"/>
      <c r="AC460" s="6"/>
    </row>
    <row r="461" spans="1:29" x14ac:dyDescent="0.25">
      <c r="Q461" s="12" t="str">
        <f t="shared" ca="1" si="13"/>
        <v>-</v>
      </c>
      <c r="W461" t="str">
        <f t="shared" si="12"/>
        <v>-</v>
      </c>
    </row>
    <row r="462" spans="1:29" x14ac:dyDescent="0.25">
      <c r="A462" s="6"/>
      <c r="B462" s="10"/>
      <c r="C462" s="6"/>
      <c r="D462" s="6"/>
      <c r="E462" s="6"/>
      <c r="F462" s="6"/>
      <c r="G462" s="6"/>
      <c r="H462" s="6"/>
      <c r="I462" s="6"/>
      <c r="J462" s="6"/>
      <c r="K462" s="6"/>
      <c r="L462" s="6"/>
      <c r="M462" s="6"/>
      <c r="N462" s="6"/>
      <c r="O462" s="6"/>
      <c r="P462" s="10"/>
      <c r="Q462" s="15" t="str">
        <f t="shared" ca="1" si="13"/>
        <v>-</v>
      </c>
      <c r="R462" s="6"/>
      <c r="S462" s="6"/>
      <c r="T462" s="6"/>
      <c r="U462" s="6"/>
      <c r="V462" s="6"/>
      <c r="W462" s="6" t="str">
        <f t="shared" si="12"/>
        <v>-</v>
      </c>
      <c r="X462" s="6"/>
      <c r="Y462" s="6"/>
      <c r="Z462" s="6"/>
      <c r="AA462" s="6"/>
      <c r="AB462" s="6"/>
      <c r="AC462" s="6"/>
    </row>
    <row r="463" spans="1:29" x14ac:dyDescent="0.25">
      <c r="Q463" s="12" t="str">
        <f t="shared" ca="1" si="13"/>
        <v>-</v>
      </c>
      <c r="W463" t="str">
        <f t="shared" si="12"/>
        <v>-</v>
      </c>
    </row>
    <row r="464" spans="1:29" x14ac:dyDescent="0.25">
      <c r="A464" s="6"/>
      <c r="B464" s="10"/>
      <c r="C464" s="6"/>
      <c r="D464" s="6"/>
      <c r="E464" s="6"/>
      <c r="F464" s="6"/>
      <c r="G464" s="6"/>
      <c r="H464" s="6"/>
      <c r="I464" s="6"/>
      <c r="J464" s="6"/>
      <c r="K464" s="6"/>
      <c r="L464" s="6"/>
      <c r="M464" s="6"/>
      <c r="N464" s="6"/>
      <c r="O464" s="6"/>
      <c r="P464" s="10"/>
      <c r="Q464" s="15" t="str">
        <f t="shared" ca="1" si="13"/>
        <v>-</v>
      </c>
      <c r="R464" s="6"/>
      <c r="S464" s="6"/>
      <c r="T464" s="6"/>
      <c r="U464" s="6"/>
      <c r="V464" s="6"/>
      <c r="W464" s="6" t="str">
        <f t="shared" si="12"/>
        <v>-</v>
      </c>
      <c r="X464" s="6"/>
      <c r="Y464" s="6"/>
      <c r="Z464" s="6"/>
      <c r="AA464" s="6"/>
      <c r="AB464" s="6"/>
      <c r="AC464" s="6"/>
    </row>
    <row r="465" spans="1:29" x14ac:dyDescent="0.25">
      <c r="Q465" s="12" t="str">
        <f t="shared" ca="1" si="13"/>
        <v>-</v>
      </c>
      <c r="W465" t="str">
        <f t="shared" si="12"/>
        <v>-</v>
      </c>
    </row>
    <row r="466" spans="1:29" x14ac:dyDescent="0.25">
      <c r="A466" s="6"/>
      <c r="B466" s="10"/>
      <c r="C466" s="6"/>
      <c r="D466" s="6"/>
      <c r="E466" s="6"/>
      <c r="F466" s="6"/>
      <c r="G466" s="6"/>
      <c r="H466" s="6"/>
      <c r="I466" s="6"/>
      <c r="J466" s="6"/>
      <c r="K466" s="6"/>
      <c r="L466" s="6"/>
      <c r="M466" s="6"/>
      <c r="N466" s="6"/>
      <c r="O466" s="6"/>
      <c r="P466" s="10"/>
      <c r="Q466" s="15" t="str">
        <f t="shared" ca="1" si="13"/>
        <v>-</v>
      </c>
      <c r="R466" s="6"/>
      <c r="S466" s="6"/>
      <c r="T466" s="6"/>
      <c r="U466" s="6"/>
      <c r="V466" s="6"/>
      <c r="W466" s="6" t="str">
        <f t="shared" si="12"/>
        <v>-</v>
      </c>
      <c r="X466" s="6"/>
      <c r="Y466" s="6"/>
      <c r="Z466" s="6"/>
      <c r="AA466" s="6"/>
      <c r="AB466" s="6"/>
      <c r="AC466" s="6"/>
    </row>
    <row r="467" spans="1:29" x14ac:dyDescent="0.25">
      <c r="Q467" s="12" t="str">
        <f t="shared" ca="1" si="13"/>
        <v>-</v>
      </c>
      <c r="W467" t="str">
        <f t="shared" si="12"/>
        <v>-</v>
      </c>
    </row>
    <row r="468" spans="1:29" x14ac:dyDescent="0.25">
      <c r="A468" s="6"/>
      <c r="B468" s="10"/>
      <c r="C468" s="6"/>
      <c r="D468" s="6"/>
      <c r="E468" s="6"/>
      <c r="F468" s="6"/>
      <c r="G468" s="6"/>
      <c r="H468" s="6"/>
      <c r="I468" s="6"/>
      <c r="J468" s="6"/>
      <c r="K468" s="6"/>
      <c r="L468" s="6"/>
      <c r="M468" s="6"/>
      <c r="N468" s="6"/>
      <c r="O468" s="6"/>
      <c r="P468" s="10"/>
      <c r="Q468" s="15" t="str">
        <f t="shared" ca="1" si="13"/>
        <v>-</v>
      </c>
      <c r="R468" s="6"/>
      <c r="S468" s="6"/>
      <c r="T468" s="6"/>
      <c r="U468" s="6"/>
      <c r="V468" s="6"/>
      <c r="W468" s="6" t="str">
        <f t="shared" si="12"/>
        <v>-</v>
      </c>
      <c r="X468" s="6"/>
      <c r="Y468" s="6"/>
      <c r="Z468" s="6"/>
      <c r="AA468" s="6"/>
      <c r="AB468" s="6"/>
      <c r="AC468" s="6"/>
    </row>
    <row r="469" spans="1:29" x14ac:dyDescent="0.25">
      <c r="Q469" s="12" t="str">
        <f t="shared" ca="1" si="13"/>
        <v>-</v>
      </c>
      <c r="W469" t="str">
        <f t="shared" si="12"/>
        <v>-</v>
      </c>
    </row>
    <row r="470" spans="1:29" x14ac:dyDescent="0.25">
      <c r="A470" s="6"/>
      <c r="B470" s="10"/>
      <c r="C470" s="6"/>
      <c r="D470" s="6"/>
      <c r="E470" s="6"/>
      <c r="F470" s="6"/>
      <c r="G470" s="6"/>
      <c r="H470" s="6"/>
      <c r="I470" s="6"/>
      <c r="J470" s="6"/>
      <c r="K470" s="6"/>
      <c r="L470" s="6"/>
      <c r="M470" s="6"/>
      <c r="N470" s="6"/>
      <c r="O470" s="6"/>
      <c r="P470" s="10"/>
      <c r="Q470" s="15" t="str">
        <f t="shared" ca="1" si="13"/>
        <v>-</v>
      </c>
      <c r="R470" s="6"/>
      <c r="S470" s="6"/>
      <c r="T470" s="6"/>
      <c r="U470" s="6"/>
      <c r="V470" s="6"/>
      <c r="W470" s="6" t="str">
        <f t="shared" si="12"/>
        <v>-</v>
      </c>
      <c r="X470" s="6"/>
      <c r="Y470" s="6"/>
      <c r="Z470" s="6"/>
      <c r="AA470" s="6"/>
      <c r="AB470" s="6"/>
      <c r="AC470" s="6"/>
    </row>
    <row r="471" spans="1:29" x14ac:dyDescent="0.25">
      <c r="Q471" s="12" t="str">
        <f t="shared" ca="1" si="13"/>
        <v>-</v>
      </c>
      <c r="W471" t="str">
        <f t="shared" si="12"/>
        <v>-</v>
      </c>
    </row>
    <row r="472" spans="1:29" x14ac:dyDescent="0.25">
      <c r="A472" s="6"/>
      <c r="B472" s="10"/>
      <c r="C472" s="6"/>
      <c r="D472" s="6"/>
      <c r="E472" s="6"/>
      <c r="F472" s="6"/>
      <c r="G472" s="6"/>
      <c r="H472" s="6"/>
      <c r="I472" s="6"/>
      <c r="J472" s="6"/>
      <c r="K472" s="6"/>
      <c r="L472" s="6"/>
      <c r="M472" s="6"/>
      <c r="N472" s="6"/>
      <c r="O472" s="6"/>
      <c r="P472" s="10"/>
      <c r="Q472" s="15" t="str">
        <f t="shared" ca="1" si="13"/>
        <v>-</v>
      </c>
      <c r="R472" s="6"/>
      <c r="S472" s="6"/>
      <c r="T472" s="6"/>
      <c r="U472" s="6"/>
      <c r="V472" s="6"/>
      <c r="W472" s="6" t="str">
        <f t="shared" si="12"/>
        <v>-</v>
      </c>
      <c r="X472" s="6"/>
      <c r="Y472" s="6"/>
      <c r="Z472" s="6"/>
      <c r="AA472" s="6"/>
      <c r="AB472" s="6"/>
      <c r="AC472" s="6"/>
    </row>
    <row r="473" spans="1:29" x14ac:dyDescent="0.25">
      <c r="Q473" s="12" t="str">
        <f t="shared" ca="1" si="13"/>
        <v>-</v>
      </c>
      <c r="W473" t="str">
        <f t="shared" si="12"/>
        <v>-</v>
      </c>
    </row>
    <row r="474" spans="1:29" x14ac:dyDescent="0.25">
      <c r="A474" s="6"/>
      <c r="B474" s="10"/>
      <c r="C474" s="6"/>
      <c r="D474" s="6"/>
      <c r="E474" s="6"/>
      <c r="F474" s="6"/>
      <c r="G474" s="6"/>
      <c r="H474" s="6"/>
      <c r="I474" s="6"/>
      <c r="J474" s="6"/>
      <c r="K474" s="6"/>
      <c r="L474" s="6"/>
      <c r="M474" s="6"/>
      <c r="N474" s="6"/>
      <c r="O474" s="6"/>
      <c r="P474" s="10"/>
      <c r="Q474" s="15" t="str">
        <f t="shared" ca="1" si="13"/>
        <v>-</v>
      </c>
      <c r="R474" s="6"/>
      <c r="S474" s="6"/>
      <c r="T474" s="6"/>
      <c r="U474" s="6"/>
      <c r="V474" s="6"/>
      <c r="W474" s="6" t="str">
        <f t="shared" si="12"/>
        <v>-</v>
      </c>
      <c r="X474" s="6"/>
      <c r="Y474" s="6"/>
      <c r="Z474" s="6"/>
      <c r="AA474" s="6"/>
      <c r="AB474" s="6"/>
      <c r="AC474" s="6"/>
    </row>
    <row r="475" spans="1:29" x14ac:dyDescent="0.25">
      <c r="Q475" s="12" t="str">
        <f t="shared" ca="1" si="13"/>
        <v>-</v>
      </c>
      <c r="W475" t="str">
        <f t="shared" si="12"/>
        <v>-</v>
      </c>
    </row>
    <row r="476" spans="1:29" x14ac:dyDescent="0.25">
      <c r="A476" s="6"/>
      <c r="B476" s="10"/>
      <c r="C476" s="6"/>
      <c r="D476" s="6"/>
      <c r="E476" s="6"/>
      <c r="F476" s="6"/>
      <c r="G476" s="6"/>
      <c r="H476" s="6"/>
      <c r="I476" s="6"/>
      <c r="J476" s="6"/>
      <c r="K476" s="6"/>
      <c r="L476" s="6"/>
      <c r="M476" s="6"/>
      <c r="N476" s="6"/>
      <c r="O476" s="6"/>
      <c r="P476" s="10"/>
      <c r="Q476" s="15" t="str">
        <f t="shared" ca="1" si="13"/>
        <v>-</v>
      </c>
      <c r="R476" s="6"/>
      <c r="S476" s="6"/>
      <c r="T476" s="6"/>
      <c r="U476" s="6"/>
      <c r="V476" s="6"/>
      <c r="W476" s="6" t="str">
        <f t="shared" si="12"/>
        <v>-</v>
      </c>
      <c r="X476" s="6"/>
      <c r="Y476" s="6"/>
      <c r="Z476" s="6"/>
      <c r="AA476" s="6"/>
      <c r="AB476" s="6"/>
      <c r="AC476" s="6"/>
    </row>
    <row r="477" spans="1:29" x14ac:dyDescent="0.25">
      <c r="Q477" s="12" t="str">
        <f t="shared" ca="1" si="13"/>
        <v>-</v>
      </c>
      <c r="W477" t="str">
        <f t="shared" si="12"/>
        <v>-</v>
      </c>
    </row>
    <row r="478" spans="1:29" x14ac:dyDescent="0.25">
      <c r="A478" s="6"/>
      <c r="B478" s="10"/>
      <c r="C478" s="6"/>
      <c r="D478" s="6"/>
      <c r="E478" s="6"/>
      <c r="F478" s="6"/>
      <c r="G478" s="6"/>
      <c r="H478" s="6"/>
      <c r="I478" s="6"/>
      <c r="J478" s="6"/>
      <c r="K478" s="6"/>
      <c r="L478" s="6"/>
      <c r="M478" s="6"/>
      <c r="N478" s="6"/>
      <c r="O478" s="6"/>
      <c r="P478" s="10"/>
      <c r="Q478" s="15" t="str">
        <f t="shared" ca="1" si="13"/>
        <v>-</v>
      </c>
      <c r="R478" s="6"/>
      <c r="S478" s="6"/>
      <c r="T478" s="6"/>
      <c r="U478" s="6"/>
      <c r="V478" s="6"/>
      <c r="W478" s="6" t="str">
        <f t="shared" si="12"/>
        <v>-</v>
      </c>
      <c r="X478" s="6"/>
      <c r="Y478" s="6"/>
      <c r="Z478" s="6"/>
      <c r="AA478" s="6"/>
      <c r="AB478" s="6"/>
      <c r="AC478" s="6"/>
    </row>
    <row r="479" spans="1:29" x14ac:dyDescent="0.25">
      <c r="Q479" s="12" t="str">
        <f t="shared" ca="1" si="13"/>
        <v>-</v>
      </c>
      <c r="W479" t="str">
        <f t="shared" si="12"/>
        <v>-</v>
      </c>
    </row>
    <row r="480" spans="1:29" x14ac:dyDescent="0.25">
      <c r="A480" s="6"/>
      <c r="B480" s="10"/>
      <c r="C480" s="6"/>
      <c r="D480" s="6"/>
      <c r="E480" s="6"/>
      <c r="F480" s="6"/>
      <c r="G480" s="6"/>
      <c r="H480" s="6"/>
      <c r="I480" s="6"/>
      <c r="J480" s="6"/>
      <c r="K480" s="6"/>
      <c r="L480" s="6"/>
      <c r="M480" s="6"/>
      <c r="N480" s="6"/>
      <c r="O480" s="6"/>
      <c r="P480" s="10"/>
      <c r="Q480" s="15" t="str">
        <f t="shared" ca="1" si="13"/>
        <v>-</v>
      </c>
      <c r="R480" s="6"/>
      <c r="S480" s="6"/>
      <c r="T480" s="6"/>
      <c r="U480" s="6"/>
      <c r="V480" s="6"/>
      <c r="W480" s="6" t="str">
        <f t="shared" si="12"/>
        <v>-</v>
      </c>
      <c r="X480" s="6"/>
      <c r="Y480" s="6"/>
      <c r="Z480" s="6"/>
      <c r="AA480" s="6"/>
      <c r="AB480" s="6"/>
      <c r="AC480" s="6"/>
    </row>
    <row r="481" spans="1:29" x14ac:dyDescent="0.25">
      <c r="Q481" s="12" t="str">
        <f t="shared" ca="1" si="13"/>
        <v>-</v>
      </c>
      <c r="W481" t="str">
        <f t="shared" si="12"/>
        <v>-</v>
      </c>
    </row>
    <row r="482" spans="1:29" x14ac:dyDescent="0.25">
      <c r="A482" s="6"/>
      <c r="B482" s="10"/>
      <c r="C482" s="6"/>
      <c r="D482" s="6"/>
      <c r="E482" s="6"/>
      <c r="F482" s="6"/>
      <c r="G482" s="6"/>
      <c r="H482" s="6"/>
      <c r="I482" s="6"/>
      <c r="J482" s="6"/>
      <c r="K482" s="6"/>
      <c r="L482" s="6"/>
      <c r="M482" s="6"/>
      <c r="N482" s="6"/>
      <c r="O482" s="6"/>
      <c r="P482" s="10"/>
      <c r="Q482" s="15" t="str">
        <f t="shared" ca="1" si="13"/>
        <v>-</v>
      </c>
      <c r="R482" s="6"/>
      <c r="S482" s="6"/>
      <c r="T482" s="6"/>
      <c r="U482" s="6"/>
      <c r="V482" s="6"/>
      <c r="W482" s="6" t="str">
        <f t="shared" si="12"/>
        <v>-</v>
      </c>
      <c r="X482" s="6"/>
      <c r="Y482" s="6"/>
      <c r="Z482" s="6"/>
      <c r="AA482" s="6"/>
      <c r="AB482" s="6"/>
      <c r="AC482" s="6"/>
    </row>
    <row r="483" spans="1:29" x14ac:dyDescent="0.25">
      <c r="Q483" s="12" t="str">
        <f t="shared" ca="1" si="13"/>
        <v>-</v>
      </c>
      <c r="W483" t="str">
        <f t="shared" si="12"/>
        <v>-</v>
      </c>
    </row>
    <row r="484" spans="1:29" x14ac:dyDescent="0.25">
      <c r="A484" s="6"/>
      <c r="B484" s="10"/>
      <c r="C484" s="6"/>
      <c r="D484" s="6"/>
      <c r="E484" s="6"/>
      <c r="F484" s="6"/>
      <c r="G484" s="6"/>
      <c r="H484" s="6"/>
      <c r="I484" s="6"/>
      <c r="J484" s="6"/>
      <c r="K484" s="6"/>
      <c r="L484" s="6"/>
      <c r="M484" s="6"/>
      <c r="N484" s="6"/>
      <c r="O484" s="6"/>
      <c r="P484" s="10"/>
      <c r="Q484" s="15" t="str">
        <f t="shared" ca="1" si="13"/>
        <v>-</v>
      </c>
      <c r="R484" s="6"/>
      <c r="S484" s="6"/>
      <c r="T484" s="6"/>
      <c r="U484" s="6"/>
      <c r="V484" s="6"/>
      <c r="W484" s="6" t="str">
        <f t="shared" si="12"/>
        <v>-</v>
      </c>
      <c r="X484" s="6"/>
      <c r="Y484" s="6"/>
      <c r="Z484" s="6"/>
      <c r="AA484" s="6"/>
      <c r="AB484" s="6"/>
      <c r="AC484" s="6"/>
    </row>
    <row r="485" spans="1:29" x14ac:dyDescent="0.25">
      <c r="Q485" s="12" t="str">
        <f t="shared" ca="1" si="13"/>
        <v>-</v>
      </c>
      <c r="W485" t="str">
        <f t="shared" si="12"/>
        <v>-</v>
      </c>
    </row>
    <row r="486" spans="1:29" x14ac:dyDescent="0.25">
      <c r="A486" s="6"/>
      <c r="B486" s="10"/>
      <c r="C486" s="6"/>
      <c r="D486" s="6"/>
      <c r="E486" s="6"/>
      <c r="F486" s="6"/>
      <c r="G486" s="6"/>
      <c r="H486" s="6"/>
      <c r="I486" s="6"/>
      <c r="J486" s="6"/>
      <c r="K486" s="6"/>
      <c r="L486" s="6"/>
      <c r="M486" s="6"/>
      <c r="N486" s="6"/>
      <c r="O486" s="6"/>
      <c r="P486" s="10"/>
      <c r="Q486" s="15" t="str">
        <f t="shared" ca="1" si="13"/>
        <v>-</v>
      </c>
      <c r="R486" s="6"/>
      <c r="S486" s="6"/>
      <c r="T486" s="6"/>
      <c r="U486" s="6"/>
      <c r="V486" s="6"/>
      <c r="W486" s="6" t="str">
        <f t="shared" si="12"/>
        <v>-</v>
      </c>
      <c r="X486" s="6"/>
      <c r="Y486" s="6"/>
      <c r="Z486" s="6"/>
      <c r="AA486" s="6"/>
      <c r="AB486" s="6"/>
      <c r="AC486" s="6"/>
    </row>
    <row r="487" spans="1:29" x14ac:dyDescent="0.25">
      <c r="Q487" s="12" t="str">
        <f t="shared" ca="1" si="13"/>
        <v>-</v>
      </c>
      <c r="W487" t="str">
        <f t="shared" si="12"/>
        <v>-</v>
      </c>
    </row>
    <row r="488" spans="1:29" x14ac:dyDescent="0.25">
      <c r="A488" s="6"/>
      <c r="B488" s="10"/>
      <c r="C488" s="6"/>
      <c r="D488" s="6"/>
      <c r="E488" s="6"/>
      <c r="F488" s="6"/>
      <c r="G488" s="6"/>
      <c r="H488" s="6"/>
      <c r="I488" s="6"/>
      <c r="J488" s="6"/>
      <c r="K488" s="6"/>
      <c r="L488" s="6"/>
      <c r="M488" s="6"/>
      <c r="N488" s="6"/>
      <c r="O488" s="6"/>
      <c r="P488" s="10"/>
      <c r="Q488" s="15" t="str">
        <f t="shared" ca="1" si="13"/>
        <v>-</v>
      </c>
      <c r="R488" s="6"/>
      <c r="S488" s="6"/>
      <c r="T488" s="6"/>
      <c r="U488" s="6"/>
      <c r="V488" s="6"/>
      <c r="W488" s="6" t="str">
        <f t="shared" si="12"/>
        <v>-</v>
      </c>
      <c r="X488" s="6"/>
      <c r="Y488" s="6"/>
      <c r="Z488" s="6"/>
      <c r="AA488" s="6"/>
      <c r="AB488" s="6"/>
      <c r="AC488" s="6"/>
    </row>
    <row r="489" spans="1:29" x14ac:dyDescent="0.25">
      <c r="Q489" s="12" t="str">
        <f t="shared" ca="1" si="13"/>
        <v>-</v>
      </c>
      <c r="W489" t="str">
        <f t="shared" si="12"/>
        <v>-</v>
      </c>
    </row>
    <row r="490" spans="1:29" x14ac:dyDescent="0.25">
      <c r="A490" s="6"/>
      <c r="B490" s="10"/>
      <c r="C490" s="6"/>
      <c r="D490" s="6"/>
      <c r="E490" s="6"/>
      <c r="F490" s="6"/>
      <c r="G490" s="6"/>
      <c r="H490" s="6"/>
      <c r="I490" s="6"/>
      <c r="J490" s="6"/>
      <c r="K490" s="6"/>
      <c r="L490" s="6"/>
      <c r="M490" s="6"/>
      <c r="N490" s="6"/>
      <c r="O490" s="6"/>
      <c r="P490" s="10"/>
      <c r="Q490" s="15" t="str">
        <f t="shared" ca="1" si="13"/>
        <v>-</v>
      </c>
      <c r="R490" s="6"/>
      <c r="S490" s="6"/>
      <c r="T490" s="6"/>
      <c r="U490" s="6"/>
      <c r="V490" s="6"/>
      <c r="W490" s="6" t="str">
        <f t="shared" si="12"/>
        <v>-</v>
      </c>
      <c r="X490" s="6"/>
      <c r="Y490" s="6"/>
      <c r="Z490" s="6"/>
      <c r="AA490" s="6"/>
      <c r="AB490" s="6"/>
      <c r="AC490" s="6"/>
    </row>
    <row r="491" spans="1:29" x14ac:dyDescent="0.25">
      <c r="Q491" s="12" t="str">
        <f t="shared" ca="1" si="13"/>
        <v>-</v>
      </c>
      <c r="W491" t="str">
        <f t="shared" si="12"/>
        <v>-</v>
      </c>
    </row>
    <row r="492" spans="1:29" x14ac:dyDescent="0.25">
      <c r="A492" s="6"/>
      <c r="B492" s="10"/>
      <c r="C492" s="6"/>
      <c r="D492" s="6"/>
      <c r="E492" s="6"/>
      <c r="F492" s="6"/>
      <c r="G492" s="6"/>
      <c r="H492" s="6"/>
      <c r="I492" s="6"/>
      <c r="J492" s="6"/>
      <c r="K492" s="6"/>
      <c r="L492" s="6"/>
      <c r="M492" s="6"/>
      <c r="N492" s="6"/>
      <c r="O492" s="6"/>
      <c r="P492" s="10"/>
      <c r="Q492" s="15" t="str">
        <f t="shared" ca="1" si="13"/>
        <v>-</v>
      </c>
      <c r="R492" s="6"/>
      <c r="S492" s="6"/>
      <c r="T492" s="6"/>
      <c r="U492" s="6"/>
      <c r="V492" s="6"/>
      <c r="W492" s="6" t="str">
        <f t="shared" si="12"/>
        <v>-</v>
      </c>
      <c r="X492" s="6"/>
      <c r="Y492" s="6"/>
      <c r="Z492" s="6"/>
      <c r="AA492" s="6"/>
      <c r="AB492" s="6"/>
      <c r="AC492" s="6"/>
    </row>
    <row r="493" spans="1:29" x14ac:dyDescent="0.25">
      <c r="Q493" s="12" t="str">
        <f t="shared" ca="1" si="13"/>
        <v>-</v>
      </c>
      <c r="W493" t="str">
        <f t="shared" si="12"/>
        <v>-</v>
      </c>
    </row>
    <row r="494" spans="1:29" x14ac:dyDescent="0.25">
      <c r="A494" s="6"/>
      <c r="B494" s="10"/>
      <c r="C494" s="6"/>
      <c r="D494" s="6"/>
      <c r="E494" s="6"/>
      <c r="F494" s="6"/>
      <c r="G494" s="6"/>
      <c r="H494" s="6"/>
      <c r="I494" s="6"/>
      <c r="J494" s="6"/>
      <c r="K494" s="6"/>
      <c r="L494" s="6"/>
      <c r="M494" s="6"/>
      <c r="N494" s="6"/>
      <c r="O494" s="6"/>
      <c r="P494" s="10"/>
      <c r="Q494" s="15" t="str">
        <f t="shared" ca="1" si="13"/>
        <v>-</v>
      </c>
      <c r="R494" s="6"/>
      <c r="S494" s="6"/>
      <c r="T494" s="6"/>
      <c r="U494" s="6"/>
      <c r="V494" s="6"/>
      <c r="W494" s="6" t="str">
        <f t="shared" si="12"/>
        <v>-</v>
      </c>
      <c r="X494" s="6"/>
      <c r="Y494" s="6"/>
      <c r="Z494" s="6"/>
      <c r="AA494" s="6"/>
      <c r="AB494" s="6"/>
      <c r="AC494" s="6"/>
    </row>
    <row r="495" spans="1:29" x14ac:dyDescent="0.25">
      <c r="Q495" s="12" t="str">
        <f t="shared" ca="1" si="13"/>
        <v>-</v>
      </c>
      <c r="W495" t="str">
        <f t="shared" si="12"/>
        <v>-</v>
      </c>
    </row>
    <row r="496" spans="1:29" x14ac:dyDescent="0.25">
      <c r="A496" s="6"/>
      <c r="B496" s="10"/>
      <c r="C496" s="6"/>
      <c r="D496" s="6"/>
      <c r="E496" s="6"/>
      <c r="F496" s="6"/>
      <c r="G496" s="6"/>
      <c r="H496" s="6"/>
      <c r="I496" s="6"/>
      <c r="J496" s="6"/>
      <c r="K496" s="6"/>
      <c r="L496" s="6"/>
      <c r="M496" s="6"/>
      <c r="N496" s="6"/>
      <c r="O496" s="6"/>
      <c r="P496" s="10"/>
      <c r="Q496" s="15" t="str">
        <f t="shared" ca="1" si="13"/>
        <v>-</v>
      </c>
      <c r="R496" s="6"/>
      <c r="S496" s="6"/>
      <c r="T496" s="6"/>
      <c r="U496" s="6"/>
      <c r="V496" s="6"/>
      <c r="W496" s="6" t="str">
        <f t="shared" si="12"/>
        <v>-</v>
      </c>
      <c r="X496" s="6"/>
      <c r="Y496" s="6"/>
      <c r="Z496" s="6"/>
      <c r="AA496" s="6"/>
      <c r="AB496" s="6"/>
      <c r="AC496" s="6"/>
    </row>
    <row r="497" spans="1:29" x14ac:dyDescent="0.25">
      <c r="Q497" s="12" t="str">
        <f t="shared" ca="1" si="13"/>
        <v>-</v>
      </c>
      <c r="W497" t="str">
        <f t="shared" si="12"/>
        <v>-</v>
      </c>
    </row>
    <row r="498" spans="1:29" x14ac:dyDescent="0.25">
      <c r="A498" s="6"/>
      <c r="B498" s="10"/>
      <c r="C498" s="6"/>
      <c r="D498" s="6"/>
      <c r="E498" s="6"/>
      <c r="F498" s="6"/>
      <c r="G498" s="6"/>
      <c r="H498" s="6"/>
      <c r="I498" s="6"/>
      <c r="J498" s="6"/>
      <c r="K498" s="6"/>
      <c r="L498" s="6"/>
      <c r="M498" s="6"/>
      <c r="N498" s="6"/>
      <c r="O498" s="6"/>
      <c r="P498" s="10"/>
      <c r="Q498" s="15" t="str">
        <f t="shared" ca="1" si="13"/>
        <v>-</v>
      </c>
      <c r="R498" s="6"/>
      <c r="S498" s="6"/>
      <c r="T498" s="6"/>
      <c r="U498" s="6"/>
      <c r="V498" s="6"/>
      <c r="W498" s="6" t="str">
        <f t="shared" si="12"/>
        <v>-</v>
      </c>
      <c r="X498" s="6"/>
      <c r="Y498" s="6"/>
      <c r="Z498" s="6"/>
      <c r="AA498" s="6"/>
      <c r="AB498" s="6"/>
      <c r="AC498" s="6"/>
    </row>
    <row r="499" spans="1:29" x14ac:dyDescent="0.25">
      <c r="Q499" s="12" t="str">
        <f t="shared" ca="1" si="13"/>
        <v>-</v>
      </c>
      <c r="W499" t="str">
        <f t="shared" si="12"/>
        <v>-</v>
      </c>
    </row>
    <row r="500" spans="1:29" x14ac:dyDescent="0.25">
      <c r="A500" s="6"/>
      <c r="B500" s="10"/>
      <c r="C500" s="6"/>
      <c r="D500" s="6"/>
      <c r="E500" s="6"/>
      <c r="F500" s="6"/>
      <c r="G500" s="6"/>
      <c r="H500" s="6"/>
      <c r="I500" s="6"/>
      <c r="J500" s="6"/>
      <c r="K500" s="6"/>
      <c r="L500" s="6"/>
      <c r="M500" s="6"/>
      <c r="N500" s="6"/>
      <c r="O500" s="6"/>
      <c r="P500" s="10"/>
      <c r="Q500" s="15" t="str">
        <f t="shared" ca="1" si="13"/>
        <v>-</v>
      </c>
      <c r="R500" s="6"/>
      <c r="S500" s="6"/>
      <c r="T500" s="6"/>
      <c r="U500" s="6"/>
      <c r="V500" s="6"/>
      <c r="W500" s="6" t="str">
        <f t="shared" si="12"/>
        <v>-</v>
      </c>
      <c r="X500" s="6"/>
      <c r="Y500" s="6"/>
      <c r="Z500" s="6"/>
      <c r="AA500" s="6"/>
      <c r="AB500" s="6"/>
      <c r="AC500" s="6"/>
    </row>
    <row r="501" spans="1:29" x14ac:dyDescent="0.25">
      <c r="Q501" s="12" t="str">
        <f t="shared" ca="1" si="13"/>
        <v>-</v>
      </c>
      <c r="W501" t="str">
        <f t="shared" si="12"/>
        <v>-</v>
      </c>
    </row>
    <row r="502" spans="1:29" x14ac:dyDescent="0.25">
      <c r="A502" s="6"/>
      <c r="B502" s="10"/>
      <c r="C502" s="6"/>
      <c r="D502" s="6"/>
      <c r="E502" s="6"/>
      <c r="F502" s="6"/>
      <c r="G502" s="6"/>
      <c r="H502" s="6"/>
      <c r="I502" s="6"/>
      <c r="J502" s="6"/>
      <c r="K502" s="6"/>
      <c r="L502" s="6"/>
      <c r="M502" s="6"/>
      <c r="N502" s="6"/>
      <c r="O502" s="6"/>
      <c r="P502" s="10"/>
      <c r="Q502" s="15" t="str">
        <f t="shared" ca="1" si="13"/>
        <v>-</v>
      </c>
      <c r="R502" s="6"/>
      <c r="S502" s="6"/>
      <c r="T502" s="6"/>
      <c r="U502" s="6"/>
      <c r="V502" s="6"/>
      <c r="W502" s="6" t="str">
        <f t="shared" si="12"/>
        <v>-</v>
      </c>
      <c r="X502" s="6"/>
      <c r="Y502" s="6"/>
      <c r="Z502" s="6"/>
      <c r="AA502" s="6"/>
      <c r="AB502" s="6"/>
      <c r="AC502" s="6"/>
    </row>
    <row r="503" spans="1:29" x14ac:dyDescent="0.25">
      <c r="Q503" s="12" t="str">
        <f t="shared" ca="1" si="13"/>
        <v>-</v>
      </c>
      <c r="W503" t="str">
        <f t="shared" si="12"/>
        <v>-</v>
      </c>
    </row>
    <row r="504" spans="1:29" x14ac:dyDescent="0.25">
      <c r="A504" s="6"/>
      <c r="B504" s="10"/>
      <c r="C504" s="6"/>
      <c r="D504" s="6"/>
      <c r="E504" s="6"/>
      <c r="F504" s="6"/>
      <c r="G504" s="6"/>
      <c r="H504" s="6"/>
      <c r="I504" s="6"/>
      <c r="J504" s="6"/>
      <c r="K504" s="6"/>
      <c r="L504" s="6"/>
      <c r="M504" s="6"/>
      <c r="N504" s="6"/>
      <c r="O504" s="6"/>
      <c r="P504" s="10"/>
      <c r="Q504" s="15" t="str">
        <f t="shared" ca="1" si="13"/>
        <v>-</v>
      </c>
      <c r="R504" s="6"/>
      <c r="S504" s="6"/>
      <c r="T504" s="6"/>
      <c r="U504" s="6"/>
      <c r="V504" s="6"/>
      <c r="W504" s="6" t="str">
        <f t="shared" si="12"/>
        <v>-</v>
      </c>
      <c r="X504" s="6"/>
      <c r="Y504" s="6"/>
      <c r="Z504" s="6"/>
      <c r="AA504" s="6"/>
      <c r="AB504" s="6"/>
      <c r="AC504" s="6"/>
    </row>
    <row r="505" spans="1:29" x14ac:dyDescent="0.25">
      <c r="Q505" s="12" t="str">
        <f t="shared" ca="1" si="13"/>
        <v>-</v>
      </c>
      <c r="W505" t="str">
        <f t="shared" si="12"/>
        <v>-</v>
      </c>
    </row>
    <row r="506" spans="1:29" x14ac:dyDescent="0.25">
      <c r="A506" s="6"/>
      <c r="B506" s="10"/>
      <c r="C506" s="6"/>
      <c r="D506" s="6"/>
      <c r="E506" s="6"/>
      <c r="F506" s="6"/>
      <c r="G506" s="6"/>
      <c r="H506" s="6"/>
      <c r="I506" s="6"/>
      <c r="J506" s="6"/>
      <c r="K506" s="6"/>
      <c r="L506" s="6"/>
      <c r="M506" s="6"/>
      <c r="N506" s="6"/>
      <c r="O506" s="6"/>
      <c r="P506" s="10"/>
      <c r="Q506" s="15" t="str">
        <f t="shared" ca="1" si="13"/>
        <v>-</v>
      </c>
      <c r="R506" s="6"/>
      <c r="S506" s="6"/>
      <c r="T506" s="6"/>
      <c r="U506" s="6"/>
      <c r="V506" s="6"/>
      <c r="W506" s="6" t="str">
        <f t="shared" si="12"/>
        <v>-</v>
      </c>
      <c r="X506" s="6"/>
      <c r="Y506" s="6"/>
      <c r="Z506" s="6"/>
      <c r="AA506" s="6"/>
      <c r="AB506" s="6"/>
      <c r="AC506" s="6"/>
    </row>
    <row r="507" spans="1:29" x14ac:dyDescent="0.25">
      <c r="Q507" s="12" t="str">
        <f t="shared" ca="1" si="13"/>
        <v>-</v>
      </c>
      <c r="W507" t="str">
        <f t="shared" si="12"/>
        <v>-</v>
      </c>
    </row>
    <row r="508" spans="1:29" x14ac:dyDescent="0.25">
      <c r="A508" s="6"/>
      <c r="B508" s="10"/>
      <c r="C508" s="6"/>
      <c r="D508" s="6"/>
      <c r="E508" s="6"/>
      <c r="F508" s="6"/>
      <c r="G508" s="6"/>
      <c r="H508" s="6"/>
      <c r="I508" s="6"/>
      <c r="J508" s="6"/>
      <c r="K508" s="6"/>
      <c r="L508" s="6"/>
      <c r="M508" s="6"/>
      <c r="N508" s="6"/>
      <c r="O508" s="6"/>
      <c r="P508" s="10"/>
      <c r="Q508" s="15" t="str">
        <f t="shared" ca="1" si="13"/>
        <v>-</v>
      </c>
      <c r="R508" s="6"/>
      <c r="S508" s="6"/>
      <c r="T508" s="6"/>
      <c r="U508" s="6"/>
      <c r="V508" s="6"/>
      <c r="W508" s="6" t="str">
        <f t="shared" si="12"/>
        <v>-</v>
      </c>
      <c r="X508" s="6"/>
      <c r="Y508" s="6"/>
      <c r="Z508" s="6"/>
      <c r="AA508" s="6"/>
      <c r="AB508" s="6"/>
      <c r="AC508" s="6"/>
    </row>
    <row r="509" spans="1:29" x14ac:dyDescent="0.25">
      <c r="Q509" s="12" t="str">
        <f t="shared" ca="1" si="13"/>
        <v>-</v>
      </c>
      <c r="W509" t="str">
        <f t="shared" si="12"/>
        <v>-</v>
      </c>
    </row>
    <row r="510" spans="1:29" x14ac:dyDescent="0.25">
      <c r="A510" s="6"/>
      <c r="B510" s="10"/>
      <c r="C510" s="6"/>
      <c r="D510" s="6"/>
      <c r="E510" s="6"/>
      <c r="F510" s="6"/>
      <c r="G510" s="6"/>
      <c r="H510" s="6"/>
      <c r="I510" s="6"/>
      <c r="J510" s="6"/>
      <c r="K510" s="6"/>
      <c r="L510" s="6"/>
      <c r="M510" s="6"/>
      <c r="N510" s="6"/>
      <c r="O510" s="6"/>
      <c r="P510" s="10"/>
      <c r="Q510" s="15" t="str">
        <f t="shared" ca="1" si="13"/>
        <v>-</v>
      </c>
      <c r="R510" s="6"/>
      <c r="S510" s="6"/>
      <c r="T510" s="6"/>
      <c r="U510" s="6"/>
      <c r="V510" s="6"/>
      <c r="W510" s="6" t="str">
        <f t="shared" si="12"/>
        <v>-</v>
      </c>
      <c r="X510" s="6"/>
      <c r="Y510" s="6"/>
      <c r="Z510" s="6"/>
      <c r="AA510" s="6"/>
      <c r="AB510" s="6"/>
      <c r="AC510" s="6"/>
    </row>
    <row r="511" spans="1:29" x14ac:dyDescent="0.25">
      <c r="Q511" s="12" t="str">
        <f t="shared" ca="1" si="13"/>
        <v>-</v>
      </c>
      <c r="W511" t="str">
        <f t="shared" si="12"/>
        <v>-</v>
      </c>
    </row>
    <row r="512" spans="1:29" x14ac:dyDescent="0.25">
      <c r="A512" s="6"/>
      <c r="B512" s="10"/>
      <c r="C512" s="6"/>
      <c r="D512" s="6"/>
      <c r="E512" s="6"/>
      <c r="F512" s="6"/>
      <c r="G512" s="6"/>
      <c r="H512" s="6"/>
      <c r="I512" s="6"/>
      <c r="J512" s="6"/>
      <c r="K512" s="6"/>
      <c r="L512" s="6"/>
      <c r="M512" s="6"/>
      <c r="N512" s="6"/>
      <c r="O512" s="6"/>
      <c r="P512" s="10"/>
      <c r="Q512" s="15" t="str">
        <f t="shared" ca="1" si="13"/>
        <v>-</v>
      </c>
      <c r="R512" s="6"/>
      <c r="S512" s="6"/>
      <c r="T512" s="6"/>
      <c r="U512" s="6"/>
      <c r="V512" s="6"/>
      <c r="W512" s="6" t="str">
        <f t="shared" si="12"/>
        <v>-</v>
      </c>
      <c r="X512" s="6"/>
      <c r="Y512" s="6"/>
      <c r="Z512" s="6"/>
      <c r="AA512" s="6"/>
      <c r="AB512" s="6"/>
      <c r="AC512" s="6"/>
    </row>
    <row r="513" spans="1:29" x14ac:dyDescent="0.25">
      <c r="Q513" s="12" t="str">
        <f t="shared" ca="1" si="13"/>
        <v>-</v>
      </c>
      <c r="W513" t="str">
        <f t="shared" si="12"/>
        <v>-</v>
      </c>
    </row>
    <row r="514" spans="1:29" x14ac:dyDescent="0.25">
      <c r="A514" s="6"/>
      <c r="B514" s="10"/>
      <c r="C514" s="6"/>
      <c r="D514" s="6"/>
      <c r="E514" s="6"/>
      <c r="F514" s="6"/>
      <c r="G514" s="6"/>
      <c r="H514" s="6"/>
      <c r="I514" s="6"/>
      <c r="J514" s="6"/>
      <c r="K514" s="6"/>
      <c r="L514" s="6"/>
      <c r="M514" s="6"/>
      <c r="N514" s="6"/>
      <c r="O514" s="6"/>
      <c r="P514" s="10"/>
      <c r="Q514" s="15" t="str">
        <f t="shared" ca="1" si="13"/>
        <v>-</v>
      </c>
      <c r="R514" s="6"/>
      <c r="S514" s="6"/>
      <c r="T514" s="6"/>
      <c r="U514" s="6"/>
      <c r="V514" s="6"/>
      <c r="W514" s="6" t="str">
        <f t="shared" si="12"/>
        <v>-</v>
      </c>
      <c r="X514" s="6"/>
      <c r="Y514" s="6"/>
      <c r="Z514" s="6"/>
      <c r="AA514" s="6"/>
      <c r="AB514" s="6"/>
      <c r="AC514" s="6"/>
    </row>
    <row r="515" spans="1:29" x14ac:dyDescent="0.25">
      <c r="Q515" s="12" t="str">
        <f t="shared" ca="1" si="13"/>
        <v>-</v>
      </c>
      <c r="W515" t="str">
        <f t="shared" si="12"/>
        <v>-</v>
      </c>
    </row>
    <row r="516" spans="1:29" x14ac:dyDescent="0.25">
      <c r="A516" s="6"/>
      <c r="B516" s="10"/>
      <c r="C516" s="6"/>
      <c r="D516" s="6"/>
      <c r="E516" s="6"/>
      <c r="F516" s="6"/>
      <c r="G516" s="6"/>
      <c r="H516" s="6"/>
      <c r="I516" s="6"/>
      <c r="J516" s="6"/>
      <c r="K516" s="6"/>
      <c r="L516" s="6"/>
      <c r="M516" s="6"/>
      <c r="N516" s="6"/>
      <c r="O516" s="6"/>
      <c r="P516" s="10"/>
      <c r="Q516" s="15" t="str">
        <f t="shared" ca="1" si="13"/>
        <v>-</v>
      </c>
      <c r="R516" s="6"/>
      <c r="S516" s="6"/>
      <c r="T516" s="6"/>
      <c r="U516" s="6"/>
      <c r="V516" s="6"/>
      <c r="W516" s="6" t="str">
        <f t="shared" si="12"/>
        <v>-</v>
      </c>
      <c r="X516" s="6"/>
      <c r="Y516" s="6"/>
      <c r="Z516" s="6"/>
      <c r="AA516" s="6"/>
      <c r="AB516" s="6"/>
      <c r="AC516" s="6"/>
    </row>
    <row r="517" spans="1:29" x14ac:dyDescent="0.25">
      <c r="Q517" s="12" t="str">
        <f t="shared" ca="1" si="13"/>
        <v>-</v>
      </c>
      <c r="W517" t="str">
        <f t="shared" si="12"/>
        <v>-</v>
      </c>
    </row>
    <row r="518" spans="1:29" x14ac:dyDescent="0.25">
      <c r="A518" s="6"/>
      <c r="B518" s="10"/>
      <c r="C518" s="6"/>
      <c r="D518" s="6"/>
      <c r="E518" s="6"/>
      <c r="F518" s="6"/>
      <c r="G518" s="6"/>
      <c r="H518" s="6"/>
      <c r="I518" s="6"/>
      <c r="J518" s="6"/>
      <c r="K518" s="6"/>
      <c r="L518" s="6"/>
      <c r="M518" s="6"/>
      <c r="N518" s="6"/>
      <c r="O518" s="6"/>
      <c r="P518" s="10"/>
      <c r="Q518" s="15" t="str">
        <f t="shared" ca="1" si="13"/>
        <v>-</v>
      </c>
      <c r="R518" s="6"/>
      <c r="S518" s="6"/>
      <c r="T518" s="6"/>
      <c r="U518" s="6"/>
      <c r="V518" s="6"/>
      <c r="W518" s="6" t="str">
        <f t="shared" ref="W518:W581" si="14">IF(OR(ISBLANK(J518),ISBLANK(V518)),"-",(IF(J518=V518,"Yes","No")))</f>
        <v>-</v>
      </c>
      <c r="X518" s="6"/>
      <c r="Y518" s="6"/>
      <c r="Z518" s="6"/>
      <c r="AA518" s="6"/>
      <c r="AB518" s="6"/>
      <c r="AC518" s="6"/>
    </row>
    <row r="519" spans="1:29" x14ac:dyDescent="0.25">
      <c r="Q519" s="12" t="str">
        <f t="shared" ref="Q519:Q582" ca="1" si="15">IF(B519&gt;1/1/1900, (IF(R519="Closed",(DATEDIF(B519,P519,"d"))-(DATEDIF(M519,O519,"d")),IF(OR(R519="Pending",ISBLANK(P519)),TODAY()-B519))),"-")</f>
        <v>-</v>
      </c>
      <c r="W519" t="str">
        <f t="shared" si="14"/>
        <v>-</v>
      </c>
    </row>
    <row r="520" spans="1:29" x14ac:dyDescent="0.25">
      <c r="A520" s="6"/>
      <c r="B520" s="10"/>
      <c r="C520" s="6"/>
      <c r="D520" s="6"/>
      <c r="E520" s="6"/>
      <c r="F520" s="6"/>
      <c r="G520" s="6"/>
      <c r="H520" s="6"/>
      <c r="I520" s="6"/>
      <c r="J520" s="6"/>
      <c r="K520" s="6"/>
      <c r="L520" s="6"/>
      <c r="M520" s="6"/>
      <c r="N520" s="6"/>
      <c r="O520" s="6"/>
      <c r="P520" s="10"/>
      <c r="Q520" s="15" t="str">
        <f t="shared" ca="1" si="15"/>
        <v>-</v>
      </c>
      <c r="R520" s="6"/>
      <c r="S520" s="6"/>
      <c r="T520" s="6"/>
      <c r="U520" s="6"/>
      <c r="V520" s="6"/>
      <c r="W520" s="6" t="str">
        <f t="shared" si="14"/>
        <v>-</v>
      </c>
      <c r="X520" s="6"/>
      <c r="Y520" s="6"/>
      <c r="Z520" s="6"/>
      <c r="AA520" s="6"/>
      <c r="AB520" s="6"/>
      <c r="AC520" s="6"/>
    </row>
    <row r="521" spans="1:29" x14ac:dyDescent="0.25">
      <c r="Q521" s="12" t="str">
        <f t="shared" ca="1" si="15"/>
        <v>-</v>
      </c>
      <c r="W521" t="str">
        <f t="shared" si="14"/>
        <v>-</v>
      </c>
    </row>
    <row r="522" spans="1:29" x14ac:dyDescent="0.25">
      <c r="A522" s="6"/>
      <c r="B522" s="10"/>
      <c r="C522" s="6"/>
      <c r="D522" s="6"/>
      <c r="E522" s="6"/>
      <c r="F522" s="6"/>
      <c r="G522" s="6"/>
      <c r="H522" s="6"/>
      <c r="I522" s="6"/>
      <c r="J522" s="6"/>
      <c r="K522" s="6"/>
      <c r="L522" s="6"/>
      <c r="M522" s="6"/>
      <c r="N522" s="6"/>
      <c r="O522" s="6"/>
      <c r="P522" s="10"/>
      <c r="Q522" s="15" t="str">
        <f t="shared" ca="1" si="15"/>
        <v>-</v>
      </c>
      <c r="R522" s="6"/>
      <c r="S522" s="6"/>
      <c r="T522" s="6"/>
      <c r="U522" s="6"/>
      <c r="V522" s="6"/>
      <c r="W522" s="6" t="str">
        <f t="shared" si="14"/>
        <v>-</v>
      </c>
      <c r="X522" s="6"/>
      <c r="Y522" s="6"/>
      <c r="Z522" s="6"/>
      <c r="AA522" s="6"/>
      <c r="AB522" s="6"/>
      <c r="AC522" s="6"/>
    </row>
    <row r="523" spans="1:29" x14ac:dyDescent="0.25">
      <c r="Q523" s="12" t="str">
        <f t="shared" ca="1" si="15"/>
        <v>-</v>
      </c>
      <c r="W523" t="str">
        <f t="shared" si="14"/>
        <v>-</v>
      </c>
    </row>
    <row r="524" spans="1:29" x14ac:dyDescent="0.25">
      <c r="A524" s="6"/>
      <c r="B524" s="10"/>
      <c r="C524" s="6"/>
      <c r="D524" s="6"/>
      <c r="E524" s="6"/>
      <c r="F524" s="6"/>
      <c r="G524" s="6"/>
      <c r="H524" s="6"/>
      <c r="I524" s="6"/>
      <c r="J524" s="6"/>
      <c r="K524" s="6"/>
      <c r="L524" s="6"/>
      <c r="M524" s="6"/>
      <c r="N524" s="6"/>
      <c r="O524" s="6"/>
      <c r="P524" s="10"/>
      <c r="Q524" s="15" t="str">
        <f t="shared" ca="1" si="15"/>
        <v>-</v>
      </c>
      <c r="R524" s="6"/>
      <c r="S524" s="6"/>
      <c r="T524" s="6"/>
      <c r="U524" s="6"/>
      <c r="V524" s="6"/>
      <c r="W524" s="6" t="str">
        <f t="shared" si="14"/>
        <v>-</v>
      </c>
      <c r="X524" s="6"/>
      <c r="Y524" s="6"/>
      <c r="Z524" s="6"/>
      <c r="AA524" s="6"/>
      <c r="AB524" s="6"/>
      <c r="AC524" s="6"/>
    </row>
    <row r="525" spans="1:29" x14ac:dyDescent="0.25">
      <c r="Q525" s="12" t="str">
        <f t="shared" ca="1" si="15"/>
        <v>-</v>
      </c>
      <c r="W525" t="str">
        <f t="shared" si="14"/>
        <v>-</v>
      </c>
    </row>
    <row r="526" spans="1:29" x14ac:dyDescent="0.25">
      <c r="A526" s="6"/>
      <c r="B526" s="10"/>
      <c r="C526" s="6"/>
      <c r="D526" s="6"/>
      <c r="E526" s="6"/>
      <c r="F526" s="6"/>
      <c r="G526" s="6"/>
      <c r="H526" s="6"/>
      <c r="I526" s="6"/>
      <c r="J526" s="6"/>
      <c r="K526" s="6"/>
      <c r="L526" s="6"/>
      <c r="M526" s="6"/>
      <c r="N526" s="6"/>
      <c r="O526" s="6"/>
      <c r="P526" s="10"/>
      <c r="Q526" s="15" t="str">
        <f t="shared" ca="1" si="15"/>
        <v>-</v>
      </c>
      <c r="R526" s="6"/>
      <c r="S526" s="6"/>
      <c r="T526" s="6"/>
      <c r="U526" s="6"/>
      <c r="V526" s="6"/>
      <c r="W526" s="6" t="str">
        <f t="shared" si="14"/>
        <v>-</v>
      </c>
      <c r="X526" s="6"/>
      <c r="Y526" s="6"/>
      <c r="Z526" s="6"/>
      <c r="AA526" s="6"/>
      <c r="AB526" s="6"/>
      <c r="AC526" s="6"/>
    </row>
    <row r="527" spans="1:29" x14ac:dyDescent="0.25">
      <c r="Q527" s="12" t="str">
        <f t="shared" ca="1" si="15"/>
        <v>-</v>
      </c>
      <c r="W527" t="str">
        <f t="shared" si="14"/>
        <v>-</v>
      </c>
    </row>
    <row r="528" spans="1:29" x14ac:dyDescent="0.25">
      <c r="A528" s="6"/>
      <c r="B528" s="10"/>
      <c r="C528" s="6"/>
      <c r="D528" s="6"/>
      <c r="E528" s="6"/>
      <c r="F528" s="6"/>
      <c r="G528" s="6"/>
      <c r="H528" s="6"/>
      <c r="I528" s="6"/>
      <c r="J528" s="6"/>
      <c r="K528" s="6"/>
      <c r="L528" s="6"/>
      <c r="M528" s="6"/>
      <c r="N528" s="6"/>
      <c r="O528" s="6"/>
      <c r="P528" s="10"/>
      <c r="Q528" s="15" t="str">
        <f t="shared" ca="1" si="15"/>
        <v>-</v>
      </c>
      <c r="R528" s="6"/>
      <c r="S528" s="6"/>
      <c r="T528" s="6"/>
      <c r="U528" s="6"/>
      <c r="V528" s="6"/>
      <c r="W528" s="6" t="str">
        <f t="shared" si="14"/>
        <v>-</v>
      </c>
      <c r="X528" s="6"/>
      <c r="Y528" s="6"/>
      <c r="Z528" s="6"/>
      <c r="AA528" s="6"/>
      <c r="AB528" s="6"/>
      <c r="AC528" s="6"/>
    </row>
    <row r="529" spans="1:29" x14ac:dyDescent="0.25">
      <c r="Q529" s="12" t="str">
        <f t="shared" ca="1" si="15"/>
        <v>-</v>
      </c>
      <c r="W529" t="str">
        <f t="shared" si="14"/>
        <v>-</v>
      </c>
    </row>
    <row r="530" spans="1:29" x14ac:dyDescent="0.25">
      <c r="A530" s="6"/>
      <c r="B530" s="10"/>
      <c r="C530" s="6"/>
      <c r="D530" s="6"/>
      <c r="E530" s="6"/>
      <c r="F530" s="6"/>
      <c r="G530" s="6"/>
      <c r="H530" s="6"/>
      <c r="I530" s="6"/>
      <c r="J530" s="6"/>
      <c r="K530" s="6"/>
      <c r="L530" s="6"/>
      <c r="M530" s="6"/>
      <c r="N530" s="6"/>
      <c r="O530" s="6"/>
      <c r="P530" s="10"/>
      <c r="Q530" s="15" t="str">
        <f t="shared" ca="1" si="15"/>
        <v>-</v>
      </c>
      <c r="R530" s="6"/>
      <c r="S530" s="6"/>
      <c r="T530" s="6"/>
      <c r="U530" s="6"/>
      <c r="V530" s="6"/>
      <c r="W530" s="6" t="str">
        <f t="shared" si="14"/>
        <v>-</v>
      </c>
      <c r="X530" s="6"/>
      <c r="Y530" s="6"/>
      <c r="Z530" s="6"/>
      <c r="AA530" s="6"/>
      <c r="AB530" s="6"/>
      <c r="AC530" s="6"/>
    </row>
    <row r="531" spans="1:29" x14ac:dyDescent="0.25">
      <c r="Q531" s="12" t="str">
        <f t="shared" ca="1" si="15"/>
        <v>-</v>
      </c>
      <c r="W531" t="str">
        <f t="shared" si="14"/>
        <v>-</v>
      </c>
    </row>
    <row r="532" spans="1:29" x14ac:dyDescent="0.25">
      <c r="A532" s="6"/>
      <c r="B532" s="10"/>
      <c r="C532" s="6"/>
      <c r="D532" s="6"/>
      <c r="E532" s="6"/>
      <c r="F532" s="6"/>
      <c r="G532" s="6"/>
      <c r="H532" s="6"/>
      <c r="I532" s="6"/>
      <c r="J532" s="6"/>
      <c r="K532" s="6"/>
      <c r="L532" s="6"/>
      <c r="M532" s="6"/>
      <c r="N532" s="6"/>
      <c r="O532" s="6"/>
      <c r="P532" s="10"/>
      <c r="Q532" s="15" t="str">
        <f t="shared" ca="1" si="15"/>
        <v>-</v>
      </c>
      <c r="R532" s="6"/>
      <c r="S532" s="6"/>
      <c r="T532" s="6"/>
      <c r="U532" s="6"/>
      <c r="V532" s="6"/>
      <c r="W532" s="6" t="str">
        <f t="shared" si="14"/>
        <v>-</v>
      </c>
      <c r="X532" s="6"/>
      <c r="Y532" s="6"/>
      <c r="Z532" s="6"/>
      <c r="AA532" s="6"/>
      <c r="AB532" s="6"/>
      <c r="AC532" s="6"/>
    </row>
    <row r="533" spans="1:29" x14ac:dyDescent="0.25">
      <c r="Q533" s="12" t="str">
        <f t="shared" ca="1" si="15"/>
        <v>-</v>
      </c>
      <c r="W533" t="str">
        <f t="shared" si="14"/>
        <v>-</v>
      </c>
    </row>
    <row r="534" spans="1:29" x14ac:dyDescent="0.25">
      <c r="A534" s="6"/>
      <c r="B534" s="10"/>
      <c r="C534" s="6"/>
      <c r="D534" s="6"/>
      <c r="E534" s="6"/>
      <c r="F534" s="6"/>
      <c r="G534" s="6"/>
      <c r="H534" s="6"/>
      <c r="I534" s="6"/>
      <c r="J534" s="6"/>
      <c r="K534" s="6"/>
      <c r="L534" s="6"/>
      <c r="M534" s="6"/>
      <c r="N534" s="6"/>
      <c r="O534" s="6"/>
      <c r="P534" s="10"/>
      <c r="Q534" s="15" t="str">
        <f t="shared" ca="1" si="15"/>
        <v>-</v>
      </c>
      <c r="R534" s="6"/>
      <c r="S534" s="6"/>
      <c r="T534" s="6"/>
      <c r="U534" s="6"/>
      <c r="V534" s="6"/>
      <c r="W534" s="6" t="str">
        <f t="shared" si="14"/>
        <v>-</v>
      </c>
      <c r="X534" s="6"/>
      <c r="Y534" s="6"/>
      <c r="Z534" s="6"/>
      <c r="AA534" s="6"/>
      <c r="AB534" s="6"/>
      <c r="AC534" s="6"/>
    </row>
    <row r="535" spans="1:29" x14ac:dyDescent="0.25">
      <c r="Q535" s="12" t="str">
        <f t="shared" ca="1" si="15"/>
        <v>-</v>
      </c>
      <c r="W535" t="str">
        <f t="shared" si="14"/>
        <v>-</v>
      </c>
    </row>
    <row r="536" spans="1:29" x14ac:dyDescent="0.25">
      <c r="A536" s="6"/>
      <c r="B536" s="10"/>
      <c r="C536" s="6"/>
      <c r="D536" s="6"/>
      <c r="E536" s="6"/>
      <c r="F536" s="6"/>
      <c r="G536" s="6"/>
      <c r="H536" s="6"/>
      <c r="I536" s="6"/>
      <c r="J536" s="6"/>
      <c r="K536" s="6"/>
      <c r="L536" s="6"/>
      <c r="M536" s="6"/>
      <c r="N536" s="6"/>
      <c r="O536" s="6"/>
      <c r="P536" s="10"/>
      <c r="Q536" s="15" t="str">
        <f t="shared" ca="1" si="15"/>
        <v>-</v>
      </c>
      <c r="R536" s="6"/>
      <c r="S536" s="6"/>
      <c r="T536" s="6"/>
      <c r="U536" s="6"/>
      <c r="V536" s="6"/>
      <c r="W536" s="6" t="str">
        <f t="shared" si="14"/>
        <v>-</v>
      </c>
      <c r="X536" s="6"/>
      <c r="Y536" s="6"/>
      <c r="Z536" s="6"/>
      <c r="AA536" s="6"/>
      <c r="AB536" s="6"/>
      <c r="AC536" s="6"/>
    </row>
    <row r="537" spans="1:29" x14ac:dyDescent="0.25">
      <c r="Q537" s="12" t="str">
        <f t="shared" ca="1" si="15"/>
        <v>-</v>
      </c>
      <c r="W537" t="str">
        <f t="shared" si="14"/>
        <v>-</v>
      </c>
    </row>
    <row r="538" spans="1:29" x14ac:dyDescent="0.25">
      <c r="A538" s="6"/>
      <c r="B538" s="10"/>
      <c r="C538" s="6"/>
      <c r="D538" s="6"/>
      <c r="E538" s="6"/>
      <c r="F538" s="6"/>
      <c r="G538" s="6"/>
      <c r="H538" s="6"/>
      <c r="I538" s="6"/>
      <c r="J538" s="6"/>
      <c r="K538" s="6"/>
      <c r="L538" s="6"/>
      <c r="M538" s="6"/>
      <c r="N538" s="6"/>
      <c r="O538" s="6"/>
      <c r="P538" s="10"/>
      <c r="Q538" s="15" t="str">
        <f t="shared" ca="1" si="15"/>
        <v>-</v>
      </c>
      <c r="R538" s="6"/>
      <c r="S538" s="6"/>
      <c r="T538" s="6"/>
      <c r="U538" s="6"/>
      <c r="V538" s="6"/>
      <c r="W538" s="6" t="str">
        <f t="shared" si="14"/>
        <v>-</v>
      </c>
      <c r="X538" s="6"/>
      <c r="Y538" s="6"/>
      <c r="Z538" s="6"/>
      <c r="AA538" s="6"/>
      <c r="AB538" s="6"/>
      <c r="AC538" s="6"/>
    </row>
    <row r="539" spans="1:29" x14ac:dyDescent="0.25">
      <c r="Q539" s="12" t="str">
        <f t="shared" ca="1" si="15"/>
        <v>-</v>
      </c>
      <c r="W539" t="str">
        <f t="shared" si="14"/>
        <v>-</v>
      </c>
    </row>
    <row r="540" spans="1:29" x14ac:dyDescent="0.25">
      <c r="A540" s="6"/>
      <c r="B540" s="10"/>
      <c r="C540" s="6"/>
      <c r="D540" s="6"/>
      <c r="E540" s="6"/>
      <c r="F540" s="6"/>
      <c r="G540" s="6"/>
      <c r="H540" s="6"/>
      <c r="I540" s="6"/>
      <c r="J540" s="6"/>
      <c r="K540" s="6"/>
      <c r="L540" s="6"/>
      <c r="M540" s="6"/>
      <c r="N540" s="6"/>
      <c r="O540" s="6"/>
      <c r="P540" s="10"/>
      <c r="Q540" s="15" t="str">
        <f t="shared" ca="1" si="15"/>
        <v>-</v>
      </c>
      <c r="R540" s="6"/>
      <c r="S540" s="6"/>
      <c r="T540" s="6"/>
      <c r="U540" s="6"/>
      <c r="V540" s="6"/>
      <c r="W540" s="6" t="str">
        <f t="shared" si="14"/>
        <v>-</v>
      </c>
      <c r="X540" s="6"/>
      <c r="Y540" s="6"/>
      <c r="Z540" s="6"/>
      <c r="AA540" s="6"/>
      <c r="AB540" s="6"/>
      <c r="AC540" s="6"/>
    </row>
    <row r="541" spans="1:29" x14ac:dyDescent="0.25">
      <c r="Q541" s="12" t="str">
        <f t="shared" ca="1" si="15"/>
        <v>-</v>
      </c>
      <c r="W541" t="str">
        <f t="shared" si="14"/>
        <v>-</v>
      </c>
    </row>
    <row r="542" spans="1:29" x14ac:dyDescent="0.25">
      <c r="A542" s="6"/>
      <c r="B542" s="10"/>
      <c r="C542" s="6"/>
      <c r="D542" s="6"/>
      <c r="E542" s="6"/>
      <c r="F542" s="6"/>
      <c r="G542" s="6"/>
      <c r="H542" s="6"/>
      <c r="I542" s="6"/>
      <c r="J542" s="6"/>
      <c r="K542" s="6"/>
      <c r="L542" s="6"/>
      <c r="M542" s="6"/>
      <c r="N542" s="6"/>
      <c r="O542" s="6"/>
      <c r="P542" s="10"/>
      <c r="Q542" s="15" t="str">
        <f t="shared" ca="1" si="15"/>
        <v>-</v>
      </c>
      <c r="R542" s="6"/>
      <c r="S542" s="6"/>
      <c r="T542" s="6"/>
      <c r="U542" s="6"/>
      <c r="V542" s="6"/>
      <c r="W542" s="6" t="str">
        <f t="shared" si="14"/>
        <v>-</v>
      </c>
      <c r="X542" s="6"/>
      <c r="Y542" s="6"/>
      <c r="Z542" s="6"/>
      <c r="AA542" s="6"/>
      <c r="AB542" s="6"/>
      <c r="AC542" s="6"/>
    </row>
    <row r="543" spans="1:29" x14ac:dyDescent="0.25">
      <c r="Q543" s="12" t="str">
        <f t="shared" ca="1" si="15"/>
        <v>-</v>
      </c>
      <c r="W543" t="str">
        <f t="shared" si="14"/>
        <v>-</v>
      </c>
    </row>
    <row r="544" spans="1:29" x14ac:dyDescent="0.25">
      <c r="A544" s="6"/>
      <c r="B544" s="10"/>
      <c r="C544" s="6"/>
      <c r="D544" s="6"/>
      <c r="E544" s="6"/>
      <c r="F544" s="6"/>
      <c r="G544" s="6"/>
      <c r="H544" s="6"/>
      <c r="I544" s="6"/>
      <c r="J544" s="6"/>
      <c r="K544" s="6"/>
      <c r="L544" s="6"/>
      <c r="M544" s="6"/>
      <c r="N544" s="6"/>
      <c r="O544" s="6"/>
      <c r="P544" s="10"/>
      <c r="Q544" s="15" t="str">
        <f t="shared" ca="1" si="15"/>
        <v>-</v>
      </c>
      <c r="R544" s="6"/>
      <c r="S544" s="6"/>
      <c r="T544" s="6"/>
      <c r="U544" s="6"/>
      <c r="V544" s="6"/>
      <c r="W544" s="6" t="str">
        <f t="shared" si="14"/>
        <v>-</v>
      </c>
      <c r="X544" s="6"/>
      <c r="Y544" s="6"/>
      <c r="Z544" s="6"/>
      <c r="AA544" s="6"/>
      <c r="AB544" s="6"/>
      <c r="AC544" s="6"/>
    </row>
    <row r="545" spans="1:29" x14ac:dyDescent="0.25">
      <c r="Q545" s="12" t="str">
        <f t="shared" ca="1" si="15"/>
        <v>-</v>
      </c>
      <c r="W545" t="str">
        <f t="shared" si="14"/>
        <v>-</v>
      </c>
    </row>
    <row r="546" spans="1:29" x14ac:dyDescent="0.25">
      <c r="A546" s="6"/>
      <c r="B546" s="10"/>
      <c r="C546" s="6"/>
      <c r="D546" s="6"/>
      <c r="E546" s="6"/>
      <c r="F546" s="6"/>
      <c r="G546" s="6"/>
      <c r="H546" s="6"/>
      <c r="I546" s="6"/>
      <c r="J546" s="6"/>
      <c r="K546" s="6"/>
      <c r="L546" s="6"/>
      <c r="M546" s="6"/>
      <c r="N546" s="6"/>
      <c r="O546" s="6"/>
      <c r="P546" s="10"/>
      <c r="Q546" s="15" t="str">
        <f t="shared" ca="1" si="15"/>
        <v>-</v>
      </c>
      <c r="R546" s="6"/>
      <c r="S546" s="6"/>
      <c r="T546" s="6"/>
      <c r="U546" s="6"/>
      <c r="V546" s="6"/>
      <c r="W546" s="6" t="str">
        <f t="shared" si="14"/>
        <v>-</v>
      </c>
      <c r="X546" s="6"/>
      <c r="Y546" s="6"/>
      <c r="Z546" s="6"/>
      <c r="AA546" s="6"/>
      <c r="AB546" s="6"/>
      <c r="AC546" s="6"/>
    </row>
    <row r="547" spans="1:29" x14ac:dyDescent="0.25">
      <c r="Q547" s="12" t="str">
        <f t="shared" ca="1" si="15"/>
        <v>-</v>
      </c>
      <c r="W547" t="str">
        <f t="shared" si="14"/>
        <v>-</v>
      </c>
    </row>
    <row r="548" spans="1:29" x14ac:dyDescent="0.25">
      <c r="A548" s="6"/>
      <c r="B548" s="10"/>
      <c r="C548" s="6"/>
      <c r="D548" s="6"/>
      <c r="E548" s="6"/>
      <c r="F548" s="6"/>
      <c r="G548" s="6"/>
      <c r="H548" s="6"/>
      <c r="I548" s="6"/>
      <c r="J548" s="6"/>
      <c r="K548" s="6"/>
      <c r="L548" s="6"/>
      <c r="M548" s="6"/>
      <c r="N548" s="6"/>
      <c r="O548" s="6"/>
      <c r="P548" s="10"/>
      <c r="Q548" s="15" t="str">
        <f t="shared" ca="1" si="15"/>
        <v>-</v>
      </c>
      <c r="R548" s="6"/>
      <c r="S548" s="6"/>
      <c r="T548" s="6"/>
      <c r="U548" s="6"/>
      <c r="V548" s="6"/>
      <c r="W548" s="6" t="str">
        <f t="shared" si="14"/>
        <v>-</v>
      </c>
      <c r="X548" s="6"/>
      <c r="Y548" s="6"/>
      <c r="Z548" s="6"/>
      <c r="AA548" s="6"/>
      <c r="AB548" s="6"/>
      <c r="AC548" s="6"/>
    </row>
    <row r="549" spans="1:29" x14ac:dyDescent="0.25">
      <c r="Q549" s="12" t="str">
        <f t="shared" ca="1" si="15"/>
        <v>-</v>
      </c>
      <c r="W549" t="str">
        <f t="shared" si="14"/>
        <v>-</v>
      </c>
    </row>
    <row r="550" spans="1:29" x14ac:dyDescent="0.25">
      <c r="A550" s="6"/>
      <c r="B550" s="10"/>
      <c r="C550" s="6"/>
      <c r="D550" s="6"/>
      <c r="E550" s="6"/>
      <c r="F550" s="6"/>
      <c r="G550" s="6"/>
      <c r="H550" s="6"/>
      <c r="I550" s="6"/>
      <c r="J550" s="6"/>
      <c r="K550" s="6"/>
      <c r="L550" s="6"/>
      <c r="M550" s="6"/>
      <c r="N550" s="6"/>
      <c r="O550" s="6"/>
      <c r="P550" s="10"/>
      <c r="Q550" s="15" t="str">
        <f t="shared" ca="1" si="15"/>
        <v>-</v>
      </c>
      <c r="R550" s="6"/>
      <c r="S550" s="6"/>
      <c r="T550" s="6"/>
      <c r="U550" s="6"/>
      <c r="V550" s="6"/>
      <c r="W550" s="6" t="str">
        <f t="shared" si="14"/>
        <v>-</v>
      </c>
      <c r="X550" s="6"/>
      <c r="Y550" s="6"/>
      <c r="Z550" s="6"/>
      <c r="AA550" s="6"/>
      <c r="AB550" s="6"/>
      <c r="AC550" s="6"/>
    </row>
    <row r="551" spans="1:29" x14ac:dyDescent="0.25">
      <c r="Q551" s="12" t="str">
        <f t="shared" ca="1" si="15"/>
        <v>-</v>
      </c>
      <c r="W551" t="str">
        <f t="shared" si="14"/>
        <v>-</v>
      </c>
    </row>
    <row r="552" spans="1:29" x14ac:dyDescent="0.25">
      <c r="A552" s="6"/>
      <c r="B552" s="10"/>
      <c r="C552" s="6"/>
      <c r="D552" s="6"/>
      <c r="E552" s="6"/>
      <c r="F552" s="6"/>
      <c r="G552" s="6"/>
      <c r="H552" s="6"/>
      <c r="I552" s="6"/>
      <c r="J552" s="6"/>
      <c r="K552" s="6"/>
      <c r="L552" s="6"/>
      <c r="M552" s="6"/>
      <c r="N552" s="6"/>
      <c r="O552" s="6"/>
      <c r="P552" s="10"/>
      <c r="Q552" s="15" t="str">
        <f t="shared" ca="1" si="15"/>
        <v>-</v>
      </c>
      <c r="R552" s="6"/>
      <c r="S552" s="6"/>
      <c r="T552" s="6"/>
      <c r="U552" s="6"/>
      <c r="V552" s="6"/>
      <c r="W552" s="6" t="str">
        <f t="shared" si="14"/>
        <v>-</v>
      </c>
      <c r="X552" s="6"/>
      <c r="Y552" s="6"/>
      <c r="Z552" s="6"/>
      <c r="AA552" s="6"/>
      <c r="AB552" s="6"/>
      <c r="AC552" s="6"/>
    </row>
    <row r="553" spans="1:29" x14ac:dyDescent="0.25">
      <c r="Q553" s="12" t="str">
        <f t="shared" ca="1" si="15"/>
        <v>-</v>
      </c>
      <c r="W553" t="str">
        <f t="shared" si="14"/>
        <v>-</v>
      </c>
    </row>
    <row r="554" spans="1:29" x14ac:dyDescent="0.25">
      <c r="A554" s="6"/>
      <c r="B554" s="10"/>
      <c r="C554" s="6"/>
      <c r="D554" s="6"/>
      <c r="E554" s="6"/>
      <c r="F554" s="6"/>
      <c r="G554" s="6"/>
      <c r="H554" s="6"/>
      <c r="I554" s="6"/>
      <c r="J554" s="6"/>
      <c r="K554" s="6"/>
      <c r="L554" s="6"/>
      <c r="M554" s="6"/>
      <c r="N554" s="6"/>
      <c r="O554" s="6"/>
      <c r="P554" s="10"/>
      <c r="Q554" s="15" t="str">
        <f t="shared" ca="1" si="15"/>
        <v>-</v>
      </c>
      <c r="R554" s="6"/>
      <c r="S554" s="6"/>
      <c r="T554" s="6"/>
      <c r="U554" s="6"/>
      <c r="V554" s="6"/>
      <c r="W554" s="6" t="str">
        <f t="shared" si="14"/>
        <v>-</v>
      </c>
      <c r="X554" s="6"/>
      <c r="Y554" s="6"/>
      <c r="Z554" s="6"/>
      <c r="AA554" s="6"/>
      <c r="AB554" s="6"/>
      <c r="AC554" s="6"/>
    </row>
    <row r="555" spans="1:29" x14ac:dyDescent="0.25">
      <c r="Q555" s="12" t="str">
        <f t="shared" ca="1" si="15"/>
        <v>-</v>
      </c>
      <c r="W555" t="str">
        <f t="shared" si="14"/>
        <v>-</v>
      </c>
    </row>
    <row r="556" spans="1:29" x14ac:dyDescent="0.25">
      <c r="A556" s="6"/>
      <c r="B556" s="10"/>
      <c r="C556" s="6"/>
      <c r="D556" s="6"/>
      <c r="E556" s="6"/>
      <c r="F556" s="6"/>
      <c r="G556" s="6"/>
      <c r="H556" s="6"/>
      <c r="I556" s="6"/>
      <c r="J556" s="6"/>
      <c r="K556" s="6"/>
      <c r="L556" s="6"/>
      <c r="M556" s="6"/>
      <c r="N556" s="6"/>
      <c r="O556" s="6"/>
      <c r="P556" s="10"/>
      <c r="Q556" s="15" t="str">
        <f t="shared" ca="1" si="15"/>
        <v>-</v>
      </c>
      <c r="R556" s="6"/>
      <c r="S556" s="6"/>
      <c r="T556" s="6"/>
      <c r="U556" s="6"/>
      <c r="V556" s="6"/>
      <c r="W556" s="6" t="str">
        <f t="shared" si="14"/>
        <v>-</v>
      </c>
      <c r="X556" s="6"/>
      <c r="Y556" s="6"/>
      <c r="Z556" s="6"/>
      <c r="AA556" s="6"/>
      <c r="AB556" s="6"/>
      <c r="AC556" s="6"/>
    </row>
    <row r="557" spans="1:29" x14ac:dyDescent="0.25">
      <c r="Q557" s="12" t="str">
        <f t="shared" ca="1" si="15"/>
        <v>-</v>
      </c>
      <c r="W557" t="str">
        <f t="shared" si="14"/>
        <v>-</v>
      </c>
    </row>
    <row r="558" spans="1:29" x14ac:dyDescent="0.25">
      <c r="A558" s="6"/>
      <c r="B558" s="10"/>
      <c r="C558" s="6"/>
      <c r="D558" s="6"/>
      <c r="E558" s="6"/>
      <c r="F558" s="6"/>
      <c r="G558" s="6"/>
      <c r="H558" s="6"/>
      <c r="I558" s="6"/>
      <c r="J558" s="6"/>
      <c r="K558" s="6"/>
      <c r="L558" s="6"/>
      <c r="M558" s="6"/>
      <c r="N558" s="6"/>
      <c r="O558" s="6"/>
      <c r="P558" s="10"/>
      <c r="Q558" s="15" t="str">
        <f t="shared" ca="1" si="15"/>
        <v>-</v>
      </c>
      <c r="R558" s="6"/>
      <c r="S558" s="6"/>
      <c r="T558" s="6"/>
      <c r="U558" s="6"/>
      <c r="V558" s="6"/>
      <c r="W558" s="6" t="str">
        <f t="shared" si="14"/>
        <v>-</v>
      </c>
      <c r="X558" s="6"/>
      <c r="Y558" s="6"/>
      <c r="Z558" s="6"/>
      <c r="AA558" s="6"/>
      <c r="AB558" s="6"/>
      <c r="AC558" s="6"/>
    </row>
    <row r="559" spans="1:29" x14ac:dyDescent="0.25">
      <c r="Q559" s="12" t="str">
        <f t="shared" ca="1" si="15"/>
        <v>-</v>
      </c>
      <c r="W559" t="str">
        <f t="shared" si="14"/>
        <v>-</v>
      </c>
    </row>
    <row r="560" spans="1:29" x14ac:dyDescent="0.25">
      <c r="A560" s="6"/>
      <c r="B560" s="10"/>
      <c r="C560" s="6"/>
      <c r="D560" s="6"/>
      <c r="E560" s="6"/>
      <c r="F560" s="6"/>
      <c r="G560" s="6"/>
      <c r="H560" s="6"/>
      <c r="I560" s="6"/>
      <c r="J560" s="6"/>
      <c r="K560" s="6"/>
      <c r="L560" s="6"/>
      <c r="M560" s="6"/>
      <c r="N560" s="6"/>
      <c r="O560" s="6"/>
      <c r="P560" s="10"/>
      <c r="Q560" s="15" t="str">
        <f t="shared" ca="1" si="15"/>
        <v>-</v>
      </c>
      <c r="R560" s="6"/>
      <c r="S560" s="6"/>
      <c r="T560" s="6"/>
      <c r="U560" s="6"/>
      <c r="V560" s="6"/>
      <c r="W560" s="6" t="str">
        <f t="shared" si="14"/>
        <v>-</v>
      </c>
      <c r="X560" s="6"/>
      <c r="Y560" s="6"/>
      <c r="Z560" s="6"/>
      <c r="AA560" s="6"/>
      <c r="AB560" s="6"/>
      <c r="AC560" s="6"/>
    </row>
    <row r="561" spans="1:29" x14ac:dyDescent="0.25">
      <c r="Q561" s="12" t="str">
        <f t="shared" ca="1" si="15"/>
        <v>-</v>
      </c>
      <c r="W561" t="str">
        <f t="shared" si="14"/>
        <v>-</v>
      </c>
    </row>
    <row r="562" spans="1:29" x14ac:dyDescent="0.25">
      <c r="A562" s="6"/>
      <c r="B562" s="10"/>
      <c r="C562" s="6"/>
      <c r="D562" s="6"/>
      <c r="E562" s="6"/>
      <c r="F562" s="6"/>
      <c r="G562" s="6"/>
      <c r="H562" s="6"/>
      <c r="I562" s="6"/>
      <c r="J562" s="6"/>
      <c r="K562" s="6"/>
      <c r="L562" s="6"/>
      <c r="M562" s="6"/>
      <c r="N562" s="6"/>
      <c r="O562" s="6"/>
      <c r="P562" s="10"/>
      <c r="Q562" s="15" t="str">
        <f t="shared" ca="1" si="15"/>
        <v>-</v>
      </c>
      <c r="R562" s="6"/>
      <c r="S562" s="6"/>
      <c r="T562" s="6"/>
      <c r="U562" s="6"/>
      <c r="V562" s="6"/>
      <c r="W562" s="6" t="str">
        <f t="shared" si="14"/>
        <v>-</v>
      </c>
      <c r="X562" s="6"/>
      <c r="Y562" s="6"/>
      <c r="Z562" s="6"/>
      <c r="AA562" s="6"/>
      <c r="AB562" s="6"/>
      <c r="AC562" s="6"/>
    </row>
    <row r="563" spans="1:29" x14ac:dyDescent="0.25">
      <c r="Q563" s="12" t="str">
        <f t="shared" ca="1" si="15"/>
        <v>-</v>
      </c>
      <c r="W563" t="str">
        <f t="shared" si="14"/>
        <v>-</v>
      </c>
    </row>
    <row r="564" spans="1:29" x14ac:dyDescent="0.25">
      <c r="A564" s="6"/>
      <c r="B564" s="10"/>
      <c r="C564" s="6"/>
      <c r="D564" s="6"/>
      <c r="E564" s="6"/>
      <c r="F564" s="6"/>
      <c r="G564" s="6"/>
      <c r="H564" s="6"/>
      <c r="I564" s="6"/>
      <c r="J564" s="6"/>
      <c r="K564" s="6"/>
      <c r="L564" s="6"/>
      <c r="M564" s="6"/>
      <c r="N564" s="6"/>
      <c r="O564" s="6"/>
      <c r="P564" s="10"/>
      <c r="Q564" s="15" t="str">
        <f t="shared" ca="1" si="15"/>
        <v>-</v>
      </c>
      <c r="R564" s="6"/>
      <c r="S564" s="6"/>
      <c r="T564" s="6"/>
      <c r="U564" s="6"/>
      <c r="V564" s="6"/>
      <c r="W564" s="6" t="str">
        <f t="shared" si="14"/>
        <v>-</v>
      </c>
      <c r="X564" s="6"/>
      <c r="Y564" s="6"/>
      <c r="Z564" s="6"/>
      <c r="AA564" s="6"/>
      <c r="AB564" s="6"/>
      <c r="AC564" s="6"/>
    </row>
    <row r="565" spans="1:29" x14ac:dyDescent="0.25">
      <c r="Q565" s="12" t="str">
        <f t="shared" ca="1" si="15"/>
        <v>-</v>
      </c>
      <c r="W565" t="str">
        <f t="shared" si="14"/>
        <v>-</v>
      </c>
    </row>
    <row r="566" spans="1:29" x14ac:dyDescent="0.25">
      <c r="A566" s="6"/>
      <c r="B566" s="10"/>
      <c r="C566" s="6"/>
      <c r="D566" s="6"/>
      <c r="E566" s="6"/>
      <c r="F566" s="6"/>
      <c r="G566" s="6"/>
      <c r="H566" s="6"/>
      <c r="I566" s="6"/>
      <c r="J566" s="6"/>
      <c r="K566" s="6"/>
      <c r="L566" s="6"/>
      <c r="M566" s="6"/>
      <c r="N566" s="6"/>
      <c r="O566" s="6"/>
      <c r="P566" s="10"/>
      <c r="Q566" s="15" t="str">
        <f t="shared" ca="1" si="15"/>
        <v>-</v>
      </c>
      <c r="R566" s="6"/>
      <c r="S566" s="6"/>
      <c r="T566" s="6"/>
      <c r="U566" s="6"/>
      <c r="V566" s="6"/>
      <c r="W566" s="6" t="str">
        <f t="shared" si="14"/>
        <v>-</v>
      </c>
      <c r="X566" s="6"/>
      <c r="Y566" s="6"/>
      <c r="Z566" s="6"/>
      <c r="AA566" s="6"/>
      <c r="AB566" s="6"/>
      <c r="AC566" s="6"/>
    </row>
    <row r="567" spans="1:29" x14ac:dyDescent="0.25">
      <c r="Q567" s="12" t="str">
        <f t="shared" ca="1" si="15"/>
        <v>-</v>
      </c>
      <c r="W567" t="str">
        <f t="shared" si="14"/>
        <v>-</v>
      </c>
    </row>
    <row r="568" spans="1:29" x14ac:dyDescent="0.25">
      <c r="A568" s="6"/>
      <c r="B568" s="10"/>
      <c r="C568" s="6"/>
      <c r="D568" s="6"/>
      <c r="E568" s="6"/>
      <c r="F568" s="6"/>
      <c r="G568" s="6"/>
      <c r="H568" s="6"/>
      <c r="I568" s="6"/>
      <c r="J568" s="6"/>
      <c r="K568" s="6"/>
      <c r="L568" s="6"/>
      <c r="M568" s="6"/>
      <c r="N568" s="6"/>
      <c r="O568" s="6"/>
      <c r="P568" s="10"/>
      <c r="Q568" s="15" t="str">
        <f t="shared" ca="1" si="15"/>
        <v>-</v>
      </c>
      <c r="R568" s="6"/>
      <c r="S568" s="6"/>
      <c r="T568" s="6"/>
      <c r="U568" s="6"/>
      <c r="V568" s="6"/>
      <c r="W568" s="6" t="str">
        <f t="shared" si="14"/>
        <v>-</v>
      </c>
      <c r="X568" s="6"/>
      <c r="Y568" s="6"/>
      <c r="Z568" s="6"/>
      <c r="AA568" s="6"/>
      <c r="AB568" s="6"/>
      <c r="AC568" s="6"/>
    </row>
    <row r="569" spans="1:29" x14ac:dyDescent="0.25">
      <c r="Q569" s="12" t="str">
        <f t="shared" ca="1" si="15"/>
        <v>-</v>
      </c>
      <c r="W569" t="str">
        <f t="shared" si="14"/>
        <v>-</v>
      </c>
    </row>
    <row r="570" spans="1:29" x14ac:dyDescent="0.25">
      <c r="A570" s="6"/>
      <c r="B570" s="10"/>
      <c r="C570" s="6"/>
      <c r="D570" s="6"/>
      <c r="E570" s="6"/>
      <c r="F570" s="6"/>
      <c r="G570" s="6"/>
      <c r="H570" s="6"/>
      <c r="I570" s="6"/>
      <c r="J570" s="6"/>
      <c r="K570" s="6"/>
      <c r="L570" s="6"/>
      <c r="M570" s="6"/>
      <c r="N570" s="6"/>
      <c r="O570" s="6"/>
      <c r="P570" s="10"/>
      <c r="Q570" s="15" t="str">
        <f t="shared" ca="1" si="15"/>
        <v>-</v>
      </c>
      <c r="R570" s="6"/>
      <c r="S570" s="6"/>
      <c r="T570" s="6"/>
      <c r="U570" s="6"/>
      <c r="V570" s="6"/>
      <c r="W570" s="6" t="str">
        <f t="shared" si="14"/>
        <v>-</v>
      </c>
      <c r="X570" s="6"/>
      <c r="Y570" s="6"/>
      <c r="Z570" s="6"/>
      <c r="AA570" s="6"/>
      <c r="AB570" s="6"/>
      <c r="AC570" s="6"/>
    </row>
    <row r="571" spans="1:29" x14ac:dyDescent="0.25">
      <c r="Q571" s="12" t="str">
        <f t="shared" ca="1" si="15"/>
        <v>-</v>
      </c>
      <c r="W571" t="str">
        <f t="shared" si="14"/>
        <v>-</v>
      </c>
    </row>
    <row r="572" spans="1:29" x14ac:dyDescent="0.25">
      <c r="A572" s="6"/>
      <c r="B572" s="10"/>
      <c r="C572" s="6"/>
      <c r="D572" s="6"/>
      <c r="E572" s="6"/>
      <c r="F572" s="6"/>
      <c r="G572" s="6"/>
      <c r="H572" s="6"/>
      <c r="I572" s="6"/>
      <c r="J572" s="6"/>
      <c r="K572" s="6"/>
      <c r="L572" s="6"/>
      <c r="M572" s="6"/>
      <c r="N572" s="6"/>
      <c r="O572" s="6"/>
      <c r="P572" s="10"/>
      <c r="Q572" s="15" t="str">
        <f t="shared" ca="1" si="15"/>
        <v>-</v>
      </c>
      <c r="R572" s="6"/>
      <c r="S572" s="6"/>
      <c r="T572" s="6"/>
      <c r="U572" s="6"/>
      <c r="V572" s="6"/>
      <c r="W572" s="6" t="str">
        <f t="shared" si="14"/>
        <v>-</v>
      </c>
      <c r="X572" s="6"/>
      <c r="Y572" s="6"/>
      <c r="Z572" s="6"/>
      <c r="AA572" s="6"/>
      <c r="AB572" s="6"/>
      <c r="AC572" s="6"/>
    </row>
    <row r="573" spans="1:29" x14ac:dyDescent="0.25">
      <c r="Q573" s="12" t="str">
        <f t="shared" ca="1" si="15"/>
        <v>-</v>
      </c>
      <c r="W573" t="str">
        <f t="shared" si="14"/>
        <v>-</v>
      </c>
    </row>
    <row r="574" spans="1:29" x14ac:dyDescent="0.25">
      <c r="A574" s="6"/>
      <c r="B574" s="10"/>
      <c r="C574" s="6"/>
      <c r="D574" s="6"/>
      <c r="E574" s="6"/>
      <c r="F574" s="6"/>
      <c r="G574" s="6"/>
      <c r="H574" s="6"/>
      <c r="I574" s="6"/>
      <c r="J574" s="6"/>
      <c r="K574" s="6"/>
      <c r="L574" s="6"/>
      <c r="M574" s="6"/>
      <c r="N574" s="6"/>
      <c r="O574" s="6"/>
      <c r="P574" s="10"/>
      <c r="Q574" s="15" t="str">
        <f t="shared" ca="1" si="15"/>
        <v>-</v>
      </c>
      <c r="R574" s="6"/>
      <c r="S574" s="6"/>
      <c r="T574" s="6"/>
      <c r="U574" s="6"/>
      <c r="V574" s="6"/>
      <c r="W574" s="6" t="str">
        <f t="shared" si="14"/>
        <v>-</v>
      </c>
      <c r="X574" s="6"/>
      <c r="Y574" s="6"/>
      <c r="Z574" s="6"/>
      <c r="AA574" s="6"/>
      <c r="AB574" s="6"/>
      <c r="AC574" s="6"/>
    </row>
    <row r="575" spans="1:29" x14ac:dyDescent="0.25">
      <c r="Q575" s="12" t="str">
        <f t="shared" ca="1" si="15"/>
        <v>-</v>
      </c>
      <c r="W575" t="str">
        <f t="shared" si="14"/>
        <v>-</v>
      </c>
    </row>
    <row r="576" spans="1:29" x14ac:dyDescent="0.25">
      <c r="A576" s="6"/>
      <c r="B576" s="10"/>
      <c r="C576" s="6"/>
      <c r="D576" s="6"/>
      <c r="E576" s="6"/>
      <c r="F576" s="6"/>
      <c r="G576" s="6"/>
      <c r="H576" s="6"/>
      <c r="I576" s="6"/>
      <c r="J576" s="6"/>
      <c r="K576" s="6"/>
      <c r="L576" s="6"/>
      <c r="M576" s="6"/>
      <c r="N576" s="6"/>
      <c r="O576" s="6"/>
      <c r="P576" s="10"/>
      <c r="Q576" s="15" t="str">
        <f t="shared" ca="1" si="15"/>
        <v>-</v>
      </c>
      <c r="R576" s="6"/>
      <c r="S576" s="6"/>
      <c r="T576" s="6"/>
      <c r="U576" s="6"/>
      <c r="V576" s="6"/>
      <c r="W576" s="6" t="str">
        <f t="shared" si="14"/>
        <v>-</v>
      </c>
      <c r="X576" s="6"/>
      <c r="Y576" s="6"/>
      <c r="Z576" s="6"/>
      <c r="AA576" s="6"/>
      <c r="AB576" s="6"/>
      <c r="AC576" s="6"/>
    </row>
    <row r="577" spans="1:29" x14ac:dyDescent="0.25">
      <c r="Q577" s="12" t="str">
        <f t="shared" ca="1" si="15"/>
        <v>-</v>
      </c>
      <c r="W577" t="str">
        <f t="shared" si="14"/>
        <v>-</v>
      </c>
    </row>
    <row r="578" spans="1:29" x14ac:dyDescent="0.25">
      <c r="A578" s="6"/>
      <c r="B578" s="10"/>
      <c r="C578" s="6"/>
      <c r="D578" s="6"/>
      <c r="E578" s="6"/>
      <c r="F578" s="6"/>
      <c r="G578" s="6"/>
      <c r="H578" s="6"/>
      <c r="I578" s="6"/>
      <c r="J578" s="6"/>
      <c r="K578" s="6"/>
      <c r="L578" s="6"/>
      <c r="M578" s="6"/>
      <c r="N578" s="6"/>
      <c r="O578" s="6"/>
      <c r="P578" s="10"/>
      <c r="Q578" s="15" t="str">
        <f t="shared" ca="1" si="15"/>
        <v>-</v>
      </c>
      <c r="R578" s="6"/>
      <c r="S578" s="6"/>
      <c r="T578" s="6"/>
      <c r="U578" s="6"/>
      <c r="V578" s="6"/>
      <c r="W578" s="6" t="str">
        <f t="shared" si="14"/>
        <v>-</v>
      </c>
      <c r="X578" s="6"/>
      <c r="Y578" s="6"/>
      <c r="Z578" s="6"/>
      <c r="AA578" s="6"/>
      <c r="AB578" s="6"/>
      <c r="AC578" s="6"/>
    </row>
    <row r="579" spans="1:29" x14ac:dyDescent="0.25">
      <c r="Q579" s="12" t="str">
        <f t="shared" ca="1" si="15"/>
        <v>-</v>
      </c>
      <c r="W579" t="str">
        <f t="shared" si="14"/>
        <v>-</v>
      </c>
    </row>
    <row r="580" spans="1:29" x14ac:dyDescent="0.25">
      <c r="A580" s="6"/>
      <c r="B580" s="10"/>
      <c r="C580" s="6"/>
      <c r="D580" s="6"/>
      <c r="E580" s="6"/>
      <c r="F580" s="6"/>
      <c r="G580" s="6"/>
      <c r="H580" s="6"/>
      <c r="I580" s="6"/>
      <c r="J580" s="6"/>
      <c r="K580" s="6"/>
      <c r="L580" s="6"/>
      <c r="M580" s="6"/>
      <c r="N580" s="6"/>
      <c r="O580" s="6"/>
      <c r="P580" s="10"/>
      <c r="Q580" s="15" t="str">
        <f t="shared" ca="1" si="15"/>
        <v>-</v>
      </c>
      <c r="R580" s="6"/>
      <c r="S580" s="6"/>
      <c r="T580" s="6"/>
      <c r="U580" s="6"/>
      <c r="V580" s="6"/>
      <c r="W580" s="6" t="str">
        <f t="shared" si="14"/>
        <v>-</v>
      </c>
      <c r="X580" s="6"/>
      <c r="Y580" s="6"/>
      <c r="Z580" s="6"/>
      <c r="AA580" s="6"/>
      <c r="AB580" s="6"/>
      <c r="AC580" s="6"/>
    </row>
    <row r="581" spans="1:29" x14ac:dyDescent="0.25">
      <c r="Q581" s="12" t="str">
        <f t="shared" ca="1" si="15"/>
        <v>-</v>
      </c>
      <c r="W581" t="str">
        <f t="shared" si="14"/>
        <v>-</v>
      </c>
    </row>
    <row r="582" spans="1:29" x14ac:dyDescent="0.25">
      <c r="A582" s="6"/>
      <c r="B582" s="10"/>
      <c r="C582" s="6"/>
      <c r="D582" s="6"/>
      <c r="E582" s="6"/>
      <c r="F582" s="6"/>
      <c r="G582" s="6"/>
      <c r="H582" s="6"/>
      <c r="I582" s="6"/>
      <c r="J582" s="6"/>
      <c r="K582" s="6"/>
      <c r="L582" s="6"/>
      <c r="M582" s="6"/>
      <c r="N582" s="6"/>
      <c r="O582" s="6"/>
      <c r="P582" s="10"/>
      <c r="Q582" s="15" t="str">
        <f t="shared" ca="1" si="15"/>
        <v>-</v>
      </c>
      <c r="R582" s="6"/>
      <c r="S582" s="6"/>
      <c r="T582" s="6"/>
      <c r="U582" s="6"/>
      <c r="V582" s="6"/>
      <c r="W582" s="6" t="str">
        <f t="shared" ref="W582:W645" si="16">IF(OR(ISBLANK(J582),ISBLANK(V582)),"-",(IF(J582=V582,"Yes","No")))</f>
        <v>-</v>
      </c>
      <c r="X582" s="6"/>
      <c r="Y582" s="6"/>
      <c r="Z582" s="6"/>
      <c r="AA582" s="6"/>
      <c r="AB582" s="6"/>
      <c r="AC582" s="6"/>
    </row>
    <row r="583" spans="1:29" x14ac:dyDescent="0.25">
      <c r="Q583" s="12" t="str">
        <f t="shared" ref="Q583:Q646" ca="1" si="17">IF(B583&gt;1/1/1900, (IF(R583="Closed",(DATEDIF(B583,P583,"d"))-(DATEDIF(M583,O583,"d")),IF(OR(R583="Pending",ISBLANK(P583)),TODAY()-B583))),"-")</f>
        <v>-</v>
      </c>
      <c r="W583" t="str">
        <f t="shared" si="16"/>
        <v>-</v>
      </c>
    </row>
    <row r="584" spans="1:29" x14ac:dyDescent="0.25">
      <c r="A584" s="6"/>
      <c r="B584" s="10"/>
      <c r="C584" s="6"/>
      <c r="D584" s="6"/>
      <c r="E584" s="6"/>
      <c r="F584" s="6"/>
      <c r="G584" s="6"/>
      <c r="H584" s="6"/>
      <c r="I584" s="6"/>
      <c r="J584" s="6"/>
      <c r="K584" s="6"/>
      <c r="L584" s="6"/>
      <c r="M584" s="6"/>
      <c r="N584" s="6"/>
      <c r="O584" s="6"/>
      <c r="P584" s="10"/>
      <c r="Q584" s="15" t="str">
        <f t="shared" ca="1" si="17"/>
        <v>-</v>
      </c>
      <c r="R584" s="6"/>
      <c r="S584" s="6"/>
      <c r="T584" s="6"/>
      <c r="U584" s="6"/>
      <c r="V584" s="6"/>
      <c r="W584" s="6" t="str">
        <f t="shared" si="16"/>
        <v>-</v>
      </c>
      <c r="X584" s="6"/>
      <c r="Y584" s="6"/>
      <c r="Z584" s="6"/>
      <c r="AA584" s="6"/>
      <c r="AB584" s="6"/>
      <c r="AC584" s="6"/>
    </row>
    <row r="585" spans="1:29" x14ac:dyDescent="0.25">
      <c r="Q585" s="12" t="str">
        <f t="shared" ca="1" si="17"/>
        <v>-</v>
      </c>
      <c r="W585" t="str">
        <f t="shared" si="16"/>
        <v>-</v>
      </c>
    </row>
    <row r="586" spans="1:29" x14ac:dyDescent="0.25">
      <c r="A586" s="6"/>
      <c r="B586" s="10"/>
      <c r="C586" s="6"/>
      <c r="D586" s="6"/>
      <c r="E586" s="6"/>
      <c r="F586" s="6"/>
      <c r="G586" s="6"/>
      <c r="H586" s="6"/>
      <c r="I586" s="6"/>
      <c r="J586" s="6"/>
      <c r="K586" s="6"/>
      <c r="L586" s="6"/>
      <c r="M586" s="6"/>
      <c r="N586" s="6"/>
      <c r="O586" s="6"/>
      <c r="P586" s="10"/>
      <c r="Q586" s="15" t="str">
        <f t="shared" ca="1" si="17"/>
        <v>-</v>
      </c>
      <c r="R586" s="6"/>
      <c r="S586" s="6"/>
      <c r="T586" s="6"/>
      <c r="U586" s="6"/>
      <c r="V586" s="6"/>
      <c r="W586" s="6" t="str">
        <f t="shared" si="16"/>
        <v>-</v>
      </c>
      <c r="X586" s="6"/>
      <c r="Y586" s="6"/>
      <c r="Z586" s="6"/>
      <c r="AA586" s="6"/>
      <c r="AB586" s="6"/>
      <c r="AC586" s="6"/>
    </row>
    <row r="587" spans="1:29" x14ac:dyDescent="0.25">
      <c r="Q587" s="12" t="str">
        <f t="shared" ca="1" si="17"/>
        <v>-</v>
      </c>
      <c r="W587" t="str">
        <f t="shared" si="16"/>
        <v>-</v>
      </c>
    </row>
    <row r="588" spans="1:29" x14ac:dyDescent="0.25">
      <c r="A588" s="6"/>
      <c r="B588" s="10"/>
      <c r="C588" s="6"/>
      <c r="D588" s="6"/>
      <c r="E588" s="6"/>
      <c r="F588" s="6"/>
      <c r="G588" s="6"/>
      <c r="H588" s="6"/>
      <c r="I588" s="6"/>
      <c r="J588" s="6"/>
      <c r="K588" s="6"/>
      <c r="L588" s="6"/>
      <c r="M588" s="6"/>
      <c r="N588" s="6"/>
      <c r="O588" s="6"/>
      <c r="P588" s="10"/>
      <c r="Q588" s="15" t="str">
        <f t="shared" ca="1" si="17"/>
        <v>-</v>
      </c>
      <c r="R588" s="6"/>
      <c r="S588" s="6"/>
      <c r="T588" s="6"/>
      <c r="U588" s="6"/>
      <c r="V588" s="6"/>
      <c r="W588" s="6" t="str">
        <f t="shared" si="16"/>
        <v>-</v>
      </c>
      <c r="X588" s="6"/>
      <c r="Y588" s="6"/>
      <c r="Z588" s="6"/>
      <c r="AA588" s="6"/>
      <c r="AB588" s="6"/>
      <c r="AC588" s="6"/>
    </row>
    <row r="589" spans="1:29" x14ac:dyDescent="0.25">
      <c r="Q589" s="12" t="str">
        <f t="shared" ca="1" si="17"/>
        <v>-</v>
      </c>
      <c r="W589" t="str">
        <f t="shared" si="16"/>
        <v>-</v>
      </c>
    </row>
    <row r="590" spans="1:29" x14ac:dyDescent="0.25">
      <c r="A590" s="6"/>
      <c r="B590" s="10"/>
      <c r="C590" s="6"/>
      <c r="D590" s="6"/>
      <c r="E590" s="6"/>
      <c r="F590" s="6"/>
      <c r="G590" s="6"/>
      <c r="H590" s="6"/>
      <c r="I590" s="6"/>
      <c r="J590" s="6"/>
      <c r="K590" s="6"/>
      <c r="L590" s="6"/>
      <c r="M590" s="6"/>
      <c r="N590" s="6"/>
      <c r="O590" s="6"/>
      <c r="P590" s="10"/>
      <c r="Q590" s="15" t="str">
        <f t="shared" ca="1" si="17"/>
        <v>-</v>
      </c>
      <c r="R590" s="6"/>
      <c r="S590" s="6"/>
      <c r="T590" s="6"/>
      <c r="U590" s="6"/>
      <c r="V590" s="6"/>
      <c r="W590" s="6" t="str">
        <f t="shared" si="16"/>
        <v>-</v>
      </c>
      <c r="X590" s="6"/>
      <c r="Y590" s="6"/>
      <c r="Z590" s="6"/>
      <c r="AA590" s="6"/>
      <c r="AB590" s="6"/>
      <c r="AC590" s="6"/>
    </row>
    <row r="591" spans="1:29" x14ac:dyDescent="0.25">
      <c r="Q591" s="12" t="str">
        <f t="shared" ca="1" si="17"/>
        <v>-</v>
      </c>
      <c r="W591" t="str">
        <f t="shared" si="16"/>
        <v>-</v>
      </c>
    </row>
    <row r="592" spans="1:29" x14ac:dyDescent="0.25">
      <c r="A592" s="6"/>
      <c r="B592" s="10"/>
      <c r="C592" s="6"/>
      <c r="D592" s="6"/>
      <c r="E592" s="6"/>
      <c r="F592" s="6"/>
      <c r="G592" s="6"/>
      <c r="H592" s="6"/>
      <c r="I592" s="6"/>
      <c r="J592" s="6"/>
      <c r="K592" s="6"/>
      <c r="L592" s="6"/>
      <c r="M592" s="6"/>
      <c r="N592" s="6"/>
      <c r="O592" s="6"/>
      <c r="P592" s="10"/>
      <c r="Q592" s="15" t="str">
        <f t="shared" ca="1" si="17"/>
        <v>-</v>
      </c>
      <c r="R592" s="6"/>
      <c r="S592" s="6"/>
      <c r="T592" s="6"/>
      <c r="U592" s="6"/>
      <c r="V592" s="6"/>
      <c r="W592" s="6" t="str">
        <f t="shared" si="16"/>
        <v>-</v>
      </c>
      <c r="X592" s="6"/>
      <c r="Y592" s="6"/>
      <c r="Z592" s="6"/>
      <c r="AA592" s="6"/>
      <c r="AB592" s="6"/>
      <c r="AC592" s="6"/>
    </row>
    <row r="593" spans="1:29" x14ac:dyDescent="0.25">
      <c r="Q593" s="12" t="str">
        <f t="shared" ca="1" si="17"/>
        <v>-</v>
      </c>
      <c r="W593" t="str">
        <f t="shared" si="16"/>
        <v>-</v>
      </c>
    </row>
    <row r="594" spans="1:29" x14ac:dyDescent="0.25">
      <c r="A594" s="6"/>
      <c r="B594" s="10"/>
      <c r="C594" s="6"/>
      <c r="D594" s="6"/>
      <c r="E594" s="6"/>
      <c r="F594" s="6"/>
      <c r="G594" s="6"/>
      <c r="H594" s="6"/>
      <c r="I594" s="6"/>
      <c r="J594" s="6"/>
      <c r="K594" s="6"/>
      <c r="L594" s="6"/>
      <c r="M594" s="6"/>
      <c r="N594" s="6"/>
      <c r="O594" s="6"/>
      <c r="P594" s="10"/>
      <c r="Q594" s="15" t="str">
        <f t="shared" ca="1" si="17"/>
        <v>-</v>
      </c>
      <c r="R594" s="6"/>
      <c r="S594" s="6"/>
      <c r="T594" s="6"/>
      <c r="U594" s="6"/>
      <c r="V594" s="6"/>
      <c r="W594" s="6" t="str">
        <f t="shared" si="16"/>
        <v>-</v>
      </c>
      <c r="X594" s="6"/>
      <c r="Y594" s="6"/>
      <c r="Z594" s="6"/>
      <c r="AA594" s="6"/>
      <c r="AB594" s="6"/>
      <c r="AC594" s="6"/>
    </row>
    <row r="595" spans="1:29" x14ac:dyDescent="0.25">
      <c r="Q595" s="12" t="str">
        <f t="shared" ca="1" si="17"/>
        <v>-</v>
      </c>
      <c r="W595" t="str">
        <f t="shared" si="16"/>
        <v>-</v>
      </c>
    </row>
    <row r="596" spans="1:29" x14ac:dyDescent="0.25">
      <c r="A596" s="6"/>
      <c r="B596" s="10"/>
      <c r="C596" s="6"/>
      <c r="D596" s="6"/>
      <c r="E596" s="6"/>
      <c r="F596" s="6"/>
      <c r="G596" s="6"/>
      <c r="H596" s="6"/>
      <c r="I596" s="6"/>
      <c r="J596" s="6"/>
      <c r="K596" s="6"/>
      <c r="L596" s="6"/>
      <c r="M596" s="6"/>
      <c r="N596" s="6"/>
      <c r="O596" s="6"/>
      <c r="P596" s="10"/>
      <c r="Q596" s="15" t="str">
        <f t="shared" ca="1" si="17"/>
        <v>-</v>
      </c>
      <c r="R596" s="6"/>
      <c r="S596" s="6"/>
      <c r="T596" s="6"/>
      <c r="U596" s="6"/>
      <c r="V596" s="6"/>
      <c r="W596" s="6" t="str">
        <f t="shared" si="16"/>
        <v>-</v>
      </c>
      <c r="X596" s="6"/>
      <c r="Y596" s="6"/>
      <c r="Z596" s="6"/>
      <c r="AA596" s="6"/>
      <c r="AB596" s="6"/>
      <c r="AC596" s="6"/>
    </row>
    <row r="597" spans="1:29" x14ac:dyDescent="0.25">
      <c r="Q597" s="12" t="str">
        <f t="shared" ca="1" si="17"/>
        <v>-</v>
      </c>
      <c r="W597" t="str">
        <f t="shared" si="16"/>
        <v>-</v>
      </c>
    </row>
    <row r="598" spans="1:29" x14ac:dyDescent="0.25">
      <c r="A598" s="6"/>
      <c r="B598" s="10"/>
      <c r="C598" s="6"/>
      <c r="D598" s="6"/>
      <c r="E598" s="6"/>
      <c r="F598" s="6"/>
      <c r="G598" s="6"/>
      <c r="H598" s="6"/>
      <c r="I598" s="6"/>
      <c r="J598" s="6"/>
      <c r="K598" s="6"/>
      <c r="L598" s="6"/>
      <c r="M598" s="6"/>
      <c r="N598" s="6"/>
      <c r="O598" s="6"/>
      <c r="P598" s="10"/>
      <c r="Q598" s="15" t="str">
        <f t="shared" ca="1" si="17"/>
        <v>-</v>
      </c>
      <c r="R598" s="6"/>
      <c r="S598" s="6"/>
      <c r="T598" s="6"/>
      <c r="U598" s="6"/>
      <c r="V598" s="6"/>
      <c r="W598" s="6" t="str">
        <f t="shared" si="16"/>
        <v>-</v>
      </c>
      <c r="X598" s="6"/>
      <c r="Y598" s="6"/>
      <c r="Z598" s="6"/>
      <c r="AA598" s="6"/>
      <c r="AB598" s="6"/>
      <c r="AC598" s="6"/>
    </row>
    <row r="599" spans="1:29" x14ac:dyDescent="0.25">
      <c r="Q599" s="12" t="str">
        <f t="shared" ca="1" si="17"/>
        <v>-</v>
      </c>
      <c r="W599" t="str">
        <f t="shared" si="16"/>
        <v>-</v>
      </c>
    </row>
    <row r="600" spans="1:29" x14ac:dyDescent="0.25">
      <c r="A600" s="6"/>
      <c r="B600" s="10"/>
      <c r="C600" s="6"/>
      <c r="D600" s="6"/>
      <c r="E600" s="6"/>
      <c r="F600" s="6"/>
      <c r="G600" s="6"/>
      <c r="H600" s="6"/>
      <c r="I600" s="6"/>
      <c r="J600" s="6"/>
      <c r="K600" s="6"/>
      <c r="L600" s="6"/>
      <c r="M600" s="6"/>
      <c r="N600" s="6"/>
      <c r="O600" s="6"/>
      <c r="P600" s="10"/>
      <c r="Q600" s="15" t="str">
        <f t="shared" ca="1" si="17"/>
        <v>-</v>
      </c>
      <c r="R600" s="6"/>
      <c r="S600" s="6"/>
      <c r="T600" s="6"/>
      <c r="U600" s="6"/>
      <c r="V600" s="6"/>
      <c r="W600" s="6" t="str">
        <f t="shared" si="16"/>
        <v>-</v>
      </c>
      <c r="X600" s="6"/>
      <c r="Y600" s="6"/>
      <c r="Z600" s="6"/>
      <c r="AA600" s="6"/>
      <c r="AB600" s="6"/>
      <c r="AC600" s="6"/>
    </row>
    <row r="601" spans="1:29" x14ac:dyDescent="0.25">
      <c r="Q601" s="12" t="str">
        <f t="shared" ca="1" si="17"/>
        <v>-</v>
      </c>
      <c r="W601" t="str">
        <f t="shared" si="16"/>
        <v>-</v>
      </c>
    </row>
    <row r="602" spans="1:29" x14ac:dyDescent="0.25">
      <c r="A602" s="6"/>
      <c r="B602" s="10"/>
      <c r="C602" s="6"/>
      <c r="D602" s="6"/>
      <c r="E602" s="6"/>
      <c r="F602" s="6"/>
      <c r="G602" s="6"/>
      <c r="H602" s="6"/>
      <c r="I602" s="6"/>
      <c r="J602" s="6"/>
      <c r="K602" s="6"/>
      <c r="L602" s="6"/>
      <c r="M602" s="6"/>
      <c r="N602" s="6"/>
      <c r="O602" s="6"/>
      <c r="P602" s="10"/>
      <c r="Q602" s="15" t="str">
        <f t="shared" ca="1" si="17"/>
        <v>-</v>
      </c>
      <c r="R602" s="6"/>
      <c r="S602" s="6"/>
      <c r="T602" s="6"/>
      <c r="U602" s="6"/>
      <c r="V602" s="6"/>
      <c r="W602" s="6" t="str">
        <f t="shared" si="16"/>
        <v>-</v>
      </c>
      <c r="X602" s="6"/>
      <c r="Y602" s="6"/>
      <c r="Z602" s="6"/>
      <c r="AA602" s="6"/>
      <c r="AB602" s="6"/>
      <c r="AC602" s="6"/>
    </row>
    <row r="603" spans="1:29" x14ac:dyDescent="0.25">
      <c r="Q603" s="12" t="str">
        <f t="shared" ca="1" si="17"/>
        <v>-</v>
      </c>
      <c r="W603" t="str">
        <f t="shared" si="16"/>
        <v>-</v>
      </c>
    </row>
    <row r="604" spans="1:29" x14ac:dyDescent="0.25">
      <c r="A604" s="6"/>
      <c r="B604" s="10"/>
      <c r="C604" s="6"/>
      <c r="D604" s="6"/>
      <c r="E604" s="6"/>
      <c r="F604" s="6"/>
      <c r="G604" s="6"/>
      <c r="H604" s="6"/>
      <c r="I604" s="6"/>
      <c r="J604" s="6"/>
      <c r="K604" s="6"/>
      <c r="L604" s="6"/>
      <c r="M604" s="6"/>
      <c r="N604" s="6"/>
      <c r="O604" s="6"/>
      <c r="P604" s="10"/>
      <c r="Q604" s="15" t="str">
        <f t="shared" ca="1" si="17"/>
        <v>-</v>
      </c>
      <c r="R604" s="6"/>
      <c r="S604" s="6"/>
      <c r="T604" s="6"/>
      <c r="U604" s="6"/>
      <c r="V604" s="6"/>
      <c r="W604" s="6" t="str">
        <f t="shared" si="16"/>
        <v>-</v>
      </c>
      <c r="X604" s="6"/>
      <c r="Y604" s="6"/>
      <c r="Z604" s="6"/>
      <c r="AA604" s="6"/>
      <c r="AB604" s="6"/>
      <c r="AC604" s="6"/>
    </row>
    <row r="605" spans="1:29" x14ac:dyDescent="0.25">
      <c r="Q605" s="12" t="str">
        <f t="shared" ca="1" si="17"/>
        <v>-</v>
      </c>
      <c r="W605" t="str">
        <f t="shared" si="16"/>
        <v>-</v>
      </c>
    </row>
    <row r="606" spans="1:29" x14ac:dyDescent="0.25">
      <c r="A606" s="6"/>
      <c r="B606" s="10"/>
      <c r="C606" s="6"/>
      <c r="D606" s="6"/>
      <c r="E606" s="6"/>
      <c r="F606" s="6"/>
      <c r="G606" s="6"/>
      <c r="H606" s="6"/>
      <c r="I606" s="6"/>
      <c r="J606" s="6"/>
      <c r="K606" s="6"/>
      <c r="L606" s="6"/>
      <c r="M606" s="6"/>
      <c r="N606" s="6"/>
      <c r="O606" s="6"/>
      <c r="P606" s="10"/>
      <c r="Q606" s="15" t="str">
        <f t="shared" ca="1" si="17"/>
        <v>-</v>
      </c>
      <c r="R606" s="6"/>
      <c r="S606" s="6"/>
      <c r="T606" s="6"/>
      <c r="U606" s="6"/>
      <c r="V606" s="6"/>
      <c r="W606" s="6" t="str">
        <f t="shared" si="16"/>
        <v>-</v>
      </c>
      <c r="X606" s="6"/>
      <c r="Y606" s="6"/>
      <c r="Z606" s="6"/>
      <c r="AA606" s="6"/>
      <c r="AB606" s="6"/>
      <c r="AC606" s="6"/>
    </row>
    <row r="607" spans="1:29" x14ac:dyDescent="0.25">
      <c r="Q607" s="12" t="str">
        <f t="shared" ca="1" si="17"/>
        <v>-</v>
      </c>
      <c r="W607" t="str">
        <f t="shared" si="16"/>
        <v>-</v>
      </c>
    </row>
    <row r="608" spans="1:29" x14ac:dyDescent="0.25">
      <c r="A608" s="6"/>
      <c r="B608" s="10"/>
      <c r="C608" s="6"/>
      <c r="D608" s="6"/>
      <c r="E608" s="6"/>
      <c r="F608" s="6"/>
      <c r="G608" s="6"/>
      <c r="H608" s="6"/>
      <c r="I608" s="6"/>
      <c r="J608" s="6"/>
      <c r="K608" s="6"/>
      <c r="L608" s="6"/>
      <c r="M608" s="6"/>
      <c r="N608" s="6"/>
      <c r="O608" s="6"/>
      <c r="P608" s="10"/>
      <c r="Q608" s="15" t="str">
        <f t="shared" ca="1" si="17"/>
        <v>-</v>
      </c>
      <c r="R608" s="6"/>
      <c r="S608" s="6"/>
      <c r="T608" s="6"/>
      <c r="U608" s="6"/>
      <c r="V608" s="6"/>
      <c r="W608" s="6" t="str">
        <f t="shared" si="16"/>
        <v>-</v>
      </c>
      <c r="X608" s="6"/>
      <c r="Y608" s="6"/>
      <c r="Z608" s="6"/>
      <c r="AA608" s="6"/>
      <c r="AB608" s="6"/>
      <c r="AC608" s="6"/>
    </row>
    <row r="609" spans="1:29" x14ac:dyDescent="0.25">
      <c r="Q609" s="12" t="str">
        <f t="shared" ca="1" si="17"/>
        <v>-</v>
      </c>
      <c r="W609" t="str">
        <f t="shared" si="16"/>
        <v>-</v>
      </c>
    </row>
    <row r="610" spans="1:29" x14ac:dyDescent="0.25">
      <c r="A610" s="6"/>
      <c r="B610" s="10"/>
      <c r="C610" s="6"/>
      <c r="D610" s="6"/>
      <c r="E610" s="6"/>
      <c r="F610" s="6"/>
      <c r="G610" s="6"/>
      <c r="H610" s="6"/>
      <c r="I610" s="6"/>
      <c r="J610" s="6"/>
      <c r="K610" s="6"/>
      <c r="L610" s="6"/>
      <c r="M610" s="6"/>
      <c r="N610" s="6"/>
      <c r="O610" s="6"/>
      <c r="P610" s="10"/>
      <c r="Q610" s="15" t="str">
        <f t="shared" ca="1" si="17"/>
        <v>-</v>
      </c>
      <c r="R610" s="6"/>
      <c r="S610" s="6"/>
      <c r="T610" s="6"/>
      <c r="U610" s="6"/>
      <c r="V610" s="6"/>
      <c r="W610" s="6" t="str">
        <f t="shared" si="16"/>
        <v>-</v>
      </c>
      <c r="X610" s="6"/>
      <c r="Y610" s="6"/>
      <c r="Z610" s="6"/>
      <c r="AA610" s="6"/>
      <c r="AB610" s="6"/>
      <c r="AC610" s="6"/>
    </row>
    <row r="611" spans="1:29" x14ac:dyDescent="0.25">
      <c r="Q611" s="12" t="str">
        <f t="shared" ca="1" si="17"/>
        <v>-</v>
      </c>
      <c r="W611" t="str">
        <f t="shared" si="16"/>
        <v>-</v>
      </c>
    </row>
    <row r="612" spans="1:29" x14ac:dyDescent="0.25">
      <c r="A612" s="6"/>
      <c r="B612" s="10"/>
      <c r="C612" s="6"/>
      <c r="D612" s="6"/>
      <c r="E612" s="6"/>
      <c r="F612" s="6"/>
      <c r="G612" s="6"/>
      <c r="H612" s="6"/>
      <c r="I612" s="6"/>
      <c r="J612" s="6"/>
      <c r="K612" s="6"/>
      <c r="L612" s="6"/>
      <c r="M612" s="6"/>
      <c r="N612" s="6"/>
      <c r="O612" s="6"/>
      <c r="P612" s="10"/>
      <c r="Q612" s="15" t="str">
        <f t="shared" ca="1" si="17"/>
        <v>-</v>
      </c>
      <c r="R612" s="6"/>
      <c r="S612" s="6"/>
      <c r="T612" s="6"/>
      <c r="U612" s="6"/>
      <c r="V612" s="6"/>
      <c r="W612" s="6" t="str">
        <f t="shared" si="16"/>
        <v>-</v>
      </c>
      <c r="X612" s="6"/>
      <c r="Y612" s="6"/>
      <c r="Z612" s="6"/>
      <c r="AA612" s="6"/>
      <c r="AB612" s="6"/>
      <c r="AC612" s="6"/>
    </row>
    <row r="613" spans="1:29" x14ac:dyDescent="0.25">
      <c r="Q613" s="12" t="str">
        <f t="shared" ca="1" si="17"/>
        <v>-</v>
      </c>
      <c r="W613" t="str">
        <f t="shared" si="16"/>
        <v>-</v>
      </c>
    </row>
    <row r="614" spans="1:29" x14ac:dyDescent="0.25">
      <c r="A614" s="6"/>
      <c r="B614" s="10"/>
      <c r="C614" s="6"/>
      <c r="D614" s="6"/>
      <c r="E614" s="6"/>
      <c r="F614" s="6"/>
      <c r="G614" s="6"/>
      <c r="H614" s="6"/>
      <c r="I614" s="6"/>
      <c r="J614" s="6"/>
      <c r="K614" s="6"/>
      <c r="L614" s="6"/>
      <c r="M614" s="6"/>
      <c r="N614" s="6"/>
      <c r="O614" s="6"/>
      <c r="P614" s="10"/>
      <c r="Q614" s="15" t="str">
        <f t="shared" ca="1" si="17"/>
        <v>-</v>
      </c>
      <c r="R614" s="6"/>
      <c r="S614" s="6"/>
      <c r="T614" s="6"/>
      <c r="U614" s="6"/>
      <c r="V614" s="6"/>
      <c r="W614" s="6" t="str">
        <f t="shared" si="16"/>
        <v>-</v>
      </c>
      <c r="X614" s="6"/>
      <c r="Y614" s="6"/>
      <c r="Z614" s="6"/>
      <c r="AA614" s="6"/>
      <c r="AB614" s="6"/>
      <c r="AC614" s="6"/>
    </row>
    <row r="615" spans="1:29" x14ac:dyDescent="0.25">
      <c r="Q615" s="12" t="str">
        <f t="shared" ca="1" si="17"/>
        <v>-</v>
      </c>
      <c r="W615" t="str">
        <f t="shared" si="16"/>
        <v>-</v>
      </c>
    </row>
    <row r="616" spans="1:29" x14ac:dyDescent="0.25">
      <c r="A616" s="6"/>
      <c r="B616" s="10"/>
      <c r="C616" s="6"/>
      <c r="D616" s="6"/>
      <c r="E616" s="6"/>
      <c r="F616" s="6"/>
      <c r="G616" s="6"/>
      <c r="H616" s="6"/>
      <c r="I616" s="6"/>
      <c r="J616" s="6"/>
      <c r="K616" s="6"/>
      <c r="L616" s="6"/>
      <c r="M616" s="6"/>
      <c r="N616" s="6"/>
      <c r="O616" s="6"/>
      <c r="P616" s="10"/>
      <c r="Q616" s="15" t="str">
        <f t="shared" ca="1" si="17"/>
        <v>-</v>
      </c>
      <c r="R616" s="6"/>
      <c r="S616" s="6"/>
      <c r="T616" s="6"/>
      <c r="U616" s="6"/>
      <c r="V616" s="6"/>
      <c r="W616" s="6" t="str">
        <f t="shared" si="16"/>
        <v>-</v>
      </c>
      <c r="X616" s="6"/>
      <c r="Y616" s="6"/>
      <c r="Z616" s="6"/>
      <c r="AA616" s="6"/>
      <c r="AB616" s="6"/>
      <c r="AC616" s="6"/>
    </row>
    <row r="617" spans="1:29" x14ac:dyDescent="0.25">
      <c r="Q617" s="12" t="str">
        <f t="shared" ca="1" si="17"/>
        <v>-</v>
      </c>
      <c r="W617" t="str">
        <f t="shared" si="16"/>
        <v>-</v>
      </c>
    </row>
    <row r="618" spans="1:29" x14ac:dyDescent="0.25">
      <c r="A618" s="6"/>
      <c r="B618" s="10"/>
      <c r="C618" s="6"/>
      <c r="D618" s="6"/>
      <c r="E618" s="6"/>
      <c r="F618" s="6"/>
      <c r="G618" s="6"/>
      <c r="H618" s="6"/>
      <c r="I618" s="6"/>
      <c r="J618" s="6"/>
      <c r="K618" s="6"/>
      <c r="L618" s="6"/>
      <c r="M618" s="6"/>
      <c r="N618" s="6"/>
      <c r="O618" s="6"/>
      <c r="P618" s="10"/>
      <c r="Q618" s="15" t="str">
        <f t="shared" ca="1" si="17"/>
        <v>-</v>
      </c>
      <c r="R618" s="6"/>
      <c r="S618" s="6"/>
      <c r="T618" s="6"/>
      <c r="U618" s="6"/>
      <c r="V618" s="6"/>
      <c r="W618" s="6" t="str">
        <f t="shared" si="16"/>
        <v>-</v>
      </c>
      <c r="X618" s="6"/>
      <c r="Y618" s="6"/>
      <c r="Z618" s="6"/>
      <c r="AA618" s="6"/>
      <c r="AB618" s="6"/>
      <c r="AC618" s="6"/>
    </row>
    <row r="619" spans="1:29" x14ac:dyDescent="0.25">
      <c r="Q619" s="12" t="str">
        <f t="shared" ca="1" si="17"/>
        <v>-</v>
      </c>
      <c r="W619" t="str">
        <f t="shared" si="16"/>
        <v>-</v>
      </c>
    </row>
    <row r="620" spans="1:29" x14ac:dyDescent="0.25">
      <c r="A620" s="6"/>
      <c r="B620" s="10"/>
      <c r="C620" s="6"/>
      <c r="D620" s="6"/>
      <c r="E620" s="6"/>
      <c r="F620" s="6"/>
      <c r="G620" s="6"/>
      <c r="H620" s="6"/>
      <c r="I620" s="6"/>
      <c r="J620" s="6"/>
      <c r="K620" s="6"/>
      <c r="L620" s="6"/>
      <c r="M620" s="6"/>
      <c r="N620" s="6"/>
      <c r="O620" s="6"/>
      <c r="P620" s="10"/>
      <c r="Q620" s="15" t="str">
        <f t="shared" ca="1" si="17"/>
        <v>-</v>
      </c>
      <c r="R620" s="6"/>
      <c r="S620" s="6"/>
      <c r="T620" s="6"/>
      <c r="U620" s="6"/>
      <c r="V620" s="6"/>
      <c r="W620" s="6" t="str">
        <f t="shared" si="16"/>
        <v>-</v>
      </c>
      <c r="X620" s="6"/>
      <c r="Y620" s="6"/>
      <c r="Z620" s="6"/>
      <c r="AA620" s="6"/>
      <c r="AB620" s="6"/>
      <c r="AC620" s="6"/>
    </row>
    <row r="621" spans="1:29" x14ac:dyDescent="0.25">
      <c r="Q621" s="12" t="str">
        <f t="shared" ca="1" si="17"/>
        <v>-</v>
      </c>
      <c r="W621" t="str">
        <f t="shared" si="16"/>
        <v>-</v>
      </c>
    </row>
    <row r="622" spans="1:29" x14ac:dyDescent="0.25">
      <c r="A622" s="6"/>
      <c r="B622" s="10"/>
      <c r="C622" s="6"/>
      <c r="D622" s="6"/>
      <c r="E622" s="6"/>
      <c r="F622" s="6"/>
      <c r="G622" s="6"/>
      <c r="H622" s="6"/>
      <c r="I622" s="6"/>
      <c r="J622" s="6"/>
      <c r="K622" s="6"/>
      <c r="L622" s="6"/>
      <c r="M622" s="6"/>
      <c r="N622" s="6"/>
      <c r="O622" s="6"/>
      <c r="P622" s="10"/>
      <c r="Q622" s="15" t="str">
        <f t="shared" ca="1" si="17"/>
        <v>-</v>
      </c>
      <c r="R622" s="6"/>
      <c r="S622" s="6"/>
      <c r="T622" s="6"/>
      <c r="U622" s="6"/>
      <c r="V622" s="6"/>
      <c r="W622" s="6" t="str">
        <f t="shared" si="16"/>
        <v>-</v>
      </c>
      <c r="X622" s="6"/>
      <c r="Y622" s="6"/>
      <c r="Z622" s="6"/>
      <c r="AA622" s="6"/>
      <c r="AB622" s="6"/>
      <c r="AC622" s="6"/>
    </row>
    <row r="623" spans="1:29" x14ac:dyDescent="0.25">
      <c r="Q623" s="12" t="str">
        <f t="shared" ca="1" si="17"/>
        <v>-</v>
      </c>
      <c r="W623" t="str">
        <f t="shared" si="16"/>
        <v>-</v>
      </c>
    </row>
    <row r="624" spans="1:29" x14ac:dyDescent="0.25">
      <c r="A624" s="6"/>
      <c r="B624" s="10"/>
      <c r="C624" s="6"/>
      <c r="D624" s="6"/>
      <c r="E624" s="6"/>
      <c r="F624" s="6"/>
      <c r="G624" s="6"/>
      <c r="H624" s="6"/>
      <c r="I624" s="6"/>
      <c r="J624" s="6"/>
      <c r="K624" s="6"/>
      <c r="L624" s="6"/>
      <c r="M624" s="6"/>
      <c r="N624" s="6"/>
      <c r="O624" s="6"/>
      <c r="P624" s="10"/>
      <c r="Q624" s="15" t="str">
        <f t="shared" ca="1" si="17"/>
        <v>-</v>
      </c>
      <c r="R624" s="6"/>
      <c r="S624" s="6"/>
      <c r="T624" s="6"/>
      <c r="U624" s="6"/>
      <c r="V624" s="6"/>
      <c r="W624" s="6" t="str">
        <f t="shared" si="16"/>
        <v>-</v>
      </c>
      <c r="X624" s="6"/>
      <c r="Y624" s="6"/>
      <c r="Z624" s="6"/>
      <c r="AA624" s="6"/>
      <c r="AB624" s="6"/>
      <c r="AC624" s="6"/>
    </row>
    <row r="625" spans="1:29" x14ac:dyDescent="0.25">
      <c r="Q625" s="12" t="str">
        <f t="shared" ca="1" si="17"/>
        <v>-</v>
      </c>
      <c r="W625" t="str">
        <f t="shared" si="16"/>
        <v>-</v>
      </c>
    </row>
    <row r="626" spans="1:29" x14ac:dyDescent="0.25">
      <c r="A626" s="6"/>
      <c r="B626" s="10"/>
      <c r="C626" s="6"/>
      <c r="D626" s="6"/>
      <c r="E626" s="6"/>
      <c r="F626" s="6"/>
      <c r="G626" s="6"/>
      <c r="H626" s="6"/>
      <c r="I626" s="6"/>
      <c r="J626" s="6"/>
      <c r="K626" s="6"/>
      <c r="L626" s="6"/>
      <c r="M626" s="6"/>
      <c r="N626" s="6"/>
      <c r="O626" s="6"/>
      <c r="P626" s="10"/>
      <c r="Q626" s="15" t="str">
        <f t="shared" ca="1" si="17"/>
        <v>-</v>
      </c>
      <c r="R626" s="6"/>
      <c r="S626" s="6"/>
      <c r="T626" s="6"/>
      <c r="U626" s="6"/>
      <c r="V626" s="6"/>
      <c r="W626" s="6" t="str">
        <f t="shared" si="16"/>
        <v>-</v>
      </c>
      <c r="X626" s="6"/>
      <c r="Y626" s="6"/>
      <c r="Z626" s="6"/>
      <c r="AA626" s="6"/>
      <c r="AB626" s="6"/>
      <c r="AC626" s="6"/>
    </row>
    <row r="627" spans="1:29" x14ac:dyDescent="0.25">
      <c r="Q627" s="12" t="str">
        <f t="shared" ca="1" si="17"/>
        <v>-</v>
      </c>
      <c r="W627" t="str">
        <f t="shared" si="16"/>
        <v>-</v>
      </c>
    </row>
    <row r="628" spans="1:29" x14ac:dyDescent="0.25">
      <c r="A628" s="6"/>
      <c r="B628" s="10"/>
      <c r="C628" s="6"/>
      <c r="D628" s="6"/>
      <c r="E628" s="6"/>
      <c r="F628" s="6"/>
      <c r="G628" s="6"/>
      <c r="H628" s="6"/>
      <c r="I628" s="6"/>
      <c r="J628" s="6"/>
      <c r="K628" s="6"/>
      <c r="L628" s="6"/>
      <c r="M628" s="6"/>
      <c r="N628" s="6"/>
      <c r="O628" s="6"/>
      <c r="P628" s="10"/>
      <c r="Q628" s="15" t="str">
        <f t="shared" ca="1" si="17"/>
        <v>-</v>
      </c>
      <c r="R628" s="6"/>
      <c r="S628" s="6"/>
      <c r="T628" s="6"/>
      <c r="U628" s="6"/>
      <c r="V628" s="6"/>
      <c r="W628" s="6" t="str">
        <f t="shared" si="16"/>
        <v>-</v>
      </c>
      <c r="X628" s="6"/>
      <c r="Y628" s="6"/>
      <c r="Z628" s="6"/>
      <c r="AA628" s="6"/>
      <c r="AB628" s="6"/>
      <c r="AC628" s="6"/>
    </row>
    <row r="629" spans="1:29" x14ac:dyDescent="0.25">
      <c r="Q629" s="12" t="str">
        <f t="shared" ca="1" si="17"/>
        <v>-</v>
      </c>
      <c r="W629" t="str">
        <f t="shared" si="16"/>
        <v>-</v>
      </c>
    </row>
    <row r="630" spans="1:29" x14ac:dyDescent="0.25">
      <c r="A630" s="6"/>
      <c r="B630" s="10"/>
      <c r="C630" s="6"/>
      <c r="D630" s="6"/>
      <c r="E630" s="6"/>
      <c r="F630" s="6"/>
      <c r="G630" s="6"/>
      <c r="H630" s="6"/>
      <c r="I630" s="6"/>
      <c r="J630" s="6"/>
      <c r="K630" s="6"/>
      <c r="L630" s="6"/>
      <c r="M630" s="6"/>
      <c r="N630" s="6"/>
      <c r="O630" s="6"/>
      <c r="P630" s="10"/>
      <c r="Q630" s="15" t="str">
        <f t="shared" ca="1" si="17"/>
        <v>-</v>
      </c>
      <c r="R630" s="6"/>
      <c r="S630" s="6"/>
      <c r="T630" s="6"/>
      <c r="U630" s="6"/>
      <c r="V630" s="6"/>
      <c r="W630" s="6" t="str">
        <f t="shared" si="16"/>
        <v>-</v>
      </c>
      <c r="X630" s="6"/>
      <c r="Y630" s="6"/>
      <c r="Z630" s="6"/>
      <c r="AA630" s="6"/>
      <c r="AB630" s="6"/>
      <c r="AC630" s="6"/>
    </row>
    <row r="631" spans="1:29" x14ac:dyDescent="0.25">
      <c r="Q631" s="12" t="str">
        <f t="shared" ca="1" si="17"/>
        <v>-</v>
      </c>
      <c r="W631" t="str">
        <f t="shared" si="16"/>
        <v>-</v>
      </c>
    </row>
    <row r="632" spans="1:29" x14ac:dyDescent="0.25">
      <c r="A632" s="6"/>
      <c r="B632" s="10"/>
      <c r="C632" s="6"/>
      <c r="D632" s="6"/>
      <c r="E632" s="6"/>
      <c r="F632" s="6"/>
      <c r="G632" s="6"/>
      <c r="H632" s="6"/>
      <c r="I632" s="6"/>
      <c r="J632" s="6"/>
      <c r="K632" s="6"/>
      <c r="L632" s="6"/>
      <c r="M632" s="6"/>
      <c r="N632" s="6"/>
      <c r="O632" s="6"/>
      <c r="P632" s="10"/>
      <c r="Q632" s="15" t="str">
        <f t="shared" ca="1" si="17"/>
        <v>-</v>
      </c>
      <c r="R632" s="6"/>
      <c r="S632" s="6"/>
      <c r="T632" s="6"/>
      <c r="U632" s="6"/>
      <c r="V632" s="6"/>
      <c r="W632" s="6" t="str">
        <f t="shared" si="16"/>
        <v>-</v>
      </c>
      <c r="X632" s="6"/>
      <c r="Y632" s="6"/>
      <c r="Z632" s="6"/>
      <c r="AA632" s="6"/>
      <c r="AB632" s="6"/>
      <c r="AC632" s="6"/>
    </row>
    <row r="633" spans="1:29" x14ac:dyDescent="0.25">
      <c r="Q633" s="12" t="str">
        <f t="shared" ca="1" si="17"/>
        <v>-</v>
      </c>
      <c r="W633" t="str">
        <f t="shared" si="16"/>
        <v>-</v>
      </c>
    </row>
    <row r="634" spans="1:29" x14ac:dyDescent="0.25">
      <c r="A634" s="6"/>
      <c r="B634" s="10"/>
      <c r="C634" s="6"/>
      <c r="D634" s="6"/>
      <c r="E634" s="6"/>
      <c r="F634" s="6"/>
      <c r="G634" s="6"/>
      <c r="H634" s="6"/>
      <c r="I634" s="6"/>
      <c r="J634" s="6"/>
      <c r="K634" s="6"/>
      <c r="L634" s="6"/>
      <c r="M634" s="6"/>
      <c r="N634" s="6"/>
      <c r="O634" s="6"/>
      <c r="P634" s="10"/>
      <c r="Q634" s="15" t="str">
        <f t="shared" ca="1" si="17"/>
        <v>-</v>
      </c>
      <c r="R634" s="6"/>
      <c r="S634" s="6"/>
      <c r="T634" s="6"/>
      <c r="U634" s="6"/>
      <c r="V634" s="6"/>
      <c r="W634" s="6" t="str">
        <f t="shared" si="16"/>
        <v>-</v>
      </c>
      <c r="X634" s="6"/>
      <c r="Y634" s="6"/>
      <c r="Z634" s="6"/>
      <c r="AA634" s="6"/>
      <c r="AB634" s="6"/>
      <c r="AC634" s="6"/>
    </row>
    <row r="635" spans="1:29" x14ac:dyDescent="0.25">
      <c r="Q635" s="12" t="str">
        <f t="shared" ca="1" si="17"/>
        <v>-</v>
      </c>
      <c r="W635" t="str">
        <f t="shared" si="16"/>
        <v>-</v>
      </c>
    </row>
    <row r="636" spans="1:29" x14ac:dyDescent="0.25">
      <c r="A636" s="6"/>
      <c r="B636" s="10"/>
      <c r="C636" s="6"/>
      <c r="D636" s="6"/>
      <c r="E636" s="6"/>
      <c r="F636" s="6"/>
      <c r="G636" s="6"/>
      <c r="H636" s="6"/>
      <c r="I636" s="6"/>
      <c r="J636" s="6"/>
      <c r="K636" s="6"/>
      <c r="L636" s="6"/>
      <c r="M636" s="6"/>
      <c r="N636" s="6"/>
      <c r="O636" s="6"/>
      <c r="P636" s="10"/>
      <c r="Q636" s="15" t="str">
        <f t="shared" ca="1" si="17"/>
        <v>-</v>
      </c>
      <c r="R636" s="6"/>
      <c r="S636" s="6"/>
      <c r="T636" s="6"/>
      <c r="U636" s="6"/>
      <c r="V636" s="6"/>
      <c r="W636" s="6" t="str">
        <f t="shared" si="16"/>
        <v>-</v>
      </c>
      <c r="X636" s="6"/>
      <c r="Y636" s="6"/>
      <c r="Z636" s="6"/>
      <c r="AA636" s="6"/>
      <c r="AB636" s="6"/>
      <c r="AC636" s="6"/>
    </row>
    <row r="637" spans="1:29" x14ac:dyDescent="0.25">
      <c r="Q637" s="12" t="str">
        <f t="shared" ca="1" si="17"/>
        <v>-</v>
      </c>
      <c r="W637" t="str">
        <f t="shared" si="16"/>
        <v>-</v>
      </c>
    </row>
    <row r="638" spans="1:29" x14ac:dyDescent="0.25">
      <c r="A638" s="6"/>
      <c r="B638" s="10"/>
      <c r="C638" s="6"/>
      <c r="D638" s="6"/>
      <c r="E638" s="6"/>
      <c r="F638" s="6"/>
      <c r="G638" s="6"/>
      <c r="H638" s="6"/>
      <c r="I638" s="6"/>
      <c r="J638" s="6"/>
      <c r="K638" s="6"/>
      <c r="L638" s="6"/>
      <c r="M638" s="6"/>
      <c r="N638" s="6"/>
      <c r="O638" s="6"/>
      <c r="P638" s="10"/>
      <c r="Q638" s="15" t="str">
        <f t="shared" ca="1" si="17"/>
        <v>-</v>
      </c>
      <c r="R638" s="6"/>
      <c r="S638" s="6"/>
      <c r="T638" s="6"/>
      <c r="U638" s="6"/>
      <c r="V638" s="6"/>
      <c r="W638" s="6" t="str">
        <f t="shared" si="16"/>
        <v>-</v>
      </c>
      <c r="X638" s="6"/>
      <c r="Y638" s="6"/>
      <c r="Z638" s="6"/>
      <c r="AA638" s="6"/>
      <c r="AB638" s="6"/>
      <c r="AC638" s="6"/>
    </row>
    <row r="639" spans="1:29" x14ac:dyDescent="0.25">
      <c r="Q639" s="12" t="str">
        <f t="shared" ca="1" si="17"/>
        <v>-</v>
      </c>
      <c r="W639" t="str">
        <f t="shared" si="16"/>
        <v>-</v>
      </c>
    </row>
    <row r="640" spans="1:29" x14ac:dyDescent="0.25">
      <c r="A640" s="6"/>
      <c r="B640" s="10"/>
      <c r="C640" s="6"/>
      <c r="D640" s="6"/>
      <c r="E640" s="6"/>
      <c r="F640" s="6"/>
      <c r="G640" s="6"/>
      <c r="H640" s="6"/>
      <c r="I640" s="6"/>
      <c r="J640" s="6"/>
      <c r="K640" s="6"/>
      <c r="L640" s="6"/>
      <c r="M640" s="6"/>
      <c r="N640" s="6"/>
      <c r="O640" s="6"/>
      <c r="P640" s="10"/>
      <c r="Q640" s="15" t="str">
        <f t="shared" ca="1" si="17"/>
        <v>-</v>
      </c>
      <c r="R640" s="6"/>
      <c r="S640" s="6"/>
      <c r="T640" s="6"/>
      <c r="U640" s="6"/>
      <c r="V640" s="6"/>
      <c r="W640" s="6" t="str">
        <f t="shared" si="16"/>
        <v>-</v>
      </c>
      <c r="X640" s="6"/>
      <c r="Y640" s="6"/>
      <c r="Z640" s="6"/>
      <c r="AA640" s="6"/>
      <c r="AB640" s="6"/>
      <c r="AC640" s="6"/>
    </row>
    <row r="641" spans="1:29" x14ac:dyDescent="0.25">
      <c r="Q641" s="12" t="str">
        <f t="shared" ca="1" si="17"/>
        <v>-</v>
      </c>
      <c r="W641" t="str">
        <f t="shared" si="16"/>
        <v>-</v>
      </c>
    </row>
    <row r="642" spans="1:29" x14ac:dyDescent="0.25">
      <c r="A642" s="6"/>
      <c r="B642" s="10"/>
      <c r="C642" s="6"/>
      <c r="D642" s="6"/>
      <c r="E642" s="6"/>
      <c r="F642" s="6"/>
      <c r="G642" s="6"/>
      <c r="H642" s="6"/>
      <c r="I642" s="6"/>
      <c r="J642" s="6"/>
      <c r="K642" s="6"/>
      <c r="L642" s="6"/>
      <c r="M642" s="6"/>
      <c r="N642" s="6"/>
      <c r="O642" s="6"/>
      <c r="P642" s="10"/>
      <c r="Q642" s="15" t="str">
        <f t="shared" ca="1" si="17"/>
        <v>-</v>
      </c>
      <c r="R642" s="6"/>
      <c r="S642" s="6"/>
      <c r="T642" s="6"/>
      <c r="U642" s="6"/>
      <c r="V642" s="6"/>
      <c r="W642" s="6" t="str">
        <f t="shared" si="16"/>
        <v>-</v>
      </c>
      <c r="X642" s="6"/>
      <c r="Y642" s="6"/>
      <c r="Z642" s="6"/>
      <c r="AA642" s="6"/>
      <c r="AB642" s="6"/>
      <c r="AC642" s="6"/>
    </row>
    <row r="643" spans="1:29" x14ac:dyDescent="0.25">
      <c r="Q643" s="12" t="str">
        <f t="shared" ca="1" si="17"/>
        <v>-</v>
      </c>
      <c r="W643" t="str">
        <f t="shared" si="16"/>
        <v>-</v>
      </c>
    </row>
    <row r="644" spans="1:29" x14ac:dyDescent="0.25">
      <c r="A644" s="6"/>
      <c r="B644" s="10"/>
      <c r="C644" s="6"/>
      <c r="D644" s="6"/>
      <c r="E644" s="6"/>
      <c r="F644" s="6"/>
      <c r="G644" s="6"/>
      <c r="H644" s="6"/>
      <c r="I644" s="6"/>
      <c r="J644" s="6"/>
      <c r="K644" s="6"/>
      <c r="L644" s="6"/>
      <c r="M644" s="6"/>
      <c r="N644" s="6"/>
      <c r="O644" s="6"/>
      <c r="P644" s="10"/>
      <c r="Q644" s="15" t="str">
        <f t="shared" ca="1" si="17"/>
        <v>-</v>
      </c>
      <c r="R644" s="6"/>
      <c r="S644" s="6"/>
      <c r="T644" s="6"/>
      <c r="U644" s="6"/>
      <c r="V644" s="6"/>
      <c r="W644" s="6" t="str">
        <f t="shared" si="16"/>
        <v>-</v>
      </c>
      <c r="X644" s="6"/>
      <c r="Y644" s="6"/>
      <c r="Z644" s="6"/>
      <c r="AA644" s="6"/>
      <c r="AB644" s="6"/>
      <c r="AC644" s="6"/>
    </row>
    <row r="645" spans="1:29" x14ac:dyDescent="0.25">
      <c r="Q645" s="12" t="str">
        <f t="shared" ca="1" si="17"/>
        <v>-</v>
      </c>
      <c r="W645" t="str">
        <f t="shared" si="16"/>
        <v>-</v>
      </c>
    </row>
    <row r="646" spans="1:29" x14ac:dyDescent="0.25">
      <c r="A646" s="6"/>
      <c r="B646" s="10"/>
      <c r="C646" s="6"/>
      <c r="D646" s="6"/>
      <c r="E646" s="6"/>
      <c r="F646" s="6"/>
      <c r="G646" s="6"/>
      <c r="H646" s="6"/>
      <c r="I646" s="6"/>
      <c r="J646" s="6"/>
      <c r="K646" s="6"/>
      <c r="L646" s="6"/>
      <c r="M646" s="6"/>
      <c r="N646" s="6"/>
      <c r="O646" s="6"/>
      <c r="P646" s="10"/>
      <c r="Q646" s="15" t="str">
        <f t="shared" ca="1" si="17"/>
        <v>-</v>
      </c>
      <c r="R646" s="6"/>
      <c r="S646" s="6"/>
      <c r="T646" s="6"/>
      <c r="U646" s="6"/>
      <c r="V646" s="6"/>
      <c r="W646" s="6" t="str">
        <f t="shared" ref="W646:W709" si="18">IF(OR(ISBLANK(J646),ISBLANK(V646)),"-",(IF(J646=V646,"Yes","No")))</f>
        <v>-</v>
      </c>
      <c r="X646" s="6"/>
      <c r="Y646" s="6"/>
      <c r="Z646" s="6"/>
      <c r="AA646" s="6"/>
      <c r="AB646" s="6"/>
      <c r="AC646" s="6"/>
    </row>
    <row r="647" spans="1:29" x14ac:dyDescent="0.25">
      <c r="Q647" s="12" t="str">
        <f t="shared" ref="Q647:Q710" ca="1" si="19">IF(B647&gt;1/1/1900, (IF(R647="Closed",(DATEDIF(B647,P647,"d"))-(DATEDIF(M647,O647,"d")),IF(OR(R647="Pending",ISBLANK(P647)),TODAY()-B647))),"-")</f>
        <v>-</v>
      </c>
      <c r="W647" t="str">
        <f t="shared" si="18"/>
        <v>-</v>
      </c>
    </row>
    <row r="648" spans="1:29" x14ac:dyDescent="0.25">
      <c r="A648" s="6"/>
      <c r="B648" s="10"/>
      <c r="C648" s="6"/>
      <c r="D648" s="6"/>
      <c r="E648" s="6"/>
      <c r="F648" s="6"/>
      <c r="G648" s="6"/>
      <c r="H648" s="6"/>
      <c r="I648" s="6"/>
      <c r="J648" s="6"/>
      <c r="K648" s="6"/>
      <c r="L648" s="6"/>
      <c r="M648" s="6"/>
      <c r="N648" s="6"/>
      <c r="O648" s="6"/>
      <c r="P648" s="10"/>
      <c r="Q648" s="15" t="str">
        <f t="shared" ca="1" si="19"/>
        <v>-</v>
      </c>
      <c r="R648" s="6"/>
      <c r="S648" s="6"/>
      <c r="T648" s="6"/>
      <c r="U648" s="6"/>
      <c r="V648" s="6"/>
      <c r="W648" s="6" t="str">
        <f t="shared" si="18"/>
        <v>-</v>
      </c>
      <c r="X648" s="6"/>
      <c r="Y648" s="6"/>
      <c r="Z648" s="6"/>
      <c r="AA648" s="6"/>
      <c r="AB648" s="6"/>
      <c r="AC648" s="6"/>
    </row>
    <row r="649" spans="1:29" x14ac:dyDescent="0.25">
      <c r="Q649" s="12" t="str">
        <f t="shared" ca="1" si="19"/>
        <v>-</v>
      </c>
      <c r="W649" t="str">
        <f t="shared" si="18"/>
        <v>-</v>
      </c>
    </row>
    <row r="650" spans="1:29" x14ac:dyDescent="0.25">
      <c r="A650" s="6"/>
      <c r="B650" s="10"/>
      <c r="C650" s="6"/>
      <c r="D650" s="6"/>
      <c r="E650" s="6"/>
      <c r="F650" s="6"/>
      <c r="G650" s="6"/>
      <c r="H650" s="6"/>
      <c r="I650" s="6"/>
      <c r="J650" s="6"/>
      <c r="K650" s="6"/>
      <c r="L650" s="6"/>
      <c r="M650" s="6"/>
      <c r="N650" s="6"/>
      <c r="O650" s="6"/>
      <c r="P650" s="10"/>
      <c r="Q650" s="15" t="str">
        <f t="shared" ca="1" si="19"/>
        <v>-</v>
      </c>
      <c r="R650" s="6"/>
      <c r="S650" s="6"/>
      <c r="T650" s="6"/>
      <c r="U650" s="6"/>
      <c r="V650" s="6"/>
      <c r="W650" s="6" t="str">
        <f t="shared" si="18"/>
        <v>-</v>
      </c>
      <c r="X650" s="6"/>
      <c r="Y650" s="6"/>
      <c r="Z650" s="6"/>
      <c r="AA650" s="6"/>
      <c r="AB650" s="6"/>
      <c r="AC650" s="6"/>
    </row>
    <row r="651" spans="1:29" x14ac:dyDescent="0.25">
      <c r="Q651" s="12" t="str">
        <f t="shared" ca="1" si="19"/>
        <v>-</v>
      </c>
      <c r="W651" t="str">
        <f t="shared" si="18"/>
        <v>-</v>
      </c>
    </row>
    <row r="652" spans="1:29" x14ac:dyDescent="0.25">
      <c r="A652" s="6"/>
      <c r="B652" s="10"/>
      <c r="C652" s="6"/>
      <c r="D652" s="6"/>
      <c r="E652" s="6"/>
      <c r="F652" s="6"/>
      <c r="G652" s="6"/>
      <c r="H652" s="6"/>
      <c r="I652" s="6"/>
      <c r="J652" s="6"/>
      <c r="K652" s="6"/>
      <c r="L652" s="6"/>
      <c r="M652" s="6"/>
      <c r="N652" s="6"/>
      <c r="O652" s="6"/>
      <c r="P652" s="10"/>
      <c r="Q652" s="15" t="str">
        <f t="shared" ca="1" si="19"/>
        <v>-</v>
      </c>
      <c r="R652" s="6"/>
      <c r="S652" s="6"/>
      <c r="T652" s="6"/>
      <c r="U652" s="6"/>
      <c r="V652" s="6"/>
      <c r="W652" s="6" t="str">
        <f t="shared" si="18"/>
        <v>-</v>
      </c>
      <c r="X652" s="6"/>
      <c r="Y652" s="6"/>
      <c r="Z652" s="6"/>
      <c r="AA652" s="6"/>
      <c r="AB652" s="6"/>
      <c r="AC652" s="6"/>
    </row>
    <row r="653" spans="1:29" x14ac:dyDescent="0.25">
      <c r="Q653" s="12" t="str">
        <f t="shared" ca="1" si="19"/>
        <v>-</v>
      </c>
      <c r="W653" t="str">
        <f t="shared" si="18"/>
        <v>-</v>
      </c>
    </row>
    <row r="654" spans="1:29" x14ac:dyDescent="0.25">
      <c r="A654" s="6"/>
      <c r="B654" s="10"/>
      <c r="C654" s="6"/>
      <c r="D654" s="6"/>
      <c r="E654" s="6"/>
      <c r="F654" s="6"/>
      <c r="G654" s="6"/>
      <c r="H654" s="6"/>
      <c r="I654" s="6"/>
      <c r="J654" s="6"/>
      <c r="K654" s="6"/>
      <c r="L654" s="6"/>
      <c r="M654" s="6"/>
      <c r="N654" s="6"/>
      <c r="O654" s="6"/>
      <c r="P654" s="10"/>
      <c r="Q654" s="15" t="str">
        <f t="shared" ca="1" si="19"/>
        <v>-</v>
      </c>
      <c r="R654" s="6"/>
      <c r="S654" s="6"/>
      <c r="T654" s="6"/>
      <c r="U654" s="6"/>
      <c r="V654" s="6"/>
      <c r="W654" s="6" t="str">
        <f t="shared" si="18"/>
        <v>-</v>
      </c>
      <c r="X654" s="6"/>
      <c r="Y654" s="6"/>
      <c r="Z654" s="6"/>
      <c r="AA654" s="6"/>
      <c r="AB654" s="6"/>
      <c r="AC654" s="6"/>
    </row>
    <row r="655" spans="1:29" x14ac:dyDescent="0.25">
      <c r="Q655" s="12" t="str">
        <f t="shared" ca="1" si="19"/>
        <v>-</v>
      </c>
      <c r="W655" t="str">
        <f t="shared" si="18"/>
        <v>-</v>
      </c>
    </row>
    <row r="656" spans="1:29" x14ac:dyDescent="0.25">
      <c r="A656" s="6"/>
      <c r="B656" s="10"/>
      <c r="C656" s="6"/>
      <c r="D656" s="6"/>
      <c r="E656" s="6"/>
      <c r="F656" s="6"/>
      <c r="G656" s="6"/>
      <c r="H656" s="6"/>
      <c r="I656" s="6"/>
      <c r="J656" s="6"/>
      <c r="K656" s="6"/>
      <c r="L656" s="6"/>
      <c r="M656" s="6"/>
      <c r="N656" s="6"/>
      <c r="O656" s="6"/>
      <c r="P656" s="10"/>
      <c r="Q656" s="15" t="str">
        <f t="shared" ca="1" si="19"/>
        <v>-</v>
      </c>
      <c r="R656" s="6"/>
      <c r="S656" s="6"/>
      <c r="T656" s="6"/>
      <c r="U656" s="6"/>
      <c r="V656" s="6"/>
      <c r="W656" s="6" t="str">
        <f t="shared" si="18"/>
        <v>-</v>
      </c>
      <c r="X656" s="6"/>
      <c r="Y656" s="6"/>
      <c r="Z656" s="6"/>
      <c r="AA656" s="6"/>
      <c r="AB656" s="6"/>
      <c r="AC656" s="6"/>
    </row>
    <row r="657" spans="1:29" x14ac:dyDescent="0.25">
      <c r="Q657" s="12" t="str">
        <f t="shared" ca="1" si="19"/>
        <v>-</v>
      </c>
      <c r="W657" t="str">
        <f t="shared" si="18"/>
        <v>-</v>
      </c>
    </row>
    <row r="658" spans="1:29" x14ac:dyDescent="0.25">
      <c r="A658" s="6"/>
      <c r="B658" s="10"/>
      <c r="C658" s="6"/>
      <c r="D658" s="6"/>
      <c r="E658" s="6"/>
      <c r="F658" s="6"/>
      <c r="G658" s="6"/>
      <c r="H658" s="6"/>
      <c r="I658" s="6"/>
      <c r="J658" s="6"/>
      <c r="K658" s="6"/>
      <c r="L658" s="6"/>
      <c r="M658" s="6"/>
      <c r="N658" s="6"/>
      <c r="O658" s="6"/>
      <c r="P658" s="10"/>
      <c r="Q658" s="15" t="str">
        <f t="shared" ca="1" si="19"/>
        <v>-</v>
      </c>
      <c r="R658" s="6"/>
      <c r="S658" s="6"/>
      <c r="T658" s="6"/>
      <c r="U658" s="6"/>
      <c r="V658" s="6"/>
      <c r="W658" s="6" t="str">
        <f t="shared" si="18"/>
        <v>-</v>
      </c>
      <c r="X658" s="6"/>
      <c r="Y658" s="6"/>
      <c r="Z658" s="6"/>
      <c r="AA658" s="6"/>
      <c r="AB658" s="6"/>
      <c r="AC658" s="6"/>
    </row>
    <row r="659" spans="1:29" x14ac:dyDescent="0.25">
      <c r="Q659" s="12" t="str">
        <f t="shared" ca="1" si="19"/>
        <v>-</v>
      </c>
      <c r="W659" t="str">
        <f t="shared" si="18"/>
        <v>-</v>
      </c>
    </row>
    <row r="660" spans="1:29" x14ac:dyDescent="0.25">
      <c r="A660" s="6"/>
      <c r="B660" s="10"/>
      <c r="C660" s="6"/>
      <c r="D660" s="6"/>
      <c r="E660" s="6"/>
      <c r="F660" s="6"/>
      <c r="G660" s="6"/>
      <c r="H660" s="6"/>
      <c r="I660" s="6"/>
      <c r="J660" s="6"/>
      <c r="K660" s="6"/>
      <c r="L660" s="6"/>
      <c r="M660" s="6"/>
      <c r="N660" s="6"/>
      <c r="O660" s="6"/>
      <c r="P660" s="10"/>
      <c r="Q660" s="15" t="str">
        <f t="shared" ca="1" si="19"/>
        <v>-</v>
      </c>
      <c r="R660" s="6"/>
      <c r="S660" s="6"/>
      <c r="T660" s="6"/>
      <c r="U660" s="6"/>
      <c r="V660" s="6"/>
      <c r="W660" s="6" t="str">
        <f t="shared" si="18"/>
        <v>-</v>
      </c>
      <c r="X660" s="6"/>
      <c r="Y660" s="6"/>
      <c r="Z660" s="6"/>
      <c r="AA660" s="6"/>
      <c r="AB660" s="6"/>
      <c r="AC660" s="6"/>
    </row>
    <row r="661" spans="1:29" x14ac:dyDescent="0.25">
      <c r="Q661" s="12" t="str">
        <f t="shared" ca="1" si="19"/>
        <v>-</v>
      </c>
      <c r="W661" t="str">
        <f t="shared" si="18"/>
        <v>-</v>
      </c>
    </row>
    <row r="662" spans="1:29" x14ac:dyDescent="0.25">
      <c r="A662" s="6"/>
      <c r="B662" s="10"/>
      <c r="C662" s="6"/>
      <c r="D662" s="6"/>
      <c r="E662" s="6"/>
      <c r="F662" s="6"/>
      <c r="G662" s="6"/>
      <c r="H662" s="6"/>
      <c r="I662" s="6"/>
      <c r="J662" s="6"/>
      <c r="K662" s="6"/>
      <c r="L662" s="6"/>
      <c r="M662" s="6"/>
      <c r="N662" s="6"/>
      <c r="O662" s="6"/>
      <c r="P662" s="10"/>
      <c r="Q662" s="15" t="str">
        <f t="shared" ca="1" si="19"/>
        <v>-</v>
      </c>
      <c r="R662" s="6"/>
      <c r="S662" s="6"/>
      <c r="T662" s="6"/>
      <c r="U662" s="6"/>
      <c r="V662" s="6"/>
      <c r="W662" s="6" t="str">
        <f t="shared" si="18"/>
        <v>-</v>
      </c>
      <c r="X662" s="6"/>
      <c r="Y662" s="6"/>
      <c r="Z662" s="6"/>
      <c r="AA662" s="6"/>
      <c r="AB662" s="6"/>
      <c r="AC662" s="6"/>
    </row>
    <row r="663" spans="1:29" x14ac:dyDescent="0.25">
      <c r="Q663" s="12" t="str">
        <f t="shared" ca="1" si="19"/>
        <v>-</v>
      </c>
      <c r="W663" t="str">
        <f t="shared" si="18"/>
        <v>-</v>
      </c>
    </row>
    <row r="664" spans="1:29" x14ac:dyDescent="0.25">
      <c r="A664" s="6"/>
      <c r="B664" s="10"/>
      <c r="C664" s="6"/>
      <c r="D664" s="6"/>
      <c r="E664" s="6"/>
      <c r="F664" s="6"/>
      <c r="G664" s="6"/>
      <c r="H664" s="6"/>
      <c r="I664" s="6"/>
      <c r="J664" s="6"/>
      <c r="K664" s="6"/>
      <c r="L664" s="6"/>
      <c r="M664" s="6"/>
      <c r="N664" s="6"/>
      <c r="O664" s="6"/>
      <c r="P664" s="10"/>
      <c r="Q664" s="15" t="str">
        <f t="shared" ca="1" si="19"/>
        <v>-</v>
      </c>
      <c r="R664" s="6"/>
      <c r="S664" s="6"/>
      <c r="T664" s="6"/>
      <c r="U664" s="6"/>
      <c r="V664" s="6"/>
      <c r="W664" s="6" t="str">
        <f t="shared" si="18"/>
        <v>-</v>
      </c>
      <c r="X664" s="6"/>
      <c r="Y664" s="6"/>
      <c r="Z664" s="6"/>
      <c r="AA664" s="6"/>
      <c r="AB664" s="6"/>
      <c r="AC664" s="6"/>
    </row>
    <row r="665" spans="1:29" x14ac:dyDescent="0.25">
      <c r="Q665" s="12" t="str">
        <f t="shared" ca="1" si="19"/>
        <v>-</v>
      </c>
      <c r="W665" t="str">
        <f t="shared" si="18"/>
        <v>-</v>
      </c>
    </row>
    <row r="666" spans="1:29" x14ac:dyDescent="0.25">
      <c r="A666" s="6"/>
      <c r="B666" s="10"/>
      <c r="C666" s="6"/>
      <c r="D666" s="6"/>
      <c r="E666" s="6"/>
      <c r="F666" s="6"/>
      <c r="G666" s="6"/>
      <c r="H666" s="6"/>
      <c r="I666" s="6"/>
      <c r="J666" s="6"/>
      <c r="K666" s="6"/>
      <c r="L666" s="6"/>
      <c r="M666" s="6"/>
      <c r="N666" s="6"/>
      <c r="O666" s="6"/>
      <c r="P666" s="10"/>
      <c r="Q666" s="15" t="str">
        <f t="shared" ca="1" si="19"/>
        <v>-</v>
      </c>
      <c r="R666" s="6"/>
      <c r="S666" s="6"/>
      <c r="T666" s="6"/>
      <c r="U666" s="6"/>
      <c r="V666" s="6"/>
      <c r="W666" s="6" t="str">
        <f t="shared" si="18"/>
        <v>-</v>
      </c>
      <c r="X666" s="6"/>
      <c r="Y666" s="6"/>
      <c r="Z666" s="6"/>
      <c r="AA666" s="6"/>
      <c r="AB666" s="6"/>
      <c r="AC666" s="6"/>
    </row>
    <row r="667" spans="1:29" x14ac:dyDescent="0.25">
      <c r="Q667" s="12" t="str">
        <f t="shared" ca="1" si="19"/>
        <v>-</v>
      </c>
      <c r="W667" t="str">
        <f t="shared" si="18"/>
        <v>-</v>
      </c>
    </row>
    <row r="668" spans="1:29" x14ac:dyDescent="0.25">
      <c r="A668" s="6"/>
      <c r="B668" s="10"/>
      <c r="C668" s="6"/>
      <c r="D668" s="6"/>
      <c r="E668" s="6"/>
      <c r="F668" s="6"/>
      <c r="G668" s="6"/>
      <c r="H668" s="6"/>
      <c r="I668" s="6"/>
      <c r="J668" s="6"/>
      <c r="K668" s="6"/>
      <c r="L668" s="6"/>
      <c r="M668" s="6"/>
      <c r="N668" s="6"/>
      <c r="O668" s="6"/>
      <c r="P668" s="10"/>
      <c r="Q668" s="15" t="str">
        <f t="shared" ca="1" si="19"/>
        <v>-</v>
      </c>
      <c r="R668" s="6"/>
      <c r="S668" s="6"/>
      <c r="T668" s="6"/>
      <c r="U668" s="6"/>
      <c r="V668" s="6"/>
      <c r="W668" s="6" t="str">
        <f t="shared" si="18"/>
        <v>-</v>
      </c>
      <c r="X668" s="6"/>
      <c r="Y668" s="6"/>
      <c r="Z668" s="6"/>
      <c r="AA668" s="6"/>
      <c r="AB668" s="6"/>
      <c r="AC668" s="6"/>
    </row>
    <row r="669" spans="1:29" x14ac:dyDescent="0.25">
      <c r="Q669" s="12" t="str">
        <f t="shared" ca="1" si="19"/>
        <v>-</v>
      </c>
      <c r="W669" t="str">
        <f t="shared" si="18"/>
        <v>-</v>
      </c>
    </row>
    <row r="670" spans="1:29" x14ac:dyDescent="0.25">
      <c r="A670" s="6"/>
      <c r="B670" s="10"/>
      <c r="C670" s="6"/>
      <c r="D670" s="6"/>
      <c r="E670" s="6"/>
      <c r="F670" s="6"/>
      <c r="G670" s="6"/>
      <c r="H670" s="6"/>
      <c r="I670" s="6"/>
      <c r="J670" s="6"/>
      <c r="K670" s="6"/>
      <c r="L670" s="6"/>
      <c r="M670" s="6"/>
      <c r="N670" s="6"/>
      <c r="O670" s="6"/>
      <c r="P670" s="10"/>
      <c r="Q670" s="15" t="str">
        <f t="shared" ca="1" si="19"/>
        <v>-</v>
      </c>
      <c r="R670" s="6"/>
      <c r="S670" s="6"/>
      <c r="T670" s="6"/>
      <c r="U670" s="6"/>
      <c r="V670" s="6"/>
      <c r="W670" s="6" t="str">
        <f t="shared" si="18"/>
        <v>-</v>
      </c>
      <c r="X670" s="6"/>
      <c r="Y670" s="6"/>
      <c r="Z670" s="6"/>
      <c r="AA670" s="6"/>
      <c r="AB670" s="6"/>
      <c r="AC670" s="6"/>
    </row>
    <row r="671" spans="1:29" x14ac:dyDescent="0.25">
      <c r="Q671" s="12" t="str">
        <f t="shared" ca="1" si="19"/>
        <v>-</v>
      </c>
      <c r="W671" t="str">
        <f t="shared" si="18"/>
        <v>-</v>
      </c>
    </row>
    <row r="672" spans="1:29" x14ac:dyDescent="0.25">
      <c r="A672" s="6"/>
      <c r="B672" s="10"/>
      <c r="C672" s="6"/>
      <c r="D672" s="6"/>
      <c r="E672" s="6"/>
      <c r="F672" s="6"/>
      <c r="G672" s="6"/>
      <c r="H672" s="6"/>
      <c r="I672" s="6"/>
      <c r="J672" s="6"/>
      <c r="K672" s="6"/>
      <c r="L672" s="6"/>
      <c r="M672" s="6"/>
      <c r="N672" s="6"/>
      <c r="O672" s="6"/>
      <c r="P672" s="10"/>
      <c r="Q672" s="15" t="str">
        <f t="shared" ca="1" si="19"/>
        <v>-</v>
      </c>
      <c r="R672" s="6"/>
      <c r="S672" s="6"/>
      <c r="T672" s="6"/>
      <c r="U672" s="6"/>
      <c r="V672" s="6"/>
      <c r="W672" s="6" t="str">
        <f t="shared" si="18"/>
        <v>-</v>
      </c>
      <c r="X672" s="6"/>
      <c r="Y672" s="6"/>
      <c r="Z672" s="6"/>
      <c r="AA672" s="6"/>
      <c r="AB672" s="6"/>
      <c r="AC672" s="6"/>
    </row>
    <row r="673" spans="1:29" x14ac:dyDescent="0.25">
      <c r="Q673" s="12" t="str">
        <f t="shared" ca="1" si="19"/>
        <v>-</v>
      </c>
      <c r="W673" t="str">
        <f t="shared" si="18"/>
        <v>-</v>
      </c>
    </row>
    <row r="674" spans="1:29" x14ac:dyDescent="0.25">
      <c r="A674" s="6"/>
      <c r="B674" s="10"/>
      <c r="C674" s="6"/>
      <c r="D674" s="6"/>
      <c r="E674" s="6"/>
      <c r="F674" s="6"/>
      <c r="G674" s="6"/>
      <c r="H674" s="6"/>
      <c r="I674" s="6"/>
      <c r="J674" s="6"/>
      <c r="K674" s="6"/>
      <c r="L674" s="6"/>
      <c r="M674" s="6"/>
      <c r="N674" s="6"/>
      <c r="O674" s="6"/>
      <c r="P674" s="10"/>
      <c r="Q674" s="15" t="str">
        <f t="shared" ca="1" si="19"/>
        <v>-</v>
      </c>
      <c r="R674" s="6"/>
      <c r="S674" s="6"/>
      <c r="T674" s="6"/>
      <c r="U674" s="6"/>
      <c r="V674" s="6"/>
      <c r="W674" s="6" t="str">
        <f t="shared" si="18"/>
        <v>-</v>
      </c>
      <c r="X674" s="6"/>
      <c r="Y674" s="6"/>
      <c r="Z674" s="6"/>
      <c r="AA674" s="6"/>
      <c r="AB674" s="6"/>
      <c r="AC674" s="6"/>
    </row>
    <row r="675" spans="1:29" x14ac:dyDescent="0.25">
      <c r="Q675" s="12" t="str">
        <f t="shared" ca="1" si="19"/>
        <v>-</v>
      </c>
      <c r="W675" t="str">
        <f t="shared" si="18"/>
        <v>-</v>
      </c>
    </row>
    <row r="676" spans="1:29" x14ac:dyDescent="0.25">
      <c r="A676" s="6"/>
      <c r="B676" s="10"/>
      <c r="C676" s="6"/>
      <c r="D676" s="6"/>
      <c r="E676" s="6"/>
      <c r="F676" s="6"/>
      <c r="G676" s="6"/>
      <c r="H676" s="6"/>
      <c r="I676" s="6"/>
      <c r="J676" s="6"/>
      <c r="K676" s="6"/>
      <c r="L676" s="6"/>
      <c r="M676" s="6"/>
      <c r="N676" s="6"/>
      <c r="O676" s="6"/>
      <c r="P676" s="10"/>
      <c r="Q676" s="15" t="str">
        <f t="shared" ca="1" si="19"/>
        <v>-</v>
      </c>
      <c r="R676" s="6"/>
      <c r="S676" s="6"/>
      <c r="T676" s="6"/>
      <c r="U676" s="6"/>
      <c r="V676" s="6"/>
      <c r="W676" s="6" t="str">
        <f t="shared" si="18"/>
        <v>-</v>
      </c>
      <c r="X676" s="6"/>
      <c r="Y676" s="6"/>
      <c r="Z676" s="6"/>
      <c r="AA676" s="6"/>
      <c r="AB676" s="6"/>
      <c r="AC676" s="6"/>
    </row>
    <row r="677" spans="1:29" x14ac:dyDescent="0.25">
      <c r="Q677" s="12" t="str">
        <f t="shared" ca="1" si="19"/>
        <v>-</v>
      </c>
      <c r="W677" t="str">
        <f t="shared" si="18"/>
        <v>-</v>
      </c>
    </row>
    <row r="678" spans="1:29" x14ac:dyDescent="0.25">
      <c r="A678" s="6"/>
      <c r="B678" s="10"/>
      <c r="C678" s="6"/>
      <c r="D678" s="6"/>
      <c r="E678" s="6"/>
      <c r="F678" s="6"/>
      <c r="G678" s="6"/>
      <c r="H678" s="6"/>
      <c r="I678" s="6"/>
      <c r="J678" s="6"/>
      <c r="K678" s="6"/>
      <c r="L678" s="6"/>
      <c r="M678" s="6"/>
      <c r="N678" s="6"/>
      <c r="O678" s="6"/>
      <c r="P678" s="10"/>
      <c r="Q678" s="15" t="str">
        <f t="shared" ca="1" si="19"/>
        <v>-</v>
      </c>
      <c r="R678" s="6"/>
      <c r="S678" s="6"/>
      <c r="T678" s="6"/>
      <c r="U678" s="6"/>
      <c r="V678" s="6"/>
      <c r="W678" s="6" t="str">
        <f t="shared" si="18"/>
        <v>-</v>
      </c>
      <c r="X678" s="6"/>
      <c r="Y678" s="6"/>
      <c r="Z678" s="6"/>
      <c r="AA678" s="6"/>
      <c r="AB678" s="6"/>
      <c r="AC678" s="6"/>
    </row>
    <row r="679" spans="1:29" x14ac:dyDescent="0.25">
      <c r="Q679" s="12" t="str">
        <f t="shared" ca="1" si="19"/>
        <v>-</v>
      </c>
      <c r="W679" t="str">
        <f t="shared" si="18"/>
        <v>-</v>
      </c>
    </row>
    <row r="680" spans="1:29" x14ac:dyDescent="0.25">
      <c r="A680" s="6"/>
      <c r="B680" s="10"/>
      <c r="C680" s="6"/>
      <c r="D680" s="6"/>
      <c r="E680" s="6"/>
      <c r="F680" s="6"/>
      <c r="G680" s="6"/>
      <c r="H680" s="6"/>
      <c r="I680" s="6"/>
      <c r="J680" s="6"/>
      <c r="K680" s="6"/>
      <c r="L680" s="6"/>
      <c r="M680" s="6"/>
      <c r="N680" s="6"/>
      <c r="O680" s="6"/>
      <c r="P680" s="10"/>
      <c r="Q680" s="15" t="str">
        <f t="shared" ca="1" si="19"/>
        <v>-</v>
      </c>
      <c r="R680" s="6"/>
      <c r="S680" s="6"/>
      <c r="T680" s="6"/>
      <c r="U680" s="6"/>
      <c r="V680" s="6"/>
      <c r="W680" s="6" t="str">
        <f t="shared" si="18"/>
        <v>-</v>
      </c>
      <c r="X680" s="6"/>
      <c r="Y680" s="6"/>
      <c r="Z680" s="6"/>
      <c r="AA680" s="6"/>
      <c r="AB680" s="6"/>
      <c r="AC680" s="6"/>
    </row>
    <row r="681" spans="1:29" x14ac:dyDescent="0.25">
      <c r="Q681" s="12" t="str">
        <f t="shared" ca="1" si="19"/>
        <v>-</v>
      </c>
      <c r="W681" t="str">
        <f t="shared" si="18"/>
        <v>-</v>
      </c>
    </row>
    <row r="682" spans="1:29" x14ac:dyDescent="0.25">
      <c r="A682" s="6"/>
      <c r="B682" s="10"/>
      <c r="C682" s="6"/>
      <c r="D682" s="6"/>
      <c r="E682" s="6"/>
      <c r="F682" s="6"/>
      <c r="G682" s="6"/>
      <c r="H682" s="6"/>
      <c r="I682" s="6"/>
      <c r="J682" s="6"/>
      <c r="K682" s="6"/>
      <c r="L682" s="6"/>
      <c r="M682" s="6"/>
      <c r="N682" s="6"/>
      <c r="O682" s="6"/>
      <c r="P682" s="10"/>
      <c r="Q682" s="15" t="str">
        <f t="shared" ca="1" si="19"/>
        <v>-</v>
      </c>
      <c r="R682" s="6"/>
      <c r="S682" s="6"/>
      <c r="T682" s="6"/>
      <c r="U682" s="6"/>
      <c r="V682" s="6"/>
      <c r="W682" s="6" t="str">
        <f t="shared" si="18"/>
        <v>-</v>
      </c>
      <c r="X682" s="6"/>
      <c r="Y682" s="6"/>
      <c r="Z682" s="6"/>
      <c r="AA682" s="6"/>
      <c r="AB682" s="6"/>
      <c r="AC682" s="6"/>
    </row>
    <row r="683" spans="1:29" x14ac:dyDescent="0.25">
      <c r="Q683" s="12" t="str">
        <f t="shared" ca="1" si="19"/>
        <v>-</v>
      </c>
      <c r="W683" t="str">
        <f t="shared" si="18"/>
        <v>-</v>
      </c>
    </row>
    <row r="684" spans="1:29" x14ac:dyDescent="0.25">
      <c r="A684" s="6"/>
      <c r="B684" s="10"/>
      <c r="C684" s="6"/>
      <c r="D684" s="6"/>
      <c r="E684" s="6"/>
      <c r="F684" s="6"/>
      <c r="G684" s="6"/>
      <c r="H684" s="6"/>
      <c r="I684" s="6"/>
      <c r="J684" s="6"/>
      <c r="K684" s="6"/>
      <c r="L684" s="6"/>
      <c r="M684" s="6"/>
      <c r="N684" s="6"/>
      <c r="O684" s="6"/>
      <c r="P684" s="10"/>
      <c r="Q684" s="15" t="str">
        <f t="shared" ca="1" si="19"/>
        <v>-</v>
      </c>
      <c r="R684" s="6"/>
      <c r="S684" s="6"/>
      <c r="T684" s="6"/>
      <c r="U684" s="6"/>
      <c r="V684" s="6"/>
      <c r="W684" s="6" t="str">
        <f t="shared" si="18"/>
        <v>-</v>
      </c>
      <c r="X684" s="6"/>
      <c r="Y684" s="6"/>
      <c r="Z684" s="6"/>
      <c r="AA684" s="6"/>
      <c r="AB684" s="6"/>
      <c r="AC684" s="6"/>
    </row>
    <row r="685" spans="1:29" x14ac:dyDescent="0.25">
      <c r="Q685" s="12" t="str">
        <f t="shared" ca="1" si="19"/>
        <v>-</v>
      </c>
      <c r="W685" t="str">
        <f t="shared" si="18"/>
        <v>-</v>
      </c>
    </row>
    <row r="686" spans="1:29" x14ac:dyDescent="0.25">
      <c r="A686" s="6"/>
      <c r="B686" s="10"/>
      <c r="C686" s="6"/>
      <c r="D686" s="6"/>
      <c r="E686" s="6"/>
      <c r="F686" s="6"/>
      <c r="G686" s="6"/>
      <c r="H686" s="6"/>
      <c r="I686" s="6"/>
      <c r="J686" s="6"/>
      <c r="K686" s="6"/>
      <c r="L686" s="6"/>
      <c r="M686" s="6"/>
      <c r="N686" s="6"/>
      <c r="O686" s="6"/>
      <c r="P686" s="10"/>
      <c r="Q686" s="15" t="str">
        <f t="shared" ca="1" si="19"/>
        <v>-</v>
      </c>
      <c r="R686" s="6"/>
      <c r="S686" s="6"/>
      <c r="T686" s="6"/>
      <c r="U686" s="6"/>
      <c r="V686" s="6"/>
      <c r="W686" s="6" t="str">
        <f t="shared" si="18"/>
        <v>-</v>
      </c>
      <c r="X686" s="6"/>
      <c r="Y686" s="6"/>
      <c r="Z686" s="6"/>
      <c r="AA686" s="6"/>
      <c r="AB686" s="6"/>
      <c r="AC686" s="6"/>
    </row>
    <row r="687" spans="1:29" x14ac:dyDescent="0.25">
      <c r="Q687" s="12" t="str">
        <f t="shared" ca="1" si="19"/>
        <v>-</v>
      </c>
      <c r="W687" t="str">
        <f t="shared" si="18"/>
        <v>-</v>
      </c>
    </row>
    <row r="688" spans="1:29" x14ac:dyDescent="0.25">
      <c r="A688" s="6"/>
      <c r="B688" s="10"/>
      <c r="C688" s="6"/>
      <c r="D688" s="6"/>
      <c r="E688" s="6"/>
      <c r="F688" s="6"/>
      <c r="G688" s="6"/>
      <c r="H688" s="6"/>
      <c r="I688" s="6"/>
      <c r="J688" s="6"/>
      <c r="K688" s="6"/>
      <c r="L688" s="6"/>
      <c r="M688" s="6"/>
      <c r="N688" s="6"/>
      <c r="O688" s="6"/>
      <c r="P688" s="10"/>
      <c r="Q688" s="15" t="str">
        <f t="shared" ca="1" si="19"/>
        <v>-</v>
      </c>
      <c r="R688" s="6"/>
      <c r="S688" s="6"/>
      <c r="T688" s="6"/>
      <c r="U688" s="6"/>
      <c r="V688" s="6"/>
      <c r="W688" s="6" t="str">
        <f t="shared" si="18"/>
        <v>-</v>
      </c>
      <c r="X688" s="6"/>
      <c r="Y688" s="6"/>
      <c r="Z688" s="6"/>
      <c r="AA688" s="6"/>
      <c r="AB688" s="6"/>
      <c r="AC688" s="6"/>
    </row>
    <row r="689" spans="1:29" x14ac:dyDescent="0.25">
      <c r="Q689" s="12" t="str">
        <f t="shared" ca="1" si="19"/>
        <v>-</v>
      </c>
      <c r="W689" t="str">
        <f t="shared" si="18"/>
        <v>-</v>
      </c>
    </row>
    <row r="690" spans="1:29" x14ac:dyDescent="0.25">
      <c r="A690" s="6"/>
      <c r="B690" s="10"/>
      <c r="C690" s="6"/>
      <c r="D690" s="6"/>
      <c r="E690" s="6"/>
      <c r="F690" s="6"/>
      <c r="G690" s="6"/>
      <c r="H690" s="6"/>
      <c r="I690" s="6"/>
      <c r="J690" s="6"/>
      <c r="K690" s="6"/>
      <c r="L690" s="6"/>
      <c r="M690" s="6"/>
      <c r="N690" s="6"/>
      <c r="O690" s="6"/>
      <c r="P690" s="10"/>
      <c r="Q690" s="15" t="str">
        <f t="shared" ca="1" si="19"/>
        <v>-</v>
      </c>
      <c r="R690" s="6"/>
      <c r="S690" s="6"/>
      <c r="T690" s="6"/>
      <c r="U690" s="6"/>
      <c r="V690" s="6"/>
      <c r="W690" s="6" t="str">
        <f t="shared" si="18"/>
        <v>-</v>
      </c>
      <c r="X690" s="6"/>
      <c r="Y690" s="6"/>
      <c r="Z690" s="6"/>
      <c r="AA690" s="6"/>
      <c r="AB690" s="6"/>
      <c r="AC690" s="6"/>
    </row>
    <row r="691" spans="1:29" x14ac:dyDescent="0.25">
      <c r="Q691" s="12" t="str">
        <f t="shared" ca="1" si="19"/>
        <v>-</v>
      </c>
      <c r="W691" t="str">
        <f t="shared" si="18"/>
        <v>-</v>
      </c>
    </row>
    <row r="692" spans="1:29" x14ac:dyDescent="0.25">
      <c r="A692" s="6"/>
      <c r="B692" s="10"/>
      <c r="C692" s="6"/>
      <c r="D692" s="6"/>
      <c r="E692" s="6"/>
      <c r="F692" s="6"/>
      <c r="G692" s="6"/>
      <c r="H692" s="6"/>
      <c r="I692" s="6"/>
      <c r="J692" s="6"/>
      <c r="K692" s="6"/>
      <c r="L692" s="6"/>
      <c r="M692" s="6"/>
      <c r="N692" s="6"/>
      <c r="O692" s="6"/>
      <c r="P692" s="10"/>
      <c r="Q692" s="15" t="str">
        <f t="shared" ca="1" si="19"/>
        <v>-</v>
      </c>
      <c r="R692" s="6"/>
      <c r="S692" s="6"/>
      <c r="T692" s="6"/>
      <c r="U692" s="6"/>
      <c r="V692" s="6"/>
      <c r="W692" s="6" t="str">
        <f t="shared" si="18"/>
        <v>-</v>
      </c>
      <c r="X692" s="6"/>
      <c r="Y692" s="6"/>
      <c r="Z692" s="6"/>
      <c r="AA692" s="6"/>
      <c r="AB692" s="6"/>
      <c r="AC692" s="6"/>
    </row>
    <row r="693" spans="1:29" x14ac:dyDescent="0.25">
      <c r="Q693" s="12" t="str">
        <f t="shared" ca="1" si="19"/>
        <v>-</v>
      </c>
      <c r="W693" t="str">
        <f t="shared" si="18"/>
        <v>-</v>
      </c>
    </row>
    <row r="694" spans="1:29" x14ac:dyDescent="0.25">
      <c r="A694" s="6"/>
      <c r="B694" s="10"/>
      <c r="C694" s="6"/>
      <c r="D694" s="6"/>
      <c r="E694" s="6"/>
      <c r="F694" s="6"/>
      <c r="G694" s="6"/>
      <c r="H694" s="6"/>
      <c r="I694" s="6"/>
      <c r="J694" s="6"/>
      <c r="K694" s="6"/>
      <c r="L694" s="6"/>
      <c r="M694" s="6"/>
      <c r="N694" s="6"/>
      <c r="O694" s="6"/>
      <c r="P694" s="10"/>
      <c r="Q694" s="15" t="str">
        <f t="shared" ca="1" si="19"/>
        <v>-</v>
      </c>
      <c r="R694" s="6"/>
      <c r="S694" s="6"/>
      <c r="T694" s="6"/>
      <c r="U694" s="6"/>
      <c r="V694" s="6"/>
      <c r="W694" s="6" t="str">
        <f t="shared" si="18"/>
        <v>-</v>
      </c>
      <c r="X694" s="6"/>
      <c r="Y694" s="6"/>
      <c r="Z694" s="6"/>
      <c r="AA694" s="6"/>
      <c r="AB694" s="6"/>
      <c r="AC694" s="6"/>
    </row>
    <row r="695" spans="1:29" x14ac:dyDescent="0.25">
      <c r="Q695" s="12" t="str">
        <f t="shared" ca="1" si="19"/>
        <v>-</v>
      </c>
      <c r="W695" t="str">
        <f t="shared" si="18"/>
        <v>-</v>
      </c>
    </row>
    <row r="696" spans="1:29" x14ac:dyDescent="0.25">
      <c r="A696" s="6"/>
      <c r="B696" s="10"/>
      <c r="C696" s="6"/>
      <c r="D696" s="6"/>
      <c r="E696" s="6"/>
      <c r="F696" s="6"/>
      <c r="G696" s="6"/>
      <c r="H696" s="6"/>
      <c r="I696" s="6"/>
      <c r="J696" s="6"/>
      <c r="K696" s="6"/>
      <c r="L696" s="6"/>
      <c r="M696" s="6"/>
      <c r="N696" s="6"/>
      <c r="O696" s="6"/>
      <c r="P696" s="10"/>
      <c r="Q696" s="15" t="str">
        <f t="shared" ca="1" si="19"/>
        <v>-</v>
      </c>
      <c r="R696" s="6"/>
      <c r="S696" s="6"/>
      <c r="T696" s="6"/>
      <c r="U696" s="6"/>
      <c r="V696" s="6"/>
      <c r="W696" s="6" t="str">
        <f t="shared" si="18"/>
        <v>-</v>
      </c>
      <c r="X696" s="6"/>
      <c r="Y696" s="6"/>
      <c r="Z696" s="6"/>
      <c r="AA696" s="6"/>
      <c r="AB696" s="6"/>
      <c r="AC696" s="6"/>
    </row>
    <row r="697" spans="1:29" x14ac:dyDescent="0.25">
      <c r="Q697" s="12" t="str">
        <f t="shared" ca="1" si="19"/>
        <v>-</v>
      </c>
      <c r="W697" t="str">
        <f t="shared" si="18"/>
        <v>-</v>
      </c>
    </row>
    <row r="698" spans="1:29" x14ac:dyDescent="0.25">
      <c r="A698" s="6"/>
      <c r="B698" s="10"/>
      <c r="C698" s="6"/>
      <c r="D698" s="6"/>
      <c r="E698" s="6"/>
      <c r="F698" s="6"/>
      <c r="G698" s="6"/>
      <c r="H698" s="6"/>
      <c r="I698" s="6"/>
      <c r="J698" s="6"/>
      <c r="K698" s="6"/>
      <c r="L698" s="6"/>
      <c r="M698" s="6"/>
      <c r="N698" s="6"/>
      <c r="O698" s="6"/>
      <c r="P698" s="10"/>
      <c r="Q698" s="15" t="str">
        <f t="shared" ca="1" si="19"/>
        <v>-</v>
      </c>
      <c r="R698" s="6"/>
      <c r="S698" s="6"/>
      <c r="T698" s="6"/>
      <c r="U698" s="6"/>
      <c r="V698" s="6"/>
      <c r="W698" s="6" t="str">
        <f t="shared" si="18"/>
        <v>-</v>
      </c>
      <c r="X698" s="6"/>
      <c r="Y698" s="6"/>
      <c r="Z698" s="6"/>
      <c r="AA698" s="6"/>
      <c r="AB698" s="6"/>
      <c r="AC698" s="6"/>
    </row>
    <row r="699" spans="1:29" x14ac:dyDescent="0.25">
      <c r="Q699" s="12" t="str">
        <f t="shared" ca="1" si="19"/>
        <v>-</v>
      </c>
      <c r="W699" t="str">
        <f t="shared" si="18"/>
        <v>-</v>
      </c>
    </row>
    <row r="700" spans="1:29" x14ac:dyDescent="0.25">
      <c r="A700" s="6"/>
      <c r="B700" s="10"/>
      <c r="C700" s="6"/>
      <c r="D700" s="6"/>
      <c r="E700" s="6"/>
      <c r="F700" s="6"/>
      <c r="G700" s="6"/>
      <c r="H700" s="6"/>
      <c r="I700" s="6"/>
      <c r="J700" s="6"/>
      <c r="K700" s="6"/>
      <c r="L700" s="6"/>
      <c r="M700" s="6"/>
      <c r="N700" s="6"/>
      <c r="O700" s="6"/>
      <c r="P700" s="10"/>
      <c r="Q700" s="15" t="str">
        <f t="shared" ca="1" si="19"/>
        <v>-</v>
      </c>
      <c r="R700" s="6"/>
      <c r="S700" s="6"/>
      <c r="T700" s="6"/>
      <c r="U700" s="6"/>
      <c r="V700" s="6"/>
      <c r="W700" s="6" t="str">
        <f t="shared" si="18"/>
        <v>-</v>
      </c>
      <c r="X700" s="6"/>
      <c r="Y700" s="6"/>
      <c r="Z700" s="6"/>
      <c r="AA700" s="6"/>
      <c r="AB700" s="6"/>
      <c r="AC700" s="6"/>
    </row>
    <row r="701" spans="1:29" x14ac:dyDescent="0.25">
      <c r="Q701" s="12" t="str">
        <f t="shared" ca="1" si="19"/>
        <v>-</v>
      </c>
      <c r="W701" t="str">
        <f t="shared" si="18"/>
        <v>-</v>
      </c>
    </row>
    <row r="702" spans="1:29" x14ac:dyDescent="0.25">
      <c r="A702" s="6"/>
      <c r="B702" s="10"/>
      <c r="C702" s="6"/>
      <c r="D702" s="6"/>
      <c r="E702" s="6"/>
      <c r="F702" s="6"/>
      <c r="G702" s="6"/>
      <c r="H702" s="6"/>
      <c r="I702" s="6"/>
      <c r="J702" s="6"/>
      <c r="K702" s="6"/>
      <c r="L702" s="6"/>
      <c r="M702" s="6"/>
      <c r="N702" s="6"/>
      <c r="O702" s="6"/>
      <c r="P702" s="10"/>
      <c r="Q702" s="15" t="str">
        <f t="shared" ca="1" si="19"/>
        <v>-</v>
      </c>
      <c r="R702" s="6"/>
      <c r="S702" s="6"/>
      <c r="T702" s="6"/>
      <c r="U702" s="6"/>
      <c r="V702" s="6"/>
      <c r="W702" s="6" t="str">
        <f t="shared" si="18"/>
        <v>-</v>
      </c>
      <c r="X702" s="6"/>
      <c r="Y702" s="6"/>
      <c r="Z702" s="6"/>
      <c r="AA702" s="6"/>
      <c r="AB702" s="6"/>
      <c r="AC702" s="6"/>
    </row>
    <row r="703" spans="1:29" x14ac:dyDescent="0.25">
      <c r="Q703" s="12" t="str">
        <f t="shared" ca="1" si="19"/>
        <v>-</v>
      </c>
      <c r="W703" t="str">
        <f t="shared" si="18"/>
        <v>-</v>
      </c>
    </row>
    <row r="704" spans="1:29" x14ac:dyDescent="0.25">
      <c r="A704" s="6"/>
      <c r="B704" s="10"/>
      <c r="C704" s="6"/>
      <c r="D704" s="6"/>
      <c r="E704" s="6"/>
      <c r="F704" s="6"/>
      <c r="G704" s="6"/>
      <c r="H704" s="6"/>
      <c r="I704" s="6"/>
      <c r="J704" s="6"/>
      <c r="K704" s="6"/>
      <c r="L704" s="6"/>
      <c r="M704" s="6"/>
      <c r="N704" s="6"/>
      <c r="O704" s="6"/>
      <c r="P704" s="10"/>
      <c r="Q704" s="15" t="str">
        <f t="shared" ca="1" si="19"/>
        <v>-</v>
      </c>
      <c r="R704" s="6"/>
      <c r="S704" s="6"/>
      <c r="T704" s="6"/>
      <c r="U704" s="6"/>
      <c r="V704" s="6"/>
      <c r="W704" s="6" t="str">
        <f t="shared" si="18"/>
        <v>-</v>
      </c>
      <c r="X704" s="6"/>
      <c r="Y704" s="6"/>
      <c r="Z704" s="6"/>
      <c r="AA704" s="6"/>
      <c r="AB704" s="6"/>
      <c r="AC704" s="6"/>
    </row>
    <row r="705" spans="1:29" x14ac:dyDescent="0.25">
      <c r="Q705" s="12" t="str">
        <f t="shared" ca="1" si="19"/>
        <v>-</v>
      </c>
      <c r="W705" t="str">
        <f t="shared" si="18"/>
        <v>-</v>
      </c>
    </row>
    <row r="706" spans="1:29" x14ac:dyDescent="0.25">
      <c r="A706" s="6"/>
      <c r="B706" s="10"/>
      <c r="C706" s="6"/>
      <c r="D706" s="6"/>
      <c r="E706" s="6"/>
      <c r="F706" s="6"/>
      <c r="G706" s="6"/>
      <c r="H706" s="6"/>
      <c r="I706" s="6"/>
      <c r="J706" s="6"/>
      <c r="K706" s="6"/>
      <c r="L706" s="6"/>
      <c r="M706" s="6"/>
      <c r="N706" s="6"/>
      <c r="O706" s="6"/>
      <c r="P706" s="10"/>
      <c r="Q706" s="15" t="str">
        <f t="shared" ca="1" si="19"/>
        <v>-</v>
      </c>
      <c r="R706" s="6"/>
      <c r="S706" s="6"/>
      <c r="T706" s="6"/>
      <c r="U706" s="6"/>
      <c r="V706" s="6"/>
      <c r="W706" s="6" t="str">
        <f t="shared" si="18"/>
        <v>-</v>
      </c>
      <c r="X706" s="6"/>
      <c r="Y706" s="6"/>
      <c r="Z706" s="6"/>
      <c r="AA706" s="6"/>
      <c r="AB706" s="6"/>
      <c r="AC706" s="6"/>
    </row>
    <row r="707" spans="1:29" x14ac:dyDescent="0.25">
      <c r="Q707" s="12" t="str">
        <f t="shared" ca="1" si="19"/>
        <v>-</v>
      </c>
      <c r="W707" t="str">
        <f t="shared" si="18"/>
        <v>-</v>
      </c>
    </row>
    <row r="708" spans="1:29" x14ac:dyDescent="0.25">
      <c r="A708" s="6"/>
      <c r="B708" s="10"/>
      <c r="C708" s="6"/>
      <c r="D708" s="6"/>
      <c r="E708" s="6"/>
      <c r="F708" s="6"/>
      <c r="G708" s="6"/>
      <c r="H708" s="6"/>
      <c r="I708" s="6"/>
      <c r="J708" s="6"/>
      <c r="K708" s="6"/>
      <c r="L708" s="6"/>
      <c r="M708" s="6"/>
      <c r="N708" s="6"/>
      <c r="O708" s="6"/>
      <c r="P708" s="10"/>
      <c r="Q708" s="15" t="str">
        <f t="shared" ca="1" si="19"/>
        <v>-</v>
      </c>
      <c r="R708" s="6"/>
      <c r="S708" s="6"/>
      <c r="T708" s="6"/>
      <c r="U708" s="6"/>
      <c r="V708" s="6"/>
      <c r="W708" s="6" t="str">
        <f t="shared" si="18"/>
        <v>-</v>
      </c>
      <c r="X708" s="6"/>
      <c r="Y708" s="6"/>
      <c r="Z708" s="6"/>
      <c r="AA708" s="6"/>
      <c r="AB708" s="6"/>
      <c r="AC708" s="6"/>
    </row>
    <row r="709" spans="1:29" x14ac:dyDescent="0.25">
      <c r="Q709" s="12" t="str">
        <f t="shared" ca="1" si="19"/>
        <v>-</v>
      </c>
      <c r="W709" t="str">
        <f t="shared" si="18"/>
        <v>-</v>
      </c>
    </row>
    <row r="710" spans="1:29" x14ac:dyDescent="0.25">
      <c r="A710" s="6"/>
      <c r="B710" s="10"/>
      <c r="C710" s="6"/>
      <c r="D710" s="6"/>
      <c r="E710" s="6"/>
      <c r="F710" s="6"/>
      <c r="G710" s="6"/>
      <c r="H710" s="6"/>
      <c r="I710" s="6"/>
      <c r="J710" s="6"/>
      <c r="K710" s="6"/>
      <c r="L710" s="6"/>
      <c r="M710" s="6"/>
      <c r="N710" s="6"/>
      <c r="O710" s="6"/>
      <c r="P710" s="10"/>
      <c r="Q710" s="15" t="str">
        <f t="shared" ca="1" si="19"/>
        <v>-</v>
      </c>
      <c r="R710" s="6"/>
      <c r="S710" s="6"/>
      <c r="T710" s="6"/>
      <c r="U710" s="6"/>
      <c r="V710" s="6"/>
      <c r="W710" s="6" t="str">
        <f t="shared" ref="W710:W773" si="20">IF(OR(ISBLANK(J710),ISBLANK(V710)),"-",(IF(J710=V710,"Yes","No")))</f>
        <v>-</v>
      </c>
      <c r="X710" s="6"/>
      <c r="Y710" s="6"/>
      <c r="Z710" s="6"/>
      <c r="AA710" s="6"/>
      <c r="AB710" s="6"/>
      <c r="AC710" s="6"/>
    </row>
    <row r="711" spans="1:29" x14ac:dyDescent="0.25">
      <c r="Q711" s="12" t="str">
        <f t="shared" ref="Q711:Q774" ca="1" si="21">IF(B711&gt;1/1/1900, (IF(R711="Closed",(DATEDIF(B711,P711,"d"))-(DATEDIF(M711,O711,"d")),IF(OR(R711="Pending",ISBLANK(P711)),TODAY()-B711))),"-")</f>
        <v>-</v>
      </c>
      <c r="W711" t="str">
        <f t="shared" si="20"/>
        <v>-</v>
      </c>
    </row>
    <row r="712" spans="1:29" x14ac:dyDescent="0.25">
      <c r="A712" s="6"/>
      <c r="B712" s="10"/>
      <c r="C712" s="6"/>
      <c r="D712" s="6"/>
      <c r="E712" s="6"/>
      <c r="F712" s="6"/>
      <c r="G712" s="6"/>
      <c r="H712" s="6"/>
      <c r="I712" s="6"/>
      <c r="J712" s="6"/>
      <c r="K712" s="6"/>
      <c r="L712" s="6"/>
      <c r="M712" s="6"/>
      <c r="N712" s="6"/>
      <c r="O712" s="6"/>
      <c r="P712" s="10"/>
      <c r="Q712" s="15" t="str">
        <f t="shared" ca="1" si="21"/>
        <v>-</v>
      </c>
      <c r="R712" s="6"/>
      <c r="S712" s="6"/>
      <c r="T712" s="6"/>
      <c r="U712" s="6"/>
      <c r="V712" s="6"/>
      <c r="W712" s="6" t="str">
        <f t="shared" si="20"/>
        <v>-</v>
      </c>
      <c r="X712" s="6"/>
      <c r="Y712" s="6"/>
      <c r="Z712" s="6"/>
      <c r="AA712" s="6"/>
      <c r="AB712" s="6"/>
      <c r="AC712" s="6"/>
    </row>
    <row r="713" spans="1:29" x14ac:dyDescent="0.25">
      <c r="Q713" s="12" t="str">
        <f t="shared" ca="1" si="21"/>
        <v>-</v>
      </c>
      <c r="W713" t="str">
        <f t="shared" si="20"/>
        <v>-</v>
      </c>
    </row>
    <row r="714" spans="1:29" x14ac:dyDescent="0.25">
      <c r="A714" s="6"/>
      <c r="B714" s="10"/>
      <c r="C714" s="6"/>
      <c r="D714" s="6"/>
      <c r="E714" s="6"/>
      <c r="F714" s="6"/>
      <c r="G714" s="6"/>
      <c r="H714" s="6"/>
      <c r="I714" s="6"/>
      <c r="J714" s="6"/>
      <c r="K714" s="6"/>
      <c r="L714" s="6"/>
      <c r="M714" s="6"/>
      <c r="N714" s="6"/>
      <c r="O714" s="6"/>
      <c r="P714" s="10"/>
      <c r="Q714" s="15" t="str">
        <f t="shared" ca="1" si="21"/>
        <v>-</v>
      </c>
      <c r="R714" s="6"/>
      <c r="S714" s="6"/>
      <c r="T714" s="6"/>
      <c r="U714" s="6"/>
      <c r="V714" s="6"/>
      <c r="W714" s="6" t="str">
        <f t="shared" si="20"/>
        <v>-</v>
      </c>
      <c r="X714" s="6"/>
      <c r="Y714" s="6"/>
      <c r="Z714" s="6"/>
      <c r="AA714" s="6"/>
      <c r="AB714" s="6"/>
      <c r="AC714" s="6"/>
    </row>
    <row r="715" spans="1:29" x14ac:dyDescent="0.25">
      <c r="Q715" s="12" t="str">
        <f t="shared" ca="1" si="21"/>
        <v>-</v>
      </c>
      <c r="W715" t="str">
        <f t="shared" si="20"/>
        <v>-</v>
      </c>
    </row>
    <row r="716" spans="1:29" x14ac:dyDescent="0.25">
      <c r="A716" s="6"/>
      <c r="B716" s="10"/>
      <c r="C716" s="6"/>
      <c r="D716" s="6"/>
      <c r="E716" s="6"/>
      <c r="F716" s="6"/>
      <c r="G716" s="6"/>
      <c r="H716" s="6"/>
      <c r="I716" s="6"/>
      <c r="J716" s="6"/>
      <c r="K716" s="6"/>
      <c r="L716" s="6"/>
      <c r="M716" s="6"/>
      <c r="N716" s="6"/>
      <c r="O716" s="6"/>
      <c r="P716" s="10"/>
      <c r="Q716" s="15" t="str">
        <f t="shared" ca="1" si="21"/>
        <v>-</v>
      </c>
      <c r="R716" s="6"/>
      <c r="S716" s="6"/>
      <c r="T716" s="6"/>
      <c r="U716" s="6"/>
      <c r="V716" s="6"/>
      <c r="W716" s="6" t="str">
        <f t="shared" si="20"/>
        <v>-</v>
      </c>
      <c r="X716" s="6"/>
      <c r="Y716" s="6"/>
      <c r="Z716" s="6"/>
      <c r="AA716" s="6"/>
      <c r="AB716" s="6"/>
      <c r="AC716" s="6"/>
    </row>
    <row r="717" spans="1:29" x14ac:dyDescent="0.25">
      <c r="Q717" s="12" t="str">
        <f t="shared" ca="1" si="21"/>
        <v>-</v>
      </c>
      <c r="W717" t="str">
        <f t="shared" si="20"/>
        <v>-</v>
      </c>
    </row>
    <row r="718" spans="1:29" x14ac:dyDescent="0.25">
      <c r="A718" s="6"/>
      <c r="B718" s="10"/>
      <c r="C718" s="6"/>
      <c r="D718" s="6"/>
      <c r="E718" s="6"/>
      <c r="F718" s="6"/>
      <c r="G718" s="6"/>
      <c r="H718" s="6"/>
      <c r="I718" s="6"/>
      <c r="J718" s="6"/>
      <c r="K718" s="6"/>
      <c r="L718" s="6"/>
      <c r="M718" s="6"/>
      <c r="N718" s="6"/>
      <c r="O718" s="6"/>
      <c r="P718" s="10"/>
      <c r="Q718" s="15" t="str">
        <f t="shared" ca="1" si="21"/>
        <v>-</v>
      </c>
      <c r="R718" s="6"/>
      <c r="S718" s="6"/>
      <c r="T718" s="6"/>
      <c r="U718" s="6"/>
      <c r="V718" s="6"/>
      <c r="W718" s="6" t="str">
        <f t="shared" si="20"/>
        <v>-</v>
      </c>
      <c r="X718" s="6"/>
      <c r="Y718" s="6"/>
      <c r="Z718" s="6"/>
      <c r="AA718" s="6"/>
      <c r="AB718" s="6"/>
      <c r="AC718" s="6"/>
    </row>
    <row r="719" spans="1:29" x14ac:dyDescent="0.25">
      <c r="Q719" s="12" t="str">
        <f t="shared" ca="1" si="21"/>
        <v>-</v>
      </c>
      <c r="W719" t="str">
        <f t="shared" si="20"/>
        <v>-</v>
      </c>
    </row>
    <row r="720" spans="1:29" x14ac:dyDescent="0.25">
      <c r="A720" s="6"/>
      <c r="B720" s="10"/>
      <c r="C720" s="6"/>
      <c r="D720" s="6"/>
      <c r="E720" s="6"/>
      <c r="F720" s="6"/>
      <c r="G720" s="6"/>
      <c r="H720" s="6"/>
      <c r="I720" s="6"/>
      <c r="J720" s="6"/>
      <c r="K720" s="6"/>
      <c r="L720" s="6"/>
      <c r="M720" s="6"/>
      <c r="N720" s="6"/>
      <c r="O720" s="6"/>
      <c r="P720" s="10"/>
      <c r="Q720" s="15" t="str">
        <f t="shared" ca="1" si="21"/>
        <v>-</v>
      </c>
      <c r="R720" s="6"/>
      <c r="S720" s="6"/>
      <c r="T720" s="6"/>
      <c r="U720" s="6"/>
      <c r="V720" s="6"/>
      <c r="W720" s="6" t="str">
        <f t="shared" si="20"/>
        <v>-</v>
      </c>
      <c r="X720" s="6"/>
      <c r="Y720" s="6"/>
      <c r="Z720" s="6"/>
      <c r="AA720" s="6"/>
      <c r="AB720" s="6"/>
      <c r="AC720" s="6"/>
    </row>
    <row r="721" spans="1:29" x14ac:dyDescent="0.25">
      <c r="Q721" s="12" t="str">
        <f t="shared" ca="1" si="21"/>
        <v>-</v>
      </c>
      <c r="W721" t="str">
        <f t="shared" si="20"/>
        <v>-</v>
      </c>
    </row>
    <row r="722" spans="1:29" x14ac:dyDescent="0.25">
      <c r="A722" s="6"/>
      <c r="B722" s="10"/>
      <c r="C722" s="6"/>
      <c r="D722" s="6"/>
      <c r="E722" s="6"/>
      <c r="F722" s="6"/>
      <c r="G722" s="6"/>
      <c r="H722" s="6"/>
      <c r="I722" s="6"/>
      <c r="J722" s="6"/>
      <c r="K722" s="6"/>
      <c r="L722" s="6"/>
      <c r="M722" s="6"/>
      <c r="N722" s="6"/>
      <c r="O722" s="6"/>
      <c r="P722" s="10"/>
      <c r="Q722" s="15" t="str">
        <f t="shared" ca="1" si="21"/>
        <v>-</v>
      </c>
      <c r="R722" s="6"/>
      <c r="S722" s="6"/>
      <c r="T722" s="6"/>
      <c r="U722" s="6"/>
      <c r="V722" s="6"/>
      <c r="W722" s="6" t="str">
        <f t="shared" si="20"/>
        <v>-</v>
      </c>
      <c r="X722" s="6"/>
      <c r="Y722" s="6"/>
      <c r="Z722" s="6"/>
      <c r="AA722" s="6"/>
      <c r="AB722" s="6"/>
      <c r="AC722" s="6"/>
    </row>
    <row r="723" spans="1:29" x14ac:dyDescent="0.25">
      <c r="Q723" s="12" t="str">
        <f t="shared" ca="1" si="21"/>
        <v>-</v>
      </c>
      <c r="W723" t="str">
        <f t="shared" si="20"/>
        <v>-</v>
      </c>
    </row>
    <row r="724" spans="1:29" x14ac:dyDescent="0.25">
      <c r="A724" s="6"/>
      <c r="B724" s="10"/>
      <c r="C724" s="6"/>
      <c r="D724" s="6"/>
      <c r="E724" s="6"/>
      <c r="F724" s="6"/>
      <c r="G724" s="6"/>
      <c r="H724" s="6"/>
      <c r="I724" s="6"/>
      <c r="J724" s="6"/>
      <c r="K724" s="6"/>
      <c r="L724" s="6"/>
      <c r="M724" s="6"/>
      <c r="N724" s="6"/>
      <c r="O724" s="6"/>
      <c r="P724" s="10"/>
      <c r="Q724" s="15" t="str">
        <f t="shared" ca="1" si="21"/>
        <v>-</v>
      </c>
      <c r="R724" s="6"/>
      <c r="S724" s="6"/>
      <c r="T724" s="6"/>
      <c r="U724" s="6"/>
      <c r="V724" s="6"/>
      <c r="W724" s="6" t="str">
        <f t="shared" si="20"/>
        <v>-</v>
      </c>
      <c r="X724" s="6"/>
      <c r="Y724" s="6"/>
      <c r="Z724" s="6"/>
      <c r="AA724" s="6"/>
      <c r="AB724" s="6"/>
      <c r="AC724" s="6"/>
    </row>
    <row r="725" spans="1:29" x14ac:dyDescent="0.25">
      <c r="Q725" s="12" t="str">
        <f t="shared" ca="1" si="21"/>
        <v>-</v>
      </c>
      <c r="W725" t="str">
        <f t="shared" si="20"/>
        <v>-</v>
      </c>
    </row>
    <row r="726" spans="1:29" x14ac:dyDescent="0.25">
      <c r="A726" s="6"/>
      <c r="B726" s="10"/>
      <c r="C726" s="6"/>
      <c r="D726" s="6"/>
      <c r="E726" s="6"/>
      <c r="F726" s="6"/>
      <c r="G726" s="6"/>
      <c r="H726" s="6"/>
      <c r="I726" s="6"/>
      <c r="J726" s="6"/>
      <c r="K726" s="6"/>
      <c r="L726" s="6"/>
      <c r="M726" s="6"/>
      <c r="N726" s="6"/>
      <c r="O726" s="6"/>
      <c r="P726" s="10"/>
      <c r="Q726" s="15" t="str">
        <f t="shared" ca="1" si="21"/>
        <v>-</v>
      </c>
      <c r="R726" s="6"/>
      <c r="S726" s="6"/>
      <c r="T726" s="6"/>
      <c r="U726" s="6"/>
      <c r="V726" s="6"/>
      <c r="W726" s="6" t="str">
        <f t="shared" si="20"/>
        <v>-</v>
      </c>
      <c r="X726" s="6"/>
      <c r="Y726" s="6"/>
      <c r="Z726" s="6"/>
      <c r="AA726" s="6"/>
      <c r="AB726" s="6"/>
      <c r="AC726" s="6"/>
    </row>
    <row r="727" spans="1:29" x14ac:dyDescent="0.25">
      <c r="Q727" s="12" t="str">
        <f t="shared" ca="1" si="21"/>
        <v>-</v>
      </c>
      <c r="W727" t="str">
        <f t="shared" si="20"/>
        <v>-</v>
      </c>
    </row>
    <row r="728" spans="1:29" x14ac:dyDescent="0.25">
      <c r="A728" s="6"/>
      <c r="B728" s="10"/>
      <c r="C728" s="6"/>
      <c r="D728" s="6"/>
      <c r="E728" s="6"/>
      <c r="F728" s="6"/>
      <c r="G728" s="6"/>
      <c r="H728" s="6"/>
      <c r="I728" s="6"/>
      <c r="J728" s="6"/>
      <c r="K728" s="6"/>
      <c r="L728" s="6"/>
      <c r="M728" s="6"/>
      <c r="N728" s="6"/>
      <c r="O728" s="6"/>
      <c r="P728" s="10"/>
      <c r="Q728" s="15" t="str">
        <f t="shared" ca="1" si="21"/>
        <v>-</v>
      </c>
      <c r="R728" s="6"/>
      <c r="S728" s="6"/>
      <c r="T728" s="6"/>
      <c r="U728" s="6"/>
      <c r="V728" s="6"/>
      <c r="W728" s="6" t="str">
        <f t="shared" si="20"/>
        <v>-</v>
      </c>
      <c r="X728" s="6"/>
      <c r="Y728" s="6"/>
      <c r="Z728" s="6"/>
      <c r="AA728" s="6"/>
      <c r="AB728" s="6"/>
      <c r="AC728" s="6"/>
    </row>
    <row r="729" spans="1:29" x14ac:dyDescent="0.25">
      <c r="Q729" s="12" t="str">
        <f t="shared" ca="1" si="21"/>
        <v>-</v>
      </c>
      <c r="W729" t="str">
        <f t="shared" si="20"/>
        <v>-</v>
      </c>
    </row>
    <row r="730" spans="1:29" x14ac:dyDescent="0.25">
      <c r="A730" s="6"/>
      <c r="B730" s="10"/>
      <c r="C730" s="6"/>
      <c r="D730" s="6"/>
      <c r="E730" s="6"/>
      <c r="F730" s="6"/>
      <c r="G730" s="6"/>
      <c r="H730" s="6"/>
      <c r="I730" s="6"/>
      <c r="J730" s="6"/>
      <c r="K730" s="6"/>
      <c r="L730" s="6"/>
      <c r="M730" s="6"/>
      <c r="N730" s="6"/>
      <c r="O730" s="6"/>
      <c r="P730" s="10"/>
      <c r="Q730" s="15" t="str">
        <f t="shared" ca="1" si="21"/>
        <v>-</v>
      </c>
      <c r="R730" s="6"/>
      <c r="S730" s="6"/>
      <c r="T730" s="6"/>
      <c r="U730" s="6"/>
      <c r="V730" s="6"/>
      <c r="W730" s="6" t="str">
        <f t="shared" si="20"/>
        <v>-</v>
      </c>
      <c r="X730" s="6"/>
      <c r="Y730" s="6"/>
      <c r="Z730" s="6"/>
      <c r="AA730" s="6"/>
      <c r="AB730" s="6"/>
      <c r="AC730" s="6"/>
    </row>
    <row r="731" spans="1:29" x14ac:dyDescent="0.25">
      <c r="Q731" s="12" t="str">
        <f t="shared" ca="1" si="21"/>
        <v>-</v>
      </c>
      <c r="W731" t="str">
        <f t="shared" si="20"/>
        <v>-</v>
      </c>
    </row>
    <row r="732" spans="1:29" x14ac:dyDescent="0.25">
      <c r="A732" s="6"/>
      <c r="B732" s="10"/>
      <c r="C732" s="6"/>
      <c r="D732" s="6"/>
      <c r="E732" s="6"/>
      <c r="F732" s="6"/>
      <c r="G732" s="6"/>
      <c r="H732" s="6"/>
      <c r="I732" s="6"/>
      <c r="J732" s="6"/>
      <c r="K732" s="6"/>
      <c r="L732" s="6"/>
      <c r="M732" s="6"/>
      <c r="N732" s="6"/>
      <c r="O732" s="6"/>
      <c r="P732" s="10"/>
      <c r="Q732" s="15" t="str">
        <f t="shared" ca="1" si="21"/>
        <v>-</v>
      </c>
      <c r="R732" s="6"/>
      <c r="S732" s="6"/>
      <c r="T732" s="6"/>
      <c r="U732" s="6"/>
      <c r="V732" s="6"/>
      <c r="W732" s="6" t="str">
        <f t="shared" si="20"/>
        <v>-</v>
      </c>
      <c r="X732" s="6"/>
      <c r="Y732" s="6"/>
      <c r="Z732" s="6"/>
      <c r="AA732" s="6"/>
      <c r="AB732" s="6"/>
      <c r="AC732" s="6"/>
    </row>
    <row r="733" spans="1:29" x14ac:dyDescent="0.25">
      <c r="Q733" s="12" t="str">
        <f t="shared" ca="1" si="21"/>
        <v>-</v>
      </c>
      <c r="W733" t="str">
        <f t="shared" si="20"/>
        <v>-</v>
      </c>
    </row>
    <row r="734" spans="1:29" x14ac:dyDescent="0.25">
      <c r="A734" s="6"/>
      <c r="B734" s="10"/>
      <c r="C734" s="6"/>
      <c r="D734" s="6"/>
      <c r="E734" s="6"/>
      <c r="F734" s="6"/>
      <c r="G734" s="6"/>
      <c r="H734" s="6"/>
      <c r="I734" s="6"/>
      <c r="J734" s="6"/>
      <c r="K734" s="6"/>
      <c r="L734" s="6"/>
      <c r="M734" s="6"/>
      <c r="N734" s="6"/>
      <c r="O734" s="6"/>
      <c r="P734" s="10"/>
      <c r="Q734" s="15" t="str">
        <f t="shared" ca="1" si="21"/>
        <v>-</v>
      </c>
      <c r="R734" s="6"/>
      <c r="S734" s="6"/>
      <c r="T734" s="6"/>
      <c r="U734" s="6"/>
      <c r="V734" s="6"/>
      <c r="W734" s="6" t="str">
        <f t="shared" si="20"/>
        <v>-</v>
      </c>
      <c r="X734" s="6"/>
      <c r="Y734" s="6"/>
      <c r="Z734" s="6"/>
      <c r="AA734" s="6"/>
      <c r="AB734" s="6"/>
      <c r="AC734" s="6"/>
    </row>
    <row r="735" spans="1:29" x14ac:dyDescent="0.25">
      <c r="Q735" s="12" t="str">
        <f t="shared" ca="1" si="21"/>
        <v>-</v>
      </c>
      <c r="W735" t="str">
        <f t="shared" si="20"/>
        <v>-</v>
      </c>
    </row>
    <row r="736" spans="1:29" x14ac:dyDescent="0.25">
      <c r="A736" s="6"/>
      <c r="B736" s="10"/>
      <c r="C736" s="6"/>
      <c r="D736" s="6"/>
      <c r="E736" s="6"/>
      <c r="F736" s="6"/>
      <c r="G736" s="6"/>
      <c r="H736" s="6"/>
      <c r="I736" s="6"/>
      <c r="J736" s="6"/>
      <c r="K736" s="6"/>
      <c r="L736" s="6"/>
      <c r="M736" s="6"/>
      <c r="N736" s="6"/>
      <c r="O736" s="6"/>
      <c r="P736" s="10"/>
      <c r="Q736" s="15" t="str">
        <f t="shared" ca="1" si="21"/>
        <v>-</v>
      </c>
      <c r="R736" s="6"/>
      <c r="S736" s="6"/>
      <c r="T736" s="6"/>
      <c r="U736" s="6"/>
      <c r="V736" s="6"/>
      <c r="W736" s="6" t="str">
        <f t="shared" si="20"/>
        <v>-</v>
      </c>
      <c r="X736" s="6"/>
      <c r="Y736" s="6"/>
      <c r="Z736" s="6"/>
      <c r="AA736" s="6"/>
      <c r="AB736" s="6"/>
      <c r="AC736" s="6"/>
    </row>
    <row r="737" spans="1:29" x14ac:dyDescent="0.25">
      <c r="Q737" s="12" t="str">
        <f t="shared" ca="1" si="21"/>
        <v>-</v>
      </c>
      <c r="W737" t="str">
        <f t="shared" si="20"/>
        <v>-</v>
      </c>
    </row>
    <row r="738" spans="1:29" x14ac:dyDescent="0.25">
      <c r="A738" s="6"/>
      <c r="B738" s="10"/>
      <c r="C738" s="6"/>
      <c r="D738" s="6"/>
      <c r="E738" s="6"/>
      <c r="F738" s="6"/>
      <c r="G738" s="6"/>
      <c r="H738" s="6"/>
      <c r="I738" s="6"/>
      <c r="J738" s="6"/>
      <c r="K738" s="6"/>
      <c r="L738" s="6"/>
      <c r="M738" s="6"/>
      <c r="N738" s="6"/>
      <c r="O738" s="6"/>
      <c r="P738" s="10"/>
      <c r="Q738" s="15" t="str">
        <f t="shared" ca="1" si="21"/>
        <v>-</v>
      </c>
      <c r="R738" s="6"/>
      <c r="S738" s="6"/>
      <c r="T738" s="6"/>
      <c r="U738" s="6"/>
      <c r="V738" s="6"/>
      <c r="W738" s="6" t="str">
        <f t="shared" si="20"/>
        <v>-</v>
      </c>
      <c r="X738" s="6"/>
      <c r="Y738" s="6"/>
      <c r="Z738" s="6"/>
      <c r="AA738" s="6"/>
      <c r="AB738" s="6"/>
      <c r="AC738" s="6"/>
    </row>
    <row r="739" spans="1:29" x14ac:dyDescent="0.25">
      <c r="Q739" s="12" t="str">
        <f t="shared" ca="1" si="21"/>
        <v>-</v>
      </c>
      <c r="W739" t="str">
        <f t="shared" si="20"/>
        <v>-</v>
      </c>
    </row>
    <row r="740" spans="1:29" x14ac:dyDescent="0.25">
      <c r="A740" s="6"/>
      <c r="B740" s="10"/>
      <c r="C740" s="6"/>
      <c r="D740" s="6"/>
      <c r="E740" s="6"/>
      <c r="F740" s="6"/>
      <c r="G740" s="6"/>
      <c r="H740" s="6"/>
      <c r="I740" s="6"/>
      <c r="J740" s="6"/>
      <c r="K740" s="6"/>
      <c r="L740" s="6"/>
      <c r="M740" s="6"/>
      <c r="N740" s="6"/>
      <c r="O740" s="6"/>
      <c r="P740" s="10"/>
      <c r="Q740" s="15" t="str">
        <f t="shared" ca="1" si="21"/>
        <v>-</v>
      </c>
      <c r="R740" s="6"/>
      <c r="S740" s="6"/>
      <c r="T740" s="6"/>
      <c r="U740" s="6"/>
      <c r="V740" s="6"/>
      <c r="W740" s="6" t="str">
        <f t="shared" si="20"/>
        <v>-</v>
      </c>
      <c r="X740" s="6"/>
      <c r="Y740" s="6"/>
      <c r="Z740" s="6"/>
      <c r="AA740" s="6"/>
      <c r="AB740" s="6"/>
      <c r="AC740" s="6"/>
    </row>
    <row r="741" spans="1:29" x14ac:dyDescent="0.25">
      <c r="Q741" s="12" t="str">
        <f t="shared" ca="1" si="21"/>
        <v>-</v>
      </c>
      <c r="W741" t="str">
        <f t="shared" si="20"/>
        <v>-</v>
      </c>
    </row>
    <row r="742" spans="1:29" x14ac:dyDescent="0.25">
      <c r="A742" s="6"/>
      <c r="B742" s="10"/>
      <c r="C742" s="6"/>
      <c r="D742" s="6"/>
      <c r="E742" s="6"/>
      <c r="F742" s="6"/>
      <c r="G742" s="6"/>
      <c r="H742" s="6"/>
      <c r="I742" s="6"/>
      <c r="J742" s="6"/>
      <c r="K742" s="6"/>
      <c r="L742" s="6"/>
      <c r="M742" s="6"/>
      <c r="N742" s="6"/>
      <c r="O742" s="6"/>
      <c r="P742" s="10"/>
      <c r="Q742" s="15" t="str">
        <f t="shared" ca="1" si="21"/>
        <v>-</v>
      </c>
      <c r="R742" s="6"/>
      <c r="S742" s="6"/>
      <c r="T742" s="6"/>
      <c r="U742" s="6"/>
      <c r="V742" s="6"/>
      <c r="W742" s="6" t="str">
        <f t="shared" si="20"/>
        <v>-</v>
      </c>
      <c r="X742" s="6"/>
      <c r="Y742" s="6"/>
      <c r="Z742" s="6"/>
      <c r="AA742" s="6"/>
      <c r="AB742" s="6"/>
      <c r="AC742" s="6"/>
    </row>
    <row r="743" spans="1:29" x14ac:dyDescent="0.25">
      <c r="Q743" s="12" t="str">
        <f t="shared" ca="1" si="21"/>
        <v>-</v>
      </c>
      <c r="W743" t="str">
        <f t="shared" si="20"/>
        <v>-</v>
      </c>
    </row>
    <row r="744" spans="1:29" x14ac:dyDescent="0.25">
      <c r="A744" s="6"/>
      <c r="B744" s="10"/>
      <c r="C744" s="6"/>
      <c r="D744" s="6"/>
      <c r="E744" s="6"/>
      <c r="F744" s="6"/>
      <c r="G744" s="6"/>
      <c r="H744" s="6"/>
      <c r="I744" s="6"/>
      <c r="J744" s="6"/>
      <c r="K744" s="6"/>
      <c r="L744" s="6"/>
      <c r="M744" s="6"/>
      <c r="N744" s="6"/>
      <c r="O744" s="6"/>
      <c r="P744" s="10"/>
      <c r="Q744" s="15" t="str">
        <f t="shared" ca="1" si="21"/>
        <v>-</v>
      </c>
      <c r="R744" s="6"/>
      <c r="S744" s="6"/>
      <c r="T744" s="6"/>
      <c r="U744" s="6"/>
      <c r="V744" s="6"/>
      <c r="W744" s="6" t="str">
        <f t="shared" si="20"/>
        <v>-</v>
      </c>
      <c r="X744" s="6"/>
      <c r="Y744" s="6"/>
      <c r="Z744" s="6"/>
      <c r="AA744" s="6"/>
      <c r="AB744" s="6"/>
      <c r="AC744" s="6"/>
    </row>
    <row r="745" spans="1:29" x14ac:dyDescent="0.25">
      <c r="Q745" s="12" t="str">
        <f t="shared" ca="1" si="21"/>
        <v>-</v>
      </c>
      <c r="W745" t="str">
        <f t="shared" si="20"/>
        <v>-</v>
      </c>
    </row>
    <row r="746" spans="1:29" x14ac:dyDescent="0.25">
      <c r="A746" s="6"/>
      <c r="B746" s="10"/>
      <c r="C746" s="6"/>
      <c r="D746" s="6"/>
      <c r="E746" s="6"/>
      <c r="F746" s="6"/>
      <c r="G746" s="6"/>
      <c r="H746" s="6"/>
      <c r="I746" s="6"/>
      <c r="J746" s="6"/>
      <c r="K746" s="6"/>
      <c r="L746" s="6"/>
      <c r="M746" s="6"/>
      <c r="N746" s="6"/>
      <c r="O746" s="6"/>
      <c r="P746" s="10"/>
      <c r="Q746" s="15" t="str">
        <f t="shared" ca="1" si="21"/>
        <v>-</v>
      </c>
      <c r="R746" s="6"/>
      <c r="S746" s="6"/>
      <c r="T746" s="6"/>
      <c r="U746" s="6"/>
      <c r="V746" s="6"/>
      <c r="W746" s="6" t="str">
        <f t="shared" si="20"/>
        <v>-</v>
      </c>
      <c r="X746" s="6"/>
      <c r="Y746" s="6"/>
      <c r="Z746" s="6"/>
      <c r="AA746" s="6"/>
      <c r="AB746" s="6"/>
      <c r="AC746" s="6"/>
    </row>
    <row r="747" spans="1:29" x14ac:dyDescent="0.25">
      <c r="Q747" s="12" t="str">
        <f t="shared" ca="1" si="21"/>
        <v>-</v>
      </c>
      <c r="W747" t="str">
        <f t="shared" si="20"/>
        <v>-</v>
      </c>
    </row>
    <row r="748" spans="1:29" x14ac:dyDescent="0.25">
      <c r="A748" s="6"/>
      <c r="B748" s="10"/>
      <c r="C748" s="6"/>
      <c r="D748" s="6"/>
      <c r="E748" s="6"/>
      <c r="F748" s="6"/>
      <c r="G748" s="6"/>
      <c r="H748" s="6"/>
      <c r="I748" s="6"/>
      <c r="J748" s="6"/>
      <c r="K748" s="6"/>
      <c r="L748" s="6"/>
      <c r="M748" s="6"/>
      <c r="N748" s="6"/>
      <c r="O748" s="6"/>
      <c r="P748" s="10"/>
      <c r="Q748" s="15" t="str">
        <f t="shared" ca="1" si="21"/>
        <v>-</v>
      </c>
      <c r="R748" s="6"/>
      <c r="S748" s="6"/>
      <c r="T748" s="6"/>
      <c r="U748" s="6"/>
      <c r="V748" s="6"/>
      <c r="W748" s="6" t="str">
        <f t="shared" si="20"/>
        <v>-</v>
      </c>
      <c r="X748" s="6"/>
      <c r="Y748" s="6"/>
      <c r="Z748" s="6"/>
      <c r="AA748" s="6"/>
      <c r="AB748" s="6"/>
      <c r="AC748" s="6"/>
    </row>
    <row r="749" spans="1:29" x14ac:dyDescent="0.25">
      <c r="Q749" s="12" t="str">
        <f t="shared" ca="1" si="21"/>
        <v>-</v>
      </c>
      <c r="W749" t="str">
        <f t="shared" si="20"/>
        <v>-</v>
      </c>
    </row>
    <row r="750" spans="1:29" x14ac:dyDescent="0.25">
      <c r="A750" s="6"/>
      <c r="B750" s="10"/>
      <c r="C750" s="6"/>
      <c r="D750" s="6"/>
      <c r="E750" s="6"/>
      <c r="F750" s="6"/>
      <c r="G750" s="6"/>
      <c r="H750" s="6"/>
      <c r="I750" s="6"/>
      <c r="J750" s="6"/>
      <c r="K750" s="6"/>
      <c r="L750" s="6"/>
      <c r="M750" s="6"/>
      <c r="N750" s="6"/>
      <c r="O750" s="6"/>
      <c r="P750" s="10"/>
      <c r="Q750" s="15" t="str">
        <f t="shared" ca="1" si="21"/>
        <v>-</v>
      </c>
      <c r="R750" s="6"/>
      <c r="S750" s="6"/>
      <c r="T750" s="6"/>
      <c r="U750" s="6"/>
      <c r="V750" s="6"/>
      <c r="W750" s="6" t="str">
        <f t="shared" si="20"/>
        <v>-</v>
      </c>
      <c r="X750" s="6"/>
      <c r="Y750" s="6"/>
      <c r="Z750" s="6"/>
      <c r="AA750" s="6"/>
      <c r="AB750" s="6"/>
      <c r="AC750" s="6"/>
    </row>
    <row r="751" spans="1:29" x14ac:dyDescent="0.25">
      <c r="Q751" s="12" t="str">
        <f t="shared" ca="1" si="21"/>
        <v>-</v>
      </c>
      <c r="W751" t="str">
        <f t="shared" si="20"/>
        <v>-</v>
      </c>
    </row>
    <row r="752" spans="1:29" x14ac:dyDescent="0.25">
      <c r="A752" s="6"/>
      <c r="B752" s="10"/>
      <c r="C752" s="6"/>
      <c r="D752" s="6"/>
      <c r="E752" s="6"/>
      <c r="F752" s="6"/>
      <c r="G752" s="6"/>
      <c r="H752" s="6"/>
      <c r="I752" s="6"/>
      <c r="J752" s="6"/>
      <c r="K752" s="6"/>
      <c r="L752" s="6"/>
      <c r="M752" s="6"/>
      <c r="N752" s="6"/>
      <c r="O752" s="6"/>
      <c r="P752" s="10"/>
      <c r="Q752" s="15" t="str">
        <f t="shared" ca="1" si="21"/>
        <v>-</v>
      </c>
      <c r="R752" s="6"/>
      <c r="S752" s="6"/>
      <c r="T752" s="6"/>
      <c r="U752" s="6"/>
      <c r="V752" s="6"/>
      <c r="W752" s="6" t="str">
        <f t="shared" si="20"/>
        <v>-</v>
      </c>
      <c r="X752" s="6"/>
      <c r="Y752" s="6"/>
      <c r="Z752" s="6"/>
      <c r="AA752" s="6"/>
      <c r="AB752" s="6"/>
      <c r="AC752" s="6"/>
    </row>
    <row r="753" spans="1:29" x14ac:dyDescent="0.25">
      <c r="Q753" s="12" t="str">
        <f t="shared" ca="1" si="21"/>
        <v>-</v>
      </c>
      <c r="W753" t="str">
        <f t="shared" si="20"/>
        <v>-</v>
      </c>
    </row>
    <row r="754" spans="1:29" x14ac:dyDescent="0.25">
      <c r="A754" s="6"/>
      <c r="B754" s="10"/>
      <c r="C754" s="6"/>
      <c r="D754" s="6"/>
      <c r="E754" s="6"/>
      <c r="F754" s="6"/>
      <c r="G754" s="6"/>
      <c r="H754" s="6"/>
      <c r="I754" s="6"/>
      <c r="J754" s="6"/>
      <c r="K754" s="6"/>
      <c r="L754" s="6"/>
      <c r="M754" s="6"/>
      <c r="N754" s="6"/>
      <c r="O754" s="6"/>
      <c r="P754" s="10"/>
      <c r="Q754" s="15" t="str">
        <f t="shared" ca="1" si="21"/>
        <v>-</v>
      </c>
      <c r="R754" s="6"/>
      <c r="S754" s="6"/>
      <c r="T754" s="6"/>
      <c r="U754" s="6"/>
      <c r="V754" s="6"/>
      <c r="W754" s="6" t="str">
        <f t="shared" si="20"/>
        <v>-</v>
      </c>
      <c r="X754" s="6"/>
      <c r="Y754" s="6"/>
      <c r="Z754" s="6"/>
      <c r="AA754" s="6"/>
      <c r="AB754" s="6"/>
      <c r="AC754" s="6"/>
    </row>
    <row r="755" spans="1:29" x14ac:dyDescent="0.25">
      <c r="Q755" s="12" t="str">
        <f t="shared" ca="1" si="21"/>
        <v>-</v>
      </c>
      <c r="W755" t="str">
        <f t="shared" si="20"/>
        <v>-</v>
      </c>
    </row>
    <row r="756" spans="1:29" x14ac:dyDescent="0.25">
      <c r="A756" s="6"/>
      <c r="B756" s="10"/>
      <c r="C756" s="6"/>
      <c r="D756" s="6"/>
      <c r="E756" s="6"/>
      <c r="F756" s="6"/>
      <c r="G756" s="6"/>
      <c r="H756" s="6"/>
      <c r="I756" s="6"/>
      <c r="J756" s="6"/>
      <c r="K756" s="6"/>
      <c r="L756" s="6"/>
      <c r="M756" s="6"/>
      <c r="N756" s="6"/>
      <c r="O756" s="6"/>
      <c r="P756" s="10"/>
      <c r="Q756" s="15" t="str">
        <f t="shared" ca="1" si="21"/>
        <v>-</v>
      </c>
      <c r="R756" s="6"/>
      <c r="S756" s="6"/>
      <c r="T756" s="6"/>
      <c r="U756" s="6"/>
      <c r="V756" s="6"/>
      <c r="W756" s="6" t="str">
        <f t="shared" si="20"/>
        <v>-</v>
      </c>
      <c r="X756" s="6"/>
      <c r="Y756" s="6"/>
      <c r="Z756" s="6"/>
      <c r="AA756" s="6"/>
      <c r="AB756" s="6"/>
      <c r="AC756" s="6"/>
    </row>
    <row r="757" spans="1:29" x14ac:dyDescent="0.25">
      <c r="Q757" s="12" t="str">
        <f t="shared" ca="1" si="21"/>
        <v>-</v>
      </c>
      <c r="W757" t="str">
        <f t="shared" si="20"/>
        <v>-</v>
      </c>
    </row>
    <row r="758" spans="1:29" x14ac:dyDescent="0.25">
      <c r="A758" s="6"/>
      <c r="B758" s="10"/>
      <c r="C758" s="6"/>
      <c r="D758" s="6"/>
      <c r="E758" s="6"/>
      <c r="F758" s="6"/>
      <c r="G758" s="6"/>
      <c r="H758" s="6"/>
      <c r="I758" s="6"/>
      <c r="J758" s="6"/>
      <c r="K758" s="6"/>
      <c r="L758" s="6"/>
      <c r="M758" s="6"/>
      <c r="N758" s="6"/>
      <c r="O758" s="6"/>
      <c r="P758" s="10"/>
      <c r="Q758" s="15" t="str">
        <f t="shared" ca="1" si="21"/>
        <v>-</v>
      </c>
      <c r="R758" s="6"/>
      <c r="S758" s="6"/>
      <c r="T758" s="6"/>
      <c r="U758" s="6"/>
      <c r="V758" s="6"/>
      <c r="W758" s="6" t="str">
        <f t="shared" si="20"/>
        <v>-</v>
      </c>
      <c r="X758" s="6"/>
      <c r="Y758" s="6"/>
      <c r="Z758" s="6"/>
      <c r="AA758" s="6"/>
      <c r="AB758" s="6"/>
      <c r="AC758" s="6"/>
    </row>
    <row r="759" spans="1:29" x14ac:dyDescent="0.25">
      <c r="Q759" s="12" t="str">
        <f t="shared" ca="1" si="21"/>
        <v>-</v>
      </c>
      <c r="W759" t="str">
        <f t="shared" si="20"/>
        <v>-</v>
      </c>
    </row>
    <row r="760" spans="1:29" x14ac:dyDescent="0.25">
      <c r="A760" s="6"/>
      <c r="B760" s="10"/>
      <c r="C760" s="6"/>
      <c r="D760" s="6"/>
      <c r="E760" s="6"/>
      <c r="F760" s="6"/>
      <c r="G760" s="6"/>
      <c r="H760" s="6"/>
      <c r="I760" s="6"/>
      <c r="J760" s="6"/>
      <c r="K760" s="6"/>
      <c r="L760" s="6"/>
      <c r="M760" s="6"/>
      <c r="N760" s="6"/>
      <c r="O760" s="6"/>
      <c r="P760" s="10"/>
      <c r="Q760" s="15" t="str">
        <f t="shared" ca="1" si="21"/>
        <v>-</v>
      </c>
      <c r="R760" s="6"/>
      <c r="S760" s="6"/>
      <c r="T760" s="6"/>
      <c r="U760" s="6"/>
      <c r="V760" s="6"/>
      <c r="W760" s="6" t="str">
        <f t="shared" si="20"/>
        <v>-</v>
      </c>
      <c r="X760" s="6"/>
      <c r="Y760" s="6"/>
      <c r="Z760" s="6"/>
      <c r="AA760" s="6"/>
      <c r="AB760" s="6"/>
      <c r="AC760" s="6"/>
    </row>
    <row r="761" spans="1:29" x14ac:dyDescent="0.25">
      <c r="Q761" s="12" t="str">
        <f t="shared" ca="1" si="21"/>
        <v>-</v>
      </c>
      <c r="W761" t="str">
        <f t="shared" si="20"/>
        <v>-</v>
      </c>
    </row>
    <row r="762" spans="1:29" x14ac:dyDescent="0.25">
      <c r="A762" s="6"/>
      <c r="B762" s="10"/>
      <c r="C762" s="6"/>
      <c r="D762" s="6"/>
      <c r="E762" s="6"/>
      <c r="F762" s="6"/>
      <c r="G762" s="6"/>
      <c r="H762" s="6"/>
      <c r="I762" s="6"/>
      <c r="J762" s="6"/>
      <c r="K762" s="6"/>
      <c r="L762" s="6"/>
      <c r="M762" s="6"/>
      <c r="N762" s="6"/>
      <c r="O762" s="6"/>
      <c r="P762" s="10"/>
      <c r="Q762" s="15" t="str">
        <f t="shared" ca="1" si="21"/>
        <v>-</v>
      </c>
      <c r="R762" s="6"/>
      <c r="S762" s="6"/>
      <c r="T762" s="6"/>
      <c r="U762" s="6"/>
      <c r="V762" s="6"/>
      <c r="W762" s="6" t="str">
        <f t="shared" si="20"/>
        <v>-</v>
      </c>
      <c r="X762" s="6"/>
      <c r="Y762" s="6"/>
      <c r="Z762" s="6"/>
      <c r="AA762" s="6"/>
      <c r="AB762" s="6"/>
      <c r="AC762" s="6"/>
    </row>
    <row r="763" spans="1:29" x14ac:dyDescent="0.25">
      <c r="Q763" s="12" t="str">
        <f t="shared" ca="1" si="21"/>
        <v>-</v>
      </c>
      <c r="W763" t="str">
        <f t="shared" si="20"/>
        <v>-</v>
      </c>
    </row>
    <row r="764" spans="1:29" x14ac:dyDescent="0.25">
      <c r="A764" s="6"/>
      <c r="B764" s="10"/>
      <c r="C764" s="6"/>
      <c r="D764" s="6"/>
      <c r="E764" s="6"/>
      <c r="F764" s="6"/>
      <c r="G764" s="6"/>
      <c r="H764" s="6"/>
      <c r="I764" s="6"/>
      <c r="J764" s="6"/>
      <c r="K764" s="6"/>
      <c r="L764" s="6"/>
      <c r="M764" s="6"/>
      <c r="N764" s="6"/>
      <c r="O764" s="6"/>
      <c r="P764" s="10"/>
      <c r="Q764" s="15" t="str">
        <f t="shared" ca="1" si="21"/>
        <v>-</v>
      </c>
      <c r="R764" s="6"/>
      <c r="S764" s="6"/>
      <c r="T764" s="6"/>
      <c r="U764" s="6"/>
      <c r="V764" s="6"/>
      <c r="W764" s="6" t="str">
        <f t="shared" si="20"/>
        <v>-</v>
      </c>
      <c r="X764" s="6"/>
      <c r="Y764" s="6"/>
      <c r="Z764" s="6"/>
      <c r="AA764" s="6"/>
      <c r="AB764" s="6"/>
      <c r="AC764" s="6"/>
    </row>
    <row r="765" spans="1:29" x14ac:dyDescent="0.25">
      <c r="Q765" s="12" t="str">
        <f t="shared" ca="1" si="21"/>
        <v>-</v>
      </c>
      <c r="W765" t="str">
        <f t="shared" si="20"/>
        <v>-</v>
      </c>
    </row>
    <row r="766" spans="1:29" x14ac:dyDescent="0.25">
      <c r="A766" s="6"/>
      <c r="B766" s="10"/>
      <c r="C766" s="6"/>
      <c r="D766" s="6"/>
      <c r="E766" s="6"/>
      <c r="F766" s="6"/>
      <c r="G766" s="6"/>
      <c r="H766" s="6"/>
      <c r="I766" s="6"/>
      <c r="J766" s="6"/>
      <c r="K766" s="6"/>
      <c r="L766" s="6"/>
      <c r="M766" s="6"/>
      <c r="N766" s="6"/>
      <c r="O766" s="6"/>
      <c r="P766" s="10"/>
      <c r="Q766" s="15" t="str">
        <f t="shared" ca="1" si="21"/>
        <v>-</v>
      </c>
      <c r="R766" s="6"/>
      <c r="S766" s="6"/>
      <c r="T766" s="6"/>
      <c r="U766" s="6"/>
      <c r="V766" s="6"/>
      <c r="W766" s="6" t="str">
        <f t="shared" si="20"/>
        <v>-</v>
      </c>
      <c r="X766" s="6"/>
      <c r="Y766" s="6"/>
      <c r="Z766" s="6"/>
      <c r="AA766" s="6"/>
      <c r="AB766" s="6"/>
      <c r="AC766" s="6"/>
    </row>
    <row r="767" spans="1:29" x14ac:dyDescent="0.25">
      <c r="Q767" s="12" t="str">
        <f t="shared" ca="1" si="21"/>
        <v>-</v>
      </c>
      <c r="W767" t="str">
        <f t="shared" si="20"/>
        <v>-</v>
      </c>
    </row>
    <row r="768" spans="1:29" x14ac:dyDescent="0.25">
      <c r="A768" s="6"/>
      <c r="B768" s="10"/>
      <c r="C768" s="6"/>
      <c r="D768" s="6"/>
      <c r="E768" s="6"/>
      <c r="F768" s="6"/>
      <c r="G768" s="6"/>
      <c r="H768" s="6"/>
      <c r="I768" s="6"/>
      <c r="J768" s="6"/>
      <c r="K768" s="6"/>
      <c r="L768" s="6"/>
      <c r="M768" s="6"/>
      <c r="N768" s="6"/>
      <c r="O768" s="6"/>
      <c r="P768" s="10"/>
      <c r="Q768" s="15" t="str">
        <f t="shared" ca="1" si="21"/>
        <v>-</v>
      </c>
      <c r="R768" s="6"/>
      <c r="S768" s="6"/>
      <c r="T768" s="6"/>
      <c r="U768" s="6"/>
      <c r="V768" s="6"/>
      <c r="W768" s="6" t="str">
        <f t="shared" si="20"/>
        <v>-</v>
      </c>
      <c r="X768" s="6"/>
      <c r="Y768" s="6"/>
      <c r="Z768" s="6"/>
      <c r="AA768" s="6"/>
      <c r="AB768" s="6"/>
      <c r="AC768" s="6"/>
    </row>
    <row r="769" spans="1:29" x14ac:dyDescent="0.25">
      <c r="Q769" s="12" t="str">
        <f t="shared" ca="1" si="21"/>
        <v>-</v>
      </c>
      <c r="W769" t="str">
        <f t="shared" si="20"/>
        <v>-</v>
      </c>
    </row>
    <row r="770" spans="1:29" x14ac:dyDescent="0.25">
      <c r="A770" s="6"/>
      <c r="B770" s="10"/>
      <c r="C770" s="6"/>
      <c r="D770" s="6"/>
      <c r="E770" s="6"/>
      <c r="F770" s="6"/>
      <c r="G770" s="6"/>
      <c r="H770" s="6"/>
      <c r="I770" s="6"/>
      <c r="J770" s="6"/>
      <c r="K770" s="6"/>
      <c r="L770" s="6"/>
      <c r="M770" s="6"/>
      <c r="N770" s="6"/>
      <c r="O770" s="6"/>
      <c r="P770" s="10"/>
      <c r="Q770" s="15" t="str">
        <f t="shared" ca="1" si="21"/>
        <v>-</v>
      </c>
      <c r="R770" s="6"/>
      <c r="S770" s="6"/>
      <c r="T770" s="6"/>
      <c r="U770" s="6"/>
      <c r="V770" s="6"/>
      <c r="W770" s="6" t="str">
        <f t="shared" si="20"/>
        <v>-</v>
      </c>
      <c r="X770" s="6"/>
      <c r="Y770" s="6"/>
      <c r="Z770" s="6"/>
      <c r="AA770" s="6"/>
      <c r="AB770" s="6"/>
      <c r="AC770" s="6"/>
    </row>
    <row r="771" spans="1:29" x14ac:dyDescent="0.25">
      <c r="Q771" s="12" t="str">
        <f t="shared" ca="1" si="21"/>
        <v>-</v>
      </c>
      <c r="W771" t="str">
        <f t="shared" si="20"/>
        <v>-</v>
      </c>
    </row>
    <row r="772" spans="1:29" x14ac:dyDescent="0.25">
      <c r="A772" s="6"/>
      <c r="B772" s="10"/>
      <c r="C772" s="6"/>
      <c r="D772" s="6"/>
      <c r="E772" s="6"/>
      <c r="F772" s="6"/>
      <c r="G772" s="6"/>
      <c r="H772" s="6"/>
      <c r="I772" s="6"/>
      <c r="J772" s="6"/>
      <c r="K772" s="6"/>
      <c r="L772" s="6"/>
      <c r="M772" s="6"/>
      <c r="N772" s="6"/>
      <c r="O772" s="6"/>
      <c r="P772" s="10"/>
      <c r="Q772" s="15" t="str">
        <f t="shared" ca="1" si="21"/>
        <v>-</v>
      </c>
      <c r="R772" s="6"/>
      <c r="S772" s="6"/>
      <c r="T772" s="6"/>
      <c r="U772" s="6"/>
      <c r="V772" s="6"/>
      <c r="W772" s="6" t="str">
        <f t="shared" si="20"/>
        <v>-</v>
      </c>
      <c r="X772" s="6"/>
      <c r="Y772" s="6"/>
      <c r="Z772" s="6"/>
      <c r="AA772" s="6"/>
      <c r="AB772" s="6"/>
      <c r="AC772" s="6"/>
    </row>
    <row r="773" spans="1:29" x14ac:dyDescent="0.25">
      <c r="Q773" s="12" t="str">
        <f t="shared" ca="1" si="21"/>
        <v>-</v>
      </c>
      <c r="W773" t="str">
        <f t="shared" si="20"/>
        <v>-</v>
      </c>
    </row>
    <row r="774" spans="1:29" x14ac:dyDescent="0.25">
      <c r="A774" s="6"/>
      <c r="B774" s="10"/>
      <c r="C774" s="6"/>
      <c r="D774" s="6"/>
      <c r="E774" s="6"/>
      <c r="F774" s="6"/>
      <c r="G774" s="6"/>
      <c r="H774" s="6"/>
      <c r="I774" s="6"/>
      <c r="J774" s="6"/>
      <c r="K774" s="6"/>
      <c r="L774" s="6"/>
      <c r="M774" s="6"/>
      <c r="N774" s="6"/>
      <c r="O774" s="6"/>
      <c r="P774" s="10"/>
      <c r="Q774" s="15" t="str">
        <f t="shared" ca="1" si="21"/>
        <v>-</v>
      </c>
      <c r="R774" s="6"/>
      <c r="S774" s="6"/>
      <c r="T774" s="6"/>
      <c r="U774" s="6"/>
      <c r="V774" s="6"/>
      <c r="W774" s="6" t="str">
        <f t="shared" ref="W774:W837" si="22">IF(OR(ISBLANK(J774),ISBLANK(V774)),"-",(IF(J774=V774,"Yes","No")))</f>
        <v>-</v>
      </c>
      <c r="X774" s="6"/>
      <c r="Y774" s="6"/>
      <c r="Z774" s="6"/>
      <c r="AA774" s="6"/>
      <c r="AB774" s="6"/>
      <c r="AC774" s="6"/>
    </row>
    <row r="775" spans="1:29" x14ac:dyDescent="0.25">
      <c r="Q775" s="12" t="str">
        <f t="shared" ref="Q775:Q838" ca="1" si="23">IF(B775&gt;1/1/1900, (IF(R775="Closed",(DATEDIF(B775,P775,"d"))-(DATEDIF(M775,O775,"d")),IF(OR(R775="Pending",ISBLANK(P775)),TODAY()-B775))),"-")</f>
        <v>-</v>
      </c>
      <c r="W775" t="str">
        <f t="shared" si="22"/>
        <v>-</v>
      </c>
    </row>
    <row r="776" spans="1:29" x14ac:dyDescent="0.25">
      <c r="A776" s="6"/>
      <c r="B776" s="10"/>
      <c r="C776" s="6"/>
      <c r="D776" s="6"/>
      <c r="E776" s="6"/>
      <c r="F776" s="6"/>
      <c r="G776" s="6"/>
      <c r="H776" s="6"/>
      <c r="I776" s="6"/>
      <c r="J776" s="6"/>
      <c r="K776" s="6"/>
      <c r="L776" s="6"/>
      <c r="M776" s="6"/>
      <c r="N776" s="6"/>
      <c r="O776" s="6"/>
      <c r="P776" s="10"/>
      <c r="Q776" s="15" t="str">
        <f t="shared" ca="1" si="23"/>
        <v>-</v>
      </c>
      <c r="R776" s="6"/>
      <c r="S776" s="6"/>
      <c r="T776" s="6"/>
      <c r="U776" s="6"/>
      <c r="V776" s="6"/>
      <c r="W776" s="6" t="str">
        <f t="shared" si="22"/>
        <v>-</v>
      </c>
      <c r="X776" s="6"/>
      <c r="Y776" s="6"/>
      <c r="Z776" s="6"/>
      <c r="AA776" s="6"/>
      <c r="AB776" s="6"/>
      <c r="AC776" s="6"/>
    </row>
    <row r="777" spans="1:29" x14ac:dyDescent="0.25">
      <c r="Q777" s="12" t="str">
        <f t="shared" ca="1" si="23"/>
        <v>-</v>
      </c>
      <c r="W777" t="str">
        <f t="shared" si="22"/>
        <v>-</v>
      </c>
    </row>
    <row r="778" spans="1:29" x14ac:dyDescent="0.25">
      <c r="A778" s="6"/>
      <c r="B778" s="10"/>
      <c r="C778" s="6"/>
      <c r="D778" s="6"/>
      <c r="E778" s="6"/>
      <c r="F778" s="6"/>
      <c r="G778" s="6"/>
      <c r="H778" s="6"/>
      <c r="I778" s="6"/>
      <c r="J778" s="6"/>
      <c r="K778" s="6"/>
      <c r="L778" s="6"/>
      <c r="M778" s="6"/>
      <c r="N778" s="6"/>
      <c r="O778" s="6"/>
      <c r="P778" s="10"/>
      <c r="Q778" s="15" t="str">
        <f t="shared" ca="1" si="23"/>
        <v>-</v>
      </c>
      <c r="R778" s="6"/>
      <c r="S778" s="6"/>
      <c r="T778" s="6"/>
      <c r="U778" s="6"/>
      <c r="V778" s="6"/>
      <c r="W778" s="6" t="str">
        <f t="shared" si="22"/>
        <v>-</v>
      </c>
      <c r="X778" s="6"/>
      <c r="Y778" s="6"/>
      <c r="Z778" s="6"/>
      <c r="AA778" s="6"/>
      <c r="AB778" s="6"/>
      <c r="AC778" s="6"/>
    </row>
    <row r="779" spans="1:29" x14ac:dyDescent="0.25">
      <c r="Q779" s="12" t="str">
        <f t="shared" ca="1" si="23"/>
        <v>-</v>
      </c>
      <c r="W779" t="str">
        <f t="shared" si="22"/>
        <v>-</v>
      </c>
    </row>
    <row r="780" spans="1:29" x14ac:dyDescent="0.25">
      <c r="A780" s="6"/>
      <c r="B780" s="10"/>
      <c r="C780" s="6"/>
      <c r="D780" s="6"/>
      <c r="E780" s="6"/>
      <c r="F780" s="6"/>
      <c r="G780" s="6"/>
      <c r="H780" s="6"/>
      <c r="I780" s="6"/>
      <c r="J780" s="6"/>
      <c r="K780" s="6"/>
      <c r="L780" s="6"/>
      <c r="M780" s="6"/>
      <c r="N780" s="6"/>
      <c r="O780" s="6"/>
      <c r="P780" s="10"/>
      <c r="Q780" s="15" t="str">
        <f t="shared" ca="1" si="23"/>
        <v>-</v>
      </c>
      <c r="R780" s="6"/>
      <c r="S780" s="6"/>
      <c r="T780" s="6"/>
      <c r="U780" s="6"/>
      <c r="V780" s="6"/>
      <c r="W780" s="6" t="str">
        <f t="shared" si="22"/>
        <v>-</v>
      </c>
      <c r="X780" s="6"/>
      <c r="Y780" s="6"/>
      <c r="Z780" s="6"/>
      <c r="AA780" s="6"/>
      <c r="AB780" s="6"/>
      <c r="AC780" s="6"/>
    </row>
    <row r="781" spans="1:29" x14ac:dyDescent="0.25">
      <c r="Q781" s="12" t="str">
        <f t="shared" ca="1" si="23"/>
        <v>-</v>
      </c>
      <c r="W781" t="str">
        <f t="shared" si="22"/>
        <v>-</v>
      </c>
    </row>
    <row r="782" spans="1:29" x14ac:dyDescent="0.25">
      <c r="A782" s="6"/>
      <c r="B782" s="10"/>
      <c r="C782" s="6"/>
      <c r="D782" s="6"/>
      <c r="E782" s="6"/>
      <c r="F782" s="6"/>
      <c r="G782" s="6"/>
      <c r="H782" s="6"/>
      <c r="I782" s="6"/>
      <c r="J782" s="6"/>
      <c r="K782" s="6"/>
      <c r="L782" s="6"/>
      <c r="M782" s="6"/>
      <c r="N782" s="6"/>
      <c r="O782" s="6"/>
      <c r="P782" s="10"/>
      <c r="Q782" s="15" t="str">
        <f t="shared" ca="1" si="23"/>
        <v>-</v>
      </c>
      <c r="R782" s="6"/>
      <c r="S782" s="6"/>
      <c r="T782" s="6"/>
      <c r="U782" s="6"/>
      <c r="V782" s="6"/>
      <c r="W782" s="6" t="str">
        <f t="shared" si="22"/>
        <v>-</v>
      </c>
      <c r="X782" s="6"/>
      <c r="Y782" s="6"/>
      <c r="Z782" s="6"/>
      <c r="AA782" s="6"/>
      <c r="AB782" s="6"/>
      <c r="AC782" s="6"/>
    </row>
    <row r="783" spans="1:29" x14ac:dyDescent="0.25">
      <c r="Q783" s="12" t="str">
        <f t="shared" ca="1" si="23"/>
        <v>-</v>
      </c>
      <c r="W783" t="str">
        <f t="shared" si="22"/>
        <v>-</v>
      </c>
    </row>
    <row r="784" spans="1:29" x14ac:dyDescent="0.25">
      <c r="A784" s="6"/>
      <c r="B784" s="10"/>
      <c r="C784" s="6"/>
      <c r="D784" s="6"/>
      <c r="E784" s="6"/>
      <c r="F784" s="6"/>
      <c r="G784" s="6"/>
      <c r="H784" s="6"/>
      <c r="I784" s="6"/>
      <c r="J784" s="6"/>
      <c r="K784" s="6"/>
      <c r="L784" s="6"/>
      <c r="M784" s="6"/>
      <c r="N784" s="6"/>
      <c r="O784" s="6"/>
      <c r="P784" s="10"/>
      <c r="Q784" s="15" t="str">
        <f t="shared" ca="1" si="23"/>
        <v>-</v>
      </c>
      <c r="R784" s="6"/>
      <c r="S784" s="6"/>
      <c r="T784" s="6"/>
      <c r="U784" s="6"/>
      <c r="V784" s="6"/>
      <c r="W784" s="6" t="str">
        <f t="shared" si="22"/>
        <v>-</v>
      </c>
      <c r="X784" s="6"/>
      <c r="Y784" s="6"/>
      <c r="Z784" s="6"/>
      <c r="AA784" s="6"/>
      <c r="AB784" s="6"/>
      <c r="AC784" s="6"/>
    </row>
    <row r="785" spans="1:29" x14ac:dyDescent="0.25">
      <c r="Q785" s="12" t="str">
        <f t="shared" ca="1" si="23"/>
        <v>-</v>
      </c>
      <c r="W785" t="str">
        <f t="shared" si="22"/>
        <v>-</v>
      </c>
    </row>
    <row r="786" spans="1:29" x14ac:dyDescent="0.25">
      <c r="A786" s="6"/>
      <c r="B786" s="10"/>
      <c r="C786" s="6"/>
      <c r="D786" s="6"/>
      <c r="E786" s="6"/>
      <c r="F786" s="6"/>
      <c r="G786" s="6"/>
      <c r="H786" s="6"/>
      <c r="I786" s="6"/>
      <c r="J786" s="6"/>
      <c r="K786" s="6"/>
      <c r="L786" s="6"/>
      <c r="M786" s="6"/>
      <c r="N786" s="6"/>
      <c r="O786" s="6"/>
      <c r="P786" s="10"/>
      <c r="Q786" s="15" t="str">
        <f t="shared" ca="1" si="23"/>
        <v>-</v>
      </c>
      <c r="R786" s="6"/>
      <c r="S786" s="6"/>
      <c r="T786" s="6"/>
      <c r="U786" s="6"/>
      <c r="V786" s="6"/>
      <c r="W786" s="6" t="str">
        <f t="shared" si="22"/>
        <v>-</v>
      </c>
      <c r="X786" s="6"/>
      <c r="Y786" s="6"/>
      <c r="Z786" s="6"/>
      <c r="AA786" s="6"/>
      <c r="AB786" s="6"/>
      <c r="AC786" s="6"/>
    </row>
    <row r="787" spans="1:29" x14ac:dyDescent="0.25">
      <c r="Q787" s="12" t="str">
        <f t="shared" ca="1" si="23"/>
        <v>-</v>
      </c>
      <c r="W787" t="str">
        <f t="shared" si="22"/>
        <v>-</v>
      </c>
    </row>
    <row r="788" spans="1:29" x14ac:dyDescent="0.25">
      <c r="A788" s="6"/>
      <c r="B788" s="10"/>
      <c r="C788" s="6"/>
      <c r="D788" s="6"/>
      <c r="E788" s="6"/>
      <c r="F788" s="6"/>
      <c r="G788" s="6"/>
      <c r="H788" s="6"/>
      <c r="I788" s="6"/>
      <c r="J788" s="6"/>
      <c r="K788" s="6"/>
      <c r="L788" s="6"/>
      <c r="M788" s="6"/>
      <c r="N788" s="6"/>
      <c r="O788" s="6"/>
      <c r="P788" s="10"/>
      <c r="Q788" s="15" t="str">
        <f t="shared" ca="1" si="23"/>
        <v>-</v>
      </c>
      <c r="R788" s="6"/>
      <c r="S788" s="6"/>
      <c r="T788" s="6"/>
      <c r="U788" s="6"/>
      <c r="V788" s="6"/>
      <c r="W788" s="6" t="str">
        <f t="shared" si="22"/>
        <v>-</v>
      </c>
      <c r="X788" s="6"/>
      <c r="Y788" s="6"/>
      <c r="Z788" s="6"/>
      <c r="AA788" s="6"/>
      <c r="AB788" s="6"/>
      <c r="AC788" s="6"/>
    </row>
    <row r="789" spans="1:29" x14ac:dyDescent="0.25">
      <c r="Q789" s="12" t="str">
        <f t="shared" ca="1" si="23"/>
        <v>-</v>
      </c>
      <c r="W789" t="str">
        <f t="shared" si="22"/>
        <v>-</v>
      </c>
    </row>
    <row r="790" spans="1:29" x14ac:dyDescent="0.25">
      <c r="A790" s="6"/>
      <c r="B790" s="10"/>
      <c r="C790" s="6"/>
      <c r="D790" s="6"/>
      <c r="E790" s="6"/>
      <c r="F790" s="6"/>
      <c r="G790" s="6"/>
      <c r="H790" s="6"/>
      <c r="I790" s="6"/>
      <c r="J790" s="6"/>
      <c r="K790" s="6"/>
      <c r="L790" s="6"/>
      <c r="M790" s="6"/>
      <c r="N790" s="6"/>
      <c r="O790" s="6"/>
      <c r="P790" s="10"/>
      <c r="Q790" s="15" t="str">
        <f t="shared" ca="1" si="23"/>
        <v>-</v>
      </c>
      <c r="R790" s="6"/>
      <c r="S790" s="6"/>
      <c r="T790" s="6"/>
      <c r="U790" s="6"/>
      <c r="V790" s="6"/>
      <c r="W790" s="6" t="str">
        <f t="shared" si="22"/>
        <v>-</v>
      </c>
      <c r="X790" s="6"/>
      <c r="Y790" s="6"/>
      <c r="Z790" s="6"/>
      <c r="AA790" s="6"/>
      <c r="AB790" s="6"/>
      <c r="AC790" s="6"/>
    </row>
    <row r="791" spans="1:29" x14ac:dyDescent="0.25">
      <c r="Q791" s="12" t="str">
        <f t="shared" ca="1" si="23"/>
        <v>-</v>
      </c>
      <c r="W791" t="str">
        <f t="shared" si="22"/>
        <v>-</v>
      </c>
    </row>
    <row r="792" spans="1:29" x14ac:dyDescent="0.25">
      <c r="A792" s="6"/>
      <c r="B792" s="10"/>
      <c r="C792" s="6"/>
      <c r="D792" s="6"/>
      <c r="E792" s="6"/>
      <c r="F792" s="6"/>
      <c r="G792" s="6"/>
      <c r="H792" s="6"/>
      <c r="I792" s="6"/>
      <c r="J792" s="6"/>
      <c r="K792" s="6"/>
      <c r="L792" s="6"/>
      <c r="M792" s="6"/>
      <c r="N792" s="6"/>
      <c r="O792" s="6"/>
      <c r="P792" s="10"/>
      <c r="Q792" s="15" t="str">
        <f t="shared" ca="1" si="23"/>
        <v>-</v>
      </c>
      <c r="R792" s="6"/>
      <c r="S792" s="6"/>
      <c r="T792" s="6"/>
      <c r="U792" s="6"/>
      <c r="V792" s="6"/>
      <c r="W792" s="6" t="str">
        <f t="shared" si="22"/>
        <v>-</v>
      </c>
      <c r="X792" s="6"/>
      <c r="Y792" s="6"/>
      <c r="Z792" s="6"/>
      <c r="AA792" s="6"/>
      <c r="AB792" s="6"/>
      <c r="AC792" s="6"/>
    </row>
    <row r="793" spans="1:29" x14ac:dyDescent="0.25">
      <c r="Q793" s="12" t="str">
        <f t="shared" ca="1" si="23"/>
        <v>-</v>
      </c>
      <c r="W793" t="str">
        <f t="shared" si="22"/>
        <v>-</v>
      </c>
    </row>
    <row r="794" spans="1:29" x14ac:dyDescent="0.25">
      <c r="A794" s="6"/>
      <c r="B794" s="10"/>
      <c r="C794" s="6"/>
      <c r="D794" s="6"/>
      <c r="E794" s="6"/>
      <c r="F794" s="6"/>
      <c r="G794" s="6"/>
      <c r="H794" s="6"/>
      <c r="I794" s="6"/>
      <c r="J794" s="6"/>
      <c r="K794" s="6"/>
      <c r="L794" s="6"/>
      <c r="M794" s="6"/>
      <c r="N794" s="6"/>
      <c r="O794" s="6"/>
      <c r="P794" s="10"/>
      <c r="Q794" s="15" t="str">
        <f t="shared" ca="1" si="23"/>
        <v>-</v>
      </c>
      <c r="R794" s="6"/>
      <c r="S794" s="6"/>
      <c r="T794" s="6"/>
      <c r="U794" s="6"/>
      <c r="V794" s="6"/>
      <c r="W794" s="6" t="str">
        <f t="shared" si="22"/>
        <v>-</v>
      </c>
      <c r="X794" s="6"/>
      <c r="Y794" s="6"/>
      <c r="Z794" s="6"/>
      <c r="AA794" s="6"/>
      <c r="AB794" s="6"/>
      <c r="AC794" s="6"/>
    </row>
    <row r="795" spans="1:29" x14ac:dyDescent="0.25">
      <c r="Q795" s="12" t="str">
        <f t="shared" ca="1" si="23"/>
        <v>-</v>
      </c>
      <c r="W795" t="str">
        <f t="shared" si="22"/>
        <v>-</v>
      </c>
    </row>
    <row r="796" spans="1:29" x14ac:dyDescent="0.25">
      <c r="A796" s="6"/>
      <c r="B796" s="10"/>
      <c r="C796" s="6"/>
      <c r="D796" s="6"/>
      <c r="E796" s="6"/>
      <c r="F796" s="6"/>
      <c r="G796" s="6"/>
      <c r="H796" s="6"/>
      <c r="I796" s="6"/>
      <c r="J796" s="6"/>
      <c r="K796" s="6"/>
      <c r="L796" s="6"/>
      <c r="M796" s="6"/>
      <c r="N796" s="6"/>
      <c r="O796" s="6"/>
      <c r="P796" s="10"/>
      <c r="Q796" s="15" t="str">
        <f t="shared" ca="1" si="23"/>
        <v>-</v>
      </c>
      <c r="R796" s="6"/>
      <c r="S796" s="6"/>
      <c r="T796" s="6"/>
      <c r="U796" s="6"/>
      <c r="V796" s="6"/>
      <c r="W796" s="6" t="str">
        <f t="shared" si="22"/>
        <v>-</v>
      </c>
      <c r="X796" s="6"/>
      <c r="Y796" s="6"/>
      <c r="Z796" s="6"/>
      <c r="AA796" s="6"/>
      <c r="AB796" s="6"/>
      <c r="AC796" s="6"/>
    </row>
    <row r="797" spans="1:29" x14ac:dyDescent="0.25">
      <c r="Q797" s="12" t="str">
        <f t="shared" ca="1" si="23"/>
        <v>-</v>
      </c>
      <c r="W797" t="str">
        <f t="shared" si="22"/>
        <v>-</v>
      </c>
    </row>
    <row r="798" spans="1:29" x14ac:dyDescent="0.25">
      <c r="A798" s="6"/>
      <c r="B798" s="10"/>
      <c r="C798" s="6"/>
      <c r="D798" s="6"/>
      <c r="E798" s="6"/>
      <c r="F798" s="6"/>
      <c r="G798" s="6"/>
      <c r="H798" s="6"/>
      <c r="I798" s="6"/>
      <c r="J798" s="6"/>
      <c r="K798" s="6"/>
      <c r="L798" s="6"/>
      <c r="M798" s="6"/>
      <c r="N798" s="6"/>
      <c r="O798" s="6"/>
      <c r="P798" s="10"/>
      <c r="Q798" s="15" t="str">
        <f t="shared" ca="1" si="23"/>
        <v>-</v>
      </c>
      <c r="R798" s="6"/>
      <c r="S798" s="6"/>
      <c r="T798" s="6"/>
      <c r="U798" s="6"/>
      <c r="V798" s="6"/>
      <c r="W798" s="6" t="str">
        <f t="shared" si="22"/>
        <v>-</v>
      </c>
      <c r="X798" s="6"/>
      <c r="Y798" s="6"/>
      <c r="Z798" s="6"/>
      <c r="AA798" s="6"/>
      <c r="AB798" s="6"/>
      <c r="AC798" s="6"/>
    </row>
    <row r="799" spans="1:29" x14ac:dyDescent="0.25">
      <c r="Q799" s="12" t="str">
        <f t="shared" ca="1" si="23"/>
        <v>-</v>
      </c>
      <c r="W799" t="str">
        <f t="shared" si="22"/>
        <v>-</v>
      </c>
    </row>
    <row r="800" spans="1:29" x14ac:dyDescent="0.25">
      <c r="A800" s="6"/>
      <c r="B800" s="10"/>
      <c r="C800" s="6"/>
      <c r="D800" s="6"/>
      <c r="E800" s="6"/>
      <c r="F800" s="6"/>
      <c r="G800" s="6"/>
      <c r="H800" s="6"/>
      <c r="I800" s="6"/>
      <c r="J800" s="6"/>
      <c r="K800" s="6"/>
      <c r="L800" s="6"/>
      <c r="M800" s="6"/>
      <c r="N800" s="6"/>
      <c r="O800" s="6"/>
      <c r="P800" s="10"/>
      <c r="Q800" s="15" t="str">
        <f t="shared" ca="1" si="23"/>
        <v>-</v>
      </c>
      <c r="R800" s="6"/>
      <c r="S800" s="6"/>
      <c r="T800" s="6"/>
      <c r="U800" s="6"/>
      <c r="V800" s="6"/>
      <c r="W800" s="6" t="str">
        <f t="shared" si="22"/>
        <v>-</v>
      </c>
      <c r="X800" s="6"/>
      <c r="Y800" s="6"/>
      <c r="Z800" s="6"/>
      <c r="AA800" s="6"/>
      <c r="AB800" s="6"/>
      <c r="AC800" s="6"/>
    </row>
    <row r="801" spans="1:29" x14ac:dyDescent="0.25">
      <c r="Q801" s="12" t="str">
        <f t="shared" ca="1" si="23"/>
        <v>-</v>
      </c>
      <c r="W801" t="str">
        <f t="shared" si="22"/>
        <v>-</v>
      </c>
    </row>
    <row r="802" spans="1:29" x14ac:dyDescent="0.25">
      <c r="A802" s="6"/>
      <c r="B802" s="10"/>
      <c r="C802" s="6"/>
      <c r="D802" s="6"/>
      <c r="E802" s="6"/>
      <c r="F802" s="6"/>
      <c r="G802" s="6"/>
      <c r="H802" s="6"/>
      <c r="I802" s="6"/>
      <c r="J802" s="6"/>
      <c r="K802" s="6"/>
      <c r="L802" s="6"/>
      <c r="M802" s="6"/>
      <c r="N802" s="6"/>
      <c r="O802" s="6"/>
      <c r="P802" s="10"/>
      <c r="Q802" s="15" t="str">
        <f t="shared" ca="1" si="23"/>
        <v>-</v>
      </c>
      <c r="R802" s="6"/>
      <c r="S802" s="6"/>
      <c r="T802" s="6"/>
      <c r="U802" s="6"/>
      <c r="V802" s="6"/>
      <c r="W802" s="6" t="str">
        <f t="shared" si="22"/>
        <v>-</v>
      </c>
      <c r="X802" s="6"/>
      <c r="Y802" s="6"/>
      <c r="Z802" s="6"/>
      <c r="AA802" s="6"/>
      <c r="AB802" s="6"/>
      <c r="AC802" s="6"/>
    </row>
    <row r="803" spans="1:29" x14ac:dyDescent="0.25">
      <c r="Q803" s="12" t="str">
        <f t="shared" ca="1" si="23"/>
        <v>-</v>
      </c>
      <c r="W803" t="str">
        <f t="shared" si="22"/>
        <v>-</v>
      </c>
    </row>
    <row r="804" spans="1:29" x14ac:dyDescent="0.25">
      <c r="A804" s="6"/>
      <c r="B804" s="10"/>
      <c r="C804" s="6"/>
      <c r="D804" s="6"/>
      <c r="E804" s="6"/>
      <c r="F804" s="6"/>
      <c r="G804" s="6"/>
      <c r="H804" s="6"/>
      <c r="I804" s="6"/>
      <c r="J804" s="6"/>
      <c r="K804" s="6"/>
      <c r="L804" s="6"/>
      <c r="M804" s="6"/>
      <c r="N804" s="6"/>
      <c r="O804" s="6"/>
      <c r="P804" s="10"/>
      <c r="Q804" s="15" t="str">
        <f t="shared" ca="1" si="23"/>
        <v>-</v>
      </c>
      <c r="R804" s="6"/>
      <c r="S804" s="6"/>
      <c r="T804" s="6"/>
      <c r="U804" s="6"/>
      <c r="V804" s="6"/>
      <c r="W804" s="6" t="str">
        <f t="shared" si="22"/>
        <v>-</v>
      </c>
      <c r="X804" s="6"/>
      <c r="Y804" s="6"/>
      <c r="Z804" s="6"/>
      <c r="AA804" s="6"/>
      <c r="AB804" s="6"/>
      <c r="AC804" s="6"/>
    </row>
    <row r="805" spans="1:29" x14ac:dyDescent="0.25">
      <c r="Q805" s="12" t="str">
        <f t="shared" ca="1" si="23"/>
        <v>-</v>
      </c>
      <c r="W805" t="str">
        <f t="shared" si="22"/>
        <v>-</v>
      </c>
    </row>
    <row r="806" spans="1:29" x14ac:dyDescent="0.25">
      <c r="A806" s="6"/>
      <c r="B806" s="10"/>
      <c r="C806" s="6"/>
      <c r="D806" s="6"/>
      <c r="E806" s="6"/>
      <c r="F806" s="6"/>
      <c r="G806" s="6"/>
      <c r="H806" s="6"/>
      <c r="I806" s="6"/>
      <c r="J806" s="6"/>
      <c r="K806" s="6"/>
      <c r="L806" s="6"/>
      <c r="M806" s="6"/>
      <c r="N806" s="6"/>
      <c r="O806" s="6"/>
      <c r="P806" s="10"/>
      <c r="Q806" s="15" t="str">
        <f t="shared" ca="1" si="23"/>
        <v>-</v>
      </c>
      <c r="R806" s="6"/>
      <c r="S806" s="6"/>
      <c r="T806" s="6"/>
      <c r="U806" s="6"/>
      <c r="V806" s="6"/>
      <c r="W806" s="6" t="str">
        <f t="shared" si="22"/>
        <v>-</v>
      </c>
      <c r="X806" s="6"/>
      <c r="Y806" s="6"/>
      <c r="Z806" s="6"/>
      <c r="AA806" s="6"/>
      <c r="AB806" s="6"/>
      <c r="AC806" s="6"/>
    </row>
    <row r="807" spans="1:29" x14ac:dyDescent="0.25">
      <c r="Q807" s="12" t="str">
        <f t="shared" ca="1" si="23"/>
        <v>-</v>
      </c>
      <c r="W807" t="str">
        <f t="shared" si="22"/>
        <v>-</v>
      </c>
    </row>
    <row r="808" spans="1:29" x14ac:dyDescent="0.25">
      <c r="A808" s="6"/>
      <c r="B808" s="10"/>
      <c r="C808" s="6"/>
      <c r="D808" s="6"/>
      <c r="E808" s="6"/>
      <c r="F808" s="6"/>
      <c r="G808" s="6"/>
      <c r="H808" s="6"/>
      <c r="I808" s="6"/>
      <c r="J808" s="6"/>
      <c r="K808" s="6"/>
      <c r="L808" s="6"/>
      <c r="M808" s="6"/>
      <c r="N808" s="6"/>
      <c r="O808" s="6"/>
      <c r="P808" s="10"/>
      <c r="Q808" s="15" t="str">
        <f t="shared" ca="1" si="23"/>
        <v>-</v>
      </c>
      <c r="R808" s="6"/>
      <c r="S808" s="6"/>
      <c r="T808" s="6"/>
      <c r="U808" s="6"/>
      <c r="V808" s="6"/>
      <c r="W808" s="6" t="str">
        <f t="shared" si="22"/>
        <v>-</v>
      </c>
      <c r="X808" s="6"/>
      <c r="Y808" s="6"/>
      <c r="Z808" s="6"/>
      <c r="AA808" s="6"/>
      <c r="AB808" s="6"/>
      <c r="AC808" s="6"/>
    </row>
    <row r="809" spans="1:29" x14ac:dyDescent="0.25">
      <c r="Q809" s="12" t="str">
        <f t="shared" ca="1" si="23"/>
        <v>-</v>
      </c>
      <c r="W809" t="str">
        <f t="shared" si="22"/>
        <v>-</v>
      </c>
    </row>
    <row r="810" spans="1:29" x14ac:dyDescent="0.25">
      <c r="A810" s="6"/>
      <c r="B810" s="10"/>
      <c r="C810" s="6"/>
      <c r="D810" s="6"/>
      <c r="E810" s="6"/>
      <c r="F810" s="6"/>
      <c r="G810" s="6"/>
      <c r="H810" s="6"/>
      <c r="I810" s="6"/>
      <c r="J810" s="6"/>
      <c r="K810" s="6"/>
      <c r="L810" s="6"/>
      <c r="M810" s="6"/>
      <c r="N810" s="6"/>
      <c r="O810" s="6"/>
      <c r="P810" s="10"/>
      <c r="Q810" s="15" t="str">
        <f t="shared" ca="1" si="23"/>
        <v>-</v>
      </c>
      <c r="R810" s="6"/>
      <c r="S810" s="6"/>
      <c r="T810" s="6"/>
      <c r="U810" s="6"/>
      <c r="V810" s="6"/>
      <c r="W810" s="6" t="str">
        <f t="shared" si="22"/>
        <v>-</v>
      </c>
      <c r="X810" s="6"/>
      <c r="Y810" s="6"/>
      <c r="Z810" s="6"/>
      <c r="AA810" s="6"/>
      <c r="AB810" s="6"/>
      <c r="AC810" s="6"/>
    </row>
    <row r="811" spans="1:29" x14ac:dyDescent="0.25">
      <c r="Q811" s="12" t="str">
        <f t="shared" ca="1" si="23"/>
        <v>-</v>
      </c>
      <c r="W811" t="str">
        <f t="shared" si="22"/>
        <v>-</v>
      </c>
    </row>
    <row r="812" spans="1:29" x14ac:dyDescent="0.25">
      <c r="A812" s="6"/>
      <c r="B812" s="10"/>
      <c r="C812" s="6"/>
      <c r="D812" s="6"/>
      <c r="E812" s="6"/>
      <c r="F812" s="6"/>
      <c r="G812" s="6"/>
      <c r="H812" s="6"/>
      <c r="I812" s="6"/>
      <c r="J812" s="6"/>
      <c r="K812" s="6"/>
      <c r="L812" s="6"/>
      <c r="M812" s="6"/>
      <c r="N812" s="6"/>
      <c r="O812" s="6"/>
      <c r="P812" s="10"/>
      <c r="Q812" s="15" t="str">
        <f t="shared" ca="1" si="23"/>
        <v>-</v>
      </c>
      <c r="R812" s="6"/>
      <c r="S812" s="6"/>
      <c r="T812" s="6"/>
      <c r="U812" s="6"/>
      <c r="V812" s="6"/>
      <c r="W812" s="6" t="str">
        <f t="shared" si="22"/>
        <v>-</v>
      </c>
      <c r="X812" s="6"/>
      <c r="Y812" s="6"/>
      <c r="Z812" s="6"/>
      <c r="AA812" s="6"/>
      <c r="AB812" s="6"/>
      <c r="AC812" s="6"/>
    </row>
    <row r="813" spans="1:29" x14ac:dyDescent="0.25">
      <c r="Q813" s="12" t="str">
        <f t="shared" ca="1" si="23"/>
        <v>-</v>
      </c>
      <c r="W813" t="str">
        <f t="shared" si="22"/>
        <v>-</v>
      </c>
    </row>
    <row r="814" spans="1:29" x14ac:dyDescent="0.25">
      <c r="A814" s="6"/>
      <c r="B814" s="10"/>
      <c r="C814" s="6"/>
      <c r="D814" s="6"/>
      <c r="E814" s="6"/>
      <c r="F814" s="6"/>
      <c r="G814" s="6"/>
      <c r="H814" s="6"/>
      <c r="I814" s="6"/>
      <c r="J814" s="6"/>
      <c r="K814" s="6"/>
      <c r="L814" s="6"/>
      <c r="M814" s="6"/>
      <c r="N814" s="6"/>
      <c r="O814" s="6"/>
      <c r="P814" s="10"/>
      <c r="Q814" s="15" t="str">
        <f t="shared" ca="1" si="23"/>
        <v>-</v>
      </c>
      <c r="R814" s="6"/>
      <c r="S814" s="6"/>
      <c r="T814" s="6"/>
      <c r="U814" s="6"/>
      <c r="V814" s="6"/>
      <c r="W814" s="6" t="str">
        <f t="shared" si="22"/>
        <v>-</v>
      </c>
      <c r="X814" s="6"/>
      <c r="Y814" s="6"/>
      <c r="Z814" s="6"/>
      <c r="AA814" s="6"/>
      <c r="AB814" s="6"/>
      <c r="AC814" s="6"/>
    </row>
    <row r="815" spans="1:29" x14ac:dyDescent="0.25">
      <c r="Q815" s="12" t="str">
        <f t="shared" ca="1" si="23"/>
        <v>-</v>
      </c>
      <c r="W815" t="str">
        <f t="shared" si="22"/>
        <v>-</v>
      </c>
    </row>
    <row r="816" spans="1:29" x14ac:dyDescent="0.25">
      <c r="A816" s="6"/>
      <c r="B816" s="10"/>
      <c r="C816" s="6"/>
      <c r="D816" s="6"/>
      <c r="E816" s="6"/>
      <c r="F816" s="6"/>
      <c r="G816" s="6"/>
      <c r="H816" s="6"/>
      <c r="I816" s="6"/>
      <c r="J816" s="6"/>
      <c r="K816" s="6"/>
      <c r="L816" s="6"/>
      <c r="M816" s="6"/>
      <c r="N816" s="6"/>
      <c r="O816" s="6"/>
      <c r="P816" s="10"/>
      <c r="Q816" s="15" t="str">
        <f t="shared" ca="1" si="23"/>
        <v>-</v>
      </c>
      <c r="R816" s="6"/>
      <c r="S816" s="6"/>
      <c r="T816" s="6"/>
      <c r="U816" s="6"/>
      <c r="V816" s="6"/>
      <c r="W816" s="6" t="str">
        <f t="shared" si="22"/>
        <v>-</v>
      </c>
      <c r="X816" s="6"/>
      <c r="Y816" s="6"/>
      <c r="Z816" s="6"/>
      <c r="AA816" s="6"/>
      <c r="AB816" s="6"/>
      <c r="AC816" s="6"/>
    </row>
    <row r="817" spans="1:29" x14ac:dyDescent="0.25">
      <c r="Q817" s="12" t="str">
        <f t="shared" ca="1" si="23"/>
        <v>-</v>
      </c>
      <c r="W817" t="str">
        <f t="shared" si="22"/>
        <v>-</v>
      </c>
    </row>
    <row r="818" spans="1:29" x14ac:dyDescent="0.25">
      <c r="A818" s="6"/>
      <c r="B818" s="10"/>
      <c r="C818" s="6"/>
      <c r="D818" s="6"/>
      <c r="E818" s="6"/>
      <c r="F818" s="6"/>
      <c r="G818" s="6"/>
      <c r="H818" s="6"/>
      <c r="I818" s="6"/>
      <c r="J818" s="6"/>
      <c r="K818" s="6"/>
      <c r="L818" s="6"/>
      <c r="M818" s="6"/>
      <c r="N818" s="6"/>
      <c r="O818" s="6"/>
      <c r="P818" s="10"/>
      <c r="Q818" s="15" t="str">
        <f t="shared" ca="1" si="23"/>
        <v>-</v>
      </c>
      <c r="R818" s="6"/>
      <c r="S818" s="6"/>
      <c r="T818" s="6"/>
      <c r="U818" s="6"/>
      <c r="V818" s="6"/>
      <c r="W818" s="6" t="str">
        <f t="shared" si="22"/>
        <v>-</v>
      </c>
      <c r="X818" s="6"/>
      <c r="Y818" s="6"/>
      <c r="Z818" s="6"/>
      <c r="AA818" s="6"/>
      <c r="AB818" s="6"/>
      <c r="AC818" s="6"/>
    </row>
    <row r="819" spans="1:29" x14ac:dyDescent="0.25">
      <c r="Q819" s="12" t="str">
        <f t="shared" ca="1" si="23"/>
        <v>-</v>
      </c>
      <c r="W819" t="str">
        <f t="shared" si="22"/>
        <v>-</v>
      </c>
    </row>
    <row r="820" spans="1:29" x14ac:dyDescent="0.25">
      <c r="A820" s="6"/>
      <c r="B820" s="10"/>
      <c r="C820" s="6"/>
      <c r="D820" s="6"/>
      <c r="E820" s="6"/>
      <c r="F820" s="6"/>
      <c r="G820" s="6"/>
      <c r="H820" s="6"/>
      <c r="I820" s="6"/>
      <c r="J820" s="6"/>
      <c r="K820" s="6"/>
      <c r="L820" s="6"/>
      <c r="M820" s="6"/>
      <c r="N820" s="6"/>
      <c r="O820" s="6"/>
      <c r="P820" s="10"/>
      <c r="Q820" s="15" t="str">
        <f t="shared" ca="1" si="23"/>
        <v>-</v>
      </c>
      <c r="R820" s="6"/>
      <c r="S820" s="6"/>
      <c r="T820" s="6"/>
      <c r="U820" s="6"/>
      <c r="V820" s="6"/>
      <c r="W820" s="6" t="str">
        <f t="shared" si="22"/>
        <v>-</v>
      </c>
      <c r="X820" s="6"/>
      <c r="Y820" s="6"/>
      <c r="Z820" s="6"/>
      <c r="AA820" s="6"/>
      <c r="AB820" s="6"/>
      <c r="AC820" s="6"/>
    </row>
    <row r="821" spans="1:29" x14ac:dyDescent="0.25">
      <c r="Q821" s="12" t="str">
        <f t="shared" ca="1" si="23"/>
        <v>-</v>
      </c>
      <c r="W821" t="str">
        <f t="shared" si="22"/>
        <v>-</v>
      </c>
    </row>
    <row r="822" spans="1:29" x14ac:dyDescent="0.25">
      <c r="A822" s="6"/>
      <c r="B822" s="10"/>
      <c r="C822" s="6"/>
      <c r="D822" s="6"/>
      <c r="E822" s="6"/>
      <c r="F822" s="6"/>
      <c r="G822" s="6"/>
      <c r="H822" s="6"/>
      <c r="I822" s="6"/>
      <c r="J822" s="6"/>
      <c r="K822" s="6"/>
      <c r="L822" s="6"/>
      <c r="M822" s="6"/>
      <c r="N822" s="6"/>
      <c r="O822" s="6"/>
      <c r="P822" s="10"/>
      <c r="Q822" s="15" t="str">
        <f t="shared" ca="1" si="23"/>
        <v>-</v>
      </c>
      <c r="R822" s="6"/>
      <c r="S822" s="6"/>
      <c r="T822" s="6"/>
      <c r="U822" s="6"/>
      <c r="V822" s="6"/>
      <c r="W822" s="6" t="str">
        <f t="shared" si="22"/>
        <v>-</v>
      </c>
      <c r="X822" s="6"/>
      <c r="Y822" s="6"/>
      <c r="Z822" s="6"/>
      <c r="AA822" s="6"/>
      <c r="AB822" s="6"/>
      <c r="AC822" s="6"/>
    </row>
    <row r="823" spans="1:29" x14ac:dyDescent="0.25">
      <c r="Q823" s="12" t="str">
        <f t="shared" ca="1" si="23"/>
        <v>-</v>
      </c>
      <c r="W823" t="str">
        <f t="shared" si="22"/>
        <v>-</v>
      </c>
    </row>
    <row r="824" spans="1:29" x14ac:dyDescent="0.25">
      <c r="A824" s="6"/>
      <c r="B824" s="10"/>
      <c r="C824" s="6"/>
      <c r="D824" s="6"/>
      <c r="E824" s="6"/>
      <c r="F824" s="6"/>
      <c r="G824" s="6"/>
      <c r="H824" s="6"/>
      <c r="I824" s="6"/>
      <c r="J824" s="6"/>
      <c r="K824" s="6"/>
      <c r="L824" s="6"/>
      <c r="M824" s="6"/>
      <c r="N824" s="6"/>
      <c r="O824" s="6"/>
      <c r="P824" s="10"/>
      <c r="Q824" s="15" t="str">
        <f t="shared" ca="1" si="23"/>
        <v>-</v>
      </c>
      <c r="R824" s="6"/>
      <c r="S824" s="6"/>
      <c r="T824" s="6"/>
      <c r="U824" s="6"/>
      <c r="V824" s="6"/>
      <c r="W824" s="6" t="str">
        <f t="shared" si="22"/>
        <v>-</v>
      </c>
      <c r="X824" s="6"/>
      <c r="Y824" s="6"/>
      <c r="Z824" s="6"/>
      <c r="AA824" s="6"/>
      <c r="AB824" s="6"/>
      <c r="AC824" s="6"/>
    </row>
    <row r="825" spans="1:29" x14ac:dyDescent="0.25">
      <c r="Q825" s="12" t="str">
        <f t="shared" ca="1" si="23"/>
        <v>-</v>
      </c>
      <c r="W825" t="str">
        <f t="shared" si="22"/>
        <v>-</v>
      </c>
    </row>
    <row r="826" spans="1:29" x14ac:dyDescent="0.25">
      <c r="A826" s="6"/>
      <c r="B826" s="10"/>
      <c r="C826" s="6"/>
      <c r="D826" s="6"/>
      <c r="E826" s="6"/>
      <c r="F826" s="6"/>
      <c r="G826" s="6"/>
      <c r="H826" s="6"/>
      <c r="I826" s="6"/>
      <c r="J826" s="6"/>
      <c r="K826" s="6"/>
      <c r="L826" s="6"/>
      <c r="M826" s="6"/>
      <c r="N826" s="6"/>
      <c r="O826" s="6"/>
      <c r="P826" s="10"/>
      <c r="Q826" s="15" t="str">
        <f t="shared" ca="1" si="23"/>
        <v>-</v>
      </c>
      <c r="R826" s="6"/>
      <c r="S826" s="6"/>
      <c r="T826" s="6"/>
      <c r="U826" s="6"/>
      <c r="V826" s="6"/>
      <c r="W826" s="6" t="str">
        <f t="shared" si="22"/>
        <v>-</v>
      </c>
      <c r="X826" s="6"/>
      <c r="Y826" s="6"/>
      <c r="Z826" s="6"/>
      <c r="AA826" s="6"/>
      <c r="AB826" s="6"/>
      <c r="AC826" s="6"/>
    </row>
    <row r="827" spans="1:29" x14ac:dyDescent="0.25">
      <c r="Q827" s="12" t="str">
        <f t="shared" ca="1" si="23"/>
        <v>-</v>
      </c>
      <c r="W827" t="str">
        <f t="shared" si="22"/>
        <v>-</v>
      </c>
    </row>
    <row r="828" spans="1:29" x14ac:dyDescent="0.25">
      <c r="A828" s="6"/>
      <c r="B828" s="10"/>
      <c r="C828" s="6"/>
      <c r="D828" s="6"/>
      <c r="E828" s="6"/>
      <c r="F828" s="6"/>
      <c r="G828" s="6"/>
      <c r="H828" s="6"/>
      <c r="I828" s="6"/>
      <c r="J828" s="6"/>
      <c r="K828" s="6"/>
      <c r="L828" s="6"/>
      <c r="M828" s="6"/>
      <c r="N828" s="6"/>
      <c r="O828" s="6"/>
      <c r="P828" s="10"/>
      <c r="Q828" s="15" t="str">
        <f t="shared" ca="1" si="23"/>
        <v>-</v>
      </c>
      <c r="R828" s="6"/>
      <c r="S828" s="6"/>
      <c r="T828" s="6"/>
      <c r="U828" s="6"/>
      <c r="V828" s="6"/>
      <c r="W828" s="6" t="str">
        <f t="shared" si="22"/>
        <v>-</v>
      </c>
      <c r="X828" s="6"/>
      <c r="Y828" s="6"/>
      <c r="Z828" s="6"/>
      <c r="AA828" s="6"/>
      <c r="AB828" s="6"/>
      <c r="AC828" s="6"/>
    </row>
    <row r="829" spans="1:29" x14ac:dyDescent="0.25">
      <c r="Q829" s="12" t="str">
        <f t="shared" ca="1" si="23"/>
        <v>-</v>
      </c>
      <c r="W829" t="str">
        <f t="shared" si="22"/>
        <v>-</v>
      </c>
    </row>
    <row r="830" spans="1:29" x14ac:dyDescent="0.25">
      <c r="A830" s="6"/>
      <c r="B830" s="10"/>
      <c r="C830" s="6"/>
      <c r="D830" s="6"/>
      <c r="E830" s="6"/>
      <c r="F830" s="6"/>
      <c r="G830" s="6"/>
      <c r="H830" s="6"/>
      <c r="I830" s="6"/>
      <c r="J830" s="6"/>
      <c r="K830" s="6"/>
      <c r="L830" s="6"/>
      <c r="M830" s="6"/>
      <c r="N830" s="6"/>
      <c r="O830" s="6"/>
      <c r="P830" s="10"/>
      <c r="Q830" s="15" t="str">
        <f t="shared" ca="1" si="23"/>
        <v>-</v>
      </c>
      <c r="R830" s="6"/>
      <c r="S830" s="6"/>
      <c r="T830" s="6"/>
      <c r="U830" s="6"/>
      <c r="V830" s="6"/>
      <c r="W830" s="6" t="str">
        <f t="shared" si="22"/>
        <v>-</v>
      </c>
      <c r="X830" s="6"/>
      <c r="Y830" s="6"/>
      <c r="Z830" s="6"/>
      <c r="AA830" s="6"/>
      <c r="AB830" s="6"/>
      <c r="AC830" s="6"/>
    </row>
    <row r="831" spans="1:29" x14ac:dyDescent="0.25">
      <c r="Q831" s="12" t="str">
        <f t="shared" ca="1" si="23"/>
        <v>-</v>
      </c>
      <c r="W831" t="str">
        <f t="shared" si="22"/>
        <v>-</v>
      </c>
    </row>
    <row r="832" spans="1:29" x14ac:dyDescent="0.25">
      <c r="A832" s="6"/>
      <c r="B832" s="10"/>
      <c r="C832" s="6"/>
      <c r="D832" s="6"/>
      <c r="E832" s="6"/>
      <c r="F832" s="6"/>
      <c r="G832" s="6"/>
      <c r="H832" s="6"/>
      <c r="I832" s="6"/>
      <c r="J832" s="6"/>
      <c r="K832" s="6"/>
      <c r="L832" s="6"/>
      <c r="M832" s="6"/>
      <c r="N832" s="6"/>
      <c r="O832" s="6"/>
      <c r="P832" s="10"/>
      <c r="Q832" s="15" t="str">
        <f t="shared" ca="1" si="23"/>
        <v>-</v>
      </c>
      <c r="R832" s="6"/>
      <c r="S832" s="6"/>
      <c r="T832" s="6"/>
      <c r="U832" s="6"/>
      <c r="V832" s="6"/>
      <c r="W832" s="6" t="str">
        <f t="shared" si="22"/>
        <v>-</v>
      </c>
      <c r="X832" s="6"/>
      <c r="Y832" s="6"/>
      <c r="Z832" s="6"/>
      <c r="AA832" s="6"/>
      <c r="AB832" s="6"/>
      <c r="AC832" s="6"/>
    </row>
    <row r="833" spans="1:29" x14ac:dyDescent="0.25">
      <c r="Q833" s="12" t="str">
        <f t="shared" ca="1" si="23"/>
        <v>-</v>
      </c>
      <c r="W833" t="str">
        <f t="shared" si="22"/>
        <v>-</v>
      </c>
    </row>
    <row r="834" spans="1:29" x14ac:dyDescent="0.25">
      <c r="A834" s="6"/>
      <c r="B834" s="10"/>
      <c r="C834" s="6"/>
      <c r="D834" s="6"/>
      <c r="E834" s="6"/>
      <c r="F834" s="6"/>
      <c r="G834" s="6"/>
      <c r="H834" s="6"/>
      <c r="I834" s="6"/>
      <c r="J834" s="6"/>
      <c r="K834" s="6"/>
      <c r="L834" s="6"/>
      <c r="M834" s="6"/>
      <c r="N834" s="6"/>
      <c r="O834" s="6"/>
      <c r="P834" s="10"/>
      <c r="Q834" s="15" t="str">
        <f t="shared" ca="1" si="23"/>
        <v>-</v>
      </c>
      <c r="R834" s="6"/>
      <c r="S834" s="6"/>
      <c r="T834" s="6"/>
      <c r="U834" s="6"/>
      <c r="V834" s="6"/>
      <c r="W834" s="6" t="str">
        <f t="shared" si="22"/>
        <v>-</v>
      </c>
      <c r="X834" s="6"/>
      <c r="Y834" s="6"/>
      <c r="Z834" s="6"/>
      <c r="AA834" s="6"/>
      <c r="AB834" s="6"/>
      <c r="AC834" s="6"/>
    </row>
    <row r="835" spans="1:29" x14ac:dyDescent="0.25">
      <c r="Q835" s="12" t="str">
        <f t="shared" ca="1" si="23"/>
        <v>-</v>
      </c>
      <c r="W835" t="str">
        <f t="shared" si="22"/>
        <v>-</v>
      </c>
    </row>
    <row r="836" spans="1:29" x14ac:dyDescent="0.25">
      <c r="A836" s="6"/>
      <c r="B836" s="10"/>
      <c r="C836" s="6"/>
      <c r="D836" s="6"/>
      <c r="E836" s="6"/>
      <c r="F836" s="6"/>
      <c r="G836" s="6"/>
      <c r="H836" s="6"/>
      <c r="I836" s="6"/>
      <c r="J836" s="6"/>
      <c r="K836" s="6"/>
      <c r="L836" s="6"/>
      <c r="M836" s="6"/>
      <c r="N836" s="6"/>
      <c r="O836" s="6"/>
      <c r="P836" s="10"/>
      <c r="Q836" s="15" t="str">
        <f t="shared" ca="1" si="23"/>
        <v>-</v>
      </c>
      <c r="R836" s="6"/>
      <c r="S836" s="6"/>
      <c r="T836" s="6"/>
      <c r="U836" s="6"/>
      <c r="V836" s="6"/>
      <c r="W836" s="6" t="str">
        <f t="shared" si="22"/>
        <v>-</v>
      </c>
      <c r="X836" s="6"/>
      <c r="Y836" s="6"/>
      <c r="Z836" s="6"/>
      <c r="AA836" s="6"/>
      <c r="AB836" s="6"/>
      <c r="AC836" s="6"/>
    </row>
    <row r="837" spans="1:29" x14ac:dyDescent="0.25">
      <c r="Q837" s="12" t="str">
        <f t="shared" ca="1" si="23"/>
        <v>-</v>
      </c>
      <c r="W837" t="str">
        <f t="shared" si="22"/>
        <v>-</v>
      </c>
    </row>
    <row r="838" spans="1:29" x14ac:dyDescent="0.25">
      <c r="A838" s="6"/>
      <c r="B838" s="10"/>
      <c r="C838" s="6"/>
      <c r="D838" s="6"/>
      <c r="E838" s="6"/>
      <c r="F838" s="6"/>
      <c r="G838" s="6"/>
      <c r="H838" s="6"/>
      <c r="I838" s="6"/>
      <c r="J838" s="6"/>
      <c r="K838" s="6"/>
      <c r="L838" s="6"/>
      <c r="M838" s="6"/>
      <c r="N838" s="6"/>
      <c r="O838" s="6"/>
      <c r="P838" s="10"/>
      <c r="Q838" s="15" t="str">
        <f t="shared" ca="1" si="23"/>
        <v>-</v>
      </c>
      <c r="R838" s="6"/>
      <c r="S838" s="6"/>
      <c r="T838" s="6"/>
      <c r="U838" s="6"/>
      <c r="V838" s="6"/>
      <c r="W838" s="6" t="str">
        <f t="shared" ref="W838:W901" si="24">IF(OR(ISBLANK(J838),ISBLANK(V838)),"-",(IF(J838=V838,"Yes","No")))</f>
        <v>-</v>
      </c>
      <c r="X838" s="6"/>
      <c r="Y838" s="6"/>
      <c r="Z838" s="6"/>
      <c r="AA838" s="6"/>
      <c r="AB838" s="6"/>
      <c r="AC838" s="6"/>
    </row>
    <row r="839" spans="1:29" x14ac:dyDescent="0.25">
      <c r="Q839" s="12" t="str">
        <f t="shared" ref="Q839:Q902" ca="1" si="25">IF(B839&gt;1/1/1900, (IF(R839="Closed",(DATEDIF(B839,P839,"d"))-(DATEDIF(M839,O839,"d")),IF(OR(R839="Pending",ISBLANK(P839)),TODAY()-B839))),"-")</f>
        <v>-</v>
      </c>
      <c r="W839" t="str">
        <f t="shared" si="24"/>
        <v>-</v>
      </c>
    </row>
    <row r="840" spans="1:29" x14ac:dyDescent="0.25">
      <c r="A840" s="6"/>
      <c r="B840" s="10"/>
      <c r="C840" s="6"/>
      <c r="D840" s="6"/>
      <c r="E840" s="6"/>
      <c r="F840" s="6"/>
      <c r="G840" s="6"/>
      <c r="H840" s="6"/>
      <c r="I840" s="6"/>
      <c r="J840" s="6"/>
      <c r="K840" s="6"/>
      <c r="L840" s="6"/>
      <c r="M840" s="6"/>
      <c r="N840" s="6"/>
      <c r="O840" s="6"/>
      <c r="P840" s="10"/>
      <c r="Q840" s="15" t="str">
        <f t="shared" ca="1" si="25"/>
        <v>-</v>
      </c>
      <c r="R840" s="6"/>
      <c r="S840" s="6"/>
      <c r="T840" s="6"/>
      <c r="U840" s="6"/>
      <c r="V840" s="6"/>
      <c r="W840" s="6" t="str">
        <f t="shared" si="24"/>
        <v>-</v>
      </c>
      <c r="X840" s="6"/>
      <c r="Y840" s="6"/>
      <c r="Z840" s="6"/>
      <c r="AA840" s="6"/>
      <c r="AB840" s="6"/>
      <c r="AC840" s="6"/>
    </row>
    <row r="841" spans="1:29" x14ac:dyDescent="0.25">
      <c r="Q841" s="12" t="str">
        <f t="shared" ca="1" si="25"/>
        <v>-</v>
      </c>
      <c r="W841" t="str">
        <f t="shared" si="24"/>
        <v>-</v>
      </c>
    </row>
    <row r="842" spans="1:29" x14ac:dyDescent="0.25">
      <c r="A842" s="6"/>
      <c r="B842" s="10"/>
      <c r="C842" s="6"/>
      <c r="D842" s="6"/>
      <c r="E842" s="6"/>
      <c r="F842" s="6"/>
      <c r="G842" s="6"/>
      <c r="H842" s="6"/>
      <c r="I842" s="6"/>
      <c r="J842" s="6"/>
      <c r="K842" s="6"/>
      <c r="L842" s="6"/>
      <c r="M842" s="6"/>
      <c r="N842" s="6"/>
      <c r="O842" s="6"/>
      <c r="P842" s="10"/>
      <c r="Q842" s="15" t="str">
        <f t="shared" ca="1" si="25"/>
        <v>-</v>
      </c>
      <c r="R842" s="6"/>
      <c r="S842" s="6"/>
      <c r="T842" s="6"/>
      <c r="U842" s="6"/>
      <c r="V842" s="6"/>
      <c r="W842" s="6" t="str">
        <f t="shared" si="24"/>
        <v>-</v>
      </c>
      <c r="X842" s="6"/>
      <c r="Y842" s="6"/>
      <c r="Z842" s="6"/>
      <c r="AA842" s="6"/>
      <c r="AB842" s="6"/>
      <c r="AC842" s="6"/>
    </row>
    <row r="843" spans="1:29" x14ac:dyDescent="0.25">
      <c r="Q843" s="12" t="str">
        <f t="shared" ca="1" si="25"/>
        <v>-</v>
      </c>
      <c r="W843" t="str">
        <f t="shared" si="24"/>
        <v>-</v>
      </c>
    </row>
    <row r="844" spans="1:29" x14ac:dyDescent="0.25">
      <c r="A844" s="6"/>
      <c r="B844" s="10"/>
      <c r="C844" s="6"/>
      <c r="D844" s="6"/>
      <c r="E844" s="6"/>
      <c r="F844" s="6"/>
      <c r="G844" s="6"/>
      <c r="H844" s="6"/>
      <c r="I844" s="6"/>
      <c r="J844" s="6"/>
      <c r="K844" s="6"/>
      <c r="L844" s="6"/>
      <c r="M844" s="6"/>
      <c r="N844" s="6"/>
      <c r="O844" s="6"/>
      <c r="P844" s="10"/>
      <c r="Q844" s="15" t="str">
        <f t="shared" ca="1" si="25"/>
        <v>-</v>
      </c>
      <c r="R844" s="6"/>
      <c r="S844" s="6"/>
      <c r="T844" s="6"/>
      <c r="U844" s="6"/>
      <c r="V844" s="6"/>
      <c r="W844" s="6" t="str">
        <f t="shared" si="24"/>
        <v>-</v>
      </c>
      <c r="X844" s="6"/>
      <c r="Y844" s="6"/>
      <c r="Z844" s="6"/>
      <c r="AA844" s="6"/>
      <c r="AB844" s="6"/>
      <c r="AC844" s="6"/>
    </row>
    <row r="845" spans="1:29" x14ac:dyDescent="0.25">
      <c r="Q845" s="12" t="str">
        <f t="shared" ca="1" si="25"/>
        <v>-</v>
      </c>
      <c r="W845" t="str">
        <f t="shared" si="24"/>
        <v>-</v>
      </c>
    </row>
    <row r="846" spans="1:29" x14ac:dyDescent="0.25">
      <c r="A846" s="6"/>
      <c r="B846" s="10"/>
      <c r="C846" s="6"/>
      <c r="D846" s="6"/>
      <c r="E846" s="6"/>
      <c r="F846" s="6"/>
      <c r="G846" s="6"/>
      <c r="H846" s="6"/>
      <c r="I846" s="6"/>
      <c r="J846" s="6"/>
      <c r="K846" s="6"/>
      <c r="L846" s="6"/>
      <c r="M846" s="6"/>
      <c r="N846" s="6"/>
      <c r="O846" s="6"/>
      <c r="P846" s="10"/>
      <c r="Q846" s="15" t="str">
        <f t="shared" ca="1" si="25"/>
        <v>-</v>
      </c>
      <c r="R846" s="6"/>
      <c r="S846" s="6"/>
      <c r="T846" s="6"/>
      <c r="U846" s="6"/>
      <c r="V846" s="6"/>
      <c r="W846" s="6" t="str">
        <f t="shared" si="24"/>
        <v>-</v>
      </c>
      <c r="X846" s="6"/>
      <c r="Y846" s="6"/>
      <c r="Z846" s="6"/>
      <c r="AA846" s="6"/>
      <c r="AB846" s="6"/>
      <c r="AC846" s="6"/>
    </row>
    <row r="847" spans="1:29" x14ac:dyDescent="0.25">
      <c r="Q847" s="12" t="str">
        <f t="shared" ca="1" si="25"/>
        <v>-</v>
      </c>
      <c r="W847" t="str">
        <f t="shared" si="24"/>
        <v>-</v>
      </c>
    </row>
    <row r="848" spans="1:29" x14ac:dyDescent="0.25">
      <c r="A848" s="6"/>
      <c r="B848" s="10"/>
      <c r="C848" s="6"/>
      <c r="D848" s="6"/>
      <c r="E848" s="6"/>
      <c r="F848" s="6"/>
      <c r="G848" s="6"/>
      <c r="H848" s="6"/>
      <c r="I848" s="6"/>
      <c r="J848" s="6"/>
      <c r="K848" s="6"/>
      <c r="L848" s="6"/>
      <c r="M848" s="6"/>
      <c r="N848" s="6"/>
      <c r="O848" s="6"/>
      <c r="P848" s="10"/>
      <c r="Q848" s="15" t="str">
        <f t="shared" ca="1" si="25"/>
        <v>-</v>
      </c>
      <c r="R848" s="6"/>
      <c r="S848" s="6"/>
      <c r="T848" s="6"/>
      <c r="U848" s="6"/>
      <c r="V848" s="6"/>
      <c r="W848" s="6" t="str">
        <f t="shared" si="24"/>
        <v>-</v>
      </c>
      <c r="X848" s="6"/>
      <c r="Y848" s="6"/>
      <c r="Z848" s="6"/>
      <c r="AA848" s="6"/>
      <c r="AB848" s="6"/>
      <c r="AC848" s="6"/>
    </row>
    <row r="849" spans="1:29" x14ac:dyDescent="0.25">
      <c r="Q849" s="12" t="str">
        <f t="shared" ca="1" si="25"/>
        <v>-</v>
      </c>
      <c r="W849" t="str">
        <f t="shared" si="24"/>
        <v>-</v>
      </c>
    </row>
    <row r="850" spans="1:29" x14ac:dyDescent="0.25">
      <c r="A850" s="6"/>
      <c r="B850" s="10"/>
      <c r="C850" s="6"/>
      <c r="D850" s="6"/>
      <c r="E850" s="6"/>
      <c r="F850" s="6"/>
      <c r="G850" s="6"/>
      <c r="H850" s="6"/>
      <c r="I850" s="6"/>
      <c r="J850" s="6"/>
      <c r="K850" s="6"/>
      <c r="L850" s="6"/>
      <c r="M850" s="6"/>
      <c r="N850" s="6"/>
      <c r="O850" s="6"/>
      <c r="P850" s="10"/>
      <c r="Q850" s="15" t="str">
        <f t="shared" ca="1" si="25"/>
        <v>-</v>
      </c>
      <c r="R850" s="6"/>
      <c r="S850" s="6"/>
      <c r="T850" s="6"/>
      <c r="U850" s="6"/>
      <c r="V850" s="6"/>
      <c r="W850" s="6" t="str">
        <f t="shared" si="24"/>
        <v>-</v>
      </c>
      <c r="X850" s="6"/>
      <c r="Y850" s="6"/>
      <c r="Z850" s="6"/>
      <c r="AA850" s="6"/>
      <c r="AB850" s="6"/>
      <c r="AC850" s="6"/>
    </row>
    <row r="851" spans="1:29" x14ac:dyDescent="0.25">
      <c r="Q851" s="12" t="str">
        <f t="shared" ca="1" si="25"/>
        <v>-</v>
      </c>
      <c r="W851" t="str">
        <f t="shared" si="24"/>
        <v>-</v>
      </c>
    </row>
    <row r="852" spans="1:29" x14ac:dyDescent="0.25">
      <c r="A852" s="6"/>
      <c r="B852" s="10"/>
      <c r="C852" s="6"/>
      <c r="D852" s="6"/>
      <c r="E852" s="6"/>
      <c r="F852" s="6"/>
      <c r="G852" s="6"/>
      <c r="H852" s="6"/>
      <c r="I852" s="6"/>
      <c r="J852" s="6"/>
      <c r="K852" s="6"/>
      <c r="L852" s="6"/>
      <c r="M852" s="6"/>
      <c r="N852" s="6"/>
      <c r="O852" s="6"/>
      <c r="P852" s="10"/>
      <c r="Q852" s="15" t="str">
        <f t="shared" ca="1" si="25"/>
        <v>-</v>
      </c>
      <c r="R852" s="6"/>
      <c r="S852" s="6"/>
      <c r="T852" s="6"/>
      <c r="U852" s="6"/>
      <c r="V852" s="6"/>
      <c r="W852" s="6" t="str">
        <f t="shared" si="24"/>
        <v>-</v>
      </c>
      <c r="X852" s="6"/>
      <c r="Y852" s="6"/>
      <c r="Z852" s="6"/>
      <c r="AA852" s="6"/>
      <c r="AB852" s="6"/>
      <c r="AC852" s="6"/>
    </row>
    <row r="853" spans="1:29" x14ac:dyDescent="0.25">
      <c r="Q853" s="12" t="str">
        <f t="shared" ca="1" si="25"/>
        <v>-</v>
      </c>
      <c r="W853" t="str">
        <f t="shared" si="24"/>
        <v>-</v>
      </c>
    </row>
    <row r="854" spans="1:29" x14ac:dyDescent="0.25">
      <c r="A854" s="6"/>
      <c r="B854" s="10"/>
      <c r="C854" s="6"/>
      <c r="D854" s="6"/>
      <c r="E854" s="6"/>
      <c r="F854" s="6"/>
      <c r="G854" s="6"/>
      <c r="H854" s="6"/>
      <c r="I854" s="6"/>
      <c r="J854" s="6"/>
      <c r="K854" s="6"/>
      <c r="L854" s="6"/>
      <c r="M854" s="6"/>
      <c r="N854" s="6"/>
      <c r="O854" s="6"/>
      <c r="P854" s="10"/>
      <c r="Q854" s="15" t="str">
        <f t="shared" ca="1" si="25"/>
        <v>-</v>
      </c>
      <c r="R854" s="6"/>
      <c r="S854" s="6"/>
      <c r="T854" s="6"/>
      <c r="U854" s="6"/>
      <c r="V854" s="6"/>
      <c r="W854" s="6" t="str">
        <f t="shared" si="24"/>
        <v>-</v>
      </c>
      <c r="X854" s="6"/>
      <c r="Y854" s="6"/>
      <c r="Z854" s="6"/>
      <c r="AA854" s="6"/>
      <c r="AB854" s="6"/>
      <c r="AC854" s="6"/>
    </row>
    <row r="855" spans="1:29" x14ac:dyDescent="0.25">
      <c r="Q855" s="12" t="str">
        <f t="shared" ca="1" si="25"/>
        <v>-</v>
      </c>
      <c r="W855" t="str">
        <f t="shared" si="24"/>
        <v>-</v>
      </c>
    </row>
    <row r="856" spans="1:29" x14ac:dyDescent="0.25">
      <c r="A856" s="6"/>
      <c r="B856" s="10"/>
      <c r="C856" s="6"/>
      <c r="D856" s="6"/>
      <c r="E856" s="6"/>
      <c r="F856" s="6"/>
      <c r="G856" s="6"/>
      <c r="H856" s="6"/>
      <c r="I856" s="6"/>
      <c r="J856" s="6"/>
      <c r="K856" s="6"/>
      <c r="L856" s="6"/>
      <c r="M856" s="6"/>
      <c r="N856" s="6"/>
      <c r="O856" s="6"/>
      <c r="P856" s="10"/>
      <c r="Q856" s="15" t="str">
        <f t="shared" ca="1" si="25"/>
        <v>-</v>
      </c>
      <c r="R856" s="6"/>
      <c r="S856" s="6"/>
      <c r="T856" s="6"/>
      <c r="U856" s="6"/>
      <c r="V856" s="6"/>
      <c r="W856" s="6" t="str">
        <f t="shared" si="24"/>
        <v>-</v>
      </c>
      <c r="X856" s="6"/>
      <c r="Y856" s="6"/>
      <c r="Z856" s="6"/>
      <c r="AA856" s="6"/>
      <c r="AB856" s="6"/>
      <c r="AC856" s="6"/>
    </row>
    <row r="857" spans="1:29" x14ac:dyDescent="0.25">
      <c r="Q857" s="12" t="str">
        <f t="shared" ca="1" si="25"/>
        <v>-</v>
      </c>
      <c r="W857" t="str">
        <f t="shared" si="24"/>
        <v>-</v>
      </c>
    </row>
    <row r="858" spans="1:29" x14ac:dyDescent="0.25">
      <c r="A858" s="6"/>
      <c r="B858" s="10"/>
      <c r="C858" s="6"/>
      <c r="D858" s="6"/>
      <c r="E858" s="6"/>
      <c r="F858" s="6"/>
      <c r="G858" s="6"/>
      <c r="H858" s="6"/>
      <c r="I858" s="6"/>
      <c r="J858" s="6"/>
      <c r="K858" s="6"/>
      <c r="L858" s="6"/>
      <c r="M858" s="6"/>
      <c r="N858" s="6"/>
      <c r="O858" s="6"/>
      <c r="P858" s="10"/>
      <c r="Q858" s="15" t="str">
        <f t="shared" ca="1" si="25"/>
        <v>-</v>
      </c>
      <c r="R858" s="6"/>
      <c r="S858" s="6"/>
      <c r="T858" s="6"/>
      <c r="U858" s="6"/>
      <c r="V858" s="6"/>
      <c r="W858" s="6" t="str">
        <f t="shared" si="24"/>
        <v>-</v>
      </c>
      <c r="X858" s="6"/>
      <c r="Y858" s="6"/>
      <c r="Z858" s="6"/>
      <c r="AA858" s="6"/>
      <c r="AB858" s="6"/>
      <c r="AC858" s="6"/>
    </row>
    <row r="859" spans="1:29" x14ac:dyDescent="0.25">
      <c r="Q859" s="12" t="str">
        <f t="shared" ca="1" si="25"/>
        <v>-</v>
      </c>
      <c r="W859" t="str">
        <f t="shared" si="24"/>
        <v>-</v>
      </c>
    </row>
    <row r="860" spans="1:29" x14ac:dyDescent="0.25">
      <c r="A860" s="6"/>
      <c r="B860" s="10"/>
      <c r="C860" s="6"/>
      <c r="D860" s="6"/>
      <c r="E860" s="6"/>
      <c r="F860" s="6"/>
      <c r="G860" s="6"/>
      <c r="H860" s="6"/>
      <c r="I860" s="6"/>
      <c r="J860" s="6"/>
      <c r="K860" s="6"/>
      <c r="L860" s="6"/>
      <c r="M860" s="6"/>
      <c r="N860" s="6"/>
      <c r="O860" s="6"/>
      <c r="P860" s="10"/>
      <c r="Q860" s="15" t="str">
        <f t="shared" ca="1" si="25"/>
        <v>-</v>
      </c>
      <c r="R860" s="6"/>
      <c r="S860" s="6"/>
      <c r="T860" s="6"/>
      <c r="U860" s="6"/>
      <c r="V860" s="6"/>
      <c r="W860" s="6" t="str">
        <f t="shared" si="24"/>
        <v>-</v>
      </c>
      <c r="X860" s="6"/>
      <c r="Y860" s="6"/>
      <c r="Z860" s="6"/>
      <c r="AA860" s="6"/>
      <c r="AB860" s="6"/>
      <c r="AC860" s="6"/>
    </row>
    <row r="861" spans="1:29" x14ac:dyDescent="0.25">
      <c r="Q861" s="12" t="str">
        <f t="shared" ca="1" si="25"/>
        <v>-</v>
      </c>
      <c r="W861" t="str">
        <f t="shared" si="24"/>
        <v>-</v>
      </c>
    </row>
    <row r="862" spans="1:29" x14ac:dyDescent="0.25">
      <c r="A862" s="6"/>
      <c r="B862" s="10"/>
      <c r="C862" s="6"/>
      <c r="D862" s="6"/>
      <c r="E862" s="6"/>
      <c r="F862" s="6"/>
      <c r="G862" s="6"/>
      <c r="H862" s="6"/>
      <c r="I862" s="6"/>
      <c r="J862" s="6"/>
      <c r="K862" s="6"/>
      <c r="L862" s="6"/>
      <c r="M862" s="6"/>
      <c r="N862" s="6"/>
      <c r="O862" s="6"/>
      <c r="P862" s="10"/>
      <c r="Q862" s="15" t="str">
        <f t="shared" ca="1" si="25"/>
        <v>-</v>
      </c>
      <c r="R862" s="6"/>
      <c r="S862" s="6"/>
      <c r="T862" s="6"/>
      <c r="U862" s="6"/>
      <c r="V862" s="6"/>
      <c r="W862" s="6" t="str">
        <f t="shared" si="24"/>
        <v>-</v>
      </c>
      <c r="X862" s="6"/>
      <c r="Y862" s="6"/>
      <c r="Z862" s="6"/>
      <c r="AA862" s="6"/>
      <c r="AB862" s="6"/>
      <c r="AC862" s="6"/>
    </row>
    <row r="863" spans="1:29" x14ac:dyDescent="0.25">
      <c r="Q863" s="12" t="str">
        <f t="shared" ca="1" si="25"/>
        <v>-</v>
      </c>
      <c r="W863" t="str">
        <f t="shared" si="24"/>
        <v>-</v>
      </c>
    </row>
    <row r="864" spans="1:29" x14ac:dyDescent="0.25">
      <c r="A864" s="6"/>
      <c r="B864" s="10"/>
      <c r="C864" s="6"/>
      <c r="D864" s="6"/>
      <c r="E864" s="6"/>
      <c r="F864" s="6"/>
      <c r="G864" s="6"/>
      <c r="H864" s="6"/>
      <c r="I864" s="6"/>
      <c r="J864" s="6"/>
      <c r="K864" s="6"/>
      <c r="L864" s="6"/>
      <c r="M864" s="6"/>
      <c r="N864" s="6"/>
      <c r="O864" s="6"/>
      <c r="P864" s="10"/>
      <c r="Q864" s="15" t="str">
        <f t="shared" ca="1" si="25"/>
        <v>-</v>
      </c>
      <c r="R864" s="6"/>
      <c r="S864" s="6"/>
      <c r="T864" s="6"/>
      <c r="U864" s="6"/>
      <c r="V864" s="6"/>
      <c r="W864" s="6" t="str">
        <f t="shared" si="24"/>
        <v>-</v>
      </c>
      <c r="X864" s="6"/>
      <c r="Y864" s="6"/>
      <c r="Z864" s="6"/>
      <c r="AA864" s="6"/>
      <c r="AB864" s="6"/>
      <c r="AC864" s="6"/>
    </row>
    <row r="865" spans="1:29" x14ac:dyDescent="0.25">
      <c r="Q865" s="12" t="str">
        <f t="shared" ca="1" si="25"/>
        <v>-</v>
      </c>
      <c r="W865" t="str">
        <f t="shared" si="24"/>
        <v>-</v>
      </c>
    </row>
    <row r="866" spans="1:29" x14ac:dyDescent="0.25">
      <c r="A866" s="6"/>
      <c r="B866" s="10"/>
      <c r="C866" s="6"/>
      <c r="D866" s="6"/>
      <c r="E866" s="6"/>
      <c r="F866" s="6"/>
      <c r="G866" s="6"/>
      <c r="H866" s="6"/>
      <c r="I866" s="6"/>
      <c r="J866" s="6"/>
      <c r="K866" s="6"/>
      <c r="L866" s="6"/>
      <c r="M866" s="6"/>
      <c r="N866" s="6"/>
      <c r="O866" s="6"/>
      <c r="P866" s="10"/>
      <c r="Q866" s="15" t="str">
        <f t="shared" ca="1" si="25"/>
        <v>-</v>
      </c>
      <c r="R866" s="6"/>
      <c r="S866" s="6"/>
      <c r="T866" s="6"/>
      <c r="U866" s="6"/>
      <c r="V866" s="6"/>
      <c r="W866" s="6" t="str">
        <f t="shared" si="24"/>
        <v>-</v>
      </c>
      <c r="X866" s="6"/>
      <c r="Y866" s="6"/>
      <c r="Z866" s="6"/>
      <c r="AA866" s="6"/>
      <c r="AB866" s="6"/>
      <c r="AC866" s="6"/>
    </row>
    <row r="867" spans="1:29" x14ac:dyDescent="0.25">
      <c r="Q867" s="12" t="str">
        <f t="shared" ca="1" si="25"/>
        <v>-</v>
      </c>
      <c r="W867" t="str">
        <f t="shared" si="24"/>
        <v>-</v>
      </c>
    </row>
    <row r="868" spans="1:29" x14ac:dyDescent="0.25">
      <c r="A868" s="6"/>
      <c r="B868" s="10"/>
      <c r="C868" s="6"/>
      <c r="D868" s="6"/>
      <c r="E868" s="6"/>
      <c r="F868" s="6"/>
      <c r="G868" s="6"/>
      <c r="H868" s="6"/>
      <c r="I868" s="6"/>
      <c r="J868" s="6"/>
      <c r="K868" s="6"/>
      <c r="L868" s="6"/>
      <c r="M868" s="6"/>
      <c r="N868" s="6"/>
      <c r="O868" s="6"/>
      <c r="P868" s="10"/>
      <c r="Q868" s="15" t="str">
        <f t="shared" ca="1" si="25"/>
        <v>-</v>
      </c>
      <c r="R868" s="6"/>
      <c r="S868" s="6"/>
      <c r="T868" s="6"/>
      <c r="U868" s="6"/>
      <c r="V868" s="6"/>
      <c r="W868" s="6" t="str">
        <f t="shared" si="24"/>
        <v>-</v>
      </c>
      <c r="X868" s="6"/>
      <c r="Y868" s="6"/>
      <c r="Z868" s="6"/>
      <c r="AA868" s="6"/>
      <c r="AB868" s="6"/>
      <c r="AC868" s="6"/>
    </row>
    <row r="869" spans="1:29" x14ac:dyDescent="0.25">
      <c r="Q869" s="12" t="str">
        <f t="shared" ca="1" si="25"/>
        <v>-</v>
      </c>
      <c r="W869" t="str">
        <f t="shared" si="24"/>
        <v>-</v>
      </c>
    </row>
    <row r="870" spans="1:29" x14ac:dyDescent="0.25">
      <c r="A870" s="6"/>
      <c r="B870" s="10"/>
      <c r="C870" s="6"/>
      <c r="D870" s="6"/>
      <c r="E870" s="6"/>
      <c r="F870" s="6"/>
      <c r="G870" s="6"/>
      <c r="H870" s="6"/>
      <c r="I870" s="6"/>
      <c r="J870" s="6"/>
      <c r="K870" s="6"/>
      <c r="L870" s="6"/>
      <c r="M870" s="6"/>
      <c r="N870" s="6"/>
      <c r="O870" s="6"/>
      <c r="P870" s="10"/>
      <c r="Q870" s="15" t="str">
        <f t="shared" ca="1" si="25"/>
        <v>-</v>
      </c>
      <c r="R870" s="6"/>
      <c r="S870" s="6"/>
      <c r="T870" s="6"/>
      <c r="U870" s="6"/>
      <c r="V870" s="6"/>
      <c r="W870" s="6" t="str">
        <f t="shared" si="24"/>
        <v>-</v>
      </c>
      <c r="X870" s="6"/>
      <c r="Y870" s="6"/>
      <c r="Z870" s="6"/>
      <c r="AA870" s="6"/>
      <c r="AB870" s="6"/>
      <c r="AC870" s="6"/>
    </row>
    <row r="871" spans="1:29" x14ac:dyDescent="0.25">
      <c r="Q871" s="12" t="str">
        <f t="shared" ca="1" si="25"/>
        <v>-</v>
      </c>
      <c r="W871" t="str">
        <f t="shared" si="24"/>
        <v>-</v>
      </c>
    </row>
    <row r="872" spans="1:29" x14ac:dyDescent="0.25">
      <c r="A872" s="6"/>
      <c r="B872" s="10"/>
      <c r="C872" s="6"/>
      <c r="D872" s="6"/>
      <c r="E872" s="6"/>
      <c r="F872" s="6"/>
      <c r="G872" s="6"/>
      <c r="H872" s="6"/>
      <c r="I872" s="6"/>
      <c r="J872" s="6"/>
      <c r="K872" s="6"/>
      <c r="L872" s="6"/>
      <c r="M872" s="6"/>
      <c r="N872" s="6"/>
      <c r="O872" s="6"/>
      <c r="P872" s="10"/>
      <c r="Q872" s="15" t="str">
        <f t="shared" ca="1" si="25"/>
        <v>-</v>
      </c>
      <c r="R872" s="6"/>
      <c r="S872" s="6"/>
      <c r="T872" s="6"/>
      <c r="U872" s="6"/>
      <c r="V872" s="6"/>
      <c r="W872" s="6" t="str">
        <f t="shared" si="24"/>
        <v>-</v>
      </c>
      <c r="X872" s="6"/>
      <c r="Y872" s="6"/>
      <c r="Z872" s="6"/>
      <c r="AA872" s="6"/>
      <c r="AB872" s="6"/>
      <c r="AC872" s="6"/>
    </row>
    <row r="873" spans="1:29" x14ac:dyDescent="0.25">
      <c r="Q873" s="12" t="str">
        <f t="shared" ca="1" si="25"/>
        <v>-</v>
      </c>
      <c r="W873" t="str">
        <f t="shared" si="24"/>
        <v>-</v>
      </c>
    </row>
    <row r="874" spans="1:29" x14ac:dyDescent="0.25">
      <c r="A874" s="6"/>
      <c r="B874" s="10"/>
      <c r="C874" s="6"/>
      <c r="D874" s="6"/>
      <c r="E874" s="6"/>
      <c r="F874" s="6"/>
      <c r="G874" s="6"/>
      <c r="H874" s="6"/>
      <c r="I874" s="6"/>
      <c r="J874" s="6"/>
      <c r="K874" s="6"/>
      <c r="L874" s="6"/>
      <c r="M874" s="6"/>
      <c r="N874" s="6"/>
      <c r="O874" s="6"/>
      <c r="P874" s="10"/>
      <c r="Q874" s="15" t="str">
        <f t="shared" ca="1" si="25"/>
        <v>-</v>
      </c>
      <c r="R874" s="6"/>
      <c r="S874" s="6"/>
      <c r="T874" s="6"/>
      <c r="U874" s="6"/>
      <c r="V874" s="6"/>
      <c r="W874" s="6" t="str">
        <f t="shared" si="24"/>
        <v>-</v>
      </c>
      <c r="X874" s="6"/>
      <c r="Y874" s="6"/>
      <c r="Z874" s="6"/>
      <c r="AA874" s="6"/>
      <c r="AB874" s="6"/>
      <c r="AC874" s="6"/>
    </row>
    <row r="875" spans="1:29" x14ac:dyDescent="0.25">
      <c r="Q875" s="12" t="str">
        <f t="shared" ca="1" si="25"/>
        <v>-</v>
      </c>
      <c r="W875" t="str">
        <f t="shared" si="24"/>
        <v>-</v>
      </c>
    </row>
    <row r="876" spans="1:29" x14ac:dyDescent="0.25">
      <c r="A876" s="6"/>
      <c r="B876" s="10"/>
      <c r="C876" s="6"/>
      <c r="D876" s="6"/>
      <c r="E876" s="6"/>
      <c r="F876" s="6"/>
      <c r="G876" s="6"/>
      <c r="H876" s="6"/>
      <c r="I876" s="6"/>
      <c r="J876" s="6"/>
      <c r="K876" s="6"/>
      <c r="L876" s="6"/>
      <c r="M876" s="6"/>
      <c r="N876" s="6"/>
      <c r="O876" s="6"/>
      <c r="P876" s="10"/>
      <c r="Q876" s="15" t="str">
        <f t="shared" ca="1" si="25"/>
        <v>-</v>
      </c>
      <c r="R876" s="6"/>
      <c r="S876" s="6"/>
      <c r="T876" s="6"/>
      <c r="U876" s="6"/>
      <c r="V876" s="6"/>
      <c r="W876" s="6" t="str">
        <f t="shared" si="24"/>
        <v>-</v>
      </c>
      <c r="X876" s="6"/>
      <c r="Y876" s="6"/>
      <c r="Z876" s="6"/>
      <c r="AA876" s="6"/>
      <c r="AB876" s="6"/>
      <c r="AC876" s="6"/>
    </row>
    <row r="877" spans="1:29" x14ac:dyDescent="0.25">
      <c r="Q877" s="12" t="str">
        <f t="shared" ca="1" si="25"/>
        <v>-</v>
      </c>
      <c r="W877" t="str">
        <f t="shared" si="24"/>
        <v>-</v>
      </c>
    </row>
    <row r="878" spans="1:29" x14ac:dyDescent="0.25">
      <c r="A878" s="6"/>
      <c r="B878" s="10"/>
      <c r="C878" s="6"/>
      <c r="D878" s="6"/>
      <c r="E878" s="6"/>
      <c r="F878" s="6"/>
      <c r="G878" s="6"/>
      <c r="H878" s="6"/>
      <c r="I878" s="6"/>
      <c r="J878" s="6"/>
      <c r="K878" s="6"/>
      <c r="L878" s="6"/>
      <c r="M878" s="6"/>
      <c r="N878" s="6"/>
      <c r="O878" s="6"/>
      <c r="P878" s="10"/>
      <c r="Q878" s="15" t="str">
        <f t="shared" ca="1" si="25"/>
        <v>-</v>
      </c>
      <c r="R878" s="6"/>
      <c r="S878" s="6"/>
      <c r="T878" s="6"/>
      <c r="U878" s="6"/>
      <c r="V878" s="6"/>
      <c r="W878" s="6" t="str">
        <f t="shared" si="24"/>
        <v>-</v>
      </c>
      <c r="X878" s="6"/>
      <c r="Y878" s="6"/>
      <c r="Z878" s="6"/>
      <c r="AA878" s="6"/>
      <c r="AB878" s="6"/>
      <c r="AC878" s="6"/>
    </row>
    <row r="879" spans="1:29" x14ac:dyDescent="0.25">
      <c r="Q879" s="12" t="str">
        <f t="shared" ca="1" si="25"/>
        <v>-</v>
      </c>
      <c r="W879" t="str">
        <f t="shared" si="24"/>
        <v>-</v>
      </c>
    </row>
    <row r="880" spans="1:29" x14ac:dyDescent="0.25">
      <c r="A880" s="6"/>
      <c r="B880" s="10"/>
      <c r="C880" s="6"/>
      <c r="D880" s="6"/>
      <c r="E880" s="6"/>
      <c r="F880" s="6"/>
      <c r="G880" s="6"/>
      <c r="H880" s="6"/>
      <c r="I880" s="6"/>
      <c r="J880" s="6"/>
      <c r="K880" s="6"/>
      <c r="L880" s="6"/>
      <c r="M880" s="6"/>
      <c r="N880" s="6"/>
      <c r="O880" s="6"/>
      <c r="P880" s="10"/>
      <c r="Q880" s="15" t="str">
        <f t="shared" ca="1" si="25"/>
        <v>-</v>
      </c>
      <c r="R880" s="6"/>
      <c r="S880" s="6"/>
      <c r="T880" s="6"/>
      <c r="U880" s="6"/>
      <c r="V880" s="6"/>
      <c r="W880" s="6" t="str">
        <f t="shared" si="24"/>
        <v>-</v>
      </c>
      <c r="X880" s="6"/>
      <c r="Y880" s="6"/>
      <c r="Z880" s="6"/>
      <c r="AA880" s="6"/>
      <c r="AB880" s="6"/>
      <c r="AC880" s="6"/>
    </row>
    <row r="881" spans="1:29" x14ac:dyDescent="0.25">
      <c r="Q881" s="12" t="str">
        <f t="shared" ca="1" si="25"/>
        <v>-</v>
      </c>
      <c r="W881" t="str">
        <f t="shared" si="24"/>
        <v>-</v>
      </c>
    </row>
    <row r="882" spans="1:29" x14ac:dyDescent="0.25">
      <c r="A882" s="6"/>
      <c r="B882" s="10"/>
      <c r="C882" s="6"/>
      <c r="D882" s="6"/>
      <c r="E882" s="6"/>
      <c r="F882" s="6"/>
      <c r="G882" s="6"/>
      <c r="H882" s="6"/>
      <c r="I882" s="6"/>
      <c r="J882" s="6"/>
      <c r="K882" s="6"/>
      <c r="L882" s="6"/>
      <c r="M882" s="6"/>
      <c r="N882" s="6"/>
      <c r="O882" s="6"/>
      <c r="P882" s="10"/>
      <c r="Q882" s="15" t="str">
        <f t="shared" ca="1" si="25"/>
        <v>-</v>
      </c>
      <c r="R882" s="6"/>
      <c r="S882" s="6"/>
      <c r="T882" s="6"/>
      <c r="U882" s="6"/>
      <c r="V882" s="6"/>
      <c r="W882" s="6" t="str">
        <f t="shared" si="24"/>
        <v>-</v>
      </c>
      <c r="X882" s="6"/>
      <c r="Y882" s="6"/>
      <c r="Z882" s="6"/>
      <c r="AA882" s="6"/>
      <c r="AB882" s="6"/>
      <c r="AC882" s="6"/>
    </row>
    <row r="883" spans="1:29" x14ac:dyDescent="0.25">
      <c r="Q883" s="12" t="str">
        <f t="shared" ca="1" si="25"/>
        <v>-</v>
      </c>
      <c r="W883" t="str">
        <f t="shared" si="24"/>
        <v>-</v>
      </c>
    </row>
    <row r="884" spans="1:29" x14ac:dyDescent="0.25">
      <c r="A884" s="6"/>
      <c r="B884" s="10"/>
      <c r="C884" s="6"/>
      <c r="D884" s="6"/>
      <c r="E884" s="6"/>
      <c r="F884" s="6"/>
      <c r="G884" s="6"/>
      <c r="H884" s="6"/>
      <c r="I884" s="6"/>
      <c r="J884" s="6"/>
      <c r="K884" s="6"/>
      <c r="L884" s="6"/>
      <c r="M884" s="6"/>
      <c r="N884" s="6"/>
      <c r="O884" s="6"/>
      <c r="P884" s="10"/>
      <c r="Q884" s="15" t="str">
        <f t="shared" ca="1" si="25"/>
        <v>-</v>
      </c>
      <c r="R884" s="6"/>
      <c r="S884" s="6"/>
      <c r="T884" s="6"/>
      <c r="U884" s="6"/>
      <c r="V884" s="6"/>
      <c r="W884" s="6" t="str">
        <f t="shared" si="24"/>
        <v>-</v>
      </c>
      <c r="X884" s="6"/>
      <c r="Y884" s="6"/>
      <c r="Z884" s="6"/>
      <c r="AA884" s="6"/>
      <c r="AB884" s="6"/>
      <c r="AC884" s="6"/>
    </row>
    <row r="885" spans="1:29" x14ac:dyDescent="0.25">
      <c r="Q885" s="12" t="str">
        <f t="shared" ca="1" si="25"/>
        <v>-</v>
      </c>
      <c r="W885" t="str">
        <f t="shared" si="24"/>
        <v>-</v>
      </c>
    </row>
    <row r="886" spans="1:29" x14ac:dyDescent="0.25">
      <c r="A886" s="6"/>
      <c r="B886" s="10"/>
      <c r="C886" s="6"/>
      <c r="D886" s="6"/>
      <c r="E886" s="6"/>
      <c r="F886" s="6"/>
      <c r="G886" s="6"/>
      <c r="H886" s="6"/>
      <c r="I886" s="6"/>
      <c r="J886" s="6"/>
      <c r="K886" s="6"/>
      <c r="L886" s="6"/>
      <c r="M886" s="6"/>
      <c r="N886" s="6"/>
      <c r="O886" s="6"/>
      <c r="P886" s="10"/>
      <c r="Q886" s="15" t="str">
        <f t="shared" ca="1" si="25"/>
        <v>-</v>
      </c>
      <c r="R886" s="6"/>
      <c r="S886" s="6"/>
      <c r="T886" s="6"/>
      <c r="U886" s="6"/>
      <c r="V886" s="6"/>
      <c r="W886" s="6" t="str">
        <f t="shared" si="24"/>
        <v>-</v>
      </c>
      <c r="X886" s="6"/>
      <c r="Y886" s="6"/>
      <c r="Z886" s="6"/>
      <c r="AA886" s="6"/>
      <c r="AB886" s="6"/>
      <c r="AC886" s="6"/>
    </row>
    <row r="887" spans="1:29" x14ac:dyDescent="0.25">
      <c r="Q887" s="12" t="str">
        <f t="shared" ca="1" si="25"/>
        <v>-</v>
      </c>
      <c r="W887" t="str">
        <f t="shared" si="24"/>
        <v>-</v>
      </c>
    </row>
    <row r="888" spans="1:29" x14ac:dyDescent="0.25">
      <c r="A888" s="6"/>
      <c r="B888" s="10"/>
      <c r="C888" s="6"/>
      <c r="D888" s="6"/>
      <c r="E888" s="6"/>
      <c r="F888" s="6"/>
      <c r="G888" s="6"/>
      <c r="H888" s="6"/>
      <c r="I888" s="6"/>
      <c r="J888" s="6"/>
      <c r="K888" s="6"/>
      <c r="L888" s="6"/>
      <c r="M888" s="6"/>
      <c r="N888" s="6"/>
      <c r="O888" s="6"/>
      <c r="P888" s="10"/>
      <c r="Q888" s="15" t="str">
        <f t="shared" ca="1" si="25"/>
        <v>-</v>
      </c>
      <c r="R888" s="6"/>
      <c r="S888" s="6"/>
      <c r="T888" s="6"/>
      <c r="U888" s="6"/>
      <c r="V888" s="6"/>
      <c r="W888" s="6" t="str">
        <f t="shared" si="24"/>
        <v>-</v>
      </c>
      <c r="X888" s="6"/>
      <c r="Y888" s="6"/>
      <c r="Z888" s="6"/>
      <c r="AA888" s="6"/>
      <c r="AB888" s="6"/>
      <c r="AC888" s="6"/>
    </row>
    <row r="889" spans="1:29" x14ac:dyDescent="0.25">
      <c r="Q889" s="12" t="str">
        <f t="shared" ca="1" si="25"/>
        <v>-</v>
      </c>
      <c r="W889" t="str">
        <f t="shared" si="24"/>
        <v>-</v>
      </c>
    </row>
    <row r="890" spans="1:29" x14ac:dyDescent="0.25">
      <c r="A890" s="6"/>
      <c r="B890" s="10"/>
      <c r="C890" s="6"/>
      <c r="D890" s="6"/>
      <c r="E890" s="6"/>
      <c r="F890" s="6"/>
      <c r="G890" s="6"/>
      <c r="H890" s="6"/>
      <c r="I890" s="6"/>
      <c r="J890" s="6"/>
      <c r="K890" s="6"/>
      <c r="L890" s="6"/>
      <c r="M890" s="6"/>
      <c r="N890" s="6"/>
      <c r="O890" s="6"/>
      <c r="P890" s="10"/>
      <c r="Q890" s="15" t="str">
        <f t="shared" ca="1" si="25"/>
        <v>-</v>
      </c>
      <c r="R890" s="6"/>
      <c r="S890" s="6"/>
      <c r="T890" s="6"/>
      <c r="U890" s="6"/>
      <c r="V890" s="6"/>
      <c r="W890" s="6" t="str">
        <f t="shared" si="24"/>
        <v>-</v>
      </c>
      <c r="X890" s="6"/>
      <c r="Y890" s="6"/>
      <c r="Z890" s="6"/>
      <c r="AA890" s="6"/>
      <c r="AB890" s="6"/>
      <c r="AC890" s="6"/>
    </row>
    <row r="891" spans="1:29" x14ac:dyDescent="0.25">
      <c r="Q891" s="12" t="str">
        <f t="shared" ca="1" si="25"/>
        <v>-</v>
      </c>
      <c r="W891" t="str">
        <f t="shared" si="24"/>
        <v>-</v>
      </c>
    </row>
    <row r="892" spans="1:29" x14ac:dyDescent="0.25">
      <c r="A892" s="6"/>
      <c r="B892" s="10"/>
      <c r="C892" s="6"/>
      <c r="D892" s="6"/>
      <c r="E892" s="6"/>
      <c r="F892" s="6"/>
      <c r="G892" s="6"/>
      <c r="H892" s="6"/>
      <c r="I892" s="6"/>
      <c r="J892" s="6"/>
      <c r="K892" s="6"/>
      <c r="L892" s="6"/>
      <c r="M892" s="6"/>
      <c r="N892" s="6"/>
      <c r="O892" s="6"/>
      <c r="P892" s="10"/>
      <c r="Q892" s="15" t="str">
        <f t="shared" ca="1" si="25"/>
        <v>-</v>
      </c>
      <c r="R892" s="6"/>
      <c r="S892" s="6"/>
      <c r="T892" s="6"/>
      <c r="U892" s="6"/>
      <c r="V892" s="6"/>
      <c r="W892" s="6" t="str">
        <f t="shared" si="24"/>
        <v>-</v>
      </c>
      <c r="X892" s="6"/>
      <c r="Y892" s="6"/>
      <c r="Z892" s="6"/>
      <c r="AA892" s="6"/>
      <c r="AB892" s="6"/>
      <c r="AC892" s="6"/>
    </row>
    <row r="893" spans="1:29" x14ac:dyDescent="0.25">
      <c r="Q893" s="12" t="str">
        <f t="shared" ca="1" si="25"/>
        <v>-</v>
      </c>
      <c r="W893" t="str">
        <f t="shared" si="24"/>
        <v>-</v>
      </c>
    </row>
    <row r="894" spans="1:29" x14ac:dyDescent="0.25">
      <c r="A894" s="6"/>
      <c r="B894" s="10"/>
      <c r="C894" s="6"/>
      <c r="D894" s="6"/>
      <c r="E894" s="6"/>
      <c r="F894" s="6"/>
      <c r="G894" s="6"/>
      <c r="H894" s="6"/>
      <c r="I894" s="6"/>
      <c r="J894" s="6"/>
      <c r="K894" s="6"/>
      <c r="L894" s="6"/>
      <c r="M894" s="6"/>
      <c r="N894" s="6"/>
      <c r="O894" s="6"/>
      <c r="P894" s="10"/>
      <c r="Q894" s="15" t="str">
        <f t="shared" ca="1" si="25"/>
        <v>-</v>
      </c>
      <c r="R894" s="6"/>
      <c r="S894" s="6"/>
      <c r="T894" s="6"/>
      <c r="U894" s="6"/>
      <c r="V894" s="6"/>
      <c r="W894" s="6" t="str">
        <f t="shared" si="24"/>
        <v>-</v>
      </c>
      <c r="X894" s="6"/>
      <c r="Y894" s="6"/>
      <c r="Z894" s="6"/>
      <c r="AA894" s="6"/>
      <c r="AB894" s="6"/>
      <c r="AC894" s="6"/>
    </row>
    <row r="895" spans="1:29" x14ac:dyDescent="0.25">
      <c r="Q895" s="12" t="str">
        <f t="shared" ca="1" si="25"/>
        <v>-</v>
      </c>
      <c r="W895" t="str">
        <f t="shared" si="24"/>
        <v>-</v>
      </c>
    </row>
    <row r="896" spans="1:29" x14ac:dyDescent="0.25">
      <c r="A896" s="6"/>
      <c r="B896" s="10"/>
      <c r="C896" s="6"/>
      <c r="D896" s="6"/>
      <c r="E896" s="6"/>
      <c r="F896" s="6"/>
      <c r="G896" s="6"/>
      <c r="H896" s="6"/>
      <c r="I896" s="6"/>
      <c r="J896" s="6"/>
      <c r="K896" s="6"/>
      <c r="L896" s="6"/>
      <c r="M896" s="6"/>
      <c r="N896" s="6"/>
      <c r="O896" s="6"/>
      <c r="P896" s="10"/>
      <c r="Q896" s="15" t="str">
        <f t="shared" ca="1" si="25"/>
        <v>-</v>
      </c>
      <c r="R896" s="6"/>
      <c r="S896" s="6"/>
      <c r="T896" s="6"/>
      <c r="U896" s="6"/>
      <c r="V896" s="6"/>
      <c r="W896" s="6" t="str">
        <f t="shared" si="24"/>
        <v>-</v>
      </c>
      <c r="X896" s="6"/>
      <c r="Y896" s="6"/>
      <c r="Z896" s="6"/>
      <c r="AA896" s="6"/>
      <c r="AB896" s="6"/>
      <c r="AC896" s="6"/>
    </row>
    <row r="897" spans="1:29" x14ac:dyDescent="0.25">
      <c r="Q897" s="12" t="str">
        <f t="shared" ca="1" si="25"/>
        <v>-</v>
      </c>
      <c r="W897" t="str">
        <f t="shared" si="24"/>
        <v>-</v>
      </c>
    </row>
    <row r="898" spans="1:29" x14ac:dyDescent="0.25">
      <c r="A898" s="6"/>
      <c r="B898" s="10"/>
      <c r="C898" s="6"/>
      <c r="D898" s="6"/>
      <c r="E898" s="6"/>
      <c r="F898" s="6"/>
      <c r="G898" s="6"/>
      <c r="H898" s="6"/>
      <c r="I898" s="6"/>
      <c r="J898" s="6"/>
      <c r="K898" s="6"/>
      <c r="L898" s="6"/>
      <c r="M898" s="6"/>
      <c r="N898" s="6"/>
      <c r="O898" s="6"/>
      <c r="P898" s="10"/>
      <c r="Q898" s="15" t="str">
        <f t="shared" ca="1" si="25"/>
        <v>-</v>
      </c>
      <c r="R898" s="6"/>
      <c r="S898" s="6"/>
      <c r="T898" s="6"/>
      <c r="U898" s="6"/>
      <c r="V898" s="6"/>
      <c r="W898" s="6" t="str">
        <f t="shared" si="24"/>
        <v>-</v>
      </c>
      <c r="X898" s="6"/>
      <c r="Y898" s="6"/>
      <c r="Z898" s="6"/>
      <c r="AA898" s="6"/>
      <c r="AB898" s="6"/>
      <c r="AC898" s="6"/>
    </row>
    <row r="899" spans="1:29" x14ac:dyDescent="0.25">
      <c r="Q899" s="12" t="str">
        <f t="shared" ca="1" si="25"/>
        <v>-</v>
      </c>
      <c r="W899" t="str">
        <f t="shared" si="24"/>
        <v>-</v>
      </c>
    </row>
    <row r="900" spans="1:29" x14ac:dyDescent="0.25">
      <c r="A900" s="6"/>
      <c r="B900" s="10"/>
      <c r="C900" s="6"/>
      <c r="D900" s="6"/>
      <c r="E900" s="6"/>
      <c r="F900" s="6"/>
      <c r="G900" s="6"/>
      <c r="H900" s="6"/>
      <c r="I900" s="6"/>
      <c r="J900" s="6"/>
      <c r="K900" s="6"/>
      <c r="L900" s="6"/>
      <c r="M900" s="6"/>
      <c r="N900" s="6"/>
      <c r="O900" s="6"/>
      <c r="P900" s="10"/>
      <c r="Q900" s="15" t="str">
        <f t="shared" ca="1" si="25"/>
        <v>-</v>
      </c>
      <c r="R900" s="6"/>
      <c r="S900" s="6"/>
      <c r="T900" s="6"/>
      <c r="U900" s="6"/>
      <c r="V900" s="6"/>
      <c r="W900" s="6" t="str">
        <f t="shared" si="24"/>
        <v>-</v>
      </c>
      <c r="X900" s="6"/>
      <c r="Y900" s="6"/>
      <c r="Z900" s="6"/>
      <c r="AA900" s="6"/>
      <c r="AB900" s="6"/>
      <c r="AC900" s="6"/>
    </row>
    <row r="901" spans="1:29" x14ac:dyDescent="0.25">
      <c r="Q901" s="12" t="str">
        <f t="shared" ca="1" si="25"/>
        <v>-</v>
      </c>
      <c r="W901" t="str">
        <f t="shared" si="24"/>
        <v>-</v>
      </c>
    </row>
    <row r="902" spans="1:29" x14ac:dyDescent="0.25">
      <c r="A902" s="6"/>
      <c r="B902" s="10"/>
      <c r="C902" s="6"/>
      <c r="D902" s="6"/>
      <c r="E902" s="6"/>
      <c r="F902" s="6"/>
      <c r="G902" s="6"/>
      <c r="H902" s="6"/>
      <c r="I902" s="6"/>
      <c r="J902" s="6"/>
      <c r="K902" s="6"/>
      <c r="L902" s="6"/>
      <c r="M902" s="6"/>
      <c r="N902" s="6"/>
      <c r="O902" s="6"/>
      <c r="P902" s="10"/>
      <c r="Q902" s="15" t="str">
        <f t="shared" ca="1" si="25"/>
        <v>-</v>
      </c>
      <c r="R902" s="6"/>
      <c r="S902" s="6"/>
      <c r="T902" s="6"/>
      <c r="U902" s="6"/>
      <c r="V902" s="6"/>
      <c r="W902" s="6" t="str">
        <f t="shared" ref="W902:W965" si="26">IF(OR(ISBLANK(J902),ISBLANK(V902)),"-",(IF(J902=V902,"Yes","No")))</f>
        <v>-</v>
      </c>
      <c r="X902" s="6"/>
      <c r="Y902" s="6"/>
      <c r="Z902" s="6"/>
      <c r="AA902" s="6"/>
      <c r="AB902" s="6"/>
      <c r="AC902" s="6"/>
    </row>
    <row r="903" spans="1:29" x14ac:dyDescent="0.25">
      <c r="Q903" s="12" t="str">
        <f t="shared" ref="Q903:Q966" ca="1" si="27">IF(B903&gt;1/1/1900, (IF(R903="Closed",(DATEDIF(B903,P903,"d"))-(DATEDIF(M903,O903,"d")),IF(OR(R903="Pending",ISBLANK(P903)),TODAY()-B903))),"-")</f>
        <v>-</v>
      </c>
      <c r="W903" t="str">
        <f t="shared" si="26"/>
        <v>-</v>
      </c>
    </row>
    <row r="904" spans="1:29" x14ac:dyDescent="0.25">
      <c r="A904" s="6"/>
      <c r="B904" s="10"/>
      <c r="C904" s="6"/>
      <c r="D904" s="6"/>
      <c r="E904" s="6"/>
      <c r="F904" s="6"/>
      <c r="G904" s="6"/>
      <c r="H904" s="6"/>
      <c r="I904" s="6"/>
      <c r="J904" s="6"/>
      <c r="K904" s="6"/>
      <c r="L904" s="6"/>
      <c r="M904" s="6"/>
      <c r="N904" s="6"/>
      <c r="O904" s="6"/>
      <c r="P904" s="10"/>
      <c r="Q904" s="15" t="str">
        <f t="shared" ca="1" si="27"/>
        <v>-</v>
      </c>
      <c r="R904" s="6"/>
      <c r="S904" s="6"/>
      <c r="T904" s="6"/>
      <c r="U904" s="6"/>
      <c r="V904" s="6"/>
      <c r="W904" s="6" t="str">
        <f t="shared" si="26"/>
        <v>-</v>
      </c>
      <c r="X904" s="6"/>
      <c r="Y904" s="6"/>
      <c r="Z904" s="6"/>
      <c r="AA904" s="6"/>
      <c r="AB904" s="6"/>
      <c r="AC904" s="6"/>
    </row>
    <row r="905" spans="1:29" x14ac:dyDescent="0.25">
      <c r="Q905" s="12" t="str">
        <f t="shared" ca="1" si="27"/>
        <v>-</v>
      </c>
      <c r="W905" t="str">
        <f t="shared" si="26"/>
        <v>-</v>
      </c>
    </row>
    <row r="906" spans="1:29" x14ac:dyDescent="0.25">
      <c r="A906" s="6"/>
      <c r="B906" s="10"/>
      <c r="C906" s="6"/>
      <c r="D906" s="6"/>
      <c r="E906" s="6"/>
      <c r="F906" s="6"/>
      <c r="G906" s="6"/>
      <c r="H906" s="6"/>
      <c r="I906" s="6"/>
      <c r="J906" s="6"/>
      <c r="K906" s="6"/>
      <c r="L906" s="6"/>
      <c r="M906" s="6"/>
      <c r="N906" s="6"/>
      <c r="O906" s="6"/>
      <c r="P906" s="10"/>
      <c r="Q906" s="15" t="str">
        <f t="shared" ca="1" si="27"/>
        <v>-</v>
      </c>
      <c r="R906" s="6"/>
      <c r="S906" s="6"/>
      <c r="T906" s="6"/>
      <c r="U906" s="6"/>
      <c r="V906" s="6"/>
      <c r="W906" s="6" t="str">
        <f t="shared" si="26"/>
        <v>-</v>
      </c>
      <c r="X906" s="6"/>
      <c r="Y906" s="6"/>
      <c r="Z906" s="6"/>
      <c r="AA906" s="6"/>
      <c r="AB906" s="6"/>
      <c r="AC906" s="6"/>
    </row>
    <row r="907" spans="1:29" x14ac:dyDescent="0.25">
      <c r="Q907" s="12" t="str">
        <f t="shared" ca="1" si="27"/>
        <v>-</v>
      </c>
      <c r="W907" t="str">
        <f t="shared" si="26"/>
        <v>-</v>
      </c>
    </row>
    <row r="908" spans="1:29" x14ac:dyDescent="0.25">
      <c r="A908" s="6"/>
      <c r="B908" s="10"/>
      <c r="C908" s="6"/>
      <c r="D908" s="6"/>
      <c r="E908" s="6"/>
      <c r="F908" s="6"/>
      <c r="G908" s="6"/>
      <c r="H908" s="6"/>
      <c r="I908" s="6"/>
      <c r="J908" s="6"/>
      <c r="K908" s="6"/>
      <c r="L908" s="6"/>
      <c r="M908" s="6"/>
      <c r="N908" s="6"/>
      <c r="O908" s="6"/>
      <c r="P908" s="10"/>
      <c r="Q908" s="15" t="str">
        <f t="shared" ca="1" si="27"/>
        <v>-</v>
      </c>
      <c r="R908" s="6"/>
      <c r="S908" s="6"/>
      <c r="T908" s="6"/>
      <c r="U908" s="6"/>
      <c r="V908" s="6"/>
      <c r="W908" s="6" t="str">
        <f t="shared" si="26"/>
        <v>-</v>
      </c>
      <c r="X908" s="6"/>
      <c r="Y908" s="6"/>
      <c r="Z908" s="6"/>
      <c r="AA908" s="6"/>
      <c r="AB908" s="6"/>
      <c r="AC908" s="6"/>
    </row>
    <row r="909" spans="1:29" x14ac:dyDescent="0.25">
      <c r="Q909" s="12" t="str">
        <f t="shared" ca="1" si="27"/>
        <v>-</v>
      </c>
      <c r="W909" t="str">
        <f t="shared" si="26"/>
        <v>-</v>
      </c>
    </row>
    <row r="910" spans="1:29" x14ac:dyDescent="0.25">
      <c r="A910" s="6"/>
      <c r="B910" s="10"/>
      <c r="C910" s="6"/>
      <c r="D910" s="6"/>
      <c r="E910" s="6"/>
      <c r="F910" s="6"/>
      <c r="G910" s="6"/>
      <c r="H910" s="6"/>
      <c r="I910" s="6"/>
      <c r="J910" s="6"/>
      <c r="K910" s="6"/>
      <c r="L910" s="6"/>
      <c r="M910" s="6"/>
      <c r="N910" s="6"/>
      <c r="O910" s="6"/>
      <c r="P910" s="10"/>
      <c r="Q910" s="15" t="str">
        <f t="shared" ca="1" si="27"/>
        <v>-</v>
      </c>
      <c r="R910" s="6"/>
      <c r="S910" s="6"/>
      <c r="T910" s="6"/>
      <c r="U910" s="6"/>
      <c r="V910" s="6"/>
      <c r="W910" s="6" t="str">
        <f t="shared" si="26"/>
        <v>-</v>
      </c>
      <c r="X910" s="6"/>
      <c r="Y910" s="6"/>
      <c r="Z910" s="6"/>
      <c r="AA910" s="6"/>
      <c r="AB910" s="6"/>
      <c r="AC910" s="6"/>
    </row>
    <row r="911" spans="1:29" x14ac:dyDescent="0.25">
      <c r="Q911" s="12" t="str">
        <f t="shared" ca="1" si="27"/>
        <v>-</v>
      </c>
      <c r="W911" t="str">
        <f t="shared" si="26"/>
        <v>-</v>
      </c>
    </row>
    <row r="912" spans="1:29" x14ac:dyDescent="0.25">
      <c r="A912" s="6"/>
      <c r="B912" s="10"/>
      <c r="C912" s="6"/>
      <c r="D912" s="6"/>
      <c r="E912" s="6"/>
      <c r="F912" s="6"/>
      <c r="G912" s="6"/>
      <c r="H912" s="6"/>
      <c r="I912" s="6"/>
      <c r="J912" s="6"/>
      <c r="K912" s="6"/>
      <c r="L912" s="6"/>
      <c r="M912" s="6"/>
      <c r="N912" s="6"/>
      <c r="O912" s="6"/>
      <c r="P912" s="10"/>
      <c r="Q912" s="15" t="str">
        <f t="shared" ca="1" si="27"/>
        <v>-</v>
      </c>
      <c r="R912" s="6"/>
      <c r="S912" s="6"/>
      <c r="T912" s="6"/>
      <c r="U912" s="6"/>
      <c r="V912" s="6"/>
      <c r="W912" s="6" t="str">
        <f t="shared" si="26"/>
        <v>-</v>
      </c>
      <c r="X912" s="6"/>
      <c r="Y912" s="6"/>
      <c r="Z912" s="6"/>
      <c r="AA912" s="6"/>
      <c r="AB912" s="6"/>
      <c r="AC912" s="6"/>
    </row>
    <row r="913" spans="1:29" x14ac:dyDescent="0.25">
      <c r="Q913" s="12" t="str">
        <f t="shared" ca="1" si="27"/>
        <v>-</v>
      </c>
      <c r="W913" t="str">
        <f t="shared" si="26"/>
        <v>-</v>
      </c>
    </row>
    <row r="914" spans="1:29" x14ac:dyDescent="0.25">
      <c r="A914" s="6"/>
      <c r="B914" s="10"/>
      <c r="C914" s="6"/>
      <c r="D914" s="6"/>
      <c r="E914" s="6"/>
      <c r="F914" s="6"/>
      <c r="G914" s="6"/>
      <c r="H914" s="6"/>
      <c r="I914" s="6"/>
      <c r="J914" s="6"/>
      <c r="K914" s="6"/>
      <c r="L914" s="6"/>
      <c r="M914" s="6"/>
      <c r="N914" s="6"/>
      <c r="O914" s="6"/>
      <c r="P914" s="10"/>
      <c r="Q914" s="15" t="str">
        <f t="shared" ca="1" si="27"/>
        <v>-</v>
      </c>
      <c r="R914" s="6"/>
      <c r="S914" s="6"/>
      <c r="T914" s="6"/>
      <c r="U914" s="6"/>
      <c r="V914" s="6"/>
      <c r="W914" s="6" t="str">
        <f t="shared" si="26"/>
        <v>-</v>
      </c>
      <c r="X914" s="6"/>
      <c r="Y914" s="6"/>
      <c r="Z914" s="6"/>
      <c r="AA914" s="6"/>
      <c r="AB914" s="6"/>
      <c r="AC914" s="6"/>
    </row>
    <row r="915" spans="1:29" x14ac:dyDescent="0.25">
      <c r="Q915" s="12" t="str">
        <f t="shared" ca="1" si="27"/>
        <v>-</v>
      </c>
      <c r="W915" t="str">
        <f t="shared" si="26"/>
        <v>-</v>
      </c>
    </row>
    <row r="916" spans="1:29" x14ac:dyDescent="0.25">
      <c r="A916" s="6"/>
      <c r="B916" s="10"/>
      <c r="C916" s="6"/>
      <c r="D916" s="6"/>
      <c r="E916" s="6"/>
      <c r="F916" s="6"/>
      <c r="G916" s="6"/>
      <c r="H916" s="6"/>
      <c r="I916" s="6"/>
      <c r="J916" s="6"/>
      <c r="K916" s="6"/>
      <c r="L916" s="6"/>
      <c r="M916" s="6"/>
      <c r="N916" s="6"/>
      <c r="O916" s="6"/>
      <c r="P916" s="10"/>
      <c r="Q916" s="15" t="str">
        <f t="shared" ca="1" si="27"/>
        <v>-</v>
      </c>
      <c r="R916" s="6"/>
      <c r="S916" s="6"/>
      <c r="T916" s="6"/>
      <c r="U916" s="6"/>
      <c r="V916" s="6"/>
      <c r="W916" s="6" t="str">
        <f t="shared" si="26"/>
        <v>-</v>
      </c>
      <c r="X916" s="6"/>
      <c r="Y916" s="6"/>
      <c r="Z916" s="6"/>
      <c r="AA916" s="6"/>
      <c r="AB916" s="6"/>
      <c r="AC916" s="6"/>
    </row>
    <row r="917" spans="1:29" x14ac:dyDescent="0.25">
      <c r="Q917" s="12" t="str">
        <f t="shared" ca="1" si="27"/>
        <v>-</v>
      </c>
      <c r="W917" t="str">
        <f t="shared" si="26"/>
        <v>-</v>
      </c>
    </row>
    <row r="918" spans="1:29" x14ac:dyDescent="0.25">
      <c r="A918" s="6"/>
      <c r="B918" s="10"/>
      <c r="C918" s="6"/>
      <c r="D918" s="6"/>
      <c r="E918" s="6"/>
      <c r="F918" s="6"/>
      <c r="G918" s="6"/>
      <c r="H918" s="6"/>
      <c r="I918" s="6"/>
      <c r="J918" s="6"/>
      <c r="K918" s="6"/>
      <c r="L918" s="6"/>
      <c r="M918" s="6"/>
      <c r="N918" s="6"/>
      <c r="O918" s="6"/>
      <c r="P918" s="10"/>
      <c r="Q918" s="15" t="str">
        <f t="shared" ca="1" si="27"/>
        <v>-</v>
      </c>
      <c r="R918" s="6"/>
      <c r="S918" s="6"/>
      <c r="T918" s="6"/>
      <c r="U918" s="6"/>
      <c r="V918" s="6"/>
      <c r="W918" s="6" t="str">
        <f t="shared" si="26"/>
        <v>-</v>
      </c>
      <c r="X918" s="6"/>
      <c r="Y918" s="6"/>
      <c r="Z918" s="6"/>
      <c r="AA918" s="6"/>
      <c r="AB918" s="6"/>
      <c r="AC918" s="6"/>
    </row>
    <row r="919" spans="1:29" x14ac:dyDescent="0.25">
      <c r="Q919" s="12" t="str">
        <f t="shared" ca="1" si="27"/>
        <v>-</v>
      </c>
      <c r="W919" t="str">
        <f t="shared" si="26"/>
        <v>-</v>
      </c>
    </row>
    <row r="920" spans="1:29" x14ac:dyDescent="0.25">
      <c r="A920" s="6"/>
      <c r="B920" s="10"/>
      <c r="C920" s="6"/>
      <c r="D920" s="6"/>
      <c r="E920" s="6"/>
      <c r="F920" s="6"/>
      <c r="G920" s="6"/>
      <c r="H920" s="6"/>
      <c r="I920" s="6"/>
      <c r="J920" s="6"/>
      <c r="K920" s="6"/>
      <c r="L920" s="6"/>
      <c r="M920" s="6"/>
      <c r="N920" s="6"/>
      <c r="O920" s="6"/>
      <c r="P920" s="10"/>
      <c r="Q920" s="15" t="str">
        <f t="shared" ca="1" si="27"/>
        <v>-</v>
      </c>
      <c r="R920" s="6"/>
      <c r="S920" s="6"/>
      <c r="T920" s="6"/>
      <c r="U920" s="6"/>
      <c r="V920" s="6"/>
      <c r="W920" s="6" t="str">
        <f t="shared" si="26"/>
        <v>-</v>
      </c>
      <c r="X920" s="6"/>
      <c r="Y920" s="6"/>
      <c r="Z920" s="6"/>
      <c r="AA920" s="6"/>
      <c r="AB920" s="6"/>
      <c r="AC920" s="6"/>
    </row>
    <row r="921" spans="1:29" x14ac:dyDescent="0.25">
      <c r="Q921" s="12" t="str">
        <f t="shared" ca="1" si="27"/>
        <v>-</v>
      </c>
      <c r="W921" t="str">
        <f t="shared" si="26"/>
        <v>-</v>
      </c>
    </row>
    <row r="922" spans="1:29" x14ac:dyDescent="0.25">
      <c r="A922" s="6"/>
      <c r="B922" s="10"/>
      <c r="C922" s="6"/>
      <c r="D922" s="6"/>
      <c r="E922" s="6"/>
      <c r="F922" s="6"/>
      <c r="G922" s="6"/>
      <c r="H922" s="6"/>
      <c r="I922" s="6"/>
      <c r="J922" s="6"/>
      <c r="K922" s="6"/>
      <c r="L922" s="6"/>
      <c r="M922" s="6"/>
      <c r="N922" s="6"/>
      <c r="O922" s="6"/>
      <c r="P922" s="10"/>
      <c r="Q922" s="15" t="str">
        <f t="shared" ca="1" si="27"/>
        <v>-</v>
      </c>
      <c r="R922" s="6"/>
      <c r="S922" s="6"/>
      <c r="T922" s="6"/>
      <c r="U922" s="6"/>
      <c r="V922" s="6"/>
      <c r="W922" s="6" t="str">
        <f t="shared" si="26"/>
        <v>-</v>
      </c>
      <c r="X922" s="6"/>
      <c r="Y922" s="6"/>
      <c r="Z922" s="6"/>
      <c r="AA922" s="6"/>
      <c r="AB922" s="6"/>
      <c r="AC922" s="6"/>
    </row>
    <row r="923" spans="1:29" x14ac:dyDescent="0.25">
      <c r="Q923" s="12" t="str">
        <f t="shared" ca="1" si="27"/>
        <v>-</v>
      </c>
      <c r="W923" t="str">
        <f t="shared" si="26"/>
        <v>-</v>
      </c>
    </row>
    <row r="924" spans="1:29" x14ac:dyDescent="0.25">
      <c r="A924" s="6"/>
      <c r="B924" s="10"/>
      <c r="C924" s="6"/>
      <c r="D924" s="6"/>
      <c r="E924" s="6"/>
      <c r="F924" s="6"/>
      <c r="G924" s="6"/>
      <c r="H924" s="6"/>
      <c r="I924" s="6"/>
      <c r="J924" s="6"/>
      <c r="K924" s="6"/>
      <c r="L924" s="6"/>
      <c r="M924" s="6"/>
      <c r="N924" s="6"/>
      <c r="O924" s="6"/>
      <c r="P924" s="10"/>
      <c r="Q924" s="15" t="str">
        <f t="shared" ca="1" si="27"/>
        <v>-</v>
      </c>
      <c r="R924" s="6"/>
      <c r="S924" s="6"/>
      <c r="T924" s="6"/>
      <c r="U924" s="6"/>
      <c r="V924" s="6"/>
      <c r="W924" s="6" t="str">
        <f t="shared" si="26"/>
        <v>-</v>
      </c>
      <c r="X924" s="6"/>
      <c r="Y924" s="6"/>
      <c r="Z924" s="6"/>
      <c r="AA924" s="6"/>
      <c r="AB924" s="6"/>
      <c r="AC924" s="6"/>
    </row>
    <row r="925" spans="1:29" x14ac:dyDescent="0.25">
      <c r="Q925" s="12" t="str">
        <f t="shared" ca="1" si="27"/>
        <v>-</v>
      </c>
      <c r="W925" t="str">
        <f t="shared" si="26"/>
        <v>-</v>
      </c>
    </row>
    <row r="926" spans="1:29" x14ac:dyDescent="0.25">
      <c r="A926" s="6"/>
      <c r="B926" s="10"/>
      <c r="C926" s="6"/>
      <c r="D926" s="6"/>
      <c r="E926" s="6"/>
      <c r="F926" s="6"/>
      <c r="G926" s="6"/>
      <c r="H926" s="6"/>
      <c r="I926" s="6"/>
      <c r="J926" s="6"/>
      <c r="K926" s="6"/>
      <c r="L926" s="6"/>
      <c r="M926" s="6"/>
      <c r="N926" s="6"/>
      <c r="O926" s="6"/>
      <c r="P926" s="10"/>
      <c r="Q926" s="15" t="str">
        <f t="shared" ca="1" si="27"/>
        <v>-</v>
      </c>
      <c r="R926" s="6"/>
      <c r="S926" s="6"/>
      <c r="T926" s="6"/>
      <c r="U926" s="6"/>
      <c r="V926" s="6"/>
      <c r="W926" s="6" t="str">
        <f t="shared" si="26"/>
        <v>-</v>
      </c>
      <c r="X926" s="6"/>
      <c r="Y926" s="6"/>
      <c r="Z926" s="6"/>
      <c r="AA926" s="6"/>
      <c r="AB926" s="6"/>
      <c r="AC926" s="6"/>
    </row>
    <row r="927" spans="1:29" x14ac:dyDescent="0.25">
      <c r="Q927" s="12" t="str">
        <f t="shared" ca="1" si="27"/>
        <v>-</v>
      </c>
      <c r="W927" t="str">
        <f t="shared" si="26"/>
        <v>-</v>
      </c>
    </row>
    <row r="928" spans="1:29" x14ac:dyDescent="0.25">
      <c r="A928" s="6"/>
      <c r="B928" s="10"/>
      <c r="C928" s="6"/>
      <c r="D928" s="6"/>
      <c r="E928" s="6"/>
      <c r="F928" s="6"/>
      <c r="G928" s="6"/>
      <c r="H928" s="6"/>
      <c r="I928" s="6"/>
      <c r="J928" s="6"/>
      <c r="K928" s="6"/>
      <c r="L928" s="6"/>
      <c r="M928" s="6"/>
      <c r="N928" s="6"/>
      <c r="O928" s="6"/>
      <c r="P928" s="10"/>
      <c r="Q928" s="15" t="str">
        <f t="shared" ca="1" si="27"/>
        <v>-</v>
      </c>
      <c r="R928" s="6"/>
      <c r="S928" s="6"/>
      <c r="T928" s="6"/>
      <c r="U928" s="6"/>
      <c r="V928" s="6"/>
      <c r="W928" s="6" t="str">
        <f t="shared" si="26"/>
        <v>-</v>
      </c>
      <c r="X928" s="6"/>
      <c r="Y928" s="6"/>
      <c r="Z928" s="6"/>
      <c r="AA928" s="6"/>
      <c r="AB928" s="6"/>
      <c r="AC928" s="6"/>
    </row>
    <row r="929" spans="1:29" x14ac:dyDescent="0.25">
      <c r="Q929" s="12" t="str">
        <f t="shared" ca="1" si="27"/>
        <v>-</v>
      </c>
      <c r="W929" t="str">
        <f t="shared" si="26"/>
        <v>-</v>
      </c>
    </row>
    <row r="930" spans="1:29" x14ac:dyDescent="0.25">
      <c r="A930" s="6"/>
      <c r="B930" s="10"/>
      <c r="C930" s="6"/>
      <c r="D930" s="6"/>
      <c r="E930" s="6"/>
      <c r="F930" s="6"/>
      <c r="G930" s="6"/>
      <c r="H930" s="6"/>
      <c r="I930" s="6"/>
      <c r="J930" s="6"/>
      <c r="K930" s="6"/>
      <c r="L930" s="6"/>
      <c r="M930" s="6"/>
      <c r="N930" s="6"/>
      <c r="O930" s="6"/>
      <c r="P930" s="10"/>
      <c r="Q930" s="15" t="str">
        <f t="shared" ca="1" si="27"/>
        <v>-</v>
      </c>
      <c r="R930" s="6"/>
      <c r="S930" s="6"/>
      <c r="T930" s="6"/>
      <c r="U930" s="6"/>
      <c r="V930" s="6"/>
      <c r="W930" s="6" t="str">
        <f t="shared" si="26"/>
        <v>-</v>
      </c>
      <c r="X930" s="6"/>
      <c r="Y930" s="6"/>
      <c r="Z930" s="6"/>
      <c r="AA930" s="6"/>
      <c r="AB930" s="6"/>
      <c r="AC930" s="6"/>
    </row>
    <row r="931" spans="1:29" x14ac:dyDescent="0.25">
      <c r="Q931" s="12" t="str">
        <f t="shared" ca="1" si="27"/>
        <v>-</v>
      </c>
      <c r="W931" t="str">
        <f t="shared" si="26"/>
        <v>-</v>
      </c>
    </row>
    <row r="932" spans="1:29" x14ac:dyDescent="0.25">
      <c r="A932" s="6"/>
      <c r="B932" s="10"/>
      <c r="C932" s="6"/>
      <c r="D932" s="6"/>
      <c r="E932" s="6"/>
      <c r="F932" s="6"/>
      <c r="G932" s="6"/>
      <c r="H932" s="6"/>
      <c r="I932" s="6"/>
      <c r="J932" s="6"/>
      <c r="K932" s="6"/>
      <c r="L932" s="6"/>
      <c r="M932" s="6"/>
      <c r="N932" s="6"/>
      <c r="O932" s="6"/>
      <c r="P932" s="10"/>
      <c r="Q932" s="15" t="str">
        <f t="shared" ca="1" si="27"/>
        <v>-</v>
      </c>
      <c r="R932" s="6"/>
      <c r="S932" s="6"/>
      <c r="T932" s="6"/>
      <c r="U932" s="6"/>
      <c r="V932" s="6"/>
      <c r="W932" s="6" t="str">
        <f t="shared" si="26"/>
        <v>-</v>
      </c>
      <c r="X932" s="6"/>
      <c r="Y932" s="6"/>
      <c r="Z932" s="6"/>
      <c r="AA932" s="6"/>
      <c r="AB932" s="6"/>
      <c r="AC932" s="6"/>
    </row>
    <row r="933" spans="1:29" x14ac:dyDescent="0.25">
      <c r="Q933" s="12" t="str">
        <f t="shared" ca="1" si="27"/>
        <v>-</v>
      </c>
      <c r="W933" t="str">
        <f t="shared" si="26"/>
        <v>-</v>
      </c>
    </row>
    <row r="934" spans="1:29" x14ac:dyDescent="0.25">
      <c r="A934" s="6"/>
      <c r="B934" s="10"/>
      <c r="C934" s="6"/>
      <c r="D934" s="6"/>
      <c r="E934" s="6"/>
      <c r="F934" s="6"/>
      <c r="G934" s="6"/>
      <c r="H934" s="6"/>
      <c r="I934" s="6"/>
      <c r="J934" s="6"/>
      <c r="K934" s="6"/>
      <c r="L934" s="6"/>
      <c r="M934" s="6"/>
      <c r="N934" s="6"/>
      <c r="O934" s="6"/>
      <c r="P934" s="10"/>
      <c r="Q934" s="15" t="str">
        <f t="shared" ca="1" si="27"/>
        <v>-</v>
      </c>
      <c r="R934" s="6"/>
      <c r="S934" s="6"/>
      <c r="T934" s="6"/>
      <c r="U934" s="6"/>
      <c r="V934" s="6"/>
      <c r="W934" s="6" t="str">
        <f t="shared" si="26"/>
        <v>-</v>
      </c>
      <c r="X934" s="6"/>
      <c r="Y934" s="6"/>
      <c r="Z934" s="6"/>
      <c r="AA934" s="6"/>
      <c r="AB934" s="6"/>
      <c r="AC934" s="6"/>
    </row>
    <row r="935" spans="1:29" x14ac:dyDescent="0.25">
      <c r="Q935" s="12" t="str">
        <f t="shared" ca="1" si="27"/>
        <v>-</v>
      </c>
      <c r="W935" t="str">
        <f t="shared" si="26"/>
        <v>-</v>
      </c>
    </row>
    <row r="936" spans="1:29" x14ac:dyDescent="0.25">
      <c r="A936" s="6"/>
      <c r="B936" s="10"/>
      <c r="C936" s="6"/>
      <c r="D936" s="6"/>
      <c r="E936" s="6"/>
      <c r="F936" s="6"/>
      <c r="G936" s="6"/>
      <c r="H936" s="6"/>
      <c r="I936" s="6"/>
      <c r="J936" s="6"/>
      <c r="K936" s="6"/>
      <c r="L936" s="6"/>
      <c r="M936" s="6"/>
      <c r="N936" s="6"/>
      <c r="O936" s="6"/>
      <c r="P936" s="10"/>
      <c r="Q936" s="15" t="str">
        <f t="shared" ca="1" si="27"/>
        <v>-</v>
      </c>
      <c r="R936" s="6"/>
      <c r="S936" s="6"/>
      <c r="T936" s="6"/>
      <c r="U936" s="6"/>
      <c r="V936" s="6"/>
      <c r="W936" s="6" t="str">
        <f t="shared" si="26"/>
        <v>-</v>
      </c>
      <c r="X936" s="6"/>
      <c r="Y936" s="6"/>
      <c r="Z936" s="6"/>
      <c r="AA936" s="6"/>
      <c r="AB936" s="6"/>
      <c r="AC936" s="6"/>
    </row>
    <row r="937" spans="1:29" x14ac:dyDescent="0.25">
      <c r="Q937" s="12" t="str">
        <f t="shared" ca="1" si="27"/>
        <v>-</v>
      </c>
      <c r="W937" t="str">
        <f t="shared" si="26"/>
        <v>-</v>
      </c>
    </row>
    <row r="938" spans="1:29" x14ac:dyDescent="0.25">
      <c r="A938" s="6"/>
      <c r="B938" s="10"/>
      <c r="C938" s="6"/>
      <c r="D938" s="6"/>
      <c r="E938" s="6"/>
      <c r="F938" s="6"/>
      <c r="G938" s="6"/>
      <c r="H938" s="6"/>
      <c r="I938" s="6"/>
      <c r="J938" s="6"/>
      <c r="K938" s="6"/>
      <c r="L938" s="6"/>
      <c r="M938" s="6"/>
      <c r="N938" s="6"/>
      <c r="O938" s="6"/>
      <c r="P938" s="10"/>
      <c r="Q938" s="15" t="str">
        <f t="shared" ca="1" si="27"/>
        <v>-</v>
      </c>
      <c r="R938" s="6"/>
      <c r="S938" s="6"/>
      <c r="T938" s="6"/>
      <c r="U938" s="6"/>
      <c r="V938" s="6"/>
      <c r="W938" s="6" t="str">
        <f t="shared" si="26"/>
        <v>-</v>
      </c>
      <c r="X938" s="6"/>
      <c r="Y938" s="6"/>
      <c r="Z938" s="6"/>
      <c r="AA938" s="6"/>
      <c r="AB938" s="6"/>
      <c r="AC938" s="6"/>
    </row>
    <row r="939" spans="1:29" x14ac:dyDescent="0.25">
      <c r="Q939" s="12" t="str">
        <f t="shared" ca="1" si="27"/>
        <v>-</v>
      </c>
      <c r="W939" t="str">
        <f t="shared" si="26"/>
        <v>-</v>
      </c>
    </row>
    <row r="940" spans="1:29" x14ac:dyDescent="0.25">
      <c r="A940" s="6"/>
      <c r="B940" s="10"/>
      <c r="C940" s="6"/>
      <c r="D940" s="6"/>
      <c r="E940" s="6"/>
      <c r="F940" s="6"/>
      <c r="G940" s="6"/>
      <c r="H940" s="6"/>
      <c r="I940" s="6"/>
      <c r="J940" s="6"/>
      <c r="K940" s="6"/>
      <c r="L940" s="6"/>
      <c r="M940" s="6"/>
      <c r="N940" s="6"/>
      <c r="O940" s="6"/>
      <c r="P940" s="10"/>
      <c r="Q940" s="15" t="str">
        <f t="shared" ca="1" si="27"/>
        <v>-</v>
      </c>
      <c r="R940" s="6"/>
      <c r="S940" s="6"/>
      <c r="T940" s="6"/>
      <c r="U940" s="6"/>
      <c r="V940" s="6"/>
      <c r="W940" s="6" t="str">
        <f t="shared" si="26"/>
        <v>-</v>
      </c>
      <c r="X940" s="6"/>
      <c r="Y940" s="6"/>
      <c r="Z940" s="6"/>
      <c r="AA940" s="6"/>
      <c r="AB940" s="6"/>
      <c r="AC940" s="6"/>
    </row>
    <row r="941" spans="1:29" x14ac:dyDescent="0.25">
      <c r="Q941" s="12" t="str">
        <f t="shared" ca="1" si="27"/>
        <v>-</v>
      </c>
      <c r="W941" t="str">
        <f t="shared" si="26"/>
        <v>-</v>
      </c>
    </row>
    <row r="942" spans="1:29" x14ac:dyDescent="0.25">
      <c r="A942" s="6"/>
      <c r="B942" s="10"/>
      <c r="C942" s="6"/>
      <c r="D942" s="6"/>
      <c r="E942" s="6"/>
      <c r="F942" s="6"/>
      <c r="G942" s="6"/>
      <c r="H942" s="6"/>
      <c r="I942" s="6"/>
      <c r="J942" s="6"/>
      <c r="K942" s="6"/>
      <c r="L942" s="6"/>
      <c r="M942" s="6"/>
      <c r="N942" s="6"/>
      <c r="O942" s="6"/>
      <c r="P942" s="10"/>
      <c r="Q942" s="15" t="str">
        <f t="shared" ca="1" si="27"/>
        <v>-</v>
      </c>
      <c r="R942" s="6"/>
      <c r="S942" s="6"/>
      <c r="T942" s="6"/>
      <c r="U942" s="6"/>
      <c r="V942" s="6"/>
      <c r="W942" s="6" t="str">
        <f t="shared" si="26"/>
        <v>-</v>
      </c>
      <c r="X942" s="6"/>
      <c r="Y942" s="6"/>
      <c r="Z942" s="6"/>
      <c r="AA942" s="6"/>
      <c r="AB942" s="6"/>
      <c r="AC942" s="6"/>
    </row>
    <row r="943" spans="1:29" x14ac:dyDescent="0.25">
      <c r="Q943" s="12" t="str">
        <f t="shared" ca="1" si="27"/>
        <v>-</v>
      </c>
      <c r="W943" t="str">
        <f t="shared" si="26"/>
        <v>-</v>
      </c>
    </row>
    <row r="944" spans="1:29" x14ac:dyDescent="0.25">
      <c r="A944" s="6"/>
      <c r="B944" s="10"/>
      <c r="C944" s="6"/>
      <c r="D944" s="6"/>
      <c r="E944" s="6"/>
      <c r="F944" s="6"/>
      <c r="G944" s="6"/>
      <c r="H944" s="6"/>
      <c r="I944" s="6"/>
      <c r="J944" s="6"/>
      <c r="K944" s="6"/>
      <c r="L944" s="6"/>
      <c r="M944" s="6"/>
      <c r="N944" s="6"/>
      <c r="O944" s="6"/>
      <c r="P944" s="10"/>
      <c r="Q944" s="15" t="str">
        <f t="shared" ca="1" si="27"/>
        <v>-</v>
      </c>
      <c r="R944" s="6"/>
      <c r="S944" s="6"/>
      <c r="T944" s="6"/>
      <c r="U944" s="6"/>
      <c r="V944" s="6"/>
      <c r="W944" s="6" t="str">
        <f t="shared" si="26"/>
        <v>-</v>
      </c>
      <c r="X944" s="6"/>
      <c r="Y944" s="6"/>
      <c r="Z944" s="6"/>
      <c r="AA944" s="6"/>
      <c r="AB944" s="6"/>
      <c r="AC944" s="6"/>
    </row>
    <row r="945" spans="1:29" x14ac:dyDescent="0.25">
      <c r="Q945" s="12" t="str">
        <f t="shared" ca="1" si="27"/>
        <v>-</v>
      </c>
      <c r="W945" t="str">
        <f t="shared" si="26"/>
        <v>-</v>
      </c>
    </row>
    <row r="946" spans="1:29" x14ac:dyDescent="0.25">
      <c r="A946" s="6"/>
      <c r="B946" s="10"/>
      <c r="C946" s="6"/>
      <c r="D946" s="6"/>
      <c r="E946" s="6"/>
      <c r="F946" s="6"/>
      <c r="G946" s="6"/>
      <c r="H946" s="6"/>
      <c r="I946" s="6"/>
      <c r="J946" s="6"/>
      <c r="K946" s="6"/>
      <c r="L946" s="6"/>
      <c r="M946" s="6"/>
      <c r="N946" s="6"/>
      <c r="O946" s="6"/>
      <c r="P946" s="10"/>
      <c r="Q946" s="15" t="str">
        <f t="shared" ca="1" si="27"/>
        <v>-</v>
      </c>
      <c r="R946" s="6"/>
      <c r="S946" s="6"/>
      <c r="T946" s="6"/>
      <c r="U946" s="6"/>
      <c r="V946" s="6"/>
      <c r="W946" s="6" t="str">
        <f t="shared" si="26"/>
        <v>-</v>
      </c>
      <c r="X946" s="6"/>
      <c r="Y946" s="6"/>
      <c r="Z946" s="6"/>
      <c r="AA946" s="6"/>
      <c r="AB946" s="6"/>
      <c r="AC946" s="6"/>
    </row>
    <row r="947" spans="1:29" x14ac:dyDescent="0.25">
      <c r="Q947" s="12" t="str">
        <f t="shared" ca="1" si="27"/>
        <v>-</v>
      </c>
      <c r="W947" t="str">
        <f t="shared" si="26"/>
        <v>-</v>
      </c>
    </row>
    <row r="948" spans="1:29" x14ac:dyDescent="0.25">
      <c r="A948" s="6"/>
      <c r="B948" s="10"/>
      <c r="C948" s="6"/>
      <c r="D948" s="6"/>
      <c r="E948" s="6"/>
      <c r="F948" s="6"/>
      <c r="G948" s="6"/>
      <c r="H948" s="6"/>
      <c r="I948" s="6"/>
      <c r="J948" s="6"/>
      <c r="K948" s="6"/>
      <c r="L948" s="6"/>
      <c r="M948" s="6"/>
      <c r="N948" s="6"/>
      <c r="O948" s="6"/>
      <c r="P948" s="10"/>
      <c r="Q948" s="15" t="str">
        <f t="shared" ca="1" si="27"/>
        <v>-</v>
      </c>
      <c r="R948" s="6"/>
      <c r="S948" s="6"/>
      <c r="T948" s="6"/>
      <c r="U948" s="6"/>
      <c r="V948" s="6"/>
      <c r="W948" s="6" t="str">
        <f t="shared" si="26"/>
        <v>-</v>
      </c>
      <c r="X948" s="6"/>
      <c r="Y948" s="6"/>
      <c r="Z948" s="6"/>
      <c r="AA948" s="6"/>
      <c r="AB948" s="6"/>
      <c r="AC948" s="6"/>
    </row>
    <row r="949" spans="1:29" x14ac:dyDescent="0.25">
      <c r="Q949" s="12" t="str">
        <f t="shared" ca="1" si="27"/>
        <v>-</v>
      </c>
      <c r="W949" t="str">
        <f t="shared" si="26"/>
        <v>-</v>
      </c>
    </row>
    <row r="950" spans="1:29" x14ac:dyDescent="0.25">
      <c r="A950" s="6"/>
      <c r="B950" s="10"/>
      <c r="C950" s="6"/>
      <c r="D950" s="6"/>
      <c r="E950" s="6"/>
      <c r="F950" s="6"/>
      <c r="G950" s="6"/>
      <c r="H950" s="6"/>
      <c r="I950" s="6"/>
      <c r="J950" s="6"/>
      <c r="K950" s="6"/>
      <c r="L950" s="6"/>
      <c r="M950" s="6"/>
      <c r="N950" s="6"/>
      <c r="O950" s="6"/>
      <c r="P950" s="10"/>
      <c r="Q950" s="15" t="str">
        <f t="shared" ca="1" si="27"/>
        <v>-</v>
      </c>
      <c r="R950" s="6"/>
      <c r="S950" s="6"/>
      <c r="T950" s="6"/>
      <c r="U950" s="6"/>
      <c r="V950" s="6"/>
      <c r="W950" s="6" t="str">
        <f t="shared" si="26"/>
        <v>-</v>
      </c>
      <c r="X950" s="6"/>
      <c r="Y950" s="6"/>
      <c r="Z950" s="6"/>
      <c r="AA950" s="6"/>
      <c r="AB950" s="6"/>
      <c r="AC950" s="6"/>
    </row>
    <row r="951" spans="1:29" x14ac:dyDescent="0.25">
      <c r="Q951" s="12" t="str">
        <f t="shared" ca="1" si="27"/>
        <v>-</v>
      </c>
      <c r="W951" t="str">
        <f t="shared" si="26"/>
        <v>-</v>
      </c>
    </row>
    <row r="952" spans="1:29" x14ac:dyDescent="0.25">
      <c r="A952" s="6"/>
      <c r="B952" s="10"/>
      <c r="C952" s="6"/>
      <c r="D952" s="6"/>
      <c r="E952" s="6"/>
      <c r="F952" s="6"/>
      <c r="G952" s="6"/>
      <c r="H952" s="6"/>
      <c r="I952" s="6"/>
      <c r="J952" s="6"/>
      <c r="K952" s="6"/>
      <c r="L952" s="6"/>
      <c r="M952" s="6"/>
      <c r="N952" s="6"/>
      <c r="O952" s="6"/>
      <c r="P952" s="10"/>
      <c r="Q952" s="15" t="str">
        <f t="shared" ca="1" si="27"/>
        <v>-</v>
      </c>
      <c r="R952" s="6"/>
      <c r="S952" s="6"/>
      <c r="T952" s="6"/>
      <c r="U952" s="6"/>
      <c r="V952" s="6"/>
      <c r="W952" s="6" t="str">
        <f t="shared" si="26"/>
        <v>-</v>
      </c>
      <c r="X952" s="6"/>
      <c r="Y952" s="6"/>
      <c r="Z952" s="6"/>
      <c r="AA952" s="6"/>
      <c r="AB952" s="6"/>
      <c r="AC952" s="6"/>
    </row>
    <row r="953" spans="1:29" x14ac:dyDescent="0.25">
      <c r="Q953" s="12" t="str">
        <f t="shared" ca="1" si="27"/>
        <v>-</v>
      </c>
      <c r="W953" t="str">
        <f t="shared" si="26"/>
        <v>-</v>
      </c>
    </row>
    <row r="954" spans="1:29" x14ac:dyDescent="0.25">
      <c r="A954" s="6"/>
      <c r="B954" s="10"/>
      <c r="C954" s="6"/>
      <c r="D954" s="6"/>
      <c r="E954" s="6"/>
      <c r="F954" s="6"/>
      <c r="G954" s="6"/>
      <c r="H954" s="6"/>
      <c r="I954" s="6"/>
      <c r="J954" s="6"/>
      <c r="K954" s="6"/>
      <c r="L954" s="6"/>
      <c r="M954" s="6"/>
      <c r="N954" s="6"/>
      <c r="O954" s="6"/>
      <c r="P954" s="10"/>
      <c r="Q954" s="15" t="str">
        <f t="shared" ca="1" si="27"/>
        <v>-</v>
      </c>
      <c r="R954" s="6"/>
      <c r="S954" s="6"/>
      <c r="T954" s="6"/>
      <c r="U954" s="6"/>
      <c r="V954" s="6"/>
      <c r="W954" s="6" t="str">
        <f t="shared" si="26"/>
        <v>-</v>
      </c>
      <c r="X954" s="6"/>
      <c r="Y954" s="6"/>
      <c r="Z954" s="6"/>
      <c r="AA954" s="6"/>
      <c r="AB954" s="6"/>
      <c r="AC954" s="6"/>
    </row>
    <row r="955" spans="1:29" x14ac:dyDescent="0.25">
      <c r="Q955" s="12" t="str">
        <f t="shared" ca="1" si="27"/>
        <v>-</v>
      </c>
      <c r="W955" t="str">
        <f t="shared" si="26"/>
        <v>-</v>
      </c>
    </row>
    <row r="956" spans="1:29" x14ac:dyDescent="0.25">
      <c r="A956" s="6"/>
      <c r="B956" s="10"/>
      <c r="C956" s="6"/>
      <c r="D956" s="6"/>
      <c r="E956" s="6"/>
      <c r="F956" s="6"/>
      <c r="G956" s="6"/>
      <c r="H956" s="6"/>
      <c r="I956" s="6"/>
      <c r="J956" s="6"/>
      <c r="K956" s="6"/>
      <c r="L956" s="6"/>
      <c r="M956" s="6"/>
      <c r="N956" s="6"/>
      <c r="O956" s="6"/>
      <c r="P956" s="10"/>
      <c r="Q956" s="15" t="str">
        <f t="shared" ca="1" si="27"/>
        <v>-</v>
      </c>
      <c r="R956" s="6"/>
      <c r="S956" s="6"/>
      <c r="T956" s="6"/>
      <c r="U956" s="6"/>
      <c r="V956" s="6"/>
      <c r="W956" s="6" t="str">
        <f t="shared" si="26"/>
        <v>-</v>
      </c>
      <c r="X956" s="6"/>
      <c r="Y956" s="6"/>
      <c r="Z956" s="6"/>
      <c r="AA956" s="6"/>
      <c r="AB956" s="6"/>
      <c r="AC956" s="6"/>
    </row>
    <row r="957" spans="1:29" x14ac:dyDescent="0.25">
      <c r="Q957" s="12" t="str">
        <f t="shared" ca="1" si="27"/>
        <v>-</v>
      </c>
      <c r="W957" t="str">
        <f t="shared" si="26"/>
        <v>-</v>
      </c>
    </row>
    <row r="958" spans="1:29" x14ac:dyDescent="0.25">
      <c r="A958" s="6"/>
      <c r="B958" s="10"/>
      <c r="C958" s="6"/>
      <c r="D958" s="6"/>
      <c r="E958" s="6"/>
      <c r="F958" s="6"/>
      <c r="G958" s="6"/>
      <c r="H958" s="6"/>
      <c r="I958" s="6"/>
      <c r="J958" s="6"/>
      <c r="K958" s="6"/>
      <c r="L958" s="6"/>
      <c r="M958" s="6"/>
      <c r="N958" s="6"/>
      <c r="O958" s="6"/>
      <c r="P958" s="10"/>
      <c r="Q958" s="15" t="str">
        <f t="shared" ca="1" si="27"/>
        <v>-</v>
      </c>
      <c r="R958" s="6"/>
      <c r="S958" s="6"/>
      <c r="T958" s="6"/>
      <c r="U958" s="6"/>
      <c r="V958" s="6"/>
      <c r="W958" s="6" t="str">
        <f t="shared" si="26"/>
        <v>-</v>
      </c>
      <c r="X958" s="6"/>
      <c r="Y958" s="6"/>
      <c r="Z958" s="6"/>
      <c r="AA958" s="6"/>
      <c r="AB958" s="6"/>
      <c r="AC958" s="6"/>
    </row>
    <row r="959" spans="1:29" x14ac:dyDescent="0.25">
      <c r="Q959" s="12" t="str">
        <f t="shared" ca="1" si="27"/>
        <v>-</v>
      </c>
      <c r="W959" t="str">
        <f t="shared" si="26"/>
        <v>-</v>
      </c>
    </row>
    <row r="960" spans="1:29" x14ac:dyDescent="0.25">
      <c r="A960" s="6"/>
      <c r="B960" s="10"/>
      <c r="C960" s="6"/>
      <c r="D960" s="6"/>
      <c r="E960" s="6"/>
      <c r="F960" s="6"/>
      <c r="G960" s="6"/>
      <c r="H960" s="6"/>
      <c r="I960" s="6"/>
      <c r="J960" s="6"/>
      <c r="K960" s="6"/>
      <c r="L960" s="6"/>
      <c r="M960" s="6"/>
      <c r="N960" s="6"/>
      <c r="O960" s="6"/>
      <c r="P960" s="10"/>
      <c r="Q960" s="15" t="str">
        <f t="shared" ca="1" si="27"/>
        <v>-</v>
      </c>
      <c r="R960" s="6"/>
      <c r="S960" s="6"/>
      <c r="T960" s="6"/>
      <c r="U960" s="6"/>
      <c r="V960" s="6"/>
      <c r="W960" s="6" t="str">
        <f t="shared" si="26"/>
        <v>-</v>
      </c>
      <c r="X960" s="6"/>
      <c r="Y960" s="6"/>
      <c r="Z960" s="6"/>
      <c r="AA960" s="6"/>
      <c r="AB960" s="6"/>
      <c r="AC960" s="6"/>
    </row>
    <row r="961" spans="1:29" x14ac:dyDescent="0.25">
      <c r="Q961" s="12" t="str">
        <f t="shared" ca="1" si="27"/>
        <v>-</v>
      </c>
      <c r="W961" t="str">
        <f t="shared" si="26"/>
        <v>-</v>
      </c>
    </row>
    <row r="962" spans="1:29" x14ac:dyDescent="0.25">
      <c r="A962" s="6"/>
      <c r="B962" s="10"/>
      <c r="C962" s="6"/>
      <c r="D962" s="6"/>
      <c r="E962" s="6"/>
      <c r="F962" s="6"/>
      <c r="G962" s="6"/>
      <c r="H962" s="6"/>
      <c r="I962" s="6"/>
      <c r="J962" s="6"/>
      <c r="K962" s="6"/>
      <c r="L962" s="6"/>
      <c r="M962" s="6"/>
      <c r="N962" s="6"/>
      <c r="O962" s="6"/>
      <c r="P962" s="10"/>
      <c r="Q962" s="15" t="str">
        <f t="shared" ca="1" si="27"/>
        <v>-</v>
      </c>
      <c r="R962" s="6"/>
      <c r="S962" s="6"/>
      <c r="T962" s="6"/>
      <c r="U962" s="6"/>
      <c r="V962" s="6"/>
      <c r="W962" s="6" t="str">
        <f t="shared" si="26"/>
        <v>-</v>
      </c>
      <c r="X962" s="6"/>
      <c r="Y962" s="6"/>
      <c r="Z962" s="6"/>
      <c r="AA962" s="6"/>
      <c r="AB962" s="6"/>
      <c r="AC962" s="6"/>
    </row>
    <row r="963" spans="1:29" x14ac:dyDescent="0.25">
      <c r="Q963" s="12" t="str">
        <f t="shared" ca="1" si="27"/>
        <v>-</v>
      </c>
      <c r="W963" t="str">
        <f t="shared" si="26"/>
        <v>-</v>
      </c>
    </row>
    <row r="964" spans="1:29" x14ac:dyDescent="0.25">
      <c r="A964" s="6"/>
      <c r="B964" s="10"/>
      <c r="C964" s="6"/>
      <c r="D964" s="6"/>
      <c r="E964" s="6"/>
      <c r="F964" s="6"/>
      <c r="G964" s="6"/>
      <c r="H964" s="6"/>
      <c r="I964" s="6"/>
      <c r="J964" s="6"/>
      <c r="K964" s="6"/>
      <c r="L964" s="6"/>
      <c r="M964" s="6"/>
      <c r="N964" s="6"/>
      <c r="O964" s="6"/>
      <c r="P964" s="10"/>
      <c r="Q964" s="15" t="str">
        <f t="shared" ca="1" si="27"/>
        <v>-</v>
      </c>
      <c r="R964" s="6"/>
      <c r="S964" s="6"/>
      <c r="T964" s="6"/>
      <c r="U964" s="6"/>
      <c r="V964" s="6"/>
      <c r="W964" s="6" t="str">
        <f t="shared" si="26"/>
        <v>-</v>
      </c>
      <c r="X964" s="6"/>
      <c r="Y964" s="6"/>
      <c r="Z964" s="6"/>
      <c r="AA964" s="6"/>
      <c r="AB964" s="6"/>
      <c r="AC964" s="6"/>
    </row>
    <row r="965" spans="1:29" x14ac:dyDescent="0.25">
      <c r="Q965" s="12" t="str">
        <f t="shared" ca="1" si="27"/>
        <v>-</v>
      </c>
      <c r="W965" t="str">
        <f t="shared" si="26"/>
        <v>-</v>
      </c>
    </row>
    <row r="966" spans="1:29" x14ac:dyDescent="0.25">
      <c r="A966" s="6"/>
      <c r="B966" s="10"/>
      <c r="C966" s="6"/>
      <c r="D966" s="6"/>
      <c r="E966" s="6"/>
      <c r="F966" s="6"/>
      <c r="G966" s="6"/>
      <c r="H966" s="6"/>
      <c r="I966" s="6"/>
      <c r="J966" s="6"/>
      <c r="K966" s="6"/>
      <c r="L966" s="6"/>
      <c r="M966" s="6"/>
      <c r="N966" s="6"/>
      <c r="O966" s="6"/>
      <c r="P966" s="10"/>
      <c r="Q966" s="15" t="str">
        <f t="shared" ca="1" si="27"/>
        <v>-</v>
      </c>
      <c r="R966" s="6"/>
      <c r="S966" s="6"/>
      <c r="T966" s="6"/>
      <c r="U966" s="6"/>
      <c r="V966" s="6"/>
      <c r="W966" s="6" t="str">
        <f t="shared" ref="W966:W1029" si="28">IF(OR(ISBLANK(J966),ISBLANK(V966)),"-",(IF(J966=V966,"Yes","No")))</f>
        <v>-</v>
      </c>
      <c r="X966" s="6"/>
      <c r="Y966" s="6"/>
      <c r="Z966" s="6"/>
      <c r="AA966" s="6"/>
      <c r="AB966" s="6"/>
      <c r="AC966" s="6"/>
    </row>
    <row r="967" spans="1:29" x14ac:dyDescent="0.25">
      <c r="Q967" s="12" t="str">
        <f t="shared" ref="Q967:Q1030" ca="1" si="29">IF(B967&gt;1/1/1900, (IF(R967="Closed",(DATEDIF(B967,P967,"d"))-(DATEDIF(M967,O967,"d")),IF(OR(R967="Pending",ISBLANK(P967)),TODAY()-B967))),"-")</f>
        <v>-</v>
      </c>
      <c r="W967" t="str">
        <f t="shared" si="28"/>
        <v>-</v>
      </c>
    </row>
    <row r="968" spans="1:29" x14ac:dyDescent="0.25">
      <c r="A968" s="6"/>
      <c r="B968" s="10"/>
      <c r="C968" s="6"/>
      <c r="D968" s="6"/>
      <c r="E968" s="6"/>
      <c r="F968" s="6"/>
      <c r="G968" s="6"/>
      <c r="H968" s="6"/>
      <c r="I968" s="6"/>
      <c r="J968" s="6"/>
      <c r="K968" s="6"/>
      <c r="L968" s="6"/>
      <c r="M968" s="6"/>
      <c r="N968" s="6"/>
      <c r="O968" s="6"/>
      <c r="P968" s="10"/>
      <c r="Q968" s="15" t="str">
        <f t="shared" ca="1" si="29"/>
        <v>-</v>
      </c>
      <c r="R968" s="6"/>
      <c r="S968" s="6"/>
      <c r="T968" s="6"/>
      <c r="U968" s="6"/>
      <c r="V968" s="6"/>
      <c r="W968" s="6" t="str">
        <f t="shared" si="28"/>
        <v>-</v>
      </c>
      <c r="X968" s="6"/>
      <c r="Y968" s="6"/>
      <c r="Z968" s="6"/>
      <c r="AA968" s="6"/>
      <c r="AB968" s="6"/>
      <c r="AC968" s="6"/>
    </row>
    <row r="969" spans="1:29" x14ac:dyDescent="0.25">
      <c r="Q969" s="12" t="str">
        <f t="shared" ca="1" si="29"/>
        <v>-</v>
      </c>
      <c r="W969" t="str">
        <f t="shared" si="28"/>
        <v>-</v>
      </c>
    </row>
    <row r="970" spans="1:29" x14ac:dyDescent="0.25">
      <c r="A970" s="6"/>
      <c r="B970" s="10"/>
      <c r="C970" s="6"/>
      <c r="D970" s="6"/>
      <c r="E970" s="6"/>
      <c r="F970" s="6"/>
      <c r="G970" s="6"/>
      <c r="H970" s="6"/>
      <c r="I970" s="6"/>
      <c r="J970" s="6"/>
      <c r="K970" s="6"/>
      <c r="L970" s="6"/>
      <c r="M970" s="6"/>
      <c r="N970" s="6"/>
      <c r="O970" s="6"/>
      <c r="P970" s="10"/>
      <c r="Q970" s="15" t="str">
        <f t="shared" ca="1" si="29"/>
        <v>-</v>
      </c>
      <c r="R970" s="6"/>
      <c r="S970" s="6"/>
      <c r="T970" s="6"/>
      <c r="U970" s="6"/>
      <c r="V970" s="6"/>
      <c r="W970" s="6" t="str">
        <f t="shared" si="28"/>
        <v>-</v>
      </c>
      <c r="X970" s="6"/>
      <c r="Y970" s="6"/>
      <c r="Z970" s="6"/>
      <c r="AA970" s="6"/>
      <c r="AB970" s="6"/>
      <c r="AC970" s="6"/>
    </row>
    <row r="971" spans="1:29" x14ac:dyDescent="0.25">
      <c r="Q971" s="12" t="str">
        <f t="shared" ca="1" si="29"/>
        <v>-</v>
      </c>
      <c r="W971" t="str">
        <f t="shared" si="28"/>
        <v>-</v>
      </c>
    </row>
    <row r="972" spans="1:29" x14ac:dyDescent="0.25">
      <c r="A972" s="6"/>
      <c r="B972" s="10"/>
      <c r="C972" s="6"/>
      <c r="D972" s="6"/>
      <c r="E972" s="6"/>
      <c r="F972" s="6"/>
      <c r="G972" s="6"/>
      <c r="H972" s="6"/>
      <c r="I972" s="6"/>
      <c r="J972" s="6"/>
      <c r="K972" s="6"/>
      <c r="L972" s="6"/>
      <c r="M972" s="6"/>
      <c r="N972" s="6"/>
      <c r="O972" s="6"/>
      <c r="P972" s="10"/>
      <c r="Q972" s="15" t="str">
        <f t="shared" ca="1" si="29"/>
        <v>-</v>
      </c>
      <c r="R972" s="6"/>
      <c r="S972" s="6"/>
      <c r="T972" s="6"/>
      <c r="U972" s="6"/>
      <c r="V972" s="6"/>
      <c r="W972" s="6" t="str">
        <f t="shared" si="28"/>
        <v>-</v>
      </c>
      <c r="X972" s="6"/>
      <c r="Y972" s="6"/>
      <c r="Z972" s="6"/>
      <c r="AA972" s="6"/>
      <c r="AB972" s="6"/>
      <c r="AC972" s="6"/>
    </row>
    <row r="973" spans="1:29" x14ac:dyDescent="0.25">
      <c r="Q973" s="12" t="str">
        <f t="shared" ca="1" si="29"/>
        <v>-</v>
      </c>
      <c r="W973" t="str">
        <f t="shared" si="28"/>
        <v>-</v>
      </c>
    </row>
    <row r="974" spans="1:29" x14ac:dyDescent="0.25">
      <c r="A974" s="6"/>
      <c r="B974" s="10"/>
      <c r="C974" s="6"/>
      <c r="D974" s="6"/>
      <c r="E974" s="6"/>
      <c r="F974" s="6"/>
      <c r="G974" s="6"/>
      <c r="H974" s="6"/>
      <c r="I974" s="6"/>
      <c r="J974" s="6"/>
      <c r="K974" s="6"/>
      <c r="L974" s="6"/>
      <c r="M974" s="6"/>
      <c r="N974" s="6"/>
      <c r="O974" s="6"/>
      <c r="P974" s="10"/>
      <c r="Q974" s="15" t="str">
        <f t="shared" ca="1" si="29"/>
        <v>-</v>
      </c>
      <c r="R974" s="6"/>
      <c r="S974" s="6"/>
      <c r="T974" s="6"/>
      <c r="U974" s="6"/>
      <c r="V974" s="6"/>
      <c r="W974" s="6" t="str">
        <f t="shared" si="28"/>
        <v>-</v>
      </c>
      <c r="X974" s="6"/>
      <c r="Y974" s="6"/>
      <c r="Z974" s="6"/>
      <c r="AA974" s="6"/>
      <c r="AB974" s="6"/>
      <c r="AC974" s="6"/>
    </row>
    <row r="975" spans="1:29" x14ac:dyDescent="0.25">
      <c r="Q975" s="12" t="str">
        <f t="shared" ca="1" si="29"/>
        <v>-</v>
      </c>
      <c r="W975" t="str">
        <f t="shared" si="28"/>
        <v>-</v>
      </c>
    </row>
    <row r="976" spans="1:29" x14ac:dyDescent="0.25">
      <c r="A976" s="6"/>
      <c r="B976" s="10"/>
      <c r="C976" s="6"/>
      <c r="D976" s="6"/>
      <c r="E976" s="6"/>
      <c r="F976" s="6"/>
      <c r="G976" s="6"/>
      <c r="H976" s="6"/>
      <c r="I976" s="6"/>
      <c r="J976" s="6"/>
      <c r="K976" s="6"/>
      <c r="L976" s="6"/>
      <c r="M976" s="6"/>
      <c r="N976" s="6"/>
      <c r="O976" s="6"/>
      <c r="P976" s="10"/>
      <c r="Q976" s="15" t="str">
        <f t="shared" ca="1" si="29"/>
        <v>-</v>
      </c>
      <c r="R976" s="6"/>
      <c r="S976" s="6"/>
      <c r="T976" s="6"/>
      <c r="U976" s="6"/>
      <c r="V976" s="6"/>
      <c r="W976" s="6" t="str">
        <f t="shared" si="28"/>
        <v>-</v>
      </c>
      <c r="X976" s="6"/>
      <c r="Y976" s="6"/>
      <c r="Z976" s="6"/>
      <c r="AA976" s="6"/>
      <c r="AB976" s="6"/>
      <c r="AC976" s="6"/>
    </row>
    <row r="977" spans="1:29" x14ac:dyDescent="0.25">
      <c r="Q977" s="12" t="str">
        <f t="shared" ca="1" si="29"/>
        <v>-</v>
      </c>
      <c r="W977" t="str">
        <f t="shared" si="28"/>
        <v>-</v>
      </c>
    </row>
    <row r="978" spans="1:29" x14ac:dyDescent="0.25">
      <c r="A978" s="6"/>
      <c r="B978" s="10"/>
      <c r="C978" s="6"/>
      <c r="D978" s="6"/>
      <c r="E978" s="6"/>
      <c r="F978" s="6"/>
      <c r="G978" s="6"/>
      <c r="H978" s="6"/>
      <c r="I978" s="6"/>
      <c r="J978" s="6"/>
      <c r="K978" s="6"/>
      <c r="L978" s="6"/>
      <c r="M978" s="6"/>
      <c r="N978" s="6"/>
      <c r="O978" s="6"/>
      <c r="P978" s="10"/>
      <c r="Q978" s="15" t="str">
        <f t="shared" ca="1" si="29"/>
        <v>-</v>
      </c>
      <c r="R978" s="6"/>
      <c r="S978" s="6"/>
      <c r="T978" s="6"/>
      <c r="U978" s="6"/>
      <c r="V978" s="6"/>
      <c r="W978" s="6" t="str">
        <f t="shared" si="28"/>
        <v>-</v>
      </c>
      <c r="X978" s="6"/>
      <c r="Y978" s="6"/>
      <c r="Z978" s="6"/>
      <c r="AA978" s="6"/>
      <c r="AB978" s="6"/>
      <c r="AC978" s="6"/>
    </row>
    <row r="979" spans="1:29" x14ac:dyDescent="0.25">
      <c r="Q979" s="12" t="str">
        <f t="shared" ca="1" si="29"/>
        <v>-</v>
      </c>
      <c r="W979" t="str">
        <f t="shared" si="28"/>
        <v>-</v>
      </c>
    </row>
    <row r="980" spans="1:29" x14ac:dyDescent="0.25">
      <c r="A980" s="6"/>
      <c r="B980" s="10"/>
      <c r="C980" s="6"/>
      <c r="D980" s="6"/>
      <c r="E980" s="6"/>
      <c r="F980" s="6"/>
      <c r="G980" s="6"/>
      <c r="H980" s="6"/>
      <c r="I980" s="6"/>
      <c r="J980" s="6"/>
      <c r="K980" s="6"/>
      <c r="L980" s="6"/>
      <c r="M980" s="6"/>
      <c r="N980" s="6"/>
      <c r="O980" s="6"/>
      <c r="P980" s="10"/>
      <c r="Q980" s="15" t="str">
        <f t="shared" ca="1" si="29"/>
        <v>-</v>
      </c>
      <c r="R980" s="6"/>
      <c r="S980" s="6"/>
      <c r="T980" s="6"/>
      <c r="U980" s="6"/>
      <c r="V980" s="6"/>
      <c r="W980" s="6" t="str">
        <f t="shared" si="28"/>
        <v>-</v>
      </c>
      <c r="X980" s="6"/>
      <c r="Y980" s="6"/>
      <c r="Z980" s="6"/>
      <c r="AA980" s="6"/>
      <c r="AB980" s="6"/>
      <c r="AC980" s="6"/>
    </row>
    <row r="981" spans="1:29" x14ac:dyDescent="0.25">
      <c r="Q981" s="12" t="str">
        <f t="shared" ca="1" si="29"/>
        <v>-</v>
      </c>
      <c r="W981" t="str">
        <f t="shared" si="28"/>
        <v>-</v>
      </c>
    </row>
    <row r="982" spans="1:29" x14ac:dyDescent="0.25">
      <c r="A982" s="6"/>
      <c r="B982" s="10"/>
      <c r="C982" s="6"/>
      <c r="D982" s="6"/>
      <c r="E982" s="6"/>
      <c r="F982" s="6"/>
      <c r="G982" s="6"/>
      <c r="H982" s="6"/>
      <c r="I982" s="6"/>
      <c r="J982" s="6"/>
      <c r="K982" s="6"/>
      <c r="L982" s="6"/>
      <c r="M982" s="6"/>
      <c r="N982" s="6"/>
      <c r="O982" s="6"/>
      <c r="P982" s="10"/>
      <c r="Q982" s="15" t="str">
        <f t="shared" ca="1" si="29"/>
        <v>-</v>
      </c>
      <c r="R982" s="6"/>
      <c r="S982" s="6"/>
      <c r="T982" s="6"/>
      <c r="U982" s="6"/>
      <c r="V982" s="6"/>
      <c r="W982" s="6" t="str">
        <f t="shared" si="28"/>
        <v>-</v>
      </c>
      <c r="X982" s="6"/>
      <c r="Y982" s="6"/>
      <c r="Z982" s="6"/>
      <c r="AA982" s="6"/>
      <c r="AB982" s="6"/>
      <c r="AC982" s="6"/>
    </row>
    <row r="983" spans="1:29" x14ac:dyDescent="0.25">
      <c r="Q983" s="12" t="str">
        <f t="shared" ca="1" si="29"/>
        <v>-</v>
      </c>
      <c r="W983" t="str">
        <f t="shared" si="28"/>
        <v>-</v>
      </c>
    </row>
    <row r="984" spans="1:29" x14ac:dyDescent="0.25">
      <c r="A984" s="6"/>
      <c r="B984" s="10"/>
      <c r="C984" s="6"/>
      <c r="D984" s="6"/>
      <c r="E984" s="6"/>
      <c r="F984" s="6"/>
      <c r="G984" s="6"/>
      <c r="H984" s="6"/>
      <c r="I984" s="6"/>
      <c r="J984" s="6"/>
      <c r="K984" s="6"/>
      <c r="L984" s="6"/>
      <c r="M984" s="6"/>
      <c r="N984" s="6"/>
      <c r="O984" s="6"/>
      <c r="P984" s="10"/>
      <c r="Q984" s="15" t="str">
        <f t="shared" ca="1" si="29"/>
        <v>-</v>
      </c>
      <c r="R984" s="6"/>
      <c r="S984" s="6"/>
      <c r="T984" s="6"/>
      <c r="U984" s="6"/>
      <c r="V984" s="6"/>
      <c r="W984" s="6" t="str">
        <f t="shared" si="28"/>
        <v>-</v>
      </c>
      <c r="X984" s="6"/>
      <c r="Y984" s="6"/>
      <c r="Z984" s="6"/>
      <c r="AA984" s="6"/>
      <c r="AB984" s="6"/>
      <c r="AC984" s="6"/>
    </row>
    <row r="985" spans="1:29" x14ac:dyDescent="0.25">
      <c r="Q985" s="12" t="str">
        <f t="shared" ca="1" si="29"/>
        <v>-</v>
      </c>
      <c r="W985" t="str">
        <f t="shared" si="28"/>
        <v>-</v>
      </c>
    </row>
    <row r="986" spans="1:29" x14ac:dyDescent="0.25">
      <c r="A986" s="6"/>
      <c r="B986" s="10"/>
      <c r="C986" s="6"/>
      <c r="D986" s="6"/>
      <c r="E986" s="6"/>
      <c r="F986" s="6"/>
      <c r="G986" s="6"/>
      <c r="H986" s="6"/>
      <c r="I986" s="6"/>
      <c r="J986" s="6"/>
      <c r="K986" s="6"/>
      <c r="L986" s="6"/>
      <c r="M986" s="6"/>
      <c r="N986" s="6"/>
      <c r="O986" s="6"/>
      <c r="P986" s="10"/>
      <c r="Q986" s="15" t="str">
        <f t="shared" ca="1" si="29"/>
        <v>-</v>
      </c>
      <c r="R986" s="6"/>
      <c r="S986" s="6"/>
      <c r="T986" s="6"/>
      <c r="U986" s="6"/>
      <c r="V986" s="6"/>
      <c r="W986" s="6" t="str">
        <f t="shared" si="28"/>
        <v>-</v>
      </c>
      <c r="X986" s="6"/>
      <c r="Y986" s="6"/>
      <c r="Z986" s="6"/>
      <c r="AA986" s="6"/>
      <c r="AB986" s="6"/>
      <c r="AC986" s="6"/>
    </row>
    <row r="987" spans="1:29" x14ac:dyDescent="0.25">
      <c r="Q987" s="12" t="str">
        <f t="shared" ca="1" si="29"/>
        <v>-</v>
      </c>
      <c r="W987" t="str">
        <f t="shared" si="28"/>
        <v>-</v>
      </c>
    </row>
    <row r="988" spans="1:29" x14ac:dyDescent="0.25">
      <c r="A988" s="6"/>
      <c r="B988" s="10"/>
      <c r="C988" s="6"/>
      <c r="D988" s="6"/>
      <c r="E988" s="6"/>
      <c r="F988" s="6"/>
      <c r="G988" s="6"/>
      <c r="H988" s="6"/>
      <c r="I988" s="6"/>
      <c r="J988" s="6"/>
      <c r="K988" s="6"/>
      <c r="L988" s="6"/>
      <c r="M988" s="6"/>
      <c r="N988" s="6"/>
      <c r="O988" s="6"/>
      <c r="P988" s="10"/>
      <c r="Q988" s="15" t="str">
        <f t="shared" ca="1" si="29"/>
        <v>-</v>
      </c>
      <c r="R988" s="6"/>
      <c r="S988" s="6"/>
      <c r="T988" s="6"/>
      <c r="U988" s="6"/>
      <c r="V988" s="6"/>
      <c r="W988" s="6" t="str">
        <f t="shared" si="28"/>
        <v>-</v>
      </c>
      <c r="X988" s="6"/>
      <c r="Y988" s="6"/>
      <c r="Z988" s="6"/>
      <c r="AA988" s="6"/>
      <c r="AB988" s="6"/>
      <c r="AC988" s="6"/>
    </row>
    <row r="989" spans="1:29" x14ac:dyDescent="0.25">
      <c r="Q989" s="12" t="str">
        <f t="shared" ca="1" si="29"/>
        <v>-</v>
      </c>
      <c r="W989" t="str">
        <f t="shared" si="28"/>
        <v>-</v>
      </c>
    </row>
    <row r="990" spans="1:29" x14ac:dyDescent="0.25">
      <c r="A990" s="6"/>
      <c r="B990" s="10"/>
      <c r="C990" s="6"/>
      <c r="D990" s="6"/>
      <c r="E990" s="6"/>
      <c r="F990" s="6"/>
      <c r="G990" s="6"/>
      <c r="H990" s="6"/>
      <c r="I990" s="6"/>
      <c r="J990" s="6"/>
      <c r="K990" s="6"/>
      <c r="L990" s="6"/>
      <c r="M990" s="6"/>
      <c r="N990" s="6"/>
      <c r="O990" s="6"/>
      <c r="P990" s="10"/>
      <c r="Q990" s="15" t="str">
        <f t="shared" ca="1" si="29"/>
        <v>-</v>
      </c>
      <c r="R990" s="6"/>
      <c r="S990" s="6"/>
      <c r="T990" s="6"/>
      <c r="U990" s="6"/>
      <c r="V990" s="6"/>
      <c r="W990" s="6" t="str">
        <f t="shared" si="28"/>
        <v>-</v>
      </c>
      <c r="X990" s="6"/>
      <c r="Y990" s="6"/>
      <c r="Z990" s="6"/>
      <c r="AA990" s="6"/>
      <c r="AB990" s="6"/>
      <c r="AC990" s="6"/>
    </row>
    <row r="991" spans="1:29" x14ac:dyDescent="0.25">
      <c r="Q991" s="12" t="str">
        <f t="shared" ca="1" si="29"/>
        <v>-</v>
      </c>
      <c r="W991" t="str">
        <f t="shared" si="28"/>
        <v>-</v>
      </c>
    </row>
    <row r="992" spans="1:29" x14ac:dyDescent="0.25">
      <c r="A992" s="6"/>
      <c r="B992" s="10"/>
      <c r="C992" s="6"/>
      <c r="D992" s="6"/>
      <c r="E992" s="6"/>
      <c r="F992" s="6"/>
      <c r="G992" s="6"/>
      <c r="H992" s="6"/>
      <c r="I992" s="6"/>
      <c r="J992" s="6"/>
      <c r="K992" s="6"/>
      <c r="L992" s="6"/>
      <c r="M992" s="6"/>
      <c r="N992" s="6"/>
      <c r="O992" s="6"/>
      <c r="P992" s="10"/>
      <c r="Q992" s="15" t="str">
        <f t="shared" ca="1" si="29"/>
        <v>-</v>
      </c>
      <c r="R992" s="6"/>
      <c r="S992" s="6"/>
      <c r="T992" s="6"/>
      <c r="U992" s="6"/>
      <c r="V992" s="6"/>
      <c r="W992" s="6" t="str">
        <f t="shared" si="28"/>
        <v>-</v>
      </c>
      <c r="X992" s="6"/>
      <c r="Y992" s="6"/>
      <c r="Z992" s="6"/>
      <c r="AA992" s="6"/>
      <c r="AB992" s="6"/>
      <c r="AC992" s="6"/>
    </row>
    <row r="993" spans="1:29" x14ac:dyDescent="0.25">
      <c r="Q993" s="12" t="str">
        <f t="shared" ca="1" si="29"/>
        <v>-</v>
      </c>
      <c r="W993" t="str">
        <f t="shared" si="28"/>
        <v>-</v>
      </c>
    </row>
    <row r="994" spans="1:29" x14ac:dyDescent="0.25">
      <c r="A994" s="6"/>
      <c r="B994" s="10"/>
      <c r="C994" s="6"/>
      <c r="D994" s="6"/>
      <c r="E994" s="6"/>
      <c r="F994" s="6"/>
      <c r="G994" s="6"/>
      <c r="H994" s="6"/>
      <c r="I994" s="6"/>
      <c r="J994" s="6"/>
      <c r="K994" s="6"/>
      <c r="L994" s="6"/>
      <c r="M994" s="6"/>
      <c r="N994" s="6"/>
      <c r="O994" s="6"/>
      <c r="P994" s="10"/>
      <c r="Q994" s="15" t="str">
        <f t="shared" ca="1" si="29"/>
        <v>-</v>
      </c>
      <c r="R994" s="6"/>
      <c r="S994" s="6"/>
      <c r="T994" s="6"/>
      <c r="U994" s="6"/>
      <c r="V994" s="6"/>
      <c r="W994" s="6" t="str">
        <f t="shared" si="28"/>
        <v>-</v>
      </c>
      <c r="X994" s="6"/>
      <c r="Y994" s="6"/>
      <c r="Z994" s="6"/>
      <c r="AA994" s="6"/>
      <c r="AB994" s="6"/>
      <c r="AC994" s="6"/>
    </row>
    <row r="995" spans="1:29" x14ac:dyDescent="0.25">
      <c r="Q995" s="12" t="str">
        <f t="shared" ca="1" si="29"/>
        <v>-</v>
      </c>
      <c r="W995" t="str">
        <f t="shared" si="28"/>
        <v>-</v>
      </c>
    </row>
    <row r="996" spans="1:29" x14ac:dyDescent="0.25">
      <c r="A996" s="6"/>
      <c r="B996" s="10"/>
      <c r="C996" s="6"/>
      <c r="D996" s="6"/>
      <c r="E996" s="6"/>
      <c r="F996" s="6"/>
      <c r="G996" s="6"/>
      <c r="H996" s="6"/>
      <c r="I996" s="6"/>
      <c r="J996" s="6"/>
      <c r="K996" s="6"/>
      <c r="L996" s="6"/>
      <c r="M996" s="6"/>
      <c r="N996" s="6"/>
      <c r="O996" s="6"/>
      <c r="P996" s="10"/>
      <c r="Q996" s="15" t="str">
        <f t="shared" ca="1" si="29"/>
        <v>-</v>
      </c>
      <c r="R996" s="6"/>
      <c r="S996" s="6"/>
      <c r="T996" s="6"/>
      <c r="U996" s="6"/>
      <c r="V996" s="6"/>
      <c r="W996" s="6" t="str">
        <f t="shared" si="28"/>
        <v>-</v>
      </c>
      <c r="X996" s="6"/>
      <c r="Y996" s="6"/>
      <c r="Z996" s="6"/>
      <c r="AA996" s="6"/>
      <c r="AB996" s="6"/>
      <c r="AC996" s="6"/>
    </row>
    <row r="997" spans="1:29" x14ac:dyDescent="0.25">
      <c r="Q997" s="12" t="str">
        <f t="shared" ca="1" si="29"/>
        <v>-</v>
      </c>
      <c r="W997" t="str">
        <f t="shared" si="28"/>
        <v>-</v>
      </c>
    </row>
    <row r="998" spans="1:29" x14ac:dyDescent="0.25">
      <c r="A998" s="6"/>
      <c r="B998" s="10"/>
      <c r="C998" s="6"/>
      <c r="D998" s="6"/>
      <c r="E998" s="6"/>
      <c r="F998" s="6"/>
      <c r="G998" s="6"/>
      <c r="H998" s="6"/>
      <c r="I998" s="6"/>
      <c r="J998" s="6"/>
      <c r="K998" s="6"/>
      <c r="L998" s="6"/>
      <c r="M998" s="6"/>
      <c r="N998" s="6"/>
      <c r="O998" s="6"/>
      <c r="P998" s="10"/>
      <c r="Q998" s="15" t="str">
        <f t="shared" ca="1" si="29"/>
        <v>-</v>
      </c>
      <c r="R998" s="6"/>
      <c r="S998" s="6"/>
      <c r="T998" s="6"/>
      <c r="U998" s="6"/>
      <c r="V998" s="6"/>
      <c r="W998" s="6" t="str">
        <f t="shared" si="28"/>
        <v>-</v>
      </c>
      <c r="X998" s="6"/>
      <c r="Y998" s="6"/>
      <c r="Z998" s="6"/>
      <c r="AA998" s="6"/>
      <c r="AB998" s="6"/>
      <c r="AC998" s="6"/>
    </row>
    <row r="999" spans="1:29" x14ac:dyDescent="0.25">
      <c r="Q999" s="12" t="str">
        <f t="shared" ca="1" si="29"/>
        <v>-</v>
      </c>
      <c r="W999" t="str">
        <f t="shared" si="28"/>
        <v>-</v>
      </c>
    </row>
    <row r="1000" spans="1:29" x14ac:dyDescent="0.25">
      <c r="A1000" s="6"/>
      <c r="B1000" s="10"/>
      <c r="C1000" s="6"/>
      <c r="D1000" s="6"/>
      <c r="E1000" s="6"/>
      <c r="F1000" s="6"/>
      <c r="G1000" s="6"/>
      <c r="H1000" s="6"/>
      <c r="I1000" s="6"/>
      <c r="J1000" s="6"/>
      <c r="K1000" s="6"/>
      <c r="L1000" s="6"/>
      <c r="M1000" s="6"/>
      <c r="N1000" s="6"/>
      <c r="O1000" s="6"/>
      <c r="P1000" s="10"/>
      <c r="Q1000" s="15" t="str">
        <f t="shared" ca="1" si="29"/>
        <v>-</v>
      </c>
      <c r="R1000" s="6"/>
      <c r="S1000" s="6"/>
      <c r="T1000" s="6"/>
      <c r="U1000" s="6"/>
      <c r="V1000" s="6"/>
      <c r="W1000" s="6" t="str">
        <f t="shared" si="28"/>
        <v>-</v>
      </c>
      <c r="X1000" s="6"/>
      <c r="Y1000" s="6"/>
      <c r="Z1000" s="6"/>
      <c r="AA1000" s="6"/>
      <c r="AB1000" s="6"/>
      <c r="AC1000" s="6"/>
    </row>
    <row r="1001" spans="1:29" x14ac:dyDescent="0.25">
      <c r="Q1001" s="12" t="str">
        <f t="shared" ca="1" si="29"/>
        <v>-</v>
      </c>
      <c r="W1001" t="str">
        <f t="shared" si="28"/>
        <v>-</v>
      </c>
    </row>
    <row r="1002" spans="1:29" x14ac:dyDescent="0.25">
      <c r="A1002" s="6"/>
      <c r="B1002" s="10"/>
      <c r="C1002" s="6"/>
      <c r="D1002" s="6"/>
      <c r="E1002" s="6"/>
      <c r="F1002" s="6"/>
      <c r="G1002" s="6"/>
      <c r="H1002" s="6"/>
      <c r="I1002" s="6"/>
      <c r="J1002" s="6"/>
      <c r="K1002" s="6"/>
      <c r="L1002" s="6"/>
      <c r="M1002" s="6"/>
      <c r="N1002" s="6"/>
      <c r="O1002" s="6"/>
      <c r="P1002" s="10"/>
      <c r="Q1002" s="15" t="str">
        <f t="shared" ca="1" si="29"/>
        <v>-</v>
      </c>
      <c r="R1002" s="6"/>
      <c r="S1002" s="6"/>
      <c r="T1002" s="6"/>
      <c r="U1002" s="6"/>
      <c r="V1002" s="6"/>
      <c r="W1002" s="6" t="str">
        <f t="shared" si="28"/>
        <v>-</v>
      </c>
      <c r="X1002" s="6"/>
      <c r="Y1002" s="6"/>
      <c r="Z1002" s="6"/>
      <c r="AA1002" s="6"/>
      <c r="AB1002" s="6"/>
      <c r="AC1002" s="6"/>
    </row>
    <row r="1003" spans="1:29" x14ac:dyDescent="0.25">
      <c r="Q1003" s="12" t="str">
        <f t="shared" ca="1" si="29"/>
        <v>-</v>
      </c>
      <c r="W1003" t="str">
        <f t="shared" si="28"/>
        <v>-</v>
      </c>
    </row>
    <row r="1004" spans="1:29" x14ac:dyDescent="0.25">
      <c r="A1004" s="6"/>
      <c r="B1004" s="10"/>
      <c r="C1004" s="6"/>
      <c r="D1004" s="6"/>
      <c r="E1004" s="6"/>
      <c r="F1004" s="6"/>
      <c r="G1004" s="6"/>
      <c r="H1004" s="6"/>
      <c r="I1004" s="6"/>
      <c r="J1004" s="6"/>
      <c r="K1004" s="6"/>
      <c r="L1004" s="6"/>
      <c r="M1004" s="6"/>
      <c r="N1004" s="6"/>
      <c r="O1004" s="6"/>
      <c r="P1004" s="10"/>
      <c r="Q1004" s="15" t="str">
        <f t="shared" ca="1" si="29"/>
        <v>-</v>
      </c>
      <c r="R1004" s="6"/>
      <c r="S1004" s="6"/>
      <c r="T1004" s="6"/>
      <c r="U1004" s="6"/>
      <c r="V1004" s="6"/>
      <c r="W1004" s="6" t="str">
        <f t="shared" si="28"/>
        <v>-</v>
      </c>
      <c r="X1004" s="6"/>
      <c r="Y1004" s="6"/>
      <c r="Z1004" s="6"/>
      <c r="AA1004" s="6"/>
      <c r="AB1004" s="6"/>
      <c r="AC1004" s="6"/>
    </row>
    <row r="1005" spans="1:29" x14ac:dyDescent="0.25">
      <c r="Q1005" s="12" t="str">
        <f t="shared" ca="1" si="29"/>
        <v>-</v>
      </c>
      <c r="W1005" t="str">
        <f t="shared" si="28"/>
        <v>-</v>
      </c>
    </row>
    <row r="1006" spans="1:29" x14ac:dyDescent="0.25">
      <c r="A1006" s="6"/>
      <c r="B1006" s="10"/>
      <c r="C1006" s="6"/>
      <c r="D1006" s="6"/>
      <c r="E1006" s="6"/>
      <c r="F1006" s="6"/>
      <c r="G1006" s="6"/>
      <c r="H1006" s="6"/>
      <c r="I1006" s="6"/>
      <c r="J1006" s="6"/>
      <c r="K1006" s="6"/>
      <c r="L1006" s="6"/>
      <c r="M1006" s="6"/>
      <c r="N1006" s="6"/>
      <c r="O1006" s="6"/>
      <c r="P1006" s="10"/>
      <c r="Q1006" s="15" t="str">
        <f t="shared" ca="1" si="29"/>
        <v>-</v>
      </c>
      <c r="R1006" s="6"/>
      <c r="S1006" s="6"/>
      <c r="T1006" s="6"/>
      <c r="U1006" s="6"/>
      <c r="V1006" s="6"/>
      <c r="W1006" s="6" t="str">
        <f t="shared" si="28"/>
        <v>-</v>
      </c>
      <c r="X1006" s="6"/>
      <c r="Y1006" s="6"/>
      <c r="Z1006" s="6"/>
      <c r="AA1006" s="6"/>
      <c r="AB1006" s="6"/>
      <c r="AC1006" s="6"/>
    </row>
    <row r="1007" spans="1:29" x14ac:dyDescent="0.25">
      <c r="Q1007" s="12" t="str">
        <f t="shared" ca="1" si="29"/>
        <v>-</v>
      </c>
      <c r="W1007" t="str">
        <f t="shared" si="28"/>
        <v>-</v>
      </c>
    </row>
    <row r="1008" spans="1:29" x14ac:dyDescent="0.25">
      <c r="A1008" s="6"/>
      <c r="B1008" s="10"/>
      <c r="C1008" s="6"/>
      <c r="D1008" s="6"/>
      <c r="E1008" s="6"/>
      <c r="F1008" s="6"/>
      <c r="G1008" s="6"/>
      <c r="H1008" s="6"/>
      <c r="I1008" s="6"/>
      <c r="J1008" s="6"/>
      <c r="K1008" s="6"/>
      <c r="L1008" s="6"/>
      <c r="M1008" s="6"/>
      <c r="N1008" s="6"/>
      <c r="O1008" s="6"/>
      <c r="P1008" s="10"/>
      <c r="Q1008" s="15" t="str">
        <f t="shared" ca="1" si="29"/>
        <v>-</v>
      </c>
      <c r="R1008" s="6"/>
      <c r="S1008" s="6"/>
      <c r="T1008" s="6"/>
      <c r="U1008" s="6"/>
      <c r="V1008" s="6"/>
      <c r="W1008" s="6" t="str">
        <f t="shared" si="28"/>
        <v>-</v>
      </c>
      <c r="X1008" s="6"/>
      <c r="Y1008" s="6"/>
      <c r="Z1008" s="6"/>
      <c r="AA1008" s="6"/>
      <c r="AB1008" s="6"/>
      <c r="AC1008" s="6"/>
    </row>
    <row r="1009" spans="1:29" x14ac:dyDescent="0.25">
      <c r="Q1009" s="12" t="str">
        <f t="shared" ca="1" si="29"/>
        <v>-</v>
      </c>
      <c r="W1009" t="str">
        <f t="shared" si="28"/>
        <v>-</v>
      </c>
    </row>
    <row r="1010" spans="1:29" x14ac:dyDescent="0.25">
      <c r="A1010" s="6"/>
      <c r="B1010" s="10"/>
      <c r="C1010" s="6"/>
      <c r="D1010" s="6"/>
      <c r="E1010" s="6"/>
      <c r="F1010" s="6"/>
      <c r="G1010" s="6"/>
      <c r="H1010" s="6"/>
      <c r="I1010" s="6"/>
      <c r="J1010" s="6"/>
      <c r="K1010" s="6"/>
      <c r="L1010" s="6"/>
      <c r="M1010" s="6"/>
      <c r="N1010" s="6"/>
      <c r="O1010" s="6"/>
      <c r="P1010" s="10"/>
      <c r="Q1010" s="15" t="str">
        <f t="shared" ca="1" si="29"/>
        <v>-</v>
      </c>
      <c r="R1010" s="6"/>
      <c r="S1010" s="6"/>
      <c r="T1010" s="6"/>
      <c r="U1010" s="6"/>
      <c r="V1010" s="6"/>
      <c r="W1010" s="6" t="str">
        <f t="shared" si="28"/>
        <v>-</v>
      </c>
      <c r="X1010" s="6"/>
      <c r="Y1010" s="6"/>
      <c r="Z1010" s="6"/>
      <c r="AA1010" s="6"/>
      <c r="AB1010" s="6"/>
      <c r="AC1010" s="6"/>
    </row>
    <row r="1011" spans="1:29" x14ac:dyDescent="0.25">
      <c r="Q1011" s="12" t="str">
        <f t="shared" ca="1" si="29"/>
        <v>-</v>
      </c>
      <c r="W1011" t="str">
        <f t="shared" si="28"/>
        <v>-</v>
      </c>
    </row>
    <row r="1012" spans="1:29" x14ac:dyDescent="0.25">
      <c r="A1012" s="6"/>
      <c r="B1012" s="10"/>
      <c r="C1012" s="6"/>
      <c r="D1012" s="6"/>
      <c r="E1012" s="6"/>
      <c r="F1012" s="6"/>
      <c r="G1012" s="6"/>
      <c r="H1012" s="6"/>
      <c r="I1012" s="6"/>
      <c r="J1012" s="6"/>
      <c r="K1012" s="6"/>
      <c r="L1012" s="6"/>
      <c r="M1012" s="6"/>
      <c r="N1012" s="6"/>
      <c r="O1012" s="6"/>
      <c r="P1012" s="10"/>
      <c r="Q1012" s="15" t="str">
        <f t="shared" ca="1" si="29"/>
        <v>-</v>
      </c>
      <c r="R1012" s="6"/>
      <c r="S1012" s="6"/>
      <c r="T1012" s="6"/>
      <c r="U1012" s="6"/>
      <c r="V1012" s="6"/>
      <c r="W1012" s="6" t="str">
        <f t="shared" si="28"/>
        <v>-</v>
      </c>
      <c r="X1012" s="6"/>
      <c r="Y1012" s="6"/>
      <c r="Z1012" s="6"/>
      <c r="AA1012" s="6"/>
      <c r="AB1012" s="6"/>
      <c r="AC1012" s="6"/>
    </row>
    <row r="1013" spans="1:29" x14ac:dyDescent="0.25">
      <c r="Q1013" s="12" t="str">
        <f t="shared" ca="1" si="29"/>
        <v>-</v>
      </c>
      <c r="W1013" t="str">
        <f t="shared" si="28"/>
        <v>-</v>
      </c>
    </row>
    <row r="1014" spans="1:29" x14ac:dyDescent="0.25">
      <c r="A1014" s="6"/>
      <c r="B1014" s="10"/>
      <c r="C1014" s="6"/>
      <c r="D1014" s="6"/>
      <c r="E1014" s="6"/>
      <c r="F1014" s="6"/>
      <c r="G1014" s="6"/>
      <c r="H1014" s="6"/>
      <c r="I1014" s="6"/>
      <c r="J1014" s="6"/>
      <c r="K1014" s="6"/>
      <c r="L1014" s="6"/>
      <c r="M1014" s="6"/>
      <c r="N1014" s="6"/>
      <c r="O1014" s="6"/>
      <c r="P1014" s="10"/>
      <c r="Q1014" s="15" t="str">
        <f t="shared" ca="1" si="29"/>
        <v>-</v>
      </c>
      <c r="R1014" s="6"/>
      <c r="S1014" s="6"/>
      <c r="T1014" s="6"/>
      <c r="U1014" s="6"/>
      <c r="V1014" s="6"/>
      <c r="W1014" s="6" t="str">
        <f t="shared" si="28"/>
        <v>-</v>
      </c>
      <c r="X1014" s="6"/>
      <c r="Y1014" s="6"/>
      <c r="Z1014" s="6"/>
      <c r="AA1014" s="6"/>
      <c r="AB1014" s="6"/>
      <c r="AC1014" s="6"/>
    </row>
    <row r="1015" spans="1:29" x14ac:dyDescent="0.25">
      <c r="Q1015" s="12" t="str">
        <f t="shared" ca="1" si="29"/>
        <v>-</v>
      </c>
      <c r="W1015" t="str">
        <f t="shared" si="28"/>
        <v>-</v>
      </c>
    </row>
    <row r="1016" spans="1:29" x14ac:dyDescent="0.25">
      <c r="A1016" s="6"/>
      <c r="B1016" s="10"/>
      <c r="C1016" s="6"/>
      <c r="D1016" s="6"/>
      <c r="E1016" s="6"/>
      <c r="F1016" s="6"/>
      <c r="G1016" s="6"/>
      <c r="H1016" s="6"/>
      <c r="I1016" s="6"/>
      <c r="J1016" s="6"/>
      <c r="K1016" s="6"/>
      <c r="L1016" s="6"/>
      <c r="M1016" s="6"/>
      <c r="N1016" s="6"/>
      <c r="O1016" s="6"/>
      <c r="P1016" s="10"/>
      <c r="Q1016" s="15" t="str">
        <f t="shared" ca="1" si="29"/>
        <v>-</v>
      </c>
      <c r="R1016" s="6"/>
      <c r="S1016" s="6"/>
      <c r="T1016" s="6"/>
      <c r="U1016" s="6"/>
      <c r="V1016" s="6"/>
      <c r="W1016" s="6" t="str">
        <f t="shared" si="28"/>
        <v>-</v>
      </c>
      <c r="X1016" s="6"/>
      <c r="Y1016" s="6"/>
      <c r="Z1016" s="6"/>
      <c r="AA1016" s="6"/>
      <c r="AB1016" s="6"/>
      <c r="AC1016" s="6"/>
    </row>
    <row r="1017" spans="1:29" x14ac:dyDescent="0.25">
      <c r="Q1017" s="12" t="str">
        <f t="shared" ca="1" si="29"/>
        <v>-</v>
      </c>
      <c r="W1017" t="str">
        <f t="shared" si="28"/>
        <v>-</v>
      </c>
    </row>
    <row r="1018" spans="1:29" x14ac:dyDescent="0.25">
      <c r="A1018" s="6"/>
      <c r="B1018" s="10"/>
      <c r="C1018" s="6"/>
      <c r="D1018" s="6"/>
      <c r="E1018" s="6"/>
      <c r="F1018" s="6"/>
      <c r="G1018" s="6"/>
      <c r="H1018" s="6"/>
      <c r="I1018" s="6"/>
      <c r="J1018" s="6"/>
      <c r="K1018" s="6"/>
      <c r="L1018" s="6"/>
      <c r="M1018" s="6"/>
      <c r="N1018" s="6"/>
      <c r="O1018" s="6"/>
      <c r="P1018" s="10"/>
      <c r="Q1018" s="15" t="str">
        <f t="shared" ca="1" si="29"/>
        <v>-</v>
      </c>
      <c r="R1018" s="6"/>
      <c r="S1018" s="6"/>
      <c r="T1018" s="6"/>
      <c r="U1018" s="6"/>
      <c r="V1018" s="6"/>
      <c r="W1018" s="6" t="str">
        <f t="shared" si="28"/>
        <v>-</v>
      </c>
      <c r="X1018" s="6"/>
      <c r="Y1018" s="6"/>
      <c r="Z1018" s="6"/>
      <c r="AA1018" s="6"/>
      <c r="AB1018" s="6"/>
      <c r="AC1018" s="6"/>
    </row>
    <row r="1019" spans="1:29" x14ac:dyDescent="0.25">
      <c r="Q1019" s="12" t="str">
        <f t="shared" ca="1" si="29"/>
        <v>-</v>
      </c>
      <c r="W1019" t="str">
        <f t="shared" si="28"/>
        <v>-</v>
      </c>
    </row>
    <row r="1020" spans="1:29" x14ac:dyDescent="0.25">
      <c r="A1020" s="6"/>
      <c r="B1020" s="10"/>
      <c r="C1020" s="6"/>
      <c r="D1020" s="6"/>
      <c r="E1020" s="6"/>
      <c r="F1020" s="6"/>
      <c r="G1020" s="6"/>
      <c r="H1020" s="6"/>
      <c r="I1020" s="6"/>
      <c r="J1020" s="6"/>
      <c r="K1020" s="6"/>
      <c r="L1020" s="6"/>
      <c r="M1020" s="6"/>
      <c r="N1020" s="6"/>
      <c r="O1020" s="6"/>
      <c r="P1020" s="10"/>
      <c r="Q1020" s="15" t="str">
        <f t="shared" ca="1" si="29"/>
        <v>-</v>
      </c>
      <c r="R1020" s="6"/>
      <c r="S1020" s="6"/>
      <c r="T1020" s="6"/>
      <c r="U1020" s="6"/>
      <c r="V1020" s="6"/>
      <c r="W1020" s="6" t="str">
        <f t="shared" si="28"/>
        <v>-</v>
      </c>
      <c r="X1020" s="6"/>
      <c r="Y1020" s="6"/>
      <c r="Z1020" s="6"/>
      <c r="AA1020" s="6"/>
      <c r="AB1020" s="6"/>
      <c r="AC1020" s="6"/>
    </row>
    <row r="1021" spans="1:29" x14ac:dyDescent="0.25">
      <c r="Q1021" s="12" t="str">
        <f t="shared" ca="1" si="29"/>
        <v>-</v>
      </c>
      <c r="W1021" t="str">
        <f t="shared" si="28"/>
        <v>-</v>
      </c>
    </row>
    <row r="1022" spans="1:29" x14ac:dyDescent="0.25">
      <c r="A1022" s="6"/>
      <c r="B1022" s="10"/>
      <c r="C1022" s="6"/>
      <c r="D1022" s="6"/>
      <c r="E1022" s="6"/>
      <c r="F1022" s="6"/>
      <c r="G1022" s="6"/>
      <c r="H1022" s="6"/>
      <c r="I1022" s="6"/>
      <c r="J1022" s="6"/>
      <c r="K1022" s="6"/>
      <c r="L1022" s="6"/>
      <c r="M1022" s="6"/>
      <c r="N1022" s="6"/>
      <c r="O1022" s="6"/>
      <c r="P1022" s="10"/>
      <c r="Q1022" s="15" t="str">
        <f t="shared" ca="1" si="29"/>
        <v>-</v>
      </c>
      <c r="R1022" s="6"/>
      <c r="S1022" s="6"/>
      <c r="T1022" s="6"/>
      <c r="U1022" s="6"/>
      <c r="V1022" s="6"/>
      <c r="W1022" s="6" t="str">
        <f t="shared" si="28"/>
        <v>-</v>
      </c>
      <c r="X1022" s="6"/>
      <c r="Y1022" s="6"/>
      <c r="Z1022" s="6"/>
      <c r="AA1022" s="6"/>
      <c r="AB1022" s="6"/>
      <c r="AC1022" s="6"/>
    </row>
    <row r="1023" spans="1:29" x14ac:dyDescent="0.25">
      <c r="Q1023" s="12" t="str">
        <f t="shared" ca="1" si="29"/>
        <v>-</v>
      </c>
      <c r="W1023" t="str">
        <f t="shared" si="28"/>
        <v>-</v>
      </c>
    </row>
    <row r="1024" spans="1:29" x14ac:dyDescent="0.25">
      <c r="A1024" s="6"/>
      <c r="B1024" s="10"/>
      <c r="C1024" s="6"/>
      <c r="D1024" s="6"/>
      <c r="E1024" s="6"/>
      <c r="F1024" s="6"/>
      <c r="G1024" s="6"/>
      <c r="H1024" s="6"/>
      <c r="I1024" s="6"/>
      <c r="J1024" s="6"/>
      <c r="K1024" s="6"/>
      <c r="L1024" s="6"/>
      <c r="M1024" s="6"/>
      <c r="N1024" s="6"/>
      <c r="O1024" s="6"/>
      <c r="P1024" s="10"/>
      <c r="Q1024" s="15" t="str">
        <f t="shared" ca="1" si="29"/>
        <v>-</v>
      </c>
      <c r="R1024" s="6"/>
      <c r="S1024" s="6"/>
      <c r="T1024" s="6"/>
      <c r="U1024" s="6"/>
      <c r="V1024" s="6"/>
      <c r="W1024" s="6" t="str">
        <f t="shared" si="28"/>
        <v>-</v>
      </c>
      <c r="X1024" s="6"/>
      <c r="Y1024" s="6"/>
      <c r="Z1024" s="6"/>
      <c r="AA1024" s="6"/>
      <c r="AB1024" s="6"/>
      <c r="AC1024" s="6"/>
    </row>
    <row r="1025" spans="1:29" x14ac:dyDescent="0.25">
      <c r="Q1025" s="12" t="str">
        <f t="shared" ca="1" si="29"/>
        <v>-</v>
      </c>
      <c r="W1025" t="str">
        <f t="shared" si="28"/>
        <v>-</v>
      </c>
    </row>
    <row r="1026" spans="1:29" x14ac:dyDescent="0.25">
      <c r="A1026" s="6"/>
      <c r="B1026" s="10"/>
      <c r="C1026" s="6"/>
      <c r="D1026" s="6"/>
      <c r="E1026" s="6"/>
      <c r="F1026" s="6"/>
      <c r="G1026" s="6"/>
      <c r="H1026" s="6"/>
      <c r="I1026" s="6"/>
      <c r="J1026" s="6"/>
      <c r="K1026" s="6"/>
      <c r="L1026" s="6"/>
      <c r="M1026" s="6"/>
      <c r="N1026" s="6"/>
      <c r="O1026" s="6"/>
      <c r="P1026" s="10"/>
      <c r="Q1026" s="15" t="str">
        <f t="shared" ca="1" si="29"/>
        <v>-</v>
      </c>
      <c r="R1026" s="6"/>
      <c r="S1026" s="6"/>
      <c r="T1026" s="6"/>
      <c r="U1026" s="6"/>
      <c r="V1026" s="6"/>
      <c r="W1026" s="6" t="str">
        <f t="shared" si="28"/>
        <v>-</v>
      </c>
      <c r="X1026" s="6"/>
      <c r="Y1026" s="6"/>
      <c r="Z1026" s="6"/>
      <c r="AA1026" s="6"/>
      <c r="AB1026" s="6"/>
      <c r="AC1026" s="6"/>
    </row>
    <row r="1027" spans="1:29" x14ac:dyDescent="0.25">
      <c r="Q1027" s="12" t="str">
        <f t="shared" ca="1" si="29"/>
        <v>-</v>
      </c>
      <c r="W1027" t="str">
        <f t="shared" si="28"/>
        <v>-</v>
      </c>
    </row>
    <row r="1028" spans="1:29" x14ac:dyDescent="0.25">
      <c r="A1028" s="6"/>
      <c r="B1028" s="10"/>
      <c r="C1028" s="6"/>
      <c r="D1028" s="6"/>
      <c r="E1028" s="6"/>
      <c r="F1028" s="6"/>
      <c r="G1028" s="6"/>
      <c r="H1028" s="6"/>
      <c r="I1028" s="6"/>
      <c r="J1028" s="6"/>
      <c r="K1028" s="6"/>
      <c r="L1028" s="6"/>
      <c r="M1028" s="6"/>
      <c r="N1028" s="6"/>
      <c r="O1028" s="6"/>
      <c r="P1028" s="10"/>
      <c r="Q1028" s="15" t="str">
        <f t="shared" ca="1" si="29"/>
        <v>-</v>
      </c>
      <c r="R1028" s="6"/>
      <c r="S1028" s="6"/>
      <c r="T1028" s="6"/>
      <c r="U1028" s="6"/>
      <c r="V1028" s="6"/>
      <c r="W1028" s="6" t="str">
        <f t="shared" si="28"/>
        <v>-</v>
      </c>
      <c r="X1028" s="6"/>
      <c r="Y1028" s="6"/>
      <c r="Z1028" s="6"/>
      <c r="AA1028" s="6"/>
      <c r="AB1028" s="6"/>
      <c r="AC1028" s="6"/>
    </row>
    <row r="1029" spans="1:29" x14ac:dyDescent="0.25">
      <c r="Q1029" s="12" t="str">
        <f t="shared" ca="1" si="29"/>
        <v>-</v>
      </c>
      <c r="W1029" t="str">
        <f t="shared" si="28"/>
        <v>-</v>
      </c>
    </row>
    <row r="1030" spans="1:29" x14ac:dyDescent="0.25">
      <c r="A1030" s="6"/>
      <c r="B1030" s="10"/>
      <c r="C1030" s="6"/>
      <c r="D1030" s="6"/>
      <c r="E1030" s="6"/>
      <c r="F1030" s="6"/>
      <c r="G1030" s="6"/>
      <c r="H1030" s="6"/>
      <c r="I1030" s="6"/>
      <c r="J1030" s="6"/>
      <c r="K1030" s="6"/>
      <c r="L1030" s="6"/>
      <c r="M1030" s="6"/>
      <c r="N1030" s="6"/>
      <c r="O1030" s="6"/>
      <c r="P1030" s="10"/>
      <c r="Q1030" s="15" t="str">
        <f t="shared" ca="1" si="29"/>
        <v>-</v>
      </c>
      <c r="R1030" s="6"/>
      <c r="S1030" s="6"/>
      <c r="T1030" s="6"/>
      <c r="U1030" s="6"/>
      <c r="V1030" s="6"/>
      <c r="W1030" s="6" t="str">
        <f t="shared" ref="W1030:W1093" si="30">IF(OR(ISBLANK(J1030),ISBLANK(V1030)),"-",(IF(J1030=V1030,"Yes","No")))</f>
        <v>-</v>
      </c>
      <c r="X1030" s="6"/>
      <c r="Y1030" s="6"/>
      <c r="Z1030" s="6"/>
      <c r="AA1030" s="6"/>
      <c r="AB1030" s="6"/>
      <c r="AC1030" s="6"/>
    </row>
    <row r="1031" spans="1:29" x14ac:dyDescent="0.25">
      <c r="Q1031" s="12" t="str">
        <f t="shared" ref="Q1031:Q1094" ca="1" si="31">IF(B1031&gt;1/1/1900, (IF(R1031="Closed",(DATEDIF(B1031,P1031,"d"))-(DATEDIF(M1031,O1031,"d")),IF(OR(R1031="Pending",ISBLANK(P1031)),TODAY()-B1031))),"-")</f>
        <v>-</v>
      </c>
      <c r="W1031" t="str">
        <f t="shared" si="30"/>
        <v>-</v>
      </c>
    </row>
    <row r="1032" spans="1:29" x14ac:dyDescent="0.25">
      <c r="A1032" s="6"/>
      <c r="B1032" s="10"/>
      <c r="C1032" s="6"/>
      <c r="D1032" s="6"/>
      <c r="E1032" s="6"/>
      <c r="F1032" s="6"/>
      <c r="G1032" s="6"/>
      <c r="H1032" s="6"/>
      <c r="I1032" s="6"/>
      <c r="J1032" s="6"/>
      <c r="K1032" s="6"/>
      <c r="L1032" s="6"/>
      <c r="M1032" s="6"/>
      <c r="N1032" s="6"/>
      <c r="O1032" s="6"/>
      <c r="P1032" s="10"/>
      <c r="Q1032" s="15" t="str">
        <f t="shared" ca="1" si="31"/>
        <v>-</v>
      </c>
      <c r="R1032" s="6"/>
      <c r="S1032" s="6"/>
      <c r="T1032" s="6"/>
      <c r="U1032" s="6"/>
      <c r="V1032" s="6"/>
      <c r="W1032" s="6" t="str">
        <f t="shared" si="30"/>
        <v>-</v>
      </c>
      <c r="X1032" s="6"/>
      <c r="Y1032" s="6"/>
      <c r="Z1032" s="6"/>
      <c r="AA1032" s="6"/>
      <c r="AB1032" s="6"/>
      <c r="AC1032" s="6"/>
    </row>
    <row r="1033" spans="1:29" x14ac:dyDescent="0.25">
      <c r="Q1033" s="12" t="str">
        <f t="shared" ca="1" si="31"/>
        <v>-</v>
      </c>
      <c r="W1033" t="str">
        <f t="shared" si="30"/>
        <v>-</v>
      </c>
    </row>
    <row r="1034" spans="1:29" x14ac:dyDescent="0.25">
      <c r="A1034" s="6"/>
      <c r="B1034" s="10"/>
      <c r="C1034" s="6"/>
      <c r="D1034" s="6"/>
      <c r="E1034" s="6"/>
      <c r="F1034" s="6"/>
      <c r="G1034" s="6"/>
      <c r="H1034" s="6"/>
      <c r="I1034" s="6"/>
      <c r="J1034" s="6"/>
      <c r="K1034" s="6"/>
      <c r="L1034" s="6"/>
      <c r="M1034" s="6"/>
      <c r="N1034" s="6"/>
      <c r="O1034" s="6"/>
      <c r="P1034" s="10"/>
      <c r="Q1034" s="15" t="str">
        <f t="shared" ca="1" si="31"/>
        <v>-</v>
      </c>
      <c r="R1034" s="6"/>
      <c r="S1034" s="6"/>
      <c r="T1034" s="6"/>
      <c r="U1034" s="6"/>
      <c r="V1034" s="6"/>
      <c r="W1034" s="6" t="str">
        <f t="shared" si="30"/>
        <v>-</v>
      </c>
      <c r="X1034" s="6"/>
      <c r="Y1034" s="6"/>
      <c r="Z1034" s="6"/>
      <c r="AA1034" s="6"/>
      <c r="AB1034" s="6"/>
      <c r="AC1034" s="6"/>
    </row>
    <row r="1035" spans="1:29" x14ac:dyDescent="0.25">
      <c r="Q1035" s="12" t="str">
        <f t="shared" ca="1" si="31"/>
        <v>-</v>
      </c>
      <c r="W1035" t="str">
        <f t="shared" si="30"/>
        <v>-</v>
      </c>
    </row>
    <row r="1036" spans="1:29" x14ac:dyDescent="0.25">
      <c r="A1036" s="6"/>
      <c r="B1036" s="10"/>
      <c r="C1036" s="6"/>
      <c r="D1036" s="6"/>
      <c r="E1036" s="6"/>
      <c r="F1036" s="6"/>
      <c r="G1036" s="6"/>
      <c r="H1036" s="6"/>
      <c r="I1036" s="6"/>
      <c r="J1036" s="6"/>
      <c r="K1036" s="6"/>
      <c r="L1036" s="6"/>
      <c r="M1036" s="6"/>
      <c r="N1036" s="6"/>
      <c r="O1036" s="6"/>
      <c r="P1036" s="10"/>
      <c r="Q1036" s="15" t="str">
        <f t="shared" ca="1" si="31"/>
        <v>-</v>
      </c>
      <c r="R1036" s="6"/>
      <c r="S1036" s="6"/>
      <c r="T1036" s="6"/>
      <c r="U1036" s="6"/>
      <c r="V1036" s="6"/>
      <c r="W1036" s="6" t="str">
        <f t="shared" si="30"/>
        <v>-</v>
      </c>
      <c r="X1036" s="6"/>
      <c r="Y1036" s="6"/>
      <c r="Z1036" s="6"/>
      <c r="AA1036" s="6"/>
      <c r="AB1036" s="6"/>
      <c r="AC1036" s="6"/>
    </row>
    <row r="1037" spans="1:29" x14ac:dyDescent="0.25">
      <c r="Q1037" s="12" t="str">
        <f t="shared" ca="1" si="31"/>
        <v>-</v>
      </c>
      <c r="W1037" t="str">
        <f t="shared" si="30"/>
        <v>-</v>
      </c>
    </row>
    <row r="1038" spans="1:29" x14ac:dyDescent="0.25">
      <c r="A1038" s="6"/>
      <c r="B1038" s="10"/>
      <c r="C1038" s="6"/>
      <c r="D1038" s="6"/>
      <c r="E1038" s="6"/>
      <c r="F1038" s="6"/>
      <c r="G1038" s="6"/>
      <c r="H1038" s="6"/>
      <c r="I1038" s="6"/>
      <c r="J1038" s="6"/>
      <c r="K1038" s="6"/>
      <c r="L1038" s="6"/>
      <c r="M1038" s="6"/>
      <c r="N1038" s="6"/>
      <c r="O1038" s="6"/>
      <c r="P1038" s="10"/>
      <c r="Q1038" s="15" t="str">
        <f t="shared" ca="1" si="31"/>
        <v>-</v>
      </c>
      <c r="R1038" s="6"/>
      <c r="S1038" s="6"/>
      <c r="T1038" s="6"/>
      <c r="U1038" s="6"/>
      <c r="V1038" s="6"/>
      <c r="W1038" s="6" t="str">
        <f t="shared" si="30"/>
        <v>-</v>
      </c>
      <c r="X1038" s="6"/>
      <c r="Y1038" s="6"/>
      <c r="Z1038" s="6"/>
      <c r="AA1038" s="6"/>
      <c r="AB1038" s="6"/>
      <c r="AC1038" s="6"/>
    </row>
    <row r="1039" spans="1:29" x14ac:dyDescent="0.25">
      <c r="Q1039" s="12" t="str">
        <f t="shared" ca="1" si="31"/>
        <v>-</v>
      </c>
      <c r="W1039" t="str">
        <f t="shared" si="30"/>
        <v>-</v>
      </c>
    </row>
    <row r="1040" spans="1:29" x14ac:dyDescent="0.25">
      <c r="A1040" s="6"/>
      <c r="B1040" s="10"/>
      <c r="C1040" s="6"/>
      <c r="D1040" s="6"/>
      <c r="E1040" s="6"/>
      <c r="F1040" s="6"/>
      <c r="G1040" s="6"/>
      <c r="H1040" s="6"/>
      <c r="I1040" s="6"/>
      <c r="J1040" s="6"/>
      <c r="K1040" s="6"/>
      <c r="L1040" s="6"/>
      <c r="M1040" s="6"/>
      <c r="N1040" s="6"/>
      <c r="O1040" s="6"/>
      <c r="P1040" s="10"/>
      <c r="Q1040" s="15" t="str">
        <f t="shared" ca="1" si="31"/>
        <v>-</v>
      </c>
      <c r="R1040" s="6"/>
      <c r="S1040" s="6"/>
      <c r="T1040" s="6"/>
      <c r="U1040" s="6"/>
      <c r="V1040" s="6"/>
      <c r="W1040" s="6" t="str">
        <f t="shared" si="30"/>
        <v>-</v>
      </c>
      <c r="X1040" s="6"/>
      <c r="Y1040" s="6"/>
      <c r="Z1040" s="6"/>
      <c r="AA1040" s="6"/>
      <c r="AB1040" s="6"/>
      <c r="AC1040" s="6"/>
    </row>
    <row r="1041" spans="1:29" x14ac:dyDescent="0.25">
      <c r="Q1041" s="12" t="str">
        <f t="shared" ca="1" si="31"/>
        <v>-</v>
      </c>
      <c r="W1041" t="str">
        <f t="shared" si="30"/>
        <v>-</v>
      </c>
    </row>
    <row r="1042" spans="1:29" x14ac:dyDescent="0.25">
      <c r="A1042" s="6"/>
      <c r="B1042" s="10"/>
      <c r="C1042" s="6"/>
      <c r="D1042" s="6"/>
      <c r="E1042" s="6"/>
      <c r="F1042" s="6"/>
      <c r="G1042" s="6"/>
      <c r="H1042" s="6"/>
      <c r="I1042" s="6"/>
      <c r="J1042" s="6"/>
      <c r="K1042" s="6"/>
      <c r="L1042" s="6"/>
      <c r="M1042" s="6"/>
      <c r="N1042" s="6"/>
      <c r="O1042" s="6"/>
      <c r="P1042" s="10"/>
      <c r="Q1042" s="15" t="str">
        <f t="shared" ca="1" si="31"/>
        <v>-</v>
      </c>
      <c r="R1042" s="6"/>
      <c r="S1042" s="6"/>
      <c r="T1042" s="6"/>
      <c r="U1042" s="6"/>
      <c r="V1042" s="6"/>
      <c r="W1042" s="6" t="str">
        <f t="shared" si="30"/>
        <v>-</v>
      </c>
      <c r="X1042" s="6"/>
      <c r="Y1042" s="6"/>
      <c r="Z1042" s="6"/>
      <c r="AA1042" s="6"/>
      <c r="AB1042" s="6"/>
      <c r="AC1042" s="6"/>
    </row>
    <row r="1043" spans="1:29" x14ac:dyDescent="0.25">
      <c r="Q1043" s="12" t="str">
        <f t="shared" ca="1" si="31"/>
        <v>-</v>
      </c>
      <c r="W1043" t="str">
        <f t="shared" si="30"/>
        <v>-</v>
      </c>
    </row>
    <row r="1044" spans="1:29" x14ac:dyDescent="0.25">
      <c r="A1044" s="6"/>
      <c r="B1044" s="10"/>
      <c r="C1044" s="6"/>
      <c r="D1044" s="6"/>
      <c r="E1044" s="6"/>
      <c r="F1044" s="6"/>
      <c r="G1044" s="6"/>
      <c r="H1044" s="6"/>
      <c r="I1044" s="6"/>
      <c r="J1044" s="6"/>
      <c r="K1044" s="6"/>
      <c r="L1044" s="6"/>
      <c r="M1044" s="6"/>
      <c r="N1044" s="6"/>
      <c r="O1044" s="6"/>
      <c r="P1044" s="10"/>
      <c r="Q1044" s="15" t="str">
        <f t="shared" ca="1" si="31"/>
        <v>-</v>
      </c>
      <c r="R1044" s="6"/>
      <c r="S1044" s="6"/>
      <c r="T1044" s="6"/>
      <c r="U1044" s="6"/>
      <c r="V1044" s="6"/>
      <c r="W1044" s="6" t="str">
        <f t="shared" si="30"/>
        <v>-</v>
      </c>
      <c r="X1044" s="6"/>
      <c r="Y1044" s="6"/>
      <c r="Z1044" s="6"/>
      <c r="AA1044" s="6"/>
      <c r="AB1044" s="6"/>
      <c r="AC1044" s="6"/>
    </row>
    <row r="1045" spans="1:29" x14ac:dyDescent="0.25">
      <c r="Q1045" s="12" t="str">
        <f t="shared" ca="1" si="31"/>
        <v>-</v>
      </c>
      <c r="W1045" t="str">
        <f t="shared" si="30"/>
        <v>-</v>
      </c>
    </row>
    <row r="1046" spans="1:29" x14ac:dyDescent="0.25">
      <c r="A1046" s="6"/>
      <c r="B1046" s="10"/>
      <c r="C1046" s="6"/>
      <c r="D1046" s="6"/>
      <c r="E1046" s="6"/>
      <c r="F1046" s="6"/>
      <c r="G1046" s="6"/>
      <c r="H1046" s="6"/>
      <c r="I1046" s="6"/>
      <c r="J1046" s="6"/>
      <c r="K1046" s="6"/>
      <c r="L1046" s="6"/>
      <c r="M1046" s="6"/>
      <c r="N1046" s="6"/>
      <c r="O1046" s="6"/>
      <c r="P1046" s="10"/>
      <c r="Q1046" s="15" t="str">
        <f t="shared" ca="1" si="31"/>
        <v>-</v>
      </c>
      <c r="R1046" s="6"/>
      <c r="S1046" s="6"/>
      <c r="T1046" s="6"/>
      <c r="U1046" s="6"/>
      <c r="V1046" s="6"/>
      <c r="W1046" s="6" t="str">
        <f t="shared" si="30"/>
        <v>-</v>
      </c>
      <c r="X1046" s="6"/>
      <c r="Y1046" s="6"/>
      <c r="Z1046" s="6"/>
      <c r="AA1046" s="6"/>
      <c r="AB1046" s="6"/>
      <c r="AC1046" s="6"/>
    </row>
    <row r="1047" spans="1:29" x14ac:dyDescent="0.25">
      <c r="Q1047" s="12" t="str">
        <f t="shared" ca="1" si="31"/>
        <v>-</v>
      </c>
      <c r="W1047" t="str">
        <f t="shared" si="30"/>
        <v>-</v>
      </c>
    </row>
    <row r="1048" spans="1:29" x14ac:dyDescent="0.25">
      <c r="A1048" s="6"/>
      <c r="B1048" s="10"/>
      <c r="C1048" s="6"/>
      <c r="D1048" s="6"/>
      <c r="E1048" s="6"/>
      <c r="F1048" s="6"/>
      <c r="G1048" s="6"/>
      <c r="H1048" s="6"/>
      <c r="I1048" s="6"/>
      <c r="J1048" s="6"/>
      <c r="K1048" s="6"/>
      <c r="L1048" s="6"/>
      <c r="M1048" s="6"/>
      <c r="N1048" s="6"/>
      <c r="O1048" s="6"/>
      <c r="P1048" s="10"/>
      <c r="Q1048" s="15" t="str">
        <f t="shared" ca="1" si="31"/>
        <v>-</v>
      </c>
      <c r="R1048" s="6"/>
      <c r="S1048" s="6"/>
      <c r="T1048" s="6"/>
      <c r="U1048" s="6"/>
      <c r="V1048" s="6"/>
      <c r="W1048" s="6" t="str">
        <f t="shared" si="30"/>
        <v>-</v>
      </c>
      <c r="X1048" s="6"/>
      <c r="Y1048" s="6"/>
      <c r="Z1048" s="6"/>
      <c r="AA1048" s="6"/>
      <c r="AB1048" s="6"/>
      <c r="AC1048" s="6"/>
    </row>
    <row r="1049" spans="1:29" x14ac:dyDescent="0.25">
      <c r="Q1049" s="12" t="str">
        <f t="shared" ca="1" si="31"/>
        <v>-</v>
      </c>
      <c r="W1049" t="str">
        <f t="shared" si="30"/>
        <v>-</v>
      </c>
    </row>
    <row r="1050" spans="1:29" x14ac:dyDescent="0.25">
      <c r="A1050" s="6"/>
      <c r="B1050" s="10"/>
      <c r="C1050" s="6"/>
      <c r="D1050" s="6"/>
      <c r="E1050" s="6"/>
      <c r="F1050" s="6"/>
      <c r="G1050" s="6"/>
      <c r="H1050" s="6"/>
      <c r="I1050" s="6"/>
      <c r="J1050" s="6"/>
      <c r="K1050" s="6"/>
      <c r="L1050" s="6"/>
      <c r="M1050" s="6"/>
      <c r="N1050" s="6"/>
      <c r="O1050" s="6"/>
      <c r="P1050" s="10"/>
      <c r="Q1050" s="15" t="str">
        <f t="shared" ca="1" si="31"/>
        <v>-</v>
      </c>
      <c r="R1050" s="6"/>
      <c r="S1050" s="6"/>
      <c r="T1050" s="6"/>
      <c r="U1050" s="6"/>
      <c r="V1050" s="6"/>
      <c r="W1050" s="6" t="str">
        <f t="shared" si="30"/>
        <v>-</v>
      </c>
      <c r="X1050" s="6"/>
      <c r="Y1050" s="6"/>
      <c r="Z1050" s="6"/>
      <c r="AA1050" s="6"/>
      <c r="AB1050" s="6"/>
      <c r="AC1050" s="6"/>
    </row>
    <row r="1051" spans="1:29" x14ac:dyDescent="0.25">
      <c r="Q1051" s="12" t="str">
        <f t="shared" ca="1" si="31"/>
        <v>-</v>
      </c>
      <c r="W1051" t="str">
        <f t="shared" si="30"/>
        <v>-</v>
      </c>
    </row>
    <row r="1052" spans="1:29" x14ac:dyDescent="0.25">
      <c r="A1052" s="6"/>
      <c r="B1052" s="10"/>
      <c r="C1052" s="6"/>
      <c r="D1052" s="6"/>
      <c r="E1052" s="6"/>
      <c r="F1052" s="6"/>
      <c r="G1052" s="6"/>
      <c r="H1052" s="6"/>
      <c r="I1052" s="6"/>
      <c r="J1052" s="6"/>
      <c r="K1052" s="6"/>
      <c r="L1052" s="6"/>
      <c r="M1052" s="6"/>
      <c r="N1052" s="6"/>
      <c r="O1052" s="6"/>
      <c r="P1052" s="10"/>
      <c r="Q1052" s="15" t="str">
        <f t="shared" ca="1" si="31"/>
        <v>-</v>
      </c>
      <c r="R1052" s="6"/>
      <c r="S1052" s="6"/>
      <c r="T1052" s="6"/>
      <c r="U1052" s="6"/>
      <c r="V1052" s="6"/>
      <c r="W1052" s="6" t="str">
        <f t="shared" si="30"/>
        <v>-</v>
      </c>
      <c r="X1052" s="6"/>
      <c r="Y1052" s="6"/>
      <c r="Z1052" s="6"/>
      <c r="AA1052" s="6"/>
      <c r="AB1052" s="6"/>
      <c r="AC1052" s="6"/>
    </row>
    <row r="1053" spans="1:29" x14ac:dyDescent="0.25">
      <c r="Q1053" s="12" t="str">
        <f t="shared" ca="1" si="31"/>
        <v>-</v>
      </c>
      <c r="W1053" t="str">
        <f t="shared" si="30"/>
        <v>-</v>
      </c>
    </row>
    <row r="1054" spans="1:29" x14ac:dyDescent="0.25">
      <c r="A1054" s="6"/>
      <c r="B1054" s="10"/>
      <c r="C1054" s="6"/>
      <c r="D1054" s="6"/>
      <c r="E1054" s="6"/>
      <c r="F1054" s="6"/>
      <c r="G1054" s="6"/>
      <c r="H1054" s="6"/>
      <c r="I1054" s="6"/>
      <c r="J1054" s="6"/>
      <c r="K1054" s="6"/>
      <c r="L1054" s="6"/>
      <c r="M1054" s="6"/>
      <c r="N1054" s="6"/>
      <c r="O1054" s="6"/>
      <c r="P1054" s="10"/>
      <c r="Q1054" s="15" t="str">
        <f t="shared" ca="1" si="31"/>
        <v>-</v>
      </c>
      <c r="R1054" s="6"/>
      <c r="S1054" s="6"/>
      <c r="T1054" s="6"/>
      <c r="U1054" s="6"/>
      <c r="V1054" s="6"/>
      <c r="W1054" s="6" t="str">
        <f t="shared" si="30"/>
        <v>-</v>
      </c>
      <c r="X1054" s="6"/>
      <c r="Y1054" s="6"/>
      <c r="Z1054" s="6"/>
      <c r="AA1054" s="6"/>
      <c r="AB1054" s="6"/>
      <c r="AC1054" s="6"/>
    </row>
    <row r="1055" spans="1:29" x14ac:dyDescent="0.25">
      <c r="Q1055" s="12" t="str">
        <f t="shared" ca="1" si="31"/>
        <v>-</v>
      </c>
      <c r="W1055" t="str">
        <f t="shared" si="30"/>
        <v>-</v>
      </c>
    </row>
    <row r="1056" spans="1:29" x14ac:dyDescent="0.25">
      <c r="A1056" s="6"/>
      <c r="B1056" s="10"/>
      <c r="C1056" s="6"/>
      <c r="D1056" s="6"/>
      <c r="E1056" s="6"/>
      <c r="F1056" s="6"/>
      <c r="G1056" s="6"/>
      <c r="H1056" s="6"/>
      <c r="I1056" s="6"/>
      <c r="J1056" s="6"/>
      <c r="K1056" s="6"/>
      <c r="L1056" s="6"/>
      <c r="M1056" s="6"/>
      <c r="N1056" s="6"/>
      <c r="O1056" s="6"/>
      <c r="P1056" s="10"/>
      <c r="Q1056" s="15" t="str">
        <f t="shared" ca="1" si="31"/>
        <v>-</v>
      </c>
      <c r="R1056" s="6"/>
      <c r="S1056" s="6"/>
      <c r="T1056" s="6"/>
      <c r="U1056" s="6"/>
      <c r="V1056" s="6"/>
      <c r="W1056" s="6" t="str">
        <f t="shared" si="30"/>
        <v>-</v>
      </c>
      <c r="X1056" s="6"/>
      <c r="Y1056" s="6"/>
      <c r="Z1056" s="6"/>
      <c r="AA1056" s="6"/>
      <c r="AB1056" s="6"/>
      <c r="AC1056" s="6"/>
    </row>
    <row r="1057" spans="1:29" x14ac:dyDescent="0.25">
      <c r="Q1057" s="12" t="str">
        <f t="shared" ca="1" si="31"/>
        <v>-</v>
      </c>
      <c r="W1057" t="str">
        <f t="shared" si="30"/>
        <v>-</v>
      </c>
    </row>
    <row r="1058" spans="1:29" x14ac:dyDescent="0.25">
      <c r="A1058" s="6"/>
      <c r="B1058" s="10"/>
      <c r="C1058" s="6"/>
      <c r="D1058" s="6"/>
      <c r="E1058" s="6"/>
      <c r="F1058" s="6"/>
      <c r="G1058" s="6"/>
      <c r="H1058" s="6"/>
      <c r="I1058" s="6"/>
      <c r="J1058" s="6"/>
      <c r="K1058" s="6"/>
      <c r="L1058" s="6"/>
      <c r="M1058" s="6"/>
      <c r="N1058" s="6"/>
      <c r="O1058" s="6"/>
      <c r="P1058" s="10"/>
      <c r="Q1058" s="15" t="str">
        <f t="shared" ca="1" si="31"/>
        <v>-</v>
      </c>
      <c r="R1058" s="6"/>
      <c r="S1058" s="6"/>
      <c r="T1058" s="6"/>
      <c r="U1058" s="6"/>
      <c r="V1058" s="6"/>
      <c r="W1058" s="6" t="str">
        <f t="shared" si="30"/>
        <v>-</v>
      </c>
      <c r="X1058" s="6"/>
      <c r="Y1058" s="6"/>
      <c r="Z1058" s="6"/>
      <c r="AA1058" s="6"/>
      <c r="AB1058" s="6"/>
      <c r="AC1058" s="6"/>
    </row>
    <row r="1059" spans="1:29" x14ac:dyDescent="0.25">
      <c r="Q1059" s="12" t="str">
        <f t="shared" ca="1" si="31"/>
        <v>-</v>
      </c>
      <c r="W1059" t="str">
        <f t="shared" si="30"/>
        <v>-</v>
      </c>
    </row>
    <row r="1060" spans="1:29" x14ac:dyDescent="0.25">
      <c r="A1060" s="6"/>
      <c r="B1060" s="10"/>
      <c r="C1060" s="6"/>
      <c r="D1060" s="6"/>
      <c r="E1060" s="6"/>
      <c r="F1060" s="6"/>
      <c r="G1060" s="6"/>
      <c r="H1060" s="6"/>
      <c r="I1060" s="6"/>
      <c r="J1060" s="6"/>
      <c r="K1060" s="6"/>
      <c r="L1060" s="6"/>
      <c r="M1060" s="6"/>
      <c r="N1060" s="6"/>
      <c r="O1060" s="6"/>
      <c r="P1060" s="10"/>
      <c r="Q1060" s="15" t="str">
        <f t="shared" ca="1" si="31"/>
        <v>-</v>
      </c>
      <c r="R1060" s="6"/>
      <c r="S1060" s="6"/>
      <c r="T1060" s="6"/>
      <c r="U1060" s="6"/>
      <c r="V1060" s="6"/>
      <c r="W1060" s="6" t="str">
        <f t="shared" si="30"/>
        <v>-</v>
      </c>
      <c r="X1060" s="6"/>
      <c r="Y1060" s="6"/>
      <c r="Z1060" s="6"/>
      <c r="AA1060" s="6"/>
      <c r="AB1060" s="6"/>
      <c r="AC1060" s="6"/>
    </row>
    <row r="1061" spans="1:29" x14ac:dyDescent="0.25">
      <c r="Q1061" s="12" t="str">
        <f t="shared" ca="1" si="31"/>
        <v>-</v>
      </c>
      <c r="W1061" t="str">
        <f t="shared" si="30"/>
        <v>-</v>
      </c>
    </row>
    <row r="1062" spans="1:29" x14ac:dyDescent="0.25">
      <c r="A1062" s="6"/>
      <c r="B1062" s="10"/>
      <c r="C1062" s="6"/>
      <c r="D1062" s="6"/>
      <c r="E1062" s="6"/>
      <c r="F1062" s="6"/>
      <c r="G1062" s="6"/>
      <c r="H1062" s="6"/>
      <c r="I1062" s="6"/>
      <c r="J1062" s="6"/>
      <c r="K1062" s="6"/>
      <c r="L1062" s="6"/>
      <c r="M1062" s="6"/>
      <c r="N1062" s="6"/>
      <c r="O1062" s="6"/>
      <c r="P1062" s="10"/>
      <c r="Q1062" s="15" t="str">
        <f t="shared" ca="1" si="31"/>
        <v>-</v>
      </c>
      <c r="R1062" s="6"/>
      <c r="S1062" s="6"/>
      <c r="T1062" s="6"/>
      <c r="U1062" s="6"/>
      <c r="V1062" s="6"/>
      <c r="W1062" s="6" t="str">
        <f t="shared" si="30"/>
        <v>-</v>
      </c>
      <c r="X1062" s="6"/>
      <c r="Y1062" s="6"/>
      <c r="Z1062" s="6"/>
      <c r="AA1062" s="6"/>
      <c r="AB1062" s="6"/>
      <c r="AC1062" s="6"/>
    </row>
    <row r="1063" spans="1:29" x14ac:dyDescent="0.25">
      <c r="Q1063" s="12" t="str">
        <f t="shared" ca="1" si="31"/>
        <v>-</v>
      </c>
      <c r="W1063" t="str">
        <f t="shared" si="30"/>
        <v>-</v>
      </c>
    </row>
    <row r="1064" spans="1:29" x14ac:dyDescent="0.25">
      <c r="A1064" s="6"/>
      <c r="B1064" s="10"/>
      <c r="C1064" s="6"/>
      <c r="D1064" s="6"/>
      <c r="E1064" s="6"/>
      <c r="F1064" s="6"/>
      <c r="G1064" s="6"/>
      <c r="H1064" s="6"/>
      <c r="I1064" s="6"/>
      <c r="J1064" s="6"/>
      <c r="K1064" s="6"/>
      <c r="L1064" s="6"/>
      <c r="M1064" s="6"/>
      <c r="N1064" s="6"/>
      <c r="O1064" s="6"/>
      <c r="P1064" s="10"/>
      <c r="Q1064" s="15" t="str">
        <f t="shared" ca="1" si="31"/>
        <v>-</v>
      </c>
      <c r="R1064" s="6"/>
      <c r="S1064" s="6"/>
      <c r="T1064" s="6"/>
      <c r="U1064" s="6"/>
      <c r="V1064" s="6"/>
      <c r="W1064" s="6" t="str">
        <f t="shared" si="30"/>
        <v>-</v>
      </c>
      <c r="X1064" s="6"/>
      <c r="Y1064" s="6"/>
      <c r="Z1064" s="6"/>
      <c r="AA1064" s="6"/>
      <c r="AB1064" s="6"/>
      <c r="AC1064" s="6"/>
    </row>
    <row r="1065" spans="1:29" x14ac:dyDescent="0.25">
      <c r="Q1065" s="12" t="str">
        <f t="shared" ca="1" si="31"/>
        <v>-</v>
      </c>
      <c r="W1065" t="str">
        <f t="shared" si="30"/>
        <v>-</v>
      </c>
    </row>
    <row r="1066" spans="1:29" x14ac:dyDescent="0.25">
      <c r="A1066" s="6"/>
      <c r="B1066" s="10"/>
      <c r="C1066" s="6"/>
      <c r="D1066" s="6"/>
      <c r="E1066" s="6"/>
      <c r="F1066" s="6"/>
      <c r="G1066" s="6"/>
      <c r="H1066" s="6"/>
      <c r="I1066" s="6"/>
      <c r="J1066" s="6"/>
      <c r="K1066" s="6"/>
      <c r="L1066" s="6"/>
      <c r="M1066" s="6"/>
      <c r="N1066" s="6"/>
      <c r="O1066" s="6"/>
      <c r="P1066" s="10"/>
      <c r="Q1066" s="15" t="str">
        <f t="shared" ca="1" si="31"/>
        <v>-</v>
      </c>
      <c r="R1066" s="6"/>
      <c r="S1066" s="6"/>
      <c r="T1066" s="6"/>
      <c r="U1066" s="6"/>
      <c r="V1066" s="6"/>
      <c r="W1066" s="6" t="str">
        <f t="shared" si="30"/>
        <v>-</v>
      </c>
      <c r="X1066" s="6"/>
      <c r="Y1066" s="6"/>
      <c r="Z1066" s="6"/>
      <c r="AA1066" s="6"/>
      <c r="AB1066" s="6"/>
      <c r="AC1066" s="6"/>
    </row>
    <row r="1067" spans="1:29" x14ac:dyDescent="0.25">
      <c r="Q1067" s="12" t="str">
        <f t="shared" ca="1" si="31"/>
        <v>-</v>
      </c>
      <c r="W1067" t="str">
        <f t="shared" si="30"/>
        <v>-</v>
      </c>
    </row>
    <row r="1068" spans="1:29" x14ac:dyDescent="0.25">
      <c r="A1068" s="6"/>
      <c r="B1068" s="10"/>
      <c r="C1068" s="6"/>
      <c r="D1068" s="6"/>
      <c r="E1068" s="6"/>
      <c r="F1068" s="6"/>
      <c r="G1068" s="6"/>
      <c r="H1068" s="6"/>
      <c r="I1068" s="6"/>
      <c r="J1068" s="6"/>
      <c r="K1068" s="6"/>
      <c r="L1068" s="6"/>
      <c r="M1068" s="6"/>
      <c r="N1068" s="6"/>
      <c r="O1068" s="6"/>
      <c r="P1068" s="10"/>
      <c r="Q1068" s="15" t="str">
        <f t="shared" ca="1" si="31"/>
        <v>-</v>
      </c>
      <c r="R1068" s="6"/>
      <c r="S1068" s="6"/>
      <c r="T1068" s="6"/>
      <c r="U1068" s="6"/>
      <c r="V1068" s="6"/>
      <c r="W1068" s="6" t="str">
        <f t="shared" si="30"/>
        <v>-</v>
      </c>
      <c r="X1068" s="6"/>
      <c r="Y1068" s="6"/>
      <c r="Z1068" s="6"/>
      <c r="AA1068" s="6"/>
      <c r="AB1068" s="6"/>
      <c r="AC1068" s="6"/>
    </row>
    <row r="1069" spans="1:29" x14ac:dyDescent="0.25">
      <c r="Q1069" s="12" t="str">
        <f t="shared" ca="1" si="31"/>
        <v>-</v>
      </c>
      <c r="W1069" t="str">
        <f t="shared" si="30"/>
        <v>-</v>
      </c>
    </row>
    <row r="1070" spans="1:29" x14ac:dyDescent="0.25">
      <c r="A1070" s="6"/>
      <c r="B1070" s="10"/>
      <c r="C1070" s="6"/>
      <c r="D1070" s="6"/>
      <c r="E1070" s="6"/>
      <c r="F1070" s="6"/>
      <c r="G1070" s="6"/>
      <c r="H1070" s="6"/>
      <c r="I1070" s="6"/>
      <c r="J1070" s="6"/>
      <c r="K1070" s="6"/>
      <c r="L1070" s="6"/>
      <c r="M1070" s="6"/>
      <c r="N1070" s="6"/>
      <c r="O1070" s="6"/>
      <c r="P1070" s="10"/>
      <c r="Q1070" s="15" t="str">
        <f t="shared" ca="1" si="31"/>
        <v>-</v>
      </c>
      <c r="R1070" s="6"/>
      <c r="S1070" s="6"/>
      <c r="T1070" s="6"/>
      <c r="U1070" s="6"/>
      <c r="V1070" s="6"/>
      <c r="W1070" s="6" t="str">
        <f t="shared" si="30"/>
        <v>-</v>
      </c>
      <c r="X1070" s="6"/>
      <c r="Y1070" s="6"/>
      <c r="Z1070" s="6"/>
      <c r="AA1070" s="6"/>
      <c r="AB1070" s="6"/>
      <c r="AC1070" s="6"/>
    </row>
    <row r="1071" spans="1:29" x14ac:dyDescent="0.25">
      <c r="Q1071" s="12" t="str">
        <f t="shared" ca="1" si="31"/>
        <v>-</v>
      </c>
      <c r="W1071" t="str">
        <f t="shared" si="30"/>
        <v>-</v>
      </c>
    </row>
    <row r="1072" spans="1:29" x14ac:dyDescent="0.25">
      <c r="A1072" s="6"/>
      <c r="B1072" s="10"/>
      <c r="C1072" s="6"/>
      <c r="D1072" s="6"/>
      <c r="E1072" s="6"/>
      <c r="F1072" s="6"/>
      <c r="G1072" s="6"/>
      <c r="H1072" s="6"/>
      <c r="I1072" s="6"/>
      <c r="J1072" s="6"/>
      <c r="K1072" s="6"/>
      <c r="L1072" s="6"/>
      <c r="M1072" s="6"/>
      <c r="N1072" s="6"/>
      <c r="O1072" s="6"/>
      <c r="P1072" s="10"/>
      <c r="Q1072" s="15" t="str">
        <f t="shared" ca="1" si="31"/>
        <v>-</v>
      </c>
      <c r="R1072" s="6"/>
      <c r="S1072" s="6"/>
      <c r="T1072" s="6"/>
      <c r="U1072" s="6"/>
      <c r="V1072" s="6"/>
      <c r="W1072" s="6" t="str">
        <f t="shared" si="30"/>
        <v>-</v>
      </c>
      <c r="X1072" s="6"/>
      <c r="Y1072" s="6"/>
      <c r="Z1072" s="6"/>
      <c r="AA1072" s="6"/>
      <c r="AB1072" s="6"/>
      <c r="AC1072" s="6"/>
    </row>
    <row r="1073" spans="1:29" x14ac:dyDescent="0.25">
      <c r="Q1073" s="12" t="str">
        <f t="shared" ca="1" si="31"/>
        <v>-</v>
      </c>
      <c r="W1073" t="str">
        <f t="shared" si="30"/>
        <v>-</v>
      </c>
    </row>
    <row r="1074" spans="1:29" x14ac:dyDescent="0.25">
      <c r="A1074" s="6"/>
      <c r="B1074" s="10"/>
      <c r="C1074" s="6"/>
      <c r="D1074" s="6"/>
      <c r="E1074" s="6"/>
      <c r="F1074" s="6"/>
      <c r="G1074" s="6"/>
      <c r="H1074" s="6"/>
      <c r="I1074" s="6"/>
      <c r="J1074" s="6"/>
      <c r="K1074" s="6"/>
      <c r="L1074" s="6"/>
      <c r="M1074" s="6"/>
      <c r="N1074" s="6"/>
      <c r="O1074" s="6"/>
      <c r="P1074" s="10"/>
      <c r="Q1074" s="15" t="str">
        <f t="shared" ca="1" si="31"/>
        <v>-</v>
      </c>
      <c r="R1074" s="6"/>
      <c r="S1074" s="6"/>
      <c r="T1074" s="6"/>
      <c r="U1074" s="6"/>
      <c r="V1074" s="6"/>
      <c r="W1074" s="6" t="str">
        <f t="shared" si="30"/>
        <v>-</v>
      </c>
      <c r="X1074" s="6"/>
      <c r="Y1074" s="6"/>
      <c r="Z1074" s="6"/>
      <c r="AA1074" s="6"/>
      <c r="AB1074" s="6"/>
      <c r="AC1074" s="6"/>
    </row>
    <row r="1075" spans="1:29" x14ac:dyDescent="0.25">
      <c r="Q1075" s="12" t="str">
        <f t="shared" ca="1" si="31"/>
        <v>-</v>
      </c>
      <c r="W1075" t="str">
        <f t="shared" si="30"/>
        <v>-</v>
      </c>
    </row>
    <row r="1076" spans="1:29" x14ac:dyDescent="0.25">
      <c r="A1076" s="6"/>
      <c r="B1076" s="10"/>
      <c r="C1076" s="6"/>
      <c r="D1076" s="6"/>
      <c r="E1076" s="6"/>
      <c r="F1076" s="6"/>
      <c r="G1076" s="6"/>
      <c r="H1076" s="6"/>
      <c r="I1076" s="6"/>
      <c r="J1076" s="6"/>
      <c r="K1076" s="6"/>
      <c r="L1076" s="6"/>
      <c r="M1076" s="6"/>
      <c r="N1076" s="6"/>
      <c r="O1076" s="6"/>
      <c r="P1076" s="10"/>
      <c r="Q1076" s="15" t="str">
        <f t="shared" ca="1" si="31"/>
        <v>-</v>
      </c>
      <c r="R1076" s="6"/>
      <c r="S1076" s="6"/>
      <c r="T1076" s="6"/>
      <c r="U1076" s="6"/>
      <c r="V1076" s="6"/>
      <c r="W1076" s="6" t="str">
        <f t="shared" si="30"/>
        <v>-</v>
      </c>
      <c r="X1076" s="6"/>
      <c r="Y1076" s="6"/>
      <c r="Z1076" s="6"/>
      <c r="AA1076" s="6"/>
      <c r="AB1076" s="6"/>
      <c r="AC1076" s="6"/>
    </row>
    <row r="1077" spans="1:29" x14ac:dyDescent="0.25">
      <c r="Q1077" s="12" t="str">
        <f t="shared" ca="1" si="31"/>
        <v>-</v>
      </c>
      <c r="W1077" t="str">
        <f t="shared" si="30"/>
        <v>-</v>
      </c>
    </row>
    <row r="1078" spans="1:29" x14ac:dyDescent="0.25">
      <c r="A1078" s="6"/>
      <c r="B1078" s="10"/>
      <c r="C1078" s="6"/>
      <c r="D1078" s="6"/>
      <c r="E1078" s="6"/>
      <c r="F1078" s="6"/>
      <c r="G1078" s="6"/>
      <c r="H1078" s="6"/>
      <c r="I1078" s="6"/>
      <c r="J1078" s="6"/>
      <c r="K1078" s="6"/>
      <c r="L1078" s="6"/>
      <c r="M1078" s="6"/>
      <c r="N1078" s="6"/>
      <c r="O1078" s="6"/>
      <c r="P1078" s="10"/>
      <c r="Q1078" s="15" t="str">
        <f t="shared" ca="1" si="31"/>
        <v>-</v>
      </c>
      <c r="R1078" s="6"/>
      <c r="S1078" s="6"/>
      <c r="T1078" s="6"/>
      <c r="U1078" s="6"/>
      <c r="V1078" s="6"/>
      <c r="W1078" s="6" t="str">
        <f t="shared" si="30"/>
        <v>-</v>
      </c>
      <c r="X1078" s="6"/>
      <c r="Y1078" s="6"/>
      <c r="Z1078" s="6"/>
      <c r="AA1078" s="6"/>
      <c r="AB1078" s="6"/>
      <c r="AC1078" s="6"/>
    </row>
    <row r="1079" spans="1:29" x14ac:dyDescent="0.25">
      <c r="Q1079" s="12" t="str">
        <f t="shared" ca="1" si="31"/>
        <v>-</v>
      </c>
      <c r="W1079" t="str">
        <f t="shared" si="30"/>
        <v>-</v>
      </c>
    </row>
    <row r="1080" spans="1:29" x14ac:dyDescent="0.25">
      <c r="A1080" s="6"/>
      <c r="B1080" s="10"/>
      <c r="C1080" s="6"/>
      <c r="D1080" s="6"/>
      <c r="E1080" s="6"/>
      <c r="F1080" s="6"/>
      <c r="G1080" s="6"/>
      <c r="H1080" s="6"/>
      <c r="I1080" s="6"/>
      <c r="J1080" s="6"/>
      <c r="K1080" s="6"/>
      <c r="L1080" s="6"/>
      <c r="M1080" s="6"/>
      <c r="N1080" s="6"/>
      <c r="O1080" s="6"/>
      <c r="P1080" s="10"/>
      <c r="Q1080" s="15" t="str">
        <f t="shared" ca="1" si="31"/>
        <v>-</v>
      </c>
      <c r="R1080" s="6"/>
      <c r="S1080" s="6"/>
      <c r="T1080" s="6"/>
      <c r="U1080" s="6"/>
      <c r="V1080" s="6"/>
      <c r="W1080" s="6" t="str">
        <f t="shared" si="30"/>
        <v>-</v>
      </c>
      <c r="X1080" s="6"/>
      <c r="Y1080" s="6"/>
      <c r="Z1080" s="6"/>
      <c r="AA1080" s="6"/>
      <c r="AB1080" s="6"/>
      <c r="AC1080" s="6"/>
    </row>
    <row r="1081" spans="1:29" x14ac:dyDescent="0.25">
      <c r="Q1081" s="12" t="str">
        <f t="shared" ca="1" si="31"/>
        <v>-</v>
      </c>
      <c r="W1081" t="str">
        <f t="shared" si="30"/>
        <v>-</v>
      </c>
    </row>
    <row r="1082" spans="1:29" x14ac:dyDescent="0.25">
      <c r="A1082" s="6"/>
      <c r="B1082" s="10"/>
      <c r="C1082" s="6"/>
      <c r="D1082" s="6"/>
      <c r="E1082" s="6"/>
      <c r="F1082" s="6"/>
      <c r="G1082" s="6"/>
      <c r="H1082" s="6"/>
      <c r="I1082" s="6"/>
      <c r="J1082" s="6"/>
      <c r="K1082" s="6"/>
      <c r="L1082" s="6"/>
      <c r="M1082" s="6"/>
      <c r="N1082" s="6"/>
      <c r="O1082" s="6"/>
      <c r="P1082" s="10"/>
      <c r="Q1082" s="15" t="str">
        <f t="shared" ca="1" si="31"/>
        <v>-</v>
      </c>
      <c r="R1082" s="6"/>
      <c r="S1082" s="6"/>
      <c r="T1082" s="6"/>
      <c r="U1082" s="6"/>
      <c r="V1082" s="6"/>
      <c r="W1082" s="6" t="str">
        <f t="shared" si="30"/>
        <v>-</v>
      </c>
      <c r="X1082" s="6"/>
      <c r="Y1082" s="6"/>
      <c r="Z1082" s="6"/>
      <c r="AA1082" s="6"/>
      <c r="AB1082" s="6"/>
      <c r="AC1082" s="6"/>
    </row>
    <row r="1083" spans="1:29" x14ac:dyDescent="0.25">
      <c r="Q1083" s="12" t="str">
        <f t="shared" ca="1" si="31"/>
        <v>-</v>
      </c>
      <c r="W1083" t="str">
        <f t="shared" si="30"/>
        <v>-</v>
      </c>
    </row>
    <row r="1084" spans="1:29" x14ac:dyDescent="0.25">
      <c r="A1084" s="6"/>
      <c r="B1084" s="10"/>
      <c r="C1084" s="6"/>
      <c r="D1084" s="6"/>
      <c r="E1084" s="6"/>
      <c r="F1084" s="6"/>
      <c r="G1084" s="6"/>
      <c r="H1084" s="6"/>
      <c r="I1084" s="6"/>
      <c r="J1084" s="6"/>
      <c r="K1084" s="6"/>
      <c r="L1084" s="6"/>
      <c r="M1084" s="6"/>
      <c r="N1084" s="6"/>
      <c r="O1084" s="6"/>
      <c r="P1084" s="10"/>
      <c r="Q1084" s="15" t="str">
        <f t="shared" ca="1" si="31"/>
        <v>-</v>
      </c>
      <c r="R1084" s="6"/>
      <c r="S1084" s="6"/>
      <c r="T1084" s="6"/>
      <c r="U1084" s="6"/>
      <c r="V1084" s="6"/>
      <c r="W1084" s="6" t="str">
        <f t="shared" si="30"/>
        <v>-</v>
      </c>
      <c r="X1084" s="6"/>
      <c r="Y1084" s="6"/>
      <c r="Z1084" s="6"/>
      <c r="AA1084" s="6"/>
      <c r="AB1084" s="6"/>
      <c r="AC1084" s="6"/>
    </row>
    <row r="1085" spans="1:29" x14ac:dyDescent="0.25">
      <c r="Q1085" s="12" t="str">
        <f t="shared" ca="1" si="31"/>
        <v>-</v>
      </c>
      <c r="W1085" t="str">
        <f t="shared" si="30"/>
        <v>-</v>
      </c>
    </row>
    <row r="1086" spans="1:29" x14ac:dyDescent="0.25">
      <c r="A1086" s="6"/>
      <c r="B1086" s="10"/>
      <c r="C1086" s="6"/>
      <c r="D1086" s="6"/>
      <c r="E1086" s="6"/>
      <c r="F1086" s="6"/>
      <c r="G1086" s="6"/>
      <c r="H1086" s="6"/>
      <c r="I1086" s="6"/>
      <c r="J1086" s="6"/>
      <c r="K1086" s="6"/>
      <c r="L1086" s="6"/>
      <c r="M1086" s="6"/>
      <c r="N1086" s="6"/>
      <c r="O1086" s="6"/>
      <c r="P1086" s="10"/>
      <c r="Q1086" s="15" t="str">
        <f t="shared" ca="1" si="31"/>
        <v>-</v>
      </c>
      <c r="R1086" s="6"/>
      <c r="S1086" s="6"/>
      <c r="T1086" s="6"/>
      <c r="U1086" s="6"/>
      <c r="V1086" s="6"/>
      <c r="W1086" s="6" t="str">
        <f t="shared" si="30"/>
        <v>-</v>
      </c>
      <c r="X1086" s="6"/>
      <c r="Y1086" s="6"/>
      <c r="Z1086" s="6"/>
      <c r="AA1086" s="6"/>
      <c r="AB1086" s="6"/>
      <c r="AC1086" s="6"/>
    </row>
    <row r="1087" spans="1:29" x14ac:dyDescent="0.25">
      <c r="Q1087" s="12" t="str">
        <f t="shared" ca="1" si="31"/>
        <v>-</v>
      </c>
      <c r="W1087" t="str">
        <f t="shared" si="30"/>
        <v>-</v>
      </c>
    </row>
    <row r="1088" spans="1:29" x14ac:dyDescent="0.25">
      <c r="A1088" s="6"/>
      <c r="B1088" s="10"/>
      <c r="C1088" s="6"/>
      <c r="D1088" s="6"/>
      <c r="E1088" s="6"/>
      <c r="F1088" s="6"/>
      <c r="G1088" s="6"/>
      <c r="H1088" s="6"/>
      <c r="I1088" s="6"/>
      <c r="J1088" s="6"/>
      <c r="K1088" s="6"/>
      <c r="L1088" s="6"/>
      <c r="M1088" s="6"/>
      <c r="N1088" s="6"/>
      <c r="O1088" s="6"/>
      <c r="P1088" s="10"/>
      <c r="Q1088" s="15" t="str">
        <f t="shared" ca="1" si="31"/>
        <v>-</v>
      </c>
      <c r="R1088" s="6"/>
      <c r="S1088" s="6"/>
      <c r="T1088" s="6"/>
      <c r="U1088" s="6"/>
      <c r="V1088" s="6"/>
      <c r="W1088" s="6" t="str">
        <f t="shared" si="30"/>
        <v>-</v>
      </c>
      <c r="X1088" s="6"/>
      <c r="Y1088" s="6"/>
      <c r="Z1088" s="6"/>
      <c r="AA1088" s="6"/>
      <c r="AB1088" s="6"/>
      <c r="AC1088" s="6"/>
    </row>
    <row r="1089" spans="1:29" x14ac:dyDescent="0.25">
      <c r="Q1089" s="12" t="str">
        <f t="shared" ca="1" si="31"/>
        <v>-</v>
      </c>
      <c r="W1089" t="str">
        <f t="shared" si="30"/>
        <v>-</v>
      </c>
    </row>
    <row r="1090" spans="1:29" x14ac:dyDescent="0.25">
      <c r="A1090" s="6"/>
      <c r="B1090" s="10"/>
      <c r="C1090" s="6"/>
      <c r="D1090" s="6"/>
      <c r="E1090" s="6"/>
      <c r="F1090" s="6"/>
      <c r="G1090" s="6"/>
      <c r="H1090" s="6"/>
      <c r="I1090" s="6"/>
      <c r="J1090" s="6"/>
      <c r="K1090" s="6"/>
      <c r="L1090" s="6"/>
      <c r="M1090" s="6"/>
      <c r="N1090" s="6"/>
      <c r="O1090" s="6"/>
      <c r="P1090" s="10"/>
      <c r="Q1090" s="15" t="str">
        <f t="shared" ca="1" si="31"/>
        <v>-</v>
      </c>
      <c r="R1090" s="6"/>
      <c r="S1090" s="6"/>
      <c r="T1090" s="6"/>
      <c r="U1090" s="6"/>
      <c r="V1090" s="6"/>
      <c r="W1090" s="6" t="str">
        <f t="shared" si="30"/>
        <v>-</v>
      </c>
      <c r="X1090" s="6"/>
      <c r="Y1090" s="6"/>
      <c r="Z1090" s="6"/>
      <c r="AA1090" s="6"/>
      <c r="AB1090" s="6"/>
      <c r="AC1090" s="6"/>
    </row>
    <row r="1091" spans="1:29" x14ac:dyDescent="0.25">
      <c r="Q1091" s="12" t="str">
        <f t="shared" ca="1" si="31"/>
        <v>-</v>
      </c>
      <c r="W1091" t="str">
        <f t="shared" si="30"/>
        <v>-</v>
      </c>
    </row>
    <row r="1092" spans="1:29" x14ac:dyDescent="0.25">
      <c r="A1092" s="6"/>
      <c r="B1092" s="10"/>
      <c r="C1092" s="6"/>
      <c r="D1092" s="6"/>
      <c r="E1092" s="6"/>
      <c r="F1092" s="6"/>
      <c r="G1092" s="6"/>
      <c r="H1092" s="6"/>
      <c r="I1092" s="6"/>
      <c r="J1092" s="6"/>
      <c r="K1092" s="6"/>
      <c r="L1092" s="6"/>
      <c r="M1092" s="6"/>
      <c r="N1092" s="6"/>
      <c r="O1092" s="6"/>
      <c r="P1092" s="10"/>
      <c r="Q1092" s="15" t="str">
        <f t="shared" ca="1" si="31"/>
        <v>-</v>
      </c>
      <c r="R1092" s="6"/>
      <c r="S1092" s="6"/>
      <c r="T1092" s="6"/>
      <c r="U1092" s="6"/>
      <c r="V1092" s="6"/>
      <c r="W1092" s="6" t="str">
        <f t="shared" si="30"/>
        <v>-</v>
      </c>
      <c r="X1092" s="6"/>
      <c r="Y1092" s="6"/>
      <c r="Z1092" s="6"/>
      <c r="AA1092" s="6"/>
      <c r="AB1092" s="6"/>
      <c r="AC1092" s="6"/>
    </row>
    <row r="1093" spans="1:29" x14ac:dyDescent="0.25">
      <c r="Q1093" s="12" t="str">
        <f t="shared" ca="1" si="31"/>
        <v>-</v>
      </c>
      <c r="W1093" t="str">
        <f t="shared" si="30"/>
        <v>-</v>
      </c>
    </row>
    <row r="1094" spans="1:29" x14ac:dyDescent="0.25">
      <c r="A1094" s="6"/>
      <c r="B1094" s="10"/>
      <c r="C1094" s="6"/>
      <c r="D1094" s="6"/>
      <c r="E1094" s="6"/>
      <c r="F1094" s="6"/>
      <c r="G1094" s="6"/>
      <c r="H1094" s="6"/>
      <c r="I1094" s="6"/>
      <c r="J1094" s="6"/>
      <c r="K1094" s="6"/>
      <c r="L1094" s="6"/>
      <c r="M1094" s="6"/>
      <c r="N1094" s="6"/>
      <c r="O1094" s="6"/>
      <c r="P1094" s="10"/>
      <c r="Q1094" s="15" t="str">
        <f t="shared" ca="1" si="31"/>
        <v>-</v>
      </c>
      <c r="R1094" s="6"/>
      <c r="S1094" s="6"/>
      <c r="T1094" s="6"/>
      <c r="U1094" s="6"/>
      <c r="V1094" s="6"/>
      <c r="W1094" s="6" t="str">
        <f t="shared" ref="W1094:W1157" si="32">IF(OR(ISBLANK(J1094),ISBLANK(V1094)),"-",(IF(J1094=V1094,"Yes","No")))</f>
        <v>-</v>
      </c>
      <c r="X1094" s="6"/>
      <c r="Y1094" s="6"/>
      <c r="Z1094" s="6"/>
      <c r="AA1094" s="6"/>
      <c r="AB1094" s="6"/>
      <c r="AC1094" s="6"/>
    </row>
    <row r="1095" spans="1:29" x14ac:dyDescent="0.25">
      <c r="Q1095" s="12" t="str">
        <f t="shared" ref="Q1095:Q1158" ca="1" si="33">IF(B1095&gt;1/1/1900, (IF(R1095="Closed",(DATEDIF(B1095,P1095,"d"))-(DATEDIF(M1095,O1095,"d")),IF(OR(R1095="Pending",ISBLANK(P1095)),TODAY()-B1095))),"-")</f>
        <v>-</v>
      </c>
      <c r="W1095" t="str">
        <f t="shared" si="32"/>
        <v>-</v>
      </c>
    </row>
    <row r="1096" spans="1:29" x14ac:dyDescent="0.25">
      <c r="A1096" s="6"/>
      <c r="B1096" s="10"/>
      <c r="C1096" s="6"/>
      <c r="D1096" s="6"/>
      <c r="E1096" s="6"/>
      <c r="F1096" s="6"/>
      <c r="G1096" s="6"/>
      <c r="H1096" s="6"/>
      <c r="I1096" s="6"/>
      <c r="J1096" s="6"/>
      <c r="K1096" s="6"/>
      <c r="L1096" s="6"/>
      <c r="M1096" s="6"/>
      <c r="N1096" s="6"/>
      <c r="O1096" s="6"/>
      <c r="P1096" s="10"/>
      <c r="Q1096" s="15" t="str">
        <f t="shared" ca="1" si="33"/>
        <v>-</v>
      </c>
      <c r="R1096" s="6"/>
      <c r="S1096" s="6"/>
      <c r="T1096" s="6"/>
      <c r="U1096" s="6"/>
      <c r="V1096" s="6"/>
      <c r="W1096" s="6" t="str">
        <f t="shared" si="32"/>
        <v>-</v>
      </c>
      <c r="X1096" s="6"/>
      <c r="Y1096" s="6"/>
      <c r="Z1096" s="6"/>
      <c r="AA1096" s="6"/>
      <c r="AB1096" s="6"/>
      <c r="AC1096" s="6"/>
    </row>
    <row r="1097" spans="1:29" x14ac:dyDescent="0.25">
      <c r="Q1097" s="12" t="str">
        <f t="shared" ca="1" si="33"/>
        <v>-</v>
      </c>
      <c r="W1097" t="str">
        <f t="shared" si="32"/>
        <v>-</v>
      </c>
    </row>
    <row r="1098" spans="1:29" x14ac:dyDescent="0.25">
      <c r="A1098" s="6"/>
      <c r="B1098" s="10"/>
      <c r="C1098" s="6"/>
      <c r="D1098" s="6"/>
      <c r="E1098" s="6"/>
      <c r="F1098" s="6"/>
      <c r="G1098" s="6"/>
      <c r="H1098" s="6"/>
      <c r="I1098" s="6"/>
      <c r="J1098" s="6"/>
      <c r="K1098" s="6"/>
      <c r="L1098" s="6"/>
      <c r="M1098" s="6"/>
      <c r="N1098" s="6"/>
      <c r="O1098" s="6"/>
      <c r="P1098" s="10"/>
      <c r="Q1098" s="15" t="str">
        <f t="shared" ca="1" si="33"/>
        <v>-</v>
      </c>
      <c r="R1098" s="6"/>
      <c r="S1098" s="6"/>
      <c r="T1098" s="6"/>
      <c r="U1098" s="6"/>
      <c r="V1098" s="6"/>
      <c r="W1098" s="6" t="str">
        <f t="shared" si="32"/>
        <v>-</v>
      </c>
      <c r="X1098" s="6"/>
      <c r="Y1098" s="6"/>
      <c r="Z1098" s="6"/>
      <c r="AA1098" s="6"/>
      <c r="AB1098" s="6"/>
      <c r="AC1098" s="6"/>
    </row>
    <row r="1099" spans="1:29" x14ac:dyDescent="0.25">
      <c r="Q1099" s="12" t="str">
        <f t="shared" ca="1" si="33"/>
        <v>-</v>
      </c>
      <c r="W1099" t="str">
        <f t="shared" si="32"/>
        <v>-</v>
      </c>
    </row>
    <row r="1100" spans="1:29" x14ac:dyDescent="0.25">
      <c r="A1100" s="6"/>
      <c r="B1100" s="10"/>
      <c r="C1100" s="6"/>
      <c r="D1100" s="6"/>
      <c r="E1100" s="6"/>
      <c r="F1100" s="6"/>
      <c r="G1100" s="6"/>
      <c r="H1100" s="6"/>
      <c r="I1100" s="6"/>
      <c r="J1100" s="6"/>
      <c r="K1100" s="6"/>
      <c r="L1100" s="6"/>
      <c r="M1100" s="6"/>
      <c r="N1100" s="6"/>
      <c r="O1100" s="6"/>
      <c r="P1100" s="10"/>
      <c r="Q1100" s="15" t="str">
        <f t="shared" ca="1" si="33"/>
        <v>-</v>
      </c>
      <c r="R1100" s="6"/>
      <c r="S1100" s="6"/>
      <c r="T1100" s="6"/>
      <c r="U1100" s="6"/>
      <c r="V1100" s="6"/>
      <c r="W1100" s="6" t="str">
        <f t="shared" si="32"/>
        <v>-</v>
      </c>
      <c r="X1100" s="6"/>
      <c r="Y1100" s="6"/>
      <c r="Z1100" s="6"/>
      <c r="AA1100" s="6"/>
      <c r="AB1100" s="6"/>
      <c r="AC1100" s="6"/>
    </row>
    <row r="1101" spans="1:29" x14ac:dyDescent="0.25">
      <c r="Q1101" s="12" t="str">
        <f t="shared" ca="1" si="33"/>
        <v>-</v>
      </c>
      <c r="W1101" t="str">
        <f t="shared" si="32"/>
        <v>-</v>
      </c>
    </row>
    <row r="1102" spans="1:29" x14ac:dyDescent="0.25">
      <c r="A1102" s="6"/>
      <c r="B1102" s="10"/>
      <c r="C1102" s="6"/>
      <c r="D1102" s="6"/>
      <c r="E1102" s="6"/>
      <c r="F1102" s="6"/>
      <c r="G1102" s="6"/>
      <c r="H1102" s="6"/>
      <c r="I1102" s="6"/>
      <c r="J1102" s="6"/>
      <c r="K1102" s="6"/>
      <c r="L1102" s="6"/>
      <c r="M1102" s="6"/>
      <c r="N1102" s="6"/>
      <c r="O1102" s="6"/>
      <c r="P1102" s="10"/>
      <c r="Q1102" s="15" t="str">
        <f t="shared" ca="1" si="33"/>
        <v>-</v>
      </c>
      <c r="R1102" s="6"/>
      <c r="S1102" s="6"/>
      <c r="T1102" s="6"/>
      <c r="U1102" s="6"/>
      <c r="V1102" s="6"/>
      <c r="W1102" s="6" t="str">
        <f t="shared" si="32"/>
        <v>-</v>
      </c>
      <c r="X1102" s="6"/>
      <c r="Y1102" s="6"/>
      <c r="Z1102" s="6"/>
      <c r="AA1102" s="6"/>
      <c r="AB1102" s="6"/>
      <c r="AC1102" s="6"/>
    </row>
    <row r="1103" spans="1:29" x14ac:dyDescent="0.25">
      <c r="Q1103" s="12" t="str">
        <f t="shared" ca="1" si="33"/>
        <v>-</v>
      </c>
      <c r="W1103" t="str">
        <f t="shared" si="32"/>
        <v>-</v>
      </c>
    </row>
    <row r="1104" spans="1:29" x14ac:dyDescent="0.25">
      <c r="A1104" s="6"/>
      <c r="B1104" s="10"/>
      <c r="C1104" s="6"/>
      <c r="D1104" s="6"/>
      <c r="E1104" s="6"/>
      <c r="F1104" s="6"/>
      <c r="G1104" s="6"/>
      <c r="H1104" s="6"/>
      <c r="I1104" s="6"/>
      <c r="J1104" s="6"/>
      <c r="K1104" s="6"/>
      <c r="L1104" s="6"/>
      <c r="M1104" s="6"/>
      <c r="N1104" s="6"/>
      <c r="O1104" s="6"/>
      <c r="P1104" s="10"/>
      <c r="Q1104" s="15" t="str">
        <f t="shared" ca="1" si="33"/>
        <v>-</v>
      </c>
      <c r="R1104" s="6"/>
      <c r="S1104" s="6"/>
      <c r="T1104" s="6"/>
      <c r="U1104" s="6"/>
      <c r="V1104" s="6"/>
      <c r="W1104" s="6" t="str">
        <f t="shared" si="32"/>
        <v>-</v>
      </c>
      <c r="X1104" s="6"/>
      <c r="Y1104" s="6"/>
      <c r="Z1104" s="6"/>
      <c r="AA1104" s="6"/>
      <c r="AB1104" s="6"/>
      <c r="AC1104" s="6"/>
    </row>
    <row r="1105" spans="1:29" x14ac:dyDescent="0.25">
      <c r="Q1105" s="12" t="str">
        <f t="shared" ca="1" si="33"/>
        <v>-</v>
      </c>
      <c r="W1105" t="str">
        <f t="shared" si="32"/>
        <v>-</v>
      </c>
    </row>
    <row r="1106" spans="1:29" x14ac:dyDescent="0.25">
      <c r="A1106" s="6"/>
      <c r="B1106" s="10"/>
      <c r="C1106" s="6"/>
      <c r="D1106" s="6"/>
      <c r="E1106" s="6"/>
      <c r="F1106" s="6"/>
      <c r="G1106" s="6"/>
      <c r="H1106" s="6"/>
      <c r="I1106" s="6"/>
      <c r="J1106" s="6"/>
      <c r="K1106" s="6"/>
      <c r="L1106" s="6"/>
      <c r="M1106" s="6"/>
      <c r="N1106" s="6"/>
      <c r="O1106" s="6"/>
      <c r="P1106" s="10"/>
      <c r="Q1106" s="15" t="str">
        <f t="shared" ca="1" si="33"/>
        <v>-</v>
      </c>
      <c r="R1106" s="6"/>
      <c r="S1106" s="6"/>
      <c r="T1106" s="6"/>
      <c r="U1106" s="6"/>
      <c r="V1106" s="6"/>
      <c r="W1106" s="6" t="str">
        <f t="shared" si="32"/>
        <v>-</v>
      </c>
      <c r="X1106" s="6"/>
      <c r="Y1106" s="6"/>
      <c r="Z1106" s="6"/>
      <c r="AA1106" s="6"/>
      <c r="AB1106" s="6"/>
      <c r="AC1106" s="6"/>
    </row>
    <row r="1107" spans="1:29" x14ac:dyDescent="0.25">
      <c r="Q1107" s="12" t="str">
        <f t="shared" ca="1" si="33"/>
        <v>-</v>
      </c>
      <c r="W1107" t="str">
        <f t="shared" si="32"/>
        <v>-</v>
      </c>
    </row>
    <row r="1108" spans="1:29" x14ac:dyDescent="0.25">
      <c r="A1108" s="6"/>
      <c r="B1108" s="10"/>
      <c r="C1108" s="6"/>
      <c r="D1108" s="6"/>
      <c r="E1108" s="6"/>
      <c r="F1108" s="6"/>
      <c r="G1108" s="6"/>
      <c r="H1108" s="6"/>
      <c r="I1108" s="6"/>
      <c r="J1108" s="6"/>
      <c r="K1108" s="6"/>
      <c r="L1108" s="6"/>
      <c r="M1108" s="6"/>
      <c r="N1108" s="6"/>
      <c r="O1108" s="6"/>
      <c r="P1108" s="10"/>
      <c r="Q1108" s="15" t="str">
        <f t="shared" ca="1" si="33"/>
        <v>-</v>
      </c>
      <c r="R1108" s="6"/>
      <c r="S1108" s="6"/>
      <c r="T1108" s="6"/>
      <c r="U1108" s="6"/>
      <c r="V1108" s="6"/>
      <c r="W1108" s="6" t="str">
        <f t="shared" si="32"/>
        <v>-</v>
      </c>
      <c r="X1108" s="6"/>
      <c r="Y1108" s="6"/>
      <c r="Z1108" s="6"/>
      <c r="AA1108" s="6"/>
      <c r="AB1108" s="6"/>
      <c r="AC1108" s="6"/>
    </row>
    <row r="1109" spans="1:29" x14ac:dyDescent="0.25">
      <c r="Q1109" s="12" t="str">
        <f t="shared" ca="1" si="33"/>
        <v>-</v>
      </c>
      <c r="W1109" t="str">
        <f t="shared" si="32"/>
        <v>-</v>
      </c>
    </row>
    <row r="1110" spans="1:29" x14ac:dyDescent="0.25">
      <c r="A1110" s="6"/>
      <c r="B1110" s="10"/>
      <c r="C1110" s="6"/>
      <c r="D1110" s="6"/>
      <c r="E1110" s="6"/>
      <c r="F1110" s="6"/>
      <c r="G1110" s="6"/>
      <c r="H1110" s="6"/>
      <c r="I1110" s="6"/>
      <c r="J1110" s="6"/>
      <c r="K1110" s="6"/>
      <c r="L1110" s="6"/>
      <c r="M1110" s="6"/>
      <c r="N1110" s="6"/>
      <c r="O1110" s="6"/>
      <c r="P1110" s="10"/>
      <c r="Q1110" s="15" t="str">
        <f t="shared" ca="1" si="33"/>
        <v>-</v>
      </c>
      <c r="R1110" s="6"/>
      <c r="S1110" s="6"/>
      <c r="T1110" s="6"/>
      <c r="U1110" s="6"/>
      <c r="V1110" s="6"/>
      <c r="W1110" s="6" t="str">
        <f t="shared" si="32"/>
        <v>-</v>
      </c>
      <c r="X1110" s="6"/>
      <c r="Y1110" s="6"/>
      <c r="Z1110" s="6"/>
      <c r="AA1110" s="6"/>
      <c r="AB1110" s="6"/>
      <c r="AC1110" s="6"/>
    </row>
    <row r="1111" spans="1:29" x14ac:dyDescent="0.25">
      <c r="Q1111" s="12" t="str">
        <f t="shared" ca="1" si="33"/>
        <v>-</v>
      </c>
      <c r="W1111" t="str">
        <f t="shared" si="32"/>
        <v>-</v>
      </c>
    </row>
    <row r="1112" spans="1:29" x14ac:dyDescent="0.25">
      <c r="A1112" s="6"/>
      <c r="B1112" s="10"/>
      <c r="C1112" s="6"/>
      <c r="D1112" s="6"/>
      <c r="E1112" s="6"/>
      <c r="F1112" s="6"/>
      <c r="G1112" s="6"/>
      <c r="H1112" s="6"/>
      <c r="I1112" s="6"/>
      <c r="J1112" s="6"/>
      <c r="K1112" s="6"/>
      <c r="L1112" s="6"/>
      <c r="M1112" s="6"/>
      <c r="N1112" s="6"/>
      <c r="O1112" s="6"/>
      <c r="P1112" s="10"/>
      <c r="Q1112" s="15" t="str">
        <f t="shared" ca="1" si="33"/>
        <v>-</v>
      </c>
      <c r="R1112" s="6"/>
      <c r="S1112" s="6"/>
      <c r="T1112" s="6"/>
      <c r="U1112" s="6"/>
      <c r="V1112" s="6"/>
      <c r="W1112" s="6" t="str">
        <f t="shared" si="32"/>
        <v>-</v>
      </c>
      <c r="X1112" s="6"/>
      <c r="Y1112" s="6"/>
      <c r="Z1112" s="6"/>
      <c r="AA1112" s="6"/>
      <c r="AB1112" s="6"/>
      <c r="AC1112" s="6"/>
    </row>
    <row r="1113" spans="1:29" x14ac:dyDescent="0.25">
      <c r="Q1113" s="12" t="str">
        <f t="shared" ca="1" si="33"/>
        <v>-</v>
      </c>
      <c r="W1113" t="str">
        <f t="shared" si="32"/>
        <v>-</v>
      </c>
    </row>
    <row r="1114" spans="1:29" x14ac:dyDescent="0.25">
      <c r="A1114" s="6"/>
      <c r="B1114" s="10"/>
      <c r="C1114" s="6"/>
      <c r="D1114" s="6"/>
      <c r="E1114" s="6"/>
      <c r="F1114" s="6"/>
      <c r="G1114" s="6"/>
      <c r="H1114" s="6"/>
      <c r="I1114" s="6"/>
      <c r="J1114" s="6"/>
      <c r="K1114" s="6"/>
      <c r="L1114" s="6"/>
      <c r="M1114" s="6"/>
      <c r="N1114" s="6"/>
      <c r="O1114" s="6"/>
      <c r="P1114" s="10"/>
      <c r="Q1114" s="15" t="str">
        <f t="shared" ca="1" si="33"/>
        <v>-</v>
      </c>
      <c r="R1114" s="6"/>
      <c r="S1114" s="6"/>
      <c r="T1114" s="6"/>
      <c r="U1114" s="6"/>
      <c r="V1114" s="6"/>
      <c r="W1114" s="6" t="str">
        <f t="shared" si="32"/>
        <v>-</v>
      </c>
      <c r="X1114" s="6"/>
      <c r="Y1114" s="6"/>
      <c r="Z1114" s="6"/>
      <c r="AA1114" s="6"/>
      <c r="AB1114" s="6"/>
      <c r="AC1114" s="6"/>
    </row>
    <row r="1115" spans="1:29" x14ac:dyDescent="0.25">
      <c r="Q1115" s="12" t="str">
        <f t="shared" ca="1" si="33"/>
        <v>-</v>
      </c>
      <c r="W1115" t="str">
        <f t="shared" si="32"/>
        <v>-</v>
      </c>
    </row>
    <row r="1116" spans="1:29" x14ac:dyDescent="0.25">
      <c r="A1116" s="6"/>
      <c r="B1116" s="10"/>
      <c r="C1116" s="6"/>
      <c r="D1116" s="6"/>
      <c r="E1116" s="6"/>
      <c r="F1116" s="6"/>
      <c r="G1116" s="6"/>
      <c r="H1116" s="6"/>
      <c r="I1116" s="6"/>
      <c r="J1116" s="6"/>
      <c r="K1116" s="6"/>
      <c r="L1116" s="6"/>
      <c r="M1116" s="6"/>
      <c r="N1116" s="6"/>
      <c r="O1116" s="6"/>
      <c r="P1116" s="10"/>
      <c r="Q1116" s="15" t="str">
        <f t="shared" ca="1" si="33"/>
        <v>-</v>
      </c>
      <c r="R1116" s="6"/>
      <c r="S1116" s="6"/>
      <c r="T1116" s="6"/>
      <c r="U1116" s="6"/>
      <c r="V1116" s="6"/>
      <c r="W1116" s="6" t="str">
        <f t="shared" si="32"/>
        <v>-</v>
      </c>
      <c r="X1116" s="6"/>
      <c r="Y1116" s="6"/>
      <c r="Z1116" s="6"/>
      <c r="AA1116" s="6"/>
      <c r="AB1116" s="6"/>
      <c r="AC1116" s="6"/>
    </row>
    <row r="1117" spans="1:29" x14ac:dyDescent="0.25">
      <c r="Q1117" s="12" t="str">
        <f t="shared" ca="1" si="33"/>
        <v>-</v>
      </c>
      <c r="W1117" t="str">
        <f t="shared" si="32"/>
        <v>-</v>
      </c>
    </row>
    <row r="1118" spans="1:29" x14ac:dyDescent="0.25">
      <c r="A1118" s="6"/>
      <c r="B1118" s="10"/>
      <c r="C1118" s="6"/>
      <c r="D1118" s="6"/>
      <c r="E1118" s="6"/>
      <c r="F1118" s="6"/>
      <c r="G1118" s="6"/>
      <c r="H1118" s="6"/>
      <c r="I1118" s="6"/>
      <c r="J1118" s="6"/>
      <c r="K1118" s="6"/>
      <c r="L1118" s="6"/>
      <c r="M1118" s="6"/>
      <c r="N1118" s="6"/>
      <c r="O1118" s="6"/>
      <c r="P1118" s="10"/>
      <c r="Q1118" s="15" t="str">
        <f t="shared" ca="1" si="33"/>
        <v>-</v>
      </c>
      <c r="R1118" s="6"/>
      <c r="S1118" s="6"/>
      <c r="T1118" s="6"/>
      <c r="U1118" s="6"/>
      <c r="V1118" s="6"/>
      <c r="W1118" s="6" t="str">
        <f t="shared" si="32"/>
        <v>-</v>
      </c>
      <c r="X1118" s="6"/>
      <c r="Y1118" s="6"/>
      <c r="Z1118" s="6"/>
      <c r="AA1118" s="6"/>
      <c r="AB1118" s="6"/>
      <c r="AC1118" s="6"/>
    </row>
    <row r="1119" spans="1:29" x14ac:dyDescent="0.25">
      <c r="Q1119" s="12" t="str">
        <f t="shared" ca="1" si="33"/>
        <v>-</v>
      </c>
      <c r="W1119" t="str">
        <f t="shared" si="32"/>
        <v>-</v>
      </c>
    </row>
    <row r="1120" spans="1:29" x14ac:dyDescent="0.25">
      <c r="A1120" s="6"/>
      <c r="B1120" s="10"/>
      <c r="C1120" s="6"/>
      <c r="D1120" s="6"/>
      <c r="E1120" s="6"/>
      <c r="F1120" s="6"/>
      <c r="G1120" s="6"/>
      <c r="H1120" s="6"/>
      <c r="I1120" s="6"/>
      <c r="J1120" s="6"/>
      <c r="K1120" s="6"/>
      <c r="L1120" s="6"/>
      <c r="M1120" s="6"/>
      <c r="N1120" s="6"/>
      <c r="O1120" s="6"/>
      <c r="P1120" s="10"/>
      <c r="Q1120" s="15" t="str">
        <f t="shared" ca="1" si="33"/>
        <v>-</v>
      </c>
      <c r="R1120" s="6"/>
      <c r="S1120" s="6"/>
      <c r="T1120" s="6"/>
      <c r="U1120" s="6"/>
      <c r="V1120" s="6"/>
      <c r="W1120" s="6" t="str">
        <f t="shared" si="32"/>
        <v>-</v>
      </c>
      <c r="X1120" s="6"/>
      <c r="Y1120" s="6"/>
      <c r="Z1120" s="6"/>
      <c r="AA1120" s="6"/>
      <c r="AB1120" s="6"/>
      <c r="AC1120" s="6"/>
    </row>
    <row r="1121" spans="1:29" x14ac:dyDescent="0.25">
      <c r="Q1121" s="12" t="str">
        <f t="shared" ca="1" si="33"/>
        <v>-</v>
      </c>
      <c r="W1121" t="str">
        <f t="shared" si="32"/>
        <v>-</v>
      </c>
    </row>
    <row r="1122" spans="1:29" x14ac:dyDescent="0.25">
      <c r="A1122" s="6"/>
      <c r="B1122" s="10"/>
      <c r="C1122" s="6"/>
      <c r="D1122" s="6"/>
      <c r="E1122" s="6"/>
      <c r="F1122" s="6"/>
      <c r="G1122" s="6"/>
      <c r="H1122" s="6"/>
      <c r="I1122" s="6"/>
      <c r="J1122" s="6"/>
      <c r="K1122" s="6"/>
      <c r="L1122" s="6"/>
      <c r="M1122" s="6"/>
      <c r="N1122" s="6"/>
      <c r="O1122" s="6"/>
      <c r="P1122" s="10"/>
      <c r="Q1122" s="15" t="str">
        <f t="shared" ca="1" si="33"/>
        <v>-</v>
      </c>
      <c r="R1122" s="6"/>
      <c r="S1122" s="6"/>
      <c r="T1122" s="6"/>
      <c r="U1122" s="6"/>
      <c r="V1122" s="6"/>
      <c r="W1122" s="6" t="str">
        <f t="shared" si="32"/>
        <v>-</v>
      </c>
      <c r="X1122" s="6"/>
      <c r="Y1122" s="6"/>
      <c r="Z1122" s="6"/>
      <c r="AA1122" s="6"/>
      <c r="AB1122" s="6"/>
      <c r="AC1122" s="6"/>
    </row>
    <row r="1123" spans="1:29" x14ac:dyDescent="0.25">
      <c r="Q1123" s="12" t="str">
        <f t="shared" ca="1" si="33"/>
        <v>-</v>
      </c>
      <c r="W1123" t="str">
        <f t="shared" si="32"/>
        <v>-</v>
      </c>
    </row>
    <row r="1124" spans="1:29" x14ac:dyDescent="0.25">
      <c r="A1124" s="6"/>
      <c r="B1124" s="10"/>
      <c r="C1124" s="6"/>
      <c r="D1124" s="6"/>
      <c r="E1124" s="6"/>
      <c r="F1124" s="6"/>
      <c r="G1124" s="6"/>
      <c r="H1124" s="6"/>
      <c r="I1124" s="6"/>
      <c r="J1124" s="6"/>
      <c r="K1124" s="6"/>
      <c r="L1124" s="6"/>
      <c r="M1124" s="6"/>
      <c r="N1124" s="6"/>
      <c r="O1124" s="6"/>
      <c r="P1124" s="10"/>
      <c r="Q1124" s="15" t="str">
        <f t="shared" ca="1" si="33"/>
        <v>-</v>
      </c>
      <c r="R1124" s="6"/>
      <c r="S1124" s="6"/>
      <c r="T1124" s="6"/>
      <c r="U1124" s="6"/>
      <c r="V1124" s="6"/>
      <c r="W1124" s="6" t="str">
        <f t="shared" si="32"/>
        <v>-</v>
      </c>
      <c r="X1124" s="6"/>
      <c r="Y1124" s="6"/>
      <c r="Z1124" s="6"/>
      <c r="AA1124" s="6"/>
      <c r="AB1124" s="6"/>
      <c r="AC1124" s="6"/>
    </row>
    <row r="1125" spans="1:29" x14ac:dyDescent="0.25">
      <c r="Q1125" s="12" t="str">
        <f t="shared" ca="1" si="33"/>
        <v>-</v>
      </c>
      <c r="W1125" t="str">
        <f t="shared" si="32"/>
        <v>-</v>
      </c>
    </row>
    <row r="1126" spans="1:29" x14ac:dyDescent="0.25">
      <c r="A1126" s="6"/>
      <c r="B1126" s="10"/>
      <c r="C1126" s="6"/>
      <c r="D1126" s="6"/>
      <c r="E1126" s="6"/>
      <c r="F1126" s="6"/>
      <c r="G1126" s="6"/>
      <c r="H1126" s="6"/>
      <c r="I1126" s="6"/>
      <c r="J1126" s="6"/>
      <c r="K1126" s="6"/>
      <c r="L1126" s="6"/>
      <c r="M1126" s="6"/>
      <c r="N1126" s="6"/>
      <c r="O1126" s="6"/>
      <c r="P1126" s="10"/>
      <c r="Q1126" s="15" t="str">
        <f t="shared" ca="1" si="33"/>
        <v>-</v>
      </c>
      <c r="R1126" s="6"/>
      <c r="S1126" s="6"/>
      <c r="T1126" s="6"/>
      <c r="U1126" s="6"/>
      <c r="V1126" s="6"/>
      <c r="W1126" s="6" t="str">
        <f t="shared" si="32"/>
        <v>-</v>
      </c>
      <c r="X1126" s="6"/>
      <c r="Y1126" s="6"/>
      <c r="Z1126" s="6"/>
      <c r="AA1126" s="6"/>
      <c r="AB1126" s="6"/>
      <c r="AC1126" s="6"/>
    </row>
    <row r="1127" spans="1:29" x14ac:dyDescent="0.25">
      <c r="Q1127" s="12" t="str">
        <f t="shared" ca="1" si="33"/>
        <v>-</v>
      </c>
      <c r="W1127" t="str">
        <f t="shared" si="32"/>
        <v>-</v>
      </c>
    </row>
    <row r="1128" spans="1:29" x14ac:dyDescent="0.25">
      <c r="A1128" s="6"/>
      <c r="B1128" s="10"/>
      <c r="C1128" s="6"/>
      <c r="D1128" s="6"/>
      <c r="E1128" s="6"/>
      <c r="F1128" s="6"/>
      <c r="G1128" s="6"/>
      <c r="H1128" s="6"/>
      <c r="I1128" s="6"/>
      <c r="J1128" s="6"/>
      <c r="K1128" s="6"/>
      <c r="L1128" s="6"/>
      <c r="M1128" s="6"/>
      <c r="N1128" s="6"/>
      <c r="O1128" s="6"/>
      <c r="P1128" s="10"/>
      <c r="Q1128" s="15" t="str">
        <f t="shared" ca="1" si="33"/>
        <v>-</v>
      </c>
      <c r="R1128" s="6"/>
      <c r="S1128" s="6"/>
      <c r="T1128" s="6"/>
      <c r="U1128" s="6"/>
      <c r="V1128" s="6"/>
      <c r="W1128" s="6" t="str">
        <f t="shared" si="32"/>
        <v>-</v>
      </c>
      <c r="X1128" s="6"/>
      <c r="Y1128" s="6"/>
      <c r="Z1128" s="6"/>
      <c r="AA1128" s="6"/>
      <c r="AB1128" s="6"/>
      <c r="AC1128" s="6"/>
    </row>
    <row r="1129" spans="1:29" x14ac:dyDescent="0.25">
      <c r="Q1129" s="12" t="str">
        <f t="shared" ca="1" si="33"/>
        <v>-</v>
      </c>
      <c r="W1129" t="str">
        <f t="shared" si="32"/>
        <v>-</v>
      </c>
    </row>
    <row r="1130" spans="1:29" x14ac:dyDescent="0.25">
      <c r="A1130" s="6"/>
      <c r="B1130" s="10"/>
      <c r="C1130" s="6"/>
      <c r="D1130" s="6"/>
      <c r="E1130" s="6"/>
      <c r="F1130" s="6"/>
      <c r="G1130" s="6"/>
      <c r="H1130" s="6"/>
      <c r="I1130" s="6"/>
      <c r="J1130" s="6"/>
      <c r="K1130" s="6"/>
      <c r="L1130" s="6"/>
      <c r="M1130" s="6"/>
      <c r="N1130" s="6"/>
      <c r="O1130" s="6"/>
      <c r="P1130" s="10"/>
      <c r="Q1130" s="15" t="str">
        <f t="shared" ca="1" si="33"/>
        <v>-</v>
      </c>
      <c r="R1130" s="6"/>
      <c r="S1130" s="6"/>
      <c r="T1130" s="6"/>
      <c r="U1130" s="6"/>
      <c r="V1130" s="6"/>
      <c r="W1130" s="6" t="str">
        <f t="shared" si="32"/>
        <v>-</v>
      </c>
      <c r="X1130" s="6"/>
      <c r="Y1130" s="6"/>
      <c r="Z1130" s="6"/>
      <c r="AA1130" s="6"/>
      <c r="AB1130" s="6"/>
      <c r="AC1130" s="6"/>
    </row>
    <row r="1131" spans="1:29" x14ac:dyDescent="0.25">
      <c r="Q1131" s="12" t="str">
        <f t="shared" ca="1" si="33"/>
        <v>-</v>
      </c>
      <c r="W1131" t="str">
        <f t="shared" si="32"/>
        <v>-</v>
      </c>
    </row>
    <row r="1132" spans="1:29" x14ac:dyDescent="0.25">
      <c r="A1132" s="6"/>
      <c r="B1132" s="10"/>
      <c r="C1132" s="6"/>
      <c r="D1132" s="6"/>
      <c r="E1132" s="6"/>
      <c r="F1132" s="6"/>
      <c r="G1132" s="6"/>
      <c r="H1132" s="6"/>
      <c r="I1132" s="6"/>
      <c r="J1132" s="6"/>
      <c r="K1132" s="6"/>
      <c r="L1132" s="6"/>
      <c r="M1132" s="6"/>
      <c r="N1132" s="6"/>
      <c r="O1132" s="6"/>
      <c r="P1132" s="10"/>
      <c r="Q1132" s="15" t="str">
        <f t="shared" ca="1" si="33"/>
        <v>-</v>
      </c>
      <c r="R1132" s="6"/>
      <c r="S1132" s="6"/>
      <c r="T1132" s="6"/>
      <c r="U1132" s="6"/>
      <c r="V1132" s="6"/>
      <c r="W1132" s="6" t="str">
        <f t="shared" si="32"/>
        <v>-</v>
      </c>
      <c r="X1132" s="6"/>
      <c r="Y1132" s="6"/>
      <c r="Z1132" s="6"/>
      <c r="AA1132" s="6"/>
      <c r="AB1132" s="6"/>
      <c r="AC1132" s="6"/>
    </row>
    <row r="1133" spans="1:29" x14ac:dyDescent="0.25">
      <c r="Q1133" s="12" t="str">
        <f t="shared" ca="1" si="33"/>
        <v>-</v>
      </c>
      <c r="W1133" t="str">
        <f t="shared" si="32"/>
        <v>-</v>
      </c>
    </row>
    <row r="1134" spans="1:29" x14ac:dyDescent="0.25">
      <c r="A1134" s="6"/>
      <c r="B1134" s="10"/>
      <c r="C1134" s="6"/>
      <c r="D1134" s="6"/>
      <c r="E1134" s="6"/>
      <c r="F1134" s="6"/>
      <c r="G1134" s="6"/>
      <c r="H1134" s="6"/>
      <c r="I1134" s="6"/>
      <c r="J1134" s="6"/>
      <c r="K1134" s="6"/>
      <c r="L1134" s="6"/>
      <c r="M1134" s="6"/>
      <c r="N1134" s="6"/>
      <c r="O1134" s="6"/>
      <c r="P1134" s="10"/>
      <c r="Q1134" s="15" t="str">
        <f t="shared" ca="1" si="33"/>
        <v>-</v>
      </c>
      <c r="R1134" s="6"/>
      <c r="S1134" s="6"/>
      <c r="T1134" s="6"/>
      <c r="U1134" s="6"/>
      <c r="V1134" s="6"/>
      <c r="W1134" s="6" t="str">
        <f t="shared" si="32"/>
        <v>-</v>
      </c>
      <c r="X1134" s="6"/>
      <c r="Y1134" s="6"/>
      <c r="Z1134" s="6"/>
      <c r="AA1134" s="6"/>
      <c r="AB1134" s="6"/>
      <c r="AC1134" s="6"/>
    </row>
    <row r="1135" spans="1:29" x14ac:dyDescent="0.25">
      <c r="Q1135" s="12" t="str">
        <f t="shared" ca="1" si="33"/>
        <v>-</v>
      </c>
      <c r="W1135" t="str">
        <f t="shared" si="32"/>
        <v>-</v>
      </c>
    </row>
    <row r="1136" spans="1:29" x14ac:dyDescent="0.25">
      <c r="A1136" s="6"/>
      <c r="B1136" s="10"/>
      <c r="C1136" s="6"/>
      <c r="D1136" s="6"/>
      <c r="E1136" s="6"/>
      <c r="F1136" s="6"/>
      <c r="G1136" s="6"/>
      <c r="H1136" s="6"/>
      <c r="I1136" s="6"/>
      <c r="J1136" s="6"/>
      <c r="K1136" s="6"/>
      <c r="L1136" s="6"/>
      <c r="M1136" s="6"/>
      <c r="N1136" s="6"/>
      <c r="O1136" s="6"/>
      <c r="P1136" s="10"/>
      <c r="Q1136" s="15" t="str">
        <f t="shared" ca="1" si="33"/>
        <v>-</v>
      </c>
      <c r="R1136" s="6"/>
      <c r="S1136" s="6"/>
      <c r="T1136" s="6"/>
      <c r="U1136" s="6"/>
      <c r="V1136" s="6"/>
      <c r="W1136" s="6" t="str">
        <f t="shared" si="32"/>
        <v>-</v>
      </c>
      <c r="X1136" s="6"/>
      <c r="Y1136" s="6"/>
      <c r="Z1136" s="6"/>
      <c r="AA1136" s="6"/>
      <c r="AB1136" s="6"/>
      <c r="AC1136" s="6"/>
    </row>
    <row r="1137" spans="1:29" x14ac:dyDescent="0.25">
      <c r="Q1137" s="12" t="str">
        <f t="shared" ca="1" si="33"/>
        <v>-</v>
      </c>
      <c r="W1137" t="str">
        <f t="shared" si="32"/>
        <v>-</v>
      </c>
    </row>
    <row r="1138" spans="1:29" x14ac:dyDescent="0.25">
      <c r="A1138" s="6"/>
      <c r="B1138" s="10"/>
      <c r="C1138" s="6"/>
      <c r="D1138" s="6"/>
      <c r="E1138" s="6"/>
      <c r="F1138" s="6"/>
      <c r="G1138" s="6"/>
      <c r="H1138" s="6"/>
      <c r="I1138" s="6"/>
      <c r="J1138" s="6"/>
      <c r="K1138" s="6"/>
      <c r="L1138" s="6"/>
      <c r="M1138" s="6"/>
      <c r="N1138" s="6"/>
      <c r="O1138" s="6"/>
      <c r="P1138" s="10"/>
      <c r="Q1138" s="15" t="str">
        <f t="shared" ca="1" si="33"/>
        <v>-</v>
      </c>
      <c r="R1138" s="6"/>
      <c r="S1138" s="6"/>
      <c r="T1138" s="6"/>
      <c r="U1138" s="6"/>
      <c r="V1138" s="6"/>
      <c r="W1138" s="6" t="str">
        <f t="shared" si="32"/>
        <v>-</v>
      </c>
      <c r="X1138" s="6"/>
      <c r="Y1138" s="6"/>
      <c r="Z1138" s="6"/>
      <c r="AA1138" s="6"/>
      <c r="AB1138" s="6"/>
      <c r="AC1138" s="6"/>
    </row>
    <row r="1139" spans="1:29" x14ac:dyDescent="0.25">
      <c r="Q1139" s="12" t="str">
        <f t="shared" ca="1" si="33"/>
        <v>-</v>
      </c>
      <c r="W1139" t="str">
        <f t="shared" si="32"/>
        <v>-</v>
      </c>
    </row>
    <row r="1140" spans="1:29" x14ac:dyDescent="0.25">
      <c r="A1140" s="6"/>
      <c r="B1140" s="10"/>
      <c r="C1140" s="6"/>
      <c r="D1140" s="6"/>
      <c r="E1140" s="6"/>
      <c r="F1140" s="6"/>
      <c r="G1140" s="6"/>
      <c r="H1140" s="6"/>
      <c r="I1140" s="6"/>
      <c r="J1140" s="6"/>
      <c r="K1140" s="6"/>
      <c r="L1140" s="6"/>
      <c r="M1140" s="6"/>
      <c r="N1140" s="6"/>
      <c r="O1140" s="6"/>
      <c r="P1140" s="10"/>
      <c r="Q1140" s="15" t="str">
        <f t="shared" ca="1" si="33"/>
        <v>-</v>
      </c>
      <c r="R1140" s="6"/>
      <c r="S1140" s="6"/>
      <c r="T1140" s="6"/>
      <c r="U1140" s="6"/>
      <c r="V1140" s="6"/>
      <c r="W1140" s="6" t="str">
        <f t="shared" si="32"/>
        <v>-</v>
      </c>
      <c r="X1140" s="6"/>
      <c r="Y1140" s="6"/>
      <c r="Z1140" s="6"/>
      <c r="AA1140" s="6"/>
      <c r="AB1140" s="6"/>
      <c r="AC1140" s="6"/>
    </row>
    <row r="1141" spans="1:29" x14ac:dyDescent="0.25">
      <c r="Q1141" s="12" t="str">
        <f t="shared" ca="1" si="33"/>
        <v>-</v>
      </c>
      <c r="W1141" t="str">
        <f t="shared" si="32"/>
        <v>-</v>
      </c>
    </row>
    <row r="1142" spans="1:29" x14ac:dyDescent="0.25">
      <c r="A1142" s="6"/>
      <c r="B1142" s="10"/>
      <c r="C1142" s="6"/>
      <c r="D1142" s="6"/>
      <c r="E1142" s="6"/>
      <c r="F1142" s="6"/>
      <c r="G1142" s="6"/>
      <c r="H1142" s="6"/>
      <c r="I1142" s="6"/>
      <c r="J1142" s="6"/>
      <c r="K1142" s="6"/>
      <c r="L1142" s="6"/>
      <c r="M1142" s="6"/>
      <c r="N1142" s="6"/>
      <c r="O1142" s="6"/>
      <c r="P1142" s="10"/>
      <c r="Q1142" s="15" t="str">
        <f t="shared" ca="1" si="33"/>
        <v>-</v>
      </c>
      <c r="R1142" s="6"/>
      <c r="S1142" s="6"/>
      <c r="T1142" s="6"/>
      <c r="U1142" s="6"/>
      <c r="V1142" s="6"/>
      <c r="W1142" s="6" t="str">
        <f t="shared" si="32"/>
        <v>-</v>
      </c>
      <c r="X1142" s="6"/>
      <c r="Y1142" s="6"/>
      <c r="Z1142" s="6"/>
      <c r="AA1142" s="6"/>
      <c r="AB1142" s="6"/>
      <c r="AC1142" s="6"/>
    </row>
    <row r="1143" spans="1:29" x14ac:dyDescent="0.25">
      <c r="Q1143" s="12" t="str">
        <f t="shared" ca="1" si="33"/>
        <v>-</v>
      </c>
      <c r="W1143" t="str">
        <f t="shared" si="32"/>
        <v>-</v>
      </c>
    </row>
    <row r="1144" spans="1:29" x14ac:dyDescent="0.25">
      <c r="A1144" s="6"/>
      <c r="B1144" s="10"/>
      <c r="C1144" s="6"/>
      <c r="D1144" s="6"/>
      <c r="E1144" s="6"/>
      <c r="F1144" s="6"/>
      <c r="G1144" s="6"/>
      <c r="H1144" s="6"/>
      <c r="I1144" s="6"/>
      <c r="J1144" s="6"/>
      <c r="K1144" s="6"/>
      <c r="L1144" s="6"/>
      <c r="M1144" s="6"/>
      <c r="N1144" s="6"/>
      <c r="O1144" s="6"/>
      <c r="P1144" s="10"/>
      <c r="Q1144" s="15" t="str">
        <f t="shared" ca="1" si="33"/>
        <v>-</v>
      </c>
      <c r="R1144" s="6"/>
      <c r="S1144" s="6"/>
      <c r="T1144" s="6"/>
      <c r="U1144" s="6"/>
      <c r="V1144" s="6"/>
      <c r="W1144" s="6" t="str">
        <f t="shared" si="32"/>
        <v>-</v>
      </c>
      <c r="X1144" s="6"/>
      <c r="Y1144" s="6"/>
      <c r="Z1144" s="6"/>
      <c r="AA1144" s="6"/>
      <c r="AB1144" s="6"/>
      <c r="AC1144" s="6"/>
    </row>
    <row r="1145" spans="1:29" x14ac:dyDescent="0.25">
      <c r="Q1145" s="12" t="str">
        <f t="shared" ca="1" si="33"/>
        <v>-</v>
      </c>
      <c r="W1145" t="str">
        <f t="shared" si="32"/>
        <v>-</v>
      </c>
    </row>
    <row r="1146" spans="1:29" x14ac:dyDescent="0.25">
      <c r="A1146" s="6"/>
      <c r="B1146" s="10"/>
      <c r="C1146" s="6"/>
      <c r="D1146" s="6"/>
      <c r="E1146" s="6"/>
      <c r="F1146" s="6"/>
      <c r="G1146" s="6"/>
      <c r="H1146" s="6"/>
      <c r="I1146" s="6"/>
      <c r="J1146" s="6"/>
      <c r="K1146" s="6"/>
      <c r="L1146" s="6"/>
      <c r="M1146" s="6"/>
      <c r="N1146" s="6"/>
      <c r="O1146" s="6"/>
      <c r="P1146" s="10"/>
      <c r="Q1146" s="15" t="str">
        <f t="shared" ca="1" si="33"/>
        <v>-</v>
      </c>
      <c r="R1146" s="6"/>
      <c r="S1146" s="6"/>
      <c r="T1146" s="6"/>
      <c r="U1146" s="6"/>
      <c r="V1146" s="6"/>
      <c r="W1146" s="6" t="str">
        <f t="shared" si="32"/>
        <v>-</v>
      </c>
      <c r="X1146" s="6"/>
      <c r="Y1146" s="6"/>
      <c r="Z1146" s="6"/>
      <c r="AA1146" s="6"/>
      <c r="AB1146" s="6"/>
      <c r="AC1146" s="6"/>
    </row>
    <row r="1147" spans="1:29" x14ac:dyDescent="0.25">
      <c r="Q1147" s="12" t="str">
        <f t="shared" ca="1" si="33"/>
        <v>-</v>
      </c>
      <c r="W1147" t="str">
        <f t="shared" si="32"/>
        <v>-</v>
      </c>
    </row>
    <row r="1148" spans="1:29" x14ac:dyDescent="0.25">
      <c r="A1148" s="6"/>
      <c r="B1148" s="10"/>
      <c r="C1148" s="6"/>
      <c r="D1148" s="6"/>
      <c r="E1148" s="6"/>
      <c r="F1148" s="6"/>
      <c r="G1148" s="6"/>
      <c r="H1148" s="6"/>
      <c r="I1148" s="6"/>
      <c r="J1148" s="6"/>
      <c r="K1148" s="6"/>
      <c r="L1148" s="6"/>
      <c r="M1148" s="6"/>
      <c r="N1148" s="6"/>
      <c r="O1148" s="6"/>
      <c r="P1148" s="10"/>
      <c r="Q1148" s="15" t="str">
        <f t="shared" ca="1" si="33"/>
        <v>-</v>
      </c>
      <c r="R1148" s="6"/>
      <c r="S1148" s="6"/>
      <c r="T1148" s="6"/>
      <c r="U1148" s="6"/>
      <c r="V1148" s="6"/>
      <c r="W1148" s="6" t="str">
        <f t="shared" si="32"/>
        <v>-</v>
      </c>
      <c r="X1148" s="6"/>
      <c r="Y1148" s="6"/>
      <c r="Z1148" s="6"/>
      <c r="AA1148" s="6"/>
      <c r="AB1148" s="6"/>
      <c r="AC1148" s="6"/>
    </row>
    <row r="1149" spans="1:29" x14ac:dyDescent="0.25">
      <c r="Q1149" s="12" t="str">
        <f t="shared" ca="1" si="33"/>
        <v>-</v>
      </c>
      <c r="W1149" t="str">
        <f t="shared" si="32"/>
        <v>-</v>
      </c>
    </row>
    <row r="1150" spans="1:29" x14ac:dyDescent="0.25">
      <c r="A1150" s="6"/>
      <c r="B1150" s="10"/>
      <c r="C1150" s="6"/>
      <c r="D1150" s="6"/>
      <c r="E1150" s="6"/>
      <c r="F1150" s="6"/>
      <c r="G1150" s="6"/>
      <c r="H1150" s="6"/>
      <c r="I1150" s="6"/>
      <c r="J1150" s="6"/>
      <c r="K1150" s="6"/>
      <c r="L1150" s="6"/>
      <c r="M1150" s="6"/>
      <c r="N1150" s="6"/>
      <c r="O1150" s="6"/>
      <c r="P1150" s="10"/>
      <c r="Q1150" s="15" t="str">
        <f t="shared" ca="1" si="33"/>
        <v>-</v>
      </c>
      <c r="R1150" s="6"/>
      <c r="S1150" s="6"/>
      <c r="T1150" s="6"/>
      <c r="U1150" s="6"/>
      <c r="V1150" s="6"/>
      <c r="W1150" s="6" t="str">
        <f t="shared" si="32"/>
        <v>-</v>
      </c>
      <c r="X1150" s="6"/>
      <c r="Y1150" s="6"/>
      <c r="Z1150" s="6"/>
      <c r="AA1150" s="6"/>
      <c r="AB1150" s="6"/>
      <c r="AC1150" s="6"/>
    </row>
    <row r="1151" spans="1:29" x14ac:dyDescent="0.25">
      <c r="Q1151" s="12" t="str">
        <f t="shared" ca="1" si="33"/>
        <v>-</v>
      </c>
      <c r="W1151" t="str">
        <f t="shared" si="32"/>
        <v>-</v>
      </c>
    </row>
    <row r="1152" spans="1:29" x14ac:dyDescent="0.25">
      <c r="A1152" s="6"/>
      <c r="B1152" s="10"/>
      <c r="C1152" s="6"/>
      <c r="D1152" s="6"/>
      <c r="E1152" s="6"/>
      <c r="F1152" s="6"/>
      <c r="G1152" s="6"/>
      <c r="H1152" s="6"/>
      <c r="I1152" s="6"/>
      <c r="J1152" s="6"/>
      <c r="K1152" s="6"/>
      <c r="L1152" s="6"/>
      <c r="M1152" s="6"/>
      <c r="N1152" s="6"/>
      <c r="O1152" s="6"/>
      <c r="P1152" s="10"/>
      <c r="Q1152" s="15" t="str">
        <f t="shared" ca="1" si="33"/>
        <v>-</v>
      </c>
      <c r="R1152" s="6"/>
      <c r="S1152" s="6"/>
      <c r="T1152" s="6"/>
      <c r="U1152" s="6"/>
      <c r="V1152" s="6"/>
      <c r="W1152" s="6" t="str">
        <f t="shared" si="32"/>
        <v>-</v>
      </c>
      <c r="X1152" s="6"/>
      <c r="Y1152" s="6"/>
      <c r="Z1152" s="6"/>
      <c r="AA1152" s="6"/>
      <c r="AB1152" s="6"/>
      <c r="AC1152" s="6"/>
    </row>
    <row r="1153" spans="1:29" x14ac:dyDescent="0.25">
      <c r="Q1153" s="12" t="str">
        <f t="shared" ca="1" si="33"/>
        <v>-</v>
      </c>
      <c r="W1153" t="str">
        <f t="shared" si="32"/>
        <v>-</v>
      </c>
    </row>
    <row r="1154" spans="1:29" x14ac:dyDescent="0.25">
      <c r="A1154" s="6"/>
      <c r="B1154" s="10"/>
      <c r="C1154" s="6"/>
      <c r="D1154" s="6"/>
      <c r="E1154" s="6"/>
      <c r="F1154" s="6"/>
      <c r="G1154" s="6"/>
      <c r="H1154" s="6"/>
      <c r="I1154" s="6"/>
      <c r="J1154" s="6"/>
      <c r="K1154" s="6"/>
      <c r="L1154" s="6"/>
      <c r="M1154" s="6"/>
      <c r="N1154" s="6"/>
      <c r="O1154" s="6"/>
      <c r="P1154" s="10"/>
      <c r="Q1154" s="15" t="str">
        <f t="shared" ca="1" si="33"/>
        <v>-</v>
      </c>
      <c r="R1154" s="6"/>
      <c r="S1154" s="6"/>
      <c r="T1154" s="6"/>
      <c r="U1154" s="6"/>
      <c r="V1154" s="6"/>
      <c r="W1154" s="6" t="str">
        <f t="shared" si="32"/>
        <v>-</v>
      </c>
      <c r="X1154" s="6"/>
      <c r="Y1154" s="6"/>
      <c r="Z1154" s="6"/>
      <c r="AA1154" s="6"/>
      <c r="AB1154" s="6"/>
      <c r="AC1154" s="6"/>
    </row>
    <row r="1155" spans="1:29" x14ac:dyDescent="0.25">
      <c r="Q1155" s="12" t="str">
        <f t="shared" ca="1" si="33"/>
        <v>-</v>
      </c>
      <c r="W1155" t="str">
        <f t="shared" si="32"/>
        <v>-</v>
      </c>
    </row>
    <row r="1156" spans="1:29" x14ac:dyDescent="0.25">
      <c r="A1156" s="6"/>
      <c r="B1156" s="10"/>
      <c r="C1156" s="6"/>
      <c r="D1156" s="6"/>
      <c r="E1156" s="6"/>
      <c r="F1156" s="6"/>
      <c r="G1156" s="6"/>
      <c r="H1156" s="6"/>
      <c r="I1156" s="6"/>
      <c r="J1156" s="6"/>
      <c r="K1156" s="6"/>
      <c r="L1156" s="6"/>
      <c r="M1156" s="6"/>
      <c r="N1156" s="6"/>
      <c r="O1156" s="6"/>
      <c r="P1156" s="10"/>
      <c r="Q1156" s="15" t="str">
        <f t="shared" ca="1" si="33"/>
        <v>-</v>
      </c>
      <c r="R1156" s="6"/>
      <c r="S1156" s="6"/>
      <c r="T1156" s="6"/>
      <c r="U1156" s="6"/>
      <c r="V1156" s="6"/>
      <c r="W1156" s="6" t="str">
        <f t="shared" si="32"/>
        <v>-</v>
      </c>
      <c r="X1156" s="6"/>
      <c r="Y1156" s="6"/>
      <c r="Z1156" s="6"/>
      <c r="AA1156" s="6"/>
      <c r="AB1156" s="6"/>
      <c r="AC1156" s="6"/>
    </row>
    <row r="1157" spans="1:29" x14ac:dyDescent="0.25">
      <c r="Q1157" s="12" t="str">
        <f t="shared" ca="1" si="33"/>
        <v>-</v>
      </c>
      <c r="W1157" t="str">
        <f t="shared" si="32"/>
        <v>-</v>
      </c>
    </row>
    <row r="1158" spans="1:29" x14ac:dyDescent="0.25">
      <c r="A1158" s="6"/>
      <c r="B1158" s="10"/>
      <c r="C1158" s="6"/>
      <c r="D1158" s="6"/>
      <c r="E1158" s="6"/>
      <c r="F1158" s="6"/>
      <c r="G1158" s="6"/>
      <c r="H1158" s="6"/>
      <c r="I1158" s="6"/>
      <c r="J1158" s="6"/>
      <c r="K1158" s="6"/>
      <c r="L1158" s="6"/>
      <c r="M1158" s="6"/>
      <c r="N1158" s="6"/>
      <c r="O1158" s="6"/>
      <c r="P1158" s="10"/>
      <c r="Q1158" s="15" t="str">
        <f t="shared" ca="1" si="33"/>
        <v>-</v>
      </c>
      <c r="R1158" s="6"/>
      <c r="S1158" s="6"/>
      <c r="T1158" s="6"/>
      <c r="U1158" s="6"/>
      <c r="V1158" s="6"/>
      <c r="W1158" s="6" t="str">
        <f t="shared" ref="W1158:W1221" si="34">IF(OR(ISBLANK(J1158),ISBLANK(V1158)),"-",(IF(J1158=V1158,"Yes","No")))</f>
        <v>-</v>
      </c>
      <c r="X1158" s="6"/>
      <c r="Y1158" s="6"/>
      <c r="Z1158" s="6"/>
      <c r="AA1158" s="6"/>
      <c r="AB1158" s="6"/>
      <c r="AC1158" s="6"/>
    </row>
    <row r="1159" spans="1:29" x14ac:dyDescent="0.25">
      <c r="Q1159" s="12" t="str">
        <f t="shared" ref="Q1159:Q1222" ca="1" si="35">IF(B1159&gt;1/1/1900, (IF(R1159="Closed",(DATEDIF(B1159,P1159,"d"))-(DATEDIF(M1159,O1159,"d")),IF(OR(R1159="Pending",ISBLANK(P1159)),TODAY()-B1159))),"-")</f>
        <v>-</v>
      </c>
      <c r="W1159" t="str">
        <f t="shared" si="34"/>
        <v>-</v>
      </c>
    </row>
    <row r="1160" spans="1:29" x14ac:dyDescent="0.25">
      <c r="A1160" s="6"/>
      <c r="B1160" s="10"/>
      <c r="C1160" s="6"/>
      <c r="D1160" s="6"/>
      <c r="E1160" s="6"/>
      <c r="F1160" s="6"/>
      <c r="G1160" s="6"/>
      <c r="H1160" s="6"/>
      <c r="I1160" s="6"/>
      <c r="J1160" s="6"/>
      <c r="K1160" s="6"/>
      <c r="L1160" s="6"/>
      <c r="M1160" s="6"/>
      <c r="N1160" s="6"/>
      <c r="O1160" s="6"/>
      <c r="P1160" s="10"/>
      <c r="Q1160" s="15" t="str">
        <f t="shared" ca="1" si="35"/>
        <v>-</v>
      </c>
      <c r="R1160" s="6"/>
      <c r="S1160" s="6"/>
      <c r="T1160" s="6"/>
      <c r="U1160" s="6"/>
      <c r="V1160" s="6"/>
      <c r="W1160" s="6" t="str">
        <f t="shared" si="34"/>
        <v>-</v>
      </c>
      <c r="X1160" s="6"/>
      <c r="Y1160" s="6"/>
      <c r="Z1160" s="6"/>
      <c r="AA1160" s="6"/>
      <c r="AB1160" s="6"/>
      <c r="AC1160" s="6"/>
    </row>
    <row r="1161" spans="1:29" x14ac:dyDescent="0.25">
      <c r="Q1161" s="12" t="str">
        <f t="shared" ca="1" si="35"/>
        <v>-</v>
      </c>
      <c r="W1161" t="str">
        <f t="shared" si="34"/>
        <v>-</v>
      </c>
    </row>
    <row r="1162" spans="1:29" x14ac:dyDescent="0.25">
      <c r="A1162" s="6"/>
      <c r="B1162" s="10"/>
      <c r="C1162" s="6"/>
      <c r="D1162" s="6"/>
      <c r="E1162" s="6"/>
      <c r="F1162" s="6"/>
      <c r="G1162" s="6"/>
      <c r="H1162" s="6"/>
      <c r="I1162" s="6"/>
      <c r="J1162" s="6"/>
      <c r="K1162" s="6"/>
      <c r="L1162" s="6"/>
      <c r="M1162" s="6"/>
      <c r="N1162" s="6"/>
      <c r="O1162" s="6"/>
      <c r="P1162" s="10"/>
      <c r="Q1162" s="15" t="str">
        <f t="shared" ca="1" si="35"/>
        <v>-</v>
      </c>
      <c r="R1162" s="6"/>
      <c r="S1162" s="6"/>
      <c r="T1162" s="6"/>
      <c r="U1162" s="6"/>
      <c r="V1162" s="6"/>
      <c r="W1162" s="6" t="str">
        <f t="shared" si="34"/>
        <v>-</v>
      </c>
      <c r="X1162" s="6"/>
      <c r="Y1162" s="6"/>
      <c r="Z1162" s="6"/>
      <c r="AA1162" s="6"/>
      <c r="AB1162" s="6"/>
      <c r="AC1162" s="6"/>
    </row>
    <row r="1163" spans="1:29" x14ac:dyDescent="0.25">
      <c r="Q1163" s="12" t="str">
        <f t="shared" ca="1" si="35"/>
        <v>-</v>
      </c>
      <c r="W1163" t="str">
        <f t="shared" si="34"/>
        <v>-</v>
      </c>
    </row>
    <row r="1164" spans="1:29" x14ac:dyDescent="0.25">
      <c r="A1164" s="6"/>
      <c r="B1164" s="10"/>
      <c r="C1164" s="6"/>
      <c r="D1164" s="6"/>
      <c r="E1164" s="6"/>
      <c r="F1164" s="6"/>
      <c r="G1164" s="6"/>
      <c r="H1164" s="6"/>
      <c r="I1164" s="6"/>
      <c r="J1164" s="6"/>
      <c r="K1164" s="6"/>
      <c r="L1164" s="6"/>
      <c r="M1164" s="6"/>
      <c r="N1164" s="6"/>
      <c r="O1164" s="6"/>
      <c r="P1164" s="10"/>
      <c r="Q1164" s="15" t="str">
        <f t="shared" ca="1" si="35"/>
        <v>-</v>
      </c>
      <c r="R1164" s="6"/>
      <c r="S1164" s="6"/>
      <c r="T1164" s="6"/>
      <c r="U1164" s="6"/>
      <c r="V1164" s="6"/>
      <c r="W1164" s="6" t="str">
        <f t="shared" si="34"/>
        <v>-</v>
      </c>
      <c r="X1164" s="6"/>
      <c r="Y1164" s="6"/>
      <c r="Z1164" s="6"/>
      <c r="AA1164" s="6"/>
      <c r="AB1164" s="6"/>
      <c r="AC1164" s="6"/>
    </row>
    <row r="1165" spans="1:29" x14ac:dyDescent="0.25">
      <c r="Q1165" s="12" t="str">
        <f t="shared" ca="1" si="35"/>
        <v>-</v>
      </c>
      <c r="W1165" t="str">
        <f t="shared" si="34"/>
        <v>-</v>
      </c>
    </row>
    <row r="1166" spans="1:29" x14ac:dyDescent="0.25">
      <c r="A1166" s="6"/>
      <c r="B1166" s="10"/>
      <c r="C1166" s="6"/>
      <c r="D1166" s="6"/>
      <c r="E1166" s="6"/>
      <c r="F1166" s="6"/>
      <c r="G1166" s="6"/>
      <c r="H1166" s="6"/>
      <c r="I1166" s="6"/>
      <c r="J1166" s="6"/>
      <c r="K1166" s="6"/>
      <c r="L1166" s="6"/>
      <c r="M1166" s="6"/>
      <c r="N1166" s="6"/>
      <c r="O1166" s="6"/>
      <c r="P1166" s="10"/>
      <c r="Q1166" s="15" t="str">
        <f t="shared" ca="1" si="35"/>
        <v>-</v>
      </c>
      <c r="R1166" s="6"/>
      <c r="S1166" s="6"/>
      <c r="T1166" s="6"/>
      <c r="U1166" s="6"/>
      <c r="V1166" s="6"/>
      <c r="W1166" s="6" t="str">
        <f t="shared" si="34"/>
        <v>-</v>
      </c>
      <c r="X1166" s="6"/>
      <c r="Y1166" s="6"/>
      <c r="Z1166" s="6"/>
      <c r="AA1166" s="6"/>
      <c r="AB1166" s="6"/>
      <c r="AC1166" s="6"/>
    </row>
    <row r="1167" spans="1:29" x14ac:dyDescent="0.25">
      <c r="Q1167" s="12" t="str">
        <f t="shared" ca="1" si="35"/>
        <v>-</v>
      </c>
      <c r="W1167" t="str">
        <f t="shared" si="34"/>
        <v>-</v>
      </c>
    </row>
    <row r="1168" spans="1:29" x14ac:dyDescent="0.25">
      <c r="A1168" s="6"/>
      <c r="B1168" s="10"/>
      <c r="C1168" s="6"/>
      <c r="D1168" s="6"/>
      <c r="E1168" s="6"/>
      <c r="F1168" s="6"/>
      <c r="G1168" s="6"/>
      <c r="H1168" s="6"/>
      <c r="I1168" s="6"/>
      <c r="J1168" s="6"/>
      <c r="K1168" s="6"/>
      <c r="L1168" s="6"/>
      <c r="M1168" s="6"/>
      <c r="N1168" s="6"/>
      <c r="O1168" s="6"/>
      <c r="P1168" s="10"/>
      <c r="Q1168" s="15" t="str">
        <f t="shared" ca="1" si="35"/>
        <v>-</v>
      </c>
      <c r="R1168" s="6"/>
      <c r="S1168" s="6"/>
      <c r="T1168" s="6"/>
      <c r="U1168" s="6"/>
      <c r="V1168" s="6"/>
      <c r="W1168" s="6" t="str">
        <f t="shared" si="34"/>
        <v>-</v>
      </c>
      <c r="X1168" s="6"/>
      <c r="Y1168" s="6"/>
      <c r="Z1168" s="6"/>
      <c r="AA1168" s="6"/>
      <c r="AB1168" s="6"/>
      <c r="AC1168" s="6"/>
    </row>
    <row r="1169" spans="1:29" x14ac:dyDescent="0.25">
      <c r="Q1169" s="12" t="str">
        <f t="shared" ca="1" si="35"/>
        <v>-</v>
      </c>
      <c r="W1169" t="str">
        <f t="shared" si="34"/>
        <v>-</v>
      </c>
    </row>
    <row r="1170" spans="1:29" x14ac:dyDescent="0.25">
      <c r="A1170" s="6"/>
      <c r="B1170" s="10"/>
      <c r="C1170" s="6"/>
      <c r="D1170" s="6"/>
      <c r="E1170" s="6"/>
      <c r="F1170" s="6"/>
      <c r="G1170" s="6"/>
      <c r="H1170" s="6"/>
      <c r="I1170" s="6"/>
      <c r="J1170" s="6"/>
      <c r="K1170" s="6"/>
      <c r="L1170" s="6"/>
      <c r="M1170" s="6"/>
      <c r="N1170" s="6"/>
      <c r="O1170" s="6"/>
      <c r="P1170" s="10"/>
      <c r="Q1170" s="15" t="str">
        <f t="shared" ca="1" si="35"/>
        <v>-</v>
      </c>
      <c r="R1170" s="6"/>
      <c r="S1170" s="6"/>
      <c r="T1170" s="6"/>
      <c r="U1170" s="6"/>
      <c r="V1170" s="6"/>
      <c r="W1170" s="6" t="str">
        <f t="shared" si="34"/>
        <v>-</v>
      </c>
      <c r="X1170" s="6"/>
      <c r="Y1170" s="6"/>
      <c r="Z1170" s="6"/>
      <c r="AA1170" s="6"/>
      <c r="AB1170" s="6"/>
      <c r="AC1170" s="6"/>
    </row>
    <row r="1171" spans="1:29" x14ac:dyDescent="0.25">
      <c r="Q1171" s="12" t="str">
        <f t="shared" ca="1" si="35"/>
        <v>-</v>
      </c>
      <c r="W1171" t="str">
        <f t="shared" si="34"/>
        <v>-</v>
      </c>
    </row>
    <row r="1172" spans="1:29" x14ac:dyDescent="0.25">
      <c r="A1172" s="6"/>
      <c r="B1172" s="10"/>
      <c r="C1172" s="6"/>
      <c r="D1172" s="6"/>
      <c r="E1172" s="6"/>
      <c r="F1172" s="6"/>
      <c r="G1172" s="6"/>
      <c r="H1172" s="6"/>
      <c r="I1172" s="6"/>
      <c r="J1172" s="6"/>
      <c r="K1172" s="6"/>
      <c r="L1172" s="6"/>
      <c r="M1172" s="6"/>
      <c r="N1172" s="6"/>
      <c r="O1172" s="6"/>
      <c r="P1172" s="10"/>
      <c r="Q1172" s="15" t="str">
        <f t="shared" ca="1" si="35"/>
        <v>-</v>
      </c>
      <c r="R1172" s="6"/>
      <c r="S1172" s="6"/>
      <c r="T1172" s="6"/>
      <c r="U1172" s="6"/>
      <c r="V1172" s="6"/>
      <c r="W1172" s="6" t="str">
        <f t="shared" si="34"/>
        <v>-</v>
      </c>
      <c r="X1172" s="6"/>
      <c r="Y1172" s="6"/>
      <c r="Z1172" s="6"/>
      <c r="AA1172" s="6"/>
      <c r="AB1172" s="6"/>
      <c r="AC1172" s="6"/>
    </row>
    <row r="1173" spans="1:29" x14ac:dyDescent="0.25">
      <c r="Q1173" s="12" t="str">
        <f t="shared" ca="1" si="35"/>
        <v>-</v>
      </c>
      <c r="W1173" t="str">
        <f t="shared" si="34"/>
        <v>-</v>
      </c>
    </row>
    <row r="1174" spans="1:29" x14ac:dyDescent="0.25">
      <c r="A1174" s="6"/>
      <c r="B1174" s="10"/>
      <c r="C1174" s="6"/>
      <c r="D1174" s="6"/>
      <c r="E1174" s="6"/>
      <c r="F1174" s="6"/>
      <c r="G1174" s="6"/>
      <c r="H1174" s="6"/>
      <c r="I1174" s="6"/>
      <c r="J1174" s="6"/>
      <c r="K1174" s="6"/>
      <c r="L1174" s="6"/>
      <c r="M1174" s="6"/>
      <c r="N1174" s="6"/>
      <c r="O1174" s="6"/>
      <c r="P1174" s="10"/>
      <c r="Q1174" s="15" t="str">
        <f t="shared" ca="1" si="35"/>
        <v>-</v>
      </c>
      <c r="R1174" s="6"/>
      <c r="S1174" s="6"/>
      <c r="T1174" s="6"/>
      <c r="U1174" s="6"/>
      <c r="V1174" s="6"/>
      <c r="W1174" s="6" t="str">
        <f t="shared" si="34"/>
        <v>-</v>
      </c>
      <c r="X1174" s="6"/>
      <c r="Y1174" s="6"/>
      <c r="Z1174" s="6"/>
      <c r="AA1174" s="6"/>
      <c r="AB1174" s="6"/>
      <c r="AC1174" s="6"/>
    </row>
    <row r="1175" spans="1:29" x14ac:dyDescent="0.25">
      <c r="Q1175" s="12" t="str">
        <f t="shared" ca="1" si="35"/>
        <v>-</v>
      </c>
      <c r="W1175" t="str">
        <f t="shared" si="34"/>
        <v>-</v>
      </c>
    </row>
    <row r="1176" spans="1:29" x14ac:dyDescent="0.25">
      <c r="A1176" s="6"/>
      <c r="B1176" s="10"/>
      <c r="C1176" s="6"/>
      <c r="D1176" s="6"/>
      <c r="E1176" s="6"/>
      <c r="F1176" s="6"/>
      <c r="G1176" s="6"/>
      <c r="H1176" s="6"/>
      <c r="I1176" s="6"/>
      <c r="J1176" s="6"/>
      <c r="K1176" s="6"/>
      <c r="L1176" s="6"/>
      <c r="M1176" s="6"/>
      <c r="N1176" s="6"/>
      <c r="O1176" s="6"/>
      <c r="P1176" s="10"/>
      <c r="Q1176" s="15" t="str">
        <f t="shared" ca="1" si="35"/>
        <v>-</v>
      </c>
      <c r="R1176" s="6"/>
      <c r="S1176" s="6"/>
      <c r="T1176" s="6"/>
      <c r="U1176" s="6"/>
      <c r="V1176" s="6"/>
      <c r="W1176" s="6" t="str">
        <f t="shared" si="34"/>
        <v>-</v>
      </c>
      <c r="X1176" s="6"/>
      <c r="Y1176" s="6"/>
      <c r="Z1176" s="6"/>
      <c r="AA1176" s="6"/>
      <c r="AB1176" s="6"/>
      <c r="AC1176" s="6"/>
    </row>
    <row r="1177" spans="1:29" x14ac:dyDescent="0.25">
      <c r="Q1177" s="12" t="str">
        <f t="shared" ca="1" si="35"/>
        <v>-</v>
      </c>
      <c r="W1177" t="str">
        <f t="shared" si="34"/>
        <v>-</v>
      </c>
    </row>
    <row r="1178" spans="1:29" x14ac:dyDescent="0.25">
      <c r="A1178" s="6"/>
      <c r="B1178" s="10"/>
      <c r="C1178" s="6"/>
      <c r="D1178" s="6"/>
      <c r="E1178" s="6"/>
      <c r="F1178" s="6"/>
      <c r="G1178" s="6"/>
      <c r="H1178" s="6"/>
      <c r="I1178" s="6"/>
      <c r="J1178" s="6"/>
      <c r="K1178" s="6"/>
      <c r="L1178" s="6"/>
      <c r="M1178" s="6"/>
      <c r="N1178" s="6"/>
      <c r="O1178" s="6"/>
      <c r="P1178" s="10"/>
      <c r="Q1178" s="15" t="str">
        <f t="shared" ca="1" si="35"/>
        <v>-</v>
      </c>
      <c r="R1178" s="6"/>
      <c r="S1178" s="6"/>
      <c r="T1178" s="6"/>
      <c r="U1178" s="6"/>
      <c r="V1178" s="6"/>
      <c r="W1178" s="6" t="str">
        <f t="shared" si="34"/>
        <v>-</v>
      </c>
      <c r="X1178" s="6"/>
      <c r="Y1178" s="6"/>
      <c r="Z1178" s="6"/>
      <c r="AA1178" s="6"/>
      <c r="AB1178" s="6"/>
      <c r="AC1178" s="6"/>
    </row>
    <row r="1179" spans="1:29" x14ac:dyDescent="0.25">
      <c r="Q1179" s="12" t="str">
        <f t="shared" ca="1" si="35"/>
        <v>-</v>
      </c>
      <c r="W1179" t="str">
        <f t="shared" si="34"/>
        <v>-</v>
      </c>
    </row>
    <row r="1180" spans="1:29" x14ac:dyDescent="0.25">
      <c r="A1180" s="6"/>
      <c r="B1180" s="10"/>
      <c r="C1180" s="6"/>
      <c r="D1180" s="6"/>
      <c r="E1180" s="6"/>
      <c r="F1180" s="6"/>
      <c r="G1180" s="6"/>
      <c r="H1180" s="6"/>
      <c r="I1180" s="6"/>
      <c r="J1180" s="6"/>
      <c r="K1180" s="6"/>
      <c r="L1180" s="6"/>
      <c r="M1180" s="6"/>
      <c r="N1180" s="6"/>
      <c r="O1180" s="6"/>
      <c r="P1180" s="10"/>
      <c r="Q1180" s="15" t="str">
        <f t="shared" ca="1" si="35"/>
        <v>-</v>
      </c>
      <c r="R1180" s="6"/>
      <c r="S1180" s="6"/>
      <c r="T1180" s="6"/>
      <c r="U1180" s="6"/>
      <c r="V1180" s="6"/>
      <c r="W1180" s="6" t="str">
        <f t="shared" si="34"/>
        <v>-</v>
      </c>
      <c r="X1180" s="6"/>
      <c r="Y1180" s="6"/>
      <c r="Z1180" s="6"/>
      <c r="AA1180" s="6"/>
      <c r="AB1180" s="6"/>
      <c r="AC1180" s="6"/>
    </row>
    <row r="1181" spans="1:29" x14ac:dyDescent="0.25">
      <c r="Q1181" s="12" t="str">
        <f t="shared" ca="1" si="35"/>
        <v>-</v>
      </c>
      <c r="W1181" t="str">
        <f t="shared" si="34"/>
        <v>-</v>
      </c>
    </row>
    <row r="1182" spans="1:29" x14ac:dyDescent="0.25">
      <c r="A1182" s="6"/>
      <c r="B1182" s="10"/>
      <c r="C1182" s="6"/>
      <c r="D1182" s="6"/>
      <c r="E1182" s="6"/>
      <c r="F1182" s="6"/>
      <c r="G1182" s="6"/>
      <c r="H1182" s="6"/>
      <c r="I1182" s="6"/>
      <c r="J1182" s="6"/>
      <c r="K1182" s="6"/>
      <c r="L1182" s="6"/>
      <c r="M1182" s="6"/>
      <c r="N1182" s="6"/>
      <c r="O1182" s="6"/>
      <c r="P1182" s="10"/>
      <c r="Q1182" s="15" t="str">
        <f t="shared" ca="1" si="35"/>
        <v>-</v>
      </c>
      <c r="R1182" s="6"/>
      <c r="S1182" s="6"/>
      <c r="T1182" s="6"/>
      <c r="U1182" s="6"/>
      <c r="V1182" s="6"/>
      <c r="W1182" s="6" t="str">
        <f t="shared" si="34"/>
        <v>-</v>
      </c>
      <c r="X1182" s="6"/>
      <c r="Y1182" s="6"/>
      <c r="Z1182" s="6"/>
      <c r="AA1182" s="6"/>
      <c r="AB1182" s="6"/>
      <c r="AC1182" s="6"/>
    </row>
    <row r="1183" spans="1:29" x14ac:dyDescent="0.25">
      <c r="Q1183" s="12" t="str">
        <f t="shared" ca="1" si="35"/>
        <v>-</v>
      </c>
      <c r="W1183" t="str">
        <f t="shared" si="34"/>
        <v>-</v>
      </c>
    </row>
    <row r="1184" spans="1:29" x14ac:dyDescent="0.25">
      <c r="A1184" s="6"/>
      <c r="B1184" s="10"/>
      <c r="C1184" s="6"/>
      <c r="D1184" s="6"/>
      <c r="E1184" s="6"/>
      <c r="F1184" s="6"/>
      <c r="G1184" s="6"/>
      <c r="H1184" s="6"/>
      <c r="I1184" s="6"/>
      <c r="J1184" s="6"/>
      <c r="K1184" s="6"/>
      <c r="L1184" s="6"/>
      <c r="M1184" s="6"/>
      <c r="N1184" s="6"/>
      <c r="O1184" s="6"/>
      <c r="P1184" s="10"/>
      <c r="Q1184" s="15" t="str">
        <f t="shared" ca="1" si="35"/>
        <v>-</v>
      </c>
      <c r="R1184" s="6"/>
      <c r="S1184" s="6"/>
      <c r="T1184" s="6"/>
      <c r="U1184" s="6"/>
      <c r="V1184" s="6"/>
      <c r="W1184" s="6" t="str">
        <f t="shared" si="34"/>
        <v>-</v>
      </c>
      <c r="X1184" s="6"/>
      <c r="Y1184" s="6"/>
      <c r="Z1184" s="6"/>
      <c r="AA1184" s="6"/>
      <c r="AB1184" s="6"/>
      <c r="AC1184" s="6"/>
    </row>
    <row r="1185" spans="1:29" x14ac:dyDescent="0.25">
      <c r="Q1185" s="12" t="str">
        <f t="shared" ca="1" si="35"/>
        <v>-</v>
      </c>
      <c r="W1185" t="str">
        <f t="shared" si="34"/>
        <v>-</v>
      </c>
    </row>
    <row r="1186" spans="1:29" x14ac:dyDescent="0.25">
      <c r="A1186" s="6"/>
      <c r="B1186" s="10"/>
      <c r="C1186" s="6"/>
      <c r="D1186" s="6"/>
      <c r="E1186" s="6"/>
      <c r="F1186" s="6"/>
      <c r="G1186" s="6"/>
      <c r="H1186" s="6"/>
      <c r="I1186" s="6"/>
      <c r="J1186" s="6"/>
      <c r="K1186" s="6"/>
      <c r="L1186" s="6"/>
      <c r="M1186" s="6"/>
      <c r="N1186" s="6"/>
      <c r="O1186" s="6"/>
      <c r="P1186" s="10"/>
      <c r="Q1186" s="15" t="str">
        <f t="shared" ca="1" si="35"/>
        <v>-</v>
      </c>
      <c r="R1186" s="6"/>
      <c r="S1186" s="6"/>
      <c r="T1186" s="6"/>
      <c r="U1186" s="6"/>
      <c r="V1186" s="6"/>
      <c r="W1186" s="6" t="str">
        <f t="shared" si="34"/>
        <v>-</v>
      </c>
      <c r="X1186" s="6"/>
      <c r="Y1186" s="6"/>
      <c r="Z1186" s="6"/>
      <c r="AA1186" s="6"/>
      <c r="AB1186" s="6"/>
      <c r="AC1186" s="6"/>
    </row>
    <row r="1187" spans="1:29" x14ac:dyDescent="0.25">
      <c r="Q1187" s="12" t="str">
        <f t="shared" ca="1" si="35"/>
        <v>-</v>
      </c>
      <c r="W1187" t="str">
        <f t="shared" si="34"/>
        <v>-</v>
      </c>
    </row>
    <row r="1188" spans="1:29" x14ac:dyDescent="0.25">
      <c r="A1188" s="6"/>
      <c r="B1188" s="10"/>
      <c r="C1188" s="6"/>
      <c r="D1188" s="6"/>
      <c r="E1188" s="6"/>
      <c r="F1188" s="6"/>
      <c r="G1188" s="6"/>
      <c r="H1188" s="6"/>
      <c r="I1188" s="6"/>
      <c r="J1188" s="6"/>
      <c r="K1188" s="6"/>
      <c r="L1188" s="6"/>
      <c r="M1188" s="6"/>
      <c r="N1188" s="6"/>
      <c r="O1188" s="6"/>
      <c r="P1188" s="10"/>
      <c r="Q1188" s="15" t="str">
        <f t="shared" ca="1" si="35"/>
        <v>-</v>
      </c>
      <c r="R1188" s="6"/>
      <c r="S1188" s="6"/>
      <c r="T1188" s="6"/>
      <c r="U1188" s="6"/>
      <c r="V1188" s="6"/>
      <c r="W1188" s="6" t="str">
        <f t="shared" si="34"/>
        <v>-</v>
      </c>
      <c r="X1188" s="6"/>
      <c r="Y1188" s="6"/>
      <c r="Z1188" s="6"/>
      <c r="AA1188" s="6"/>
      <c r="AB1188" s="6"/>
      <c r="AC1188" s="6"/>
    </row>
    <row r="1189" spans="1:29" x14ac:dyDescent="0.25">
      <c r="Q1189" s="12" t="str">
        <f t="shared" ca="1" si="35"/>
        <v>-</v>
      </c>
      <c r="W1189" t="str">
        <f t="shared" si="34"/>
        <v>-</v>
      </c>
    </row>
    <row r="1190" spans="1:29" x14ac:dyDescent="0.25">
      <c r="A1190" s="6"/>
      <c r="B1190" s="10"/>
      <c r="C1190" s="6"/>
      <c r="D1190" s="6"/>
      <c r="E1190" s="6"/>
      <c r="F1190" s="6"/>
      <c r="G1190" s="6"/>
      <c r="H1190" s="6"/>
      <c r="I1190" s="6"/>
      <c r="J1190" s="6"/>
      <c r="K1190" s="6"/>
      <c r="L1190" s="6"/>
      <c r="M1190" s="6"/>
      <c r="N1190" s="6"/>
      <c r="O1190" s="6"/>
      <c r="P1190" s="10"/>
      <c r="Q1190" s="15" t="str">
        <f t="shared" ca="1" si="35"/>
        <v>-</v>
      </c>
      <c r="R1190" s="6"/>
      <c r="S1190" s="6"/>
      <c r="T1190" s="6"/>
      <c r="U1190" s="6"/>
      <c r="V1190" s="6"/>
      <c r="W1190" s="6" t="str">
        <f t="shared" si="34"/>
        <v>-</v>
      </c>
      <c r="X1190" s="6"/>
      <c r="Y1190" s="6"/>
      <c r="Z1190" s="6"/>
      <c r="AA1190" s="6"/>
      <c r="AB1190" s="6"/>
      <c r="AC1190" s="6"/>
    </row>
    <row r="1191" spans="1:29" x14ac:dyDescent="0.25">
      <c r="Q1191" s="12" t="str">
        <f t="shared" ca="1" si="35"/>
        <v>-</v>
      </c>
      <c r="W1191" t="str">
        <f t="shared" si="34"/>
        <v>-</v>
      </c>
    </row>
    <row r="1192" spans="1:29" x14ac:dyDescent="0.25">
      <c r="A1192" s="6"/>
      <c r="B1192" s="10"/>
      <c r="C1192" s="6"/>
      <c r="D1192" s="6"/>
      <c r="E1192" s="6"/>
      <c r="F1192" s="6"/>
      <c r="G1192" s="6"/>
      <c r="H1192" s="6"/>
      <c r="I1192" s="6"/>
      <c r="J1192" s="6"/>
      <c r="K1192" s="6"/>
      <c r="L1192" s="6"/>
      <c r="M1192" s="6"/>
      <c r="N1192" s="6"/>
      <c r="O1192" s="6"/>
      <c r="P1192" s="10"/>
      <c r="Q1192" s="15" t="str">
        <f t="shared" ca="1" si="35"/>
        <v>-</v>
      </c>
      <c r="R1192" s="6"/>
      <c r="S1192" s="6"/>
      <c r="T1192" s="6"/>
      <c r="U1192" s="6"/>
      <c r="V1192" s="6"/>
      <c r="W1192" s="6" t="str">
        <f t="shared" si="34"/>
        <v>-</v>
      </c>
      <c r="X1192" s="6"/>
      <c r="Y1192" s="6"/>
      <c r="Z1192" s="6"/>
      <c r="AA1192" s="6"/>
      <c r="AB1192" s="6"/>
      <c r="AC1192" s="6"/>
    </row>
    <row r="1193" spans="1:29" x14ac:dyDescent="0.25">
      <c r="Q1193" s="12" t="str">
        <f t="shared" ca="1" si="35"/>
        <v>-</v>
      </c>
      <c r="W1193" t="str">
        <f t="shared" si="34"/>
        <v>-</v>
      </c>
    </row>
    <row r="1194" spans="1:29" x14ac:dyDescent="0.25">
      <c r="A1194" s="6"/>
      <c r="B1194" s="10"/>
      <c r="C1194" s="6"/>
      <c r="D1194" s="6"/>
      <c r="E1194" s="6"/>
      <c r="F1194" s="6"/>
      <c r="G1194" s="6"/>
      <c r="H1194" s="6"/>
      <c r="I1194" s="6"/>
      <c r="J1194" s="6"/>
      <c r="K1194" s="6"/>
      <c r="L1194" s="6"/>
      <c r="M1194" s="6"/>
      <c r="N1194" s="6"/>
      <c r="O1194" s="6"/>
      <c r="P1194" s="10"/>
      <c r="Q1194" s="15" t="str">
        <f t="shared" ca="1" si="35"/>
        <v>-</v>
      </c>
      <c r="R1194" s="6"/>
      <c r="S1194" s="6"/>
      <c r="T1194" s="6"/>
      <c r="U1194" s="6"/>
      <c r="V1194" s="6"/>
      <c r="W1194" s="6" t="str">
        <f t="shared" si="34"/>
        <v>-</v>
      </c>
      <c r="X1194" s="6"/>
      <c r="Y1194" s="6"/>
      <c r="Z1194" s="6"/>
      <c r="AA1194" s="6"/>
      <c r="AB1194" s="6"/>
      <c r="AC1194" s="6"/>
    </row>
    <row r="1195" spans="1:29" x14ac:dyDescent="0.25">
      <c r="Q1195" s="12" t="str">
        <f t="shared" ca="1" si="35"/>
        <v>-</v>
      </c>
      <c r="W1195" t="str">
        <f t="shared" si="34"/>
        <v>-</v>
      </c>
    </row>
    <row r="1196" spans="1:29" x14ac:dyDescent="0.25">
      <c r="A1196" s="6"/>
      <c r="B1196" s="10"/>
      <c r="C1196" s="6"/>
      <c r="D1196" s="6"/>
      <c r="E1196" s="6"/>
      <c r="F1196" s="6"/>
      <c r="G1196" s="6"/>
      <c r="H1196" s="6"/>
      <c r="I1196" s="6"/>
      <c r="J1196" s="6"/>
      <c r="K1196" s="6"/>
      <c r="L1196" s="6"/>
      <c r="M1196" s="6"/>
      <c r="N1196" s="6"/>
      <c r="O1196" s="6"/>
      <c r="P1196" s="10"/>
      <c r="Q1196" s="15" t="str">
        <f t="shared" ca="1" si="35"/>
        <v>-</v>
      </c>
      <c r="R1196" s="6"/>
      <c r="S1196" s="6"/>
      <c r="T1196" s="6"/>
      <c r="U1196" s="6"/>
      <c r="V1196" s="6"/>
      <c r="W1196" s="6" t="str">
        <f t="shared" si="34"/>
        <v>-</v>
      </c>
      <c r="X1196" s="6"/>
      <c r="Y1196" s="6"/>
      <c r="Z1196" s="6"/>
      <c r="AA1196" s="6"/>
      <c r="AB1196" s="6"/>
      <c r="AC1196" s="6"/>
    </row>
    <row r="1197" spans="1:29" x14ac:dyDescent="0.25">
      <c r="Q1197" s="12" t="str">
        <f t="shared" ca="1" si="35"/>
        <v>-</v>
      </c>
      <c r="W1197" t="str">
        <f t="shared" si="34"/>
        <v>-</v>
      </c>
    </row>
    <row r="1198" spans="1:29" x14ac:dyDescent="0.25">
      <c r="A1198" s="6"/>
      <c r="B1198" s="10"/>
      <c r="C1198" s="6"/>
      <c r="D1198" s="6"/>
      <c r="E1198" s="6"/>
      <c r="F1198" s="6"/>
      <c r="G1198" s="6"/>
      <c r="H1198" s="6"/>
      <c r="I1198" s="6"/>
      <c r="J1198" s="6"/>
      <c r="K1198" s="6"/>
      <c r="L1198" s="6"/>
      <c r="M1198" s="6"/>
      <c r="N1198" s="6"/>
      <c r="O1198" s="6"/>
      <c r="P1198" s="10"/>
      <c r="Q1198" s="15" t="str">
        <f t="shared" ca="1" si="35"/>
        <v>-</v>
      </c>
      <c r="R1198" s="6"/>
      <c r="S1198" s="6"/>
      <c r="T1198" s="6"/>
      <c r="U1198" s="6"/>
      <c r="V1198" s="6"/>
      <c r="W1198" s="6" t="str">
        <f t="shared" si="34"/>
        <v>-</v>
      </c>
      <c r="X1198" s="6"/>
      <c r="Y1198" s="6"/>
      <c r="Z1198" s="6"/>
      <c r="AA1198" s="6"/>
      <c r="AB1198" s="6"/>
      <c r="AC1198" s="6"/>
    </row>
    <row r="1199" spans="1:29" x14ac:dyDescent="0.25">
      <c r="Q1199" s="12" t="str">
        <f t="shared" ca="1" si="35"/>
        <v>-</v>
      </c>
      <c r="W1199" t="str">
        <f t="shared" si="34"/>
        <v>-</v>
      </c>
    </row>
    <row r="1200" spans="1:29" x14ac:dyDescent="0.25">
      <c r="A1200" s="6"/>
      <c r="B1200" s="10"/>
      <c r="C1200" s="6"/>
      <c r="D1200" s="6"/>
      <c r="E1200" s="6"/>
      <c r="F1200" s="6"/>
      <c r="G1200" s="6"/>
      <c r="H1200" s="6"/>
      <c r="I1200" s="6"/>
      <c r="J1200" s="6"/>
      <c r="K1200" s="6"/>
      <c r="L1200" s="6"/>
      <c r="M1200" s="6"/>
      <c r="N1200" s="6"/>
      <c r="O1200" s="6"/>
      <c r="P1200" s="10"/>
      <c r="Q1200" s="15" t="str">
        <f t="shared" ca="1" si="35"/>
        <v>-</v>
      </c>
      <c r="R1200" s="6"/>
      <c r="S1200" s="6"/>
      <c r="T1200" s="6"/>
      <c r="U1200" s="6"/>
      <c r="V1200" s="6"/>
      <c r="W1200" s="6" t="str">
        <f t="shared" si="34"/>
        <v>-</v>
      </c>
      <c r="X1200" s="6"/>
      <c r="Y1200" s="6"/>
      <c r="Z1200" s="6"/>
      <c r="AA1200" s="6"/>
      <c r="AB1200" s="6"/>
      <c r="AC1200" s="6"/>
    </row>
    <row r="1201" spans="1:29" x14ac:dyDescent="0.25">
      <c r="Q1201" s="12" t="str">
        <f t="shared" ca="1" si="35"/>
        <v>-</v>
      </c>
      <c r="W1201" t="str">
        <f t="shared" si="34"/>
        <v>-</v>
      </c>
    </row>
    <row r="1202" spans="1:29" x14ac:dyDescent="0.25">
      <c r="A1202" s="6"/>
      <c r="B1202" s="10"/>
      <c r="C1202" s="6"/>
      <c r="D1202" s="6"/>
      <c r="E1202" s="6"/>
      <c r="F1202" s="6"/>
      <c r="G1202" s="6"/>
      <c r="H1202" s="6"/>
      <c r="I1202" s="6"/>
      <c r="J1202" s="6"/>
      <c r="K1202" s="6"/>
      <c r="L1202" s="6"/>
      <c r="M1202" s="6"/>
      <c r="N1202" s="6"/>
      <c r="O1202" s="6"/>
      <c r="P1202" s="10"/>
      <c r="Q1202" s="15" t="str">
        <f t="shared" ca="1" si="35"/>
        <v>-</v>
      </c>
      <c r="R1202" s="6"/>
      <c r="S1202" s="6"/>
      <c r="T1202" s="6"/>
      <c r="U1202" s="6"/>
      <c r="V1202" s="6"/>
      <c r="W1202" s="6" t="str">
        <f t="shared" si="34"/>
        <v>-</v>
      </c>
      <c r="X1202" s="6"/>
      <c r="Y1202" s="6"/>
      <c r="Z1202" s="6"/>
      <c r="AA1202" s="6"/>
      <c r="AB1202" s="6"/>
      <c r="AC1202" s="6"/>
    </row>
    <row r="1203" spans="1:29" x14ac:dyDescent="0.25">
      <c r="Q1203" s="12" t="str">
        <f t="shared" ca="1" si="35"/>
        <v>-</v>
      </c>
      <c r="W1203" t="str">
        <f t="shared" si="34"/>
        <v>-</v>
      </c>
    </row>
    <row r="1204" spans="1:29" x14ac:dyDescent="0.25">
      <c r="A1204" s="6"/>
      <c r="B1204" s="10"/>
      <c r="C1204" s="6"/>
      <c r="D1204" s="6"/>
      <c r="E1204" s="6"/>
      <c r="F1204" s="6"/>
      <c r="G1204" s="6"/>
      <c r="H1204" s="6"/>
      <c r="I1204" s="6"/>
      <c r="J1204" s="6"/>
      <c r="K1204" s="6"/>
      <c r="L1204" s="6"/>
      <c r="M1204" s="6"/>
      <c r="N1204" s="6"/>
      <c r="O1204" s="6"/>
      <c r="P1204" s="10"/>
      <c r="Q1204" s="15" t="str">
        <f t="shared" ca="1" si="35"/>
        <v>-</v>
      </c>
      <c r="R1204" s="6"/>
      <c r="S1204" s="6"/>
      <c r="T1204" s="6"/>
      <c r="U1204" s="6"/>
      <c r="V1204" s="6"/>
      <c r="W1204" s="6" t="str">
        <f t="shared" si="34"/>
        <v>-</v>
      </c>
      <c r="X1204" s="6"/>
      <c r="Y1204" s="6"/>
      <c r="Z1204" s="6"/>
      <c r="AA1204" s="6"/>
      <c r="AB1204" s="6"/>
      <c r="AC1204" s="6"/>
    </row>
    <row r="1205" spans="1:29" x14ac:dyDescent="0.25">
      <c r="Q1205" s="12" t="str">
        <f t="shared" ca="1" si="35"/>
        <v>-</v>
      </c>
      <c r="W1205" t="str">
        <f t="shared" si="34"/>
        <v>-</v>
      </c>
    </row>
    <row r="1206" spans="1:29" x14ac:dyDescent="0.25">
      <c r="A1206" s="6"/>
      <c r="B1206" s="10"/>
      <c r="C1206" s="6"/>
      <c r="D1206" s="6"/>
      <c r="E1206" s="6"/>
      <c r="F1206" s="6"/>
      <c r="G1206" s="6"/>
      <c r="H1206" s="6"/>
      <c r="I1206" s="6"/>
      <c r="J1206" s="6"/>
      <c r="K1206" s="6"/>
      <c r="L1206" s="6"/>
      <c r="M1206" s="6"/>
      <c r="N1206" s="6"/>
      <c r="O1206" s="6"/>
      <c r="P1206" s="10"/>
      <c r="Q1206" s="15" t="str">
        <f t="shared" ca="1" si="35"/>
        <v>-</v>
      </c>
      <c r="R1206" s="6"/>
      <c r="S1206" s="6"/>
      <c r="T1206" s="6"/>
      <c r="U1206" s="6"/>
      <c r="V1206" s="6"/>
      <c r="W1206" s="6" t="str">
        <f t="shared" si="34"/>
        <v>-</v>
      </c>
      <c r="X1206" s="6"/>
      <c r="Y1206" s="6"/>
      <c r="Z1206" s="6"/>
      <c r="AA1206" s="6"/>
      <c r="AB1206" s="6"/>
      <c r="AC1206" s="6"/>
    </row>
    <row r="1207" spans="1:29" x14ac:dyDescent="0.25">
      <c r="Q1207" s="12" t="str">
        <f t="shared" ca="1" si="35"/>
        <v>-</v>
      </c>
      <c r="W1207" t="str">
        <f t="shared" si="34"/>
        <v>-</v>
      </c>
    </row>
    <row r="1208" spans="1:29" x14ac:dyDescent="0.25">
      <c r="A1208" s="6"/>
      <c r="B1208" s="10"/>
      <c r="C1208" s="6"/>
      <c r="D1208" s="6"/>
      <c r="E1208" s="6"/>
      <c r="F1208" s="6"/>
      <c r="G1208" s="6"/>
      <c r="H1208" s="6"/>
      <c r="I1208" s="6"/>
      <c r="J1208" s="6"/>
      <c r="K1208" s="6"/>
      <c r="L1208" s="6"/>
      <c r="M1208" s="6"/>
      <c r="N1208" s="6"/>
      <c r="O1208" s="6"/>
      <c r="P1208" s="10"/>
      <c r="Q1208" s="15" t="str">
        <f t="shared" ca="1" si="35"/>
        <v>-</v>
      </c>
      <c r="R1208" s="6"/>
      <c r="S1208" s="6"/>
      <c r="T1208" s="6"/>
      <c r="U1208" s="6"/>
      <c r="V1208" s="6"/>
      <c r="W1208" s="6" t="str">
        <f t="shared" si="34"/>
        <v>-</v>
      </c>
      <c r="X1208" s="6"/>
      <c r="Y1208" s="6"/>
      <c r="Z1208" s="6"/>
      <c r="AA1208" s="6"/>
      <c r="AB1208" s="6"/>
      <c r="AC1208" s="6"/>
    </row>
    <row r="1209" spans="1:29" x14ac:dyDescent="0.25">
      <c r="Q1209" s="12" t="str">
        <f t="shared" ca="1" si="35"/>
        <v>-</v>
      </c>
      <c r="W1209" t="str">
        <f t="shared" si="34"/>
        <v>-</v>
      </c>
    </row>
    <row r="1210" spans="1:29" x14ac:dyDescent="0.25">
      <c r="A1210" s="6"/>
      <c r="B1210" s="10"/>
      <c r="C1210" s="6"/>
      <c r="D1210" s="6"/>
      <c r="E1210" s="6"/>
      <c r="F1210" s="6"/>
      <c r="G1210" s="6"/>
      <c r="H1210" s="6"/>
      <c r="I1210" s="6"/>
      <c r="J1210" s="6"/>
      <c r="K1210" s="6"/>
      <c r="L1210" s="6"/>
      <c r="M1210" s="6"/>
      <c r="N1210" s="6"/>
      <c r="O1210" s="6"/>
      <c r="P1210" s="10"/>
      <c r="Q1210" s="15" t="str">
        <f t="shared" ca="1" si="35"/>
        <v>-</v>
      </c>
      <c r="R1210" s="6"/>
      <c r="S1210" s="6"/>
      <c r="T1210" s="6"/>
      <c r="U1210" s="6"/>
      <c r="V1210" s="6"/>
      <c r="W1210" s="6" t="str">
        <f t="shared" si="34"/>
        <v>-</v>
      </c>
      <c r="X1210" s="6"/>
      <c r="Y1210" s="6"/>
      <c r="Z1210" s="6"/>
      <c r="AA1210" s="6"/>
      <c r="AB1210" s="6"/>
      <c r="AC1210" s="6"/>
    </row>
    <row r="1211" spans="1:29" x14ac:dyDescent="0.25">
      <c r="Q1211" s="12" t="str">
        <f t="shared" ca="1" si="35"/>
        <v>-</v>
      </c>
      <c r="W1211" t="str">
        <f t="shared" si="34"/>
        <v>-</v>
      </c>
    </row>
    <row r="1212" spans="1:29" x14ac:dyDescent="0.25">
      <c r="A1212" s="6"/>
      <c r="B1212" s="10"/>
      <c r="C1212" s="6"/>
      <c r="D1212" s="6"/>
      <c r="E1212" s="6"/>
      <c r="F1212" s="6"/>
      <c r="G1212" s="6"/>
      <c r="H1212" s="6"/>
      <c r="I1212" s="6"/>
      <c r="J1212" s="6"/>
      <c r="K1212" s="6"/>
      <c r="L1212" s="6"/>
      <c r="M1212" s="6"/>
      <c r="N1212" s="6"/>
      <c r="O1212" s="6"/>
      <c r="P1212" s="10"/>
      <c r="Q1212" s="15" t="str">
        <f t="shared" ca="1" si="35"/>
        <v>-</v>
      </c>
      <c r="R1212" s="6"/>
      <c r="S1212" s="6"/>
      <c r="T1212" s="6"/>
      <c r="U1212" s="6"/>
      <c r="V1212" s="6"/>
      <c r="W1212" s="6" t="str">
        <f t="shared" si="34"/>
        <v>-</v>
      </c>
      <c r="X1212" s="6"/>
      <c r="Y1212" s="6"/>
      <c r="Z1212" s="6"/>
      <c r="AA1212" s="6"/>
      <c r="AB1212" s="6"/>
      <c r="AC1212" s="6"/>
    </row>
    <row r="1213" spans="1:29" x14ac:dyDescent="0.25">
      <c r="Q1213" s="12" t="str">
        <f t="shared" ca="1" si="35"/>
        <v>-</v>
      </c>
      <c r="W1213" t="str">
        <f t="shared" si="34"/>
        <v>-</v>
      </c>
    </row>
    <row r="1214" spans="1:29" x14ac:dyDescent="0.25">
      <c r="A1214" s="6"/>
      <c r="B1214" s="10"/>
      <c r="C1214" s="6"/>
      <c r="D1214" s="6"/>
      <c r="E1214" s="6"/>
      <c r="F1214" s="6"/>
      <c r="G1214" s="6"/>
      <c r="H1214" s="6"/>
      <c r="I1214" s="6"/>
      <c r="J1214" s="6"/>
      <c r="K1214" s="6"/>
      <c r="L1214" s="6"/>
      <c r="M1214" s="6"/>
      <c r="N1214" s="6"/>
      <c r="O1214" s="6"/>
      <c r="P1214" s="10"/>
      <c r="Q1214" s="15" t="str">
        <f t="shared" ca="1" si="35"/>
        <v>-</v>
      </c>
      <c r="R1214" s="6"/>
      <c r="S1214" s="6"/>
      <c r="T1214" s="6"/>
      <c r="U1214" s="6"/>
      <c r="V1214" s="6"/>
      <c r="W1214" s="6" t="str">
        <f t="shared" si="34"/>
        <v>-</v>
      </c>
      <c r="X1214" s="6"/>
      <c r="Y1214" s="6"/>
      <c r="Z1214" s="6"/>
      <c r="AA1214" s="6"/>
      <c r="AB1214" s="6"/>
      <c r="AC1214" s="6"/>
    </row>
    <row r="1215" spans="1:29" x14ac:dyDescent="0.25">
      <c r="Q1215" s="12" t="str">
        <f t="shared" ca="1" si="35"/>
        <v>-</v>
      </c>
      <c r="W1215" t="str">
        <f t="shared" si="34"/>
        <v>-</v>
      </c>
    </row>
    <row r="1216" spans="1:29" x14ac:dyDescent="0.25">
      <c r="A1216" s="6"/>
      <c r="B1216" s="10"/>
      <c r="C1216" s="6"/>
      <c r="D1216" s="6"/>
      <c r="E1216" s="6"/>
      <c r="F1216" s="6"/>
      <c r="G1216" s="6"/>
      <c r="H1216" s="6"/>
      <c r="I1216" s="6"/>
      <c r="J1216" s="6"/>
      <c r="K1216" s="6"/>
      <c r="L1216" s="6"/>
      <c r="M1216" s="6"/>
      <c r="N1216" s="6"/>
      <c r="O1216" s="6"/>
      <c r="P1216" s="10"/>
      <c r="Q1216" s="15" t="str">
        <f t="shared" ca="1" si="35"/>
        <v>-</v>
      </c>
      <c r="R1216" s="6"/>
      <c r="S1216" s="6"/>
      <c r="T1216" s="6"/>
      <c r="U1216" s="6"/>
      <c r="V1216" s="6"/>
      <c r="W1216" s="6" t="str">
        <f t="shared" si="34"/>
        <v>-</v>
      </c>
      <c r="X1216" s="6"/>
      <c r="Y1216" s="6"/>
      <c r="Z1216" s="6"/>
      <c r="AA1216" s="6"/>
      <c r="AB1216" s="6"/>
      <c r="AC1216" s="6"/>
    </row>
    <row r="1217" spans="1:29" x14ac:dyDescent="0.25">
      <c r="Q1217" s="12" t="str">
        <f t="shared" ca="1" si="35"/>
        <v>-</v>
      </c>
      <c r="W1217" t="str">
        <f t="shared" si="34"/>
        <v>-</v>
      </c>
    </row>
    <row r="1218" spans="1:29" x14ac:dyDescent="0.25">
      <c r="A1218" s="6"/>
      <c r="B1218" s="10"/>
      <c r="C1218" s="6"/>
      <c r="D1218" s="6"/>
      <c r="E1218" s="6"/>
      <c r="F1218" s="6"/>
      <c r="G1218" s="6"/>
      <c r="H1218" s="6"/>
      <c r="I1218" s="6"/>
      <c r="J1218" s="6"/>
      <c r="K1218" s="6"/>
      <c r="L1218" s="6"/>
      <c r="M1218" s="6"/>
      <c r="N1218" s="6"/>
      <c r="O1218" s="6"/>
      <c r="P1218" s="10"/>
      <c r="Q1218" s="15" t="str">
        <f t="shared" ca="1" si="35"/>
        <v>-</v>
      </c>
      <c r="R1218" s="6"/>
      <c r="S1218" s="6"/>
      <c r="T1218" s="6"/>
      <c r="U1218" s="6"/>
      <c r="V1218" s="6"/>
      <c r="W1218" s="6" t="str">
        <f t="shared" si="34"/>
        <v>-</v>
      </c>
      <c r="X1218" s="6"/>
      <c r="Y1218" s="6"/>
      <c r="Z1218" s="6"/>
      <c r="AA1218" s="6"/>
      <c r="AB1218" s="6"/>
      <c r="AC1218" s="6"/>
    </row>
    <row r="1219" spans="1:29" x14ac:dyDescent="0.25">
      <c r="Q1219" s="12" t="str">
        <f t="shared" ca="1" si="35"/>
        <v>-</v>
      </c>
      <c r="W1219" t="str">
        <f t="shared" si="34"/>
        <v>-</v>
      </c>
    </row>
    <row r="1220" spans="1:29" x14ac:dyDescent="0.25">
      <c r="A1220" s="6"/>
      <c r="B1220" s="10"/>
      <c r="C1220" s="6"/>
      <c r="D1220" s="6"/>
      <c r="E1220" s="6"/>
      <c r="F1220" s="6"/>
      <c r="G1220" s="6"/>
      <c r="H1220" s="6"/>
      <c r="I1220" s="6"/>
      <c r="J1220" s="6"/>
      <c r="K1220" s="6"/>
      <c r="L1220" s="6"/>
      <c r="M1220" s="6"/>
      <c r="N1220" s="6"/>
      <c r="O1220" s="6"/>
      <c r="P1220" s="10"/>
      <c r="Q1220" s="15" t="str">
        <f t="shared" ca="1" si="35"/>
        <v>-</v>
      </c>
      <c r="R1220" s="6"/>
      <c r="S1220" s="6"/>
      <c r="T1220" s="6"/>
      <c r="U1220" s="6"/>
      <c r="V1220" s="6"/>
      <c r="W1220" s="6" t="str">
        <f t="shared" si="34"/>
        <v>-</v>
      </c>
      <c r="X1220" s="6"/>
      <c r="Y1220" s="6"/>
      <c r="Z1220" s="6"/>
      <c r="AA1220" s="6"/>
      <c r="AB1220" s="6"/>
      <c r="AC1220" s="6"/>
    </row>
    <row r="1221" spans="1:29" x14ac:dyDescent="0.25">
      <c r="Q1221" s="12" t="str">
        <f t="shared" ca="1" si="35"/>
        <v>-</v>
      </c>
      <c r="W1221" t="str">
        <f t="shared" si="34"/>
        <v>-</v>
      </c>
    </row>
    <row r="1222" spans="1:29" x14ac:dyDescent="0.25">
      <c r="A1222" s="6"/>
      <c r="B1222" s="10"/>
      <c r="C1222" s="6"/>
      <c r="D1222" s="6"/>
      <c r="E1222" s="6"/>
      <c r="F1222" s="6"/>
      <c r="G1222" s="6"/>
      <c r="H1222" s="6"/>
      <c r="I1222" s="6"/>
      <c r="J1222" s="6"/>
      <c r="K1222" s="6"/>
      <c r="L1222" s="6"/>
      <c r="M1222" s="6"/>
      <c r="N1222" s="6"/>
      <c r="O1222" s="6"/>
      <c r="P1222" s="10"/>
      <c r="Q1222" s="15" t="str">
        <f t="shared" ca="1" si="35"/>
        <v>-</v>
      </c>
      <c r="R1222" s="6"/>
      <c r="S1222" s="6"/>
      <c r="T1222" s="6"/>
      <c r="U1222" s="6"/>
      <c r="V1222" s="6"/>
      <c r="W1222" s="6" t="str">
        <f t="shared" ref="W1222:W1285" si="36">IF(OR(ISBLANK(J1222),ISBLANK(V1222)),"-",(IF(J1222=V1222,"Yes","No")))</f>
        <v>-</v>
      </c>
      <c r="X1222" s="6"/>
      <c r="Y1222" s="6"/>
      <c r="Z1222" s="6"/>
      <c r="AA1222" s="6"/>
      <c r="AB1222" s="6"/>
      <c r="AC1222" s="6"/>
    </row>
    <row r="1223" spans="1:29" x14ac:dyDescent="0.25">
      <c r="Q1223" s="12" t="str">
        <f t="shared" ref="Q1223:Q1286" ca="1" si="37">IF(B1223&gt;1/1/1900, (IF(R1223="Closed",(DATEDIF(B1223,P1223,"d"))-(DATEDIF(M1223,O1223,"d")),IF(OR(R1223="Pending",ISBLANK(P1223)),TODAY()-B1223))),"-")</f>
        <v>-</v>
      </c>
      <c r="W1223" t="str">
        <f t="shared" si="36"/>
        <v>-</v>
      </c>
    </row>
    <row r="1224" spans="1:29" x14ac:dyDescent="0.25">
      <c r="A1224" s="6"/>
      <c r="B1224" s="10"/>
      <c r="C1224" s="6"/>
      <c r="D1224" s="6"/>
      <c r="E1224" s="6"/>
      <c r="F1224" s="6"/>
      <c r="G1224" s="6"/>
      <c r="H1224" s="6"/>
      <c r="I1224" s="6"/>
      <c r="J1224" s="6"/>
      <c r="K1224" s="6"/>
      <c r="L1224" s="6"/>
      <c r="M1224" s="6"/>
      <c r="N1224" s="6"/>
      <c r="O1224" s="6"/>
      <c r="P1224" s="10"/>
      <c r="Q1224" s="15" t="str">
        <f t="shared" ca="1" si="37"/>
        <v>-</v>
      </c>
      <c r="R1224" s="6"/>
      <c r="S1224" s="6"/>
      <c r="T1224" s="6"/>
      <c r="U1224" s="6"/>
      <c r="V1224" s="6"/>
      <c r="W1224" s="6" t="str">
        <f t="shared" si="36"/>
        <v>-</v>
      </c>
      <c r="X1224" s="6"/>
      <c r="Y1224" s="6"/>
      <c r="Z1224" s="6"/>
      <c r="AA1224" s="6"/>
      <c r="AB1224" s="6"/>
      <c r="AC1224" s="6"/>
    </row>
    <row r="1225" spans="1:29" x14ac:dyDescent="0.25">
      <c r="Q1225" s="12" t="str">
        <f t="shared" ca="1" si="37"/>
        <v>-</v>
      </c>
      <c r="W1225" t="str">
        <f t="shared" si="36"/>
        <v>-</v>
      </c>
    </row>
    <row r="1226" spans="1:29" x14ac:dyDescent="0.25">
      <c r="A1226" s="6"/>
      <c r="B1226" s="10"/>
      <c r="C1226" s="6"/>
      <c r="D1226" s="6"/>
      <c r="E1226" s="6"/>
      <c r="F1226" s="6"/>
      <c r="G1226" s="6"/>
      <c r="H1226" s="6"/>
      <c r="I1226" s="6"/>
      <c r="J1226" s="6"/>
      <c r="K1226" s="6"/>
      <c r="L1226" s="6"/>
      <c r="M1226" s="6"/>
      <c r="N1226" s="6"/>
      <c r="O1226" s="6"/>
      <c r="P1226" s="10"/>
      <c r="Q1226" s="15" t="str">
        <f t="shared" ca="1" si="37"/>
        <v>-</v>
      </c>
      <c r="R1226" s="6"/>
      <c r="S1226" s="6"/>
      <c r="T1226" s="6"/>
      <c r="U1226" s="6"/>
      <c r="V1226" s="6"/>
      <c r="W1226" s="6" t="str">
        <f t="shared" si="36"/>
        <v>-</v>
      </c>
      <c r="X1226" s="6"/>
      <c r="Y1226" s="6"/>
      <c r="Z1226" s="6"/>
      <c r="AA1226" s="6"/>
      <c r="AB1226" s="6"/>
      <c r="AC1226" s="6"/>
    </row>
    <row r="1227" spans="1:29" x14ac:dyDescent="0.25">
      <c r="Q1227" s="12" t="str">
        <f t="shared" ca="1" si="37"/>
        <v>-</v>
      </c>
      <c r="W1227" t="str">
        <f t="shared" si="36"/>
        <v>-</v>
      </c>
    </row>
    <row r="1228" spans="1:29" x14ac:dyDescent="0.25">
      <c r="A1228" s="6"/>
      <c r="B1228" s="10"/>
      <c r="C1228" s="6"/>
      <c r="D1228" s="6"/>
      <c r="E1228" s="6"/>
      <c r="F1228" s="6"/>
      <c r="G1228" s="6"/>
      <c r="H1228" s="6"/>
      <c r="I1228" s="6"/>
      <c r="J1228" s="6"/>
      <c r="K1228" s="6"/>
      <c r="L1228" s="6"/>
      <c r="M1228" s="6"/>
      <c r="N1228" s="6"/>
      <c r="O1228" s="6"/>
      <c r="P1228" s="10"/>
      <c r="Q1228" s="15" t="str">
        <f t="shared" ca="1" si="37"/>
        <v>-</v>
      </c>
      <c r="R1228" s="6"/>
      <c r="S1228" s="6"/>
      <c r="T1228" s="6"/>
      <c r="U1228" s="6"/>
      <c r="V1228" s="6"/>
      <c r="W1228" s="6" t="str">
        <f t="shared" si="36"/>
        <v>-</v>
      </c>
      <c r="X1228" s="6"/>
      <c r="Y1228" s="6"/>
      <c r="Z1228" s="6"/>
      <c r="AA1228" s="6"/>
      <c r="AB1228" s="6"/>
      <c r="AC1228" s="6"/>
    </row>
    <row r="1229" spans="1:29" x14ac:dyDescent="0.25">
      <c r="Q1229" s="12" t="str">
        <f t="shared" ca="1" si="37"/>
        <v>-</v>
      </c>
      <c r="W1229" t="str">
        <f t="shared" si="36"/>
        <v>-</v>
      </c>
    </row>
    <row r="1230" spans="1:29" x14ac:dyDescent="0.25">
      <c r="A1230" s="6"/>
      <c r="B1230" s="10"/>
      <c r="C1230" s="6"/>
      <c r="D1230" s="6"/>
      <c r="E1230" s="6"/>
      <c r="F1230" s="6"/>
      <c r="G1230" s="6"/>
      <c r="H1230" s="6"/>
      <c r="I1230" s="6"/>
      <c r="J1230" s="6"/>
      <c r="K1230" s="6"/>
      <c r="L1230" s="6"/>
      <c r="M1230" s="6"/>
      <c r="N1230" s="6"/>
      <c r="O1230" s="6"/>
      <c r="P1230" s="10"/>
      <c r="Q1230" s="15" t="str">
        <f t="shared" ca="1" si="37"/>
        <v>-</v>
      </c>
      <c r="R1230" s="6"/>
      <c r="S1230" s="6"/>
      <c r="T1230" s="6"/>
      <c r="U1230" s="6"/>
      <c r="V1230" s="6"/>
      <c r="W1230" s="6" t="str">
        <f t="shared" si="36"/>
        <v>-</v>
      </c>
      <c r="X1230" s="6"/>
      <c r="Y1230" s="6"/>
      <c r="Z1230" s="6"/>
      <c r="AA1230" s="6"/>
      <c r="AB1230" s="6"/>
      <c r="AC1230" s="6"/>
    </row>
    <row r="1231" spans="1:29" x14ac:dyDescent="0.25">
      <c r="Q1231" s="12" t="str">
        <f t="shared" ca="1" si="37"/>
        <v>-</v>
      </c>
      <c r="W1231" t="str">
        <f t="shared" si="36"/>
        <v>-</v>
      </c>
    </row>
    <row r="1232" spans="1:29" x14ac:dyDescent="0.25">
      <c r="A1232" s="6"/>
      <c r="B1232" s="10"/>
      <c r="C1232" s="6"/>
      <c r="D1232" s="6"/>
      <c r="E1232" s="6"/>
      <c r="F1232" s="6"/>
      <c r="G1232" s="6"/>
      <c r="H1232" s="6"/>
      <c r="I1232" s="6"/>
      <c r="J1232" s="6"/>
      <c r="K1232" s="6"/>
      <c r="L1232" s="6"/>
      <c r="M1232" s="6"/>
      <c r="N1232" s="6"/>
      <c r="O1232" s="6"/>
      <c r="P1232" s="10"/>
      <c r="Q1232" s="15" t="str">
        <f t="shared" ca="1" si="37"/>
        <v>-</v>
      </c>
      <c r="R1232" s="6"/>
      <c r="S1232" s="6"/>
      <c r="T1232" s="6"/>
      <c r="U1232" s="6"/>
      <c r="V1232" s="6"/>
      <c r="W1232" s="6" t="str">
        <f t="shared" si="36"/>
        <v>-</v>
      </c>
      <c r="X1232" s="6"/>
      <c r="Y1232" s="6"/>
      <c r="Z1232" s="6"/>
      <c r="AA1232" s="6"/>
      <c r="AB1232" s="6"/>
      <c r="AC1232" s="6"/>
    </row>
    <row r="1233" spans="1:29" x14ac:dyDescent="0.25">
      <c r="Q1233" s="12" t="str">
        <f t="shared" ca="1" si="37"/>
        <v>-</v>
      </c>
      <c r="W1233" t="str">
        <f t="shared" si="36"/>
        <v>-</v>
      </c>
    </row>
    <row r="1234" spans="1:29" x14ac:dyDescent="0.25">
      <c r="A1234" s="6"/>
      <c r="B1234" s="10"/>
      <c r="C1234" s="6"/>
      <c r="D1234" s="6"/>
      <c r="E1234" s="6"/>
      <c r="F1234" s="6"/>
      <c r="G1234" s="6"/>
      <c r="H1234" s="6"/>
      <c r="I1234" s="6"/>
      <c r="J1234" s="6"/>
      <c r="K1234" s="6"/>
      <c r="L1234" s="6"/>
      <c r="M1234" s="6"/>
      <c r="N1234" s="6"/>
      <c r="O1234" s="6"/>
      <c r="P1234" s="10"/>
      <c r="Q1234" s="15" t="str">
        <f t="shared" ca="1" si="37"/>
        <v>-</v>
      </c>
      <c r="R1234" s="6"/>
      <c r="S1234" s="6"/>
      <c r="T1234" s="6"/>
      <c r="U1234" s="6"/>
      <c r="V1234" s="6"/>
      <c r="W1234" s="6" t="str">
        <f t="shared" si="36"/>
        <v>-</v>
      </c>
      <c r="X1234" s="6"/>
      <c r="Y1234" s="6"/>
      <c r="Z1234" s="6"/>
      <c r="AA1234" s="6"/>
      <c r="AB1234" s="6"/>
      <c r="AC1234" s="6"/>
    </row>
    <row r="1235" spans="1:29" x14ac:dyDescent="0.25">
      <c r="Q1235" s="12" t="str">
        <f t="shared" ca="1" si="37"/>
        <v>-</v>
      </c>
      <c r="W1235" t="str">
        <f t="shared" si="36"/>
        <v>-</v>
      </c>
    </row>
    <row r="1236" spans="1:29" x14ac:dyDescent="0.25">
      <c r="A1236" s="6"/>
      <c r="B1236" s="10"/>
      <c r="C1236" s="6"/>
      <c r="D1236" s="6"/>
      <c r="E1236" s="6"/>
      <c r="F1236" s="6"/>
      <c r="G1236" s="6"/>
      <c r="H1236" s="6"/>
      <c r="I1236" s="6"/>
      <c r="J1236" s="6"/>
      <c r="K1236" s="6"/>
      <c r="L1236" s="6"/>
      <c r="M1236" s="6"/>
      <c r="N1236" s="6"/>
      <c r="O1236" s="6"/>
      <c r="P1236" s="10"/>
      <c r="Q1236" s="15" t="str">
        <f t="shared" ca="1" si="37"/>
        <v>-</v>
      </c>
      <c r="R1236" s="6"/>
      <c r="S1236" s="6"/>
      <c r="T1236" s="6"/>
      <c r="U1236" s="6"/>
      <c r="V1236" s="6"/>
      <c r="W1236" s="6" t="str">
        <f t="shared" si="36"/>
        <v>-</v>
      </c>
      <c r="X1236" s="6"/>
      <c r="Y1236" s="6"/>
      <c r="Z1236" s="6"/>
      <c r="AA1236" s="6"/>
      <c r="AB1236" s="6"/>
      <c r="AC1236" s="6"/>
    </row>
    <row r="1237" spans="1:29" x14ac:dyDescent="0.25">
      <c r="Q1237" s="12" t="str">
        <f t="shared" ca="1" si="37"/>
        <v>-</v>
      </c>
      <c r="W1237" t="str">
        <f t="shared" si="36"/>
        <v>-</v>
      </c>
    </row>
    <row r="1238" spans="1:29" x14ac:dyDescent="0.25">
      <c r="A1238" s="6"/>
      <c r="B1238" s="10"/>
      <c r="C1238" s="6"/>
      <c r="D1238" s="6"/>
      <c r="E1238" s="6"/>
      <c r="F1238" s="6"/>
      <c r="G1238" s="6"/>
      <c r="H1238" s="6"/>
      <c r="I1238" s="6"/>
      <c r="J1238" s="6"/>
      <c r="K1238" s="6"/>
      <c r="L1238" s="6"/>
      <c r="M1238" s="6"/>
      <c r="N1238" s="6"/>
      <c r="O1238" s="6"/>
      <c r="P1238" s="10"/>
      <c r="Q1238" s="15" t="str">
        <f t="shared" ca="1" si="37"/>
        <v>-</v>
      </c>
      <c r="R1238" s="6"/>
      <c r="S1238" s="6"/>
      <c r="T1238" s="6"/>
      <c r="U1238" s="6"/>
      <c r="V1238" s="6"/>
      <c r="W1238" s="6" t="str">
        <f t="shared" si="36"/>
        <v>-</v>
      </c>
      <c r="X1238" s="6"/>
      <c r="Y1238" s="6"/>
      <c r="Z1238" s="6"/>
      <c r="AA1238" s="6"/>
      <c r="AB1238" s="6"/>
      <c r="AC1238" s="6"/>
    </row>
    <row r="1239" spans="1:29" x14ac:dyDescent="0.25">
      <c r="Q1239" s="12" t="str">
        <f t="shared" ca="1" si="37"/>
        <v>-</v>
      </c>
      <c r="W1239" t="str">
        <f t="shared" si="36"/>
        <v>-</v>
      </c>
    </row>
    <row r="1240" spans="1:29" x14ac:dyDescent="0.25">
      <c r="A1240" s="6"/>
      <c r="B1240" s="10"/>
      <c r="C1240" s="6"/>
      <c r="D1240" s="6"/>
      <c r="E1240" s="6"/>
      <c r="F1240" s="6"/>
      <c r="G1240" s="6"/>
      <c r="H1240" s="6"/>
      <c r="I1240" s="6"/>
      <c r="J1240" s="6"/>
      <c r="K1240" s="6"/>
      <c r="L1240" s="6"/>
      <c r="M1240" s="6"/>
      <c r="N1240" s="6"/>
      <c r="O1240" s="6"/>
      <c r="P1240" s="10"/>
      <c r="Q1240" s="15" t="str">
        <f t="shared" ca="1" si="37"/>
        <v>-</v>
      </c>
      <c r="R1240" s="6"/>
      <c r="S1240" s="6"/>
      <c r="T1240" s="6"/>
      <c r="U1240" s="6"/>
      <c r="V1240" s="6"/>
      <c r="W1240" s="6" t="str">
        <f t="shared" si="36"/>
        <v>-</v>
      </c>
      <c r="X1240" s="6"/>
      <c r="Y1240" s="6"/>
      <c r="Z1240" s="6"/>
      <c r="AA1240" s="6"/>
      <c r="AB1240" s="6"/>
      <c r="AC1240" s="6"/>
    </row>
    <row r="1241" spans="1:29" x14ac:dyDescent="0.25">
      <c r="Q1241" s="12" t="str">
        <f t="shared" ca="1" si="37"/>
        <v>-</v>
      </c>
      <c r="W1241" t="str">
        <f t="shared" si="36"/>
        <v>-</v>
      </c>
    </row>
    <row r="1242" spans="1:29" x14ac:dyDescent="0.25">
      <c r="A1242" s="6"/>
      <c r="B1242" s="10"/>
      <c r="C1242" s="6"/>
      <c r="D1242" s="6"/>
      <c r="E1242" s="6"/>
      <c r="F1242" s="6"/>
      <c r="G1242" s="6"/>
      <c r="H1242" s="6"/>
      <c r="I1242" s="6"/>
      <c r="J1242" s="6"/>
      <c r="K1242" s="6"/>
      <c r="L1242" s="6"/>
      <c r="M1242" s="6"/>
      <c r="N1242" s="6"/>
      <c r="O1242" s="6"/>
      <c r="P1242" s="10"/>
      <c r="Q1242" s="15" t="str">
        <f t="shared" ca="1" si="37"/>
        <v>-</v>
      </c>
      <c r="R1242" s="6"/>
      <c r="S1242" s="6"/>
      <c r="T1242" s="6"/>
      <c r="U1242" s="6"/>
      <c r="V1242" s="6"/>
      <c r="W1242" s="6" t="str">
        <f t="shared" si="36"/>
        <v>-</v>
      </c>
      <c r="X1242" s="6"/>
      <c r="Y1242" s="6"/>
      <c r="Z1242" s="6"/>
      <c r="AA1242" s="6"/>
      <c r="AB1242" s="6"/>
      <c r="AC1242" s="6"/>
    </row>
    <row r="1243" spans="1:29" x14ac:dyDescent="0.25">
      <c r="Q1243" s="12" t="str">
        <f t="shared" ca="1" si="37"/>
        <v>-</v>
      </c>
      <c r="W1243" t="str">
        <f t="shared" si="36"/>
        <v>-</v>
      </c>
    </row>
    <row r="1244" spans="1:29" x14ac:dyDescent="0.25">
      <c r="A1244" s="6"/>
      <c r="B1244" s="10"/>
      <c r="C1244" s="6"/>
      <c r="D1244" s="6"/>
      <c r="E1244" s="6"/>
      <c r="F1244" s="6"/>
      <c r="G1244" s="6"/>
      <c r="H1244" s="6"/>
      <c r="I1244" s="6"/>
      <c r="J1244" s="6"/>
      <c r="K1244" s="6"/>
      <c r="L1244" s="6"/>
      <c r="M1244" s="6"/>
      <c r="N1244" s="6"/>
      <c r="O1244" s="6"/>
      <c r="P1244" s="10"/>
      <c r="Q1244" s="15" t="str">
        <f t="shared" ca="1" si="37"/>
        <v>-</v>
      </c>
      <c r="R1244" s="6"/>
      <c r="S1244" s="6"/>
      <c r="T1244" s="6"/>
      <c r="U1244" s="6"/>
      <c r="V1244" s="6"/>
      <c r="W1244" s="6" t="str">
        <f t="shared" si="36"/>
        <v>-</v>
      </c>
      <c r="X1244" s="6"/>
      <c r="Y1244" s="6"/>
      <c r="Z1244" s="6"/>
      <c r="AA1244" s="6"/>
      <c r="AB1244" s="6"/>
      <c r="AC1244" s="6"/>
    </row>
    <row r="1245" spans="1:29" x14ac:dyDescent="0.25">
      <c r="Q1245" s="12" t="str">
        <f t="shared" ca="1" si="37"/>
        <v>-</v>
      </c>
      <c r="W1245" t="str">
        <f t="shared" si="36"/>
        <v>-</v>
      </c>
    </row>
    <row r="1246" spans="1:29" x14ac:dyDescent="0.25">
      <c r="A1246" s="6"/>
      <c r="B1246" s="10"/>
      <c r="C1246" s="6"/>
      <c r="D1246" s="6"/>
      <c r="E1246" s="6"/>
      <c r="F1246" s="6"/>
      <c r="G1246" s="6"/>
      <c r="H1246" s="6"/>
      <c r="I1246" s="6"/>
      <c r="J1246" s="6"/>
      <c r="K1246" s="6"/>
      <c r="L1246" s="6"/>
      <c r="M1246" s="6"/>
      <c r="N1246" s="6"/>
      <c r="O1246" s="6"/>
      <c r="P1246" s="10"/>
      <c r="Q1246" s="15" t="str">
        <f t="shared" ca="1" si="37"/>
        <v>-</v>
      </c>
      <c r="R1246" s="6"/>
      <c r="S1246" s="6"/>
      <c r="T1246" s="6"/>
      <c r="U1246" s="6"/>
      <c r="V1246" s="6"/>
      <c r="W1246" s="6" t="str">
        <f t="shared" si="36"/>
        <v>-</v>
      </c>
      <c r="X1246" s="6"/>
      <c r="Y1246" s="6"/>
      <c r="Z1246" s="6"/>
      <c r="AA1246" s="6"/>
      <c r="AB1246" s="6"/>
      <c r="AC1246" s="6"/>
    </row>
    <row r="1247" spans="1:29" x14ac:dyDescent="0.25">
      <c r="Q1247" s="12" t="str">
        <f t="shared" ca="1" si="37"/>
        <v>-</v>
      </c>
      <c r="W1247" t="str">
        <f t="shared" si="36"/>
        <v>-</v>
      </c>
    </row>
    <row r="1248" spans="1:29" x14ac:dyDescent="0.25">
      <c r="A1248" s="6"/>
      <c r="B1248" s="10"/>
      <c r="C1248" s="6"/>
      <c r="D1248" s="6"/>
      <c r="E1248" s="6"/>
      <c r="F1248" s="6"/>
      <c r="G1248" s="6"/>
      <c r="H1248" s="6"/>
      <c r="I1248" s="6"/>
      <c r="J1248" s="6"/>
      <c r="K1248" s="6"/>
      <c r="L1248" s="6"/>
      <c r="M1248" s="6"/>
      <c r="N1248" s="6"/>
      <c r="O1248" s="6"/>
      <c r="P1248" s="10"/>
      <c r="Q1248" s="15" t="str">
        <f t="shared" ca="1" si="37"/>
        <v>-</v>
      </c>
      <c r="R1248" s="6"/>
      <c r="S1248" s="6"/>
      <c r="T1248" s="6"/>
      <c r="U1248" s="6"/>
      <c r="V1248" s="6"/>
      <c r="W1248" s="6" t="str">
        <f t="shared" si="36"/>
        <v>-</v>
      </c>
      <c r="X1248" s="6"/>
      <c r="Y1248" s="6"/>
      <c r="Z1248" s="6"/>
      <c r="AA1248" s="6"/>
      <c r="AB1248" s="6"/>
      <c r="AC1248" s="6"/>
    </row>
    <row r="1249" spans="1:29" x14ac:dyDescent="0.25">
      <c r="Q1249" s="12" t="str">
        <f t="shared" ca="1" si="37"/>
        <v>-</v>
      </c>
      <c r="W1249" t="str">
        <f t="shared" si="36"/>
        <v>-</v>
      </c>
    </row>
    <row r="1250" spans="1:29" x14ac:dyDescent="0.25">
      <c r="A1250" s="6"/>
      <c r="B1250" s="10"/>
      <c r="C1250" s="6"/>
      <c r="D1250" s="6"/>
      <c r="E1250" s="6"/>
      <c r="F1250" s="6"/>
      <c r="G1250" s="6"/>
      <c r="H1250" s="6"/>
      <c r="I1250" s="6"/>
      <c r="J1250" s="6"/>
      <c r="K1250" s="6"/>
      <c r="L1250" s="6"/>
      <c r="M1250" s="6"/>
      <c r="N1250" s="6"/>
      <c r="O1250" s="6"/>
      <c r="P1250" s="10"/>
      <c r="Q1250" s="15" t="str">
        <f t="shared" ca="1" si="37"/>
        <v>-</v>
      </c>
      <c r="R1250" s="6"/>
      <c r="S1250" s="6"/>
      <c r="T1250" s="6"/>
      <c r="U1250" s="6"/>
      <c r="V1250" s="6"/>
      <c r="W1250" s="6" t="str">
        <f t="shared" si="36"/>
        <v>-</v>
      </c>
      <c r="X1250" s="6"/>
      <c r="Y1250" s="6"/>
      <c r="Z1250" s="6"/>
      <c r="AA1250" s="6"/>
      <c r="AB1250" s="6"/>
      <c r="AC1250" s="6"/>
    </row>
    <row r="1251" spans="1:29" x14ac:dyDescent="0.25">
      <c r="Q1251" s="12" t="str">
        <f t="shared" ca="1" si="37"/>
        <v>-</v>
      </c>
      <c r="W1251" t="str">
        <f t="shared" si="36"/>
        <v>-</v>
      </c>
    </row>
    <row r="1252" spans="1:29" x14ac:dyDescent="0.25">
      <c r="A1252" s="6"/>
      <c r="B1252" s="10"/>
      <c r="C1252" s="6"/>
      <c r="D1252" s="6"/>
      <c r="E1252" s="6"/>
      <c r="F1252" s="6"/>
      <c r="G1252" s="6"/>
      <c r="H1252" s="6"/>
      <c r="I1252" s="6"/>
      <c r="J1252" s="6"/>
      <c r="K1252" s="6"/>
      <c r="L1252" s="6"/>
      <c r="M1252" s="6"/>
      <c r="N1252" s="6"/>
      <c r="O1252" s="6"/>
      <c r="P1252" s="10"/>
      <c r="Q1252" s="15" t="str">
        <f t="shared" ca="1" si="37"/>
        <v>-</v>
      </c>
      <c r="R1252" s="6"/>
      <c r="S1252" s="6"/>
      <c r="T1252" s="6"/>
      <c r="U1252" s="6"/>
      <c r="V1252" s="6"/>
      <c r="W1252" s="6" t="str">
        <f t="shared" si="36"/>
        <v>-</v>
      </c>
      <c r="X1252" s="6"/>
      <c r="Y1252" s="6"/>
      <c r="Z1252" s="6"/>
      <c r="AA1252" s="6"/>
      <c r="AB1252" s="6"/>
      <c r="AC1252" s="6"/>
    </row>
    <row r="1253" spans="1:29" x14ac:dyDescent="0.25">
      <c r="Q1253" s="12" t="str">
        <f t="shared" ca="1" si="37"/>
        <v>-</v>
      </c>
      <c r="W1253" t="str">
        <f t="shared" si="36"/>
        <v>-</v>
      </c>
    </row>
    <row r="1254" spans="1:29" x14ac:dyDescent="0.25">
      <c r="A1254" s="6"/>
      <c r="B1254" s="10"/>
      <c r="C1254" s="6"/>
      <c r="D1254" s="6"/>
      <c r="E1254" s="6"/>
      <c r="F1254" s="6"/>
      <c r="G1254" s="6"/>
      <c r="H1254" s="6"/>
      <c r="I1254" s="6"/>
      <c r="J1254" s="6"/>
      <c r="K1254" s="6"/>
      <c r="L1254" s="6"/>
      <c r="M1254" s="6"/>
      <c r="N1254" s="6"/>
      <c r="O1254" s="6"/>
      <c r="P1254" s="10"/>
      <c r="Q1254" s="15" t="str">
        <f t="shared" ca="1" si="37"/>
        <v>-</v>
      </c>
      <c r="R1254" s="6"/>
      <c r="S1254" s="6"/>
      <c r="T1254" s="6"/>
      <c r="U1254" s="6"/>
      <c r="V1254" s="6"/>
      <c r="W1254" s="6" t="str">
        <f t="shared" si="36"/>
        <v>-</v>
      </c>
      <c r="X1254" s="6"/>
      <c r="Y1254" s="6"/>
      <c r="Z1254" s="6"/>
      <c r="AA1254" s="6"/>
      <c r="AB1254" s="6"/>
      <c r="AC1254" s="6"/>
    </row>
    <row r="1255" spans="1:29" x14ac:dyDescent="0.25">
      <c r="Q1255" s="12" t="str">
        <f t="shared" ca="1" si="37"/>
        <v>-</v>
      </c>
      <c r="W1255" t="str">
        <f t="shared" si="36"/>
        <v>-</v>
      </c>
    </row>
    <row r="1256" spans="1:29" x14ac:dyDescent="0.25">
      <c r="A1256" s="6"/>
      <c r="B1256" s="10"/>
      <c r="C1256" s="6"/>
      <c r="D1256" s="6"/>
      <c r="E1256" s="6"/>
      <c r="F1256" s="6"/>
      <c r="G1256" s="6"/>
      <c r="H1256" s="6"/>
      <c r="I1256" s="6"/>
      <c r="J1256" s="6"/>
      <c r="K1256" s="6"/>
      <c r="L1256" s="6"/>
      <c r="M1256" s="6"/>
      <c r="N1256" s="6"/>
      <c r="O1256" s="6"/>
      <c r="P1256" s="10"/>
      <c r="Q1256" s="15" t="str">
        <f t="shared" ca="1" si="37"/>
        <v>-</v>
      </c>
      <c r="R1256" s="6"/>
      <c r="S1256" s="6"/>
      <c r="T1256" s="6"/>
      <c r="U1256" s="6"/>
      <c r="V1256" s="6"/>
      <c r="W1256" s="6" t="str">
        <f t="shared" si="36"/>
        <v>-</v>
      </c>
      <c r="X1256" s="6"/>
      <c r="Y1256" s="6"/>
      <c r="Z1256" s="6"/>
      <c r="AA1256" s="6"/>
      <c r="AB1256" s="6"/>
      <c r="AC1256" s="6"/>
    </row>
    <row r="1257" spans="1:29" x14ac:dyDescent="0.25">
      <c r="Q1257" s="12" t="str">
        <f t="shared" ca="1" si="37"/>
        <v>-</v>
      </c>
      <c r="W1257" t="str">
        <f t="shared" si="36"/>
        <v>-</v>
      </c>
    </row>
    <row r="1258" spans="1:29" x14ac:dyDescent="0.25">
      <c r="A1258" s="6"/>
      <c r="B1258" s="10"/>
      <c r="C1258" s="6"/>
      <c r="D1258" s="6"/>
      <c r="E1258" s="6"/>
      <c r="F1258" s="6"/>
      <c r="G1258" s="6"/>
      <c r="H1258" s="6"/>
      <c r="I1258" s="6"/>
      <c r="J1258" s="6"/>
      <c r="K1258" s="6"/>
      <c r="L1258" s="6"/>
      <c r="M1258" s="6"/>
      <c r="N1258" s="6"/>
      <c r="O1258" s="6"/>
      <c r="P1258" s="10"/>
      <c r="Q1258" s="15" t="str">
        <f t="shared" ca="1" si="37"/>
        <v>-</v>
      </c>
      <c r="R1258" s="6"/>
      <c r="S1258" s="6"/>
      <c r="T1258" s="6"/>
      <c r="U1258" s="6"/>
      <c r="V1258" s="6"/>
      <c r="W1258" s="6" t="str">
        <f t="shared" si="36"/>
        <v>-</v>
      </c>
      <c r="X1258" s="6"/>
      <c r="Y1258" s="6"/>
      <c r="Z1258" s="6"/>
      <c r="AA1258" s="6"/>
      <c r="AB1258" s="6"/>
      <c r="AC1258" s="6"/>
    </row>
    <row r="1259" spans="1:29" x14ac:dyDescent="0.25">
      <c r="Q1259" s="12" t="str">
        <f t="shared" ca="1" si="37"/>
        <v>-</v>
      </c>
      <c r="W1259" t="str">
        <f t="shared" si="36"/>
        <v>-</v>
      </c>
    </row>
    <row r="1260" spans="1:29" x14ac:dyDescent="0.25">
      <c r="A1260" s="6"/>
      <c r="B1260" s="10"/>
      <c r="C1260" s="6"/>
      <c r="D1260" s="6"/>
      <c r="E1260" s="6"/>
      <c r="F1260" s="6"/>
      <c r="G1260" s="6"/>
      <c r="H1260" s="6"/>
      <c r="I1260" s="6"/>
      <c r="J1260" s="6"/>
      <c r="K1260" s="6"/>
      <c r="L1260" s="6"/>
      <c r="M1260" s="6"/>
      <c r="N1260" s="6"/>
      <c r="O1260" s="6"/>
      <c r="P1260" s="10"/>
      <c r="Q1260" s="15" t="str">
        <f t="shared" ca="1" si="37"/>
        <v>-</v>
      </c>
      <c r="R1260" s="6"/>
      <c r="S1260" s="6"/>
      <c r="T1260" s="6"/>
      <c r="U1260" s="6"/>
      <c r="V1260" s="6"/>
      <c r="W1260" s="6" t="str">
        <f t="shared" si="36"/>
        <v>-</v>
      </c>
      <c r="X1260" s="6"/>
      <c r="Y1260" s="6"/>
      <c r="Z1260" s="6"/>
      <c r="AA1260" s="6"/>
      <c r="AB1260" s="6"/>
      <c r="AC1260" s="6"/>
    </row>
    <row r="1261" spans="1:29" x14ac:dyDescent="0.25">
      <c r="Q1261" s="12" t="str">
        <f t="shared" ca="1" si="37"/>
        <v>-</v>
      </c>
      <c r="W1261" t="str">
        <f t="shared" si="36"/>
        <v>-</v>
      </c>
    </row>
    <row r="1262" spans="1:29" x14ac:dyDescent="0.25">
      <c r="A1262" s="6"/>
      <c r="B1262" s="10"/>
      <c r="C1262" s="6"/>
      <c r="D1262" s="6"/>
      <c r="E1262" s="6"/>
      <c r="F1262" s="6"/>
      <c r="G1262" s="6"/>
      <c r="H1262" s="6"/>
      <c r="I1262" s="6"/>
      <c r="J1262" s="6"/>
      <c r="K1262" s="6"/>
      <c r="L1262" s="6"/>
      <c r="M1262" s="6"/>
      <c r="N1262" s="6"/>
      <c r="O1262" s="6"/>
      <c r="P1262" s="10"/>
      <c r="Q1262" s="15" t="str">
        <f t="shared" ca="1" si="37"/>
        <v>-</v>
      </c>
      <c r="R1262" s="6"/>
      <c r="S1262" s="6"/>
      <c r="T1262" s="6"/>
      <c r="U1262" s="6"/>
      <c r="V1262" s="6"/>
      <c r="W1262" s="6" t="str">
        <f t="shared" si="36"/>
        <v>-</v>
      </c>
      <c r="X1262" s="6"/>
      <c r="Y1262" s="6"/>
      <c r="Z1262" s="6"/>
      <c r="AA1262" s="6"/>
      <c r="AB1262" s="6"/>
      <c r="AC1262" s="6"/>
    </row>
    <row r="1263" spans="1:29" x14ac:dyDescent="0.25">
      <c r="Q1263" s="12" t="str">
        <f t="shared" ca="1" si="37"/>
        <v>-</v>
      </c>
      <c r="W1263" t="str">
        <f t="shared" si="36"/>
        <v>-</v>
      </c>
    </row>
    <row r="1264" spans="1:29" x14ac:dyDescent="0.25">
      <c r="A1264" s="6"/>
      <c r="B1264" s="10"/>
      <c r="C1264" s="6"/>
      <c r="D1264" s="6"/>
      <c r="E1264" s="6"/>
      <c r="F1264" s="6"/>
      <c r="G1264" s="6"/>
      <c r="H1264" s="6"/>
      <c r="I1264" s="6"/>
      <c r="J1264" s="6"/>
      <c r="K1264" s="6"/>
      <c r="L1264" s="6"/>
      <c r="M1264" s="6"/>
      <c r="N1264" s="6"/>
      <c r="O1264" s="6"/>
      <c r="P1264" s="10"/>
      <c r="Q1264" s="15" t="str">
        <f t="shared" ca="1" si="37"/>
        <v>-</v>
      </c>
      <c r="R1264" s="6"/>
      <c r="S1264" s="6"/>
      <c r="T1264" s="6"/>
      <c r="U1264" s="6"/>
      <c r="V1264" s="6"/>
      <c r="W1264" s="6" t="str">
        <f t="shared" si="36"/>
        <v>-</v>
      </c>
      <c r="X1264" s="6"/>
      <c r="Y1264" s="6"/>
      <c r="Z1264" s="6"/>
      <c r="AA1264" s="6"/>
      <c r="AB1264" s="6"/>
      <c r="AC1264" s="6"/>
    </row>
    <row r="1265" spans="1:29" x14ac:dyDescent="0.25">
      <c r="Q1265" s="12" t="str">
        <f t="shared" ca="1" si="37"/>
        <v>-</v>
      </c>
      <c r="W1265" t="str">
        <f t="shared" si="36"/>
        <v>-</v>
      </c>
    </row>
    <row r="1266" spans="1:29" x14ac:dyDescent="0.25">
      <c r="A1266" s="6"/>
      <c r="B1266" s="10"/>
      <c r="C1266" s="6"/>
      <c r="D1266" s="6"/>
      <c r="E1266" s="6"/>
      <c r="F1266" s="6"/>
      <c r="G1266" s="6"/>
      <c r="H1266" s="6"/>
      <c r="I1266" s="6"/>
      <c r="J1266" s="6"/>
      <c r="K1266" s="6"/>
      <c r="L1266" s="6"/>
      <c r="M1266" s="6"/>
      <c r="N1266" s="6"/>
      <c r="O1266" s="6"/>
      <c r="P1266" s="10"/>
      <c r="Q1266" s="15" t="str">
        <f t="shared" ca="1" si="37"/>
        <v>-</v>
      </c>
      <c r="R1266" s="6"/>
      <c r="S1266" s="6"/>
      <c r="T1266" s="6"/>
      <c r="U1266" s="6"/>
      <c r="V1266" s="6"/>
      <c r="W1266" s="6" t="str">
        <f t="shared" si="36"/>
        <v>-</v>
      </c>
      <c r="X1266" s="6"/>
      <c r="Y1266" s="6"/>
      <c r="Z1266" s="6"/>
      <c r="AA1266" s="6"/>
      <c r="AB1266" s="6"/>
      <c r="AC1266" s="6"/>
    </row>
    <row r="1267" spans="1:29" x14ac:dyDescent="0.25">
      <c r="Q1267" s="12" t="str">
        <f t="shared" ca="1" si="37"/>
        <v>-</v>
      </c>
      <c r="W1267" t="str">
        <f t="shared" si="36"/>
        <v>-</v>
      </c>
    </row>
    <row r="1268" spans="1:29" x14ac:dyDescent="0.25">
      <c r="A1268" s="6"/>
      <c r="B1268" s="10"/>
      <c r="C1268" s="6"/>
      <c r="D1268" s="6"/>
      <c r="E1268" s="6"/>
      <c r="F1268" s="6"/>
      <c r="G1268" s="6"/>
      <c r="H1268" s="6"/>
      <c r="I1268" s="6"/>
      <c r="J1268" s="6"/>
      <c r="K1268" s="6"/>
      <c r="L1268" s="6"/>
      <c r="M1268" s="6"/>
      <c r="N1268" s="6"/>
      <c r="O1268" s="6"/>
      <c r="P1268" s="10"/>
      <c r="Q1268" s="15" t="str">
        <f t="shared" ca="1" si="37"/>
        <v>-</v>
      </c>
      <c r="R1268" s="6"/>
      <c r="S1268" s="6"/>
      <c r="T1268" s="6"/>
      <c r="U1268" s="6"/>
      <c r="V1268" s="6"/>
      <c r="W1268" s="6" t="str">
        <f t="shared" si="36"/>
        <v>-</v>
      </c>
      <c r="X1268" s="6"/>
      <c r="Y1268" s="6"/>
      <c r="Z1268" s="6"/>
      <c r="AA1268" s="6"/>
      <c r="AB1268" s="6"/>
      <c r="AC1268" s="6"/>
    </row>
    <row r="1269" spans="1:29" x14ac:dyDescent="0.25">
      <c r="Q1269" s="12" t="str">
        <f t="shared" ca="1" si="37"/>
        <v>-</v>
      </c>
      <c r="W1269" t="str">
        <f t="shared" si="36"/>
        <v>-</v>
      </c>
    </row>
    <row r="1270" spans="1:29" x14ac:dyDescent="0.25">
      <c r="A1270" s="6"/>
      <c r="B1270" s="10"/>
      <c r="C1270" s="6"/>
      <c r="D1270" s="6"/>
      <c r="E1270" s="6"/>
      <c r="F1270" s="6"/>
      <c r="G1270" s="6"/>
      <c r="H1270" s="6"/>
      <c r="I1270" s="6"/>
      <c r="J1270" s="6"/>
      <c r="K1270" s="6"/>
      <c r="L1270" s="6"/>
      <c r="M1270" s="6"/>
      <c r="N1270" s="6"/>
      <c r="O1270" s="6"/>
      <c r="P1270" s="10"/>
      <c r="Q1270" s="15" t="str">
        <f t="shared" ca="1" si="37"/>
        <v>-</v>
      </c>
      <c r="R1270" s="6"/>
      <c r="S1270" s="6"/>
      <c r="T1270" s="6"/>
      <c r="U1270" s="6"/>
      <c r="V1270" s="6"/>
      <c r="W1270" s="6" t="str">
        <f t="shared" si="36"/>
        <v>-</v>
      </c>
      <c r="X1270" s="6"/>
      <c r="Y1270" s="6"/>
      <c r="Z1270" s="6"/>
      <c r="AA1270" s="6"/>
      <c r="AB1270" s="6"/>
      <c r="AC1270" s="6"/>
    </row>
    <row r="1271" spans="1:29" x14ac:dyDescent="0.25">
      <c r="Q1271" s="12" t="str">
        <f t="shared" ca="1" si="37"/>
        <v>-</v>
      </c>
      <c r="W1271" t="str">
        <f t="shared" si="36"/>
        <v>-</v>
      </c>
    </row>
    <row r="1272" spans="1:29" x14ac:dyDescent="0.25">
      <c r="A1272" s="6"/>
      <c r="B1272" s="10"/>
      <c r="C1272" s="6"/>
      <c r="D1272" s="6"/>
      <c r="E1272" s="6"/>
      <c r="F1272" s="6"/>
      <c r="G1272" s="6"/>
      <c r="H1272" s="6"/>
      <c r="I1272" s="6"/>
      <c r="J1272" s="6"/>
      <c r="K1272" s="6"/>
      <c r="L1272" s="6"/>
      <c r="M1272" s="6"/>
      <c r="N1272" s="6"/>
      <c r="O1272" s="6"/>
      <c r="P1272" s="10"/>
      <c r="Q1272" s="15" t="str">
        <f t="shared" ca="1" si="37"/>
        <v>-</v>
      </c>
      <c r="R1272" s="6"/>
      <c r="S1272" s="6"/>
      <c r="T1272" s="6"/>
      <c r="U1272" s="6"/>
      <c r="V1272" s="6"/>
      <c r="W1272" s="6" t="str">
        <f t="shared" si="36"/>
        <v>-</v>
      </c>
      <c r="X1272" s="6"/>
      <c r="Y1272" s="6"/>
      <c r="Z1272" s="6"/>
      <c r="AA1272" s="6"/>
      <c r="AB1272" s="6"/>
      <c r="AC1272" s="6"/>
    </row>
    <row r="1273" spans="1:29" x14ac:dyDescent="0.25">
      <c r="Q1273" s="12" t="str">
        <f t="shared" ca="1" si="37"/>
        <v>-</v>
      </c>
      <c r="W1273" t="str">
        <f t="shared" si="36"/>
        <v>-</v>
      </c>
    </row>
    <row r="1274" spans="1:29" x14ac:dyDescent="0.25">
      <c r="A1274" s="6"/>
      <c r="B1274" s="10"/>
      <c r="C1274" s="6"/>
      <c r="D1274" s="6"/>
      <c r="E1274" s="6"/>
      <c r="F1274" s="6"/>
      <c r="G1274" s="6"/>
      <c r="H1274" s="6"/>
      <c r="I1274" s="6"/>
      <c r="J1274" s="6"/>
      <c r="K1274" s="6"/>
      <c r="L1274" s="6"/>
      <c r="M1274" s="6"/>
      <c r="N1274" s="6"/>
      <c r="O1274" s="6"/>
      <c r="P1274" s="10"/>
      <c r="Q1274" s="15" t="str">
        <f t="shared" ca="1" si="37"/>
        <v>-</v>
      </c>
      <c r="R1274" s="6"/>
      <c r="S1274" s="6"/>
      <c r="T1274" s="6"/>
      <c r="U1274" s="6"/>
      <c r="V1274" s="6"/>
      <c r="W1274" s="6" t="str">
        <f t="shared" si="36"/>
        <v>-</v>
      </c>
      <c r="X1274" s="6"/>
      <c r="Y1274" s="6"/>
      <c r="Z1274" s="6"/>
      <c r="AA1274" s="6"/>
      <c r="AB1274" s="6"/>
      <c r="AC1274" s="6"/>
    </row>
    <row r="1275" spans="1:29" x14ac:dyDescent="0.25">
      <c r="Q1275" s="12" t="str">
        <f t="shared" ca="1" si="37"/>
        <v>-</v>
      </c>
      <c r="W1275" t="str">
        <f t="shared" si="36"/>
        <v>-</v>
      </c>
    </row>
    <row r="1276" spans="1:29" x14ac:dyDescent="0.25">
      <c r="A1276" s="6"/>
      <c r="B1276" s="10"/>
      <c r="C1276" s="6"/>
      <c r="D1276" s="6"/>
      <c r="E1276" s="6"/>
      <c r="F1276" s="6"/>
      <c r="G1276" s="6"/>
      <c r="H1276" s="6"/>
      <c r="I1276" s="6"/>
      <c r="J1276" s="6"/>
      <c r="K1276" s="6"/>
      <c r="L1276" s="6"/>
      <c r="M1276" s="6"/>
      <c r="N1276" s="6"/>
      <c r="O1276" s="6"/>
      <c r="P1276" s="10"/>
      <c r="Q1276" s="15" t="str">
        <f t="shared" ca="1" si="37"/>
        <v>-</v>
      </c>
      <c r="R1276" s="6"/>
      <c r="S1276" s="6"/>
      <c r="T1276" s="6"/>
      <c r="U1276" s="6"/>
      <c r="V1276" s="6"/>
      <c r="W1276" s="6" t="str">
        <f t="shared" si="36"/>
        <v>-</v>
      </c>
      <c r="X1276" s="6"/>
      <c r="Y1276" s="6"/>
      <c r="Z1276" s="6"/>
      <c r="AA1276" s="6"/>
      <c r="AB1276" s="6"/>
      <c r="AC1276" s="6"/>
    </row>
    <row r="1277" spans="1:29" x14ac:dyDescent="0.25">
      <c r="Q1277" s="12" t="str">
        <f t="shared" ca="1" si="37"/>
        <v>-</v>
      </c>
      <c r="W1277" t="str">
        <f t="shared" si="36"/>
        <v>-</v>
      </c>
    </row>
    <row r="1278" spans="1:29" x14ac:dyDescent="0.25">
      <c r="A1278" s="6"/>
      <c r="B1278" s="10"/>
      <c r="C1278" s="6"/>
      <c r="D1278" s="6"/>
      <c r="E1278" s="6"/>
      <c r="F1278" s="6"/>
      <c r="G1278" s="6"/>
      <c r="H1278" s="6"/>
      <c r="I1278" s="6"/>
      <c r="J1278" s="6"/>
      <c r="K1278" s="6"/>
      <c r="L1278" s="6"/>
      <c r="M1278" s="6"/>
      <c r="N1278" s="6"/>
      <c r="O1278" s="6"/>
      <c r="P1278" s="10"/>
      <c r="Q1278" s="15" t="str">
        <f t="shared" ca="1" si="37"/>
        <v>-</v>
      </c>
      <c r="R1278" s="6"/>
      <c r="S1278" s="6"/>
      <c r="T1278" s="6"/>
      <c r="U1278" s="6"/>
      <c r="V1278" s="6"/>
      <c r="W1278" s="6" t="str">
        <f t="shared" si="36"/>
        <v>-</v>
      </c>
      <c r="X1278" s="6"/>
      <c r="Y1278" s="6"/>
      <c r="Z1278" s="6"/>
      <c r="AA1278" s="6"/>
      <c r="AB1278" s="6"/>
      <c r="AC1278" s="6"/>
    </row>
    <row r="1279" spans="1:29" x14ac:dyDescent="0.25">
      <c r="Q1279" s="12" t="str">
        <f t="shared" ca="1" si="37"/>
        <v>-</v>
      </c>
      <c r="W1279" t="str">
        <f t="shared" si="36"/>
        <v>-</v>
      </c>
    </row>
    <row r="1280" spans="1:29" x14ac:dyDescent="0.25">
      <c r="A1280" s="6"/>
      <c r="B1280" s="10"/>
      <c r="C1280" s="6"/>
      <c r="D1280" s="6"/>
      <c r="E1280" s="6"/>
      <c r="F1280" s="6"/>
      <c r="G1280" s="6"/>
      <c r="H1280" s="6"/>
      <c r="I1280" s="6"/>
      <c r="J1280" s="6"/>
      <c r="K1280" s="6"/>
      <c r="L1280" s="6"/>
      <c r="M1280" s="6"/>
      <c r="N1280" s="6"/>
      <c r="O1280" s="6"/>
      <c r="P1280" s="10"/>
      <c r="Q1280" s="15" t="str">
        <f t="shared" ca="1" si="37"/>
        <v>-</v>
      </c>
      <c r="R1280" s="6"/>
      <c r="S1280" s="6"/>
      <c r="T1280" s="6"/>
      <c r="U1280" s="6"/>
      <c r="V1280" s="6"/>
      <c r="W1280" s="6" t="str">
        <f t="shared" si="36"/>
        <v>-</v>
      </c>
      <c r="X1280" s="6"/>
      <c r="Y1280" s="6"/>
      <c r="Z1280" s="6"/>
      <c r="AA1280" s="6"/>
      <c r="AB1280" s="6"/>
      <c r="AC1280" s="6"/>
    </row>
    <row r="1281" spans="1:29" x14ac:dyDescent="0.25">
      <c r="Q1281" s="12" t="str">
        <f t="shared" ca="1" si="37"/>
        <v>-</v>
      </c>
      <c r="W1281" t="str">
        <f t="shared" si="36"/>
        <v>-</v>
      </c>
    </row>
    <row r="1282" spans="1:29" x14ac:dyDescent="0.25">
      <c r="A1282" s="6"/>
      <c r="B1282" s="10"/>
      <c r="C1282" s="6"/>
      <c r="D1282" s="6"/>
      <c r="E1282" s="6"/>
      <c r="F1282" s="6"/>
      <c r="G1282" s="6"/>
      <c r="H1282" s="6"/>
      <c r="I1282" s="6"/>
      <c r="J1282" s="6"/>
      <c r="K1282" s="6"/>
      <c r="L1282" s="6"/>
      <c r="M1282" s="6"/>
      <c r="N1282" s="6"/>
      <c r="O1282" s="6"/>
      <c r="P1282" s="10"/>
      <c r="Q1282" s="15" t="str">
        <f t="shared" ca="1" si="37"/>
        <v>-</v>
      </c>
      <c r="R1282" s="6"/>
      <c r="S1282" s="6"/>
      <c r="T1282" s="6"/>
      <c r="U1282" s="6"/>
      <c r="V1282" s="6"/>
      <c r="W1282" s="6" t="str">
        <f t="shared" si="36"/>
        <v>-</v>
      </c>
      <c r="X1282" s="6"/>
      <c r="Y1282" s="6"/>
      <c r="Z1282" s="6"/>
      <c r="AA1282" s="6"/>
      <c r="AB1282" s="6"/>
      <c r="AC1282" s="6"/>
    </row>
    <row r="1283" spans="1:29" x14ac:dyDescent="0.25">
      <c r="Q1283" s="12" t="str">
        <f t="shared" ca="1" si="37"/>
        <v>-</v>
      </c>
      <c r="W1283" t="str">
        <f t="shared" si="36"/>
        <v>-</v>
      </c>
    </row>
    <row r="1284" spans="1:29" x14ac:dyDescent="0.25">
      <c r="A1284" s="6"/>
      <c r="B1284" s="10"/>
      <c r="C1284" s="6"/>
      <c r="D1284" s="6"/>
      <c r="E1284" s="6"/>
      <c r="F1284" s="6"/>
      <c r="G1284" s="6"/>
      <c r="H1284" s="6"/>
      <c r="I1284" s="6"/>
      <c r="J1284" s="6"/>
      <c r="K1284" s="6"/>
      <c r="L1284" s="6"/>
      <c r="M1284" s="6"/>
      <c r="N1284" s="6"/>
      <c r="O1284" s="6"/>
      <c r="P1284" s="10"/>
      <c r="Q1284" s="15" t="str">
        <f t="shared" ca="1" si="37"/>
        <v>-</v>
      </c>
      <c r="R1284" s="6"/>
      <c r="S1284" s="6"/>
      <c r="T1284" s="6"/>
      <c r="U1284" s="6"/>
      <c r="V1284" s="6"/>
      <c r="W1284" s="6" t="str">
        <f t="shared" si="36"/>
        <v>-</v>
      </c>
      <c r="X1284" s="6"/>
      <c r="Y1284" s="6"/>
      <c r="Z1284" s="6"/>
      <c r="AA1284" s="6"/>
      <c r="AB1284" s="6"/>
      <c r="AC1284" s="6"/>
    </row>
    <row r="1285" spans="1:29" x14ac:dyDescent="0.25">
      <c r="Q1285" s="12" t="str">
        <f t="shared" ca="1" si="37"/>
        <v>-</v>
      </c>
      <c r="W1285" t="str">
        <f t="shared" si="36"/>
        <v>-</v>
      </c>
    </row>
    <row r="1286" spans="1:29" x14ac:dyDescent="0.25">
      <c r="A1286" s="6"/>
      <c r="B1286" s="10"/>
      <c r="C1286" s="6"/>
      <c r="D1286" s="6"/>
      <c r="E1286" s="6"/>
      <c r="F1286" s="6"/>
      <c r="G1286" s="6"/>
      <c r="H1286" s="6"/>
      <c r="I1286" s="6"/>
      <c r="J1286" s="6"/>
      <c r="K1286" s="6"/>
      <c r="L1286" s="6"/>
      <c r="M1286" s="6"/>
      <c r="N1286" s="6"/>
      <c r="O1286" s="6"/>
      <c r="P1286" s="10"/>
      <c r="Q1286" s="15" t="str">
        <f t="shared" ca="1" si="37"/>
        <v>-</v>
      </c>
      <c r="R1286" s="6"/>
      <c r="S1286" s="6"/>
      <c r="T1286" s="6"/>
      <c r="U1286" s="6"/>
      <c r="V1286" s="6"/>
      <c r="W1286" s="6" t="str">
        <f t="shared" ref="W1286:W1349" si="38">IF(OR(ISBLANK(J1286),ISBLANK(V1286)),"-",(IF(J1286=V1286,"Yes","No")))</f>
        <v>-</v>
      </c>
      <c r="X1286" s="6"/>
      <c r="Y1286" s="6"/>
      <c r="Z1286" s="6"/>
      <c r="AA1286" s="6"/>
      <c r="AB1286" s="6"/>
      <c r="AC1286" s="6"/>
    </row>
    <row r="1287" spans="1:29" x14ac:dyDescent="0.25">
      <c r="Q1287" s="12" t="str">
        <f t="shared" ref="Q1287:Q1350" ca="1" si="39">IF(B1287&gt;1/1/1900, (IF(R1287="Closed",(DATEDIF(B1287,P1287,"d"))-(DATEDIF(M1287,O1287,"d")),IF(OR(R1287="Pending",ISBLANK(P1287)),TODAY()-B1287))),"-")</f>
        <v>-</v>
      </c>
      <c r="W1287" t="str">
        <f t="shared" si="38"/>
        <v>-</v>
      </c>
    </row>
    <row r="1288" spans="1:29" x14ac:dyDescent="0.25">
      <c r="A1288" s="6"/>
      <c r="B1288" s="10"/>
      <c r="C1288" s="6"/>
      <c r="D1288" s="6"/>
      <c r="E1288" s="6"/>
      <c r="F1288" s="6"/>
      <c r="G1288" s="6"/>
      <c r="H1288" s="6"/>
      <c r="I1288" s="6"/>
      <c r="J1288" s="6"/>
      <c r="K1288" s="6"/>
      <c r="L1288" s="6"/>
      <c r="M1288" s="6"/>
      <c r="N1288" s="6"/>
      <c r="O1288" s="6"/>
      <c r="P1288" s="10"/>
      <c r="Q1288" s="15" t="str">
        <f t="shared" ca="1" si="39"/>
        <v>-</v>
      </c>
      <c r="R1288" s="6"/>
      <c r="S1288" s="6"/>
      <c r="T1288" s="6"/>
      <c r="U1288" s="6"/>
      <c r="V1288" s="6"/>
      <c r="W1288" s="6" t="str">
        <f t="shared" si="38"/>
        <v>-</v>
      </c>
      <c r="X1288" s="6"/>
      <c r="Y1288" s="6"/>
      <c r="Z1288" s="6"/>
      <c r="AA1288" s="6"/>
      <c r="AB1288" s="6"/>
      <c r="AC1288" s="6"/>
    </row>
    <row r="1289" spans="1:29" x14ac:dyDescent="0.25">
      <c r="Q1289" s="12" t="str">
        <f t="shared" ca="1" si="39"/>
        <v>-</v>
      </c>
      <c r="W1289" t="str">
        <f t="shared" si="38"/>
        <v>-</v>
      </c>
    </row>
    <row r="1290" spans="1:29" x14ac:dyDescent="0.25">
      <c r="A1290" s="6"/>
      <c r="B1290" s="10"/>
      <c r="C1290" s="6"/>
      <c r="D1290" s="6"/>
      <c r="E1290" s="6"/>
      <c r="F1290" s="6"/>
      <c r="G1290" s="6"/>
      <c r="H1290" s="6"/>
      <c r="I1290" s="6"/>
      <c r="J1290" s="6"/>
      <c r="K1290" s="6"/>
      <c r="L1290" s="6"/>
      <c r="M1290" s="6"/>
      <c r="N1290" s="6"/>
      <c r="O1290" s="6"/>
      <c r="P1290" s="10"/>
      <c r="Q1290" s="15" t="str">
        <f t="shared" ca="1" si="39"/>
        <v>-</v>
      </c>
      <c r="R1290" s="6"/>
      <c r="S1290" s="6"/>
      <c r="T1290" s="6"/>
      <c r="U1290" s="6"/>
      <c r="V1290" s="6"/>
      <c r="W1290" s="6" t="str">
        <f t="shared" si="38"/>
        <v>-</v>
      </c>
      <c r="X1290" s="6"/>
      <c r="Y1290" s="6"/>
      <c r="Z1290" s="6"/>
      <c r="AA1290" s="6"/>
      <c r="AB1290" s="6"/>
      <c r="AC1290" s="6"/>
    </row>
    <row r="1291" spans="1:29" x14ac:dyDescent="0.25">
      <c r="Q1291" s="12" t="str">
        <f t="shared" ca="1" si="39"/>
        <v>-</v>
      </c>
      <c r="W1291" t="str">
        <f t="shared" si="38"/>
        <v>-</v>
      </c>
    </row>
    <row r="1292" spans="1:29" x14ac:dyDescent="0.25">
      <c r="A1292" s="6"/>
      <c r="B1292" s="10"/>
      <c r="C1292" s="6"/>
      <c r="D1292" s="6"/>
      <c r="E1292" s="6"/>
      <c r="F1292" s="6"/>
      <c r="G1292" s="6"/>
      <c r="H1292" s="6"/>
      <c r="I1292" s="6"/>
      <c r="J1292" s="6"/>
      <c r="K1292" s="6"/>
      <c r="L1292" s="6"/>
      <c r="M1292" s="6"/>
      <c r="N1292" s="6"/>
      <c r="O1292" s="6"/>
      <c r="P1292" s="10"/>
      <c r="Q1292" s="15" t="str">
        <f t="shared" ca="1" si="39"/>
        <v>-</v>
      </c>
      <c r="R1292" s="6"/>
      <c r="S1292" s="6"/>
      <c r="T1292" s="6"/>
      <c r="U1292" s="6"/>
      <c r="V1292" s="6"/>
      <c r="W1292" s="6" t="str">
        <f t="shared" si="38"/>
        <v>-</v>
      </c>
      <c r="X1292" s="6"/>
      <c r="Y1292" s="6"/>
      <c r="Z1292" s="6"/>
      <c r="AA1292" s="6"/>
      <c r="AB1292" s="6"/>
      <c r="AC1292" s="6"/>
    </row>
    <row r="1293" spans="1:29" x14ac:dyDescent="0.25">
      <c r="Q1293" s="12" t="str">
        <f t="shared" ca="1" si="39"/>
        <v>-</v>
      </c>
      <c r="W1293" t="str">
        <f t="shared" si="38"/>
        <v>-</v>
      </c>
    </row>
    <row r="1294" spans="1:29" x14ac:dyDescent="0.25">
      <c r="A1294" s="6"/>
      <c r="B1294" s="10"/>
      <c r="C1294" s="6"/>
      <c r="D1294" s="6"/>
      <c r="E1294" s="6"/>
      <c r="F1294" s="6"/>
      <c r="G1294" s="6"/>
      <c r="H1294" s="6"/>
      <c r="I1294" s="6"/>
      <c r="J1294" s="6"/>
      <c r="K1294" s="6"/>
      <c r="L1294" s="6"/>
      <c r="M1294" s="6"/>
      <c r="N1294" s="6"/>
      <c r="O1294" s="6"/>
      <c r="P1294" s="10"/>
      <c r="Q1294" s="15" t="str">
        <f t="shared" ca="1" si="39"/>
        <v>-</v>
      </c>
      <c r="R1294" s="6"/>
      <c r="S1294" s="6"/>
      <c r="T1294" s="6"/>
      <c r="U1294" s="6"/>
      <c r="V1294" s="6"/>
      <c r="W1294" s="6" t="str">
        <f t="shared" si="38"/>
        <v>-</v>
      </c>
      <c r="X1294" s="6"/>
      <c r="Y1294" s="6"/>
      <c r="Z1294" s="6"/>
      <c r="AA1294" s="6"/>
      <c r="AB1294" s="6"/>
      <c r="AC1294" s="6"/>
    </row>
    <row r="1295" spans="1:29" x14ac:dyDescent="0.25">
      <c r="Q1295" s="12" t="str">
        <f t="shared" ca="1" si="39"/>
        <v>-</v>
      </c>
      <c r="W1295" t="str">
        <f t="shared" si="38"/>
        <v>-</v>
      </c>
    </row>
    <row r="1296" spans="1:29" x14ac:dyDescent="0.25">
      <c r="A1296" s="6"/>
      <c r="B1296" s="10"/>
      <c r="C1296" s="6"/>
      <c r="D1296" s="6"/>
      <c r="E1296" s="6"/>
      <c r="F1296" s="6"/>
      <c r="G1296" s="6"/>
      <c r="H1296" s="6"/>
      <c r="I1296" s="6"/>
      <c r="J1296" s="6"/>
      <c r="K1296" s="6"/>
      <c r="L1296" s="6"/>
      <c r="M1296" s="6"/>
      <c r="N1296" s="6"/>
      <c r="O1296" s="6"/>
      <c r="P1296" s="10"/>
      <c r="Q1296" s="15" t="str">
        <f t="shared" ca="1" si="39"/>
        <v>-</v>
      </c>
      <c r="R1296" s="6"/>
      <c r="S1296" s="6"/>
      <c r="T1296" s="6"/>
      <c r="U1296" s="6"/>
      <c r="V1296" s="6"/>
      <c r="W1296" s="6" t="str">
        <f t="shared" si="38"/>
        <v>-</v>
      </c>
      <c r="X1296" s="6"/>
      <c r="Y1296" s="6"/>
      <c r="Z1296" s="6"/>
      <c r="AA1296" s="6"/>
      <c r="AB1296" s="6"/>
      <c r="AC1296" s="6"/>
    </row>
    <row r="1297" spans="1:29" x14ac:dyDescent="0.25">
      <c r="Q1297" s="12" t="str">
        <f t="shared" ca="1" si="39"/>
        <v>-</v>
      </c>
      <c r="W1297" t="str">
        <f t="shared" si="38"/>
        <v>-</v>
      </c>
    </row>
    <row r="1298" spans="1:29" x14ac:dyDescent="0.25">
      <c r="A1298" s="6"/>
      <c r="B1298" s="10"/>
      <c r="C1298" s="6"/>
      <c r="D1298" s="6"/>
      <c r="E1298" s="6"/>
      <c r="F1298" s="6"/>
      <c r="G1298" s="6"/>
      <c r="H1298" s="6"/>
      <c r="I1298" s="6"/>
      <c r="J1298" s="6"/>
      <c r="K1298" s="6"/>
      <c r="L1298" s="6"/>
      <c r="M1298" s="6"/>
      <c r="N1298" s="6"/>
      <c r="O1298" s="6"/>
      <c r="P1298" s="10"/>
      <c r="Q1298" s="15" t="str">
        <f t="shared" ca="1" si="39"/>
        <v>-</v>
      </c>
      <c r="R1298" s="6"/>
      <c r="S1298" s="6"/>
      <c r="T1298" s="6"/>
      <c r="U1298" s="6"/>
      <c r="V1298" s="6"/>
      <c r="W1298" s="6" t="str">
        <f t="shared" si="38"/>
        <v>-</v>
      </c>
      <c r="X1298" s="6"/>
      <c r="Y1298" s="6"/>
      <c r="Z1298" s="6"/>
      <c r="AA1298" s="6"/>
      <c r="AB1298" s="6"/>
      <c r="AC1298" s="6"/>
    </row>
    <row r="1299" spans="1:29" x14ac:dyDescent="0.25">
      <c r="Q1299" s="12" t="str">
        <f t="shared" ca="1" si="39"/>
        <v>-</v>
      </c>
      <c r="W1299" t="str">
        <f t="shared" si="38"/>
        <v>-</v>
      </c>
    </row>
    <row r="1300" spans="1:29" x14ac:dyDescent="0.25">
      <c r="A1300" s="6"/>
      <c r="B1300" s="10"/>
      <c r="C1300" s="6"/>
      <c r="D1300" s="6"/>
      <c r="E1300" s="6"/>
      <c r="F1300" s="6"/>
      <c r="G1300" s="6"/>
      <c r="H1300" s="6"/>
      <c r="I1300" s="6"/>
      <c r="J1300" s="6"/>
      <c r="K1300" s="6"/>
      <c r="L1300" s="6"/>
      <c r="M1300" s="6"/>
      <c r="N1300" s="6"/>
      <c r="O1300" s="6"/>
      <c r="P1300" s="10"/>
      <c r="Q1300" s="15" t="str">
        <f t="shared" ca="1" si="39"/>
        <v>-</v>
      </c>
      <c r="R1300" s="6"/>
      <c r="S1300" s="6"/>
      <c r="T1300" s="6"/>
      <c r="U1300" s="6"/>
      <c r="V1300" s="6"/>
      <c r="W1300" s="6" t="str">
        <f t="shared" si="38"/>
        <v>-</v>
      </c>
      <c r="X1300" s="6"/>
      <c r="Y1300" s="6"/>
      <c r="Z1300" s="6"/>
      <c r="AA1300" s="6"/>
      <c r="AB1300" s="6"/>
      <c r="AC1300" s="6"/>
    </row>
    <row r="1301" spans="1:29" x14ac:dyDescent="0.25">
      <c r="Q1301" s="12" t="str">
        <f t="shared" ca="1" si="39"/>
        <v>-</v>
      </c>
      <c r="W1301" t="str">
        <f t="shared" si="38"/>
        <v>-</v>
      </c>
    </row>
    <row r="1302" spans="1:29" x14ac:dyDescent="0.25">
      <c r="A1302" s="6"/>
      <c r="B1302" s="10"/>
      <c r="C1302" s="6"/>
      <c r="D1302" s="6"/>
      <c r="E1302" s="6"/>
      <c r="F1302" s="6"/>
      <c r="G1302" s="6"/>
      <c r="H1302" s="6"/>
      <c r="I1302" s="6"/>
      <c r="J1302" s="6"/>
      <c r="K1302" s="6"/>
      <c r="L1302" s="6"/>
      <c r="M1302" s="6"/>
      <c r="N1302" s="6"/>
      <c r="O1302" s="6"/>
      <c r="P1302" s="10"/>
      <c r="Q1302" s="15" t="str">
        <f t="shared" ca="1" si="39"/>
        <v>-</v>
      </c>
      <c r="R1302" s="6"/>
      <c r="S1302" s="6"/>
      <c r="T1302" s="6"/>
      <c r="U1302" s="6"/>
      <c r="V1302" s="6"/>
      <c r="W1302" s="6" t="str">
        <f t="shared" si="38"/>
        <v>-</v>
      </c>
      <c r="X1302" s="6"/>
      <c r="Y1302" s="6"/>
      <c r="Z1302" s="6"/>
      <c r="AA1302" s="6"/>
      <c r="AB1302" s="6"/>
      <c r="AC1302" s="6"/>
    </row>
    <row r="1303" spans="1:29" x14ac:dyDescent="0.25">
      <c r="Q1303" s="12" t="str">
        <f t="shared" ca="1" si="39"/>
        <v>-</v>
      </c>
      <c r="W1303" t="str">
        <f t="shared" si="38"/>
        <v>-</v>
      </c>
    </row>
    <row r="1304" spans="1:29" x14ac:dyDescent="0.25">
      <c r="A1304" s="6"/>
      <c r="B1304" s="10"/>
      <c r="C1304" s="6"/>
      <c r="D1304" s="6"/>
      <c r="E1304" s="6"/>
      <c r="F1304" s="6"/>
      <c r="G1304" s="6"/>
      <c r="H1304" s="6"/>
      <c r="I1304" s="6"/>
      <c r="J1304" s="6"/>
      <c r="K1304" s="6"/>
      <c r="L1304" s="6"/>
      <c r="M1304" s="6"/>
      <c r="N1304" s="6"/>
      <c r="O1304" s="6"/>
      <c r="P1304" s="10"/>
      <c r="Q1304" s="15" t="str">
        <f t="shared" ca="1" si="39"/>
        <v>-</v>
      </c>
      <c r="R1304" s="6"/>
      <c r="S1304" s="6"/>
      <c r="T1304" s="6"/>
      <c r="U1304" s="6"/>
      <c r="V1304" s="6"/>
      <c r="W1304" s="6" t="str">
        <f t="shared" si="38"/>
        <v>-</v>
      </c>
      <c r="X1304" s="6"/>
      <c r="Y1304" s="6"/>
      <c r="Z1304" s="6"/>
      <c r="AA1304" s="6"/>
      <c r="AB1304" s="6"/>
      <c r="AC1304" s="6"/>
    </row>
    <row r="1305" spans="1:29" x14ac:dyDescent="0.25">
      <c r="Q1305" s="12" t="str">
        <f t="shared" ca="1" si="39"/>
        <v>-</v>
      </c>
      <c r="W1305" t="str">
        <f t="shared" si="38"/>
        <v>-</v>
      </c>
    </row>
    <row r="1306" spans="1:29" x14ac:dyDescent="0.25">
      <c r="A1306" s="6"/>
      <c r="B1306" s="10"/>
      <c r="C1306" s="6"/>
      <c r="D1306" s="6"/>
      <c r="E1306" s="6"/>
      <c r="F1306" s="6"/>
      <c r="G1306" s="6"/>
      <c r="H1306" s="6"/>
      <c r="I1306" s="6"/>
      <c r="J1306" s="6"/>
      <c r="K1306" s="6"/>
      <c r="L1306" s="6"/>
      <c r="M1306" s="6"/>
      <c r="N1306" s="6"/>
      <c r="O1306" s="6"/>
      <c r="P1306" s="10"/>
      <c r="Q1306" s="15" t="str">
        <f t="shared" ca="1" si="39"/>
        <v>-</v>
      </c>
      <c r="R1306" s="6"/>
      <c r="S1306" s="6"/>
      <c r="T1306" s="6"/>
      <c r="U1306" s="6"/>
      <c r="V1306" s="6"/>
      <c r="W1306" s="6" t="str">
        <f t="shared" si="38"/>
        <v>-</v>
      </c>
      <c r="X1306" s="6"/>
      <c r="Y1306" s="6"/>
      <c r="Z1306" s="6"/>
      <c r="AA1306" s="6"/>
      <c r="AB1306" s="6"/>
      <c r="AC1306" s="6"/>
    </row>
    <row r="1307" spans="1:29" x14ac:dyDescent="0.25">
      <c r="Q1307" s="12" t="str">
        <f t="shared" ca="1" si="39"/>
        <v>-</v>
      </c>
      <c r="W1307" t="str">
        <f t="shared" si="38"/>
        <v>-</v>
      </c>
    </row>
    <row r="1308" spans="1:29" x14ac:dyDescent="0.25">
      <c r="A1308" s="6"/>
      <c r="B1308" s="10"/>
      <c r="C1308" s="6"/>
      <c r="D1308" s="6"/>
      <c r="E1308" s="6"/>
      <c r="F1308" s="6"/>
      <c r="G1308" s="6"/>
      <c r="H1308" s="6"/>
      <c r="I1308" s="6"/>
      <c r="J1308" s="6"/>
      <c r="K1308" s="6"/>
      <c r="L1308" s="6"/>
      <c r="M1308" s="6"/>
      <c r="N1308" s="6"/>
      <c r="O1308" s="6"/>
      <c r="P1308" s="10"/>
      <c r="Q1308" s="15" t="str">
        <f t="shared" ca="1" si="39"/>
        <v>-</v>
      </c>
      <c r="R1308" s="6"/>
      <c r="S1308" s="6"/>
      <c r="T1308" s="6"/>
      <c r="U1308" s="6"/>
      <c r="V1308" s="6"/>
      <c r="W1308" s="6" t="str">
        <f t="shared" si="38"/>
        <v>-</v>
      </c>
      <c r="X1308" s="6"/>
      <c r="Y1308" s="6"/>
      <c r="Z1308" s="6"/>
      <c r="AA1308" s="6"/>
      <c r="AB1308" s="6"/>
      <c r="AC1308" s="6"/>
    </row>
    <row r="1309" spans="1:29" x14ac:dyDescent="0.25">
      <c r="Q1309" s="12" t="str">
        <f t="shared" ca="1" si="39"/>
        <v>-</v>
      </c>
      <c r="W1309" t="str">
        <f t="shared" si="38"/>
        <v>-</v>
      </c>
    </row>
    <row r="1310" spans="1:29" x14ac:dyDescent="0.25">
      <c r="A1310" s="6"/>
      <c r="B1310" s="10"/>
      <c r="C1310" s="6"/>
      <c r="D1310" s="6"/>
      <c r="E1310" s="6"/>
      <c r="F1310" s="6"/>
      <c r="G1310" s="6"/>
      <c r="H1310" s="6"/>
      <c r="I1310" s="6"/>
      <c r="J1310" s="6"/>
      <c r="K1310" s="6"/>
      <c r="L1310" s="6"/>
      <c r="M1310" s="6"/>
      <c r="N1310" s="6"/>
      <c r="O1310" s="6"/>
      <c r="P1310" s="10"/>
      <c r="Q1310" s="15" t="str">
        <f t="shared" ca="1" si="39"/>
        <v>-</v>
      </c>
      <c r="R1310" s="6"/>
      <c r="S1310" s="6"/>
      <c r="T1310" s="6"/>
      <c r="U1310" s="6"/>
      <c r="V1310" s="6"/>
      <c r="W1310" s="6" t="str">
        <f t="shared" si="38"/>
        <v>-</v>
      </c>
      <c r="X1310" s="6"/>
      <c r="Y1310" s="6"/>
      <c r="Z1310" s="6"/>
      <c r="AA1310" s="6"/>
      <c r="AB1310" s="6"/>
      <c r="AC1310" s="6"/>
    </row>
    <row r="1311" spans="1:29" x14ac:dyDescent="0.25">
      <c r="Q1311" s="12" t="str">
        <f t="shared" ca="1" si="39"/>
        <v>-</v>
      </c>
      <c r="W1311" t="str">
        <f t="shared" si="38"/>
        <v>-</v>
      </c>
    </row>
    <row r="1312" spans="1:29" x14ac:dyDescent="0.25">
      <c r="A1312" s="6"/>
      <c r="B1312" s="10"/>
      <c r="C1312" s="6"/>
      <c r="D1312" s="6"/>
      <c r="E1312" s="6"/>
      <c r="F1312" s="6"/>
      <c r="G1312" s="6"/>
      <c r="H1312" s="6"/>
      <c r="I1312" s="6"/>
      <c r="J1312" s="6"/>
      <c r="K1312" s="6"/>
      <c r="L1312" s="6"/>
      <c r="M1312" s="6"/>
      <c r="N1312" s="6"/>
      <c r="O1312" s="6"/>
      <c r="P1312" s="10"/>
      <c r="Q1312" s="15" t="str">
        <f t="shared" ca="1" si="39"/>
        <v>-</v>
      </c>
      <c r="R1312" s="6"/>
      <c r="S1312" s="6"/>
      <c r="T1312" s="6"/>
      <c r="U1312" s="6"/>
      <c r="V1312" s="6"/>
      <c r="W1312" s="6" t="str">
        <f t="shared" si="38"/>
        <v>-</v>
      </c>
      <c r="X1312" s="6"/>
      <c r="Y1312" s="6"/>
      <c r="Z1312" s="6"/>
      <c r="AA1312" s="6"/>
      <c r="AB1312" s="6"/>
      <c r="AC1312" s="6"/>
    </row>
    <row r="1313" spans="1:29" x14ac:dyDescent="0.25">
      <c r="Q1313" s="12" t="str">
        <f t="shared" ca="1" si="39"/>
        <v>-</v>
      </c>
      <c r="W1313" t="str">
        <f t="shared" si="38"/>
        <v>-</v>
      </c>
    </row>
    <row r="1314" spans="1:29" x14ac:dyDescent="0.25">
      <c r="A1314" s="6"/>
      <c r="B1314" s="10"/>
      <c r="C1314" s="6"/>
      <c r="D1314" s="6"/>
      <c r="E1314" s="6"/>
      <c r="F1314" s="6"/>
      <c r="G1314" s="6"/>
      <c r="H1314" s="6"/>
      <c r="I1314" s="6"/>
      <c r="J1314" s="6"/>
      <c r="K1314" s="6"/>
      <c r="L1314" s="6"/>
      <c r="M1314" s="6"/>
      <c r="N1314" s="6"/>
      <c r="O1314" s="6"/>
      <c r="P1314" s="10"/>
      <c r="Q1314" s="15" t="str">
        <f t="shared" ca="1" si="39"/>
        <v>-</v>
      </c>
      <c r="R1314" s="6"/>
      <c r="S1314" s="6"/>
      <c r="T1314" s="6"/>
      <c r="U1314" s="6"/>
      <c r="V1314" s="6"/>
      <c r="W1314" s="6" t="str">
        <f t="shared" si="38"/>
        <v>-</v>
      </c>
      <c r="X1314" s="6"/>
      <c r="Y1314" s="6"/>
      <c r="Z1314" s="6"/>
      <c r="AA1314" s="6"/>
      <c r="AB1314" s="6"/>
      <c r="AC1314" s="6"/>
    </row>
    <row r="1315" spans="1:29" x14ac:dyDescent="0.25">
      <c r="Q1315" s="12" t="str">
        <f t="shared" ca="1" si="39"/>
        <v>-</v>
      </c>
      <c r="W1315" t="str">
        <f t="shared" si="38"/>
        <v>-</v>
      </c>
    </row>
    <row r="1316" spans="1:29" x14ac:dyDescent="0.25">
      <c r="A1316" s="6"/>
      <c r="B1316" s="10"/>
      <c r="C1316" s="6"/>
      <c r="D1316" s="6"/>
      <c r="E1316" s="6"/>
      <c r="F1316" s="6"/>
      <c r="G1316" s="6"/>
      <c r="H1316" s="6"/>
      <c r="I1316" s="6"/>
      <c r="J1316" s="6"/>
      <c r="K1316" s="6"/>
      <c r="L1316" s="6"/>
      <c r="M1316" s="6"/>
      <c r="N1316" s="6"/>
      <c r="O1316" s="6"/>
      <c r="P1316" s="10"/>
      <c r="Q1316" s="15" t="str">
        <f t="shared" ca="1" si="39"/>
        <v>-</v>
      </c>
      <c r="R1316" s="6"/>
      <c r="S1316" s="6"/>
      <c r="T1316" s="6"/>
      <c r="U1316" s="6"/>
      <c r="V1316" s="6"/>
      <c r="W1316" s="6" t="str">
        <f t="shared" si="38"/>
        <v>-</v>
      </c>
      <c r="X1316" s="6"/>
      <c r="Y1316" s="6"/>
      <c r="Z1316" s="6"/>
      <c r="AA1316" s="6"/>
      <c r="AB1316" s="6"/>
      <c r="AC1316" s="6"/>
    </row>
    <row r="1317" spans="1:29" x14ac:dyDescent="0.25">
      <c r="Q1317" s="12" t="str">
        <f t="shared" ca="1" si="39"/>
        <v>-</v>
      </c>
      <c r="W1317" t="str">
        <f t="shared" si="38"/>
        <v>-</v>
      </c>
    </row>
    <row r="1318" spans="1:29" x14ac:dyDescent="0.25">
      <c r="A1318" s="6"/>
      <c r="B1318" s="10"/>
      <c r="C1318" s="6"/>
      <c r="D1318" s="6"/>
      <c r="E1318" s="6"/>
      <c r="F1318" s="6"/>
      <c r="G1318" s="6"/>
      <c r="H1318" s="6"/>
      <c r="I1318" s="6"/>
      <c r="J1318" s="6"/>
      <c r="K1318" s="6"/>
      <c r="L1318" s="6"/>
      <c r="M1318" s="6"/>
      <c r="N1318" s="6"/>
      <c r="O1318" s="6"/>
      <c r="P1318" s="10"/>
      <c r="Q1318" s="15" t="str">
        <f t="shared" ca="1" si="39"/>
        <v>-</v>
      </c>
      <c r="R1318" s="6"/>
      <c r="S1318" s="6"/>
      <c r="T1318" s="6"/>
      <c r="U1318" s="6"/>
      <c r="V1318" s="6"/>
      <c r="W1318" s="6" t="str">
        <f t="shared" si="38"/>
        <v>-</v>
      </c>
      <c r="X1318" s="6"/>
      <c r="Y1318" s="6"/>
      <c r="Z1318" s="6"/>
      <c r="AA1318" s="6"/>
      <c r="AB1318" s="6"/>
      <c r="AC1318" s="6"/>
    </row>
    <row r="1319" spans="1:29" x14ac:dyDescent="0.25">
      <c r="Q1319" s="12" t="str">
        <f t="shared" ca="1" si="39"/>
        <v>-</v>
      </c>
      <c r="W1319" t="str">
        <f t="shared" si="38"/>
        <v>-</v>
      </c>
    </row>
    <row r="1320" spans="1:29" x14ac:dyDescent="0.25">
      <c r="A1320" s="6"/>
      <c r="B1320" s="10"/>
      <c r="C1320" s="6"/>
      <c r="D1320" s="6"/>
      <c r="E1320" s="6"/>
      <c r="F1320" s="6"/>
      <c r="G1320" s="6"/>
      <c r="H1320" s="6"/>
      <c r="I1320" s="6"/>
      <c r="J1320" s="6"/>
      <c r="K1320" s="6"/>
      <c r="L1320" s="6"/>
      <c r="M1320" s="6"/>
      <c r="N1320" s="6"/>
      <c r="O1320" s="6"/>
      <c r="P1320" s="10"/>
      <c r="Q1320" s="15" t="str">
        <f t="shared" ca="1" si="39"/>
        <v>-</v>
      </c>
      <c r="R1320" s="6"/>
      <c r="S1320" s="6"/>
      <c r="T1320" s="6"/>
      <c r="U1320" s="6"/>
      <c r="V1320" s="6"/>
      <c r="W1320" s="6" t="str">
        <f t="shared" si="38"/>
        <v>-</v>
      </c>
      <c r="X1320" s="6"/>
      <c r="Y1320" s="6"/>
      <c r="Z1320" s="6"/>
      <c r="AA1320" s="6"/>
      <c r="AB1320" s="6"/>
      <c r="AC1320" s="6"/>
    </row>
    <row r="1321" spans="1:29" x14ac:dyDescent="0.25">
      <c r="Q1321" s="12" t="str">
        <f t="shared" ca="1" si="39"/>
        <v>-</v>
      </c>
      <c r="W1321" t="str">
        <f t="shared" si="38"/>
        <v>-</v>
      </c>
    </row>
    <row r="1322" spans="1:29" x14ac:dyDescent="0.25">
      <c r="A1322" s="6"/>
      <c r="B1322" s="10"/>
      <c r="C1322" s="6"/>
      <c r="D1322" s="6"/>
      <c r="E1322" s="6"/>
      <c r="F1322" s="6"/>
      <c r="G1322" s="6"/>
      <c r="H1322" s="6"/>
      <c r="I1322" s="6"/>
      <c r="J1322" s="6"/>
      <c r="K1322" s="6"/>
      <c r="L1322" s="6"/>
      <c r="M1322" s="6"/>
      <c r="N1322" s="6"/>
      <c r="O1322" s="6"/>
      <c r="P1322" s="10"/>
      <c r="Q1322" s="15" t="str">
        <f t="shared" ca="1" si="39"/>
        <v>-</v>
      </c>
      <c r="R1322" s="6"/>
      <c r="S1322" s="6"/>
      <c r="T1322" s="6"/>
      <c r="U1322" s="6"/>
      <c r="V1322" s="6"/>
      <c r="W1322" s="6" t="str">
        <f t="shared" si="38"/>
        <v>-</v>
      </c>
      <c r="X1322" s="6"/>
      <c r="Y1322" s="6"/>
      <c r="Z1322" s="6"/>
      <c r="AA1322" s="6"/>
      <c r="AB1322" s="6"/>
      <c r="AC1322" s="6"/>
    </row>
    <row r="1323" spans="1:29" x14ac:dyDescent="0.25">
      <c r="Q1323" s="12" t="str">
        <f t="shared" ca="1" si="39"/>
        <v>-</v>
      </c>
      <c r="W1323" t="str">
        <f t="shared" si="38"/>
        <v>-</v>
      </c>
    </row>
    <row r="1324" spans="1:29" x14ac:dyDescent="0.25">
      <c r="A1324" s="6"/>
      <c r="B1324" s="10"/>
      <c r="C1324" s="6"/>
      <c r="D1324" s="6"/>
      <c r="E1324" s="6"/>
      <c r="F1324" s="6"/>
      <c r="G1324" s="6"/>
      <c r="H1324" s="6"/>
      <c r="I1324" s="6"/>
      <c r="J1324" s="6"/>
      <c r="K1324" s="6"/>
      <c r="L1324" s="6"/>
      <c r="M1324" s="6"/>
      <c r="N1324" s="6"/>
      <c r="O1324" s="6"/>
      <c r="P1324" s="10"/>
      <c r="Q1324" s="15" t="str">
        <f t="shared" ca="1" si="39"/>
        <v>-</v>
      </c>
      <c r="R1324" s="6"/>
      <c r="S1324" s="6"/>
      <c r="T1324" s="6"/>
      <c r="U1324" s="6"/>
      <c r="V1324" s="6"/>
      <c r="W1324" s="6" t="str">
        <f t="shared" si="38"/>
        <v>-</v>
      </c>
      <c r="X1324" s="6"/>
      <c r="Y1324" s="6"/>
      <c r="Z1324" s="6"/>
      <c r="AA1324" s="6"/>
      <c r="AB1324" s="6"/>
      <c r="AC1324" s="6"/>
    </row>
    <row r="1325" spans="1:29" x14ac:dyDescent="0.25">
      <c r="Q1325" s="12" t="str">
        <f t="shared" ca="1" si="39"/>
        <v>-</v>
      </c>
      <c r="W1325" t="str">
        <f t="shared" si="38"/>
        <v>-</v>
      </c>
    </row>
    <row r="1326" spans="1:29" x14ac:dyDescent="0.25">
      <c r="A1326" s="6"/>
      <c r="B1326" s="10"/>
      <c r="C1326" s="6"/>
      <c r="D1326" s="6"/>
      <c r="E1326" s="6"/>
      <c r="F1326" s="6"/>
      <c r="G1326" s="6"/>
      <c r="H1326" s="6"/>
      <c r="I1326" s="6"/>
      <c r="J1326" s="6"/>
      <c r="K1326" s="6"/>
      <c r="L1326" s="6"/>
      <c r="M1326" s="6"/>
      <c r="N1326" s="6"/>
      <c r="O1326" s="6"/>
      <c r="P1326" s="10"/>
      <c r="Q1326" s="15" t="str">
        <f t="shared" ca="1" si="39"/>
        <v>-</v>
      </c>
      <c r="R1326" s="6"/>
      <c r="S1326" s="6"/>
      <c r="T1326" s="6"/>
      <c r="U1326" s="6"/>
      <c r="V1326" s="6"/>
      <c r="W1326" s="6" t="str">
        <f t="shared" si="38"/>
        <v>-</v>
      </c>
      <c r="X1326" s="6"/>
      <c r="Y1326" s="6"/>
      <c r="Z1326" s="6"/>
      <c r="AA1326" s="6"/>
      <c r="AB1326" s="6"/>
      <c r="AC1326" s="6"/>
    </row>
    <row r="1327" spans="1:29" x14ac:dyDescent="0.25">
      <c r="Q1327" s="12" t="str">
        <f t="shared" ca="1" si="39"/>
        <v>-</v>
      </c>
      <c r="W1327" t="str">
        <f t="shared" si="38"/>
        <v>-</v>
      </c>
    </row>
    <row r="1328" spans="1:29" x14ac:dyDescent="0.25">
      <c r="A1328" s="6"/>
      <c r="B1328" s="10"/>
      <c r="C1328" s="6"/>
      <c r="D1328" s="6"/>
      <c r="E1328" s="6"/>
      <c r="F1328" s="6"/>
      <c r="G1328" s="6"/>
      <c r="H1328" s="6"/>
      <c r="I1328" s="6"/>
      <c r="J1328" s="6"/>
      <c r="K1328" s="6"/>
      <c r="L1328" s="6"/>
      <c r="M1328" s="6"/>
      <c r="N1328" s="6"/>
      <c r="O1328" s="6"/>
      <c r="P1328" s="10"/>
      <c r="Q1328" s="15" t="str">
        <f t="shared" ca="1" si="39"/>
        <v>-</v>
      </c>
      <c r="R1328" s="6"/>
      <c r="S1328" s="6"/>
      <c r="T1328" s="6"/>
      <c r="U1328" s="6"/>
      <c r="V1328" s="6"/>
      <c r="W1328" s="6" t="str">
        <f t="shared" si="38"/>
        <v>-</v>
      </c>
      <c r="X1328" s="6"/>
      <c r="Y1328" s="6"/>
      <c r="Z1328" s="6"/>
      <c r="AA1328" s="6"/>
      <c r="AB1328" s="6"/>
      <c r="AC1328" s="6"/>
    </row>
    <row r="1329" spans="1:29" x14ac:dyDescent="0.25">
      <c r="Q1329" s="12" t="str">
        <f t="shared" ca="1" si="39"/>
        <v>-</v>
      </c>
      <c r="W1329" t="str">
        <f t="shared" si="38"/>
        <v>-</v>
      </c>
    </row>
    <row r="1330" spans="1:29" x14ac:dyDescent="0.25">
      <c r="A1330" s="6"/>
      <c r="B1330" s="10"/>
      <c r="C1330" s="6"/>
      <c r="D1330" s="6"/>
      <c r="E1330" s="6"/>
      <c r="F1330" s="6"/>
      <c r="G1330" s="6"/>
      <c r="H1330" s="6"/>
      <c r="I1330" s="6"/>
      <c r="J1330" s="6"/>
      <c r="K1330" s="6"/>
      <c r="L1330" s="6"/>
      <c r="M1330" s="6"/>
      <c r="N1330" s="6"/>
      <c r="O1330" s="6"/>
      <c r="P1330" s="10"/>
      <c r="Q1330" s="15" t="str">
        <f t="shared" ca="1" si="39"/>
        <v>-</v>
      </c>
      <c r="R1330" s="6"/>
      <c r="S1330" s="6"/>
      <c r="T1330" s="6"/>
      <c r="U1330" s="6"/>
      <c r="V1330" s="6"/>
      <c r="W1330" s="6" t="str">
        <f t="shared" si="38"/>
        <v>-</v>
      </c>
      <c r="X1330" s="6"/>
      <c r="Y1330" s="6"/>
      <c r="Z1330" s="6"/>
      <c r="AA1330" s="6"/>
      <c r="AB1330" s="6"/>
      <c r="AC1330" s="6"/>
    </row>
    <row r="1331" spans="1:29" x14ac:dyDescent="0.25">
      <c r="Q1331" s="12" t="str">
        <f t="shared" ca="1" si="39"/>
        <v>-</v>
      </c>
      <c r="W1331" t="str">
        <f t="shared" si="38"/>
        <v>-</v>
      </c>
    </row>
    <row r="1332" spans="1:29" x14ac:dyDescent="0.25">
      <c r="A1332" s="6"/>
      <c r="B1332" s="10"/>
      <c r="C1332" s="6"/>
      <c r="D1332" s="6"/>
      <c r="E1332" s="6"/>
      <c r="F1332" s="6"/>
      <c r="G1332" s="6"/>
      <c r="H1332" s="6"/>
      <c r="I1332" s="6"/>
      <c r="J1332" s="6"/>
      <c r="K1332" s="6"/>
      <c r="L1332" s="6"/>
      <c r="M1332" s="6"/>
      <c r="N1332" s="6"/>
      <c r="O1332" s="6"/>
      <c r="P1332" s="10"/>
      <c r="Q1332" s="15" t="str">
        <f t="shared" ca="1" si="39"/>
        <v>-</v>
      </c>
      <c r="R1332" s="6"/>
      <c r="S1332" s="6"/>
      <c r="T1332" s="6"/>
      <c r="U1332" s="6"/>
      <c r="V1332" s="6"/>
      <c r="W1332" s="6" t="str">
        <f t="shared" si="38"/>
        <v>-</v>
      </c>
      <c r="X1332" s="6"/>
      <c r="Y1332" s="6"/>
      <c r="Z1332" s="6"/>
      <c r="AA1332" s="6"/>
      <c r="AB1332" s="6"/>
      <c r="AC1332" s="6"/>
    </row>
    <row r="1333" spans="1:29" x14ac:dyDescent="0.25">
      <c r="Q1333" s="12" t="str">
        <f t="shared" ca="1" si="39"/>
        <v>-</v>
      </c>
      <c r="W1333" t="str">
        <f t="shared" si="38"/>
        <v>-</v>
      </c>
    </row>
    <row r="1334" spans="1:29" x14ac:dyDescent="0.25">
      <c r="A1334" s="6"/>
      <c r="B1334" s="10"/>
      <c r="C1334" s="6"/>
      <c r="D1334" s="6"/>
      <c r="E1334" s="6"/>
      <c r="F1334" s="6"/>
      <c r="G1334" s="6"/>
      <c r="H1334" s="6"/>
      <c r="I1334" s="6"/>
      <c r="J1334" s="6"/>
      <c r="K1334" s="6"/>
      <c r="L1334" s="6"/>
      <c r="M1334" s="6"/>
      <c r="N1334" s="6"/>
      <c r="O1334" s="6"/>
      <c r="P1334" s="10"/>
      <c r="Q1334" s="15" t="str">
        <f t="shared" ca="1" si="39"/>
        <v>-</v>
      </c>
      <c r="R1334" s="6"/>
      <c r="S1334" s="6"/>
      <c r="T1334" s="6"/>
      <c r="U1334" s="6"/>
      <c r="V1334" s="6"/>
      <c r="W1334" s="6" t="str">
        <f t="shared" si="38"/>
        <v>-</v>
      </c>
      <c r="X1334" s="6"/>
      <c r="Y1334" s="6"/>
      <c r="Z1334" s="6"/>
      <c r="AA1334" s="6"/>
      <c r="AB1334" s="6"/>
      <c r="AC1334" s="6"/>
    </row>
    <row r="1335" spans="1:29" x14ac:dyDescent="0.25">
      <c r="Q1335" s="12" t="str">
        <f t="shared" ca="1" si="39"/>
        <v>-</v>
      </c>
      <c r="W1335" t="str">
        <f t="shared" si="38"/>
        <v>-</v>
      </c>
    </row>
    <row r="1336" spans="1:29" x14ac:dyDescent="0.25">
      <c r="A1336" s="6"/>
      <c r="B1336" s="10"/>
      <c r="C1336" s="6"/>
      <c r="D1336" s="6"/>
      <c r="E1336" s="6"/>
      <c r="F1336" s="6"/>
      <c r="G1336" s="6"/>
      <c r="H1336" s="6"/>
      <c r="I1336" s="6"/>
      <c r="J1336" s="6"/>
      <c r="K1336" s="6"/>
      <c r="L1336" s="6"/>
      <c r="M1336" s="6"/>
      <c r="N1336" s="6"/>
      <c r="O1336" s="6"/>
      <c r="P1336" s="10"/>
      <c r="Q1336" s="15" t="str">
        <f t="shared" ca="1" si="39"/>
        <v>-</v>
      </c>
      <c r="R1336" s="6"/>
      <c r="S1336" s="6"/>
      <c r="T1336" s="6"/>
      <c r="U1336" s="6"/>
      <c r="V1336" s="6"/>
      <c r="W1336" s="6" t="str">
        <f t="shared" si="38"/>
        <v>-</v>
      </c>
      <c r="X1336" s="6"/>
      <c r="Y1336" s="6"/>
      <c r="Z1336" s="6"/>
      <c r="AA1336" s="6"/>
      <c r="AB1336" s="6"/>
      <c r="AC1336" s="6"/>
    </row>
    <row r="1337" spans="1:29" x14ac:dyDescent="0.25">
      <c r="Q1337" s="12" t="str">
        <f t="shared" ca="1" si="39"/>
        <v>-</v>
      </c>
      <c r="W1337" t="str">
        <f t="shared" si="38"/>
        <v>-</v>
      </c>
    </row>
    <row r="1338" spans="1:29" x14ac:dyDescent="0.25">
      <c r="A1338" s="6"/>
      <c r="B1338" s="10"/>
      <c r="C1338" s="6"/>
      <c r="D1338" s="6"/>
      <c r="E1338" s="6"/>
      <c r="F1338" s="6"/>
      <c r="G1338" s="6"/>
      <c r="H1338" s="6"/>
      <c r="I1338" s="6"/>
      <c r="J1338" s="6"/>
      <c r="K1338" s="6"/>
      <c r="L1338" s="6"/>
      <c r="M1338" s="6"/>
      <c r="N1338" s="6"/>
      <c r="O1338" s="6"/>
      <c r="P1338" s="10"/>
      <c r="Q1338" s="15" t="str">
        <f t="shared" ca="1" si="39"/>
        <v>-</v>
      </c>
      <c r="R1338" s="6"/>
      <c r="S1338" s="6"/>
      <c r="T1338" s="6"/>
      <c r="U1338" s="6"/>
      <c r="V1338" s="6"/>
      <c r="W1338" s="6" t="str">
        <f t="shared" si="38"/>
        <v>-</v>
      </c>
      <c r="X1338" s="6"/>
      <c r="Y1338" s="6"/>
      <c r="Z1338" s="6"/>
      <c r="AA1338" s="6"/>
      <c r="AB1338" s="6"/>
      <c r="AC1338" s="6"/>
    </row>
    <row r="1339" spans="1:29" x14ac:dyDescent="0.25">
      <c r="Q1339" s="12" t="str">
        <f t="shared" ca="1" si="39"/>
        <v>-</v>
      </c>
      <c r="W1339" t="str">
        <f t="shared" si="38"/>
        <v>-</v>
      </c>
    </row>
    <row r="1340" spans="1:29" x14ac:dyDescent="0.25">
      <c r="A1340" s="6"/>
      <c r="B1340" s="10"/>
      <c r="C1340" s="6"/>
      <c r="D1340" s="6"/>
      <c r="E1340" s="6"/>
      <c r="F1340" s="6"/>
      <c r="G1340" s="6"/>
      <c r="H1340" s="6"/>
      <c r="I1340" s="6"/>
      <c r="J1340" s="6"/>
      <c r="K1340" s="6"/>
      <c r="L1340" s="6"/>
      <c r="M1340" s="6"/>
      <c r="N1340" s="6"/>
      <c r="O1340" s="6"/>
      <c r="P1340" s="10"/>
      <c r="Q1340" s="15" t="str">
        <f t="shared" ca="1" si="39"/>
        <v>-</v>
      </c>
      <c r="R1340" s="6"/>
      <c r="S1340" s="6"/>
      <c r="T1340" s="6"/>
      <c r="U1340" s="6"/>
      <c r="V1340" s="6"/>
      <c r="W1340" s="6" t="str">
        <f t="shared" si="38"/>
        <v>-</v>
      </c>
      <c r="X1340" s="6"/>
      <c r="Y1340" s="6"/>
      <c r="Z1340" s="6"/>
      <c r="AA1340" s="6"/>
      <c r="AB1340" s="6"/>
      <c r="AC1340" s="6"/>
    </row>
    <row r="1341" spans="1:29" x14ac:dyDescent="0.25">
      <c r="Q1341" s="12" t="str">
        <f t="shared" ca="1" si="39"/>
        <v>-</v>
      </c>
      <c r="W1341" t="str">
        <f t="shared" si="38"/>
        <v>-</v>
      </c>
    </row>
    <row r="1342" spans="1:29" x14ac:dyDescent="0.25">
      <c r="A1342" s="6"/>
      <c r="B1342" s="10"/>
      <c r="C1342" s="6"/>
      <c r="D1342" s="6"/>
      <c r="E1342" s="6"/>
      <c r="F1342" s="6"/>
      <c r="G1342" s="6"/>
      <c r="H1342" s="6"/>
      <c r="I1342" s="6"/>
      <c r="J1342" s="6"/>
      <c r="K1342" s="6"/>
      <c r="L1342" s="6"/>
      <c r="M1342" s="6"/>
      <c r="N1342" s="6"/>
      <c r="O1342" s="6"/>
      <c r="P1342" s="10"/>
      <c r="Q1342" s="15" t="str">
        <f t="shared" ca="1" si="39"/>
        <v>-</v>
      </c>
      <c r="R1342" s="6"/>
      <c r="S1342" s="6"/>
      <c r="T1342" s="6"/>
      <c r="U1342" s="6"/>
      <c r="V1342" s="6"/>
      <c r="W1342" s="6" t="str">
        <f t="shared" si="38"/>
        <v>-</v>
      </c>
      <c r="X1342" s="6"/>
      <c r="Y1342" s="6"/>
      <c r="Z1342" s="6"/>
      <c r="AA1342" s="6"/>
      <c r="AB1342" s="6"/>
      <c r="AC1342" s="6"/>
    </row>
    <row r="1343" spans="1:29" x14ac:dyDescent="0.25">
      <c r="Q1343" s="12" t="str">
        <f t="shared" ca="1" si="39"/>
        <v>-</v>
      </c>
      <c r="W1343" t="str">
        <f t="shared" si="38"/>
        <v>-</v>
      </c>
    </row>
    <row r="1344" spans="1:29" x14ac:dyDescent="0.25">
      <c r="A1344" s="6"/>
      <c r="B1344" s="10"/>
      <c r="C1344" s="6"/>
      <c r="D1344" s="6"/>
      <c r="E1344" s="6"/>
      <c r="F1344" s="6"/>
      <c r="G1344" s="6"/>
      <c r="H1344" s="6"/>
      <c r="I1344" s="6"/>
      <c r="J1344" s="6"/>
      <c r="K1344" s="6"/>
      <c r="L1344" s="6"/>
      <c r="M1344" s="6"/>
      <c r="N1344" s="6"/>
      <c r="O1344" s="6"/>
      <c r="P1344" s="10"/>
      <c r="Q1344" s="15" t="str">
        <f t="shared" ca="1" si="39"/>
        <v>-</v>
      </c>
      <c r="R1344" s="6"/>
      <c r="S1344" s="6"/>
      <c r="T1344" s="6"/>
      <c r="U1344" s="6"/>
      <c r="V1344" s="6"/>
      <c r="W1344" s="6" t="str">
        <f t="shared" si="38"/>
        <v>-</v>
      </c>
      <c r="X1344" s="6"/>
      <c r="Y1344" s="6"/>
      <c r="Z1344" s="6"/>
      <c r="AA1344" s="6"/>
      <c r="AB1344" s="6"/>
      <c r="AC1344" s="6"/>
    </row>
    <row r="1345" spans="1:29" x14ac:dyDescent="0.25">
      <c r="Q1345" s="12" t="str">
        <f t="shared" ca="1" si="39"/>
        <v>-</v>
      </c>
      <c r="W1345" t="str">
        <f t="shared" si="38"/>
        <v>-</v>
      </c>
    </row>
    <row r="1346" spans="1:29" x14ac:dyDescent="0.25">
      <c r="A1346" s="6"/>
      <c r="B1346" s="10"/>
      <c r="C1346" s="6"/>
      <c r="D1346" s="6"/>
      <c r="E1346" s="6"/>
      <c r="F1346" s="6"/>
      <c r="G1346" s="6"/>
      <c r="H1346" s="6"/>
      <c r="I1346" s="6"/>
      <c r="J1346" s="6"/>
      <c r="K1346" s="6"/>
      <c r="L1346" s="6"/>
      <c r="M1346" s="6"/>
      <c r="N1346" s="6"/>
      <c r="O1346" s="6"/>
      <c r="P1346" s="10"/>
      <c r="Q1346" s="15" t="str">
        <f t="shared" ca="1" si="39"/>
        <v>-</v>
      </c>
      <c r="R1346" s="6"/>
      <c r="S1346" s="6"/>
      <c r="T1346" s="6"/>
      <c r="U1346" s="6"/>
      <c r="V1346" s="6"/>
      <c r="W1346" s="6" t="str">
        <f t="shared" si="38"/>
        <v>-</v>
      </c>
      <c r="X1346" s="6"/>
      <c r="Y1346" s="6"/>
      <c r="Z1346" s="6"/>
      <c r="AA1346" s="6"/>
      <c r="AB1346" s="6"/>
      <c r="AC1346" s="6"/>
    </row>
    <row r="1347" spans="1:29" x14ac:dyDescent="0.25">
      <c r="Q1347" s="12" t="str">
        <f t="shared" ca="1" si="39"/>
        <v>-</v>
      </c>
      <c r="W1347" t="str">
        <f t="shared" si="38"/>
        <v>-</v>
      </c>
    </row>
    <row r="1348" spans="1:29" x14ac:dyDescent="0.25">
      <c r="A1348" s="6"/>
      <c r="B1348" s="10"/>
      <c r="C1348" s="6"/>
      <c r="D1348" s="6"/>
      <c r="E1348" s="6"/>
      <c r="F1348" s="6"/>
      <c r="G1348" s="6"/>
      <c r="H1348" s="6"/>
      <c r="I1348" s="6"/>
      <c r="J1348" s="6"/>
      <c r="K1348" s="6"/>
      <c r="L1348" s="6"/>
      <c r="M1348" s="6"/>
      <c r="N1348" s="6"/>
      <c r="O1348" s="6"/>
      <c r="P1348" s="10"/>
      <c r="Q1348" s="15" t="str">
        <f t="shared" ca="1" si="39"/>
        <v>-</v>
      </c>
      <c r="R1348" s="6"/>
      <c r="S1348" s="6"/>
      <c r="T1348" s="6"/>
      <c r="U1348" s="6"/>
      <c r="V1348" s="6"/>
      <c r="W1348" s="6" t="str">
        <f t="shared" si="38"/>
        <v>-</v>
      </c>
      <c r="X1348" s="6"/>
      <c r="Y1348" s="6"/>
      <c r="Z1348" s="6"/>
      <c r="AA1348" s="6"/>
      <c r="AB1348" s="6"/>
      <c r="AC1348" s="6"/>
    </row>
    <row r="1349" spans="1:29" x14ac:dyDescent="0.25">
      <c r="Q1349" s="12" t="str">
        <f t="shared" ca="1" si="39"/>
        <v>-</v>
      </c>
      <c r="W1349" t="str">
        <f t="shared" si="38"/>
        <v>-</v>
      </c>
    </row>
    <row r="1350" spans="1:29" x14ac:dyDescent="0.25">
      <c r="A1350" s="6"/>
      <c r="B1350" s="10"/>
      <c r="C1350" s="6"/>
      <c r="D1350" s="6"/>
      <c r="E1350" s="6"/>
      <c r="F1350" s="6"/>
      <c r="G1350" s="6"/>
      <c r="H1350" s="6"/>
      <c r="I1350" s="6"/>
      <c r="J1350" s="6"/>
      <c r="K1350" s="6"/>
      <c r="L1350" s="6"/>
      <c r="M1350" s="6"/>
      <c r="N1350" s="6"/>
      <c r="O1350" s="6"/>
      <c r="P1350" s="10"/>
      <c r="Q1350" s="15" t="str">
        <f t="shared" ca="1" si="39"/>
        <v>-</v>
      </c>
      <c r="R1350" s="6"/>
      <c r="S1350" s="6"/>
      <c r="T1350" s="6"/>
      <c r="U1350" s="6"/>
      <c r="V1350" s="6"/>
      <c r="W1350" s="6" t="str">
        <f t="shared" ref="W1350:W1413" si="40">IF(OR(ISBLANK(J1350),ISBLANK(V1350)),"-",(IF(J1350=V1350,"Yes","No")))</f>
        <v>-</v>
      </c>
      <c r="X1350" s="6"/>
      <c r="Y1350" s="6"/>
      <c r="Z1350" s="6"/>
      <c r="AA1350" s="6"/>
      <c r="AB1350" s="6"/>
      <c r="AC1350" s="6"/>
    </row>
    <row r="1351" spans="1:29" x14ac:dyDescent="0.25">
      <c r="Q1351" s="12" t="str">
        <f t="shared" ref="Q1351:Q1414" ca="1" si="41">IF(B1351&gt;1/1/1900, (IF(R1351="Closed",(DATEDIF(B1351,P1351,"d"))-(DATEDIF(M1351,O1351,"d")),IF(OR(R1351="Pending",ISBLANK(P1351)),TODAY()-B1351))),"-")</f>
        <v>-</v>
      </c>
      <c r="W1351" t="str">
        <f t="shared" si="40"/>
        <v>-</v>
      </c>
    </row>
    <row r="1352" spans="1:29" x14ac:dyDescent="0.25">
      <c r="A1352" s="6"/>
      <c r="B1352" s="10"/>
      <c r="C1352" s="6"/>
      <c r="D1352" s="6"/>
      <c r="E1352" s="6"/>
      <c r="F1352" s="6"/>
      <c r="G1352" s="6"/>
      <c r="H1352" s="6"/>
      <c r="I1352" s="6"/>
      <c r="J1352" s="6"/>
      <c r="K1352" s="6"/>
      <c r="L1352" s="6"/>
      <c r="M1352" s="6"/>
      <c r="N1352" s="6"/>
      <c r="O1352" s="6"/>
      <c r="P1352" s="10"/>
      <c r="Q1352" s="15" t="str">
        <f t="shared" ca="1" si="41"/>
        <v>-</v>
      </c>
      <c r="R1352" s="6"/>
      <c r="S1352" s="6"/>
      <c r="T1352" s="6"/>
      <c r="U1352" s="6"/>
      <c r="V1352" s="6"/>
      <c r="W1352" s="6" t="str">
        <f t="shared" si="40"/>
        <v>-</v>
      </c>
      <c r="X1352" s="6"/>
      <c r="Y1352" s="6"/>
      <c r="Z1352" s="6"/>
      <c r="AA1352" s="6"/>
      <c r="AB1352" s="6"/>
      <c r="AC1352" s="6"/>
    </row>
    <row r="1353" spans="1:29" x14ac:dyDescent="0.25">
      <c r="Q1353" s="12" t="str">
        <f t="shared" ca="1" si="41"/>
        <v>-</v>
      </c>
      <c r="W1353" t="str">
        <f t="shared" si="40"/>
        <v>-</v>
      </c>
    </row>
    <row r="1354" spans="1:29" x14ac:dyDescent="0.25">
      <c r="A1354" s="6"/>
      <c r="B1354" s="10"/>
      <c r="C1354" s="6"/>
      <c r="D1354" s="6"/>
      <c r="E1354" s="6"/>
      <c r="F1354" s="6"/>
      <c r="G1354" s="6"/>
      <c r="H1354" s="6"/>
      <c r="I1354" s="6"/>
      <c r="J1354" s="6"/>
      <c r="K1354" s="6"/>
      <c r="L1354" s="6"/>
      <c r="M1354" s="6"/>
      <c r="N1354" s="6"/>
      <c r="O1354" s="6"/>
      <c r="P1354" s="10"/>
      <c r="Q1354" s="15" t="str">
        <f t="shared" ca="1" si="41"/>
        <v>-</v>
      </c>
      <c r="R1354" s="6"/>
      <c r="S1354" s="6"/>
      <c r="T1354" s="6"/>
      <c r="U1354" s="6"/>
      <c r="V1354" s="6"/>
      <c r="W1354" s="6" t="str">
        <f t="shared" si="40"/>
        <v>-</v>
      </c>
      <c r="X1354" s="6"/>
      <c r="Y1354" s="6"/>
      <c r="Z1354" s="6"/>
      <c r="AA1354" s="6"/>
      <c r="AB1354" s="6"/>
      <c r="AC1354" s="6"/>
    </row>
    <row r="1355" spans="1:29" x14ac:dyDescent="0.25">
      <c r="Q1355" s="12" t="str">
        <f t="shared" ca="1" si="41"/>
        <v>-</v>
      </c>
      <c r="W1355" t="str">
        <f t="shared" si="40"/>
        <v>-</v>
      </c>
    </row>
    <row r="1356" spans="1:29" x14ac:dyDescent="0.25">
      <c r="A1356" s="6"/>
      <c r="B1356" s="10"/>
      <c r="C1356" s="6"/>
      <c r="D1356" s="6"/>
      <c r="E1356" s="6"/>
      <c r="F1356" s="6"/>
      <c r="G1356" s="6"/>
      <c r="H1356" s="6"/>
      <c r="I1356" s="6"/>
      <c r="J1356" s="6"/>
      <c r="K1356" s="6"/>
      <c r="L1356" s="6"/>
      <c r="M1356" s="6"/>
      <c r="N1356" s="6"/>
      <c r="O1356" s="6"/>
      <c r="P1356" s="10"/>
      <c r="Q1356" s="15" t="str">
        <f t="shared" ca="1" si="41"/>
        <v>-</v>
      </c>
      <c r="R1356" s="6"/>
      <c r="S1356" s="6"/>
      <c r="T1356" s="6"/>
      <c r="U1356" s="6"/>
      <c r="V1356" s="6"/>
      <c r="W1356" s="6" t="str">
        <f t="shared" si="40"/>
        <v>-</v>
      </c>
      <c r="X1356" s="6"/>
      <c r="Y1356" s="6"/>
      <c r="Z1356" s="6"/>
      <c r="AA1356" s="6"/>
      <c r="AB1356" s="6"/>
      <c r="AC1356" s="6"/>
    </row>
    <row r="1357" spans="1:29" x14ac:dyDescent="0.25">
      <c r="Q1357" s="12" t="str">
        <f t="shared" ca="1" si="41"/>
        <v>-</v>
      </c>
      <c r="W1357" t="str">
        <f t="shared" si="40"/>
        <v>-</v>
      </c>
    </row>
    <row r="1358" spans="1:29" x14ac:dyDescent="0.25">
      <c r="A1358" s="6"/>
      <c r="B1358" s="10"/>
      <c r="C1358" s="6"/>
      <c r="D1358" s="6"/>
      <c r="E1358" s="6"/>
      <c r="F1358" s="6"/>
      <c r="G1358" s="6"/>
      <c r="H1358" s="6"/>
      <c r="I1358" s="6"/>
      <c r="J1358" s="6"/>
      <c r="K1358" s="6"/>
      <c r="L1358" s="6"/>
      <c r="M1358" s="6"/>
      <c r="N1358" s="6"/>
      <c r="O1358" s="6"/>
      <c r="P1358" s="10"/>
      <c r="Q1358" s="15" t="str">
        <f t="shared" ca="1" si="41"/>
        <v>-</v>
      </c>
      <c r="R1358" s="6"/>
      <c r="S1358" s="6"/>
      <c r="T1358" s="6"/>
      <c r="U1358" s="6"/>
      <c r="V1358" s="6"/>
      <c r="W1358" s="6" t="str">
        <f t="shared" si="40"/>
        <v>-</v>
      </c>
      <c r="X1358" s="6"/>
      <c r="Y1358" s="6"/>
      <c r="Z1358" s="6"/>
      <c r="AA1358" s="6"/>
      <c r="AB1358" s="6"/>
      <c r="AC1358" s="6"/>
    </row>
    <row r="1359" spans="1:29" x14ac:dyDescent="0.25">
      <c r="Q1359" s="12" t="str">
        <f t="shared" ca="1" si="41"/>
        <v>-</v>
      </c>
      <c r="W1359" t="str">
        <f t="shared" si="40"/>
        <v>-</v>
      </c>
    </row>
    <row r="1360" spans="1:29" x14ac:dyDescent="0.25">
      <c r="A1360" s="6"/>
      <c r="B1360" s="10"/>
      <c r="C1360" s="6"/>
      <c r="D1360" s="6"/>
      <c r="E1360" s="6"/>
      <c r="F1360" s="6"/>
      <c r="G1360" s="6"/>
      <c r="H1360" s="6"/>
      <c r="I1360" s="6"/>
      <c r="J1360" s="6"/>
      <c r="K1360" s="6"/>
      <c r="L1360" s="6"/>
      <c r="M1360" s="6"/>
      <c r="N1360" s="6"/>
      <c r="O1360" s="6"/>
      <c r="P1360" s="10"/>
      <c r="Q1360" s="15" t="str">
        <f t="shared" ca="1" si="41"/>
        <v>-</v>
      </c>
      <c r="R1360" s="6"/>
      <c r="S1360" s="6"/>
      <c r="T1360" s="6"/>
      <c r="U1360" s="6"/>
      <c r="V1360" s="6"/>
      <c r="W1360" s="6" t="str">
        <f t="shared" si="40"/>
        <v>-</v>
      </c>
      <c r="X1360" s="6"/>
      <c r="Y1360" s="6"/>
      <c r="Z1360" s="6"/>
      <c r="AA1360" s="6"/>
      <c r="AB1360" s="6"/>
      <c r="AC1360" s="6"/>
    </row>
    <row r="1361" spans="1:29" x14ac:dyDescent="0.25">
      <c r="Q1361" s="12" t="str">
        <f t="shared" ca="1" si="41"/>
        <v>-</v>
      </c>
      <c r="W1361" t="str">
        <f t="shared" si="40"/>
        <v>-</v>
      </c>
    </row>
    <row r="1362" spans="1:29" x14ac:dyDescent="0.25">
      <c r="A1362" s="6"/>
      <c r="B1362" s="10"/>
      <c r="C1362" s="6"/>
      <c r="D1362" s="6"/>
      <c r="E1362" s="6"/>
      <c r="F1362" s="6"/>
      <c r="G1362" s="6"/>
      <c r="H1362" s="6"/>
      <c r="I1362" s="6"/>
      <c r="J1362" s="6"/>
      <c r="K1362" s="6"/>
      <c r="L1362" s="6"/>
      <c r="M1362" s="6"/>
      <c r="N1362" s="6"/>
      <c r="O1362" s="6"/>
      <c r="P1362" s="10"/>
      <c r="Q1362" s="15" t="str">
        <f t="shared" ca="1" si="41"/>
        <v>-</v>
      </c>
      <c r="R1362" s="6"/>
      <c r="S1362" s="6"/>
      <c r="T1362" s="6"/>
      <c r="U1362" s="6"/>
      <c r="V1362" s="6"/>
      <c r="W1362" s="6" t="str">
        <f t="shared" si="40"/>
        <v>-</v>
      </c>
      <c r="X1362" s="6"/>
      <c r="Y1362" s="6"/>
      <c r="Z1362" s="6"/>
      <c r="AA1362" s="6"/>
      <c r="AB1362" s="6"/>
      <c r="AC1362" s="6"/>
    </row>
    <row r="1363" spans="1:29" x14ac:dyDescent="0.25">
      <c r="Q1363" s="12" t="str">
        <f t="shared" ca="1" si="41"/>
        <v>-</v>
      </c>
      <c r="W1363" t="str">
        <f t="shared" si="40"/>
        <v>-</v>
      </c>
    </row>
    <row r="1364" spans="1:29" x14ac:dyDescent="0.25">
      <c r="A1364" s="6"/>
      <c r="B1364" s="10"/>
      <c r="C1364" s="6"/>
      <c r="D1364" s="6"/>
      <c r="E1364" s="6"/>
      <c r="F1364" s="6"/>
      <c r="G1364" s="6"/>
      <c r="H1364" s="6"/>
      <c r="I1364" s="6"/>
      <c r="J1364" s="6"/>
      <c r="K1364" s="6"/>
      <c r="L1364" s="6"/>
      <c r="M1364" s="6"/>
      <c r="N1364" s="6"/>
      <c r="O1364" s="6"/>
      <c r="P1364" s="10"/>
      <c r="Q1364" s="15" t="str">
        <f t="shared" ca="1" si="41"/>
        <v>-</v>
      </c>
      <c r="R1364" s="6"/>
      <c r="S1364" s="6"/>
      <c r="T1364" s="6"/>
      <c r="U1364" s="6"/>
      <c r="V1364" s="6"/>
      <c r="W1364" s="6" t="str">
        <f t="shared" si="40"/>
        <v>-</v>
      </c>
      <c r="X1364" s="6"/>
      <c r="Y1364" s="6"/>
      <c r="Z1364" s="6"/>
      <c r="AA1364" s="6"/>
      <c r="AB1364" s="6"/>
      <c r="AC1364" s="6"/>
    </row>
    <row r="1365" spans="1:29" x14ac:dyDescent="0.25">
      <c r="Q1365" s="12" t="str">
        <f t="shared" ca="1" si="41"/>
        <v>-</v>
      </c>
      <c r="W1365" t="str">
        <f t="shared" si="40"/>
        <v>-</v>
      </c>
    </row>
    <row r="1366" spans="1:29" x14ac:dyDescent="0.25">
      <c r="A1366" s="6"/>
      <c r="B1366" s="10"/>
      <c r="C1366" s="6"/>
      <c r="D1366" s="6"/>
      <c r="E1366" s="6"/>
      <c r="F1366" s="6"/>
      <c r="G1366" s="6"/>
      <c r="H1366" s="6"/>
      <c r="I1366" s="6"/>
      <c r="J1366" s="6"/>
      <c r="K1366" s="6"/>
      <c r="L1366" s="6"/>
      <c r="M1366" s="6"/>
      <c r="N1366" s="6"/>
      <c r="O1366" s="6"/>
      <c r="P1366" s="10"/>
      <c r="Q1366" s="15" t="str">
        <f t="shared" ca="1" si="41"/>
        <v>-</v>
      </c>
      <c r="R1366" s="6"/>
      <c r="S1366" s="6"/>
      <c r="T1366" s="6"/>
      <c r="U1366" s="6"/>
      <c r="V1366" s="6"/>
      <c r="W1366" s="6" t="str">
        <f t="shared" si="40"/>
        <v>-</v>
      </c>
      <c r="X1366" s="6"/>
      <c r="Y1366" s="6"/>
      <c r="Z1366" s="6"/>
      <c r="AA1366" s="6"/>
      <c r="AB1366" s="6"/>
      <c r="AC1366" s="6"/>
    </row>
    <row r="1367" spans="1:29" x14ac:dyDescent="0.25">
      <c r="Q1367" s="12" t="str">
        <f t="shared" ca="1" si="41"/>
        <v>-</v>
      </c>
      <c r="W1367" t="str">
        <f t="shared" si="40"/>
        <v>-</v>
      </c>
    </row>
    <row r="1368" spans="1:29" x14ac:dyDescent="0.25">
      <c r="A1368" s="6"/>
      <c r="B1368" s="10"/>
      <c r="C1368" s="6"/>
      <c r="D1368" s="6"/>
      <c r="E1368" s="6"/>
      <c r="F1368" s="6"/>
      <c r="G1368" s="6"/>
      <c r="H1368" s="6"/>
      <c r="I1368" s="6"/>
      <c r="J1368" s="6"/>
      <c r="K1368" s="6"/>
      <c r="L1368" s="6"/>
      <c r="M1368" s="6"/>
      <c r="N1368" s="6"/>
      <c r="O1368" s="6"/>
      <c r="P1368" s="10"/>
      <c r="Q1368" s="15" t="str">
        <f t="shared" ca="1" si="41"/>
        <v>-</v>
      </c>
      <c r="R1368" s="6"/>
      <c r="S1368" s="6"/>
      <c r="T1368" s="6"/>
      <c r="U1368" s="6"/>
      <c r="V1368" s="6"/>
      <c r="W1368" s="6" t="str">
        <f t="shared" si="40"/>
        <v>-</v>
      </c>
      <c r="X1368" s="6"/>
      <c r="Y1368" s="6"/>
      <c r="Z1368" s="6"/>
      <c r="AA1368" s="6"/>
      <c r="AB1368" s="6"/>
      <c r="AC1368" s="6"/>
    </row>
    <row r="1369" spans="1:29" x14ac:dyDescent="0.25">
      <c r="Q1369" s="12" t="str">
        <f t="shared" ca="1" si="41"/>
        <v>-</v>
      </c>
      <c r="W1369" t="str">
        <f t="shared" si="40"/>
        <v>-</v>
      </c>
    </row>
    <row r="1370" spans="1:29" x14ac:dyDescent="0.25">
      <c r="A1370" s="6"/>
      <c r="B1370" s="10"/>
      <c r="C1370" s="6"/>
      <c r="D1370" s="6"/>
      <c r="E1370" s="6"/>
      <c r="F1370" s="6"/>
      <c r="G1370" s="6"/>
      <c r="H1370" s="6"/>
      <c r="I1370" s="6"/>
      <c r="J1370" s="6"/>
      <c r="K1370" s="6"/>
      <c r="L1370" s="6"/>
      <c r="M1370" s="6"/>
      <c r="N1370" s="6"/>
      <c r="O1370" s="6"/>
      <c r="P1370" s="10"/>
      <c r="Q1370" s="15" t="str">
        <f t="shared" ca="1" si="41"/>
        <v>-</v>
      </c>
      <c r="R1370" s="6"/>
      <c r="S1370" s="6"/>
      <c r="T1370" s="6"/>
      <c r="U1370" s="6"/>
      <c r="V1370" s="6"/>
      <c r="W1370" s="6" t="str">
        <f t="shared" si="40"/>
        <v>-</v>
      </c>
      <c r="X1370" s="6"/>
      <c r="Y1370" s="6"/>
      <c r="Z1370" s="6"/>
      <c r="AA1370" s="6"/>
      <c r="AB1370" s="6"/>
      <c r="AC1370" s="6"/>
    </row>
    <row r="1371" spans="1:29" x14ac:dyDescent="0.25">
      <c r="Q1371" s="12" t="str">
        <f t="shared" ca="1" si="41"/>
        <v>-</v>
      </c>
      <c r="W1371" t="str">
        <f t="shared" si="40"/>
        <v>-</v>
      </c>
    </row>
    <row r="1372" spans="1:29" x14ac:dyDescent="0.25">
      <c r="A1372" s="6"/>
      <c r="B1372" s="10"/>
      <c r="C1372" s="6"/>
      <c r="D1372" s="6"/>
      <c r="E1372" s="6"/>
      <c r="F1372" s="6"/>
      <c r="G1372" s="6"/>
      <c r="H1372" s="6"/>
      <c r="I1372" s="6"/>
      <c r="J1372" s="6"/>
      <c r="K1372" s="6"/>
      <c r="L1372" s="6"/>
      <c r="M1372" s="6"/>
      <c r="N1372" s="6"/>
      <c r="O1372" s="6"/>
      <c r="P1372" s="10"/>
      <c r="Q1372" s="15" t="str">
        <f t="shared" ca="1" si="41"/>
        <v>-</v>
      </c>
      <c r="R1372" s="6"/>
      <c r="S1372" s="6"/>
      <c r="T1372" s="6"/>
      <c r="U1372" s="6"/>
      <c r="V1372" s="6"/>
      <c r="W1372" s="6" t="str">
        <f t="shared" si="40"/>
        <v>-</v>
      </c>
      <c r="X1372" s="6"/>
      <c r="Y1372" s="6"/>
      <c r="Z1372" s="6"/>
      <c r="AA1372" s="6"/>
      <c r="AB1372" s="6"/>
      <c r="AC1372" s="6"/>
    </row>
    <row r="1373" spans="1:29" x14ac:dyDescent="0.25">
      <c r="Q1373" s="12" t="str">
        <f t="shared" ca="1" si="41"/>
        <v>-</v>
      </c>
      <c r="W1373" t="str">
        <f t="shared" si="40"/>
        <v>-</v>
      </c>
    </row>
    <row r="1374" spans="1:29" x14ac:dyDescent="0.25">
      <c r="A1374" s="6"/>
      <c r="B1374" s="10"/>
      <c r="C1374" s="6"/>
      <c r="D1374" s="6"/>
      <c r="E1374" s="6"/>
      <c r="F1374" s="6"/>
      <c r="G1374" s="6"/>
      <c r="H1374" s="6"/>
      <c r="I1374" s="6"/>
      <c r="J1374" s="6"/>
      <c r="K1374" s="6"/>
      <c r="L1374" s="6"/>
      <c r="M1374" s="6"/>
      <c r="N1374" s="6"/>
      <c r="O1374" s="6"/>
      <c r="P1374" s="10"/>
      <c r="Q1374" s="15" t="str">
        <f t="shared" ca="1" si="41"/>
        <v>-</v>
      </c>
      <c r="R1374" s="6"/>
      <c r="S1374" s="6"/>
      <c r="T1374" s="6"/>
      <c r="U1374" s="6"/>
      <c r="V1374" s="6"/>
      <c r="W1374" s="6" t="str">
        <f t="shared" si="40"/>
        <v>-</v>
      </c>
      <c r="X1374" s="6"/>
      <c r="Y1374" s="6"/>
      <c r="Z1374" s="6"/>
      <c r="AA1374" s="6"/>
      <c r="AB1374" s="6"/>
      <c r="AC1374" s="6"/>
    </row>
    <row r="1375" spans="1:29" x14ac:dyDescent="0.25">
      <c r="Q1375" s="12" t="str">
        <f t="shared" ca="1" si="41"/>
        <v>-</v>
      </c>
      <c r="W1375" t="str">
        <f t="shared" si="40"/>
        <v>-</v>
      </c>
    </row>
    <row r="1376" spans="1:29" x14ac:dyDescent="0.25">
      <c r="A1376" s="6"/>
      <c r="B1376" s="10"/>
      <c r="C1376" s="6"/>
      <c r="D1376" s="6"/>
      <c r="E1376" s="6"/>
      <c r="F1376" s="6"/>
      <c r="G1376" s="6"/>
      <c r="H1376" s="6"/>
      <c r="I1376" s="6"/>
      <c r="J1376" s="6"/>
      <c r="K1376" s="6"/>
      <c r="L1376" s="6"/>
      <c r="M1376" s="6"/>
      <c r="N1376" s="6"/>
      <c r="O1376" s="6"/>
      <c r="P1376" s="10"/>
      <c r="Q1376" s="15" t="str">
        <f t="shared" ca="1" si="41"/>
        <v>-</v>
      </c>
      <c r="R1376" s="6"/>
      <c r="S1376" s="6"/>
      <c r="T1376" s="6"/>
      <c r="U1376" s="6"/>
      <c r="V1376" s="6"/>
      <c r="W1376" s="6" t="str">
        <f t="shared" si="40"/>
        <v>-</v>
      </c>
      <c r="X1376" s="6"/>
      <c r="Y1376" s="6"/>
      <c r="Z1376" s="6"/>
      <c r="AA1376" s="6"/>
      <c r="AB1376" s="6"/>
      <c r="AC1376" s="6"/>
    </row>
    <row r="1377" spans="1:29" x14ac:dyDescent="0.25">
      <c r="Q1377" s="12" t="str">
        <f t="shared" ca="1" si="41"/>
        <v>-</v>
      </c>
      <c r="W1377" t="str">
        <f t="shared" si="40"/>
        <v>-</v>
      </c>
    </row>
    <row r="1378" spans="1:29" x14ac:dyDescent="0.25">
      <c r="A1378" s="6"/>
      <c r="B1378" s="10"/>
      <c r="C1378" s="6"/>
      <c r="D1378" s="6"/>
      <c r="E1378" s="6"/>
      <c r="F1378" s="6"/>
      <c r="G1378" s="6"/>
      <c r="H1378" s="6"/>
      <c r="I1378" s="6"/>
      <c r="J1378" s="6"/>
      <c r="K1378" s="6"/>
      <c r="L1378" s="6"/>
      <c r="M1378" s="6"/>
      <c r="N1378" s="6"/>
      <c r="O1378" s="6"/>
      <c r="P1378" s="10"/>
      <c r="Q1378" s="15" t="str">
        <f t="shared" ca="1" si="41"/>
        <v>-</v>
      </c>
      <c r="R1378" s="6"/>
      <c r="S1378" s="6"/>
      <c r="T1378" s="6"/>
      <c r="U1378" s="6"/>
      <c r="V1378" s="6"/>
      <c r="W1378" s="6" t="str">
        <f t="shared" si="40"/>
        <v>-</v>
      </c>
      <c r="X1378" s="6"/>
      <c r="Y1378" s="6"/>
      <c r="Z1378" s="6"/>
      <c r="AA1378" s="6"/>
      <c r="AB1378" s="6"/>
      <c r="AC1378" s="6"/>
    </row>
    <row r="1379" spans="1:29" x14ac:dyDescent="0.25">
      <c r="Q1379" s="12" t="str">
        <f t="shared" ca="1" si="41"/>
        <v>-</v>
      </c>
      <c r="W1379" t="str">
        <f t="shared" si="40"/>
        <v>-</v>
      </c>
    </row>
    <row r="1380" spans="1:29" x14ac:dyDescent="0.25">
      <c r="A1380" s="6"/>
      <c r="B1380" s="10"/>
      <c r="C1380" s="6"/>
      <c r="D1380" s="6"/>
      <c r="E1380" s="6"/>
      <c r="F1380" s="6"/>
      <c r="G1380" s="6"/>
      <c r="H1380" s="6"/>
      <c r="I1380" s="6"/>
      <c r="J1380" s="6"/>
      <c r="K1380" s="6"/>
      <c r="L1380" s="6"/>
      <c r="M1380" s="6"/>
      <c r="N1380" s="6"/>
      <c r="O1380" s="6"/>
      <c r="P1380" s="10"/>
      <c r="Q1380" s="15" t="str">
        <f t="shared" ca="1" si="41"/>
        <v>-</v>
      </c>
      <c r="R1380" s="6"/>
      <c r="S1380" s="6"/>
      <c r="T1380" s="6"/>
      <c r="U1380" s="6"/>
      <c r="V1380" s="6"/>
      <c r="W1380" s="6" t="str">
        <f t="shared" si="40"/>
        <v>-</v>
      </c>
      <c r="X1380" s="6"/>
      <c r="Y1380" s="6"/>
      <c r="Z1380" s="6"/>
      <c r="AA1380" s="6"/>
      <c r="AB1380" s="6"/>
      <c r="AC1380" s="6"/>
    </row>
    <row r="1381" spans="1:29" x14ac:dyDescent="0.25">
      <c r="Q1381" s="12" t="str">
        <f t="shared" ca="1" si="41"/>
        <v>-</v>
      </c>
      <c r="W1381" t="str">
        <f t="shared" si="40"/>
        <v>-</v>
      </c>
    </row>
    <row r="1382" spans="1:29" x14ac:dyDescent="0.25">
      <c r="A1382" s="6"/>
      <c r="B1382" s="10"/>
      <c r="C1382" s="6"/>
      <c r="D1382" s="6"/>
      <c r="E1382" s="6"/>
      <c r="F1382" s="6"/>
      <c r="G1382" s="6"/>
      <c r="H1382" s="6"/>
      <c r="I1382" s="6"/>
      <c r="J1382" s="6"/>
      <c r="K1382" s="6"/>
      <c r="L1382" s="6"/>
      <c r="M1382" s="6"/>
      <c r="N1382" s="6"/>
      <c r="O1382" s="6"/>
      <c r="P1382" s="10"/>
      <c r="Q1382" s="15" t="str">
        <f t="shared" ca="1" si="41"/>
        <v>-</v>
      </c>
      <c r="R1382" s="6"/>
      <c r="S1382" s="6"/>
      <c r="T1382" s="6"/>
      <c r="U1382" s="6"/>
      <c r="V1382" s="6"/>
      <c r="W1382" s="6" t="str">
        <f t="shared" si="40"/>
        <v>-</v>
      </c>
      <c r="X1382" s="6"/>
      <c r="Y1382" s="6"/>
      <c r="Z1382" s="6"/>
      <c r="AA1382" s="6"/>
      <c r="AB1382" s="6"/>
      <c r="AC1382" s="6"/>
    </row>
    <row r="1383" spans="1:29" x14ac:dyDescent="0.25">
      <c r="Q1383" s="12" t="str">
        <f t="shared" ca="1" si="41"/>
        <v>-</v>
      </c>
      <c r="W1383" t="str">
        <f t="shared" si="40"/>
        <v>-</v>
      </c>
    </row>
    <row r="1384" spans="1:29" x14ac:dyDescent="0.25">
      <c r="A1384" s="6"/>
      <c r="B1384" s="10"/>
      <c r="C1384" s="6"/>
      <c r="D1384" s="6"/>
      <c r="E1384" s="6"/>
      <c r="F1384" s="6"/>
      <c r="G1384" s="6"/>
      <c r="H1384" s="6"/>
      <c r="I1384" s="6"/>
      <c r="J1384" s="6"/>
      <c r="K1384" s="6"/>
      <c r="L1384" s="6"/>
      <c r="M1384" s="6"/>
      <c r="N1384" s="6"/>
      <c r="O1384" s="6"/>
      <c r="P1384" s="10"/>
      <c r="Q1384" s="15" t="str">
        <f t="shared" ca="1" si="41"/>
        <v>-</v>
      </c>
      <c r="R1384" s="6"/>
      <c r="S1384" s="6"/>
      <c r="T1384" s="6"/>
      <c r="U1384" s="6"/>
      <c r="V1384" s="6"/>
      <c r="W1384" s="6" t="str">
        <f t="shared" si="40"/>
        <v>-</v>
      </c>
      <c r="X1384" s="6"/>
      <c r="Y1384" s="6"/>
      <c r="Z1384" s="6"/>
      <c r="AA1384" s="6"/>
      <c r="AB1384" s="6"/>
      <c r="AC1384" s="6"/>
    </row>
    <row r="1385" spans="1:29" x14ac:dyDescent="0.25">
      <c r="Q1385" s="12" t="str">
        <f t="shared" ca="1" si="41"/>
        <v>-</v>
      </c>
      <c r="W1385" t="str">
        <f t="shared" si="40"/>
        <v>-</v>
      </c>
    </row>
    <row r="1386" spans="1:29" x14ac:dyDescent="0.25">
      <c r="A1386" s="6"/>
      <c r="B1386" s="10"/>
      <c r="C1386" s="6"/>
      <c r="D1386" s="6"/>
      <c r="E1386" s="6"/>
      <c r="F1386" s="6"/>
      <c r="G1386" s="6"/>
      <c r="H1386" s="6"/>
      <c r="I1386" s="6"/>
      <c r="J1386" s="6"/>
      <c r="K1386" s="6"/>
      <c r="L1386" s="6"/>
      <c r="M1386" s="6"/>
      <c r="N1386" s="6"/>
      <c r="O1386" s="6"/>
      <c r="P1386" s="10"/>
      <c r="Q1386" s="15" t="str">
        <f t="shared" ca="1" si="41"/>
        <v>-</v>
      </c>
      <c r="R1386" s="6"/>
      <c r="S1386" s="6"/>
      <c r="T1386" s="6"/>
      <c r="U1386" s="6"/>
      <c r="V1386" s="6"/>
      <c r="W1386" s="6" t="str">
        <f t="shared" si="40"/>
        <v>-</v>
      </c>
      <c r="X1386" s="6"/>
      <c r="Y1386" s="6"/>
      <c r="Z1386" s="6"/>
      <c r="AA1386" s="6"/>
      <c r="AB1386" s="6"/>
      <c r="AC1386" s="6"/>
    </row>
    <row r="1387" spans="1:29" x14ac:dyDescent="0.25">
      <c r="Q1387" s="12" t="str">
        <f t="shared" ca="1" si="41"/>
        <v>-</v>
      </c>
      <c r="W1387" t="str">
        <f t="shared" si="40"/>
        <v>-</v>
      </c>
    </row>
    <row r="1388" spans="1:29" x14ac:dyDescent="0.25">
      <c r="A1388" s="6"/>
      <c r="B1388" s="10"/>
      <c r="C1388" s="6"/>
      <c r="D1388" s="6"/>
      <c r="E1388" s="6"/>
      <c r="F1388" s="6"/>
      <c r="G1388" s="6"/>
      <c r="H1388" s="6"/>
      <c r="I1388" s="6"/>
      <c r="J1388" s="6"/>
      <c r="K1388" s="6"/>
      <c r="L1388" s="6"/>
      <c r="M1388" s="6"/>
      <c r="N1388" s="6"/>
      <c r="O1388" s="6"/>
      <c r="P1388" s="10"/>
      <c r="Q1388" s="15" t="str">
        <f t="shared" ca="1" si="41"/>
        <v>-</v>
      </c>
      <c r="R1388" s="6"/>
      <c r="S1388" s="6"/>
      <c r="T1388" s="6"/>
      <c r="U1388" s="6"/>
      <c r="V1388" s="6"/>
      <c r="W1388" s="6" t="str">
        <f t="shared" si="40"/>
        <v>-</v>
      </c>
      <c r="X1388" s="6"/>
      <c r="Y1388" s="6"/>
      <c r="Z1388" s="6"/>
      <c r="AA1388" s="6"/>
      <c r="AB1388" s="6"/>
      <c r="AC1388" s="6"/>
    </row>
    <row r="1389" spans="1:29" x14ac:dyDescent="0.25">
      <c r="Q1389" s="12" t="str">
        <f t="shared" ca="1" si="41"/>
        <v>-</v>
      </c>
      <c r="W1389" t="str">
        <f t="shared" si="40"/>
        <v>-</v>
      </c>
    </row>
    <row r="1390" spans="1:29" x14ac:dyDescent="0.25">
      <c r="A1390" s="6"/>
      <c r="B1390" s="10"/>
      <c r="C1390" s="6"/>
      <c r="D1390" s="6"/>
      <c r="E1390" s="6"/>
      <c r="F1390" s="6"/>
      <c r="G1390" s="6"/>
      <c r="H1390" s="6"/>
      <c r="I1390" s="6"/>
      <c r="J1390" s="6"/>
      <c r="K1390" s="6"/>
      <c r="L1390" s="6"/>
      <c r="M1390" s="6"/>
      <c r="N1390" s="6"/>
      <c r="O1390" s="6"/>
      <c r="P1390" s="10"/>
      <c r="Q1390" s="15" t="str">
        <f t="shared" ca="1" si="41"/>
        <v>-</v>
      </c>
      <c r="R1390" s="6"/>
      <c r="S1390" s="6"/>
      <c r="T1390" s="6"/>
      <c r="U1390" s="6"/>
      <c r="V1390" s="6"/>
      <c r="W1390" s="6" t="str">
        <f t="shared" si="40"/>
        <v>-</v>
      </c>
      <c r="X1390" s="6"/>
      <c r="Y1390" s="6"/>
      <c r="Z1390" s="6"/>
      <c r="AA1390" s="6"/>
      <c r="AB1390" s="6"/>
      <c r="AC1390" s="6"/>
    </row>
    <row r="1391" spans="1:29" x14ac:dyDescent="0.25">
      <c r="Q1391" s="12" t="str">
        <f t="shared" ca="1" si="41"/>
        <v>-</v>
      </c>
      <c r="W1391" t="str">
        <f t="shared" si="40"/>
        <v>-</v>
      </c>
    </row>
    <row r="1392" spans="1:29" x14ac:dyDescent="0.25">
      <c r="A1392" s="6"/>
      <c r="B1392" s="10"/>
      <c r="C1392" s="6"/>
      <c r="D1392" s="6"/>
      <c r="E1392" s="6"/>
      <c r="F1392" s="6"/>
      <c r="G1392" s="6"/>
      <c r="H1392" s="6"/>
      <c r="I1392" s="6"/>
      <c r="J1392" s="6"/>
      <c r="K1392" s="6"/>
      <c r="L1392" s="6"/>
      <c r="M1392" s="6"/>
      <c r="N1392" s="6"/>
      <c r="O1392" s="6"/>
      <c r="P1392" s="10"/>
      <c r="Q1392" s="15" t="str">
        <f t="shared" ca="1" si="41"/>
        <v>-</v>
      </c>
      <c r="R1392" s="6"/>
      <c r="S1392" s="6"/>
      <c r="T1392" s="6"/>
      <c r="U1392" s="6"/>
      <c r="V1392" s="6"/>
      <c r="W1392" s="6" t="str">
        <f t="shared" si="40"/>
        <v>-</v>
      </c>
      <c r="X1392" s="6"/>
      <c r="Y1392" s="6"/>
      <c r="Z1392" s="6"/>
      <c r="AA1392" s="6"/>
      <c r="AB1392" s="6"/>
      <c r="AC1392" s="6"/>
    </row>
    <row r="1393" spans="1:29" x14ac:dyDescent="0.25">
      <c r="Q1393" s="12" t="str">
        <f t="shared" ca="1" si="41"/>
        <v>-</v>
      </c>
      <c r="W1393" t="str">
        <f t="shared" si="40"/>
        <v>-</v>
      </c>
    </row>
    <row r="1394" spans="1:29" x14ac:dyDescent="0.25">
      <c r="A1394" s="6"/>
      <c r="B1394" s="10"/>
      <c r="C1394" s="6"/>
      <c r="D1394" s="6"/>
      <c r="E1394" s="6"/>
      <c r="F1394" s="6"/>
      <c r="G1394" s="6"/>
      <c r="H1394" s="6"/>
      <c r="I1394" s="6"/>
      <c r="J1394" s="6"/>
      <c r="K1394" s="6"/>
      <c r="L1394" s="6"/>
      <c r="M1394" s="6"/>
      <c r="N1394" s="6"/>
      <c r="O1394" s="6"/>
      <c r="P1394" s="10"/>
      <c r="Q1394" s="15" t="str">
        <f t="shared" ca="1" si="41"/>
        <v>-</v>
      </c>
      <c r="R1394" s="6"/>
      <c r="S1394" s="6"/>
      <c r="T1394" s="6"/>
      <c r="U1394" s="6"/>
      <c r="V1394" s="6"/>
      <c r="W1394" s="6" t="str">
        <f t="shared" si="40"/>
        <v>-</v>
      </c>
      <c r="X1394" s="6"/>
      <c r="Y1394" s="6"/>
      <c r="Z1394" s="6"/>
      <c r="AA1394" s="6"/>
      <c r="AB1394" s="6"/>
      <c r="AC1394" s="6"/>
    </row>
    <row r="1395" spans="1:29" x14ac:dyDescent="0.25">
      <c r="Q1395" s="12" t="str">
        <f t="shared" ca="1" si="41"/>
        <v>-</v>
      </c>
      <c r="W1395" t="str">
        <f t="shared" si="40"/>
        <v>-</v>
      </c>
    </row>
    <row r="1396" spans="1:29" x14ac:dyDescent="0.25">
      <c r="A1396" s="6"/>
      <c r="B1396" s="10"/>
      <c r="C1396" s="6"/>
      <c r="D1396" s="6"/>
      <c r="E1396" s="6"/>
      <c r="F1396" s="6"/>
      <c r="G1396" s="6"/>
      <c r="H1396" s="6"/>
      <c r="I1396" s="6"/>
      <c r="J1396" s="6"/>
      <c r="K1396" s="6"/>
      <c r="L1396" s="6"/>
      <c r="M1396" s="6"/>
      <c r="N1396" s="6"/>
      <c r="O1396" s="6"/>
      <c r="P1396" s="10"/>
      <c r="Q1396" s="15" t="str">
        <f t="shared" ca="1" si="41"/>
        <v>-</v>
      </c>
      <c r="R1396" s="6"/>
      <c r="S1396" s="6"/>
      <c r="T1396" s="6"/>
      <c r="U1396" s="6"/>
      <c r="V1396" s="6"/>
      <c r="W1396" s="6" t="str">
        <f t="shared" si="40"/>
        <v>-</v>
      </c>
      <c r="X1396" s="6"/>
      <c r="Y1396" s="6"/>
      <c r="Z1396" s="6"/>
      <c r="AA1396" s="6"/>
      <c r="AB1396" s="6"/>
      <c r="AC1396" s="6"/>
    </row>
    <row r="1397" spans="1:29" x14ac:dyDescent="0.25">
      <c r="Q1397" s="12" t="str">
        <f t="shared" ca="1" si="41"/>
        <v>-</v>
      </c>
      <c r="W1397" t="str">
        <f t="shared" si="40"/>
        <v>-</v>
      </c>
    </row>
    <row r="1398" spans="1:29" x14ac:dyDescent="0.25">
      <c r="A1398" s="6"/>
      <c r="B1398" s="10"/>
      <c r="C1398" s="6"/>
      <c r="D1398" s="6"/>
      <c r="E1398" s="6"/>
      <c r="F1398" s="6"/>
      <c r="G1398" s="6"/>
      <c r="H1398" s="6"/>
      <c r="I1398" s="6"/>
      <c r="J1398" s="6"/>
      <c r="K1398" s="6"/>
      <c r="L1398" s="6"/>
      <c r="M1398" s="6"/>
      <c r="N1398" s="6"/>
      <c r="O1398" s="6"/>
      <c r="P1398" s="10"/>
      <c r="Q1398" s="15" t="str">
        <f t="shared" ca="1" si="41"/>
        <v>-</v>
      </c>
      <c r="R1398" s="6"/>
      <c r="S1398" s="6"/>
      <c r="T1398" s="6"/>
      <c r="U1398" s="6"/>
      <c r="V1398" s="6"/>
      <c r="W1398" s="6" t="str">
        <f t="shared" si="40"/>
        <v>-</v>
      </c>
      <c r="X1398" s="6"/>
      <c r="Y1398" s="6"/>
      <c r="Z1398" s="6"/>
      <c r="AA1398" s="6"/>
      <c r="AB1398" s="6"/>
      <c r="AC1398" s="6"/>
    </row>
    <row r="1399" spans="1:29" x14ac:dyDescent="0.25">
      <c r="Q1399" s="12" t="str">
        <f t="shared" ca="1" si="41"/>
        <v>-</v>
      </c>
      <c r="W1399" t="str">
        <f t="shared" si="40"/>
        <v>-</v>
      </c>
    </row>
    <row r="1400" spans="1:29" x14ac:dyDescent="0.25">
      <c r="A1400" s="6"/>
      <c r="B1400" s="10"/>
      <c r="C1400" s="6"/>
      <c r="D1400" s="6"/>
      <c r="E1400" s="6"/>
      <c r="F1400" s="6"/>
      <c r="G1400" s="6"/>
      <c r="H1400" s="6"/>
      <c r="I1400" s="6"/>
      <c r="J1400" s="6"/>
      <c r="K1400" s="6"/>
      <c r="L1400" s="6"/>
      <c r="M1400" s="6"/>
      <c r="N1400" s="6"/>
      <c r="O1400" s="6"/>
      <c r="P1400" s="10"/>
      <c r="Q1400" s="15" t="str">
        <f t="shared" ca="1" si="41"/>
        <v>-</v>
      </c>
      <c r="R1400" s="6"/>
      <c r="S1400" s="6"/>
      <c r="T1400" s="6"/>
      <c r="U1400" s="6"/>
      <c r="V1400" s="6"/>
      <c r="W1400" s="6" t="str">
        <f t="shared" si="40"/>
        <v>-</v>
      </c>
      <c r="X1400" s="6"/>
      <c r="Y1400" s="6"/>
      <c r="Z1400" s="6"/>
      <c r="AA1400" s="6"/>
      <c r="AB1400" s="6"/>
      <c r="AC1400" s="6"/>
    </row>
    <row r="1401" spans="1:29" x14ac:dyDescent="0.25">
      <c r="Q1401" s="12" t="str">
        <f t="shared" ca="1" si="41"/>
        <v>-</v>
      </c>
      <c r="W1401" t="str">
        <f t="shared" si="40"/>
        <v>-</v>
      </c>
    </row>
    <row r="1402" spans="1:29" x14ac:dyDescent="0.25">
      <c r="A1402" s="6"/>
      <c r="B1402" s="10"/>
      <c r="C1402" s="6"/>
      <c r="D1402" s="6"/>
      <c r="E1402" s="6"/>
      <c r="F1402" s="6"/>
      <c r="G1402" s="6"/>
      <c r="H1402" s="6"/>
      <c r="I1402" s="6"/>
      <c r="J1402" s="6"/>
      <c r="K1402" s="6"/>
      <c r="L1402" s="6"/>
      <c r="M1402" s="6"/>
      <c r="N1402" s="6"/>
      <c r="O1402" s="6"/>
      <c r="P1402" s="10"/>
      <c r="Q1402" s="15" t="str">
        <f t="shared" ca="1" si="41"/>
        <v>-</v>
      </c>
      <c r="R1402" s="6"/>
      <c r="S1402" s="6"/>
      <c r="T1402" s="6"/>
      <c r="U1402" s="6"/>
      <c r="V1402" s="6"/>
      <c r="W1402" s="6" t="str">
        <f t="shared" si="40"/>
        <v>-</v>
      </c>
      <c r="X1402" s="6"/>
      <c r="Y1402" s="6"/>
      <c r="Z1402" s="6"/>
      <c r="AA1402" s="6"/>
      <c r="AB1402" s="6"/>
      <c r="AC1402" s="6"/>
    </row>
    <row r="1403" spans="1:29" x14ac:dyDescent="0.25">
      <c r="Q1403" s="12" t="str">
        <f t="shared" ca="1" si="41"/>
        <v>-</v>
      </c>
      <c r="W1403" t="str">
        <f t="shared" si="40"/>
        <v>-</v>
      </c>
    </row>
    <row r="1404" spans="1:29" x14ac:dyDescent="0.25">
      <c r="A1404" s="6"/>
      <c r="B1404" s="10"/>
      <c r="C1404" s="6"/>
      <c r="D1404" s="6"/>
      <c r="E1404" s="6"/>
      <c r="F1404" s="6"/>
      <c r="G1404" s="6"/>
      <c r="H1404" s="6"/>
      <c r="I1404" s="6"/>
      <c r="J1404" s="6"/>
      <c r="K1404" s="6"/>
      <c r="L1404" s="6"/>
      <c r="M1404" s="6"/>
      <c r="N1404" s="6"/>
      <c r="O1404" s="6"/>
      <c r="P1404" s="10"/>
      <c r="Q1404" s="15" t="str">
        <f t="shared" ca="1" si="41"/>
        <v>-</v>
      </c>
      <c r="R1404" s="6"/>
      <c r="S1404" s="6"/>
      <c r="T1404" s="6"/>
      <c r="U1404" s="6"/>
      <c r="V1404" s="6"/>
      <c r="W1404" s="6" t="str">
        <f t="shared" si="40"/>
        <v>-</v>
      </c>
      <c r="X1404" s="6"/>
      <c r="Y1404" s="6"/>
      <c r="Z1404" s="6"/>
      <c r="AA1404" s="6"/>
      <c r="AB1404" s="6"/>
      <c r="AC1404" s="6"/>
    </row>
    <row r="1405" spans="1:29" x14ac:dyDescent="0.25">
      <c r="Q1405" s="12" t="str">
        <f t="shared" ca="1" si="41"/>
        <v>-</v>
      </c>
      <c r="W1405" t="str">
        <f t="shared" si="40"/>
        <v>-</v>
      </c>
    </row>
    <row r="1406" spans="1:29" x14ac:dyDescent="0.25">
      <c r="A1406" s="6"/>
      <c r="B1406" s="10"/>
      <c r="C1406" s="6"/>
      <c r="D1406" s="6"/>
      <c r="E1406" s="6"/>
      <c r="F1406" s="6"/>
      <c r="G1406" s="6"/>
      <c r="H1406" s="6"/>
      <c r="I1406" s="6"/>
      <c r="J1406" s="6"/>
      <c r="K1406" s="6"/>
      <c r="L1406" s="6"/>
      <c r="M1406" s="6"/>
      <c r="N1406" s="6"/>
      <c r="O1406" s="6"/>
      <c r="P1406" s="10"/>
      <c r="Q1406" s="15" t="str">
        <f t="shared" ca="1" si="41"/>
        <v>-</v>
      </c>
      <c r="R1406" s="6"/>
      <c r="S1406" s="6"/>
      <c r="T1406" s="6"/>
      <c r="U1406" s="6"/>
      <c r="V1406" s="6"/>
      <c r="W1406" s="6" t="str">
        <f t="shared" si="40"/>
        <v>-</v>
      </c>
      <c r="X1406" s="6"/>
      <c r="Y1406" s="6"/>
      <c r="Z1406" s="6"/>
      <c r="AA1406" s="6"/>
      <c r="AB1406" s="6"/>
      <c r="AC1406" s="6"/>
    </row>
    <row r="1407" spans="1:29" x14ac:dyDescent="0.25">
      <c r="Q1407" s="12" t="str">
        <f t="shared" ca="1" si="41"/>
        <v>-</v>
      </c>
      <c r="W1407" t="str">
        <f t="shared" si="40"/>
        <v>-</v>
      </c>
    </row>
    <row r="1408" spans="1:29" x14ac:dyDescent="0.25">
      <c r="A1408" s="6"/>
      <c r="B1408" s="10"/>
      <c r="C1408" s="6"/>
      <c r="D1408" s="6"/>
      <c r="E1408" s="6"/>
      <c r="F1408" s="6"/>
      <c r="G1408" s="6"/>
      <c r="H1408" s="6"/>
      <c r="I1408" s="6"/>
      <c r="J1408" s="6"/>
      <c r="K1408" s="6"/>
      <c r="L1408" s="6"/>
      <c r="M1408" s="6"/>
      <c r="N1408" s="6"/>
      <c r="O1408" s="6"/>
      <c r="P1408" s="10"/>
      <c r="Q1408" s="15" t="str">
        <f t="shared" ca="1" si="41"/>
        <v>-</v>
      </c>
      <c r="R1408" s="6"/>
      <c r="S1408" s="6"/>
      <c r="T1408" s="6"/>
      <c r="U1408" s="6"/>
      <c r="V1408" s="6"/>
      <c r="W1408" s="6" t="str">
        <f t="shared" si="40"/>
        <v>-</v>
      </c>
      <c r="X1408" s="6"/>
      <c r="Y1408" s="6"/>
      <c r="Z1408" s="6"/>
      <c r="AA1408" s="6"/>
      <c r="AB1408" s="6"/>
      <c r="AC1408" s="6"/>
    </row>
    <row r="1409" spans="1:29" x14ac:dyDescent="0.25">
      <c r="Q1409" s="12" t="str">
        <f t="shared" ca="1" si="41"/>
        <v>-</v>
      </c>
      <c r="W1409" t="str">
        <f t="shared" si="40"/>
        <v>-</v>
      </c>
    </row>
    <row r="1410" spans="1:29" x14ac:dyDescent="0.25">
      <c r="A1410" s="6"/>
      <c r="B1410" s="10"/>
      <c r="C1410" s="6"/>
      <c r="D1410" s="6"/>
      <c r="E1410" s="6"/>
      <c r="F1410" s="6"/>
      <c r="G1410" s="6"/>
      <c r="H1410" s="6"/>
      <c r="I1410" s="6"/>
      <c r="J1410" s="6"/>
      <c r="K1410" s="6"/>
      <c r="L1410" s="6"/>
      <c r="M1410" s="6"/>
      <c r="N1410" s="6"/>
      <c r="O1410" s="6"/>
      <c r="P1410" s="10"/>
      <c r="Q1410" s="15" t="str">
        <f t="shared" ca="1" si="41"/>
        <v>-</v>
      </c>
      <c r="R1410" s="6"/>
      <c r="S1410" s="6"/>
      <c r="T1410" s="6"/>
      <c r="U1410" s="6"/>
      <c r="V1410" s="6"/>
      <c r="W1410" s="6" t="str">
        <f t="shared" si="40"/>
        <v>-</v>
      </c>
      <c r="X1410" s="6"/>
      <c r="Y1410" s="6"/>
      <c r="Z1410" s="6"/>
      <c r="AA1410" s="6"/>
      <c r="AB1410" s="6"/>
      <c r="AC1410" s="6"/>
    </row>
    <row r="1411" spans="1:29" x14ac:dyDescent="0.25">
      <c r="Q1411" s="12" t="str">
        <f t="shared" ca="1" si="41"/>
        <v>-</v>
      </c>
      <c r="W1411" t="str">
        <f t="shared" si="40"/>
        <v>-</v>
      </c>
    </row>
    <row r="1412" spans="1:29" x14ac:dyDescent="0.25">
      <c r="A1412" s="6"/>
      <c r="B1412" s="10"/>
      <c r="C1412" s="6"/>
      <c r="D1412" s="6"/>
      <c r="E1412" s="6"/>
      <c r="F1412" s="6"/>
      <c r="G1412" s="6"/>
      <c r="H1412" s="6"/>
      <c r="I1412" s="6"/>
      <c r="J1412" s="6"/>
      <c r="K1412" s="6"/>
      <c r="L1412" s="6"/>
      <c r="M1412" s="6"/>
      <c r="N1412" s="6"/>
      <c r="O1412" s="6"/>
      <c r="P1412" s="10"/>
      <c r="Q1412" s="15" t="str">
        <f t="shared" ca="1" si="41"/>
        <v>-</v>
      </c>
      <c r="R1412" s="6"/>
      <c r="S1412" s="6"/>
      <c r="T1412" s="6"/>
      <c r="U1412" s="6"/>
      <c r="V1412" s="6"/>
      <c r="W1412" s="6" t="str">
        <f t="shared" si="40"/>
        <v>-</v>
      </c>
      <c r="X1412" s="6"/>
      <c r="Y1412" s="6"/>
      <c r="Z1412" s="6"/>
      <c r="AA1412" s="6"/>
      <c r="AB1412" s="6"/>
      <c r="AC1412" s="6"/>
    </row>
    <row r="1413" spans="1:29" x14ac:dyDescent="0.25">
      <c r="Q1413" s="12" t="str">
        <f t="shared" ca="1" si="41"/>
        <v>-</v>
      </c>
      <c r="W1413" t="str">
        <f t="shared" si="40"/>
        <v>-</v>
      </c>
    </row>
    <row r="1414" spans="1:29" x14ac:dyDescent="0.25">
      <c r="A1414" s="6"/>
      <c r="B1414" s="10"/>
      <c r="C1414" s="6"/>
      <c r="D1414" s="6"/>
      <c r="E1414" s="6"/>
      <c r="F1414" s="6"/>
      <c r="G1414" s="6"/>
      <c r="H1414" s="6"/>
      <c r="I1414" s="6"/>
      <c r="J1414" s="6"/>
      <c r="K1414" s="6"/>
      <c r="L1414" s="6"/>
      <c r="M1414" s="6"/>
      <c r="N1414" s="6"/>
      <c r="O1414" s="6"/>
      <c r="P1414" s="10"/>
      <c r="Q1414" s="15" t="str">
        <f t="shared" ca="1" si="41"/>
        <v>-</v>
      </c>
      <c r="R1414" s="6"/>
      <c r="S1414" s="6"/>
      <c r="T1414" s="6"/>
      <c r="U1414" s="6"/>
      <c r="V1414" s="6"/>
      <c r="W1414" s="6" t="str">
        <f t="shared" ref="W1414:W1477" si="42">IF(OR(ISBLANK(J1414),ISBLANK(V1414)),"-",(IF(J1414=V1414,"Yes","No")))</f>
        <v>-</v>
      </c>
      <c r="X1414" s="6"/>
      <c r="Y1414" s="6"/>
      <c r="Z1414" s="6"/>
      <c r="AA1414" s="6"/>
      <c r="AB1414" s="6"/>
      <c r="AC1414" s="6"/>
    </row>
    <row r="1415" spans="1:29" x14ac:dyDescent="0.25">
      <c r="Q1415" s="12" t="str">
        <f t="shared" ref="Q1415:Q1478" ca="1" si="43">IF(B1415&gt;1/1/1900, (IF(R1415="Closed",(DATEDIF(B1415,P1415,"d"))-(DATEDIF(M1415,O1415,"d")),IF(OR(R1415="Pending",ISBLANK(P1415)),TODAY()-B1415))),"-")</f>
        <v>-</v>
      </c>
      <c r="W1415" t="str">
        <f t="shared" si="42"/>
        <v>-</v>
      </c>
    </row>
    <row r="1416" spans="1:29" x14ac:dyDescent="0.25">
      <c r="A1416" s="6"/>
      <c r="B1416" s="10"/>
      <c r="C1416" s="6"/>
      <c r="D1416" s="6"/>
      <c r="E1416" s="6"/>
      <c r="F1416" s="6"/>
      <c r="G1416" s="6"/>
      <c r="H1416" s="6"/>
      <c r="I1416" s="6"/>
      <c r="J1416" s="6"/>
      <c r="K1416" s="6"/>
      <c r="L1416" s="6"/>
      <c r="M1416" s="6"/>
      <c r="N1416" s="6"/>
      <c r="O1416" s="6"/>
      <c r="P1416" s="10"/>
      <c r="Q1416" s="15" t="str">
        <f t="shared" ca="1" si="43"/>
        <v>-</v>
      </c>
      <c r="R1416" s="6"/>
      <c r="S1416" s="6"/>
      <c r="T1416" s="6"/>
      <c r="U1416" s="6"/>
      <c r="V1416" s="6"/>
      <c r="W1416" s="6" t="str">
        <f t="shared" si="42"/>
        <v>-</v>
      </c>
      <c r="X1416" s="6"/>
      <c r="Y1416" s="6"/>
      <c r="Z1416" s="6"/>
      <c r="AA1416" s="6"/>
      <c r="AB1416" s="6"/>
      <c r="AC1416" s="6"/>
    </row>
    <row r="1417" spans="1:29" x14ac:dyDescent="0.25">
      <c r="Q1417" s="12" t="str">
        <f t="shared" ca="1" si="43"/>
        <v>-</v>
      </c>
      <c r="W1417" t="str">
        <f t="shared" si="42"/>
        <v>-</v>
      </c>
    </row>
    <row r="1418" spans="1:29" x14ac:dyDescent="0.25">
      <c r="A1418" s="6"/>
      <c r="B1418" s="10"/>
      <c r="C1418" s="6"/>
      <c r="D1418" s="6"/>
      <c r="E1418" s="6"/>
      <c r="F1418" s="6"/>
      <c r="G1418" s="6"/>
      <c r="H1418" s="6"/>
      <c r="I1418" s="6"/>
      <c r="J1418" s="6"/>
      <c r="K1418" s="6"/>
      <c r="L1418" s="6"/>
      <c r="M1418" s="6"/>
      <c r="N1418" s="6"/>
      <c r="O1418" s="6"/>
      <c r="P1418" s="10"/>
      <c r="Q1418" s="15" t="str">
        <f t="shared" ca="1" si="43"/>
        <v>-</v>
      </c>
      <c r="R1418" s="6"/>
      <c r="S1418" s="6"/>
      <c r="T1418" s="6"/>
      <c r="U1418" s="6"/>
      <c r="V1418" s="6"/>
      <c r="W1418" s="6" t="str">
        <f t="shared" si="42"/>
        <v>-</v>
      </c>
      <c r="X1418" s="6"/>
      <c r="Y1418" s="6"/>
      <c r="Z1418" s="6"/>
      <c r="AA1418" s="6"/>
      <c r="AB1418" s="6"/>
      <c r="AC1418" s="6"/>
    </row>
    <row r="1419" spans="1:29" x14ac:dyDescent="0.25">
      <c r="Q1419" s="12" t="str">
        <f t="shared" ca="1" si="43"/>
        <v>-</v>
      </c>
      <c r="W1419" t="str">
        <f t="shared" si="42"/>
        <v>-</v>
      </c>
    </row>
    <row r="1420" spans="1:29" x14ac:dyDescent="0.25">
      <c r="A1420" s="6"/>
      <c r="B1420" s="10"/>
      <c r="C1420" s="6"/>
      <c r="D1420" s="6"/>
      <c r="E1420" s="6"/>
      <c r="F1420" s="6"/>
      <c r="G1420" s="6"/>
      <c r="H1420" s="6"/>
      <c r="I1420" s="6"/>
      <c r="J1420" s="6"/>
      <c r="K1420" s="6"/>
      <c r="L1420" s="6"/>
      <c r="M1420" s="6"/>
      <c r="N1420" s="6"/>
      <c r="O1420" s="6"/>
      <c r="P1420" s="10"/>
      <c r="Q1420" s="15" t="str">
        <f t="shared" ca="1" si="43"/>
        <v>-</v>
      </c>
      <c r="R1420" s="6"/>
      <c r="S1420" s="6"/>
      <c r="T1420" s="6"/>
      <c r="U1420" s="6"/>
      <c r="V1420" s="6"/>
      <c r="W1420" s="6" t="str">
        <f t="shared" si="42"/>
        <v>-</v>
      </c>
      <c r="X1420" s="6"/>
      <c r="Y1420" s="6"/>
      <c r="Z1420" s="6"/>
      <c r="AA1420" s="6"/>
      <c r="AB1420" s="6"/>
      <c r="AC1420" s="6"/>
    </row>
    <row r="1421" spans="1:29" x14ac:dyDescent="0.25">
      <c r="Q1421" s="12" t="str">
        <f t="shared" ca="1" si="43"/>
        <v>-</v>
      </c>
      <c r="W1421" t="str">
        <f t="shared" si="42"/>
        <v>-</v>
      </c>
    </row>
    <row r="1422" spans="1:29" x14ac:dyDescent="0.25">
      <c r="A1422" s="6"/>
      <c r="B1422" s="10"/>
      <c r="C1422" s="6"/>
      <c r="D1422" s="6"/>
      <c r="E1422" s="6"/>
      <c r="F1422" s="6"/>
      <c r="G1422" s="6"/>
      <c r="H1422" s="6"/>
      <c r="I1422" s="6"/>
      <c r="J1422" s="6"/>
      <c r="K1422" s="6"/>
      <c r="L1422" s="6"/>
      <c r="M1422" s="6"/>
      <c r="N1422" s="6"/>
      <c r="O1422" s="6"/>
      <c r="P1422" s="10"/>
      <c r="Q1422" s="15" t="str">
        <f t="shared" ca="1" si="43"/>
        <v>-</v>
      </c>
      <c r="R1422" s="6"/>
      <c r="S1422" s="6"/>
      <c r="T1422" s="6"/>
      <c r="U1422" s="6"/>
      <c r="V1422" s="6"/>
      <c r="W1422" s="6" t="str">
        <f t="shared" si="42"/>
        <v>-</v>
      </c>
      <c r="X1422" s="6"/>
      <c r="Y1422" s="6"/>
      <c r="Z1422" s="6"/>
      <c r="AA1422" s="6"/>
      <c r="AB1422" s="6"/>
      <c r="AC1422" s="6"/>
    </row>
    <row r="1423" spans="1:29" x14ac:dyDescent="0.25">
      <c r="Q1423" s="12" t="str">
        <f t="shared" ca="1" si="43"/>
        <v>-</v>
      </c>
      <c r="W1423" t="str">
        <f t="shared" si="42"/>
        <v>-</v>
      </c>
    </row>
    <row r="1424" spans="1:29" x14ac:dyDescent="0.25">
      <c r="A1424" s="6"/>
      <c r="B1424" s="10"/>
      <c r="C1424" s="6"/>
      <c r="D1424" s="6"/>
      <c r="E1424" s="6"/>
      <c r="F1424" s="6"/>
      <c r="G1424" s="6"/>
      <c r="H1424" s="6"/>
      <c r="I1424" s="6"/>
      <c r="J1424" s="6"/>
      <c r="K1424" s="6"/>
      <c r="L1424" s="6"/>
      <c r="M1424" s="6"/>
      <c r="N1424" s="6"/>
      <c r="O1424" s="6"/>
      <c r="P1424" s="10"/>
      <c r="Q1424" s="15" t="str">
        <f t="shared" ca="1" si="43"/>
        <v>-</v>
      </c>
      <c r="R1424" s="6"/>
      <c r="S1424" s="6"/>
      <c r="T1424" s="6"/>
      <c r="U1424" s="6"/>
      <c r="V1424" s="6"/>
      <c r="W1424" s="6" t="str">
        <f t="shared" si="42"/>
        <v>-</v>
      </c>
      <c r="X1424" s="6"/>
      <c r="Y1424" s="6"/>
      <c r="Z1424" s="6"/>
      <c r="AA1424" s="6"/>
      <c r="AB1424" s="6"/>
      <c r="AC1424" s="6"/>
    </row>
    <row r="1425" spans="1:29" x14ac:dyDescent="0.25">
      <c r="Q1425" s="12" t="str">
        <f t="shared" ca="1" si="43"/>
        <v>-</v>
      </c>
      <c r="W1425" t="str">
        <f t="shared" si="42"/>
        <v>-</v>
      </c>
    </row>
    <row r="1426" spans="1:29" x14ac:dyDescent="0.25">
      <c r="A1426" s="6"/>
      <c r="B1426" s="10"/>
      <c r="C1426" s="6"/>
      <c r="D1426" s="6"/>
      <c r="E1426" s="6"/>
      <c r="F1426" s="6"/>
      <c r="G1426" s="6"/>
      <c r="H1426" s="6"/>
      <c r="I1426" s="6"/>
      <c r="J1426" s="6"/>
      <c r="K1426" s="6"/>
      <c r="L1426" s="6"/>
      <c r="M1426" s="6"/>
      <c r="N1426" s="6"/>
      <c r="O1426" s="6"/>
      <c r="P1426" s="10"/>
      <c r="Q1426" s="15" t="str">
        <f t="shared" ca="1" si="43"/>
        <v>-</v>
      </c>
      <c r="R1426" s="6"/>
      <c r="S1426" s="6"/>
      <c r="T1426" s="6"/>
      <c r="U1426" s="6"/>
      <c r="V1426" s="6"/>
      <c r="W1426" s="6" t="str">
        <f t="shared" si="42"/>
        <v>-</v>
      </c>
      <c r="X1426" s="6"/>
      <c r="Y1426" s="6"/>
      <c r="Z1426" s="6"/>
      <c r="AA1426" s="6"/>
      <c r="AB1426" s="6"/>
      <c r="AC1426" s="6"/>
    </row>
    <row r="1427" spans="1:29" x14ac:dyDescent="0.25">
      <c r="Q1427" s="12" t="str">
        <f t="shared" ca="1" si="43"/>
        <v>-</v>
      </c>
      <c r="W1427" t="str">
        <f t="shared" si="42"/>
        <v>-</v>
      </c>
    </row>
    <row r="1428" spans="1:29" x14ac:dyDescent="0.25">
      <c r="A1428" s="6"/>
      <c r="B1428" s="10"/>
      <c r="C1428" s="6"/>
      <c r="D1428" s="6"/>
      <c r="E1428" s="6"/>
      <c r="F1428" s="6"/>
      <c r="G1428" s="6"/>
      <c r="H1428" s="6"/>
      <c r="I1428" s="6"/>
      <c r="J1428" s="6"/>
      <c r="K1428" s="6"/>
      <c r="L1428" s="6"/>
      <c r="M1428" s="6"/>
      <c r="N1428" s="6"/>
      <c r="O1428" s="6"/>
      <c r="P1428" s="10"/>
      <c r="Q1428" s="15" t="str">
        <f t="shared" ca="1" si="43"/>
        <v>-</v>
      </c>
      <c r="R1428" s="6"/>
      <c r="S1428" s="6"/>
      <c r="T1428" s="6"/>
      <c r="U1428" s="6"/>
      <c r="V1428" s="6"/>
      <c r="W1428" s="6" t="str">
        <f t="shared" si="42"/>
        <v>-</v>
      </c>
      <c r="X1428" s="6"/>
      <c r="Y1428" s="6"/>
      <c r="Z1428" s="6"/>
      <c r="AA1428" s="6"/>
      <c r="AB1428" s="6"/>
      <c r="AC1428" s="6"/>
    </row>
    <row r="1429" spans="1:29" x14ac:dyDescent="0.25">
      <c r="Q1429" s="12" t="str">
        <f t="shared" ca="1" si="43"/>
        <v>-</v>
      </c>
      <c r="W1429" t="str">
        <f t="shared" si="42"/>
        <v>-</v>
      </c>
    </row>
    <row r="1430" spans="1:29" x14ac:dyDescent="0.25">
      <c r="A1430" s="6"/>
      <c r="B1430" s="10"/>
      <c r="C1430" s="6"/>
      <c r="D1430" s="6"/>
      <c r="E1430" s="6"/>
      <c r="F1430" s="6"/>
      <c r="G1430" s="6"/>
      <c r="H1430" s="6"/>
      <c r="I1430" s="6"/>
      <c r="J1430" s="6"/>
      <c r="K1430" s="6"/>
      <c r="L1430" s="6"/>
      <c r="M1430" s="6"/>
      <c r="N1430" s="6"/>
      <c r="O1430" s="6"/>
      <c r="P1430" s="10"/>
      <c r="Q1430" s="15" t="str">
        <f t="shared" ca="1" si="43"/>
        <v>-</v>
      </c>
      <c r="R1430" s="6"/>
      <c r="S1430" s="6"/>
      <c r="T1430" s="6"/>
      <c r="U1430" s="6"/>
      <c r="V1430" s="6"/>
      <c r="W1430" s="6" t="str">
        <f t="shared" si="42"/>
        <v>-</v>
      </c>
      <c r="X1430" s="6"/>
      <c r="Y1430" s="6"/>
      <c r="Z1430" s="6"/>
      <c r="AA1430" s="6"/>
      <c r="AB1430" s="6"/>
      <c r="AC1430" s="6"/>
    </row>
    <row r="1431" spans="1:29" x14ac:dyDescent="0.25">
      <c r="Q1431" s="12" t="str">
        <f t="shared" ca="1" si="43"/>
        <v>-</v>
      </c>
      <c r="W1431" t="str">
        <f t="shared" si="42"/>
        <v>-</v>
      </c>
    </row>
    <row r="1432" spans="1:29" x14ac:dyDescent="0.25">
      <c r="A1432" s="6"/>
      <c r="B1432" s="10"/>
      <c r="C1432" s="6"/>
      <c r="D1432" s="6"/>
      <c r="E1432" s="6"/>
      <c r="F1432" s="6"/>
      <c r="G1432" s="6"/>
      <c r="H1432" s="6"/>
      <c r="I1432" s="6"/>
      <c r="J1432" s="6"/>
      <c r="K1432" s="6"/>
      <c r="L1432" s="6"/>
      <c r="M1432" s="6"/>
      <c r="N1432" s="6"/>
      <c r="O1432" s="6"/>
      <c r="P1432" s="10"/>
      <c r="Q1432" s="15" t="str">
        <f t="shared" ca="1" si="43"/>
        <v>-</v>
      </c>
      <c r="R1432" s="6"/>
      <c r="S1432" s="6"/>
      <c r="T1432" s="6"/>
      <c r="U1432" s="6"/>
      <c r="V1432" s="6"/>
      <c r="W1432" s="6" t="str">
        <f t="shared" si="42"/>
        <v>-</v>
      </c>
      <c r="X1432" s="6"/>
      <c r="Y1432" s="6"/>
      <c r="Z1432" s="6"/>
      <c r="AA1432" s="6"/>
      <c r="AB1432" s="6"/>
      <c r="AC1432" s="6"/>
    </row>
    <row r="1433" spans="1:29" x14ac:dyDescent="0.25">
      <c r="Q1433" s="12" t="str">
        <f t="shared" ca="1" si="43"/>
        <v>-</v>
      </c>
      <c r="W1433" t="str">
        <f t="shared" si="42"/>
        <v>-</v>
      </c>
    </row>
    <row r="1434" spans="1:29" x14ac:dyDescent="0.25">
      <c r="A1434" s="6"/>
      <c r="B1434" s="10"/>
      <c r="C1434" s="6"/>
      <c r="D1434" s="6"/>
      <c r="E1434" s="6"/>
      <c r="F1434" s="6"/>
      <c r="G1434" s="6"/>
      <c r="H1434" s="6"/>
      <c r="I1434" s="6"/>
      <c r="J1434" s="6"/>
      <c r="K1434" s="6"/>
      <c r="L1434" s="6"/>
      <c r="M1434" s="6"/>
      <c r="N1434" s="6"/>
      <c r="O1434" s="6"/>
      <c r="P1434" s="10"/>
      <c r="Q1434" s="15" t="str">
        <f t="shared" ca="1" si="43"/>
        <v>-</v>
      </c>
      <c r="R1434" s="6"/>
      <c r="S1434" s="6"/>
      <c r="T1434" s="6"/>
      <c r="U1434" s="6"/>
      <c r="V1434" s="6"/>
      <c r="W1434" s="6" t="str">
        <f t="shared" si="42"/>
        <v>-</v>
      </c>
      <c r="X1434" s="6"/>
      <c r="Y1434" s="6"/>
      <c r="Z1434" s="6"/>
      <c r="AA1434" s="6"/>
      <c r="AB1434" s="6"/>
      <c r="AC1434" s="6"/>
    </row>
    <row r="1435" spans="1:29" x14ac:dyDescent="0.25">
      <c r="Q1435" s="12" t="str">
        <f t="shared" ca="1" si="43"/>
        <v>-</v>
      </c>
      <c r="W1435" t="str">
        <f t="shared" si="42"/>
        <v>-</v>
      </c>
    </row>
    <row r="1436" spans="1:29" x14ac:dyDescent="0.25">
      <c r="A1436" s="6"/>
      <c r="B1436" s="10"/>
      <c r="C1436" s="6"/>
      <c r="D1436" s="6"/>
      <c r="E1436" s="6"/>
      <c r="F1436" s="6"/>
      <c r="G1436" s="6"/>
      <c r="H1436" s="6"/>
      <c r="I1436" s="6"/>
      <c r="J1436" s="6"/>
      <c r="K1436" s="6"/>
      <c r="L1436" s="6"/>
      <c r="M1436" s="6"/>
      <c r="N1436" s="6"/>
      <c r="O1436" s="6"/>
      <c r="P1436" s="10"/>
      <c r="Q1436" s="15" t="str">
        <f t="shared" ca="1" si="43"/>
        <v>-</v>
      </c>
      <c r="R1436" s="6"/>
      <c r="S1436" s="6"/>
      <c r="T1436" s="6"/>
      <c r="U1436" s="6"/>
      <c r="V1436" s="6"/>
      <c r="W1436" s="6" t="str">
        <f t="shared" si="42"/>
        <v>-</v>
      </c>
      <c r="X1436" s="6"/>
      <c r="Y1436" s="6"/>
      <c r="Z1436" s="6"/>
      <c r="AA1436" s="6"/>
      <c r="AB1436" s="6"/>
      <c r="AC1436" s="6"/>
    </row>
    <row r="1437" spans="1:29" x14ac:dyDescent="0.25">
      <c r="Q1437" s="12" t="str">
        <f t="shared" ca="1" si="43"/>
        <v>-</v>
      </c>
      <c r="W1437" t="str">
        <f t="shared" si="42"/>
        <v>-</v>
      </c>
    </row>
    <row r="1438" spans="1:29" x14ac:dyDescent="0.25">
      <c r="A1438" s="6"/>
      <c r="B1438" s="10"/>
      <c r="C1438" s="6"/>
      <c r="D1438" s="6"/>
      <c r="E1438" s="6"/>
      <c r="F1438" s="6"/>
      <c r="G1438" s="6"/>
      <c r="H1438" s="6"/>
      <c r="I1438" s="6"/>
      <c r="J1438" s="6"/>
      <c r="K1438" s="6"/>
      <c r="L1438" s="6"/>
      <c r="M1438" s="6"/>
      <c r="N1438" s="6"/>
      <c r="O1438" s="6"/>
      <c r="P1438" s="10"/>
      <c r="Q1438" s="15" t="str">
        <f t="shared" ca="1" si="43"/>
        <v>-</v>
      </c>
      <c r="R1438" s="6"/>
      <c r="S1438" s="6"/>
      <c r="T1438" s="6"/>
      <c r="U1438" s="6"/>
      <c r="V1438" s="6"/>
      <c r="W1438" s="6" t="str">
        <f t="shared" si="42"/>
        <v>-</v>
      </c>
      <c r="X1438" s="6"/>
      <c r="Y1438" s="6"/>
      <c r="Z1438" s="6"/>
      <c r="AA1438" s="6"/>
      <c r="AB1438" s="6"/>
      <c r="AC1438" s="6"/>
    </row>
    <row r="1439" spans="1:29" x14ac:dyDescent="0.25">
      <c r="Q1439" s="12" t="str">
        <f t="shared" ca="1" si="43"/>
        <v>-</v>
      </c>
      <c r="W1439" t="str">
        <f t="shared" si="42"/>
        <v>-</v>
      </c>
    </row>
    <row r="1440" spans="1:29" x14ac:dyDescent="0.25">
      <c r="A1440" s="6"/>
      <c r="B1440" s="10"/>
      <c r="C1440" s="6"/>
      <c r="D1440" s="6"/>
      <c r="E1440" s="6"/>
      <c r="F1440" s="6"/>
      <c r="G1440" s="6"/>
      <c r="H1440" s="6"/>
      <c r="I1440" s="6"/>
      <c r="J1440" s="6"/>
      <c r="K1440" s="6"/>
      <c r="L1440" s="6"/>
      <c r="M1440" s="6"/>
      <c r="N1440" s="6"/>
      <c r="O1440" s="6"/>
      <c r="P1440" s="10"/>
      <c r="Q1440" s="15" t="str">
        <f t="shared" ca="1" si="43"/>
        <v>-</v>
      </c>
      <c r="R1440" s="6"/>
      <c r="S1440" s="6"/>
      <c r="T1440" s="6"/>
      <c r="U1440" s="6"/>
      <c r="V1440" s="6"/>
      <c r="W1440" s="6" t="str">
        <f t="shared" si="42"/>
        <v>-</v>
      </c>
      <c r="X1440" s="6"/>
      <c r="Y1440" s="6"/>
      <c r="Z1440" s="6"/>
      <c r="AA1440" s="6"/>
      <c r="AB1440" s="6"/>
      <c r="AC1440" s="6"/>
    </row>
    <row r="1441" spans="1:29" x14ac:dyDescent="0.25">
      <c r="Q1441" s="12" t="str">
        <f t="shared" ca="1" si="43"/>
        <v>-</v>
      </c>
      <c r="W1441" t="str">
        <f t="shared" si="42"/>
        <v>-</v>
      </c>
    </row>
    <row r="1442" spans="1:29" x14ac:dyDescent="0.25">
      <c r="A1442" s="6"/>
      <c r="B1442" s="10"/>
      <c r="C1442" s="6"/>
      <c r="D1442" s="6"/>
      <c r="E1442" s="6"/>
      <c r="F1442" s="6"/>
      <c r="G1442" s="6"/>
      <c r="H1442" s="6"/>
      <c r="I1442" s="6"/>
      <c r="J1442" s="6"/>
      <c r="K1442" s="6"/>
      <c r="L1442" s="6"/>
      <c r="M1442" s="6"/>
      <c r="N1442" s="6"/>
      <c r="O1442" s="6"/>
      <c r="P1442" s="10"/>
      <c r="Q1442" s="15" t="str">
        <f t="shared" ca="1" si="43"/>
        <v>-</v>
      </c>
      <c r="R1442" s="6"/>
      <c r="S1442" s="6"/>
      <c r="T1442" s="6"/>
      <c r="U1442" s="6"/>
      <c r="V1442" s="6"/>
      <c r="W1442" s="6" t="str">
        <f t="shared" si="42"/>
        <v>-</v>
      </c>
      <c r="X1442" s="6"/>
      <c r="Y1442" s="6"/>
      <c r="Z1442" s="6"/>
      <c r="AA1442" s="6"/>
      <c r="AB1442" s="6"/>
      <c r="AC1442" s="6"/>
    </row>
    <row r="1443" spans="1:29" x14ac:dyDescent="0.25">
      <c r="Q1443" s="12" t="str">
        <f t="shared" ca="1" si="43"/>
        <v>-</v>
      </c>
      <c r="W1443" t="str">
        <f t="shared" si="42"/>
        <v>-</v>
      </c>
    </row>
    <row r="1444" spans="1:29" x14ac:dyDescent="0.25">
      <c r="A1444" s="6"/>
      <c r="B1444" s="10"/>
      <c r="C1444" s="6"/>
      <c r="D1444" s="6"/>
      <c r="E1444" s="6"/>
      <c r="F1444" s="6"/>
      <c r="G1444" s="6"/>
      <c r="H1444" s="6"/>
      <c r="I1444" s="6"/>
      <c r="J1444" s="6"/>
      <c r="K1444" s="6"/>
      <c r="L1444" s="6"/>
      <c r="M1444" s="6"/>
      <c r="N1444" s="6"/>
      <c r="O1444" s="6"/>
      <c r="P1444" s="10"/>
      <c r="Q1444" s="15" t="str">
        <f t="shared" ca="1" si="43"/>
        <v>-</v>
      </c>
      <c r="R1444" s="6"/>
      <c r="S1444" s="6"/>
      <c r="T1444" s="6"/>
      <c r="U1444" s="6"/>
      <c r="V1444" s="6"/>
      <c r="W1444" s="6" t="str">
        <f t="shared" si="42"/>
        <v>-</v>
      </c>
      <c r="X1444" s="6"/>
      <c r="Y1444" s="6"/>
      <c r="Z1444" s="6"/>
      <c r="AA1444" s="6"/>
      <c r="AB1444" s="6"/>
      <c r="AC1444" s="6"/>
    </row>
    <row r="1445" spans="1:29" x14ac:dyDescent="0.25">
      <c r="Q1445" s="12" t="str">
        <f t="shared" ca="1" si="43"/>
        <v>-</v>
      </c>
      <c r="W1445" t="str">
        <f t="shared" si="42"/>
        <v>-</v>
      </c>
    </row>
    <row r="1446" spans="1:29" x14ac:dyDescent="0.25">
      <c r="A1446" s="6"/>
      <c r="B1446" s="10"/>
      <c r="C1446" s="6"/>
      <c r="D1446" s="6"/>
      <c r="E1446" s="6"/>
      <c r="F1446" s="6"/>
      <c r="G1446" s="6"/>
      <c r="H1446" s="6"/>
      <c r="I1446" s="6"/>
      <c r="J1446" s="6"/>
      <c r="K1446" s="6"/>
      <c r="L1446" s="6"/>
      <c r="M1446" s="6"/>
      <c r="N1446" s="6"/>
      <c r="O1446" s="6"/>
      <c r="P1446" s="10"/>
      <c r="Q1446" s="15" t="str">
        <f t="shared" ca="1" si="43"/>
        <v>-</v>
      </c>
      <c r="R1446" s="6"/>
      <c r="S1446" s="6"/>
      <c r="T1446" s="6"/>
      <c r="U1446" s="6"/>
      <c r="V1446" s="6"/>
      <c r="W1446" s="6" t="str">
        <f t="shared" si="42"/>
        <v>-</v>
      </c>
      <c r="X1446" s="6"/>
      <c r="Y1446" s="6"/>
      <c r="Z1446" s="6"/>
      <c r="AA1446" s="6"/>
      <c r="AB1446" s="6"/>
      <c r="AC1446" s="6"/>
    </row>
    <row r="1447" spans="1:29" x14ac:dyDescent="0.25">
      <c r="Q1447" s="12" t="str">
        <f t="shared" ca="1" si="43"/>
        <v>-</v>
      </c>
      <c r="W1447" t="str">
        <f t="shared" si="42"/>
        <v>-</v>
      </c>
    </row>
    <row r="1448" spans="1:29" x14ac:dyDescent="0.25">
      <c r="A1448" s="6"/>
      <c r="B1448" s="10"/>
      <c r="C1448" s="6"/>
      <c r="D1448" s="6"/>
      <c r="E1448" s="6"/>
      <c r="F1448" s="6"/>
      <c r="G1448" s="6"/>
      <c r="H1448" s="6"/>
      <c r="I1448" s="6"/>
      <c r="J1448" s="6"/>
      <c r="K1448" s="6"/>
      <c r="L1448" s="6"/>
      <c r="M1448" s="6"/>
      <c r="N1448" s="6"/>
      <c r="O1448" s="6"/>
      <c r="P1448" s="10"/>
      <c r="Q1448" s="15" t="str">
        <f t="shared" ca="1" si="43"/>
        <v>-</v>
      </c>
      <c r="R1448" s="6"/>
      <c r="S1448" s="6"/>
      <c r="T1448" s="6"/>
      <c r="U1448" s="6"/>
      <c r="V1448" s="6"/>
      <c r="W1448" s="6" t="str">
        <f t="shared" si="42"/>
        <v>-</v>
      </c>
      <c r="X1448" s="6"/>
      <c r="Y1448" s="6"/>
      <c r="Z1448" s="6"/>
      <c r="AA1448" s="6"/>
      <c r="AB1448" s="6"/>
      <c r="AC1448" s="6"/>
    </row>
    <row r="1449" spans="1:29" x14ac:dyDescent="0.25">
      <c r="Q1449" s="12" t="str">
        <f t="shared" ca="1" si="43"/>
        <v>-</v>
      </c>
      <c r="W1449" t="str">
        <f t="shared" si="42"/>
        <v>-</v>
      </c>
    </row>
    <row r="1450" spans="1:29" x14ac:dyDescent="0.25">
      <c r="A1450" s="6"/>
      <c r="B1450" s="10"/>
      <c r="C1450" s="6"/>
      <c r="D1450" s="6"/>
      <c r="E1450" s="6"/>
      <c r="F1450" s="6"/>
      <c r="G1450" s="6"/>
      <c r="H1450" s="6"/>
      <c r="I1450" s="6"/>
      <c r="J1450" s="6"/>
      <c r="K1450" s="6"/>
      <c r="L1450" s="6"/>
      <c r="M1450" s="6"/>
      <c r="N1450" s="6"/>
      <c r="O1450" s="6"/>
      <c r="P1450" s="10"/>
      <c r="Q1450" s="15" t="str">
        <f t="shared" ca="1" si="43"/>
        <v>-</v>
      </c>
      <c r="R1450" s="6"/>
      <c r="S1450" s="6"/>
      <c r="T1450" s="6"/>
      <c r="U1450" s="6"/>
      <c r="V1450" s="6"/>
      <c r="W1450" s="6" t="str">
        <f t="shared" si="42"/>
        <v>-</v>
      </c>
      <c r="X1450" s="6"/>
      <c r="Y1450" s="6"/>
      <c r="Z1450" s="6"/>
      <c r="AA1450" s="6"/>
      <c r="AB1450" s="6"/>
      <c r="AC1450" s="6"/>
    </row>
    <row r="1451" spans="1:29" x14ac:dyDescent="0.25">
      <c r="Q1451" s="12" t="str">
        <f t="shared" ca="1" si="43"/>
        <v>-</v>
      </c>
      <c r="W1451" t="str">
        <f t="shared" si="42"/>
        <v>-</v>
      </c>
    </row>
    <row r="1452" spans="1:29" x14ac:dyDescent="0.25">
      <c r="A1452" s="6"/>
      <c r="B1452" s="10"/>
      <c r="C1452" s="6"/>
      <c r="D1452" s="6"/>
      <c r="E1452" s="6"/>
      <c r="F1452" s="6"/>
      <c r="G1452" s="6"/>
      <c r="H1452" s="6"/>
      <c r="I1452" s="6"/>
      <c r="J1452" s="6"/>
      <c r="K1452" s="6"/>
      <c r="L1452" s="6"/>
      <c r="M1452" s="6"/>
      <c r="N1452" s="6"/>
      <c r="O1452" s="6"/>
      <c r="P1452" s="10"/>
      <c r="Q1452" s="15" t="str">
        <f t="shared" ca="1" si="43"/>
        <v>-</v>
      </c>
      <c r="R1452" s="6"/>
      <c r="S1452" s="6"/>
      <c r="T1452" s="6"/>
      <c r="U1452" s="6"/>
      <c r="V1452" s="6"/>
      <c r="W1452" s="6" t="str">
        <f t="shared" si="42"/>
        <v>-</v>
      </c>
      <c r="X1452" s="6"/>
      <c r="Y1452" s="6"/>
      <c r="Z1452" s="6"/>
      <c r="AA1452" s="6"/>
      <c r="AB1452" s="6"/>
      <c r="AC1452" s="6"/>
    </row>
    <row r="1453" spans="1:29" x14ac:dyDescent="0.25">
      <c r="Q1453" s="12" t="str">
        <f t="shared" ca="1" si="43"/>
        <v>-</v>
      </c>
      <c r="W1453" t="str">
        <f t="shared" si="42"/>
        <v>-</v>
      </c>
    </row>
    <row r="1454" spans="1:29" x14ac:dyDescent="0.25">
      <c r="A1454" s="6"/>
      <c r="B1454" s="10"/>
      <c r="C1454" s="6"/>
      <c r="D1454" s="6"/>
      <c r="E1454" s="6"/>
      <c r="F1454" s="6"/>
      <c r="G1454" s="6"/>
      <c r="H1454" s="6"/>
      <c r="I1454" s="6"/>
      <c r="J1454" s="6"/>
      <c r="K1454" s="6"/>
      <c r="L1454" s="6"/>
      <c r="M1454" s="6"/>
      <c r="N1454" s="6"/>
      <c r="O1454" s="6"/>
      <c r="P1454" s="10"/>
      <c r="Q1454" s="15" t="str">
        <f t="shared" ca="1" si="43"/>
        <v>-</v>
      </c>
      <c r="R1454" s="6"/>
      <c r="S1454" s="6"/>
      <c r="T1454" s="6"/>
      <c r="U1454" s="6"/>
      <c r="V1454" s="6"/>
      <c r="W1454" s="6" t="str">
        <f t="shared" si="42"/>
        <v>-</v>
      </c>
      <c r="X1454" s="6"/>
      <c r="Y1454" s="6"/>
      <c r="Z1454" s="6"/>
      <c r="AA1454" s="6"/>
      <c r="AB1454" s="6"/>
      <c r="AC1454" s="6"/>
    </row>
    <row r="1455" spans="1:29" x14ac:dyDescent="0.25">
      <c r="Q1455" s="12" t="str">
        <f t="shared" ca="1" si="43"/>
        <v>-</v>
      </c>
      <c r="W1455" t="str">
        <f t="shared" si="42"/>
        <v>-</v>
      </c>
    </row>
    <row r="1456" spans="1:29" x14ac:dyDescent="0.25">
      <c r="A1456" s="6"/>
      <c r="B1456" s="10"/>
      <c r="C1456" s="6"/>
      <c r="D1456" s="6"/>
      <c r="E1456" s="6"/>
      <c r="F1456" s="6"/>
      <c r="G1456" s="6"/>
      <c r="H1456" s="6"/>
      <c r="I1456" s="6"/>
      <c r="J1456" s="6"/>
      <c r="K1456" s="6"/>
      <c r="L1456" s="6"/>
      <c r="M1456" s="6"/>
      <c r="N1456" s="6"/>
      <c r="O1456" s="6"/>
      <c r="P1456" s="10"/>
      <c r="Q1456" s="15" t="str">
        <f t="shared" ca="1" si="43"/>
        <v>-</v>
      </c>
      <c r="R1456" s="6"/>
      <c r="S1456" s="6"/>
      <c r="T1456" s="6"/>
      <c r="U1456" s="6"/>
      <c r="V1456" s="6"/>
      <c r="W1456" s="6" t="str">
        <f t="shared" si="42"/>
        <v>-</v>
      </c>
      <c r="X1456" s="6"/>
      <c r="Y1456" s="6"/>
      <c r="Z1456" s="6"/>
      <c r="AA1456" s="6"/>
      <c r="AB1456" s="6"/>
      <c r="AC1456" s="6"/>
    </row>
    <row r="1457" spans="1:29" x14ac:dyDescent="0.25">
      <c r="Q1457" s="12" t="str">
        <f t="shared" ca="1" si="43"/>
        <v>-</v>
      </c>
      <c r="W1457" t="str">
        <f t="shared" si="42"/>
        <v>-</v>
      </c>
    </row>
    <row r="1458" spans="1:29" x14ac:dyDescent="0.25">
      <c r="A1458" s="6"/>
      <c r="B1458" s="10"/>
      <c r="C1458" s="6"/>
      <c r="D1458" s="6"/>
      <c r="E1458" s="6"/>
      <c r="F1458" s="6"/>
      <c r="G1458" s="6"/>
      <c r="H1458" s="6"/>
      <c r="I1458" s="6"/>
      <c r="J1458" s="6"/>
      <c r="K1458" s="6"/>
      <c r="L1458" s="6"/>
      <c r="M1458" s="6"/>
      <c r="N1458" s="6"/>
      <c r="O1458" s="6"/>
      <c r="P1458" s="10"/>
      <c r="Q1458" s="15" t="str">
        <f t="shared" ca="1" si="43"/>
        <v>-</v>
      </c>
      <c r="R1458" s="6"/>
      <c r="S1458" s="6"/>
      <c r="T1458" s="6"/>
      <c r="U1458" s="6"/>
      <c r="V1458" s="6"/>
      <c r="W1458" s="6" t="str">
        <f t="shared" si="42"/>
        <v>-</v>
      </c>
      <c r="X1458" s="6"/>
      <c r="Y1458" s="6"/>
      <c r="Z1458" s="6"/>
      <c r="AA1458" s="6"/>
      <c r="AB1458" s="6"/>
      <c r="AC1458" s="6"/>
    </row>
    <row r="1459" spans="1:29" x14ac:dyDescent="0.25">
      <c r="Q1459" s="12" t="str">
        <f t="shared" ca="1" si="43"/>
        <v>-</v>
      </c>
      <c r="W1459" t="str">
        <f t="shared" si="42"/>
        <v>-</v>
      </c>
    </row>
    <row r="1460" spans="1:29" x14ac:dyDescent="0.25">
      <c r="A1460" s="6"/>
      <c r="B1460" s="10"/>
      <c r="C1460" s="6"/>
      <c r="D1460" s="6"/>
      <c r="E1460" s="6"/>
      <c r="F1460" s="6"/>
      <c r="G1460" s="6"/>
      <c r="H1460" s="6"/>
      <c r="I1460" s="6"/>
      <c r="J1460" s="6"/>
      <c r="K1460" s="6"/>
      <c r="L1460" s="6"/>
      <c r="M1460" s="6"/>
      <c r="N1460" s="6"/>
      <c r="O1460" s="6"/>
      <c r="P1460" s="10"/>
      <c r="Q1460" s="15" t="str">
        <f t="shared" ca="1" si="43"/>
        <v>-</v>
      </c>
      <c r="R1460" s="6"/>
      <c r="S1460" s="6"/>
      <c r="T1460" s="6"/>
      <c r="U1460" s="6"/>
      <c r="V1460" s="6"/>
      <c r="W1460" s="6" t="str">
        <f t="shared" si="42"/>
        <v>-</v>
      </c>
      <c r="X1460" s="6"/>
      <c r="Y1460" s="6"/>
      <c r="Z1460" s="6"/>
      <c r="AA1460" s="6"/>
      <c r="AB1460" s="6"/>
      <c r="AC1460" s="6"/>
    </row>
    <row r="1461" spans="1:29" x14ac:dyDescent="0.25">
      <c r="Q1461" s="12" t="str">
        <f t="shared" ca="1" si="43"/>
        <v>-</v>
      </c>
      <c r="W1461" t="str">
        <f t="shared" si="42"/>
        <v>-</v>
      </c>
    </row>
    <row r="1462" spans="1:29" x14ac:dyDescent="0.25">
      <c r="A1462" s="6"/>
      <c r="B1462" s="10"/>
      <c r="C1462" s="6"/>
      <c r="D1462" s="6"/>
      <c r="E1462" s="6"/>
      <c r="F1462" s="6"/>
      <c r="G1462" s="6"/>
      <c r="H1462" s="6"/>
      <c r="I1462" s="6"/>
      <c r="J1462" s="6"/>
      <c r="K1462" s="6"/>
      <c r="L1462" s="6"/>
      <c r="M1462" s="6"/>
      <c r="N1462" s="6"/>
      <c r="O1462" s="6"/>
      <c r="P1462" s="10"/>
      <c r="Q1462" s="15" t="str">
        <f t="shared" ca="1" si="43"/>
        <v>-</v>
      </c>
      <c r="R1462" s="6"/>
      <c r="S1462" s="6"/>
      <c r="T1462" s="6"/>
      <c r="U1462" s="6"/>
      <c r="V1462" s="6"/>
      <c r="W1462" s="6" t="str">
        <f t="shared" si="42"/>
        <v>-</v>
      </c>
      <c r="X1462" s="6"/>
      <c r="Y1462" s="6"/>
      <c r="Z1462" s="6"/>
      <c r="AA1462" s="6"/>
      <c r="AB1462" s="6"/>
      <c r="AC1462" s="6"/>
    </row>
    <row r="1463" spans="1:29" x14ac:dyDescent="0.25">
      <c r="Q1463" s="12" t="str">
        <f t="shared" ca="1" si="43"/>
        <v>-</v>
      </c>
      <c r="W1463" t="str">
        <f t="shared" si="42"/>
        <v>-</v>
      </c>
    </row>
    <row r="1464" spans="1:29" x14ac:dyDescent="0.25">
      <c r="A1464" s="6"/>
      <c r="B1464" s="10"/>
      <c r="C1464" s="6"/>
      <c r="D1464" s="6"/>
      <c r="E1464" s="6"/>
      <c r="F1464" s="6"/>
      <c r="G1464" s="6"/>
      <c r="H1464" s="6"/>
      <c r="I1464" s="6"/>
      <c r="J1464" s="6"/>
      <c r="K1464" s="6"/>
      <c r="L1464" s="6"/>
      <c r="M1464" s="6"/>
      <c r="N1464" s="6"/>
      <c r="O1464" s="6"/>
      <c r="P1464" s="10"/>
      <c r="Q1464" s="15" t="str">
        <f t="shared" ca="1" si="43"/>
        <v>-</v>
      </c>
      <c r="R1464" s="6"/>
      <c r="S1464" s="6"/>
      <c r="T1464" s="6"/>
      <c r="U1464" s="6"/>
      <c r="V1464" s="6"/>
      <c r="W1464" s="6" t="str">
        <f t="shared" si="42"/>
        <v>-</v>
      </c>
      <c r="X1464" s="6"/>
      <c r="Y1464" s="6"/>
      <c r="Z1464" s="6"/>
      <c r="AA1464" s="6"/>
      <c r="AB1464" s="6"/>
      <c r="AC1464" s="6"/>
    </row>
    <row r="1465" spans="1:29" x14ac:dyDescent="0.25">
      <c r="Q1465" s="12" t="str">
        <f t="shared" ca="1" si="43"/>
        <v>-</v>
      </c>
      <c r="W1465" t="str">
        <f t="shared" si="42"/>
        <v>-</v>
      </c>
    </row>
    <row r="1466" spans="1:29" x14ac:dyDescent="0.25">
      <c r="A1466" s="6"/>
      <c r="B1466" s="10"/>
      <c r="C1466" s="6"/>
      <c r="D1466" s="6"/>
      <c r="E1466" s="6"/>
      <c r="F1466" s="6"/>
      <c r="G1466" s="6"/>
      <c r="H1466" s="6"/>
      <c r="I1466" s="6"/>
      <c r="J1466" s="6"/>
      <c r="K1466" s="6"/>
      <c r="L1466" s="6"/>
      <c r="M1466" s="6"/>
      <c r="N1466" s="6"/>
      <c r="O1466" s="6"/>
      <c r="P1466" s="10"/>
      <c r="Q1466" s="15" t="str">
        <f t="shared" ca="1" si="43"/>
        <v>-</v>
      </c>
      <c r="R1466" s="6"/>
      <c r="S1466" s="6"/>
      <c r="T1466" s="6"/>
      <c r="U1466" s="6"/>
      <c r="V1466" s="6"/>
      <c r="W1466" s="6" t="str">
        <f t="shared" si="42"/>
        <v>-</v>
      </c>
      <c r="X1466" s="6"/>
      <c r="Y1466" s="6"/>
      <c r="Z1466" s="6"/>
      <c r="AA1466" s="6"/>
      <c r="AB1466" s="6"/>
      <c r="AC1466" s="6"/>
    </row>
    <row r="1467" spans="1:29" x14ac:dyDescent="0.25">
      <c r="Q1467" s="12" t="str">
        <f t="shared" ca="1" si="43"/>
        <v>-</v>
      </c>
      <c r="W1467" t="str">
        <f t="shared" si="42"/>
        <v>-</v>
      </c>
    </row>
    <row r="1468" spans="1:29" x14ac:dyDescent="0.25">
      <c r="A1468" s="6"/>
      <c r="B1468" s="10"/>
      <c r="C1468" s="6"/>
      <c r="D1468" s="6"/>
      <c r="E1468" s="6"/>
      <c r="F1468" s="6"/>
      <c r="G1468" s="6"/>
      <c r="H1468" s="6"/>
      <c r="I1468" s="6"/>
      <c r="J1468" s="6"/>
      <c r="K1468" s="6"/>
      <c r="L1468" s="6"/>
      <c r="M1468" s="6"/>
      <c r="N1468" s="6"/>
      <c r="O1468" s="6"/>
      <c r="P1468" s="10"/>
      <c r="Q1468" s="15" t="str">
        <f t="shared" ca="1" si="43"/>
        <v>-</v>
      </c>
      <c r="R1468" s="6"/>
      <c r="S1468" s="6"/>
      <c r="T1468" s="6"/>
      <c r="U1468" s="6"/>
      <c r="V1468" s="6"/>
      <c r="W1468" s="6" t="str">
        <f t="shared" si="42"/>
        <v>-</v>
      </c>
      <c r="X1468" s="6"/>
      <c r="Y1468" s="6"/>
      <c r="Z1468" s="6"/>
      <c r="AA1468" s="6"/>
      <c r="AB1468" s="6"/>
      <c r="AC1468" s="6"/>
    </row>
    <row r="1469" spans="1:29" x14ac:dyDescent="0.25">
      <c r="Q1469" s="12" t="str">
        <f t="shared" ca="1" si="43"/>
        <v>-</v>
      </c>
      <c r="W1469" t="str">
        <f t="shared" si="42"/>
        <v>-</v>
      </c>
    </row>
    <row r="1470" spans="1:29" x14ac:dyDescent="0.25">
      <c r="A1470" s="6"/>
      <c r="B1470" s="10"/>
      <c r="C1470" s="6"/>
      <c r="D1470" s="6"/>
      <c r="E1470" s="6"/>
      <c r="F1470" s="6"/>
      <c r="G1470" s="6"/>
      <c r="H1470" s="6"/>
      <c r="I1470" s="6"/>
      <c r="J1470" s="6"/>
      <c r="K1470" s="6"/>
      <c r="L1470" s="6"/>
      <c r="M1470" s="6"/>
      <c r="N1470" s="6"/>
      <c r="O1470" s="6"/>
      <c r="P1470" s="10"/>
      <c r="Q1470" s="15" t="str">
        <f t="shared" ca="1" si="43"/>
        <v>-</v>
      </c>
      <c r="R1470" s="6"/>
      <c r="S1470" s="6"/>
      <c r="T1470" s="6"/>
      <c r="U1470" s="6"/>
      <c r="V1470" s="6"/>
      <c r="W1470" s="6" t="str">
        <f t="shared" si="42"/>
        <v>-</v>
      </c>
      <c r="X1470" s="6"/>
      <c r="Y1470" s="6"/>
      <c r="Z1470" s="6"/>
      <c r="AA1470" s="6"/>
      <c r="AB1470" s="6"/>
      <c r="AC1470" s="6"/>
    </row>
    <row r="1471" spans="1:29" x14ac:dyDescent="0.25">
      <c r="Q1471" s="12" t="str">
        <f t="shared" ca="1" si="43"/>
        <v>-</v>
      </c>
      <c r="W1471" t="str">
        <f t="shared" si="42"/>
        <v>-</v>
      </c>
    </row>
    <row r="1472" spans="1:29" x14ac:dyDescent="0.25">
      <c r="A1472" s="6"/>
      <c r="B1472" s="10"/>
      <c r="C1472" s="6"/>
      <c r="D1472" s="6"/>
      <c r="E1472" s="6"/>
      <c r="F1472" s="6"/>
      <c r="G1472" s="6"/>
      <c r="H1472" s="6"/>
      <c r="I1472" s="6"/>
      <c r="J1472" s="6"/>
      <c r="K1472" s="6"/>
      <c r="L1472" s="6"/>
      <c r="M1472" s="6"/>
      <c r="N1472" s="6"/>
      <c r="O1472" s="6"/>
      <c r="P1472" s="10"/>
      <c r="Q1472" s="15" t="str">
        <f t="shared" ca="1" si="43"/>
        <v>-</v>
      </c>
      <c r="R1472" s="6"/>
      <c r="S1472" s="6"/>
      <c r="T1472" s="6"/>
      <c r="U1472" s="6"/>
      <c r="V1472" s="6"/>
      <c r="W1472" s="6" t="str">
        <f t="shared" si="42"/>
        <v>-</v>
      </c>
      <c r="X1472" s="6"/>
      <c r="Y1472" s="6"/>
      <c r="Z1472" s="6"/>
      <c r="AA1472" s="6"/>
      <c r="AB1472" s="6"/>
      <c r="AC1472" s="6"/>
    </row>
    <row r="1473" spans="1:29" x14ac:dyDescent="0.25">
      <c r="Q1473" s="12" t="str">
        <f t="shared" ca="1" si="43"/>
        <v>-</v>
      </c>
      <c r="W1473" t="str">
        <f t="shared" si="42"/>
        <v>-</v>
      </c>
    </row>
    <row r="1474" spans="1:29" x14ac:dyDescent="0.25">
      <c r="A1474" s="6"/>
      <c r="B1474" s="10"/>
      <c r="C1474" s="6"/>
      <c r="D1474" s="6"/>
      <c r="E1474" s="6"/>
      <c r="F1474" s="6"/>
      <c r="G1474" s="6"/>
      <c r="H1474" s="6"/>
      <c r="I1474" s="6"/>
      <c r="J1474" s="6"/>
      <c r="K1474" s="6"/>
      <c r="L1474" s="6"/>
      <c r="M1474" s="6"/>
      <c r="N1474" s="6"/>
      <c r="O1474" s="6"/>
      <c r="P1474" s="10"/>
      <c r="Q1474" s="15" t="str">
        <f t="shared" ca="1" si="43"/>
        <v>-</v>
      </c>
      <c r="R1474" s="6"/>
      <c r="S1474" s="6"/>
      <c r="T1474" s="6"/>
      <c r="U1474" s="6"/>
      <c r="V1474" s="6"/>
      <c r="W1474" s="6" t="str">
        <f t="shared" si="42"/>
        <v>-</v>
      </c>
      <c r="X1474" s="6"/>
      <c r="Y1474" s="6"/>
      <c r="Z1474" s="6"/>
      <c r="AA1474" s="6"/>
      <c r="AB1474" s="6"/>
      <c r="AC1474" s="6"/>
    </row>
    <row r="1475" spans="1:29" x14ac:dyDescent="0.25">
      <c r="Q1475" s="12" t="str">
        <f t="shared" ca="1" si="43"/>
        <v>-</v>
      </c>
      <c r="W1475" t="str">
        <f t="shared" si="42"/>
        <v>-</v>
      </c>
    </row>
    <row r="1476" spans="1:29" x14ac:dyDescent="0.25">
      <c r="A1476" s="6"/>
      <c r="B1476" s="10"/>
      <c r="C1476" s="6"/>
      <c r="D1476" s="6"/>
      <c r="E1476" s="6"/>
      <c r="F1476" s="6"/>
      <c r="G1476" s="6"/>
      <c r="H1476" s="6"/>
      <c r="I1476" s="6"/>
      <c r="J1476" s="6"/>
      <c r="K1476" s="6"/>
      <c r="L1476" s="6"/>
      <c r="M1476" s="6"/>
      <c r="N1476" s="6"/>
      <c r="O1476" s="6"/>
      <c r="P1476" s="10"/>
      <c r="Q1476" s="15" t="str">
        <f t="shared" ca="1" si="43"/>
        <v>-</v>
      </c>
      <c r="R1476" s="6"/>
      <c r="S1476" s="6"/>
      <c r="T1476" s="6"/>
      <c r="U1476" s="6"/>
      <c r="V1476" s="6"/>
      <c r="W1476" s="6" t="str">
        <f t="shared" si="42"/>
        <v>-</v>
      </c>
      <c r="X1476" s="6"/>
      <c r="Y1476" s="6"/>
      <c r="Z1476" s="6"/>
      <c r="AA1476" s="6"/>
      <c r="AB1476" s="6"/>
      <c r="AC1476" s="6"/>
    </row>
    <row r="1477" spans="1:29" x14ac:dyDescent="0.25">
      <c r="Q1477" s="12" t="str">
        <f t="shared" ca="1" si="43"/>
        <v>-</v>
      </c>
      <c r="W1477" t="str">
        <f t="shared" si="42"/>
        <v>-</v>
      </c>
    </row>
    <row r="1478" spans="1:29" x14ac:dyDescent="0.25">
      <c r="A1478" s="6"/>
      <c r="B1478" s="10"/>
      <c r="C1478" s="6"/>
      <c r="D1478" s="6"/>
      <c r="E1478" s="6"/>
      <c r="F1478" s="6"/>
      <c r="G1478" s="6"/>
      <c r="H1478" s="6"/>
      <c r="I1478" s="6"/>
      <c r="J1478" s="6"/>
      <c r="K1478" s="6"/>
      <c r="L1478" s="6"/>
      <c r="M1478" s="6"/>
      <c r="N1478" s="6"/>
      <c r="O1478" s="6"/>
      <c r="P1478" s="10"/>
      <c r="Q1478" s="15" t="str">
        <f t="shared" ca="1" si="43"/>
        <v>-</v>
      </c>
      <c r="R1478" s="6"/>
      <c r="S1478" s="6"/>
      <c r="T1478" s="6"/>
      <c r="U1478" s="6"/>
      <c r="V1478" s="6"/>
      <c r="W1478" s="6" t="str">
        <f t="shared" ref="W1478:W1541" si="44">IF(OR(ISBLANK(J1478),ISBLANK(V1478)),"-",(IF(J1478=V1478,"Yes","No")))</f>
        <v>-</v>
      </c>
      <c r="X1478" s="6"/>
      <c r="Y1478" s="6"/>
      <c r="Z1478" s="6"/>
      <c r="AA1478" s="6"/>
      <c r="AB1478" s="6"/>
      <c r="AC1478" s="6"/>
    </row>
    <row r="1479" spans="1:29" x14ac:dyDescent="0.25">
      <c r="Q1479" s="12" t="str">
        <f t="shared" ref="Q1479:Q1542" ca="1" si="45">IF(B1479&gt;1/1/1900, (IF(R1479="Closed",(DATEDIF(B1479,P1479,"d"))-(DATEDIF(M1479,O1479,"d")),IF(OR(R1479="Pending",ISBLANK(P1479)),TODAY()-B1479))),"-")</f>
        <v>-</v>
      </c>
      <c r="W1479" t="str">
        <f t="shared" si="44"/>
        <v>-</v>
      </c>
    </row>
    <row r="1480" spans="1:29" x14ac:dyDescent="0.25">
      <c r="A1480" s="6"/>
      <c r="B1480" s="10"/>
      <c r="C1480" s="6"/>
      <c r="D1480" s="6"/>
      <c r="E1480" s="6"/>
      <c r="F1480" s="6"/>
      <c r="G1480" s="6"/>
      <c r="H1480" s="6"/>
      <c r="I1480" s="6"/>
      <c r="J1480" s="6"/>
      <c r="K1480" s="6"/>
      <c r="L1480" s="6"/>
      <c r="M1480" s="6"/>
      <c r="N1480" s="6"/>
      <c r="O1480" s="6"/>
      <c r="P1480" s="10"/>
      <c r="Q1480" s="15" t="str">
        <f t="shared" ca="1" si="45"/>
        <v>-</v>
      </c>
      <c r="R1480" s="6"/>
      <c r="S1480" s="6"/>
      <c r="T1480" s="6"/>
      <c r="U1480" s="6"/>
      <c r="V1480" s="6"/>
      <c r="W1480" s="6" t="str">
        <f t="shared" si="44"/>
        <v>-</v>
      </c>
      <c r="X1480" s="6"/>
      <c r="Y1480" s="6"/>
      <c r="Z1480" s="6"/>
      <c r="AA1480" s="6"/>
      <c r="AB1480" s="6"/>
      <c r="AC1480" s="6"/>
    </row>
    <row r="1481" spans="1:29" x14ac:dyDescent="0.25">
      <c r="Q1481" s="12" t="str">
        <f t="shared" ca="1" si="45"/>
        <v>-</v>
      </c>
      <c r="W1481" t="str">
        <f t="shared" si="44"/>
        <v>-</v>
      </c>
    </row>
    <row r="1482" spans="1:29" x14ac:dyDescent="0.25">
      <c r="A1482" s="6"/>
      <c r="B1482" s="10"/>
      <c r="C1482" s="6"/>
      <c r="D1482" s="6"/>
      <c r="E1482" s="6"/>
      <c r="F1482" s="6"/>
      <c r="G1482" s="6"/>
      <c r="H1482" s="6"/>
      <c r="I1482" s="6"/>
      <c r="J1482" s="6"/>
      <c r="K1482" s="6"/>
      <c r="L1482" s="6"/>
      <c r="M1482" s="6"/>
      <c r="N1482" s="6"/>
      <c r="O1482" s="6"/>
      <c r="P1482" s="10"/>
      <c r="Q1482" s="15" t="str">
        <f t="shared" ca="1" si="45"/>
        <v>-</v>
      </c>
      <c r="R1482" s="6"/>
      <c r="S1482" s="6"/>
      <c r="T1482" s="6"/>
      <c r="U1482" s="6"/>
      <c r="V1482" s="6"/>
      <c r="W1482" s="6" t="str">
        <f t="shared" si="44"/>
        <v>-</v>
      </c>
      <c r="X1482" s="6"/>
      <c r="Y1482" s="6"/>
      <c r="Z1482" s="6"/>
      <c r="AA1482" s="6"/>
      <c r="AB1482" s="6"/>
      <c r="AC1482" s="6"/>
    </row>
    <row r="1483" spans="1:29" x14ac:dyDescent="0.25">
      <c r="Q1483" s="12" t="str">
        <f t="shared" ca="1" si="45"/>
        <v>-</v>
      </c>
      <c r="W1483" t="str">
        <f t="shared" si="44"/>
        <v>-</v>
      </c>
    </row>
    <row r="1484" spans="1:29" x14ac:dyDescent="0.25">
      <c r="A1484" s="6"/>
      <c r="B1484" s="10"/>
      <c r="C1484" s="6"/>
      <c r="D1484" s="6"/>
      <c r="E1484" s="6"/>
      <c r="F1484" s="6"/>
      <c r="G1484" s="6"/>
      <c r="H1484" s="6"/>
      <c r="I1484" s="6"/>
      <c r="J1484" s="6"/>
      <c r="K1484" s="6"/>
      <c r="L1484" s="6"/>
      <c r="M1484" s="6"/>
      <c r="N1484" s="6"/>
      <c r="O1484" s="6"/>
      <c r="P1484" s="10"/>
      <c r="Q1484" s="15" t="str">
        <f t="shared" ca="1" si="45"/>
        <v>-</v>
      </c>
      <c r="R1484" s="6"/>
      <c r="S1484" s="6"/>
      <c r="T1484" s="6"/>
      <c r="U1484" s="6"/>
      <c r="V1484" s="6"/>
      <c r="W1484" s="6" t="str">
        <f t="shared" si="44"/>
        <v>-</v>
      </c>
      <c r="X1484" s="6"/>
      <c r="Y1484" s="6"/>
      <c r="Z1484" s="6"/>
      <c r="AA1484" s="6"/>
      <c r="AB1484" s="6"/>
      <c r="AC1484" s="6"/>
    </row>
    <row r="1485" spans="1:29" x14ac:dyDescent="0.25">
      <c r="Q1485" s="12" t="str">
        <f t="shared" ca="1" si="45"/>
        <v>-</v>
      </c>
      <c r="W1485" t="str">
        <f t="shared" si="44"/>
        <v>-</v>
      </c>
    </row>
    <row r="1486" spans="1:29" x14ac:dyDescent="0.25">
      <c r="A1486" s="6"/>
      <c r="B1486" s="10"/>
      <c r="C1486" s="6"/>
      <c r="D1486" s="6"/>
      <c r="E1486" s="6"/>
      <c r="F1486" s="6"/>
      <c r="G1486" s="6"/>
      <c r="H1486" s="6"/>
      <c r="I1486" s="6"/>
      <c r="J1486" s="6"/>
      <c r="K1486" s="6"/>
      <c r="L1486" s="6"/>
      <c r="M1486" s="6"/>
      <c r="N1486" s="6"/>
      <c r="O1486" s="6"/>
      <c r="P1486" s="10"/>
      <c r="Q1486" s="15" t="str">
        <f t="shared" ca="1" si="45"/>
        <v>-</v>
      </c>
      <c r="R1486" s="6"/>
      <c r="S1486" s="6"/>
      <c r="T1486" s="6"/>
      <c r="U1486" s="6"/>
      <c r="V1486" s="6"/>
      <c r="W1486" s="6" t="str">
        <f t="shared" si="44"/>
        <v>-</v>
      </c>
      <c r="X1486" s="6"/>
      <c r="Y1486" s="6"/>
      <c r="Z1486" s="6"/>
      <c r="AA1486" s="6"/>
      <c r="AB1486" s="6"/>
      <c r="AC1486" s="6"/>
    </row>
    <row r="1487" spans="1:29" x14ac:dyDescent="0.25">
      <c r="Q1487" s="12" t="str">
        <f t="shared" ca="1" si="45"/>
        <v>-</v>
      </c>
      <c r="W1487" t="str">
        <f t="shared" si="44"/>
        <v>-</v>
      </c>
    </row>
    <row r="1488" spans="1:29" x14ac:dyDescent="0.25">
      <c r="A1488" s="6"/>
      <c r="B1488" s="10"/>
      <c r="C1488" s="6"/>
      <c r="D1488" s="6"/>
      <c r="E1488" s="6"/>
      <c r="F1488" s="6"/>
      <c r="G1488" s="6"/>
      <c r="H1488" s="6"/>
      <c r="I1488" s="6"/>
      <c r="J1488" s="6"/>
      <c r="K1488" s="6"/>
      <c r="L1488" s="6"/>
      <c r="M1488" s="6"/>
      <c r="N1488" s="6"/>
      <c r="O1488" s="6"/>
      <c r="P1488" s="10"/>
      <c r="Q1488" s="15" t="str">
        <f t="shared" ca="1" si="45"/>
        <v>-</v>
      </c>
      <c r="R1488" s="6"/>
      <c r="S1488" s="6"/>
      <c r="T1488" s="6"/>
      <c r="U1488" s="6"/>
      <c r="V1488" s="6"/>
      <c r="W1488" s="6" t="str">
        <f t="shared" si="44"/>
        <v>-</v>
      </c>
      <c r="X1488" s="6"/>
      <c r="Y1488" s="6"/>
      <c r="Z1488" s="6"/>
      <c r="AA1488" s="6"/>
      <c r="AB1488" s="6"/>
      <c r="AC1488" s="6"/>
    </row>
    <row r="1489" spans="1:29" x14ac:dyDescent="0.25">
      <c r="Q1489" s="12" t="str">
        <f t="shared" ca="1" si="45"/>
        <v>-</v>
      </c>
      <c r="W1489" t="str">
        <f t="shared" si="44"/>
        <v>-</v>
      </c>
    </row>
    <row r="1490" spans="1:29" x14ac:dyDescent="0.25">
      <c r="A1490" s="6"/>
      <c r="B1490" s="10"/>
      <c r="C1490" s="6"/>
      <c r="D1490" s="6"/>
      <c r="E1490" s="6"/>
      <c r="F1490" s="6"/>
      <c r="G1490" s="6"/>
      <c r="H1490" s="6"/>
      <c r="I1490" s="6"/>
      <c r="J1490" s="6"/>
      <c r="K1490" s="6"/>
      <c r="L1490" s="6"/>
      <c r="M1490" s="6"/>
      <c r="N1490" s="6"/>
      <c r="O1490" s="6"/>
      <c r="P1490" s="10"/>
      <c r="Q1490" s="15" t="str">
        <f t="shared" ca="1" si="45"/>
        <v>-</v>
      </c>
      <c r="R1490" s="6"/>
      <c r="S1490" s="6"/>
      <c r="T1490" s="6"/>
      <c r="U1490" s="6"/>
      <c r="V1490" s="6"/>
      <c r="W1490" s="6" t="str">
        <f t="shared" si="44"/>
        <v>-</v>
      </c>
      <c r="X1490" s="6"/>
      <c r="Y1490" s="6"/>
      <c r="Z1490" s="6"/>
      <c r="AA1490" s="6"/>
      <c r="AB1490" s="6"/>
      <c r="AC1490" s="6"/>
    </row>
    <row r="1491" spans="1:29" x14ac:dyDescent="0.25">
      <c r="Q1491" s="12" t="str">
        <f t="shared" ca="1" si="45"/>
        <v>-</v>
      </c>
      <c r="W1491" t="str">
        <f t="shared" si="44"/>
        <v>-</v>
      </c>
    </row>
    <row r="1492" spans="1:29" x14ac:dyDescent="0.25">
      <c r="A1492" s="6"/>
      <c r="B1492" s="10"/>
      <c r="C1492" s="6"/>
      <c r="D1492" s="6"/>
      <c r="E1492" s="6"/>
      <c r="F1492" s="6"/>
      <c r="G1492" s="6"/>
      <c r="H1492" s="6"/>
      <c r="I1492" s="6"/>
      <c r="J1492" s="6"/>
      <c r="K1492" s="6"/>
      <c r="L1492" s="6"/>
      <c r="M1492" s="6"/>
      <c r="N1492" s="6"/>
      <c r="O1492" s="6"/>
      <c r="P1492" s="10"/>
      <c r="Q1492" s="15" t="str">
        <f t="shared" ca="1" si="45"/>
        <v>-</v>
      </c>
      <c r="R1492" s="6"/>
      <c r="S1492" s="6"/>
      <c r="T1492" s="6"/>
      <c r="U1492" s="6"/>
      <c r="V1492" s="6"/>
      <c r="W1492" s="6" t="str">
        <f t="shared" si="44"/>
        <v>-</v>
      </c>
      <c r="X1492" s="6"/>
      <c r="Y1492" s="6"/>
      <c r="Z1492" s="6"/>
      <c r="AA1492" s="6"/>
      <c r="AB1492" s="6"/>
      <c r="AC1492" s="6"/>
    </row>
    <row r="1493" spans="1:29" x14ac:dyDescent="0.25">
      <c r="Q1493" s="12" t="str">
        <f t="shared" ca="1" si="45"/>
        <v>-</v>
      </c>
      <c r="W1493" t="str">
        <f t="shared" si="44"/>
        <v>-</v>
      </c>
    </row>
    <row r="1494" spans="1:29" x14ac:dyDescent="0.25">
      <c r="A1494" s="6"/>
      <c r="B1494" s="10"/>
      <c r="C1494" s="6"/>
      <c r="D1494" s="6"/>
      <c r="E1494" s="6"/>
      <c r="F1494" s="6"/>
      <c r="G1494" s="6"/>
      <c r="H1494" s="6"/>
      <c r="I1494" s="6"/>
      <c r="J1494" s="6"/>
      <c r="K1494" s="6"/>
      <c r="L1494" s="6"/>
      <c r="M1494" s="6"/>
      <c r="N1494" s="6"/>
      <c r="O1494" s="6"/>
      <c r="P1494" s="10"/>
      <c r="Q1494" s="15" t="str">
        <f t="shared" ca="1" si="45"/>
        <v>-</v>
      </c>
      <c r="R1494" s="6"/>
      <c r="S1494" s="6"/>
      <c r="T1494" s="6"/>
      <c r="U1494" s="6"/>
      <c r="V1494" s="6"/>
      <c r="W1494" s="6" t="str">
        <f t="shared" si="44"/>
        <v>-</v>
      </c>
      <c r="X1494" s="6"/>
      <c r="Y1494" s="6"/>
      <c r="Z1494" s="6"/>
      <c r="AA1494" s="6"/>
      <c r="AB1494" s="6"/>
      <c r="AC1494" s="6"/>
    </row>
    <row r="1495" spans="1:29" x14ac:dyDescent="0.25">
      <c r="Q1495" s="12" t="str">
        <f t="shared" ca="1" si="45"/>
        <v>-</v>
      </c>
      <c r="W1495" t="str">
        <f t="shared" si="44"/>
        <v>-</v>
      </c>
    </row>
    <row r="1496" spans="1:29" x14ac:dyDescent="0.25">
      <c r="A1496" s="6"/>
      <c r="B1496" s="10"/>
      <c r="C1496" s="6"/>
      <c r="D1496" s="6"/>
      <c r="E1496" s="6"/>
      <c r="F1496" s="6"/>
      <c r="G1496" s="6"/>
      <c r="H1496" s="6"/>
      <c r="I1496" s="6"/>
      <c r="J1496" s="6"/>
      <c r="K1496" s="6"/>
      <c r="L1496" s="6"/>
      <c r="M1496" s="6"/>
      <c r="N1496" s="6"/>
      <c r="O1496" s="6"/>
      <c r="P1496" s="10"/>
      <c r="Q1496" s="15" t="str">
        <f t="shared" ca="1" si="45"/>
        <v>-</v>
      </c>
      <c r="R1496" s="6"/>
      <c r="S1496" s="6"/>
      <c r="T1496" s="6"/>
      <c r="U1496" s="6"/>
      <c r="V1496" s="6"/>
      <c r="W1496" s="6" t="str">
        <f t="shared" si="44"/>
        <v>-</v>
      </c>
      <c r="X1496" s="6"/>
      <c r="Y1496" s="6"/>
      <c r="Z1496" s="6"/>
      <c r="AA1496" s="6"/>
      <c r="AB1496" s="6"/>
      <c r="AC1496" s="6"/>
    </row>
    <row r="1497" spans="1:29" x14ac:dyDescent="0.25">
      <c r="Q1497" s="12" t="str">
        <f t="shared" ca="1" si="45"/>
        <v>-</v>
      </c>
      <c r="W1497" t="str">
        <f t="shared" si="44"/>
        <v>-</v>
      </c>
    </row>
    <row r="1498" spans="1:29" x14ac:dyDescent="0.25">
      <c r="A1498" s="6"/>
      <c r="B1498" s="10"/>
      <c r="C1498" s="6"/>
      <c r="D1498" s="6"/>
      <c r="E1498" s="6"/>
      <c r="F1498" s="6"/>
      <c r="G1498" s="6"/>
      <c r="H1498" s="6"/>
      <c r="I1498" s="6"/>
      <c r="J1498" s="6"/>
      <c r="K1498" s="6"/>
      <c r="L1498" s="6"/>
      <c r="M1498" s="6"/>
      <c r="N1498" s="6"/>
      <c r="O1498" s="6"/>
      <c r="P1498" s="10"/>
      <c r="Q1498" s="15" t="str">
        <f t="shared" ca="1" si="45"/>
        <v>-</v>
      </c>
      <c r="R1498" s="6"/>
      <c r="S1498" s="6"/>
      <c r="T1498" s="6"/>
      <c r="U1498" s="6"/>
      <c r="V1498" s="6"/>
      <c r="W1498" s="6" t="str">
        <f t="shared" si="44"/>
        <v>-</v>
      </c>
      <c r="X1498" s="6"/>
      <c r="Y1498" s="6"/>
      <c r="Z1498" s="6"/>
      <c r="AA1498" s="6"/>
      <c r="AB1498" s="6"/>
      <c r="AC1498" s="6"/>
    </row>
    <row r="1499" spans="1:29" x14ac:dyDescent="0.25">
      <c r="Q1499" s="12" t="str">
        <f t="shared" ca="1" si="45"/>
        <v>-</v>
      </c>
      <c r="W1499" t="str">
        <f t="shared" si="44"/>
        <v>-</v>
      </c>
    </row>
    <row r="1500" spans="1:29" x14ac:dyDescent="0.25">
      <c r="A1500" s="6"/>
      <c r="B1500" s="10"/>
      <c r="C1500" s="6"/>
      <c r="D1500" s="6"/>
      <c r="E1500" s="6"/>
      <c r="F1500" s="6"/>
      <c r="G1500" s="6"/>
      <c r="H1500" s="6"/>
      <c r="I1500" s="6"/>
      <c r="J1500" s="6"/>
      <c r="K1500" s="6"/>
      <c r="L1500" s="6"/>
      <c r="M1500" s="6"/>
      <c r="N1500" s="6"/>
      <c r="O1500" s="6"/>
      <c r="P1500" s="10"/>
      <c r="Q1500" s="15" t="str">
        <f t="shared" ca="1" si="45"/>
        <v>-</v>
      </c>
      <c r="R1500" s="6"/>
      <c r="S1500" s="6"/>
      <c r="T1500" s="6"/>
      <c r="U1500" s="6"/>
      <c r="V1500" s="6"/>
      <c r="W1500" s="6" t="str">
        <f t="shared" si="44"/>
        <v>-</v>
      </c>
      <c r="X1500" s="6"/>
      <c r="Y1500" s="6"/>
      <c r="Z1500" s="6"/>
      <c r="AA1500" s="6"/>
      <c r="AB1500" s="6"/>
      <c r="AC1500" s="6"/>
    </row>
    <row r="1501" spans="1:29" x14ac:dyDescent="0.25">
      <c r="Q1501" s="12" t="str">
        <f t="shared" ca="1" si="45"/>
        <v>-</v>
      </c>
      <c r="W1501" t="str">
        <f t="shared" si="44"/>
        <v>-</v>
      </c>
    </row>
    <row r="1502" spans="1:29" x14ac:dyDescent="0.25">
      <c r="A1502" s="6"/>
      <c r="B1502" s="10"/>
      <c r="C1502" s="6"/>
      <c r="D1502" s="6"/>
      <c r="E1502" s="6"/>
      <c r="F1502" s="6"/>
      <c r="G1502" s="6"/>
      <c r="H1502" s="6"/>
      <c r="I1502" s="6"/>
      <c r="J1502" s="6"/>
      <c r="K1502" s="6"/>
      <c r="L1502" s="6"/>
      <c r="M1502" s="6"/>
      <c r="N1502" s="6"/>
      <c r="O1502" s="6"/>
      <c r="P1502" s="10"/>
      <c r="Q1502" s="15" t="str">
        <f t="shared" ca="1" si="45"/>
        <v>-</v>
      </c>
      <c r="R1502" s="6"/>
      <c r="S1502" s="6"/>
      <c r="T1502" s="6"/>
      <c r="U1502" s="6"/>
      <c r="V1502" s="6"/>
      <c r="W1502" s="6" t="str">
        <f t="shared" si="44"/>
        <v>-</v>
      </c>
      <c r="X1502" s="6"/>
      <c r="Y1502" s="6"/>
      <c r="Z1502" s="6"/>
      <c r="AA1502" s="6"/>
      <c r="AB1502" s="6"/>
      <c r="AC1502" s="6"/>
    </row>
    <row r="1503" spans="1:29" x14ac:dyDescent="0.25">
      <c r="Q1503" s="12" t="str">
        <f t="shared" ca="1" si="45"/>
        <v>-</v>
      </c>
      <c r="W1503" t="str">
        <f t="shared" si="44"/>
        <v>-</v>
      </c>
    </row>
    <row r="1504" spans="1:29" x14ac:dyDescent="0.25">
      <c r="A1504" s="6"/>
      <c r="B1504" s="10"/>
      <c r="C1504" s="6"/>
      <c r="D1504" s="6"/>
      <c r="E1504" s="6"/>
      <c r="F1504" s="6"/>
      <c r="G1504" s="6"/>
      <c r="H1504" s="6"/>
      <c r="I1504" s="6"/>
      <c r="J1504" s="6"/>
      <c r="K1504" s="6"/>
      <c r="L1504" s="6"/>
      <c r="M1504" s="6"/>
      <c r="N1504" s="6"/>
      <c r="O1504" s="6"/>
      <c r="P1504" s="10"/>
      <c r="Q1504" s="15" t="str">
        <f t="shared" ca="1" si="45"/>
        <v>-</v>
      </c>
      <c r="R1504" s="6"/>
      <c r="S1504" s="6"/>
      <c r="T1504" s="6"/>
      <c r="U1504" s="6"/>
      <c r="V1504" s="6"/>
      <c r="W1504" s="6" t="str">
        <f t="shared" si="44"/>
        <v>-</v>
      </c>
      <c r="X1504" s="6"/>
      <c r="Y1504" s="6"/>
      <c r="Z1504" s="6"/>
      <c r="AA1504" s="6"/>
      <c r="AB1504" s="6"/>
      <c r="AC1504" s="6"/>
    </row>
    <row r="1505" spans="1:29" x14ac:dyDescent="0.25">
      <c r="Q1505" s="12" t="str">
        <f t="shared" ca="1" si="45"/>
        <v>-</v>
      </c>
      <c r="W1505" t="str">
        <f t="shared" si="44"/>
        <v>-</v>
      </c>
    </row>
    <row r="1506" spans="1:29" x14ac:dyDescent="0.25">
      <c r="A1506" s="6"/>
      <c r="B1506" s="10"/>
      <c r="C1506" s="6"/>
      <c r="D1506" s="6"/>
      <c r="E1506" s="6"/>
      <c r="F1506" s="6"/>
      <c r="G1506" s="6"/>
      <c r="H1506" s="6"/>
      <c r="I1506" s="6"/>
      <c r="J1506" s="6"/>
      <c r="K1506" s="6"/>
      <c r="L1506" s="6"/>
      <c r="M1506" s="6"/>
      <c r="N1506" s="6"/>
      <c r="O1506" s="6"/>
      <c r="P1506" s="10"/>
      <c r="Q1506" s="15" t="str">
        <f t="shared" ca="1" si="45"/>
        <v>-</v>
      </c>
      <c r="R1506" s="6"/>
      <c r="S1506" s="6"/>
      <c r="T1506" s="6"/>
      <c r="U1506" s="6"/>
      <c r="V1506" s="6"/>
      <c r="W1506" s="6" t="str">
        <f t="shared" si="44"/>
        <v>-</v>
      </c>
      <c r="X1506" s="6"/>
      <c r="Y1506" s="6"/>
      <c r="Z1506" s="6"/>
      <c r="AA1506" s="6"/>
      <c r="AB1506" s="6"/>
      <c r="AC1506" s="6"/>
    </row>
    <row r="1507" spans="1:29" x14ac:dyDescent="0.25">
      <c r="Q1507" s="12" t="str">
        <f t="shared" ca="1" si="45"/>
        <v>-</v>
      </c>
      <c r="W1507" t="str">
        <f t="shared" si="44"/>
        <v>-</v>
      </c>
    </row>
    <row r="1508" spans="1:29" x14ac:dyDescent="0.25">
      <c r="A1508" s="6"/>
      <c r="B1508" s="10"/>
      <c r="C1508" s="6"/>
      <c r="D1508" s="6"/>
      <c r="E1508" s="6"/>
      <c r="F1508" s="6"/>
      <c r="G1508" s="6"/>
      <c r="H1508" s="6"/>
      <c r="I1508" s="6"/>
      <c r="J1508" s="6"/>
      <c r="K1508" s="6"/>
      <c r="L1508" s="6"/>
      <c r="M1508" s="6"/>
      <c r="N1508" s="6"/>
      <c r="O1508" s="6"/>
      <c r="P1508" s="10"/>
      <c r="Q1508" s="15" t="str">
        <f t="shared" ca="1" si="45"/>
        <v>-</v>
      </c>
      <c r="R1508" s="6"/>
      <c r="S1508" s="6"/>
      <c r="T1508" s="6"/>
      <c r="U1508" s="6"/>
      <c r="V1508" s="6"/>
      <c r="W1508" s="6" t="str">
        <f t="shared" si="44"/>
        <v>-</v>
      </c>
      <c r="X1508" s="6"/>
      <c r="Y1508" s="6"/>
      <c r="Z1508" s="6"/>
      <c r="AA1508" s="6"/>
      <c r="AB1508" s="6"/>
      <c r="AC1508" s="6"/>
    </row>
    <row r="1509" spans="1:29" x14ac:dyDescent="0.25">
      <c r="Q1509" s="12" t="str">
        <f t="shared" ca="1" si="45"/>
        <v>-</v>
      </c>
      <c r="W1509" t="str">
        <f t="shared" si="44"/>
        <v>-</v>
      </c>
    </row>
    <row r="1510" spans="1:29" x14ac:dyDescent="0.25">
      <c r="A1510" s="6"/>
      <c r="B1510" s="10"/>
      <c r="C1510" s="6"/>
      <c r="D1510" s="6"/>
      <c r="E1510" s="6"/>
      <c r="F1510" s="6"/>
      <c r="G1510" s="6"/>
      <c r="H1510" s="6"/>
      <c r="I1510" s="6"/>
      <c r="J1510" s="6"/>
      <c r="K1510" s="6"/>
      <c r="L1510" s="6"/>
      <c r="M1510" s="6"/>
      <c r="N1510" s="6"/>
      <c r="O1510" s="6"/>
      <c r="P1510" s="10"/>
      <c r="Q1510" s="15" t="str">
        <f t="shared" ca="1" si="45"/>
        <v>-</v>
      </c>
      <c r="R1510" s="6"/>
      <c r="S1510" s="6"/>
      <c r="T1510" s="6"/>
      <c r="U1510" s="6"/>
      <c r="V1510" s="6"/>
      <c r="W1510" s="6" t="str">
        <f t="shared" si="44"/>
        <v>-</v>
      </c>
      <c r="X1510" s="6"/>
      <c r="Y1510" s="6"/>
      <c r="Z1510" s="6"/>
      <c r="AA1510" s="6"/>
      <c r="AB1510" s="6"/>
      <c r="AC1510" s="6"/>
    </row>
    <row r="1511" spans="1:29" x14ac:dyDescent="0.25">
      <c r="Q1511" s="12" t="str">
        <f t="shared" ca="1" si="45"/>
        <v>-</v>
      </c>
      <c r="W1511" t="str">
        <f t="shared" si="44"/>
        <v>-</v>
      </c>
    </row>
    <row r="1512" spans="1:29" x14ac:dyDescent="0.25">
      <c r="A1512" s="6"/>
      <c r="B1512" s="10"/>
      <c r="C1512" s="6"/>
      <c r="D1512" s="6"/>
      <c r="E1512" s="6"/>
      <c r="F1512" s="6"/>
      <c r="G1512" s="6"/>
      <c r="H1512" s="6"/>
      <c r="I1512" s="6"/>
      <c r="J1512" s="6"/>
      <c r="K1512" s="6"/>
      <c r="L1512" s="6"/>
      <c r="M1512" s="6"/>
      <c r="N1512" s="6"/>
      <c r="O1512" s="6"/>
      <c r="P1512" s="10"/>
      <c r="Q1512" s="15" t="str">
        <f t="shared" ca="1" si="45"/>
        <v>-</v>
      </c>
      <c r="R1512" s="6"/>
      <c r="S1512" s="6"/>
      <c r="T1512" s="6"/>
      <c r="U1512" s="6"/>
      <c r="V1512" s="6"/>
      <c r="W1512" s="6" t="str">
        <f t="shared" si="44"/>
        <v>-</v>
      </c>
      <c r="X1512" s="6"/>
      <c r="Y1512" s="6"/>
      <c r="Z1512" s="6"/>
      <c r="AA1512" s="6"/>
      <c r="AB1512" s="6"/>
      <c r="AC1512" s="6"/>
    </row>
    <row r="1513" spans="1:29" x14ac:dyDescent="0.25">
      <c r="Q1513" s="12" t="str">
        <f t="shared" ca="1" si="45"/>
        <v>-</v>
      </c>
      <c r="W1513" t="str">
        <f t="shared" si="44"/>
        <v>-</v>
      </c>
    </row>
    <row r="1514" spans="1:29" x14ac:dyDescent="0.25">
      <c r="A1514" s="6"/>
      <c r="B1514" s="10"/>
      <c r="C1514" s="6"/>
      <c r="D1514" s="6"/>
      <c r="E1514" s="6"/>
      <c r="F1514" s="6"/>
      <c r="G1514" s="6"/>
      <c r="H1514" s="6"/>
      <c r="I1514" s="6"/>
      <c r="J1514" s="6"/>
      <c r="K1514" s="6"/>
      <c r="L1514" s="6"/>
      <c r="M1514" s="6"/>
      <c r="N1514" s="6"/>
      <c r="O1514" s="6"/>
      <c r="P1514" s="10"/>
      <c r="Q1514" s="15" t="str">
        <f t="shared" ca="1" si="45"/>
        <v>-</v>
      </c>
      <c r="R1514" s="6"/>
      <c r="S1514" s="6"/>
      <c r="T1514" s="6"/>
      <c r="U1514" s="6"/>
      <c r="V1514" s="6"/>
      <c r="W1514" s="6" t="str">
        <f t="shared" si="44"/>
        <v>-</v>
      </c>
      <c r="X1514" s="6"/>
      <c r="Y1514" s="6"/>
      <c r="Z1514" s="6"/>
      <c r="AA1514" s="6"/>
      <c r="AB1514" s="6"/>
      <c r="AC1514" s="6"/>
    </row>
    <row r="1515" spans="1:29" x14ac:dyDescent="0.25">
      <c r="Q1515" s="12" t="str">
        <f t="shared" ca="1" si="45"/>
        <v>-</v>
      </c>
      <c r="W1515" t="str">
        <f t="shared" si="44"/>
        <v>-</v>
      </c>
    </row>
    <row r="1516" spans="1:29" x14ac:dyDescent="0.25">
      <c r="A1516" s="6"/>
      <c r="B1516" s="10"/>
      <c r="C1516" s="6"/>
      <c r="D1516" s="6"/>
      <c r="E1516" s="6"/>
      <c r="F1516" s="6"/>
      <c r="G1516" s="6"/>
      <c r="H1516" s="6"/>
      <c r="I1516" s="6"/>
      <c r="J1516" s="6"/>
      <c r="K1516" s="6"/>
      <c r="L1516" s="6"/>
      <c r="M1516" s="6"/>
      <c r="N1516" s="6"/>
      <c r="O1516" s="6"/>
      <c r="P1516" s="10"/>
      <c r="Q1516" s="15" t="str">
        <f t="shared" ca="1" si="45"/>
        <v>-</v>
      </c>
      <c r="R1516" s="6"/>
      <c r="S1516" s="6"/>
      <c r="T1516" s="6"/>
      <c r="U1516" s="6"/>
      <c r="V1516" s="6"/>
      <c r="W1516" s="6" t="str">
        <f t="shared" si="44"/>
        <v>-</v>
      </c>
      <c r="X1516" s="6"/>
      <c r="Y1516" s="6"/>
      <c r="Z1516" s="6"/>
      <c r="AA1516" s="6"/>
      <c r="AB1516" s="6"/>
      <c r="AC1516" s="6"/>
    </row>
    <row r="1517" spans="1:29" x14ac:dyDescent="0.25">
      <c r="Q1517" s="12" t="str">
        <f t="shared" ca="1" si="45"/>
        <v>-</v>
      </c>
      <c r="W1517" t="str">
        <f t="shared" si="44"/>
        <v>-</v>
      </c>
    </row>
    <row r="1518" spans="1:29" x14ac:dyDescent="0.25">
      <c r="A1518" s="6"/>
      <c r="B1518" s="10"/>
      <c r="C1518" s="6"/>
      <c r="D1518" s="6"/>
      <c r="E1518" s="6"/>
      <c r="F1518" s="6"/>
      <c r="G1518" s="6"/>
      <c r="H1518" s="6"/>
      <c r="I1518" s="6"/>
      <c r="J1518" s="6"/>
      <c r="K1518" s="6"/>
      <c r="L1518" s="6"/>
      <c r="M1518" s="6"/>
      <c r="N1518" s="6"/>
      <c r="O1518" s="6"/>
      <c r="P1518" s="10"/>
      <c r="Q1518" s="15" t="str">
        <f t="shared" ca="1" si="45"/>
        <v>-</v>
      </c>
      <c r="R1518" s="6"/>
      <c r="S1518" s="6"/>
      <c r="T1518" s="6"/>
      <c r="U1518" s="6"/>
      <c r="V1518" s="6"/>
      <c r="W1518" s="6" t="str">
        <f t="shared" si="44"/>
        <v>-</v>
      </c>
      <c r="X1518" s="6"/>
      <c r="Y1518" s="6"/>
      <c r="Z1518" s="6"/>
      <c r="AA1518" s="6"/>
      <c r="AB1518" s="6"/>
      <c r="AC1518" s="6"/>
    </row>
    <row r="1519" spans="1:29" x14ac:dyDescent="0.25">
      <c r="Q1519" s="12" t="str">
        <f t="shared" ca="1" si="45"/>
        <v>-</v>
      </c>
      <c r="W1519" t="str">
        <f t="shared" si="44"/>
        <v>-</v>
      </c>
    </row>
    <row r="1520" spans="1:29" x14ac:dyDescent="0.25">
      <c r="A1520" s="6"/>
      <c r="B1520" s="10"/>
      <c r="C1520" s="6"/>
      <c r="D1520" s="6"/>
      <c r="E1520" s="6"/>
      <c r="F1520" s="6"/>
      <c r="G1520" s="6"/>
      <c r="H1520" s="6"/>
      <c r="I1520" s="6"/>
      <c r="J1520" s="6"/>
      <c r="K1520" s="6"/>
      <c r="L1520" s="6"/>
      <c r="M1520" s="6"/>
      <c r="N1520" s="6"/>
      <c r="O1520" s="6"/>
      <c r="P1520" s="10"/>
      <c r="Q1520" s="15" t="str">
        <f t="shared" ca="1" si="45"/>
        <v>-</v>
      </c>
      <c r="R1520" s="6"/>
      <c r="S1520" s="6"/>
      <c r="T1520" s="6"/>
      <c r="U1520" s="6"/>
      <c r="V1520" s="6"/>
      <c r="W1520" s="6" t="str">
        <f t="shared" si="44"/>
        <v>-</v>
      </c>
      <c r="X1520" s="6"/>
      <c r="Y1520" s="6"/>
      <c r="Z1520" s="6"/>
      <c r="AA1520" s="6"/>
      <c r="AB1520" s="6"/>
      <c r="AC1520" s="6"/>
    </row>
    <row r="1521" spans="1:29" x14ac:dyDescent="0.25">
      <c r="Q1521" s="12" t="str">
        <f t="shared" ca="1" si="45"/>
        <v>-</v>
      </c>
      <c r="W1521" t="str">
        <f t="shared" si="44"/>
        <v>-</v>
      </c>
    </row>
    <row r="1522" spans="1:29" x14ac:dyDescent="0.25">
      <c r="A1522" s="6"/>
      <c r="B1522" s="10"/>
      <c r="C1522" s="6"/>
      <c r="D1522" s="6"/>
      <c r="E1522" s="6"/>
      <c r="F1522" s="6"/>
      <c r="G1522" s="6"/>
      <c r="H1522" s="6"/>
      <c r="I1522" s="6"/>
      <c r="J1522" s="6"/>
      <c r="K1522" s="6"/>
      <c r="L1522" s="6"/>
      <c r="M1522" s="6"/>
      <c r="N1522" s="6"/>
      <c r="O1522" s="6"/>
      <c r="P1522" s="10"/>
      <c r="Q1522" s="15" t="str">
        <f t="shared" ca="1" si="45"/>
        <v>-</v>
      </c>
      <c r="R1522" s="6"/>
      <c r="S1522" s="6"/>
      <c r="T1522" s="6"/>
      <c r="U1522" s="6"/>
      <c r="V1522" s="6"/>
      <c r="W1522" s="6" t="str">
        <f t="shared" si="44"/>
        <v>-</v>
      </c>
      <c r="X1522" s="6"/>
      <c r="Y1522" s="6"/>
      <c r="Z1522" s="6"/>
      <c r="AA1522" s="6"/>
      <c r="AB1522" s="6"/>
      <c r="AC1522" s="6"/>
    </row>
    <row r="1523" spans="1:29" x14ac:dyDescent="0.25">
      <c r="Q1523" s="12" t="str">
        <f t="shared" ca="1" si="45"/>
        <v>-</v>
      </c>
      <c r="W1523" t="str">
        <f t="shared" si="44"/>
        <v>-</v>
      </c>
    </row>
    <row r="1524" spans="1:29" x14ac:dyDescent="0.25">
      <c r="A1524" s="6"/>
      <c r="B1524" s="10"/>
      <c r="C1524" s="6"/>
      <c r="D1524" s="6"/>
      <c r="E1524" s="6"/>
      <c r="F1524" s="6"/>
      <c r="G1524" s="6"/>
      <c r="H1524" s="6"/>
      <c r="I1524" s="6"/>
      <c r="J1524" s="6"/>
      <c r="K1524" s="6"/>
      <c r="L1524" s="6"/>
      <c r="M1524" s="6"/>
      <c r="N1524" s="6"/>
      <c r="O1524" s="6"/>
      <c r="P1524" s="10"/>
      <c r="Q1524" s="15" t="str">
        <f t="shared" ca="1" si="45"/>
        <v>-</v>
      </c>
      <c r="R1524" s="6"/>
      <c r="S1524" s="6"/>
      <c r="T1524" s="6"/>
      <c r="U1524" s="6"/>
      <c r="V1524" s="6"/>
      <c r="W1524" s="6" t="str">
        <f t="shared" si="44"/>
        <v>-</v>
      </c>
      <c r="X1524" s="6"/>
      <c r="Y1524" s="6"/>
      <c r="Z1524" s="6"/>
      <c r="AA1524" s="6"/>
      <c r="AB1524" s="6"/>
      <c r="AC1524" s="6"/>
    </row>
    <row r="1525" spans="1:29" x14ac:dyDescent="0.25">
      <c r="Q1525" s="12" t="str">
        <f t="shared" ca="1" si="45"/>
        <v>-</v>
      </c>
      <c r="W1525" t="str">
        <f t="shared" si="44"/>
        <v>-</v>
      </c>
    </row>
    <row r="1526" spans="1:29" x14ac:dyDescent="0.25">
      <c r="A1526" s="6"/>
      <c r="B1526" s="10"/>
      <c r="C1526" s="6"/>
      <c r="D1526" s="6"/>
      <c r="E1526" s="6"/>
      <c r="F1526" s="6"/>
      <c r="G1526" s="6"/>
      <c r="H1526" s="6"/>
      <c r="I1526" s="6"/>
      <c r="J1526" s="6"/>
      <c r="K1526" s="6"/>
      <c r="L1526" s="6"/>
      <c r="M1526" s="6"/>
      <c r="N1526" s="6"/>
      <c r="O1526" s="6"/>
      <c r="P1526" s="10"/>
      <c r="Q1526" s="15" t="str">
        <f t="shared" ca="1" si="45"/>
        <v>-</v>
      </c>
      <c r="R1526" s="6"/>
      <c r="S1526" s="6"/>
      <c r="T1526" s="6"/>
      <c r="U1526" s="6"/>
      <c r="V1526" s="6"/>
      <c r="W1526" s="6" t="str">
        <f t="shared" si="44"/>
        <v>-</v>
      </c>
      <c r="X1526" s="6"/>
      <c r="Y1526" s="6"/>
      <c r="Z1526" s="6"/>
      <c r="AA1526" s="6"/>
      <c r="AB1526" s="6"/>
      <c r="AC1526" s="6"/>
    </row>
    <row r="1527" spans="1:29" x14ac:dyDescent="0.25">
      <c r="Q1527" s="12" t="str">
        <f t="shared" ca="1" si="45"/>
        <v>-</v>
      </c>
      <c r="W1527" t="str">
        <f t="shared" si="44"/>
        <v>-</v>
      </c>
    </row>
    <row r="1528" spans="1:29" x14ac:dyDescent="0.25">
      <c r="A1528" s="6"/>
      <c r="B1528" s="10"/>
      <c r="C1528" s="6"/>
      <c r="D1528" s="6"/>
      <c r="E1528" s="6"/>
      <c r="F1528" s="6"/>
      <c r="G1528" s="6"/>
      <c r="H1528" s="6"/>
      <c r="I1528" s="6"/>
      <c r="J1528" s="6"/>
      <c r="K1528" s="6"/>
      <c r="L1528" s="6"/>
      <c r="M1528" s="6"/>
      <c r="N1528" s="6"/>
      <c r="O1528" s="6"/>
      <c r="P1528" s="10"/>
      <c r="Q1528" s="15" t="str">
        <f t="shared" ca="1" si="45"/>
        <v>-</v>
      </c>
      <c r="R1528" s="6"/>
      <c r="S1528" s="6"/>
      <c r="T1528" s="6"/>
      <c r="U1528" s="6"/>
      <c r="V1528" s="6"/>
      <c r="W1528" s="6" t="str">
        <f t="shared" si="44"/>
        <v>-</v>
      </c>
      <c r="X1528" s="6"/>
      <c r="Y1528" s="6"/>
      <c r="Z1528" s="6"/>
      <c r="AA1528" s="6"/>
      <c r="AB1528" s="6"/>
      <c r="AC1528" s="6"/>
    </row>
    <row r="1529" spans="1:29" x14ac:dyDescent="0.25">
      <c r="Q1529" s="12" t="str">
        <f t="shared" ca="1" si="45"/>
        <v>-</v>
      </c>
      <c r="W1529" t="str">
        <f t="shared" si="44"/>
        <v>-</v>
      </c>
    </row>
    <row r="1530" spans="1:29" x14ac:dyDescent="0.25">
      <c r="A1530" s="6"/>
      <c r="B1530" s="10"/>
      <c r="C1530" s="6"/>
      <c r="D1530" s="6"/>
      <c r="E1530" s="6"/>
      <c r="F1530" s="6"/>
      <c r="G1530" s="6"/>
      <c r="H1530" s="6"/>
      <c r="I1530" s="6"/>
      <c r="J1530" s="6"/>
      <c r="K1530" s="6"/>
      <c r="L1530" s="6"/>
      <c r="M1530" s="6"/>
      <c r="N1530" s="6"/>
      <c r="O1530" s="6"/>
      <c r="P1530" s="10"/>
      <c r="Q1530" s="15" t="str">
        <f t="shared" ca="1" si="45"/>
        <v>-</v>
      </c>
      <c r="R1530" s="6"/>
      <c r="S1530" s="6"/>
      <c r="T1530" s="6"/>
      <c r="U1530" s="6"/>
      <c r="V1530" s="6"/>
      <c r="W1530" s="6" t="str">
        <f t="shared" si="44"/>
        <v>-</v>
      </c>
      <c r="X1530" s="6"/>
      <c r="Y1530" s="6"/>
      <c r="Z1530" s="6"/>
      <c r="AA1530" s="6"/>
      <c r="AB1530" s="6"/>
      <c r="AC1530" s="6"/>
    </row>
    <row r="1531" spans="1:29" x14ac:dyDescent="0.25">
      <c r="Q1531" s="12" t="str">
        <f t="shared" ca="1" si="45"/>
        <v>-</v>
      </c>
      <c r="W1531" t="str">
        <f t="shared" si="44"/>
        <v>-</v>
      </c>
    </row>
    <row r="1532" spans="1:29" x14ac:dyDescent="0.25">
      <c r="A1532" s="6"/>
      <c r="B1532" s="10"/>
      <c r="C1532" s="6"/>
      <c r="D1532" s="6"/>
      <c r="E1532" s="6"/>
      <c r="F1532" s="6"/>
      <c r="G1532" s="6"/>
      <c r="H1532" s="6"/>
      <c r="I1532" s="6"/>
      <c r="J1532" s="6"/>
      <c r="K1532" s="6"/>
      <c r="L1532" s="6"/>
      <c r="M1532" s="6"/>
      <c r="N1532" s="6"/>
      <c r="O1532" s="6"/>
      <c r="P1532" s="10"/>
      <c r="Q1532" s="15" t="str">
        <f t="shared" ca="1" si="45"/>
        <v>-</v>
      </c>
      <c r="R1532" s="6"/>
      <c r="S1532" s="6"/>
      <c r="T1532" s="6"/>
      <c r="U1532" s="6"/>
      <c r="V1532" s="6"/>
      <c r="W1532" s="6" t="str">
        <f t="shared" si="44"/>
        <v>-</v>
      </c>
      <c r="X1532" s="6"/>
      <c r="Y1532" s="6"/>
      <c r="Z1532" s="6"/>
      <c r="AA1532" s="6"/>
      <c r="AB1532" s="6"/>
      <c r="AC1532" s="6"/>
    </row>
    <row r="1533" spans="1:29" x14ac:dyDescent="0.25">
      <c r="Q1533" s="12" t="str">
        <f t="shared" ca="1" si="45"/>
        <v>-</v>
      </c>
      <c r="W1533" t="str">
        <f t="shared" si="44"/>
        <v>-</v>
      </c>
    </row>
    <row r="1534" spans="1:29" x14ac:dyDescent="0.25">
      <c r="A1534" s="6"/>
      <c r="B1534" s="10"/>
      <c r="C1534" s="6"/>
      <c r="D1534" s="6"/>
      <c r="E1534" s="6"/>
      <c r="F1534" s="6"/>
      <c r="G1534" s="6"/>
      <c r="H1534" s="6"/>
      <c r="I1534" s="6"/>
      <c r="J1534" s="6"/>
      <c r="K1534" s="6"/>
      <c r="L1534" s="6"/>
      <c r="M1534" s="6"/>
      <c r="N1534" s="6"/>
      <c r="O1534" s="6"/>
      <c r="P1534" s="10"/>
      <c r="Q1534" s="15" t="str">
        <f t="shared" ca="1" si="45"/>
        <v>-</v>
      </c>
      <c r="R1534" s="6"/>
      <c r="S1534" s="6"/>
      <c r="T1534" s="6"/>
      <c r="U1534" s="6"/>
      <c r="V1534" s="6"/>
      <c r="W1534" s="6" t="str">
        <f t="shared" si="44"/>
        <v>-</v>
      </c>
      <c r="X1534" s="6"/>
      <c r="Y1534" s="6"/>
      <c r="Z1534" s="6"/>
      <c r="AA1534" s="6"/>
      <c r="AB1534" s="6"/>
      <c r="AC1534" s="6"/>
    </row>
    <row r="1535" spans="1:29" x14ac:dyDescent="0.25">
      <c r="Q1535" s="12" t="str">
        <f t="shared" ca="1" si="45"/>
        <v>-</v>
      </c>
      <c r="W1535" t="str">
        <f t="shared" si="44"/>
        <v>-</v>
      </c>
    </row>
    <row r="1536" spans="1:29" x14ac:dyDescent="0.25">
      <c r="A1536" s="6"/>
      <c r="B1536" s="10"/>
      <c r="C1536" s="6"/>
      <c r="D1536" s="6"/>
      <c r="E1536" s="6"/>
      <c r="F1536" s="6"/>
      <c r="G1536" s="6"/>
      <c r="H1536" s="6"/>
      <c r="I1536" s="6"/>
      <c r="J1536" s="6"/>
      <c r="K1536" s="6"/>
      <c r="L1536" s="6"/>
      <c r="M1536" s="6"/>
      <c r="N1536" s="6"/>
      <c r="O1536" s="6"/>
      <c r="P1536" s="10"/>
      <c r="Q1536" s="15" t="str">
        <f t="shared" ca="1" si="45"/>
        <v>-</v>
      </c>
      <c r="R1536" s="6"/>
      <c r="S1536" s="6"/>
      <c r="T1536" s="6"/>
      <c r="U1536" s="6"/>
      <c r="V1536" s="6"/>
      <c r="W1536" s="6" t="str">
        <f t="shared" si="44"/>
        <v>-</v>
      </c>
      <c r="X1536" s="6"/>
      <c r="Y1536" s="6"/>
      <c r="Z1536" s="6"/>
      <c r="AA1536" s="6"/>
      <c r="AB1536" s="6"/>
      <c r="AC1536" s="6"/>
    </row>
    <row r="1537" spans="1:29" x14ac:dyDescent="0.25">
      <c r="Q1537" s="12" t="str">
        <f t="shared" ca="1" si="45"/>
        <v>-</v>
      </c>
      <c r="W1537" t="str">
        <f t="shared" si="44"/>
        <v>-</v>
      </c>
    </row>
    <row r="1538" spans="1:29" x14ac:dyDescent="0.25">
      <c r="A1538" s="6"/>
      <c r="B1538" s="10"/>
      <c r="C1538" s="6"/>
      <c r="D1538" s="6"/>
      <c r="E1538" s="6"/>
      <c r="F1538" s="6"/>
      <c r="G1538" s="6"/>
      <c r="H1538" s="6"/>
      <c r="I1538" s="6"/>
      <c r="J1538" s="6"/>
      <c r="K1538" s="6"/>
      <c r="L1538" s="6"/>
      <c r="M1538" s="6"/>
      <c r="N1538" s="6"/>
      <c r="O1538" s="6"/>
      <c r="P1538" s="10"/>
      <c r="Q1538" s="15" t="str">
        <f t="shared" ca="1" si="45"/>
        <v>-</v>
      </c>
      <c r="R1538" s="6"/>
      <c r="S1538" s="6"/>
      <c r="T1538" s="6"/>
      <c r="U1538" s="6"/>
      <c r="V1538" s="6"/>
      <c r="W1538" s="6" t="str">
        <f t="shared" si="44"/>
        <v>-</v>
      </c>
      <c r="X1538" s="6"/>
      <c r="Y1538" s="6"/>
      <c r="Z1538" s="6"/>
      <c r="AA1538" s="6"/>
      <c r="AB1538" s="6"/>
      <c r="AC1538" s="6"/>
    </row>
    <row r="1539" spans="1:29" x14ac:dyDescent="0.25">
      <c r="Q1539" s="12" t="str">
        <f t="shared" ca="1" si="45"/>
        <v>-</v>
      </c>
      <c r="W1539" t="str">
        <f t="shared" si="44"/>
        <v>-</v>
      </c>
    </row>
    <row r="1540" spans="1:29" x14ac:dyDescent="0.25">
      <c r="A1540" s="6"/>
      <c r="B1540" s="10"/>
      <c r="C1540" s="6"/>
      <c r="D1540" s="6"/>
      <c r="E1540" s="6"/>
      <c r="F1540" s="6"/>
      <c r="G1540" s="6"/>
      <c r="H1540" s="6"/>
      <c r="I1540" s="6"/>
      <c r="J1540" s="6"/>
      <c r="K1540" s="6"/>
      <c r="L1540" s="6"/>
      <c r="M1540" s="6"/>
      <c r="N1540" s="6"/>
      <c r="O1540" s="6"/>
      <c r="P1540" s="10"/>
      <c r="Q1540" s="15" t="str">
        <f t="shared" ca="1" si="45"/>
        <v>-</v>
      </c>
      <c r="R1540" s="6"/>
      <c r="S1540" s="6"/>
      <c r="T1540" s="6"/>
      <c r="U1540" s="6"/>
      <c r="V1540" s="6"/>
      <c r="W1540" s="6" t="str">
        <f t="shared" si="44"/>
        <v>-</v>
      </c>
      <c r="X1540" s="6"/>
      <c r="Y1540" s="6"/>
      <c r="Z1540" s="6"/>
      <c r="AA1540" s="6"/>
      <c r="AB1540" s="6"/>
      <c r="AC1540" s="6"/>
    </row>
    <row r="1541" spans="1:29" x14ac:dyDescent="0.25">
      <c r="Q1541" s="12" t="str">
        <f t="shared" ca="1" si="45"/>
        <v>-</v>
      </c>
      <c r="W1541" t="str">
        <f t="shared" si="44"/>
        <v>-</v>
      </c>
    </row>
    <row r="1542" spans="1:29" x14ac:dyDescent="0.25">
      <c r="A1542" s="6"/>
      <c r="B1542" s="10"/>
      <c r="C1542" s="6"/>
      <c r="D1542" s="6"/>
      <c r="E1542" s="6"/>
      <c r="F1542" s="6"/>
      <c r="G1542" s="6"/>
      <c r="H1542" s="6"/>
      <c r="I1542" s="6"/>
      <c r="J1542" s="6"/>
      <c r="K1542" s="6"/>
      <c r="L1542" s="6"/>
      <c r="M1542" s="6"/>
      <c r="N1542" s="6"/>
      <c r="O1542" s="6"/>
      <c r="P1542" s="10"/>
      <c r="Q1542" s="15" t="str">
        <f t="shared" ca="1" si="45"/>
        <v>-</v>
      </c>
      <c r="R1542" s="6"/>
      <c r="S1542" s="6"/>
      <c r="T1542" s="6"/>
      <c r="U1542" s="6"/>
      <c r="V1542" s="6"/>
      <c r="W1542" s="6" t="str">
        <f t="shared" ref="W1542:W1605" si="46">IF(OR(ISBLANK(J1542),ISBLANK(V1542)),"-",(IF(J1542=V1542,"Yes","No")))</f>
        <v>-</v>
      </c>
      <c r="X1542" s="6"/>
      <c r="Y1542" s="6"/>
      <c r="Z1542" s="6"/>
      <c r="AA1542" s="6"/>
      <c r="AB1542" s="6"/>
      <c r="AC1542" s="6"/>
    </row>
    <row r="1543" spans="1:29" x14ac:dyDescent="0.25">
      <c r="Q1543" s="12" t="str">
        <f t="shared" ref="Q1543:Q1606" ca="1" si="47">IF(B1543&gt;1/1/1900, (IF(R1543="Closed",(DATEDIF(B1543,P1543,"d"))-(DATEDIF(M1543,O1543,"d")),IF(OR(R1543="Pending",ISBLANK(P1543)),TODAY()-B1543))),"-")</f>
        <v>-</v>
      </c>
      <c r="W1543" t="str">
        <f t="shared" si="46"/>
        <v>-</v>
      </c>
    </row>
    <row r="1544" spans="1:29" x14ac:dyDescent="0.25">
      <c r="A1544" s="6"/>
      <c r="B1544" s="10"/>
      <c r="C1544" s="6"/>
      <c r="D1544" s="6"/>
      <c r="E1544" s="6"/>
      <c r="F1544" s="6"/>
      <c r="G1544" s="6"/>
      <c r="H1544" s="6"/>
      <c r="I1544" s="6"/>
      <c r="J1544" s="6"/>
      <c r="K1544" s="6"/>
      <c r="L1544" s="6"/>
      <c r="M1544" s="6"/>
      <c r="N1544" s="6"/>
      <c r="O1544" s="6"/>
      <c r="P1544" s="10"/>
      <c r="Q1544" s="15" t="str">
        <f t="shared" ca="1" si="47"/>
        <v>-</v>
      </c>
      <c r="R1544" s="6"/>
      <c r="S1544" s="6"/>
      <c r="T1544" s="6"/>
      <c r="U1544" s="6"/>
      <c r="V1544" s="6"/>
      <c r="W1544" s="6" t="str">
        <f t="shared" si="46"/>
        <v>-</v>
      </c>
      <c r="X1544" s="6"/>
      <c r="Y1544" s="6"/>
      <c r="Z1544" s="6"/>
      <c r="AA1544" s="6"/>
      <c r="AB1544" s="6"/>
      <c r="AC1544" s="6"/>
    </row>
    <row r="1545" spans="1:29" x14ac:dyDescent="0.25">
      <c r="Q1545" s="12" t="str">
        <f t="shared" ca="1" si="47"/>
        <v>-</v>
      </c>
      <c r="W1545" t="str">
        <f t="shared" si="46"/>
        <v>-</v>
      </c>
    </row>
    <row r="1546" spans="1:29" x14ac:dyDescent="0.25">
      <c r="A1546" s="6"/>
      <c r="B1546" s="10"/>
      <c r="C1546" s="6"/>
      <c r="D1546" s="6"/>
      <c r="E1546" s="6"/>
      <c r="F1546" s="6"/>
      <c r="G1546" s="6"/>
      <c r="H1546" s="6"/>
      <c r="I1546" s="6"/>
      <c r="J1546" s="6"/>
      <c r="K1546" s="6"/>
      <c r="L1546" s="6"/>
      <c r="M1546" s="6"/>
      <c r="N1546" s="6"/>
      <c r="O1546" s="6"/>
      <c r="P1546" s="10"/>
      <c r="Q1546" s="15" t="str">
        <f t="shared" ca="1" si="47"/>
        <v>-</v>
      </c>
      <c r="R1546" s="6"/>
      <c r="S1546" s="6"/>
      <c r="T1546" s="6"/>
      <c r="U1546" s="6"/>
      <c r="V1546" s="6"/>
      <c r="W1546" s="6" t="str">
        <f t="shared" si="46"/>
        <v>-</v>
      </c>
      <c r="X1546" s="6"/>
      <c r="Y1546" s="6"/>
      <c r="Z1546" s="6"/>
      <c r="AA1546" s="6"/>
      <c r="AB1546" s="6"/>
      <c r="AC1546" s="6"/>
    </row>
    <row r="1547" spans="1:29" x14ac:dyDescent="0.25">
      <c r="Q1547" s="12" t="str">
        <f t="shared" ca="1" si="47"/>
        <v>-</v>
      </c>
      <c r="W1547" t="str">
        <f t="shared" si="46"/>
        <v>-</v>
      </c>
    </row>
    <row r="1548" spans="1:29" x14ac:dyDescent="0.25">
      <c r="A1548" s="6"/>
      <c r="B1548" s="10"/>
      <c r="C1548" s="6"/>
      <c r="D1548" s="6"/>
      <c r="E1548" s="6"/>
      <c r="F1548" s="6"/>
      <c r="G1548" s="6"/>
      <c r="H1548" s="6"/>
      <c r="I1548" s="6"/>
      <c r="J1548" s="6"/>
      <c r="K1548" s="6"/>
      <c r="L1548" s="6"/>
      <c r="M1548" s="6"/>
      <c r="N1548" s="6"/>
      <c r="O1548" s="6"/>
      <c r="P1548" s="10"/>
      <c r="Q1548" s="15" t="str">
        <f t="shared" ca="1" si="47"/>
        <v>-</v>
      </c>
      <c r="R1548" s="6"/>
      <c r="S1548" s="6"/>
      <c r="T1548" s="6"/>
      <c r="U1548" s="6"/>
      <c r="V1548" s="6"/>
      <c r="W1548" s="6" t="str">
        <f t="shared" si="46"/>
        <v>-</v>
      </c>
      <c r="X1548" s="6"/>
      <c r="Y1548" s="6"/>
      <c r="Z1548" s="6"/>
      <c r="AA1548" s="6"/>
      <c r="AB1548" s="6"/>
      <c r="AC1548" s="6"/>
    </row>
    <row r="1549" spans="1:29" x14ac:dyDescent="0.25">
      <c r="Q1549" s="12" t="str">
        <f t="shared" ca="1" si="47"/>
        <v>-</v>
      </c>
      <c r="W1549" t="str">
        <f t="shared" si="46"/>
        <v>-</v>
      </c>
    </row>
    <row r="1550" spans="1:29" x14ac:dyDescent="0.25">
      <c r="A1550" s="6"/>
      <c r="B1550" s="10"/>
      <c r="C1550" s="6"/>
      <c r="D1550" s="6"/>
      <c r="E1550" s="6"/>
      <c r="F1550" s="6"/>
      <c r="G1550" s="6"/>
      <c r="H1550" s="6"/>
      <c r="I1550" s="6"/>
      <c r="J1550" s="6"/>
      <c r="K1550" s="6"/>
      <c r="L1550" s="6"/>
      <c r="M1550" s="6"/>
      <c r="N1550" s="6"/>
      <c r="O1550" s="6"/>
      <c r="P1550" s="10"/>
      <c r="Q1550" s="15" t="str">
        <f t="shared" ca="1" si="47"/>
        <v>-</v>
      </c>
      <c r="R1550" s="6"/>
      <c r="S1550" s="6"/>
      <c r="T1550" s="6"/>
      <c r="U1550" s="6"/>
      <c r="V1550" s="6"/>
      <c r="W1550" s="6" t="str">
        <f t="shared" si="46"/>
        <v>-</v>
      </c>
      <c r="X1550" s="6"/>
      <c r="Y1550" s="6"/>
      <c r="Z1550" s="6"/>
      <c r="AA1550" s="6"/>
      <c r="AB1550" s="6"/>
      <c r="AC1550" s="6"/>
    </row>
    <row r="1551" spans="1:29" x14ac:dyDescent="0.25">
      <c r="Q1551" s="12" t="str">
        <f t="shared" ca="1" si="47"/>
        <v>-</v>
      </c>
      <c r="W1551" t="str">
        <f t="shared" si="46"/>
        <v>-</v>
      </c>
    </row>
    <row r="1552" spans="1:29" x14ac:dyDescent="0.25">
      <c r="A1552" s="6"/>
      <c r="B1552" s="10"/>
      <c r="C1552" s="6"/>
      <c r="D1552" s="6"/>
      <c r="E1552" s="6"/>
      <c r="F1552" s="6"/>
      <c r="G1552" s="6"/>
      <c r="H1552" s="6"/>
      <c r="I1552" s="6"/>
      <c r="J1552" s="6"/>
      <c r="K1552" s="6"/>
      <c r="L1552" s="6"/>
      <c r="M1552" s="6"/>
      <c r="N1552" s="6"/>
      <c r="O1552" s="6"/>
      <c r="P1552" s="10"/>
      <c r="Q1552" s="15" t="str">
        <f t="shared" ca="1" si="47"/>
        <v>-</v>
      </c>
      <c r="R1552" s="6"/>
      <c r="S1552" s="6"/>
      <c r="T1552" s="6"/>
      <c r="U1552" s="6"/>
      <c r="V1552" s="6"/>
      <c r="W1552" s="6" t="str">
        <f t="shared" si="46"/>
        <v>-</v>
      </c>
      <c r="X1552" s="6"/>
      <c r="Y1552" s="6"/>
      <c r="Z1552" s="6"/>
      <c r="AA1552" s="6"/>
      <c r="AB1552" s="6"/>
      <c r="AC1552" s="6"/>
    </row>
    <row r="1553" spans="1:29" x14ac:dyDescent="0.25">
      <c r="Q1553" s="12" t="str">
        <f t="shared" ca="1" si="47"/>
        <v>-</v>
      </c>
      <c r="W1553" t="str">
        <f t="shared" si="46"/>
        <v>-</v>
      </c>
    </row>
    <row r="1554" spans="1:29" x14ac:dyDescent="0.25">
      <c r="A1554" s="6"/>
      <c r="B1554" s="10"/>
      <c r="C1554" s="6"/>
      <c r="D1554" s="6"/>
      <c r="E1554" s="6"/>
      <c r="F1554" s="6"/>
      <c r="G1554" s="6"/>
      <c r="H1554" s="6"/>
      <c r="I1554" s="6"/>
      <c r="J1554" s="6"/>
      <c r="K1554" s="6"/>
      <c r="L1554" s="6"/>
      <c r="M1554" s="6"/>
      <c r="N1554" s="6"/>
      <c r="O1554" s="6"/>
      <c r="P1554" s="10"/>
      <c r="Q1554" s="15" t="str">
        <f t="shared" ca="1" si="47"/>
        <v>-</v>
      </c>
      <c r="R1554" s="6"/>
      <c r="S1554" s="6"/>
      <c r="T1554" s="6"/>
      <c r="U1554" s="6"/>
      <c r="V1554" s="6"/>
      <c r="W1554" s="6" t="str">
        <f t="shared" si="46"/>
        <v>-</v>
      </c>
      <c r="X1554" s="6"/>
      <c r="Y1554" s="6"/>
      <c r="Z1554" s="6"/>
      <c r="AA1554" s="6"/>
      <c r="AB1554" s="6"/>
      <c r="AC1554" s="6"/>
    </row>
    <row r="1555" spans="1:29" x14ac:dyDescent="0.25">
      <c r="Q1555" s="12" t="str">
        <f t="shared" ca="1" si="47"/>
        <v>-</v>
      </c>
      <c r="W1555" t="str">
        <f t="shared" si="46"/>
        <v>-</v>
      </c>
    </row>
    <row r="1556" spans="1:29" x14ac:dyDescent="0.25">
      <c r="A1556" s="6"/>
      <c r="B1556" s="10"/>
      <c r="C1556" s="6"/>
      <c r="D1556" s="6"/>
      <c r="E1556" s="6"/>
      <c r="F1556" s="6"/>
      <c r="G1556" s="6"/>
      <c r="H1556" s="6"/>
      <c r="I1556" s="6"/>
      <c r="J1556" s="6"/>
      <c r="K1556" s="6"/>
      <c r="L1556" s="6"/>
      <c r="M1556" s="6"/>
      <c r="N1556" s="6"/>
      <c r="O1556" s="6"/>
      <c r="P1556" s="10"/>
      <c r="Q1556" s="15" t="str">
        <f t="shared" ca="1" si="47"/>
        <v>-</v>
      </c>
      <c r="R1556" s="6"/>
      <c r="S1556" s="6"/>
      <c r="T1556" s="6"/>
      <c r="U1556" s="6"/>
      <c r="V1556" s="6"/>
      <c r="W1556" s="6" t="str">
        <f t="shared" si="46"/>
        <v>-</v>
      </c>
      <c r="X1556" s="6"/>
      <c r="Y1556" s="6"/>
      <c r="Z1556" s="6"/>
      <c r="AA1556" s="6"/>
      <c r="AB1556" s="6"/>
      <c r="AC1556" s="6"/>
    </row>
    <row r="1557" spans="1:29" x14ac:dyDescent="0.25">
      <c r="Q1557" s="12" t="str">
        <f t="shared" ca="1" si="47"/>
        <v>-</v>
      </c>
      <c r="W1557" t="str">
        <f t="shared" si="46"/>
        <v>-</v>
      </c>
    </row>
    <row r="1558" spans="1:29" x14ac:dyDescent="0.25">
      <c r="A1558" s="6"/>
      <c r="B1558" s="10"/>
      <c r="C1558" s="6"/>
      <c r="D1558" s="6"/>
      <c r="E1558" s="6"/>
      <c r="F1558" s="6"/>
      <c r="G1558" s="6"/>
      <c r="H1558" s="6"/>
      <c r="I1558" s="6"/>
      <c r="J1558" s="6"/>
      <c r="K1558" s="6"/>
      <c r="L1558" s="6"/>
      <c r="M1558" s="6"/>
      <c r="N1558" s="6"/>
      <c r="O1558" s="6"/>
      <c r="P1558" s="10"/>
      <c r="Q1558" s="15" t="str">
        <f t="shared" ca="1" si="47"/>
        <v>-</v>
      </c>
      <c r="R1558" s="6"/>
      <c r="S1558" s="6"/>
      <c r="T1558" s="6"/>
      <c r="U1558" s="6"/>
      <c r="V1558" s="6"/>
      <c r="W1558" s="6" t="str">
        <f t="shared" si="46"/>
        <v>-</v>
      </c>
      <c r="X1558" s="6"/>
      <c r="Y1558" s="6"/>
      <c r="Z1558" s="6"/>
      <c r="AA1558" s="6"/>
      <c r="AB1558" s="6"/>
      <c r="AC1558" s="6"/>
    </row>
    <row r="1559" spans="1:29" x14ac:dyDescent="0.25">
      <c r="Q1559" s="12" t="str">
        <f t="shared" ca="1" si="47"/>
        <v>-</v>
      </c>
      <c r="W1559" t="str">
        <f t="shared" si="46"/>
        <v>-</v>
      </c>
    </row>
    <row r="1560" spans="1:29" x14ac:dyDescent="0.25">
      <c r="A1560" s="6"/>
      <c r="B1560" s="10"/>
      <c r="C1560" s="6"/>
      <c r="D1560" s="6"/>
      <c r="E1560" s="6"/>
      <c r="F1560" s="6"/>
      <c r="G1560" s="6"/>
      <c r="H1560" s="6"/>
      <c r="I1560" s="6"/>
      <c r="J1560" s="6"/>
      <c r="K1560" s="6"/>
      <c r="L1560" s="6"/>
      <c r="M1560" s="6"/>
      <c r="N1560" s="6"/>
      <c r="O1560" s="6"/>
      <c r="P1560" s="10"/>
      <c r="Q1560" s="15" t="str">
        <f t="shared" ca="1" si="47"/>
        <v>-</v>
      </c>
      <c r="R1560" s="6"/>
      <c r="S1560" s="6"/>
      <c r="T1560" s="6"/>
      <c r="U1560" s="6"/>
      <c r="V1560" s="6"/>
      <c r="W1560" s="6" t="str">
        <f t="shared" si="46"/>
        <v>-</v>
      </c>
      <c r="X1560" s="6"/>
      <c r="Y1560" s="6"/>
      <c r="Z1560" s="6"/>
      <c r="AA1560" s="6"/>
      <c r="AB1560" s="6"/>
      <c r="AC1560" s="6"/>
    </row>
    <row r="1561" spans="1:29" x14ac:dyDescent="0.25">
      <c r="Q1561" s="12" t="str">
        <f t="shared" ca="1" si="47"/>
        <v>-</v>
      </c>
      <c r="W1561" t="str">
        <f t="shared" si="46"/>
        <v>-</v>
      </c>
    </row>
    <row r="1562" spans="1:29" x14ac:dyDescent="0.25">
      <c r="A1562" s="6"/>
      <c r="B1562" s="10"/>
      <c r="C1562" s="6"/>
      <c r="D1562" s="6"/>
      <c r="E1562" s="6"/>
      <c r="F1562" s="6"/>
      <c r="G1562" s="6"/>
      <c r="H1562" s="6"/>
      <c r="I1562" s="6"/>
      <c r="J1562" s="6"/>
      <c r="K1562" s="6"/>
      <c r="L1562" s="6"/>
      <c r="M1562" s="6"/>
      <c r="N1562" s="6"/>
      <c r="O1562" s="6"/>
      <c r="P1562" s="10"/>
      <c r="Q1562" s="15" t="str">
        <f t="shared" ca="1" si="47"/>
        <v>-</v>
      </c>
      <c r="R1562" s="6"/>
      <c r="S1562" s="6"/>
      <c r="T1562" s="6"/>
      <c r="U1562" s="6"/>
      <c r="V1562" s="6"/>
      <c r="W1562" s="6" t="str">
        <f t="shared" si="46"/>
        <v>-</v>
      </c>
      <c r="X1562" s="6"/>
      <c r="Y1562" s="6"/>
      <c r="Z1562" s="6"/>
      <c r="AA1562" s="6"/>
      <c r="AB1562" s="6"/>
      <c r="AC1562" s="6"/>
    </row>
    <row r="1563" spans="1:29" x14ac:dyDescent="0.25">
      <c r="Q1563" s="12" t="str">
        <f t="shared" ca="1" si="47"/>
        <v>-</v>
      </c>
      <c r="W1563" t="str">
        <f t="shared" si="46"/>
        <v>-</v>
      </c>
    </row>
    <row r="1564" spans="1:29" x14ac:dyDescent="0.25">
      <c r="A1564" s="6"/>
      <c r="B1564" s="10"/>
      <c r="C1564" s="6"/>
      <c r="D1564" s="6"/>
      <c r="E1564" s="6"/>
      <c r="F1564" s="6"/>
      <c r="G1564" s="6"/>
      <c r="H1564" s="6"/>
      <c r="I1564" s="6"/>
      <c r="J1564" s="6"/>
      <c r="K1564" s="6"/>
      <c r="L1564" s="6"/>
      <c r="M1564" s="6"/>
      <c r="N1564" s="6"/>
      <c r="O1564" s="6"/>
      <c r="P1564" s="10"/>
      <c r="Q1564" s="15" t="str">
        <f t="shared" ca="1" si="47"/>
        <v>-</v>
      </c>
      <c r="R1564" s="6"/>
      <c r="S1564" s="6"/>
      <c r="T1564" s="6"/>
      <c r="U1564" s="6"/>
      <c r="V1564" s="6"/>
      <c r="W1564" s="6" t="str">
        <f t="shared" si="46"/>
        <v>-</v>
      </c>
      <c r="X1564" s="6"/>
      <c r="Y1564" s="6"/>
      <c r="Z1564" s="6"/>
      <c r="AA1564" s="6"/>
      <c r="AB1564" s="6"/>
      <c r="AC1564" s="6"/>
    </row>
    <row r="1565" spans="1:29" x14ac:dyDescent="0.25">
      <c r="Q1565" s="12" t="str">
        <f t="shared" ca="1" si="47"/>
        <v>-</v>
      </c>
      <c r="W1565" t="str">
        <f t="shared" si="46"/>
        <v>-</v>
      </c>
    </row>
    <row r="1566" spans="1:29" x14ac:dyDescent="0.25">
      <c r="A1566" s="6"/>
      <c r="B1566" s="10"/>
      <c r="C1566" s="6"/>
      <c r="D1566" s="6"/>
      <c r="E1566" s="6"/>
      <c r="F1566" s="6"/>
      <c r="G1566" s="6"/>
      <c r="H1566" s="6"/>
      <c r="I1566" s="6"/>
      <c r="J1566" s="6"/>
      <c r="K1566" s="6"/>
      <c r="L1566" s="6"/>
      <c r="M1566" s="6"/>
      <c r="N1566" s="6"/>
      <c r="O1566" s="6"/>
      <c r="P1566" s="10"/>
      <c r="Q1566" s="15" t="str">
        <f t="shared" ca="1" si="47"/>
        <v>-</v>
      </c>
      <c r="R1566" s="6"/>
      <c r="S1566" s="6"/>
      <c r="T1566" s="6"/>
      <c r="U1566" s="6"/>
      <c r="V1566" s="6"/>
      <c r="W1566" s="6" t="str">
        <f t="shared" si="46"/>
        <v>-</v>
      </c>
      <c r="X1566" s="6"/>
      <c r="Y1566" s="6"/>
      <c r="Z1566" s="6"/>
      <c r="AA1566" s="6"/>
      <c r="AB1566" s="6"/>
      <c r="AC1566" s="6"/>
    </row>
    <row r="1567" spans="1:29" x14ac:dyDescent="0.25">
      <c r="Q1567" s="12" t="str">
        <f t="shared" ca="1" si="47"/>
        <v>-</v>
      </c>
      <c r="W1567" t="str">
        <f t="shared" si="46"/>
        <v>-</v>
      </c>
    </row>
    <row r="1568" spans="1:29" x14ac:dyDescent="0.25">
      <c r="A1568" s="6"/>
      <c r="B1568" s="10"/>
      <c r="C1568" s="6"/>
      <c r="D1568" s="6"/>
      <c r="E1568" s="6"/>
      <c r="F1568" s="6"/>
      <c r="G1568" s="6"/>
      <c r="H1568" s="6"/>
      <c r="I1568" s="6"/>
      <c r="J1568" s="6"/>
      <c r="K1568" s="6"/>
      <c r="L1568" s="6"/>
      <c r="M1568" s="6"/>
      <c r="N1568" s="6"/>
      <c r="O1568" s="6"/>
      <c r="P1568" s="10"/>
      <c r="Q1568" s="15" t="str">
        <f t="shared" ca="1" si="47"/>
        <v>-</v>
      </c>
      <c r="R1568" s="6"/>
      <c r="S1568" s="6"/>
      <c r="T1568" s="6"/>
      <c r="U1568" s="6"/>
      <c r="V1568" s="6"/>
      <c r="W1568" s="6" t="str">
        <f t="shared" si="46"/>
        <v>-</v>
      </c>
      <c r="X1568" s="6"/>
      <c r="Y1568" s="6"/>
      <c r="Z1568" s="6"/>
      <c r="AA1568" s="6"/>
      <c r="AB1568" s="6"/>
      <c r="AC1568" s="6"/>
    </row>
    <row r="1569" spans="1:29" x14ac:dyDescent="0.25">
      <c r="Q1569" s="12" t="str">
        <f t="shared" ca="1" si="47"/>
        <v>-</v>
      </c>
      <c r="W1569" t="str">
        <f t="shared" si="46"/>
        <v>-</v>
      </c>
    </row>
    <row r="1570" spans="1:29" x14ac:dyDescent="0.25">
      <c r="A1570" s="6"/>
      <c r="B1570" s="10"/>
      <c r="C1570" s="6"/>
      <c r="D1570" s="6"/>
      <c r="E1570" s="6"/>
      <c r="F1570" s="6"/>
      <c r="G1570" s="6"/>
      <c r="H1570" s="6"/>
      <c r="I1570" s="6"/>
      <c r="J1570" s="6"/>
      <c r="K1570" s="6"/>
      <c r="L1570" s="6"/>
      <c r="M1570" s="6"/>
      <c r="N1570" s="6"/>
      <c r="O1570" s="6"/>
      <c r="P1570" s="10"/>
      <c r="Q1570" s="15" t="str">
        <f t="shared" ca="1" si="47"/>
        <v>-</v>
      </c>
      <c r="R1570" s="6"/>
      <c r="S1570" s="6"/>
      <c r="T1570" s="6"/>
      <c r="U1570" s="6"/>
      <c r="V1570" s="6"/>
      <c r="W1570" s="6" t="str">
        <f t="shared" si="46"/>
        <v>-</v>
      </c>
      <c r="X1570" s="6"/>
      <c r="Y1570" s="6"/>
      <c r="Z1570" s="6"/>
      <c r="AA1570" s="6"/>
      <c r="AB1570" s="6"/>
      <c r="AC1570" s="6"/>
    </row>
    <row r="1571" spans="1:29" x14ac:dyDescent="0.25">
      <c r="Q1571" s="12" t="str">
        <f t="shared" ca="1" si="47"/>
        <v>-</v>
      </c>
      <c r="W1571" t="str">
        <f t="shared" si="46"/>
        <v>-</v>
      </c>
    </row>
    <row r="1572" spans="1:29" x14ac:dyDescent="0.25">
      <c r="A1572" s="6"/>
      <c r="B1572" s="10"/>
      <c r="C1572" s="6"/>
      <c r="D1572" s="6"/>
      <c r="E1572" s="6"/>
      <c r="F1572" s="6"/>
      <c r="G1572" s="6"/>
      <c r="H1572" s="6"/>
      <c r="I1572" s="6"/>
      <c r="J1572" s="6"/>
      <c r="K1572" s="6"/>
      <c r="L1572" s="6"/>
      <c r="M1572" s="6"/>
      <c r="N1572" s="6"/>
      <c r="O1572" s="6"/>
      <c r="P1572" s="10"/>
      <c r="Q1572" s="15" t="str">
        <f t="shared" ca="1" si="47"/>
        <v>-</v>
      </c>
      <c r="R1572" s="6"/>
      <c r="S1572" s="6"/>
      <c r="T1572" s="6"/>
      <c r="U1572" s="6"/>
      <c r="V1572" s="6"/>
      <c r="W1572" s="6" t="str">
        <f t="shared" si="46"/>
        <v>-</v>
      </c>
      <c r="X1572" s="6"/>
      <c r="Y1572" s="6"/>
      <c r="Z1572" s="6"/>
      <c r="AA1572" s="6"/>
      <c r="AB1572" s="6"/>
      <c r="AC1572" s="6"/>
    </row>
    <row r="1573" spans="1:29" x14ac:dyDescent="0.25">
      <c r="Q1573" s="12" t="str">
        <f t="shared" ca="1" si="47"/>
        <v>-</v>
      </c>
      <c r="W1573" t="str">
        <f t="shared" si="46"/>
        <v>-</v>
      </c>
    </row>
    <row r="1574" spans="1:29" x14ac:dyDescent="0.25">
      <c r="A1574" s="6"/>
      <c r="B1574" s="10"/>
      <c r="C1574" s="6"/>
      <c r="D1574" s="6"/>
      <c r="E1574" s="6"/>
      <c r="F1574" s="6"/>
      <c r="G1574" s="6"/>
      <c r="H1574" s="6"/>
      <c r="I1574" s="6"/>
      <c r="J1574" s="6"/>
      <c r="K1574" s="6"/>
      <c r="L1574" s="6"/>
      <c r="M1574" s="6"/>
      <c r="N1574" s="6"/>
      <c r="O1574" s="6"/>
      <c r="P1574" s="10"/>
      <c r="Q1574" s="15" t="str">
        <f t="shared" ca="1" si="47"/>
        <v>-</v>
      </c>
      <c r="R1574" s="6"/>
      <c r="S1574" s="6"/>
      <c r="T1574" s="6"/>
      <c r="U1574" s="6"/>
      <c r="V1574" s="6"/>
      <c r="W1574" s="6" t="str">
        <f t="shared" si="46"/>
        <v>-</v>
      </c>
      <c r="X1574" s="6"/>
      <c r="Y1574" s="6"/>
      <c r="Z1574" s="6"/>
      <c r="AA1574" s="6"/>
      <c r="AB1574" s="6"/>
      <c r="AC1574" s="6"/>
    </row>
    <row r="1575" spans="1:29" x14ac:dyDescent="0.25">
      <c r="Q1575" s="12" t="str">
        <f t="shared" ca="1" si="47"/>
        <v>-</v>
      </c>
      <c r="W1575" t="str">
        <f t="shared" si="46"/>
        <v>-</v>
      </c>
    </row>
    <row r="1576" spans="1:29" x14ac:dyDescent="0.25">
      <c r="A1576" s="6"/>
      <c r="B1576" s="10"/>
      <c r="C1576" s="6"/>
      <c r="D1576" s="6"/>
      <c r="E1576" s="6"/>
      <c r="F1576" s="6"/>
      <c r="G1576" s="6"/>
      <c r="H1576" s="6"/>
      <c r="I1576" s="6"/>
      <c r="J1576" s="6"/>
      <c r="K1576" s="6"/>
      <c r="L1576" s="6"/>
      <c r="M1576" s="6"/>
      <c r="N1576" s="6"/>
      <c r="O1576" s="6"/>
      <c r="P1576" s="10"/>
      <c r="Q1576" s="15" t="str">
        <f t="shared" ca="1" si="47"/>
        <v>-</v>
      </c>
      <c r="R1576" s="6"/>
      <c r="S1576" s="6"/>
      <c r="T1576" s="6"/>
      <c r="U1576" s="6"/>
      <c r="V1576" s="6"/>
      <c r="W1576" s="6" t="str">
        <f t="shared" si="46"/>
        <v>-</v>
      </c>
      <c r="X1576" s="6"/>
      <c r="Y1576" s="6"/>
      <c r="Z1576" s="6"/>
      <c r="AA1576" s="6"/>
      <c r="AB1576" s="6"/>
      <c r="AC1576" s="6"/>
    </row>
    <row r="1577" spans="1:29" x14ac:dyDescent="0.25">
      <c r="Q1577" s="12" t="str">
        <f t="shared" ca="1" si="47"/>
        <v>-</v>
      </c>
      <c r="W1577" t="str">
        <f t="shared" si="46"/>
        <v>-</v>
      </c>
    </row>
    <row r="1578" spans="1:29" x14ac:dyDescent="0.25">
      <c r="A1578" s="6"/>
      <c r="B1578" s="10"/>
      <c r="C1578" s="6"/>
      <c r="D1578" s="6"/>
      <c r="E1578" s="6"/>
      <c r="F1578" s="6"/>
      <c r="G1578" s="6"/>
      <c r="H1578" s="6"/>
      <c r="I1578" s="6"/>
      <c r="J1578" s="6"/>
      <c r="K1578" s="6"/>
      <c r="L1578" s="6"/>
      <c r="M1578" s="6"/>
      <c r="N1578" s="6"/>
      <c r="O1578" s="6"/>
      <c r="P1578" s="10"/>
      <c r="Q1578" s="15" t="str">
        <f t="shared" ca="1" si="47"/>
        <v>-</v>
      </c>
      <c r="R1578" s="6"/>
      <c r="S1578" s="6"/>
      <c r="T1578" s="6"/>
      <c r="U1578" s="6"/>
      <c r="V1578" s="6"/>
      <c r="W1578" s="6" t="str">
        <f t="shared" si="46"/>
        <v>-</v>
      </c>
      <c r="X1578" s="6"/>
      <c r="Y1578" s="6"/>
      <c r="Z1578" s="6"/>
      <c r="AA1578" s="6"/>
      <c r="AB1578" s="6"/>
      <c r="AC1578" s="6"/>
    </row>
    <row r="1579" spans="1:29" x14ac:dyDescent="0.25">
      <c r="Q1579" s="12" t="str">
        <f t="shared" ca="1" si="47"/>
        <v>-</v>
      </c>
      <c r="W1579" t="str">
        <f t="shared" si="46"/>
        <v>-</v>
      </c>
    </row>
    <row r="1580" spans="1:29" x14ac:dyDescent="0.25">
      <c r="A1580" s="6"/>
      <c r="B1580" s="10"/>
      <c r="C1580" s="6"/>
      <c r="D1580" s="6"/>
      <c r="E1580" s="6"/>
      <c r="F1580" s="6"/>
      <c r="G1580" s="6"/>
      <c r="H1580" s="6"/>
      <c r="I1580" s="6"/>
      <c r="J1580" s="6"/>
      <c r="K1580" s="6"/>
      <c r="L1580" s="6"/>
      <c r="M1580" s="6"/>
      <c r="N1580" s="6"/>
      <c r="O1580" s="6"/>
      <c r="P1580" s="10"/>
      <c r="Q1580" s="15" t="str">
        <f t="shared" ca="1" si="47"/>
        <v>-</v>
      </c>
      <c r="R1580" s="6"/>
      <c r="S1580" s="6"/>
      <c r="T1580" s="6"/>
      <c r="U1580" s="6"/>
      <c r="V1580" s="6"/>
      <c r="W1580" s="6" t="str">
        <f t="shared" si="46"/>
        <v>-</v>
      </c>
      <c r="X1580" s="6"/>
      <c r="Y1580" s="6"/>
      <c r="Z1580" s="6"/>
      <c r="AA1580" s="6"/>
      <c r="AB1580" s="6"/>
      <c r="AC1580" s="6"/>
    </row>
    <row r="1581" spans="1:29" x14ac:dyDescent="0.25">
      <c r="Q1581" s="12" t="str">
        <f t="shared" ca="1" si="47"/>
        <v>-</v>
      </c>
      <c r="W1581" t="str">
        <f t="shared" si="46"/>
        <v>-</v>
      </c>
    </row>
    <row r="1582" spans="1:29" x14ac:dyDescent="0.25">
      <c r="A1582" s="6"/>
      <c r="B1582" s="10"/>
      <c r="C1582" s="6"/>
      <c r="D1582" s="6"/>
      <c r="E1582" s="6"/>
      <c r="F1582" s="6"/>
      <c r="G1582" s="6"/>
      <c r="H1582" s="6"/>
      <c r="I1582" s="6"/>
      <c r="J1582" s="6"/>
      <c r="K1582" s="6"/>
      <c r="L1582" s="6"/>
      <c r="M1582" s="6"/>
      <c r="N1582" s="6"/>
      <c r="O1582" s="6"/>
      <c r="P1582" s="10"/>
      <c r="Q1582" s="15" t="str">
        <f t="shared" ca="1" si="47"/>
        <v>-</v>
      </c>
      <c r="R1582" s="6"/>
      <c r="S1582" s="6"/>
      <c r="T1582" s="6"/>
      <c r="U1582" s="6"/>
      <c r="V1582" s="6"/>
      <c r="W1582" s="6" t="str">
        <f t="shared" si="46"/>
        <v>-</v>
      </c>
      <c r="X1582" s="6"/>
      <c r="Y1582" s="6"/>
      <c r="Z1582" s="6"/>
      <c r="AA1582" s="6"/>
      <c r="AB1582" s="6"/>
      <c r="AC1582" s="6"/>
    </row>
    <row r="1583" spans="1:29" x14ac:dyDescent="0.25">
      <c r="Q1583" s="12" t="str">
        <f t="shared" ca="1" si="47"/>
        <v>-</v>
      </c>
      <c r="W1583" t="str">
        <f t="shared" si="46"/>
        <v>-</v>
      </c>
    </row>
    <row r="1584" spans="1:29" x14ac:dyDescent="0.25">
      <c r="A1584" s="6"/>
      <c r="B1584" s="10"/>
      <c r="C1584" s="6"/>
      <c r="D1584" s="6"/>
      <c r="E1584" s="6"/>
      <c r="F1584" s="6"/>
      <c r="G1584" s="6"/>
      <c r="H1584" s="6"/>
      <c r="I1584" s="6"/>
      <c r="J1584" s="6"/>
      <c r="K1584" s="6"/>
      <c r="L1584" s="6"/>
      <c r="M1584" s="6"/>
      <c r="N1584" s="6"/>
      <c r="O1584" s="6"/>
      <c r="P1584" s="10"/>
      <c r="Q1584" s="15" t="str">
        <f t="shared" ca="1" si="47"/>
        <v>-</v>
      </c>
      <c r="R1584" s="6"/>
      <c r="S1584" s="6"/>
      <c r="T1584" s="6"/>
      <c r="U1584" s="6"/>
      <c r="V1584" s="6"/>
      <c r="W1584" s="6" t="str">
        <f t="shared" si="46"/>
        <v>-</v>
      </c>
      <c r="X1584" s="6"/>
      <c r="Y1584" s="6"/>
      <c r="Z1584" s="6"/>
      <c r="AA1584" s="6"/>
      <c r="AB1584" s="6"/>
      <c r="AC1584" s="6"/>
    </row>
    <row r="1585" spans="1:29" x14ac:dyDescent="0.25">
      <c r="Q1585" s="12" t="str">
        <f t="shared" ca="1" si="47"/>
        <v>-</v>
      </c>
      <c r="W1585" t="str">
        <f t="shared" si="46"/>
        <v>-</v>
      </c>
    </row>
    <row r="1586" spans="1:29" x14ac:dyDescent="0.25">
      <c r="A1586" s="6"/>
      <c r="B1586" s="10"/>
      <c r="C1586" s="6"/>
      <c r="D1586" s="6"/>
      <c r="E1586" s="6"/>
      <c r="F1586" s="6"/>
      <c r="G1586" s="6"/>
      <c r="H1586" s="6"/>
      <c r="I1586" s="6"/>
      <c r="J1586" s="6"/>
      <c r="K1586" s="6"/>
      <c r="L1586" s="6"/>
      <c r="M1586" s="6"/>
      <c r="N1586" s="6"/>
      <c r="O1586" s="6"/>
      <c r="P1586" s="10"/>
      <c r="Q1586" s="15" t="str">
        <f t="shared" ca="1" si="47"/>
        <v>-</v>
      </c>
      <c r="R1586" s="6"/>
      <c r="S1586" s="6"/>
      <c r="T1586" s="6"/>
      <c r="U1586" s="6"/>
      <c r="V1586" s="6"/>
      <c r="W1586" s="6" t="str">
        <f t="shared" si="46"/>
        <v>-</v>
      </c>
      <c r="X1586" s="6"/>
      <c r="Y1586" s="6"/>
      <c r="Z1586" s="6"/>
      <c r="AA1586" s="6"/>
      <c r="AB1586" s="6"/>
      <c r="AC1586" s="6"/>
    </row>
    <row r="1587" spans="1:29" x14ac:dyDescent="0.25">
      <c r="Q1587" s="12" t="str">
        <f t="shared" ca="1" si="47"/>
        <v>-</v>
      </c>
      <c r="W1587" t="str">
        <f t="shared" si="46"/>
        <v>-</v>
      </c>
    </row>
    <row r="1588" spans="1:29" x14ac:dyDescent="0.25">
      <c r="A1588" s="6"/>
      <c r="B1588" s="10"/>
      <c r="C1588" s="6"/>
      <c r="D1588" s="6"/>
      <c r="E1588" s="6"/>
      <c r="F1588" s="6"/>
      <c r="G1588" s="6"/>
      <c r="H1588" s="6"/>
      <c r="I1588" s="6"/>
      <c r="J1588" s="6"/>
      <c r="K1588" s="6"/>
      <c r="L1588" s="6"/>
      <c r="M1588" s="6"/>
      <c r="N1588" s="6"/>
      <c r="O1588" s="6"/>
      <c r="P1588" s="10"/>
      <c r="Q1588" s="15" t="str">
        <f t="shared" ca="1" si="47"/>
        <v>-</v>
      </c>
      <c r="R1588" s="6"/>
      <c r="S1588" s="6"/>
      <c r="T1588" s="6"/>
      <c r="U1588" s="6"/>
      <c r="V1588" s="6"/>
      <c r="W1588" s="6" t="str">
        <f t="shared" si="46"/>
        <v>-</v>
      </c>
      <c r="X1588" s="6"/>
      <c r="Y1588" s="6"/>
      <c r="Z1588" s="6"/>
      <c r="AA1588" s="6"/>
      <c r="AB1588" s="6"/>
      <c r="AC1588" s="6"/>
    </row>
    <row r="1589" spans="1:29" x14ac:dyDescent="0.25">
      <c r="Q1589" s="12" t="str">
        <f t="shared" ca="1" si="47"/>
        <v>-</v>
      </c>
      <c r="W1589" t="str">
        <f t="shared" si="46"/>
        <v>-</v>
      </c>
    </row>
    <row r="1590" spans="1:29" x14ac:dyDescent="0.25">
      <c r="A1590" s="6"/>
      <c r="B1590" s="10"/>
      <c r="C1590" s="6"/>
      <c r="D1590" s="6"/>
      <c r="E1590" s="6"/>
      <c r="F1590" s="6"/>
      <c r="G1590" s="6"/>
      <c r="H1590" s="6"/>
      <c r="I1590" s="6"/>
      <c r="J1590" s="6"/>
      <c r="K1590" s="6"/>
      <c r="L1590" s="6"/>
      <c r="M1590" s="6"/>
      <c r="N1590" s="6"/>
      <c r="O1590" s="6"/>
      <c r="P1590" s="10"/>
      <c r="Q1590" s="15" t="str">
        <f t="shared" ca="1" si="47"/>
        <v>-</v>
      </c>
      <c r="R1590" s="6"/>
      <c r="S1590" s="6"/>
      <c r="T1590" s="6"/>
      <c r="U1590" s="6"/>
      <c r="V1590" s="6"/>
      <c r="W1590" s="6" t="str">
        <f t="shared" si="46"/>
        <v>-</v>
      </c>
      <c r="X1590" s="6"/>
      <c r="Y1590" s="6"/>
      <c r="Z1590" s="6"/>
      <c r="AA1590" s="6"/>
      <c r="AB1590" s="6"/>
      <c r="AC1590" s="6"/>
    </row>
    <row r="1591" spans="1:29" x14ac:dyDescent="0.25">
      <c r="Q1591" s="12" t="str">
        <f t="shared" ca="1" si="47"/>
        <v>-</v>
      </c>
      <c r="W1591" t="str">
        <f t="shared" si="46"/>
        <v>-</v>
      </c>
    </row>
    <row r="1592" spans="1:29" x14ac:dyDescent="0.25">
      <c r="A1592" s="6"/>
      <c r="B1592" s="10"/>
      <c r="C1592" s="6"/>
      <c r="D1592" s="6"/>
      <c r="E1592" s="6"/>
      <c r="F1592" s="6"/>
      <c r="G1592" s="6"/>
      <c r="H1592" s="6"/>
      <c r="I1592" s="6"/>
      <c r="J1592" s="6"/>
      <c r="K1592" s="6"/>
      <c r="L1592" s="6"/>
      <c r="M1592" s="6"/>
      <c r="N1592" s="6"/>
      <c r="O1592" s="6"/>
      <c r="P1592" s="10"/>
      <c r="Q1592" s="15" t="str">
        <f t="shared" ca="1" si="47"/>
        <v>-</v>
      </c>
      <c r="R1592" s="6"/>
      <c r="S1592" s="6"/>
      <c r="T1592" s="6"/>
      <c r="U1592" s="6"/>
      <c r="V1592" s="6"/>
      <c r="W1592" s="6" t="str">
        <f t="shared" si="46"/>
        <v>-</v>
      </c>
      <c r="X1592" s="6"/>
      <c r="Y1592" s="6"/>
      <c r="Z1592" s="6"/>
      <c r="AA1592" s="6"/>
      <c r="AB1592" s="6"/>
      <c r="AC1592" s="6"/>
    </row>
    <row r="1593" spans="1:29" x14ac:dyDescent="0.25">
      <c r="Q1593" s="12" t="str">
        <f t="shared" ca="1" si="47"/>
        <v>-</v>
      </c>
      <c r="W1593" t="str">
        <f t="shared" si="46"/>
        <v>-</v>
      </c>
    </row>
    <row r="1594" spans="1:29" x14ac:dyDescent="0.25">
      <c r="A1594" s="6"/>
      <c r="B1594" s="10"/>
      <c r="C1594" s="6"/>
      <c r="D1594" s="6"/>
      <c r="E1594" s="6"/>
      <c r="F1594" s="6"/>
      <c r="G1594" s="6"/>
      <c r="H1594" s="6"/>
      <c r="I1594" s="6"/>
      <c r="J1594" s="6"/>
      <c r="K1594" s="6"/>
      <c r="L1594" s="6"/>
      <c r="M1594" s="6"/>
      <c r="N1594" s="6"/>
      <c r="O1594" s="6"/>
      <c r="P1594" s="10"/>
      <c r="Q1594" s="15" t="str">
        <f t="shared" ca="1" si="47"/>
        <v>-</v>
      </c>
      <c r="R1594" s="6"/>
      <c r="S1594" s="6"/>
      <c r="T1594" s="6"/>
      <c r="U1594" s="6"/>
      <c r="V1594" s="6"/>
      <c r="W1594" s="6" t="str">
        <f t="shared" si="46"/>
        <v>-</v>
      </c>
      <c r="X1594" s="6"/>
      <c r="Y1594" s="6"/>
      <c r="Z1594" s="6"/>
      <c r="AA1594" s="6"/>
      <c r="AB1594" s="6"/>
      <c r="AC1594" s="6"/>
    </row>
    <row r="1595" spans="1:29" x14ac:dyDescent="0.25">
      <c r="Q1595" s="12" t="str">
        <f t="shared" ca="1" si="47"/>
        <v>-</v>
      </c>
      <c r="W1595" t="str">
        <f t="shared" si="46"/>
        <v>-</v>
      </c>
    </row>
    <row r="1596" spans="1:29" x14ac:dyDescent="0.25">
      <c r="A1596" s="6"/>
      <c r="B1596" s="10"/>
      <c r="C1596" s="6"/>
      <c r="D1596" s="6"/>
      <c r="E1596" s="6"/>
      <c r="F1596" s="6"/>
      <c r="G1596" s="6"/>
      <c r="H1596" s="6"/>
      <c r="I1596" s="6"/>
      <c r="J1596" s="6"/>
      <c r="K1596" s="6"/>
      <c r="L1596" s="6"/>
      <c r="M1596" s="6"/>
      <c r="N1596" s="6"/>
      <c r="O1596" s="6"/>
      <c r="P1596" s="10"/>
      <c r="Q1596" s="15" t="str">
        <f t="shared" ca="1" si="47"/>
        <v>-</v>
      </c>
      <c r="R1596" s="6"/>
      <c r="S1596" s="6"/>
      <c r="T1596" s="6"/>
      <c r="U1596" s="6"/>
      <c r="V1596" s="6"/>
      <c r="W1596" s="6" t="str">
        <f t="shared" si="46"/>
        <v>-</v>
      </c>
      <c r="X1596" s="6"/>
      <c r="Y1596" s="6"/>
      <c r="Z1596" s="6"/>
      <c r="AA1596" s="6"/>
      <c r="AB1596" s="6"/>
      <c r="AC1596" s="6"/>
    </row>
    <row r="1597" spans="1:29" x14ac:dyDescent="0.25">
      <c r="Q1597" s="12" t="str">
        <f t="shared" ca="1" si="47"/>
        <v>-</v>
      </c>
      <c r="W1597" t="str">
        <f t="shared" si="46"/>
        <v>-</v>
      </c>
    </row>
    <row r="1598" spans="1:29" x14ac:dyDescent="0.25">
      <c r="A1598" s="6"/>
      <c r="B1598" s="10"/>
      <c r="C1598" s="6"/>
      <c r="D1598" s="6"/>
      <c r="E1598" s="6"/>
      <c r="F1598" s="6"/>
      <c r="G1598" s="6"/>
      <c r="H1598" s="6"/>
      <c r="I1598" s="6"/>
      <c r="J1598" s="6"/>
      <c r="K1598" s="6"/>
      <c r="L1598" s="6"/>
      <c r="M1598" s="6"/>
      <c r="N1598" s="6"/>
      <c r="O1598" s="6"/>
      <c r="P1598" s="10"/>
      <c r="Q1598" s="15" t="str">
        <f t="shared" ca="1" si="47"/>
        <v>-</v>
      </c>
      <c r="R1598" s="6"/>
      <c r="S1598" s="6"/>
      <c r="T1598" s="6"/>
      <c r="U1598" s="6"/>
      <c r="V1598" s="6"/>
      <c r="W1598" s="6" t="str">
        <f t="shared" si="46"/>
        <v>-</v>
      </c>
      <c r="X1598" s="6"/>
      <c r="Y1598" s="6"/>
      <c r="Z1598" s="6"/>
      <c r="AA1598" s="6"/>
      <c r="AB1598" s="6"/>
      <c r="AC1598" s="6"/>
    </row>
    <row r="1599" spans="1:29" x14ac:dyDescent="0.25">
      <c r="Q1599" s="12" t="str">
        <f t="shared" ca="1" si="47"/>
        <v>-</v>
      </c>
      <c r="W1599" t="str">
        <f t="shared" si="46"/>
        <v>-</v>
      </c>
    </row>
    <row r="1600" spans="1:29" x14ac:dyDescent="0.25">
      <c r="A1600" s="6"/>
      <c r="B1600" s="10"/>
      <c r="C1600" s="6"/>
      <c r="D1600" s="6"/>
      <c r="E1600" s="6"/>
      <c r="F1600" s="6"/>
      <c r="G1600" s="6"/>
      <c r="H1600" s="6"/>
      <c r="I1600" s="6"/>
      <c r="J1600" s="6"/>
      <c r="K1600" s="6"/>
      <c r="L1600" s="6"/>
      <c r="M1600" s="6"/>
      <c r="N1600" s="6"/>
      <c r="O1600" s="6"/>
      <c r="P1600" s="10"/>
      <c r="Q1600" s="15" t="str">
        <f t="shared" ca="1" si="47"/>
        <v>-</v>
      </c>
      <c r="R1600" s="6"/>
      <c r="S1600" s="6"/>
      <c r="T1600" s="6"/>
      <c r="U1600" s="6"/>
      <c r="V1600" s="6"/>
      <c r="W1600" s="6" t="str">
        <f t="shared" si="46"/>
        <v>-</v>
      </c>
      <c r="X1600" s="6"/>
      <c r="Y1600" s="6"/>
      <c r="Z1600" s="6"/>
      <c r="AA1600" s="6"/>
      <c r="AB1600" s="6"/>
      <c r="AC1600" s="6"/>
    </row>
    <row r="1601" spans="1:29" x14ac:dyDescent="0.25">
      <c r="Q1601" s="12" t="str">
        <f t="shared" ca="1" si="47"/>
        <v>-</v>
      </c>
      <c r="W1601" t="str">
        <f t="shared" si="46"/>
        <v>-</v>
      </c>
    </row>
    <row r="1602" spans="1:29" x14ac:dyDescent="0.25">
      <c r="A1602" s="6"/>
      <c r="B1602" s="10"/>
      <c r="C1602" s="6"/>
      <c r="D1602" s="6"/>
      <c r="E1602" s="6"/>
      <c r="F1602" s="6"/>
      <c r="G1602" s="6"/>
      <c r="H1602" s="6"/>
      <c r="I1602" s="6"/>
      <c r="J1602" s="6"/>
      <c r="K1602" s="6"/>
      <c r="L1602" s="6"/>
      <c r="M1602" s="6"/>
      <c r="N1602" s="6"/>
      <c r="O1602" s="6"/>
      <c r="P1602" s="10"/>
      <c r="Q1602" s="15" t="str">
        <f t="shared" ca="1" si="47"/>
        <v>-</v>
      </c>
      <c r="R1602" s="6"/>
      <c r="S1602" s="6"/>
      <c r="T1602" s="6"/>
      <c r="U1602" s="6"/>
      <c r="V1602" s="6"/>
      <c r="W1602" s="6" t="str">
        <f t="shared" si="46"/>
        <v>-</v>
      </c>
      <c r="X1602" s="6"/>
      <c r="Y1602" s="6"/>
      <c r="Z1602" s="6"/>
      <c r="AA1602" s="6"/>
      <c r="AB1602" s="6"/>
      <c r="AC1602" s="6"/>
    </row>
    <row r="1603" spans="1:29" x14ac:dyDescent="0.25">
      <c r="Q1603" s="12" t="str">
        <f t="shared" ca="1" si="47"/>
        <v>-</v>
      </c>
      <c r="W1603" t="str">
        <f t="shared" si="46"/>
        <v>-</v>
      </c>
    </row>
    <row r="1604" spans="1:29" x14ac:dyDescent="0.25">
      <c r="A1604" s="6"/>
      <c r="B1604" s="10"/>
      <c r="C1604" s="6"/>
      <c r="D1604" s="6"/>
      <c r="E1604" s="6"/>
      <c r="F1604" s="6"/>
      <c r="G1604" s="6"/>
      <c r="H1604" s="6"/>
      <c r="I1604" s="6"/>
      <c r="J1604" s="6"/>
      <c r="K1604" s="6"/>
      <c r="L1604" s="6"/>
      <c r="M1604" s="6"/>
      <c r="N1604" s="6"/>
      <c r="O1604" s="6"/>
      <c r="P1604" s="10"/>
      <c r="Q1604" s="15" t="str">
        <f t="shared" ca="1" si="47"/>
        <v>-</v>
      </c>
      <c r="R1604" s="6"/>
      <c r="S1604" s="6"/>
      <c r="T1604" s="6"/>
      <c r="U1604" s="6"/>
      <c r="V1604" s="6"/>
      <c r="W1604" s="6" t="str">
        <f t="shared" si="46"/>
        <v>-</v>
      </c>
      <c r="X1604" s="6"/>
      <c r="Y1604" s="6"/>
      <c r="Z1604" s="6"/>
      <c r="AA1604" s="6"/>
      <c r="AB1604" s="6"/>
      <c r="AC1604" s="6"/>
    </row>
    <row r="1605" spans="1:29" x14ac:dyDescent="0.25">
      <c r="Q1605" s="12" t="str">
        <f t="shared" ca="1" si="47"/>
        <v>-</v>
      </c>
      <c r="W1605" t="str">
        <f t="shared" si="46"/>
        <v>-</v>
      </c>
    </row>
    <row r="1606" spans="1:29" x14ac:dyDescent="0.25">
      <c r="A1606" s="6"/>
      <c r="B1606" s="10"/>
      <c r="C1606" s="6"/>
      <c r="D1606" s="6"/>
      <c r="E1606" s="6"/>
      <c r="F1606" s="6"/>
      <c r="G1606" s="6"/>
      <c r="H1606" s="6"/>
      <c r="I1606" s="6"/>
      <c r="J1606" s="6"/>
      <c r="K1606" s="6"/>
      <c r="L1606" s="6"/>
      <c r="M1606" s="6"/>
      <c r="N1606" s="6"/>
      <c r="O1606" s="6"/>
      <c r="P1606" s="10"/>
      <c r="Q1606" s="15" t="str">
        <f t="shared" ca="1" si="47"/>
        <v>-</v>
      </c>
      <c r="R1606" s="6"/>
      <c r="S1606" s="6"/>
      <c r="T1606" s="6"/>
      <c r="U1606" s="6"/>
      <c r="V1606" s="6"/>
      <c r="W1606" s="6" t="str">
        <f t="shared" ref="W1606:W1669" si="48">IF(OR(ISBLANK(J1606),ISBLANK(V1606)),"-",(IF(J1606=V1606,"Yes","No")))</f>
        <v>-</v>
      </c>
      <c r="X1606" s="6"/>
      <c r="Y1606" s="6"/>
      <c r="Z1606" s="6"/>
      <c r="AA1606" s="6"/>
      <c r="AB1606" s="6"/>
      <c r="AC1606" s="6"/>
    </row>
    <row r="1607" spans="1:29" x14ac:dyDescent="0.25">
      <c r="Q1607" s="12" t="str">
        <f t="shared" ref="Q1607:Q1670" ca="1" si="49">IF(B1607&gt;1/1/1900, (IF(R1607="Closed",(DATEDIF(B1607,P1607,"d"))-(DATEDIF(M1607,O1607,"d")),IF(OR(R1607="Pending",ISBLANK(P1607)),TODAY()-B1607))),"-")</f>
        <v>-</v>
      </c>
      <c r="W1607" t="str">
        <f t="shared" si="48"/>
        <v>-</v>
      </c>
    </row>
    <row r="1608" spans="1:29" x14ac:dyDescent="0.25">
      <c r="A1608" s="6"/>
      <c r="B1608" s="10"/>
      <c r="C1608" s="6"/>
      <c r="D1608" s="6"/>
      <c r="E1608" s="6"/>
      <c r="F1608" s="6"/>
      <c r="G1608" s="6"/>
      <c r="H1608" s="6"/>
      <c r="I1608" s="6"/>
      <c r="J1608" s="6"/>
      <c r="K1608" s="6"/>
      <c r="L1608" s="6"/>
      <c r="M1608" s="6"/>
      <c r="N1608" s="6"/>
      <c r="O1608" s="6"/>
      <c r="P1608" s="10"/>
      <c r="Q1608" s="15" t="str">
        <f t="shared" ca="1" si="49"/>
        <v>-</v>
      </c>
      <c r="R1608" s="6"/>
      <c r="S1608" s="6"/>
      <c r="T1608" s="6"/>
      <c r="U1608" s="6"/>
      <c r="V1608" s="6"/>
      <c r="W1608" s="6" t="str">
        <f t="shared" si="48"/>
        <v>-</v>
      </c>
      <c r="X1608" s="6"/>
      <c r="Y1608" s="6"/>
      <c r="Z1608" s="6"/>
      <c r="AA1608" s="6"/>
      <c r="AB1608" s="6"/>
      <c r="AC1608" s="6"/>
    </row>
    <row r="1609" spans="1:29" x14ac:dyDescent="0.25">
      <c r="Q1609" s="12" t="str">
        <f t="shared" ca="1" si="49"/>
        <v>-</v>
      </c>
      <c r="W1609" t="str">
        <f t="shared" si="48"/>
        <v>-</v>
      </c>
    </row>
    <row r="1610" spans="1:29" x14ac:dyDescent="0.25">
      <c r="A1610" s="6"/>
      <c r="B1610" s="10"/>
      <c r="C1610" s="6"/>
      <c r="D1610" s="6"/>
      <c r="E1610" s="6"/>
      <c r="F1610" s="6"/>
      <c r="G1610" s="6"/>
      <c r="H1610" s="6"/>
      <c r="I1610" s="6"/>
      <c r="J1610" s="6"/>
      <c r="K1610" s="6"/>
      <c r="L1610" s="6"/>
      <c r="M1610" s="6"/>
      <c r="N1610" s="6"/>
      <c r="O1610" s="6"/>
      <c r="P1610" s="10"/>
      <c r="Q1610" s="15" t="str">
        <f t="shared" ca="1" si="49"/>
        <v>-</v>
      </c>
      <c r="R1610" s="6"/>
      <c r="S1610" s="6"/>
      <c r="T1610" s="6"/>
      <c r="U1610" s="6"/>
      <c r="V1610" s="6"/>
      <c r="W1610" s="6" t="str">
        <f t="shared" si="48"/>
        <v>-</v>
      </c>
      <c r="X1610" s="6"/>
      <c r="Y1610" s="6"/>
      <c r="Z1610" s="6"/>
      <c r="AA1610" s="6"/>
      <c r="AB1610" s="6"/>
      <c r="AC1610" s="6"/>
    </row>
    <row r="1611" spans="1:29" x14ac:dyDescent="0.25">
      <c r="Q1611" s="12" t="str">
        <f t="shared" ca="1" si="49"/>
        <v>-</v>
      </c>
      <c r="W1611" t="str">
        <f t="shared" si="48"/>
        <v>-</v>
      </c>
    </row>
    <row r="1612" spans="1:29" x14ac:dyDescent="0.25">
      <c r="A1612" s="6"/>
      <c r="B1612" s="10"/>
      <c r="C1612" s="6"/>
      <c r="D1612" s="6"/>
      <c r="E1612" s="6"/>
      <c r="F1612" s="6"/>
      <c r="G1612" s="6"/>
      <c r="H1612" s="6"/>
      <c r="I1612" s="6"/>
      <c r="J1612" s="6"/>
      <c r="K1612" s="6"/>
      <c r="L1612" s="6"/>
      <c r="M1612" s="6"/>
      <c r="N1612" s="6"/>
      <c r="O1612" s="6"/>
      <c r="P1612" s="10"/>
      <c r="Q1612" s="15" t="str">
        <f t="shared" ca="1" si="49"/>
        <v>-</v>
      </c>
      <c r="R1612" s="6"/>
      <c r="S1612" s="6"/>
      <c r="T1612" s="6"/>
      <c r="U1612" s="6"/>
      <c r="V1612" s="6"/>
      <c r="W1612" s="6" t="str">
        <f t="shared" si="48"/>
        <v>-</v>
      </c>
      <c r="X1612" s="6"/>
      <c r="Y1612" s="6"/>
      <c r="Z1612" s="6"/>
      <c r="AA1612" s="6"/>
      <c r="AB1612" s="6"/>
      <c r="AC1612" s="6"/>
    </row>
    <row r="1613" spans="1:29" x14ac:dyDescent="0.25">
      <c r="Q1613" s="12" t="str">
        <f t="shared" ca="1" si="49"/>
        <v>-</v>
      </c>
      <c r="W1613" t="str">
        <f t="shared" si="48"/>
        <v>-</v>
      </c>
    </row>
    <row r="1614" spans="1:29" x14ac:dyDescent="0.25">
      <c r="A1614" s="6"/>
      <c r="B1614" s="10"/>
      <c r="C1614" s="6"/>
      <c r="D1614" s="6"/>
      <c r="E1614" s="6"/>
      <c r="F1614" s="6"/>
      <c r="G1614" s="6"/>
      <c r="H1614" s="6"/>
      <c r="I1614" s="6"/>
      <c r="J1614" s="6"/>
      <c r="K1614" s="6"/>
      <c r="L1614" s="6"/>
      <c r="M1614" s="6"/>
      <c r="N1614" s="6"/>
      <c r="O1614" s="6"/>
      <c r="P1614" s="10"/>
      <c r="Q1614" s="15" t="str">
        <f t="shared" ca="1" si="49"/>
        <v>-</v>
      </c>
      <c r="R1614" s="6"/>
      <c r="S1614" s="6"/>
      <c r="T1614" s="6"/>
      <c r="U1614" s="6"/>
      <c r="V1614" s="6"/>
      <c r="W1614" s="6" t="str">
        <f t="shared" si="48"/>
        <v>-</v>
      </c>
      <c r="X1614" s="6"/>
      <c r="Y1614" s="6"/>
      <c r="Z1614" s="6"/>
      <c r="AA1614" s="6"/>
      <c r="AB1614" s="6"/>
      <c r="AC1614" s="6"/>
    </row>
    <row r="1615" spans="1:29" x14ac:dyDescent="0.25">
      <c r="Q1615" s="12" t="str">
        <f t="shared" ca="1" si="49"/>
        <v>-</v>
      </c>
      <c r="W1615" t="str">
        <f t="shared" si="48"/>
        <v>-</v>
      </c>
    </row>
    <row r="1616" spans="1:29" x14ac:dyDescent="0.25">
      <c r="A1616" s="6"/>
      <c r="B1616" s="10"/>
      <c r="C1616" s="6"/>
      <c r="D1616" s="6"/>
      <c r="E1616" s="6"/>
      <c r="F1616" s="6"/>
      <c r="G1616" s="6"/>
      <c r="H1616" s="6"/>
      <c r="I1616" s="6"/>
      <c r="J1616" s="6"/>
      <c r="K1616" s="6"/>
      <c r="L1616" s="6"/>
      <c r="M1616" s="6"/>
      <c r="N1616" s="6"/>
      <c r="O1616" s="6"/>
      <c r="P1616" s="10"/>
      <c r="Q1616" s="15" t="str">
        <f t="shared" ca="1" si="49"/>
        <v>-</v>
      </c>
      <c r="R1616" s="6"/>
      <c r="S1616" s="6"/>
      <c r="T1616" s="6"/>
      <c r="U1616" s="6"/>
      <c r="V1616" s="6"/>
      <c r="W1616" s="6" t="str">
        <f t="shared" si="48"/>
        <v>-</v>
      </c>
      <c r="X1616" s="6"/>
      <c r="Y1616" s="6"/>
      <c r="Z1616" s="6"/>
      <c r="AA1616" s="6"/>
      <c r="AB1616" s="6"/>
      <c r="AC1616" s="6"/>
    </row>
    <row r="1617" spans="1:29" x14ac:dyDescent="0.25">
      <c r="Q1617" s="12" t="str">
        <f t="shared" ca="1" si="49"/>
        <v>-</v>
      </c>
      <c r="W1617" t="str">
        <f t="shared" si="48"/>
        <v>-</v>
      </c>
    </row>
    <row r="1618" spans="1:29" x14ac:dyDescent="0.25">
      <c r="A1618" s="6"/>
      <c r="B1618" s="10"/>
      <c r="C1618" s="6"/>
      <c r="D1618" s="6"/>
      <c r="E1618" s="6"/>
      <c r="F1618" s="6"/>
      <c r="G1618" s="6"/>
      <c r="H1618" s="6"/>
      <c r="I1618" s="6"/>
      <c r="J1618" s="6"/>
      <c r="K1618" s="6"/>
      <c r="L1618" s="6"/>
      <c r="M1618" s="6"/>
      <c r="N1618" s="6"/>
      <c r="O1618" s="6"/>
      <c r="P1618" s="10"/>
      <c r="Q1618" s="15" t="str">
        <f t="shared" ca="1" si="49"/>
        <v>-</v>
      </c>
      <c r="R1618" s="6"/>
      <c r="S1618" s="6"/>
      <c r="T1618" s="6"/>
      <c r="U1618" s="6"/>
      <c r="V1618" s="6"/>
      <c r="W1618" s="6" t="str">
        <f t="shared" si="48"/>
        <v>-</v>
      </c>
      <c r="X1618" s="6"/>
      <c r="Y1618" s="6"/>
      <c r="Z1618" s="6"/>
      <c r="AA1618" s="6"/>
      <c r="AB1618" s="6"/>
      <c r="AC1618" s="6"/>
    </row>
    <row r="1619" spans="1:29" x14ac:dyDescent="0.25">
      <c r="Q1619" s="12" t="str">
        <f t="shared" ca="1" si="49"/>
        <v>-</v>
      </c>
      <c r="W1619" t="str">
        <f t="shared" si="48"/>
        <v>-</v>
      </c>
    </row>
    <row r="1620" spans="1:29" x14ac:dyDescent="0.25">
      <c r="A1620" s="6"/>
      <c r="B1620" s="10"/>
      <c r="C1620" s="6"/>
      <c r="D1620" s="6"/>
      <c r="E1620" s="6"/>
      <c r="F1620" s="6"/>
      <c r="G1620" s="6"/>
      <c r="H1620" s="6"/>
      <c r="I1620" s="6"/>
      <c r="J1620" s="6"/>
      <c r="K1620" s="6"/>
      <c r="L1620" s="6"/>
      <c r="M1620" s="6"/>
      <c r="N1620" s="6"/>
      <c r="O1620" s="6"/>
      <c r="P1620" s="10"/>
      <c r="Q1620" s="15" t="str">
        <f t="shared" ca="1" si="49"/>
        <v>-</v>
      </c>
      <c r="R1620" s="6"/>
      <c r="S1620" s="6"/>
      <c r="T1620" s="6"/>
      <c r="U1620" s="6"/>
      <c r="V1620" s="6"/>
      <c r="W1620" s="6" t="str">
        <f t="shared" si="48"/>
        <v>-</v>
      </c>
      <c r="X1620" s="6"/>
      <c r="Y1620" s="6"/>
      <c r="Z1620" s="6"/>
      <c r="AA1620" s="6"/>
      <c r="AB1620" s="6"/>
      <c r="AC1620" s="6"/>
    </row>
    <row r="1621" spans="1:29" x14ac:dyDescent="0.25">
      <c r="Q1621" s="12" t="str">
        <f t="shared" ca="1" si="49"/>
        <v>-</v>
      </c>
      <c r="W1621" t="str">
        <f t="shared" si="48"/>
        <v>-</v>
      </c>
    </row>
    <row r="1622" spans="1:29" x14ac:dyDescent="0.25">
      <c r="A1622" s="6"/>
      <c r="B1622" s="10"/>
      <c r="C1622" s="6"/>
      <c r="D1622" s="6"/>
      <c r="E1622" s="6"/>
      <c r="F1622" s="6"/>
      <c r="G1622" s="6"/>
      <c r="H1622" s="6"/>
      <c r="I1622" s="6"/>
      <c r="J1622" s="6"/>
      <c r="K1622" s="6"/>
      <c r="L1622" s="6"/>
      <c r="M1622" s="6"/>
      <c r="N1622" s="6"/>
      <c r="O1622" s="6"/>
      <c r="P1622" s="10"/>
      <c r="Q1622" s="15" t="str">
        <f t="shared" ca="1" si="49"/>
        <v>-</v>
      </c>
      <c r="R1622" s="6"/>
      <c r="S1622" s="6"/>
      <c r="T1622" s="6"/>
      <c r="U1622" s="6"/>
      <c r="V1622" s="6"/>
      <c r="W1622" s="6" t="str">
        <f t="shared" si="48"/>
        <v>-</v>
      </c>
      <c r="X1622" s="6"/>
      <c r="Y1622" s="6"/>
      <c r="Z1622" s="6"/>
      <c r="AA1622" s="6"/>
      <c r="AB1622" s="6"/>
      <c r="AC1622" s="6"/>
    </row>
    <row r="1623" spans="1:29" x14ac:dyDescent="0.25">
      <c r="Q1623" s="12" t="str">
        <f t="shared" ca="1" si="49"/>
        <v>-</v>
      </c>
      <c r="W1623" t="str">
        <f t="shared" si="48"/>
        <v>-</v>
      </c>
    </row>
    <row r="1624" spans="1:29" x14ac:dyDescent="0.25">
      <c r="A1624" s="6"/>
      <c r="B1624" s="10"/>
      <c r="C1624" s="6"/>
      <c r="D1624" s="6"/>
      <c r="E1624" s="6"/>
      <c r="F1624" s="6"/>
      <c r="G1624" s="6"/>
      <c r="H1624" s="6"/>
      <c r="I1624" s="6"/>
      <c r="J1624" s="6"/>
      <c r="K1624" s="6"/>
      <c r="L1624" s="6"/>
      <c r="M1624" s="6"/>
      <c r="N1624" s="6"/>
      <c r="O1624" s="6"/>
      <c r="P1624" s="10"/>
      <c r="Q1624" s="15" t="str">
        <f t="shared" ca="1" si="49"/>
        <v>-</v>
      </c>
      <c r="R1624" s="6"/>
      <c r="S1624" s="6"/>
      <c r="T1624" s="6"/>
      <c r="U1624" s="6"/>
      <c r="V1624" s="6"/>
      <c r="W1624" s="6" t="str">
        <f t="shared" si="48"/>
        <v>-</v>
      </c>
      <c r="X1624" s="6"/>
      <c r="Y1624" s="6"/>
      <c r="Z1624" s="6"/>
      <c r="AA1624" s="6"/>
      <c r="AB1624" s="6"/>
      <c r="AC1624" s="6"/>
    </row>
    <row r="1625" spans="1:29" x14ac:dyDescent="0.25">
      <c r="Q1625" s="12" t="str">
        <f t="shared" ca="1" si="49"/>
        <v>-</v>
      </c>
      <c r="W1625" t="str">
        <f t="shared" si="48"/>
        <v>-</v>
      </c>
    </row>
    <row r="1626" spans="1:29" x14ac:dyDescent="0.25">
      <c r="A1626" s="6"/>
      <c r="B1626" s="10"/>
      <c r="C1626" s="6"/>
      <c r="D1626" s="6"/>
      <c r="E1626" s="6"/>
      <c r="F1626" s="6"/>
      <c r="G1626" s="6"/>
      <c r="H1626" s="6"/>
      <c r="I1626" s="6"/>
      <c r="J1626" s="6"/>
      <c r="K1626" s="6"/>
      <c r="L1626" s="6"/>
      <c r="M1626" s="6"/>
      <c r="N1626" s="6"/>
      <c r="O1626" s="6"/>
      <c r="P1626" s="10"/>
      <c r="Q1626" s="15" t="str">
        <f t="shared" ca="1" si="49"/>
        <v>-</v>
      </c>
      <c r="R1626" s="6"/>
      <c r="S1626" s="6"/>
      <c r="T1626" s="6"/>
      <c r="U1626" s="6"/>
      <c r="V1626" s="6"/>
      <c r="W1626" s="6" t="str">
        <f t="shared" si="48"/>
        <v>-</v>
      </c>
      <c r="X1626" s="6"/>
      <c r="Y1626" s="6"/>
      <c r="Z1626" s="6"/>
      <c r="AA1626" s="6"/>
      <c r="AB1626" s="6"/>
      <c r="AC1626" s="6"/>
    </row>
    <row r="1627" spans="1:29" x14ac:dyDescent="0.25">
      <c r="Q1627" s="12" t="str">
        <f t="shared" ca="1" si="49"/>
        <v>-</v>
      </c>
      <c r="W1627" t="str">
        <f t="shared" si="48"/>
        <v>-</v>
      </c>
    </row>
    <row r="1628" spans="1:29" x14ac:dyDescent="0.25">
      <c r="A1628" s="6"/>
      <c r="B1628" s="10"/>
      <c r="C1628" s="6"/>
      <c r="D1628" s="6"/>
      <c r="E1628" s="6"/>
      <c r="F1628" s="6"/>
      <c r="G1628" s="6"/>
      <c r="H1628" s="6"/>
      <c r="I1628" s="6"/>
      <c r="J1628" s="6"/>
      <c r="K1628" s="6"/>
      <c r="L1628" s="6"/>
      <c r="M1628" s="6"/>
      <c r="N1628" s="6"/>
      <c r="O1628" s="6"/>
      <c r="P1628" s="10"/>
      <c r="Q1628" s="15" t="str">
        <f t="shared" ca="1" si="49"/>
        <v>-</v>
      </c>
      <c r="R1628" s="6"/>
      <c r="S1628" s="6"/>
      <c r="T1628" s="6"/>
      <c r="U1628" s="6"/>
      <c r="V1628" s="6"/>
      <c r="W1628" s="6" t="str">
        <f t="shared" si="48"/>
        <v>-</v>
      </c>
      <c r="X1628" s="6"/>
      <c r="Y1628" s="6"/>
      <c r="Z1628" s="6"/>
      <c r="AA1628" s="6"/>
      <c r="AB1628" s="6"/>
      <c r="AC1628" s="6"/>
    </row>
    <row r="1629" spans="1:29" x14ac:dyDescent="0.25">
      <c r="Q1629" s="12" t="str">
        <f t="shared" ca="1" si="49"/>
        <v>-</v>
      </c>
      <c r="W1629" t="str">
        <f t="shared" si="48"/>
        <v>-</v>
      </c>
    </row>
    <row r="1630" spans="1:29" x14ac:dyDescent="0.25">
      <c r="A1630" s="6"/>
      <c r="B1630" s="10"/>
      <c r="C1630" s="6"/>
      <c r="D1630" s="6"/>
      <c r="E1630" s="6"/>
      <c r="F1630" s="6"/>
      <c r="G1630" s="6"/>
      <c r="H1630" s="6"/>
      <c r="I1630" s="6"/>
      <c r="J1630" s="6"/>
      <c r="K1630" s="6"/>
      <c r="L1630" s="6"/>
      <c r="M1630" s="6"/>
      <c r="N1630" s="6"/>
      <c r="O1630" s="6"/>
      <c r="P1630" s="10"/>
      <c r="Q1630" s="15" t="str">
        <f t="shared" ca="1" si="49"/>
        <v>-</v>
      </c>
      <c r="R1630" s="6"/>
      <c r="S1630" s="6"/>
      <c r="T1630" s="6"/>
      <c r="U1630" s="6"/>
      <c r="V1630" s="6"/>
      <c r="W1630" s="6" t="str">
        <f t="shared" si="48"/>
        <v>-</v>
      </c>
      <c r="X1630" s="6"/>
      <c r="Y1630" s="6"/>
      <c r="Z1630" s="6"/>
      <c r="AA1630" s="6"/>
      <c r="AB1630" s="6"/>
      <c r="AC1630" s="6"/>
    </row>
    <row r="1631" spans="1:29" x14ac:dyDescent="0.25">
      <c r="Q1631" s="12" t="str">
        <f t="shared" ca="1" si="49"/>
        <v>-</v>
      </c>
      <c r="W1631" t="str">
        <f t="shared" si="48"/>
        <v>-</v>
      </c>
    </row>
    <row r="1632" spans="1:29" x14ac:dyDescent="0.25">
      <c r="A1632" s="6"/>
      <c r="B1632" s="10"/>
      <c r="C1632" s="6"/>
      <c r="D1632" s="6"/>
      <c r="E1632" s="6"/>
      <c r="F1632" s="6"/>
      <c r="G1632" s="6"/>
      <c r="H1632" s="6"/>
      <c r="I1632" s="6"/>
      <c r="J1632" s="6"/>
      <c r="K1632" s="6"/>
      <c r="L1632" s="6"/>
      <c r="M1632" s="6"/>
      <c r="N1632" s="6"/>
      <c r="O1632" s="6"/>
      <c r="P1632" s="10"/>
      <c r="Q1632" s="15" t="str">
        <f t="shared" ca="1" si="49"/>
        <v>-</v>
      </c>
      <c r="R1632" s="6"/>
      <c r="S1632" s="6"/>
      <c r="T1632" s="6"/>
      <c r="U1632" s="6"/>
      <c r="V1632" s="6"/>
      <c r="W1632" s="6" t="str">
        <f t="shared" si="48"/>
        <v>-</v>
      </c>
      <c r="X1632" s="6"/>
      <c r="Y1632" s="6"/>
      <c r="Z1632" s="6"/>
      <c r="AA1632" s="6"/>
      <c r="AB1632" s="6"/>
      <c r="AC1632" s="6"/>
    </row>
    <row r="1633" spans="1:29" x14ac:dyDescent="0.25">
      <c r="Q1633" s="12" t="str">
        <f t="shared" ca="1" si="49"/>
        <v>-</v>
      </c>
      <c r="W1633" t="str">
        <f t="shared" si="48"/>
        <v>-</v>
      </c>
    </row>
    <row r="1634" spans="1:29" x14ac:dyDescent="0.25">
      <c r="A1634" s="6"/>
      <c r="B1634" s="10"/>
      <c r="C1634" s="6"/>
      <c r="D1634" s="6"/>
      <c r="E1634" s="6"/>
      <c r="F1634" s="6"/>
      <c r="G1634" s="6"/>
      <c r="H1634" s="6"/>
      <c r="I1634" s="6"/>
      <c r="J1634" s="6"/>
      <c r="K1634" s="6"/>
      <c r="L1634" s="6"/>
      <c r="M1634" s="6"/>
      <c r="N1634" s="6"/>
      <c r="O1634" s="6"/>
      <c r="P1634" s="10"/>
      <c r="Q1634" s="15" t="str">
        <f t="shared" ca="1" si="49"/>
        <v>-</v>
      </c>
      <c r="R1634" s="6"/>
      <c r="S1634" s="6"/>
      <c r="T1634" s="6"/>
      <c r="U1634" s="6"/>
      <c r="V1634" s="6"/>
      <c r="W1634" s="6" t="str">
        <f t="shared" si="48"/>
        <v>-</v>
      </c>
      <c r="X1634" s="6"/>
      <c r="Y1634" s="6"/>
      <c r="Z1634" s="6"/>
      <c r="AA1634" s="6"/>
      <c r="AB1634" s="6"/>
      <c r="AC1634" s="6"/>
    </row>
    <row r="1635" spans="1:29" x14ac:dyDescent="0.25">
      <c r="Q1635" s="12" t="str">
        <f t="shared" ca="1" si="49"/>
        <v>-</v>
      </c>
      <c r="W1635" t="str">
        <f t="shared" si="48"/>
        <v>-</v>
      </c>
    </row>
    <row r="1636" spans="1:29" x14ac:dyDescent="0.25">
      <c r="A1636" s="6"/>
      <c r="B1636" s="10"/>
      <c r="C1636" s="6"/>
      <c r="D1636" s="6"/>
      <c r="E1636" s="6"/>
      <c r="F1636" s="6"/>
      <c r="G1636" s="6"/>
      <c r="H1636" s="6"/>
      <c r="I1636" s="6"/>
      <c r="J1636" s="6"/>
      <c r="K1636" s="6"/>
      <c r="L1636" s="6"/>
      <c r="M1636" s="6"/>
      <c r="N1636" s="6"/>
      <c r="O1636" s="6"/>
      <c r="P1636" s="10"/>
      <c r="Q1636" s="15" t="str">
        <f t="shared" ca="1" si="49"/>
        <v>-</v>
      </c>
      <c r="R1636" s="6"/>
      <c r="S1636" s="6"/>
      <c r="T1636" s="6"/>
      <c r="U1636" s="6"/>
      <c r="V1636" s="6"/>
      <c r="W1636" s="6" t="str">
        <f t="shared" si="48"/>
        <v>-</v>
      </c>
      <c r="X1636" s="6"/>
      <c r="Y1636" s="6"/>
      <c r="Z1636" s="6"/>
      <c r="AA1636" s="6"/>
      <c r="AB1636" s="6"/>
      <c r="AC1636" s="6"/>
    </row>
    <row r="1637" spans="1:29" x14ac:dyDescent="0.25">
      <c r="Q1637" s="12" t="str">
        <f t="shared" ca="1" si="49"/>
        <v>-</v>
      </c>
      <c r="W1637" t="str">
        <f t="shared" si="48"/>
        <v>-</v>
      </c>
    </row>
    <row r="1638" spans="1:29" x14ac:dyDescent="0.25">
      <c r="A1638" s="6"/>
      <c r="B1638" s="10"/>
      <c r="C1638" s="6"/>
      <c r="D1638" s="6"/>
      <c r="E1638" s="6"/>
      <c r="F1638" s="6"/>
      <c r="G1638" s="6"/>
      <c r="H1638" s="6"/>
      <c r="I1638" s="6"/>
      <c r="J1638" s="6"/>
      <c r="K1638" s="6"/>
      <c r="L1638" s="6"/>
      <c r="M1638" s="6"/>
      <c r="N1638" s="6"/>
      <c r="O1638" s="6"/>
      <c r="P1638" s="10"/>
      <c r="Q1638" s="15" t="str">
        <f t="shared" ca="1" si="49"/>
        <v>-</v>
      </c>
      <c r="R1638" s="6"/>
      <c r="S1638" s="6"/>
      <c r="T1638" s="6"/>
      <c r="U1638" s="6"/>
      <c r="V1638" s="6"/>
      <c r="W1638" s="6" t="str">
        <f t="shared" si="48"/>
        <v>-</v>
      </c>
      <c r="X1638" s="6"/>
      <c r="Y1638" s="6"/>
      <c r="Z1638" s="6"/>
      <c r="AA1638" s="6"/>
      <c r="AB1638" s="6"/>
      <c r="AC1638" s="6"/>
    </row>
    <row r="1639" spans="1:29" x14ac:dyDescent="0.25">
      <c r="Q1639" s="12" t="str">
        <f t="shared" ca="1" si="49"/>
        <v>-</v>
      </c>
      <c r="W1639" t="str">
        <f t="shared" si="48"/>
        <v>-</v>
      </c>
    </row>
    <row r="1640" spans="1:29" x14ac:dyDescent="0.25">
      <c r="A1640" s="6"/>
      <c r="B1640" s="10"/>
      <c r="C1640" s="6"/>
      <c r="D1640" s="6"/>
      <c r="E1640" s="6"/>
      <c r="F1640" s="6"/>
      <c r="G1640" s="6"/>
      <c r="H1640" s="6"/>
      <c r="I1640" s="6"/>
      <c r="J1640" s="6"/>
      <c r="K1640" s="6"/>
      <c r="L1640" s="6"/>
      <c r="M1640" s="6"/>
      <c r="N1640" s="6"/>
      <c r="O1640" s="6"/>
      <c r="P1640" s="10"/>
      <c r="Q1640" s="15" t="str">
        <f t="shared" ca="1" si="49"/>
        <v>-</v>
      </c>
      <c r="R1640" s="6"/>
      <c r="S1640" s="6"/>
      <c r="T1640" s="6"/>
      <c r="U1640" s="6"/>
      <c r="V1640" s="6"/>
      <c r="W1640" s="6" t="str">
        <f t="shared" si="48"/>
        <v>-</v>
      </c>
      <c r="X1640" s="6"/>
      <c r="Y1640" s="6"/>
      <c r="Z1640" s="6"/>
      <c r="AA1640" s="6"/>
      <c r="AB1640" s="6"/>
      <c r="AC1640" s="6"/>
    </row>
    <row r="1641" spans="1:29" x14ac:dyDescent="0.25">
      <c r="Q1641" s="12" t="str">
        <f t="shared" ca="1" si="49"/>
        <v>-</v>
      </c>
      <c r="W1641" t="str">
        <f t="shared" si="48"/>
        <v>-</v>
      </c>
    </row>
    <row r="1642" spans="1:29" x14ac:dyDescent="0.25">
      <c r="A1642" s="6"/>
      <c r="B1642" s="10"/>
      <c r="C1642" s="6"/>
      <c r="D1642" s="6"/>
      <c r="E1642" s="6"/>
      <c r="F1642" s="6"/>
      <c r="G1642" s="6"/>
      <c r="H1642" s="6"/>
      <c r="I1642" s="6"/>
      <c r="J1642" s="6"/>
      <c r="K1642" s="6"/>
      <c r="L1642" s="6"/>
      <c r="M1642" s="6"/>
      <c r="N1642" s="6"/>
      <c r="O1642" s="6"/>
      <c r="P1642" s="10"/>
      <c r="Q1642" s="15" t="str">
        <f t="shared" ca="1" si="49"/>
        <v>-</v>
      </c>
      <c r="R1642" s="6"/>
      <c r="S1642" s="6"/>
      <c r="T1642" s="6"/>
      <c r="U1642" s="6"/>
      <c r="V1642" s="6"/>
      <c r="W1642" s="6" t="str">
        <f t="shared" si="48"/>
        <v>-</v>
      </c>
      <c r="X1642" s="6"/>
      <c r="Y1642" s="6"/>
      <c r="Z1642" s="6"/>
      <c r="AA1642" s="6"/>
      <c r="AB1642" s="6"/>
      <c r="AC1642" s="6"/>
    </row>
    <row r="1643" spans="1:29" x14ac:dyDescent="0.25">
      <c r="Q1643" s="12" t="str">
        <f t="shared" ca="1" si="49"/>
        <v>-</v>
      </c>
      <c r="W1643" t="str">
        <f t="shared" si="48"/>
        <v>-</v>
      </c>
    </row>
    <row r="1644" spans="1:29" x14ac:dyDescent="0.25">
      <c r="A1644" s="6"/>
      <c r="B1644" s="10"/>
      <c r="C1644" s="6"/>
      <c r="D1644" s="6"/>
      <c r="E1644" s="6"/>
      <c r="F1644" s="6"/>
      <c r="G1644" s="6"/>
      <c r="H1644" s="6"/>
      <c r="I1644" s="6"/>
      <c r="J1644" s="6"/>
      <c r="K1644" s="6"/>
      <c r="L1644" s="6"/>
      <c r="M1644" s="6"/>
      <c r="N1644" s="6"/>
      <c r="O1644" s="6"/>
      <c r="P1644" s="10"/>
      <c r="Q1644" s="15" t="str">
        <f t="shared" ca="1" si="49"/>
        <v>-</v>
      </c>
      <c r="R1644" s="6"/>
      <c r="S1644" s="6"/>
      <c r="T1644" s="6"/>
      <c r="U1644" s="6"/>
      <c r="V1644" s="6"/>
      <c r="W1644" s="6" t="str">
        <f t="shared" si="48"/>
        <v>-</v>
      </c>
      <c r="X1644" s="6"/>
      <c r="Y1644" s="6"/>
      <c r="Z1644" s="6"/>
      <c r="AA1644" s="6"/>
      <c r="AB1644" s="6"/>
      <c r="AC1644" s="6"/>
    </row>
    <row r="1645" spans="1:29" x14ac:dyDescent="0.25">
      <c r="Q1645" s="12" t="str">
        <f t="shared" ca="1" si="49"/>
        <v>-</v>
      </c>
      <c r="W1645" t="str">
        <f t="shared" si="48"/>
        <v>-</v>
      </c>
    </row>
    <row r="1646" spans="1:29" x14ac:dyDescent="0.25">
      <c r="A1646" s="6"/>
      <c r="B1646" s="10"/>
      <c r="C1646" s="6"/>
      <c r="D1646" s="6"/>
      <c r="E1646" s="6"/>
      <c r="F1646" s="6"/>
      <c r="G1646" s="6"/>
      <c r="H1646" s="6"/>
      <c r="I1646" s="6"/>
      <c r="J1646" s="6"/>
      <c r="K1646" s="6"/>
      <c r="L1646" s="6"/>
      <c r="M1646" s="6"/>
      <c r="N1646" s="6"/>
      <c r="O1646" s="6"/>
      <c r="P1646" s="10"/>
      <c r="Q1646" s="15" t="str">
        <f t="shared" ca="1" si="49"/>
        <v>-</v>
      </c>
      <c r="R1646" s="6"/>
      <c r="S1646" s="6"/>
      <c r="T1646" s="6"/>
      <c r="U1646" s="6"/>
      <c r="V1646" s="6"/>
      <c r="W1646" s="6" t="str">
        <f t="shared" si="48"/>
        <v>-</v>
      </c>
      <c r="X1646" s="6"/>
      <c r="Y1646" s="6"/>
      <c r="Z1646" s="6"/>
      <c r="AA1646" s="6"/>
      <c r="AB1646" s="6"/>
      <c r="AC1646" s="6"/>
    </row>
    <row r="1647" spans="1:29" x14ac:dyDescent="0.25">
      <c r="Q1647" s="12" t="str">
        <f t="shared" ca="1" si="49"/>
        <v>-</v>
      </c>
      <c r="W1647" t="str">
        <f t="shared" si="48"/>
        <v>-</v>
      </c>
    </row>
    <row r="1648" spans="1:29" x14ac:dyDescent="0.25">
      <c r="A1648" s="6"/>
      <c r="B1648" s="10"/>
      <c r="C1648" s="6"/>
      <c r="D1648" s="6"/>
      <c r="E1648" s="6"/>
      <c r="F1648" s="6"/>
      <c r="G1648" s="6"/>
      <c r="H1648" s="6"/>
      <c r="I1648" s="6"/>
      <c r="J1648" s="6"/>
      <c r="K1648" s="6"/>
      <c r="L1648" s="6"/>
      <c r="M1648" s="6"/>
      <c r="N1648" s="6"/>
      <c r="O1648" s="6"/>
      <c r="P1648" s="10"/>
      <c r="Q1648" s="15" t="str">
        <f t="shared" ca="1" si="49"/>
        <v>-</v>
      </c>
      <c r="R1648" s="6"/>
      <c r="S1648" s="6"/>
      <c r="T1648" s="6"/>
      <c r="U1648" s="6"/>
      <c r="V1648" s="6"/>
      <c r="W1648" s="6" t="str">
        <f t="shared" si="48"/>
        <v>-</v>
      </c>
      <c r="X1648" s="6"/>
      <c r="Y1648" s="6"/>
      <c r="Z1648" s="6"/>
      <c r="AA1648" s="6"/>
      <c r="AB1648" s="6"/>
      <c r="AC1648" s="6"/>
    </row>
    <row r="1649" spans="1:29" x14ac:dyDescent="0.25">
      <c r="Q1649" s="12" t="str">
        <f t="shared" ca="1" si="49"/>
        <v>-</v>
      </c>
      <c r="W1649" t="str">
        <f t="shared" si="48"/>
        <v>-</v>
      </c>
    </row>
    <row r="1650" spans="1:29" x14ac:dyDescent="0.25">
      <c r="A1650" s="6"/>
      <c r="B1650" s="10"/>
      <c r="C1650" s="6"/>
      <c r="D1650" s="6"/>
      <c r="E1650" s="6"/>
      <c r="F1650" s="6"/>
      <c r="G1650" s="6"/>
      <c r="H1650" s="6"/>
      <c r="I1650" s="6"/>
      <c r="J1650" s="6"/>
      <c r="K1650" s="6"/>
      <c r="L1650" s="6"/>
      <c r="M1650" s="6"/>
      <c r="N1650" s="6"/>
      <c r="O1650" s="6"/>
      <c r="P1650" s="10"/>
      <c r="Q1650" s="15" t="str">
        <f t="shared" ca="1" si="49"/>
        <v>-</v>
      </c>
      <c r="R1650" s="6"/>
      <c r="S1650" s="6"/>
      <c r="T1650" s="6"/>
      <c r="U1650" s="6"/>
      <c r="V1650" s="6"/>
      <c r="W1650" s="6" t="str">
        <f t="shared" si="48"/>
        <v>-</v>
      </c>
      <c r="X1650" s="6"/>
      <c r="Y1650" s="6"/>
      <c r="Z1650" s="6"/>
      <c r="AA1650" s="6"/>
      <c r="AB1650" s="6"/>
      <c r="AC1650" s="6"/>
    </row>
    <row r="1651" spans="1:29" x14ac:dyDescent="0.25">
      <c r="Q1651" s="12" t="str">
        <f t="shared" ca="1" si="49"/>
        <v>-</v>
      </c>
      <c r="W1651" t="str">
        <f t="shared" si="48"/>
        <v>-</v>
      </c>
    </row>
    <row r="1652" spans="1:29" x14ac:dyDescent="0.25">
      <c r="A1652" s="6"/>
      <c r="B1652" s="10"/>
      <c r="C1652" s="6"/>
      <c r="D1652" s="6"/>
      <c r="E1652" s="6"/>
      <c r="F1652" s="6"/>
      <c r="G1652" s="6"/>
      <c r="H1652" s="6"/>
      <c r="I1652" s="6"/>
      <c r="J1652" s="6"/>
      <c r="K1652" s="6"/>
      <c r="L1652" s="6"/>
      <c r="M1652" s="6"/>
      <c r="N1652" s="6"/>
      <c r="O1652" s="6"/>
      <c r="P1652" s="10"/>
      <c r="Q1652" s="15" t="str">
        <f t="shared" ca="1" si="49"/>
        <v>-</v>
      </c>
      <c r="R1652" s="6"/>
      <c r="S1652" s="6"/>
      <c r="T1652" s="6"/>
      <c r="U1652" s="6"/>
      <c r="V1652" s="6"/>
      <c r="W1652" s="6" t="str">
        <f t="shared" si="48"/>
        <v>-</v>
      </c>
      <c r="X1652" s="6"/>
      <c r="Y1652" s="6"/>
      <c r="Z1652" s="6"/>
      <c r="AA1652" s="6"/>
      <c r="AB1652" s="6"/>
      <c r="AC1652" s="6"/>
    </row>
    <row r="1653" spans="1:29" x14ac:dyDescent="0.25">
      <c r="Q1653" s="12" t="str">
        <f t="shared" ca="1" si="49"/>
        <v>-</v>
      </c>
      <c r="W1653" t="str">
        <f t="shared" si="48"/>
        <v>-</v>
      </c>
    </row>
    <row r="1654" spans="1:29" x14ac:dyDescent="0.25">
      <c r="A1654" s="6"/>
      <c r="B1654" s="10"/>
      <c r="C1654" s="6"/>
      <c r="D1654" s="6"/>
      <c r="E1654" s="6"/>
      <c r="F1654" s="6"/>
      <c r="G1654" s="6"/>
      <c r="H1654" s="6"/>
      <c r="I1654" s="6"/>
      <c r="J1654" s="6"/>
      <c r="K1654" s="6"/>
      <c r="L1654" s="6"/>
      <c r="M1654" s="6"/>
      <c r="N1654" s="6"/>
      <c r="O1654" s="6"/>
      <c r="P1654" s="10"/>
      <c r="Q1654" s="15" t="str">
        <f t="shared" ca="1" si="49"/>
        <v>-</v>
      </c>
      <c r="R1654" s="6"/>
      <c r="S1654" s="6"/>
      <c r="T1654" s="6"/>
      <c r="U1654" s="6"/>
      <c r="V1654" s="6"/>
      <c r="W1654" s="6" t="str">
        <f t="shared" si="48"/>
        <v>-</v>
      </c>
      <c r="X1654" s="6"/>
      <c r="Y1654" s="6"/>
      <c r="Z1654" s="6"/>
      <c r="AA1654" s="6"/>
      <c r="AB1654" s="6"/>
      <c r="AC1654" s="6"/>
    </row>
    <row r="1655" spans="1:29" x14ac:dyDescent="0.25">
      <c r="Q1655" s="12" t="str">
        <f t="shared" ca="1" si="49"/>
        <v>-</v>
      </c>
      <c r="W1655" t="str">
        <f t="shared" si="48"/>
        <v>-</v>
      </c>
    </row>
    <row r="1656" spans="1:29" x14ac:dyDescent="0.25">
      <c r="A1656" s="6"/>
      <c r="B1656" s="10"/>
      <c r="C1656" s="6"/>
      <c r="D1656" s="6"/>
      <c r="E1656" s="6"/>
      <c r="F1656" s="6"/>
      <c r="G1656" s="6"/>
      <c r="H1656" s="6"/>
      <c r="I1656" s="6"/>
      <c r="J1656" s="6"/>
      <c r="K1656" s="6"/>
      <c r="L1656" s="6"/>
      <c r="M1656" s="6"/>
      <c r="N1656" s="6"/>
      <c r="O1656" s="6"/>
      <c r="P1656" s="10"/>
      <c r="Q1656" s="15" t="str">
        <f t="shared" ca="1" si="49"/>
        <v>-</v>
      </c>
      <c r="R1656" s="6"/>
      <c r="S1656" s="6"/>
      <c r="T1656" s="6"/>
      <c r="U1656" s="6"/>
      <c r="V1656" s="6"/>
      <c r="W1656" s="6" t="str">
        <f t="shared" si="48"/>
        <v>-</v>
      </c>
      <c r="X1656" s="6"/>
      <c r="Y1656" s="6"/>
      <c r="Z1656" s="6"/>
      <c r="AA1656" s="6"/>
      <c r="AB1656" s="6"/>
      <c r="AC1656" s="6"/>
    </row>
    <row r="1657" spans="1:29" x14ac:dyDescent="0.25">
      <c r="Q1657" s="12" t="str">
        <f t="shared" ca="1" si="49"/>
        <v>-</v>
      </c>
      <c r="W1657" t="str">
        <f t="shared" si="48"/>
        <v>-</v>
      </c>
    </row>
    <row r="1658" spans="1:29" x14ac:dyDescent="0.25">
      <c r="A1658" s="6"/>
      <c r="B1658" s="10"/>
      <c r="C1658" s="6"/>
      <c r="D1658" s="6"/>
      <c r="E1658" s="6"/>
      <c r="F1658" s="6"/>
      <c r="G1658" s="6"/>
      <c r="H1658" s="6"/>
      <c r="I1658" s="6"/>
      <c r="J1658" s="6"/>
      <c r="K1658" s="6"/>
      <c r="L1658" s="6"/>
      <c r="M1658" s="6"/>
      <c r="N1658" s="6"/>
      <c r="O1658" s="6"/>
      <c r="P1658" s="10"/>
      <c r="Q1658" s="15" t="str">
        <f t="shared" ca="1" si="49"/>
        <v>-</v>
      </c>
      <c r="R1658" s="6"/>
      <c r="S1658" s="6"/>
      <c r="T1658" s="6"/>
      <c r="U1658" s="6"/>
      <c r="V1658" s="6"/>
      <c r="W1658" s="6" t="str">
        <f t="shared" si="48"/>
        <v>-</v>
      </c>
      <c r="X1658" s="6"/>
      <c r="Y1658" s="6"/>
      <c r="Z1658" s="6"/>
      <c r="AA1658" s="6"/>
      <c r="AB1658" s="6"/>
      <c r="AC1658" s="6"/>
    </row>
    <row r="1659" spans="1:29" x14ac:dyDescent="0.25">
      <c r="Q1659" s="12" t="str">
        <f t="shared" ca="1" si="49"/>
        <v>-</v>
      </c>
      <c r="W1659" t="str">
        <f t="shared" si="48"/>
        <v>-</v>
      </c>
    </row>
    <row r="1660" spans="1:29" x14ac:dyDescent="0.25">
      <c r="A1660" s="6"/>
      <c r="B1660" s="10"/>
      <c r="C1660" s="6"/>
      <c r="D1660" s="6"/>
      <c r="E1660" s="6"/>
      <c r="F1660" s="6"/>
      <c r="G1660" s="6"/>
      <c r="H1660" s="6"/>
      <c r="I1660" s="6"/>
      <c r="J1660" s="6"/>
      <c r="K1660" s="6"/>
      <c r="L1660" s="6"/>
      <c r="M1660" s="6"/>
      <c r="N1660" s="6"/>
      <c r="O1660" s="6"/>
      <c r="P1660" s="10"/>
      <c r="Q1660" s="15" t="str">
        <f t="shared" ca="1" si="49"/>
        <v>-</v>
      </c>
      <c r="R1660" s="6"/>
      <c r="S1660" s="6"/>
      <c r="T1660" s="6"/>
      <c r="U1660" s="6"/>
      <c r="V1660" s="6"/>
      <c r="W1660" s="6" t="str">
        <f t="shared" si="48"/>
        <v>-</v>
      </c>
      <c r="X1660" s="6"/>
      <c r="Y1660" s="6"/>
      <c r="Z1660" s="6"/>
      <c r="AA1660" s="6"/>
      <c r="AB1660" s="6"/>
      <c r="AC1660" s="6"/>
    </row>
    <row r="1661" spans="1:29" x14ac:dyDescent="0.25">
      <c r="Q1661" s="12" t="str">
        <f t="shared" ca="1" si="49"/>
        <v>-</v>
      </c>
      <c r="W1661" t="str">
        <f t="shared" si="48"/>
        <v>-</v>
      </c>
    </row>
    <row r="1662" spans="1:29" x14ac:dyDescent="0.25">
      <c r="A1662" s="6"/>
      <c r="B1662" s="10"/>
      <c r="C1662" s="6"/>
      <c r="D1662" s="6"/>
      <c r="E1662" s="6"/>
      <c r="F1662" s="6"/>
      <c r="G1662" s="6"/>
      <c r="H1662" s="6"/>
      <c r="I1662" s="6"/>
      <c r="J1662" s="6"/>
      <c r="K1662" s="6"/>
      <c r="L1662" s="6"/>
      <c r="M1662" s="6"/>
      <c r="N1662" s="6"/>
      <c r="O1662" s="6"/>
      <c r="P1662" s="10"/>
      <c r="Q1662" s="15" t="str">
        <f t="shared" ca="1" si="49"/>
        <v>-</v>
      </c>
      <c r="R1662" s="6"/>
      <c r="S1662" s="6"/>
      <c r="T1662" s="6"/>
      <c r="U1662" s="6"/>
      <c r="V1662" s="6"/>
      <c r="W1662" s="6" t="str">
        <f t="shared" si="48"/>
        <v>-</v>
      </c>
      <c r="X1662" s="6"/>
      <c r="Y1662" s="6"/>
      <c r="Z1662" s="6"/>
      <c r="AA1662" s="6"/>
      <c r="AB1662" s="6"/>
      <c r="AC1662" s="6"/>
    </row>
    <row r="1663" spans="1:29" x14ac:dyDescent="0.25">
      <c r="Q1663" s="12" t="str">
        <f t="shared" ca="1" si="49"/>
        <v>-</v>
      </c>
      <c r="W1663" t="str">
        <f t="shared" si="48"/>
        <v>-</v>
      </c>
    </row>
    <row r="1664" spans="1:29" x14ac:dyDescent="0.25">
      <c r="A1664" s="6"/>
      <c r="B1664" s="10"/>
      <c r="C1664" s="6"/>
      <c r="D1664" s="6"/>
      <c r="E1664" s="6"/>
      <c r="F1664" s="6"/>
      <c r="G1664" s="6"/>
      <c r="H1664" s="6"/>
      <c r="I1664" s="6"/>
      <c r="J1664" s="6"/>
      <c r="K1664" s="6"/>
      <c r="L1664" s="6"/>
      <c r="M1664" s="6"/>
      <c r="N1664" s="6"/>
      <c r="O1664" s="6"/>
      <c r="P1664" s="10"/>
      <c r="Q1664" s="15" t="str">
        <f t="shared" ca="1" si="49"/>
        <v>-</v>
      </c>
      <c r="R1664" s="6"/>
      <c r="S1664" s="6"/>
      <c r="T1664" s="6"/>
      <c r="U1664" s="6"/>
      <c r="V1664" s="6"/>
      <c r="W1664" s="6" t="str">
        <f t="shared" si="48"/>
        <v>-</v>
      </c>
      <c r="X1664" s="6"/>
      <c r="Y1664" s="6"/>
      <c r="Z1664" s="6"/>
      <c r="AA1664" s="6"/>
      <c r="AB1664" s="6"/>
      <c r="AC1664" s="6"/>
    </row>
    <row r="1665" spans="1:29" x14ac:dyDescent="0.25">
      <c r="Q1665" s="12" t="str">
        <f t="shared" ca="1" si="49"/>
        <v>-</v>
      </c>
      <c r="W1665" t="str">
        <f t="shared" si="48"/>
        <v>-</v>
      </c>
    </row>
    <row r="1666" spans="1:29" x14ac:dyDescent="0.25">
      <c r="A1666" s="6"/>
      <c r="B1666" s="10"/>
      <c r="C1666" s="6"/>
      <c r="D1666" s="6"/>
      <c r="E1666" s="6"/>
      <c r="F1666" s="6"/>
      <c r="G1666" s="6"/>
      <c r="H1666" s="6"/>
      <c r="I1666" s="6"/>
      <c r="J1666" s="6"/>
      <c r="K1666" s="6"/>
      <c r="L1666" s="6"/>
      <c r="M1666" s="6"/>
      <c r="N1666" s="6"/>
      <c r="O1666" s="6"/>
      <c r="P1666" s="10"/>
      <c r="Q1666" s="15" t="str">
        <f t="shared" ca="1" si="49"/>
        <v>-</v>
      </c>
      <c r="R1666" s="6"/>
      <c r="S1666" s="6"/>
      <c r="T1666" s="6"/>
      <c r="U1666" s="6"/>
      <c r="V1666" s="6"/>
      <c r="W1666" s="6" t="str">
        <f t="shared" si="48"/>
        <v>-</v>
      </c>
      <c r="X1666" s="6"/>
      <c r="Y1666" s="6"/>
      <c r="Z1666" s="6"/>
      <c r="AA1666" s="6"/>
      <c r="AB1666" s="6"/>
      <c r="AC1666" s="6"/>
    </row>
    <row r="1667" spans="1:29" x14ac:dyDescent="0.25">
      <c r="Q1667" s="12" t="str">
        <f t="shared" ca="1" si="49"/>
        <v>-</v>
      </c>
      <c r="W1667" t="str">
        <f t="shared" si="48"/>
        <v>-</v>
      </c>
    </row>
    <row r="1668" spans="1:29" x14ac:dyDescent="0.25">
      <c r="A1668" s="6"/>
      <c r="B1668" s="10"/>
      <c r="C1668" s="6"/>
      <c r="D1668" s="6"/>
      <c r="E1668" s="6"/>
      <c r="F1668" s="6"/>
      <c r="G1668" s="6"/>
      <c r="H1668" s="6"/>
      <c r="I1668" s="6"/>
      <c r="J1668" s="6"/>
      <c r="K1668" s="6"/>
      <c r="L1668" s="6"/>
      <c r="M1668" s="6"/>
      <c r="N1668" s="6"/>
      <c r="O1668" s="6"/>
      <c r="P1668" s="10"/>
      <c r="Q1668" s="15" t="str">
        <f t="shared" ca="1" si="49"/>
        <v>-</v>
      </c>
      <c r="R1668" s="6"/>
      <c r="S1668" s="6"/>
      <c r="T1668" s="6"/>
      <c r="U1668" s="6"/>
      <c r="V1668" s="6"/>
      <c r="W1668" s="6" t="str">
        <f t="shared" si="48"/>
        <v>-</v>
      </c>
      <c r="X1668" s="6"/>
      <c r="Y1668" s="6"/>
      <c r="Z1668" s="6"/>
      <c r="AA1668" s="6"/>
      <c r="AB1668" s="6"/>
      <c r="AC1668" s="6"/>
    </row>
    <row r="1669" spans="1:29" x14ac:dyDescent="0.25">
      <c r="Q1669" s="12" t="str">
        <f t="shared" ca="1" si="49"/>
        <v>-</v>
      </c>
      <c r="W1669" t="str">
        <f t="shared" si="48"/>
        <v>-</v>
      </c>
    </row>
    <row r="1670" spans="1:29" x14ac:dyDescent="0.25">
      <c r="A1670" s="6"/>
      <c r="B1670" s="10"/>
      <c r="C1670" s="6"/>
      <c r="D1670" s="6"/>
      <c r="E1670" s="6"/>
      <c r="F1670" s="6"/>
      <c r="G1670" s="6"/>
      <c r="H1670" s="6"/>
      <c r="I1670" s="6"/>
      <c r="J1670" s="6"/>
      <c r="K1670" s="6"/>
      <c r="L1670" s="6"/>
      <c r="M1670" s="6"/>
      <c r="N1670" s="6"/>
      <c r="O1670" s="6"/>
      <c r="P1670" s="10"/>
      <c r="Q1670" s="15" t="str">
        <f t="shared" ca="1" si="49"/>
        <v>-</v>
      </c>
      <c r="R1670" s="6"/>
      <c r="S1670" s="6"/>
      <c r="T1670" s="6"/>
      <c r="U1670" s="6"/>
      <c r="V1670" s="6"/>
      <c r="W1670" s="6" t="str">
        <f t="shared" ref="W1670:W1733" si="50">IF(OR(ISBLANK(J1670),ISBLANK(V1670)),"-",(IF(J1670=V1670,"Yes","No")))</f>
        <v>-</v>
      </c>
      <c r="X1670" s="6"/>
      <c r="Y1670" s="6"/>
      <c r="Z1670" s="6"/>
      <c r="AA1670" s="6"/>
      <c r="AB1670" s="6"/>
      <c r="AC1670" s="6"/>
    </row>
    <row r="1671" spans="1:29" x14ac:dyDescent="0.25">
      <c r="Q1671" s="12" t="str">
        <f t="shared" ref="Q1671:Q1734" ca="1" si="51">IF(B1671&gt;1/1/1900, (IF(R1671="Closed",(DATEDIF(B1671,P1671,"d"))-(DATEDIF(M1671,O1671,"d")),IF(OR(R1671="Pending",ISBLANK(P1671)),TODAY()-B1671))),"-")</f>
        <v>-</v>
      </c>
      <c r="W1671" t="str">
        <f t="shared" si="50"/>
        <v>-</v>
      </c>
    </row>
    <row r="1672" spans="1:29" x14ac:dyDescent="0.25">
      <c r="A1672" s="6"/>
      <c r="B1672" s="10"/>
      <c r="C1672" s="6"/>
      <c r="D1672" s="6"/>
      <c r="E1672" s="6"/>
      <c r="F1672" s="6"/>
      <c r="G1672" s="6"/>
      <c r="H1672" s="6"/>
      <c r="I1672" s="6"/>
      <c r="J1672" s="6"/>
      <c r="K1672" s="6"/>
      <c r="L1672" s="6"/>
      <c r="M1672" s="6"/>
      <c r="N1672" s="6"/>
      <c r="O1672" s="6"/>
      <c r="P1672" s="10"/>
      <c r="Q1672" s="15" t="str">
        <f t="shared" ca="1" si="51"/>
        <v>-</v>
      </c>
      <c r="R1672" s="6"/>
      <c r="S1672" s="6"/>
      <c r="T1672" s="6"/>
      <c r="U1672" s="6"/>
      <c r="V1672" s="6"/>
      <c r="W1672" s="6" t="str">
        <f t="shared" si="50"/>
        <v>-</v>
      </c>
      <c r="X1672" s="6"/>
      <c r="Y1672" s="6"/>
      <c r="Z1672" s="6"/>
      <c r="AA1672" s="6"/>
      <c r="AB1672" s="6"/>
      <c r="AC1672" s="6"/>
    </row>
    <row r="1673" spans="1:29" x14ac:dyDescent="0.25">
      <c r="Q1673" s="12" t="str">
        <f t="shared" ca="1" si="51"/>
        <v>-</v>
      </c>
      <c r="W1673" t="str">
        <f t="shared" si="50"/>
        <v>-</v>
      </c>
    </row>
    <row r="1674" spans="1:29" x14ac:dyDescent="0.25">
      <c r="A1674" s="6"/>
      <c r="B1674" s="10"/>
      <c r="C1674" s="6"/>
      <c r="D1674" s="6"/>
      <c r="E1674" s="6"/>
      <c r="F1674" s="6"/>
      <c r="G1674" s="6"/>
      <c r="H1674" s="6"/>
      <c r="I1674" s="6"/>
      <c r="J1674" s="6"/>
      <c r="K1674" s="6"/>
      <c r="L1674" s="6"/>
      <c r="M1674" s="6"/>
      <c r="N1674" s="6"/>
      <c r="O1674" s="6"/>
      <c r="P1674" s="10"/>
      <c r="Q1674" s="15" t="str">
        <f t="shared" ca="1" si="51"/>
        <v>-</v>
      </c>
      <c r="R1674" s="6"/>
      <c r="S1674" s="6"/>
      <c r="T1674" s="6"/>
      <c r="U1674" s="6"/>
      <c r="V1674" s="6"/>
      <c r="W1674" s="6" t="str">
        <f t="shared" si="50"/>
        <v>-</v>
      </c>
      <c r="X1674" s="6"/>
      <c r="Y1674" s="6"/>
      <c r="Z1674" s="6"/>
      <c r="AA1674" s="6"/>
      <c r="AB1674" s="6"/>
      <c r="AC1674" s="6"/>
    </row>
    <row r="1675" spans="1:29" x14ac:dyDescent="0.25">
      <c r="Q1675" s="12" t="str">
        <f t="shared" ca="1" si="51"/>
        <v>-</v>
      </c>
      <c r="W1675" t="str">
        <f t="shared" si="50"/>
        <v>-</v>
      </c>
    </row>
    <row r="1676" spans="1:29" x14ac:dyDescent="0.25">
      <c r="A1676" s="6"/>
      <c r="B1676" s="10"/>
      <c r="C1676" s="6"/>
      <c r="D1676" s="6"/>
      <c r="E1676" s="6"/>
      <c r="F1676" s="6"/>
      <c r="G1676" s="6"/>
      <c r="H1676" s="6"/>
      <c r="I1676" s="6"/>
      <c r="J1676" s="6"/>
      <c r="K1676" s="6"/>
      <c r="L1676" s="6"/>
      <c r="M1676" s="6"/>
      <c r="N1676" s="6"/>
      <c r="O1676" s="6"/>
      <c r="P1676" s="10"/>
      <c r="Q1676" s="15" t="str">
        <f t="shared" ca="1" si="51"/>
        <v>-</v>
      </c>
      <c r="R1676" s="6"/>
      <c r="S1676" s="6"/>
      <c r="T1676" s="6"/>
      <c r="U1676" s="6"/>
      <c r="V1676" s="6"/>
      <c r="W1676" s="6" t="str">
        <f t="shared" si="50"/>
        <v>-</v>
      </c>
      <c r="X1676" s="6"/>
      <c r="Y1676" s="6"/>
      <c r="Z1676" s="6"/>
      <c r="AA1676" s="6"/>
      <c r="AB1676" s="6"/>
      <c r="AC1676" s="6"/>
    </row>
    <row r="1677" spans="1:29" x14ac:dyDescent="0.25">
      <c r="Q1677" s="12" t="str">
        <f t="shared" ca="1" si="51"/>
        <v>-</v>
      </c>
      <c r="W1677" t="str">
        <f t="shared" si="50"/>
        <v>-</v>
      </c>
    </row>
    <row r="1678" spans="1:29" x14ac:dyDescent="0.25">
      <c r="A1678" s="6"/>
      <c r="B1678" s="10"/>
      <c r="C1678" s="6"/>
      <c r="D1678" s="6"/>
      <c r="E1678" s="6"/>
      <c r="F1678" s="6"/>
      <c r="G1678" s="6"/>
      <c r="H1678" s="6"/>
      <c r="I1678" s="6"/>
      <c r="J1678" s="6"/>
      <c r="K1678" s="6"/>
      <c r="L1678" s="6"/>
      <c r="M1678" s="6"/>
      <c r="N1678" s="6"/>
      <c r="O1678" s="6"/>
      <c r="P1678" s="10"/>
      <c r="Q1678" s="15" t="str">
        <f t="shared" ca="1" si="51"/>
        <v>-</v>
      </c>
      <c r="R1678" s="6"/>
      <c r="S1678" s="6"/>
      <c r="T1678" s="6"/>
      <c r="U1678" s="6"/>
      <c r="V1678" s="6"/>
      <c r="W1678" s="6" t="str">
        <f t="shared" si="50"/>
        <v>-</v>
      </c>
      <c r="X1678" s="6"/>
      <c r="Y1678" s="6"/>
      <c r="Z1678" s="6"/>
      <c r="AA1678" s="6"/>
      <c r="AB1678" s="6"/>
      <c r="AC1678" s="6"/>
    </row>
    <row r="1679" spans="1:29" x14ac:dyDescent="0.25">
      <c r="Q1679" s="12" t="str">
        <f t="shared" ca="1" si="51"/>
        <v>-</v>
      </c>
      <c r="W1679" t="str">
        <f t="shared" si="50"/>
        <v>-</v>
      </c>
    </row>
    <row r="1680" spans="1:29" x14ac:dyDescent="0.25">
      <c r="A1680" s="6"/>
      <c r="B1680" s="10"/>
      <c r="C1680" s="6"/>
      <c r="D1680" s="6"/>
      <c r="E1680" s="6"/>
      <c r="F1680" s="6"/>
      <c r="G1680" s="6"/>
      <c r="H1680" s="6"/>
      <c r="I1680" s="6"/>
      <c r="J1680" s="6"/>
      <c r="K1680" s="6"/>
      <c r="L1680" s="6"/>
      <c r="M1680" s="6"/>
      <c r="N1680" s="6"/>
      <c r="O1680" s="6"/>
      <c r="P1680" s="10"/>
      <c r="Q1680" s="15" t="str">
        <f t="shared" ca="1" si="51"/>
        <v>-</v>
      </c>
      <c r="R1680" s="6"/>
      <c r="S1680" s="6"/>
      <c r="T1680" s="6"/>
      <c r="U1680" s="6"/>
      <c r="V1680" s="6"/>
      <c r="W1680" s="6" t="str">
        <f t="shared" si="50"/>
        <v>-</v>
      </c>
      <c r="X1680" s="6"/>
      <c r="Y1680" s="6"/>
      <c r="Z1680" s="6"/>
      <c r="AA1680" s="6"/>
      <c r="AB1680" s="6"/>
      <c r="AC1680" s="6"/>
    </row>
    <row r="1681" spans="1:29" x14ac:dyDescent="0.25">
      <c r="Q1681" s="12" t="str">
        <f t="shared" ca="1" si="51"/>
        <v>-</v>
      </c>
      <c r="W1681" t="str">
        <f t="shared" si="50"/>
        <v>-</v>
      </c>
    </row>
    <row r="1682" spans="1:29" x14ac:dyDescent="0.25">
      <c r="A1682" s="6"/>
      <c r="B1682" s="10"/>
      <c r="C1682" s="6"/>
      <c r="D1682" s="6"/>
      <c r="E1682" s="6"/>
      <c r="F1682" s="6"/>
      <c r="G1682" s="6"/>
      <c r="H1682" s="6"/>
      <c r="I1682" s="6"/>
      <c r="J1682" s="6"/>
      <c r="K1682" s="6"/>
      <c r="L1682" s="6"/>
      <c r="M1682" s="6"/>
      <c r="N1682" s="6"/>
      <c r="O1682" s="6"/>
      <c r="P1682" s="10"/>
      <c r="Q1682" s="15" t="str">
        <f t="shared" ca="1" si="51"/>
        <v>-</v>
      </c>
      <c r="R1682" s="6"/>
      <c r="S1682" s="6"/>
      <c r="T1682" s="6"/>
      <c r="U1682" s="6"/>
      <c r="V1682" s="6"/>
      <c r="W1682" s="6" t="str">
        <f t="shared" si="50"/>
        <v>-</v>
      </c>
      <c r="X1682" s="6"/>
      <c r="Y1682" s="6"/>
      <c r="Z1682" s="6"/>
      <c r="AA1682" s="6"/>
      <c r="AB1682" s="6"/>
      <c r="AC1682" s="6"/>
    </row>
    <row r="1683" spans="1:29" x14ac:dyDescent="0.25">
      <c r="Q1683" s="12" t="str">
        <f t="shared" ca="1" si="51"/>
        <v>-</v>
      </c>
      <c r="W1683" t="str">
        <f t="shared" si="50"/>
        <v>-</v>
      </c>
    </row>
    <row r="1684" spans="1:29" x14ac:dyDescent="0.25">
      <c r="A1684" s="6"/>
      <c r="B1684" s="10"/>
      <c r="C1684" s="6"/>
      <c r="D1684" s="6"/>
      <c r="E1684" s="6"/>
      <c r="F1684" s="6"/>
      <c r="G1684" s="6"/>
      <c r="H1684" s="6"/>
      <c r="I1684" s="6"/>
      <c r="J1684" s="6"/>
      <c r="K1684" s="6"/>
      <c r="L1684" s="6"/>
      <c r="M1684" s="6"/>
      <c r="N1684" s="6"/>
      <c r="O1684" s="6"/>
      <c r="P1684" s="10"/>
      <c r="Q1684" s="15" t="str">
        <f t="shared" ca="1" si="51"/>
        <v>-</v>
      </c>
      <c r="R1684" s="6"/>
      <c r="S1684" s="6"/>
      <c r="T1684" s="6"/>
      <c r="U1684" s="6"/>
      <c r="V1684" s="6"/>
      <c r="W1684" s="6" t="str">
        <f t="shared" si="50"/>
        <v>-</v>
      </c>
      <c r="X1684" s="6"/>
      <c r="Y1684" s="6"/>
      <c r="Z1684" s="6"/>
      <c r="AA1684" s="6"/>
      <c r="AB1684" s="6"/>
      <c r="AC1684" s="6"/>
    </row>
    <row r="1685" spans="1:29" x14ac:dyDescent="0.25">
      <c r="Q1685" s="12" t="str">
        <f t="shared" ca="1" si="51"/>
        <v>-</v>
      </c>
      <c r="W1685" t="str">
        <f t="shared" si="50"/>
        <v>-</v>
      </c>
    </row>
    <row r="1686" spans="1:29" x14ac:dyDescent="0.25">
      <c r="A1686" s="6"/>
      <c r="B1686" s="10"/>
      <c r="C1686" s="6"/>
      <c r="D1686" s="6"/>
      <c r="E1686" s="6"/>
      <c r="F1686" s="6"/>
      <c r="G1686" s="6"/>
      <c r="H1686" s="6"/>
      <c r="I1686" s="6"/>
      <c r="J1686" s="6"/>
      <c r="K1686" s="6"/>
      <c r="L1686" s="6"/>
      <c r="M1686" s="6"/>
      <c r="N1686" s="6"/>
      <c r="O1686" s="6"/>
      <c r="P1686" s="10"/>
      <c r="Q1686" s="15" t="str">
        <f t="shared" ca="1" si="51"/>
        <v>-</v>
      </c>
      <c r="R1686" s="6"/>
      <c r="S1686" s="6"/>
      <c r="T1686" s="6"/>
      <c r="U1686" s="6"/>
      <c r="V1686" s="6"/>
      <c r="W1686" s="6" t="str">
        <f t="shared" si="50"/>
        <v>-</v>
      </c>
      <c r="X1686" s="6"/>
      <c r="Y1686" s="6"/>
      <c r="Z1686" s="6"/>
      <c r="AA1686" s="6"/>
      <c r="AB1686" s="6"/>
      <c r="AC1686" s="6"/>
    </row>
    <row r="1687" spans="1:29" x14ac:dyDescent="0.25">
      <c r="Q1687" s="12" t="str">
        <f t="shared" ca="1" si="51"/>
        <v>-</v>
      </c>
      <c r="W1687" t="str">
        <f t="shared" si="50"/>
        <v>-</v>
      </c>
    </row>
    <row r="1688" spans="1:29" x14ac:dyDescent="0.25">
      <c r="A1688" s="6"/>
      <c r="B1688" s="10"/>
      <c r="C1688" s="6"/>
      <c r="D1688" s="6"/>
      <c r="E1688" s="6"/>
      <c r="F1688" s="6"/>
      <c r="G1688" s="6"/>
      <c r="H1688" s="6"/>
      <c r="I1688" s="6"/>
      <c r="J1688" s="6"/>
      <c r="K1688" s="6"/>
      <c r="L1688" s="6"/>
      <c r="M1688" s="6"/>
      <c r="N1688" s="6"/>
      <c r="O1688" s="6"/>
      <c r="P1688" s="10"/>
      <c r="Q1688" s="15" t="str">
        <f t="shared" ca="1" si="51"/>
        <v>-</v>
      </c>
      <c r="R1688" s="6"/>
      <c r="S1688" s="6"/>
      <c r="T1688" s="6"/>
      <c r="U1688" s="6"/>
      <c r="V1688" s="6"/>
      <c r="W1688" s="6" t="str">
        <f t="shared" si="50"/>
        <v>-</v>
      </c>
      <c r="X1688" s="6"/>
      <c r="Y1688" s="6"/>
      <c r="Z1688" s="6"/>
      <c r="AA1688" s="6"/>
      <c r="AB1688" s="6"/>
      <c r="AC1688" s="6"/>
    </row>
    <row r="1689" spans="1:29" x14ac:dyDescent="0.25">
      <c r="Q1689" s="12" t="str">
        <f t="shared" ca="1" si="51"/>
        <v>-</v>
      </c>
      <c r="W1689" t="str">
        <f t="shared" si="50"/>
        <v>-</v>
      </c>
    </row>
    <row r="1690" spans="1:29" x14ac:dyDescent="0.25">
      <c r="A1690" s="6"/>
      <c r="B1690" s="10"/>
      <c r="C1690" s="6"/>
      <c r="D1690" s="6"/>
      <c r="E1690" s="6"/>
      <c r="F1690" s="6"/>
      <c r="G1690" s="6"/>
      <c r="H1690" s="6"/>
      <c r="I1690" s="6"/>
      <c r="J1690" s="6"/>
      <c r="K1690" s="6"/>
      <c r="L1690" s="6"/>
      <c r="M1690" s="6"/>
      <c r="N1690" s="6"/>
      <c r="O1690" s="6"/>
      <c r="P1690" s="10"/>
      <c r="Q1690" s="15" t="str">
        <f t="shared" ca="1" si="51"/>
        <v>-</v>
      </c>
      <c r="R1690" s="6"/>
      <c r="S1690" s="6"/>
      <c r="T1690" s="6"/>
      <c r="U1690" s="6"/>
      <c r="V1690" s="6"/>
      <c r="W1690" s="6" t="str">
        <f t="shared" si="50"/>
        <v>-</v>
      </c>
      <c r="X1690" s="6"/>
      <c r="Y1690" s="6"/>
      <c r="Z1690" s="6"/>
      <c r="AA1690" s="6"/>
      <c r="AB1690" s="6"/>
      <c r="AC1690" s="6"/>
    </row>
    <row r="1691" spans="1:29" x14ac:dyDescent="0.25">
      <c r="Q1691" s="12" t="str">
        <f t="shared" ca="1" si="51"/>
        <v>-</v>
      </c>
      <c r="W1691" t="str">
        <f t="shared" si="50"/>
        <v>-</v>
      </c>
    </row>
    <row r="1692" spans="1:29" x14ac:dyDescent="0.25">
      <c r="A1692" s="6"/>
      <c r="B1692" s="10"/>
      <c r="C1692" s="6"/>
      <c r="D1692" s="6"/>
      <c r="E1692" s="6"/>
      <c r="F1692" s="6"/>
      <c r="G1692" s="6"/>
      <c r="H1692" s="6"/>
      <c r="I1692" s="6"/>
      <c r="J1692" s="6"/>
      <c r="K1692" s="6"/>
      <c r="L1692" s="6"/>
      <c r="M1692" s="6"/>
      <c r="N1692" s="6"/>
      <c r="O1692" s="6"/>
      <c r="P1692" s="10"/>
      <c r="Q1692" s="15" t="str">
        <f t="shared" ca="1" si="51"/>
        <v>-</v>
      </c>
      <c r="R1692" s="6"/>
      <c r="S1692" s="6"/>
      <c r="T1692" s="6"/>
      <c r="U1692" s="6"/>
      <c r="V1692" s="6"/>
      <c r="W1692" s="6" t="str">
        <f t="shared" si="50"/>
        <v>-</v>
      </c>
      <c r="X1692" s="6"/>
      <c r="Y1692" s="6"/>
      <c r="Z1692" s="6"/>
      <c r="AA1692" s="6"/>
      <c r="AB1692" s="6"/>
      <c r="AC1692" s="6"/>
    </row>
    <row r="1693" spans="1:29" x14ac:dyDescent="0.25">
      <c r="Q1693" s="12" t="str">
        <f t="shared" ca="1" si="51"/>
        <v>-</v>
      </c>
      <c r="W1693" t="str">
        <f t="shared" si="50"/>
        <v>-</v>
      </c>
    </row>
    <row r="1694" spans="1:29" x14ac:dyDescent="0.25">
      <c r="A1694" s="6"/>
      <c r="B1694" s="10"/>
      <c r="C1694" s="6"/>
      <c r="D1694" s="6"/>
      <c r="E1694" s="6"/>
      <c r="F1694" s="6"/>
      <c r="G1694" s="6"/>
      <c r="H1694" s="6"/>
      <c r="I1694" s="6"/>
      <c r="J1694" s="6"/>
      <c r="K1694" s="6"/>
      <c r="L1694" s="6"/>
      <c r="M1694" s="6"/>
      <c r="N1694" s="6"/>
      <c r="O1694" s="6"/>
      <c r="P1694" s="10"/>
      <c r="Q1694" s="15" t="str">
        <f t="shared" ca="1" si="51"/>
        <v>-</v>
      </c>
      <c r="R1694" s="6"/>
      <c r="S1694" s="6"/>
      <c r="T1694" s="6"/>
      <c r="U1694" s="6"/>
      <c r="V1694" s="6"/>
      <c r="W1694" s="6" t="str">
        <f t="shared" si="50"/>
        <v>-</v>
      </c>
      <c r="X1694" s="6"/>
      <c r="Y1694" s="6"/>
      <c r="Z1694" s="6"/>
      <c r="AA1694" s="6"/>
      <c r="AB1694" s="6"/>
      <c r="AC1694" s="6"/>
    </row>
    <row r="1695" spans="1:29" x14ac:dyDescent="0.25">
      <c r="Q1695" s="12" t="str">
        <f t="shared" ca="1" si="51"/>
        <v>-</v>
      </c>
      <c r="W1695" t="str">
        <f t="shared" si="50"/>
        <v>-</v>
      </c>
    </row>
    <row r="1696" spans="1:29" x14ac:dyDescent="0.25">
      <c r="A1696" s="6"/>
      <c r="B1696" s="10"/>
      <c r="C1696" s="6"/>
      <c r="D1696" s="6"/>
      <c r="E1696" s="6"/>
      <c r="F1696" s="6"/>
      <c r="G1696" s="6"/>
      <c r="H1696" s="6"/>
      <c r="I1696" s="6"/>
      <c r="J1696" s="6"/>
      <c r="K1696" s="6"/>
      <c r="L1696" s="6"/>
      <c r="M1696" s="6"/>
      <c r="N1696" s="6"/>
      <c r="O1696" s="6"/>
      <c r="P1696" s="10"/>
      <c r="Q1696" s="15" t="str">
        <f t="shared" ca="1" si="51"/>
        <v>-</v>
      </c>
      <c r="R1696" s="6"/>
      <c r="S1696" s="6"/>
      <c r="T1696" s="6"/>
      <c r="U1696" s="6"/>
      <c r="V1696" s="6"/>
      <c r="W1696" s="6" t="str">
        <f t="shared" si="50"/>
        <v>-</v>
      </c>
      <c r="X1696" s="6"/>
      <c r="Y1696" s="6"/>
      <c r="Z1696" s="6"/>
      <c r="AA1696" s="6"/>
      <c r="AB1696" s="6"/>
      <c r="AC1696" s="6"/>
    </row>
    <row r="1697" spans="1:29" x14ac:dyDescent="0.25">
      <c r="Q1697" s="12" t="str">
        <f t="shared" ca="1" si="51"/>
        <v>-</v>
      </c>
      <c r="W1697" t="str">
        <f t="shared" si="50"/>
        <v>-</v>
      </c>
    </row>
    <row r="1698" spans="1:29" x14ac:dyDescent="0.25">
      <c r="A1698" s="6"/>
      <c r="B1698" s="10"/>
      <c r="C1698" s="6"/>
      <c r="D1698" s="6"/>
      <c r="E1698" s="6"/>
      <c r="F1698" s="6"/>
      <c r="G1698" s="6"/>
      <c r="H1698" s="6"/>
      <c r="I1698" s="6"/>
      <c r="J1698" s="6"/>
      <c r="K1698" s="6"/>
      <c r="L1698" s="6"/>
      <c r="M1698" s="6"/>
      <c r="N1698" s="6"/>
      <c r="O1698" s="6"/>
      <c r="P1698" s="10"/>
      <c r="Q1698" s="15" t="str">
        <f t="shared" ca="1" si="51"/>
        <v>-</v>
      </c>
      <c r="R1698" s="6"/>
      <c r="S1698" s="6"/>
      <c r="T1698" s="6"/>
      <c r="U1698" s="6"/>
      <c r="V1698" s="6"/>
      <c r="W1698" s="6" t="str">
        <f t="shared" si="50"/>
        <v>-</v>
      </c>
      <c r="X1698" s="6"/>
      <c r="Y1698" s="6"/>
      <c r="Z1698" s="6"/>
      <c r="AA1698" s="6"/>
      <c r="AB1698" s="6"/>
      <c r="AC1698" s="6"/>
    </row>
    <row r="1699" spans="1:29" x14ac:dyDescent="0.25">
      <c r="Q1699" s="12" t="str">
        <f t="shared" ca="1" si="51"/>
        <v>-</v>
      </c>
      <c r="W1699" t="str">
        <f t="shared" si="50"/>
        <v>-</v>
      </c>
    </row>
    <row r="1700" spans="1:29" x14ac:dyDescent="0.25">
      <c r="A1700" s="6"/>
      <c r="B1700" s="10"/>
      <c r="C1700" s="6"/>
      <c r="D1700" s="6"/>
      <c r="E1700" s="6"/>
      <c r="F1700" s="6"/>
      <c r="G1700" s="6"/>
      <c r="H1700" s="6"/>
      <c r="I1700" s="6"/>
      <c r="J1700" s="6"/>
      <c r="K1700" s="6"/>
      <c r="L1700" s="6"/>
      <c r="M1700" s="6"/>
      <c r="N1700" s="6"/>
      <c r="O1700" s="6"/>
      <c r="P1700" s="10"/>
      <c r="Q1700" s="15" t="str">
        <f t="shared" ca="1" si="51"/>
        <v>-</v>
      </c>
      <c r="R1700" s="6"/>
      <c r="S1700" s="6"/>
      <c r="T1700" s="6"/>
      <c r="U1700" s="6"/>
      <c r="V1700" s="6"/>
      <c r="W1700" s="6" t="str">
        <f t="shared" si="50"/>
        <v>-</v>
      </c>
      <c r="X1700" s="6"/>
      <c r="Y1700" s="6"/>
      <c r="Z1700" s="6"/>
      <c r="AA1700" s="6"/>
      <c r="AB1700" s="6"/>
      <c r="AC1700" s="6"/>
    </row>
    <row r="1701" spans="1:29" x14ac:dyDescent="0.25">
      <c r="Q1701" s="12" t="str">
        <f t="shared" ca="1" si="51"/>
        <v>-</v>
      </c>
      <c r="W1701" t="str">
        <f t="shared" si="50"/>
        <v>-</v>
      </c>
    </row>
    <row r="1702" spans="1:29" x14ac:dyDescent="0.25">
      <c r="A1702" s="6"/>
      <c r="B1702" s="10"/>
      <c r="C1702" s="6"/>
      <c r="D1702" s="6"/>
      <c r="E1702" s="6"/>
      <c r="F1702" s="6"/>
      <c r="G1702" s="6"/>
      <c r="H1702" s="6"/>
      <c r="I1702" s="6"/>
      <c r="J1702" s="6"/>
      <c r="K1702" s="6"/>
      <c r="L1702" s="6"/>
      <c r="M1702" s="6"/>
      <c r="N1702" s="6"/>
      <c r="O1702" s="6"/>
      <c r="P1702" s="10"/>
      <c r="Q1702" s="15" t="str">
        <f t="shared" ca="1" si="51"/>
        <v>-</v>
      </c>
      <c r="R1702" s="6"/>
      <c r="S1702" s="6"/>
      <c r="T1702" s="6"/>
      <c r="U1702" s="6"/>
      <c r="V1702" s="6"/>
      <c r="W1702" s="6" t="str">
        <f t="shared" si="50"/>
        <v>-</v>
      </c>
      <c r="X1702" s="6"/>
      <c r="Y1702" s="6"/>
      <c r="Z1702" s="6"/>
      <c r="AA1702" s="6"/>
      <c r="AB1702" s="6"/>
      <c r="AC1702" s="6"/>
    </row>
    <row r="1703" spans="1:29" x14ac:dyDescent="0.25">
      <c r="Q1703" s="12" t="str">
        <f t="shared" ca="1" si="51"/>
        <v>-</v>
      </c>
      <c r="W1703" t="str">
        <f t="shared" si="50"/>
        <v>-</v>
      </c>
    </row>
    <row r="1704" spans="1:29" x14ac:dyDescent="0.25">
      <c r="A1704" s="6"/>
      <c r="B1704" s="10"/>
      <c r="C1704" s="6"/>
      <c r="D1704" s="6"/>
      <c r="E1704" s="6"/>
      <c r="F1704" s="6"/>
      <c r="G1704" s="6"/>
      <c r="H1704" s="6"/>
      <c r="I1704" s="6"/>
      <c r="J1704" s="6"/>
      <c r="K1704" s="6"/>
      <c r="L1704" s="6"/>
      <c r="M1704" s="6"/>
      <c r="N1704" s="6"/>
      <c r="O1704" s="6"/>
      <c r="P1704" s="10"/>
      <c r="Q1704" s="15" t="str">
        <f t="shared" ca="1" si="51"/>
        <v>-</v>
      </c>
      <c r="R1704" s="6"/>
      <c r="S1704" s="6"/>
      <c r="T1704" s="6"/>
      <c r="U1704" s="6"/>
      <c r="V1704" s="6"/>
      <c r="W1704" s="6" t="str">
        <f t="shared" si="50"/>
        <v>-</v>
      </c>
      <c r="X1704" s="6"/>
      <c r="Y1704" s="6"/>
      <c r="Z1704" s="6"/>
      <c r="AA1704" s="6"/>
      <c r="AB1704" s="6"/>
      <c r="AC1704" s="6"/>
    </row>
    <row r="1705" spans="1:29" x14ac:dyDescent="0.25">
      <c r="Q1705" s="12" t="str">
        <f t="shared" ca="1" si="51"/>
        <v>-</v>
      </c>
      <c r="W1705" t="str">
        <f t="shared" si="50"/>
        <v>-</v>
      </c>
    </row>
    <row r="1706" spans="1:29" x14ac:dyDescent="0.25">
      <c r="A1706" s="6"/>
      <c r="B1706" s="10"/>
      <c r="C1706" s="6"/>
      <c r="D1706" s="6"/>
      <c r="E1706" s="6"/>
      <c r="F1706" s="6"/>
      <c r="G1706" s="6"/>
      <c r="H1706" s="6"/>
      <c r="I1706" s="6"/>
      <c r="J1706" s="6"/>
      <c r="K1706" s="6"/>
      <c r="L1706" s="6"/>
      <c r="M1706" s="6"/>
      <c r="N1706" s="6"/>
      <c r="O1706" s="6"/>
      <c r="P1706" s="10"/>
      <c r="Q1706" s="15" t="str">
        <f t="shared" ca="1" si="51"/>
        <v>-</v>
      </c>
      <c r="R1706" s="6"/>
      <c r="S1706" s="6"/>
      <c r="T1706" s="6"/>
      <c r="U1706" s="6"/>
      <c r="V1706" s="6"/>
      <c r="W1706" s="6" t="str">
        <f t="shared" si="50"/>
        <v>-</v>
      </c>
      <c r="X1706" s="6"/>
      <c r="Y1706" s="6"/>
      <c r="Z1706" s="6"/>
      <c r="AA1706" s="6"/>
      <c r="AB1706" s="6"/>
      <c r="AC1706" s="6"/>
    </row>
    <row r="1707" spans="1:29" x14ac:dyDescent="0.25">
      <c r="Q1707" s="12" t="str">
        <f t="shared" ca="1" si="51"/>
        <v>-</v>
      </c>
      <c r="W1707" t="str">
        <f t="shared" si="50"/>
        <v>-</v>
      </c>
    </row>
    <row r="1708" spans="1:29" x14ac:dyDescent="0.25">
      <c r="A1708" s="6"/>
      <c r="B1708" s="10"/>
      <c r="C1708" s="6"/>
      <c r="D1708" s="6"/>
      <c r="E1708" s="6"/>
      <c r="F1708" s="6"/>
      <c r="G1708" s="6"/>
      <c r="H1708" s="6"/>
      <c r="I1708" s="6"/>
      <c r="J1708" s="6"/>
      <c r="K1708" s="6"/>
      <c r="L1708" s="6"/>
      <c r="M1708" s="6"/>
      <c r="N1708" s="6"/>
      <c r="O1708" s="6"/>
      <c r="P1708" s="10"/>
      <c r="Q1708" s="15" t="str">
        <f t="shared" ca="1" si="51"/>
        <v>-</v>
      </c>
      <c r="R1708" s="6"/>
      <c r="S1708" s="6"/>
      <c r="T1708" s="6"/>
      <c r="U1708" s="6"/>
      <c r="V1708" s="6"/>
      <c r="W1708" s="6" t="str">
        <f t="shared" si="50"/>
        <v>-</v>
      </c>
      <c r="X1708" s="6"/>
      <c r="Y1708" s="6"/>
      <c r="Z1708" s="6"/>
      <c r="AA1708" s="6"/>
      <c r="AB1708" s="6"/>
      <c r="AC1708" s="6"/>
    </row>
    <row r="1709" spans="1:29" x14ac:dyDescent="0.25">
      <c r="Q1709" s="12" t="str">
        <f t="shared" ca="1" si="51"/>
        <v>-</v>
      </c>
      <c r="W1709" t="str">
        <f t="shared" si="50"/>
        <v>-</v>
      </c>
    </row>
    <row r="1710" spans="1:29" x14ac:dyDescent="0.25">
      <c r="A1710" s="6"/>
      <c r="B1710" s="10"/>
      <c r="C1710" s="6"/>
      <c r="D1710" s="6"/>
      <c r="E1710" s="6"/>
      <c r="F1710" s="6"/>
      <c r="G1710" s="6"/>
      <c r="H1710" s="6"/>
      <c r="I1710" s="6"/>
      <c r="J1710" s="6"/>
      <c r="K1710" s="6"/>
      <c r="L1710" s="6"/>
      <c r="M1710" s="6"/>
      <c r="N1710" s="6"/>
      <c r="O1710" s="6"/>
      <c r="P1710" s="10"/>
      <c r="Q1710" s="15" t="str">
        <f t="shared" ca="1" si="51"/>
        <v>-</v>
      </c>
      <c r="R1710" s="6"/>
      <c r="S1710" s="6"/>
      <c r="T1710" s="6"/>
      <c r="U1710" s="6"/>
      <c r="V1710" s="6"/>
      <c r="W1710" s="6" t="str">
        <f t="shared" si="50"/>
        <v>-</v>
      </c>
      <c r="X1710" s="6"/>
      <c r="Y1710" s="6"/>
      <c r="Z1710" s="6"/>
      <c r="AA1710" s="6"/>
      <c r="AB1710" s="6"/>
      <c r="AC1710" s="6"/>
    </row>
    <row r="1711" spans="1:29" x14ac:dyDescent="0.25">
      <c r="Q1711" s="12" t="str">
        <f t="shared" ca="1" si="51"/>
        <v>-</v>
      </c>
      <c r="W1711" t="str">
        <f t="shared" si="50"/>
        <v>-</v>
      </c>
    </row>
    <row r="1712" spans="1:29" x14ac:dyDescent="0.25">
      <c r="A1712" s="6"/>
      <c r="B1712" s="10"/>
      <c r="C1712" s="6"/>
      <c r="D1712" s="6"/>
      <c r="E1712" s="6"/>
      <c r="F1712" s="6"/>
      <c r="G1712" s="6"/>
      <c r="H1712" s="6"/>
      <c r="I1712" s="6"/>
      <c r="J1712" s="6"/>
      <c r="K1712" s="6"/>
      <c r="L1712" s="6"/>
      <c r="M1712" s="6"/>
      <c r="N1712" s="6"/>
      <c r="O1712" s="6"/>
      <c r="P1712" s="10"/>
      <c r="Q1712" s="15" t="str">
        <f t="shared" ca="1" si="51"/>
        <v>-</v>
      </c>
      <c r="R1712" s="6"/>
      <c r="S1712" s="6"/>
      <c r="T1712" s="6"/>
      <c r="U1712" s="6"/>
      <c r="V1712" s="6"/>
      <c r="W1712" s="6" t="str">
        <f t="shared" si="50"/>
        <v>-</v>
      </c>
      <c r="X1712" s="6"/>
      <c r="Y1712" s="6"/>
      <c r="Z1712" s="6"/>
      <c r="AA1712" s="6"/>
      <c r="AB1712" s="6"/>
      <c r="AC1712" s="6"/>
    </row>
    <row r="1713" spans="1:29" x14ac:dyDescent="0.25">
      <c r="Q1713" s="12" t="str">
        <f t="shared" ca="1" si="51"/>
        <v>-</v>
      </c>
      <c r="W1713" t="str">
        <f t="shared" si="50"/>
        <v>-</v>
      </c>
    </row>
    <row r="1714" spans="1:29" x14ac:dyDescent="0.25">
      <c r="A1714" s="6"/>
      <c r="B1714" s="10"/>
      <c r="C1714" s="6"/>
      <c r="D1714" s="6"/>
      <c r="E1714" s="6"/>
      <c r="F1714" s="6"/>
      <c r="G1714" s="6"/>
      <c r="H1714" s="6"/>
      <c r="I1714" s="6"/>
      <c r="J1714" s="6"/>
      <c r="K1714" s="6"/>
      <c r="L1714" s="6"/>
      <c r="M1714" s="6"/>
      <c r="N1714" s="6"/>
      <c r="O1714" s="6"/>
      <c r="P1714" s="10"/>
      <c r="Q1714" s="15" t="str">
        <f t="shared" ca="1" si="51"/>
        <v>-</v>
      </c>
      <c r="R1714" s="6"/>
      <c r="S1714" s="6"/>
      <c r="T1714" s="6"/>
      <c r="U1714" s="6"/>
      <c r="V1714" s="6"/>
      <c r="W1714" s="6" t="str">
        <f t="shared" si="50"/>
        <v>-</v>
      </c>
      <c r="X1714" s="6"/>
      <c r="Y1714" s="6"/>
      <c r="Z1714" s="6"/>
      <c r="AA1714" s="6"/>
      <c r="AB1714" s="6"/>
      <c r="AC1714" s="6"/>
    </row>
    <row r="1715" spans="1:29" x14ac:dyDescent="0.25">
      <c r="Q1715" s="12" t="str">
        <f t="shared" ca="1" si="51"/>
        <v>-</v>
      </c>
      <c r="W1715" t="str">
        <f t="shared" si="50"/>
        <v>-</v>
      </c>
    </row>
    <row r="1716" spans="1:29" x14ac:dyDescent="0.25">
      <c r="A1716" s="6"/>
      <c r="B1716" s="10"/>
      <c r="C1716" s="6"/>
      <c r="D1716" s="6"/>
      <c r="E1716" s="6"/>
      <c r="F1716" s="6"/>
      <c r="G1716" s="6"/>
      <c r="H1716" s="6"/>
      <c r="I1716" s="6"/>
      <c r="J1716" s="6"/>
      <c r="K1716" s="6"/>
      <c r="L1716" s="6"/>
      <c r="M1716" s="6"/>
      <c r="N1716" s="6"/>
      <c r="O1716" s="6"/>
      <c r="P1716" s="10"/>
      <c r="Q1716" s="15" t="str">
        <f t="shared" ca="1" si="51"/>
        <v>-</v>
      </c>
      <c r="R1716" s="6"/>
      <c r="S1716" s="6"/>
      <c r="T1716" s="6"/>
      <c r="U1716" s="6"/>
      <c r="V1716" s="6"/>
      <c r="W1716" s="6" t="str">
        <f t="shared" si="50"/>
        <v>-</v>
      </c>
      <c r="X1716" s="6"/>
      <c r="Y1716" s="6"/>
      <c r="Z1716" s="6"/>
      <c r="AA1716" s="6"/>
      <c r="AB1716" s="6"/>
      <c r="AC1716" s="6"/>
    </row>
    <row r="1717" spans="1:29" x14ac:dyDescent="0.25">
      <c r="Q1717" s="12" t="str">
        <f t="shared" ca="1" si="51"/>
        <v>-</v>
      </c>
      <c r="W1717" t="str">
        <f t="shared" si="50"/>
        <v>-</v>
      </c>
    </row>
    <row r="1718" spans="1:29" x14ac:dyDescent="0.25">
      <c r="A1718" s="6"/>
      <c r="B1718" s="10"/>
      <c r="C1718" s="6"/>
      <c r="D1718" s="6"/>
      <c r="E1718" s="6"/>
      <c r="F1718" s="6"/>
      <c r="G1718" s="6"/>
      <c r="H1718" s="6"/>
      <c r="I1718" s="6"/>
      <c r="J1718" s="6"/>
      <c r="K1718" s="6"/>
      <c r="L1718" s="6"/>
      <c r="M1718" s="6"/>
      <c r="N1718" s="6"/>
      <c r="O1718" s="6"/>
      <c r="P1718" s="10"/>
      <c r="Q1718" s="15" t="str">
        <f t="shared" ca="1" si="51"/>
        <v>-</v>
      </c>
      <c r="R1718" s="6"/>
      <c r="S1718" s="6"/>
      <c r="T1718" s="6"/>
      <c r="U1718" s="6"/>
      <c r="V1718" s="6"/>
      <c r="W1718" s="6" t="str">
        <f t="shared" si="50"/>
        <v>-</v>
      </c>
      <c r="X1718" s="6"/>
      <c r="Y1718" s="6"/>
      <c r="Z1718" s="6"/>
      <c r="AA1718" s="6"/>
      <c r="AB1718" s="6"/>
      <c r="AC1718" s="6"/>
    </row>
    <row r="1719" spans="1:29" x14ac:dyDescent="0.25">
      <c r="Q1719" s="12" t="str">
        <f t="shared" ca="1" si="51"/>
        <v>-</v>
      </c>
      <c r="W1719" t="str">
        <f t="shared" si="50"/>
        <v>-</v>
      </c>
    </row>
    <row r="1720" spans="1:29" x14ac:dyDescent="0.25">
      <c r="A1720" s="6"/>
      <c r="B1720" s="10"/>
      <c r="C1720" s="6"/>
      <c r="D1720" s="6"/>
      <c r="E1720" s="6"/>
      <c r="F1720" s="6"/>
      <c r="G1720" s="6"/>
      <c r="H1720" s="6"/>
      <c r="I1720" s="6"/>
      <c r="J1720" s="6"/>
      <c r="K1720" s="6"/>
      <c r="L1720" s="6"/>
      <c r="M1720" s="6"/>
      <c r="N1720" s="6"/>
      <c r="O1720" s="6"/>
      <c r="P1720" s="10"/>
      <c r="Q1720" s="15" t="str">
        <f t="shared" ca="1" si="51"/>
        <v>-</v>
      </c>
      <c r="R1720" s="6"/>
      <c r="S1720" s="6"/>
      <c r="T1720" s="6"/>
      <c r="U1720" s="6"/>
      <c r="V1720" s="6"/>
      <c r="W1720" s="6" t="str">
        <f t="shared" si="50"/>
        <v>-</v>
      </c>
      <c r="X1720" s="6"/>
      <c r="Y1720" s="6"/>
      <c r="Z1720" s="6"/>
      <c r="AA1720" s="6"/>
      <c r="AB1720" s="6"/>
      <c r="AC1720" s="6"/>
    </row>
    <row r="1721" spans="1:29" x14ac:dyDescent="0.25">
      <c r="Q1721" s="12" t="str">
        <f t="shared" ca="1" si="51"/>
        <v>-</v>
      </c>
      <c r="W1721" t="str">
        <f t="shared" si="50"/>
        <v>-</v>
      </c>
    </row>
    <row r="1722" spans="1:29" x14ac:dyDescent="0.25">
      <c r="A1722" s="6"/>
      <c r="B1722" s="10"/>
      <c r="C1722" s="6"/>
      <c r="D1722" s="6"/>
      <c r="E1722" s="6"/>
      <c r="F1722" s="6"/>
      <c r="G1722" s="6"/>
      <c r="H1722" s="6"/>
      <c r="I1722" s="6"/>
      <c r="J1722" s="6"/>
      <c r="K1722" s="6"/>
      <c r="L1722" s="6"/>
      <c r="M1722" s="6"/>
      <c r="N1722" s="6"/>
      <c r="O1722" s="6"/>
      <c r="P1722" s="10"/>
      <c r="Q1722" s="15" t="str">
        <f t="shared" ca="1" si="51"/>
        <v>-</v>
      </c>
      <c r="R1722" s="6"/>
      <c r="S1722" s="6"/>
      <c r="T1722" s="6"/>
      <c r="U1722" s="6"/>
      <c r="V1722" s="6"/>
      <c r="W1722" s="6" t="str">
        <f t="shared" si="50"/>
        <v>-</v>
      </c>
      <c r="X1722" s="6"/>
      <c r="Y1722" s="6"/>
      <c r="Z1722" s="6"/>
      <c r="AA1722" s="6"/>
      <c r="AB1722" s="6"/>
      <c r="AC1722" s="6"/>
    </row>
    <row r="1723" spans="1:29" x14ac:dyDescent="0.25">
      <c r="Q1723" s="12" t="str">
        <f t="shared" ca="1" si="51"/>
        <v>-</v>
      </c>
      <c r="W1723" t="str">
        <f t="shared" si="50"/>
        <v>-</v>
      </c>
    </row>
    <row r="1724" spans="1:29" x14ac:dyDescent="0.25">
      <c r="A1724" s="6"/>
      <c r="B1724" s="10"/>
      <c r="C1724" s="6"/>
      <c r="D1724" s="6"/>
      <c r="E1724" s="6"/>
      <c r="F1724" s="6"/>
      <c r="G1724" s="6"/>
      <c r="H1724" s="6"/>
      <c r="I1724" s="6"/>
      <c r="J1724" s="6"/>
      <c r="K1724" s="6"/>
      <c r="L1724" s="6"/>
      <c r="M1724" s="6"/>
      <c r="N1724" s="6"/>
      <c r="O1724" s="6"/>
      <c r="P1724" s="10"/>
      <c r="Q1724" s="15" t="str">
        <f t="shared" ca="1" si="51"/>
        <v>-</v>
      </c>
      <c r="R1724" s="6"/>
      <c r="S1724" s="6"/>
      <c r="T1724" s="6"/>
      <c r="U1724" s="6"/>
      <c r="V1724" s="6"/>
      <c r="W1724" s="6" t="str">
        <f t="shared" si="50"/>
        <v>-</v>
      </c>
      <c r="X1724" s="6"/>
      <c r="Y1724" s="6"/>
      <c r="Z1724" s="6"/>
      <c r="AA1724" s="6"/>
      <c r="AB1724" s="6"/>
      <c r="AC1724" s="6"/>
    </row>
    <row r="1725" spans="1:29" x14ac:dyDescent="0.25">
      <c r="Q1725" s="12" t="str">
        <f t="shared" ca="1" si="51"/>
        <v>-</v>
      </c>
      <c r="W1725" t="str">
        <f t="shared" si="50"/>
        <v>-</v>
      </c>
    </row>
    <row r="1726" spans="1:29" x14ac:dyDescent="0.25">
      <c r="A1726" s="6"/>
      <c r="B1726" s="10"/>
      <c r="C1726" s="6"/>
      <c r="D1726" s="6"/>
      <c r="E1726" s="6"/>
      <c r="F1726" s="6"/>
      <c r="G1726" s="6"/>
      <c r="H1726" s="6"/>
      <c r="I1726" s="6"/>
      <c r="J1726" s="6"/>
      <c r="K1726" s="6"/>
      <c r="L1726" s="6"/>
      <c r="M1726" s="6"/>
      <c r="N1726" s="6"/>
      <c r="O1726" s="6"/>
      <c r="P1726" s="10"/>
      <c r="Q1726" s="15" t="str">
        <f t="shared" ca="1" si="51"/>
        <v>-</v>
      </c>
      <c r="R1726" s="6"/>
      <c r="S1726" s="6"/>
      <c r="T1726" s="6"/>
      <c r="U1726" s="6"/>
      <c r="V1726" s="6"/>
      <c r="W1726" s="6" t="str">
        <f t="shared" si="50"/>
        <v>-</v>
      </c>
      <c r="X1726" s="6"/>
      <c r="Y1726" s="6"/>
      <c r="Z1726" s="6"/>
      <c r="AA1726" s="6"/>
      <c r="AB1726" s="6"/>
      <c r="AC1726" s="6"/>
    </row>
    <row r="1727" spans="1:29" x14ac:dyDescent="0.25">
      <c r="Q1727" s="12" t="str">
        <f t="shared" ca="1" si="51"/>
        <v>-</v>
      </c>
      <c r="W1727" t="str">
        <f t="shared" si="50"/>
        <v>-</v>
      </c>
    </row>
    <row r="1728" spans="1:29" x14ac:dyDescent="0.25">
      <c r="A1728" s="6"/>
      <c r="B1728" s="10"/>
      <c r="C1728" s="6"/>
      <c r="D1728" s="6"/>
      <c r="E1728" s="6"/>
      <c r="F1728" s="6"/>
      <c r="G1728" s="6"/>
      <c r="H1728" s="6"/>
      <c r="I1728" s="6"/>
      <c r="J1728" s="6"/>
      <c r="K1728" s="6"/>
      <c r="L1728" s="6"/>
      <c r="M1728" s="6"/>
      <c r="N1728" s="6"/>
      <c r="O1728" s="6"/>
      <c r="P1728" s="10"/>
      <c r="Q1728" s="15" t="str">
        <f t="shared" ca="1" si="51"/>
        <v>-</v>
      </c>
      <c r="R1728" s="6"/>
      <c r="S1728" s="6"/>
      <c r="T1728" s="6"/>
      <c r="U1728" s="6"/>
      <c r="V1728" s="6"/>
      <c r="W1728" s="6" t="str">
        <f t="shared" si="50"/>
        <v>-</v>
      </c>
      <c r="X1728" s="6"/>
      <c r="Y1728" s="6"/>
      <c r="Z1728" s="6"/>
      <c r="AA1728" s="6"/>
      <c r="AB1728" s="6"/>
      <c r="AC1728" s="6"/>
    </row>
    <row r="1729" spans="1:29" x14ac:dyDescent="0.25">
      <c r="Q1729" s="12" t="str">
        <f t="shared" ca="1" si="51"/>
        <v>-</v>
      </c>
      <c r="W1729" t="str">
        <f t="shared" si="50"/>
        <v>-</v>
      </c>
    </row>
    <row r="1730" spans="1:29" x14ac:dyDescent="0.25">
      <c r="A1730" s="6"/>
      <c r="B1730" s="10"/>
      <c r="C1730" s="6"/>
      <c r="D1730" s="6"/>
      <c r="E1730" s="6"/>
      <c r="F1730" s="6"/>
      <c r="G1730" s="6"/>
      <c r="H1730" s="6"/>
      <c r="I1730" s="6"/>
      <c r="J1730" s="6"/>
      <c r="K1730" s="6"/>
      <c r="L1730" s="6"/>
      <c r="M1730" s="6"/>
      <c r="N1730" s="6"/>
      <c r="O1730" s="6"/>
      <c r="P1730" s="10"/>
      <c r="Q1730" s="15" t="str">
        <f t="shared" ca="1" si="51"/>
        <v>-</v>
      </c>
      <c r="R1730" s="6"/>
      <c r="S1730" s="6"/>
      <c r="T1730" s="6"/>
      <c r="U1730" s="6"/>
      <c r="V1730" s="6"/>
      <c r="W1730" s="6" t="str">
        <f t="shared" si="50"/>
        <v>-</v>
      </c>
      <c r="X1730" s="6"/>
      <c r="Y1730" s="6"/>
      <c r="Z1730" s="6"/>
      <c r="AA1730" s="6"/>
      <c r="AB1730" s="6"/>
      <c r="AC1730" s="6"/>
    </row>
    <row r="1731" spans="1:29" x14ac:dyDescent="0.25">
      <c r="Q1731" s="12" t="str">
        <f t="shared" ca="1" si="51"/>
        <v>-</v>
      </c>
      <c r="W1731" t="str">
        <f t="shared" si="50"/>
        <v>-</v>
      </c>
    </row>
    <row r="1732" spans="1:29" x14ac:dyDescent="0.25">
      <c r="A1732" s="6"/>
      <c r="B1732" s="10"/>
      <c r="C1732" s="6"/>
      <c r="D1732" s="6"/>
      <c r="E1732" s="6"/>
      <c r="F1732" s="6"/>
      <c r="G1732" s="6"/>
      <c r="H1732" s="6"/>
      <c r="I1732" s="6"/>
      <c r="J1732" s="6"/>
      <c r="K1732" s="6"/>
      <c r="L1732" s="6"/>
      <c r="M1732" s="6"/>
      <c r="N1732" s="6"/>
      <c r="O1732" s="6"/>
      <c r="P1732" s="10"/>
      <c r="Q1732" s="15" t="str">
        <f t="shared" ca="1" si="51"/>
        <v>-</v>
      </c>
      <c r="R1732" s="6"/>
      <c r="S1732" s="6"/>
      <c r="T1732" s="6"/>
      <c r="U1732" s="6"/>
      <c r="V1732" s="6"/>
      <c r="W1732" s="6" t="str">
        <f t="shared" si="50"/>
        <v>-</v>
      </c>
      <c r="X1732" s="6"/>
      <c r="Y1732" s="6"/>
      <c r="Z1732" s="6"/>
      <c r="AA1732" s="6"/>
      <c r="AB1732" s="6"/>
      <c r="AC1732" s="6"/>
    </row>
    <row r="1733" spans="1:29" x14ac:dyDescent="0.25">
      <c r="Q1733" s="12" t="str">
        <f t="shared" ca="1" si="51"/>
        <v>-</v>
      </c>
      <c r="W1733" t="str">
        <f t="shared" si="50"/>
        <v>-</v>
      </c>
    </row>
    <row r="1734" spans="1:29" x14ac:dyDescent="0.25">
      <c r="A1734" s="6"/>
      <c r="B1734" s="10"/>
      <c r="C1734" s="6"/>
      <c r="D1734" s="6"/>
      <c r="E1734" s="6"/>
      <c r="F1734" s="6"/>
      <c r="G1734" s="6"/>
      <c r="H1734" s="6"/>
      <c r="I1734" s="6"/>
      <c r="J1734" s="6"/>
      <c r="K1734" s="6"/>
      <c r="L1734" s="6"/>
      <c r="M1734" s="6"/>
      <c r="N1734" s="6"/>
      <c r="O1734" s="6"/>
      <c r="P1734" s="10"/>
      <c r="Q1734" s="15" t="str">
        <f t="shared" ca="1" si="51"/>
        <v>-</v>
      </c>
      <c r="R1734" s="6"/>
      <c r="S1734" s="6"/>
      <c r="T1734" s="6"/>
      <c r="U1734" s="6"/>
      <c r="V1734" s="6"/>
      <c r="W1734" s="6" t="str">
        <f t="shared" ref="W1734:W1797" si="52">IF(OR(ISBLANK(J1734),ISBLANK(V1734)),"-",(IF(J1734=V1734,"Yes","No")))</f>
        <v>-</v>
      </c>
      <c r="X1734" s="6"/>
      <c r="Y1734" s="6"/>
      <c r="Z1734" s="6"/>
      <c r="AA1734" s="6"/>
      <c r="AB1734" s="6"/>
      <c r="AC1734" s="6"/>
    </row>
    <row r="1735" spans="1:29" x14ac:dyDescent="0.25">
      <c r="Q1735" s="12" t="str">
        <f t="shared" ref="Q1735:Q1798" ca="1" si="53">IF(B1735&gt;1/1/1900, (IF(R1735="Closed",(DATEDIF(B1735,P1735,"d"))-(DATEDIF(M1735,O1735,"d")),IF(OR(R1735="Pending",ISBLANK(P1735)),TODAY()-B1735))),"-")</f>
        <v>-</v>
      </c>
      <c r="W1735" t="str">
        <f t="shared" si="52"/>
        <v>-</v>
      </c>
    </row>
    <row r="1736" spans="1:29" x14ac:dyDescent="0.25">
      <c r="A1736" s="6"/>
      <c r="B1736" s="10"/>
      <c r="C1736" s="6"/>
      <c r="D1736" s="6"/>
      <c r="E1736" s="6"/>
      <c r="F1736" s="6"/>
      <c r="G1736" s="6"/>
      <c r="H1736" s="6"/>
      <c r="I1736" s="6"/>
      <c r="J1736" s="6"/>
      <c r="K1736" s="6"/>
      <c r="L1736" s="6"/>
      <c r="M1736" s="6"/>
      <c r="N1736" s="6"/>
      <c r="O1736" s="6"/>
      <c r="P1736" s="10"/>
      <c r="Q1736" s="15" t="str">
        <f t="shared" ca="1" si="53"/>
        <v>-</v>
      </c>
      <c r="R1736" s="6"/>
      <c r="S1736" s="6"/>
      <c r="T1736" s="6"/>
      <c r="U1736" s="6"/>
      <c r="V1736" s="6"/>
      <c r="W1736" s="6" t="str">
        <f t="shared" si="52"/>
        <v>-</v>
      </c>
      <c r="X1736" s="6"/>
      <c r="Y1736" s="6"/>
      <c r="Z1736" s="6"/>
      <c r="AA1736" s="6"/>
      <c r="AB1736" s="6"/>
      <c r="AC1736" s="6"/>
    </row>
    <row r="1737" spans="1:29" x14ac:dyDescent="0.25">
      <c r="Q1737" s="12" t="str">
        <f t="shared" ca="1" si="53"/>
        <v>-</v>
      </c>
      <c r="W1737" t="str">
        <f t="shared" si="52"/>
        <v>-</v>
      </c>
    </row>
    <row r="1738" spans="1:29" x14ac:dyDescent="0.25">
      <c r="A1738" s="6"/>
      <c r="B1738" s="10"/>
      <c r="C1738" s="6"/>
      <c r="D1738" s="6"/>
      <c r="E1738" s="6"/>
      <c r="F1738" s="6"/>
      <c r="G1738" s="6"/>
      <c r="H1738" s="6"/>
      <c r="I1738" s="6"/>
      <c r="J1738" s="6"/>
      <c r="K1738" s="6"/>
      <c r="L1738" s="6"/>
      <c r="M1738" s="6"/>
      <c r="N1738" s="6"/>
      <c r="O1738" s="6"/>
      <c r="P1738" s="10"/>
      <c r="Q1738" s="15" t="str">
        <f t="shared" ca="1" si="53"/>
        <v>-</v>
      </c>
      <c r="R1738" s="6"/>
      <c r="S1738" s="6"/>
      <c r="T1738" s="6"/>
      <c r="U1738" s="6"/>
      <c r="V1738" s="6"/>
      <c r="W1738" s="6" t="str">
        <f t="shared" si="52"/>
        <v>-</v>
      </c>
      <c r="X1738" s="6"/>
      <c r="Y1738" s="6"/>
      <c r="Z1738" s="6"/>
      <c r="AA1738" s="6"/>
      <c r="AB1738" s="6"/>
      <c r="AC1738" s="6"/>
    </row>
    <row r="1739" spans="1:29" x14ac:dyDescent="0.25">
      <c r="Q1739" s="12" t="str">
        <f t="shared" ca="1" si="53"/>
        <v>-</v>
      </c>
      <c r="W1739" t="str">
        <f t="shared" si="52"/>
        <v>-</v>
      </c>
    </row>
    <row r="1740" spans="1:29" x14ac:dyDescent="0.25">
      <c r="A1740" s="6"/>
      <c r="B1740" s="10"/>
      <c r="C1740" s="6"/>
      <c r="D1740" s="6"/>
      <c r="E1740" s="6"/>
      <c r="F1740" s="6"/>
      <c r="G1740" s="6"/>
      <c r="H1740" s="6"/>
      <c r="I1740" s="6"/>
      <c r="J1740" s="6"/>
      <c r="K1740" s="6"/>
      <c r="L1740" s="6"/>
      <c r="M1740" s="6"/>
      <c r="N1740" s="6"/>
      <c r="O1740" s="6"/>
      <c r="P1740" s="10"/>
      <c r="Q1740" s="15" t="str">
        <f t="shared" ca="1" si="53"/>
        <v>-</v>
      </c>
      <c r="R1740" s="6"/>
      <c r="S1740" s="6"/>
      <c r="T1740" s="6"/>
      <c r="U1740" s="6"/>
      <c r="V1740" s="6"/>
      <c r="W1740" s="6" t="str">
        <f t="shared" si="52"/>
        <v>-</v>
      </c>
      <c r="X1740" s="6"/>
      <c r="Y1740" s="6"/>
      <c r="Z1740" s="6"/>
      <c r="AA1740" s="6"/>
      <c r="AB1740" s="6"/>
      <c r="AC1740" s="6"/>
    </row>
    <row r="1741" spans="1:29" x14ac:dyDescent="0.25">
      <c r="Q1741" s="12" t="str">
        <f t="shared" ca="1" si="53"/>
        <v>-</v>
      </c>
      <c r="W1741" t="str">
        <f t="shared" si="52"/>
        <v>-</v>
      </c>
    </row>
    <row r="1742" spans="1:29" x14ac:dyDescent="0.25">
      <c r="A1742" s="6"/>
      <c r="B1742" s="10"/>
      <c r="C1742" s="6"/>
      <c r="D1742" s="6"/>
      <c r="E1742" s="6"/>
      <c r="F1742" s="6"/>
      <c r="G1742" s="6"/>
      <c r="H1742" s="6"/>
      <c r="I1742" s="6"/>
      <c r="J1742" s="6"/>
      <c r="K1742" s="6"/>
      <c r="L1742" s="6"/>
      <c r="M1742" s="6"/>
      <c r="N1742" s="6"/>
      <c r="O1742" s="6"/>
      <c r="P1742" s="10"/>
      <c r="Q1742" s="15" t="str">
        <f t="shared" ca="1" si="53"/>
        <v>-</v>
      </c>
      <c r="R1742" s="6"/>
      <c r="S1742" s="6"/>
      <c r="T1742" s="6"/>
      <c r="U1742" s="6"/>
      <c r="V1742" s="6"/>
      <c r="W1742" s="6" t="str">
        <f t="shared" si="52"/>
        <v>-</v>
      </c>
      <c r="X1742" s="6"/>
      <c r="Y1742" s="6"/>
      <c r="Z1742" s="6"/>
      <c r="AA1742" s="6"/>
      <c r="AB1742" s="6"/>
      <c r="AC1742" s="6"/>
    </row>
    <row r="1743" spans="1:29" x14ac:dyDescent="0.25">
      <c r="Q1743" s="12" t="str">
        <f t="shared" ca="1" si="53"/>
        <v>-</v>
      </c>
      <c r="W1743" t="str">
        <f t="shared" si="52"/>
        <v>-</v>
      </c>
    </row>
    <row r="1744" spans="1:29" x14ac:dyDescent="0.25">
      <c r="A1744" s="6"/>
      <c r="B1744" s="10"/>
      <c r="C1744" s="6"/>
      <c r="D1744" s="6"/>
      <c r="E1744" s="6"/>
      <c r="F1744" s="6"/>
      <c r="G1744" s="6"/>
      <c r="H1744" s="6"/>
      <c r="I1744" s="6"/>
      <c r="J1744" s="6"/>
      <c r="K1744" s="6"/>
      <c r="L1744" s="6"/>
      <c r="M1744" s="6"/>
      <c r="N1744" s="6"/>
      <c r="O1744" s="6"/>
      <c r="P1744" s="10"/>
      <c r="Q1744" s="15" t="str">
        <f t="shared" ca="1" si="53"/>
        <v>-</v>
      </c>
      <c r="R1744" s="6"/>
      <c r="S1744" s="6"/>
      <c r="T1744" s="6"/>
      <c r="U1744" s="6"/>
      <c r="V1744" s="6"/>
      <c r="W1744" s="6" t="str">
        <f t="shared" si="52"/>
        <v>-</v>
      </c>
      <c r="X1744" s="6"/>
      <c r="Y1744" s="6"/>
      <c r="Z1744" s="6"/>
      <c r="AA1744" s="6"/>
      <c r="AB1744" s="6"/>
      <c r="AC1744" s="6"/>
    </row>
    <row r="1745" spans="1:29" x14ac:dyDescent="0.25">
      <c r="Q1745" s="12" t="str">
        <f t="shared" ca="1" si="53"/>
        <v>-</v>
      </c>
      <c r="W1745" t="str">
        <f t="shared" si="52"/>
        <v>-</v>
      </c>
    </row>
    <row r="1746" spans="1:29" x14ac:dyDescent="0.25">
      <c r="A1746" s="6"/>
      <c r="B1746" s="10"/>
      <c r="C1746" s="6"/>
      <c r="D1746" s="6"/>
      <c r="E1746" s="6"/>
      <c r="F1746" s="6"/>
      <c r="G1746" s="6"/>
      <c r="H1746" s="6"/>
      <c r="I1746" s="6"/>
      <c r="J1746" s="6"/>
      <c r="K1746" s="6"/>
      <c r="L1746" s="6"/>
      <c r="M1746" s="6"/>
      <c r="N1746" s="6"/>
      <c r="O1746" s="6"/>
      <c r="P1746" s="10"/>
      <c r="Q1746" s="15" t="str">
        <f t="shared" ca="1" si="53"/>
        <v>-</v>
      </c>
      <c r="R1746" s="6"/>
      <c r="S1746" s="6"/>
      <c r="T1746" s="6"/>
      <c r="U1746" s="6"/>
      <c r="V1746" s="6"/>
      <c r="W1746" s="6" t="str">
        <f t="shared" si="52"/>
        <v>-</v>
      </c>
      <c r="X1746" s="6"/>
      <c r="Y1746" s="6"/>
      <c r="Z1746" s="6"/>
      <c r="AA1746" s="6"/>
      <c r="AB1746" s="6"/>
      <c r="AC1746" s="6"/>
    </row>
    <row r="1747" spans="1:29" x14ac:dyDescent="0.25">
      <c r="Q1747" s="12" t="str">
        <f t="shared" ca="1" si="53"/>
        <v>-</v>
      </c>
      <c r="W1747" t="str">
        <f t="shared" si="52"/>
        <v>-</v>
      </c>
    </row>
    <row r="1748" spans="1:29" x14ac:dyDescent="0.25">
      <c r="A1748" s="6"/>
      <c r="B1748" s="10"/>
      <c r="C1748" s="6"/>
      <c r="D1748" s="6"/>
      <c r="E1748" s="6"/>
      <c r="F1748" s="6"/>
      <c r="G1748" s="6"/>
      <c r="H1748" s="6"/>
      <c r="I1748" s="6"/>
      <c r="J1748" s="6"/>
      <c r="K1748" s="6"/>
      <c r="L1748" s="6"/>
      <c r="M1748" s="6"/>
      <c r="N1748" s="6"/>
      <c r="O1748" s="6"/>
      <c r="P1748" s="10"/>
      <c r="Q1748" s="15" t="str">
        <f t="shared" ca="1" si="53"/>
        <v>-</v>
      </c>
      <c r="R1748" s="6"/>
      <c r="S1748" s="6"/>
      <c r="T1748" s="6"/>
      <c r="U1748" s="6"/>
      <c r="V1748" s="6"/>
      <c r="W1748" s="6" t="str">
        <f t="shared" si="52"/>
        <v>-</v>
      </c>
      <c r="X1748" s="6"/>
      <c r="Y1748" s="6"/>
      <c r="Z1748" s="6"/>
      <c r="AA1748" s="6"/>
      <c r="AB1748" s="6"/>
      <c r="AC1748" s="6"/>
    </row>
    <row r="1749" spans="1:29" x14ac:dyDescent="0.25">
      <c r="Q1749" s="12" t="str">
        <f t="shared" ca="1" si="53"/>
        <v>-</v>
      </c>
      <c r="W1749" t="str">
        <f t="shared" si="52"/>
        <v>-</v>
      </c>
    </row>
    <row r="1750" spans="1:29" x14ac:dyDescent="0.25">
      <c r="A1750" s="6"/>
      <c r="B1750" s="10"/>
      <c r="C1750" s="6"/>
      <c r="D1750" s="6"/>
      <c r="E1750" s="6"/>
      <c r="F1750" s="6"/>
      <c r="G1750" s="6"/>
      <c r="H1750" s="6"/>
      <c r="I1750" s="6"/>
      <c r="J1750" s="6"/>
      <c r="K1750" s="6"/>
      <c r="L1750" s="6"/>
      <c r="M1750" s="6"/>
      <c r="N1750" s="6"/>
      <c r="O1750" s="6"/>
      <c r="P1750" s="10"/>
      <c r="Q1750" s="15" t="str">
        <f t="shared" ca="1" si="53"/>
        <v>-</v>
      </c>
      <c r="R1750" s="6"/>
      <c r="S1750" s="6"/>
      <c r="T1750" s="6"/>
      <c r="U1750" s="6"/>
      <c r="V1750" s="6"/>
      <c r="W1750" s="6" t="str">
        <f t="shared" si="52"/>
        <v>-</v>
      </c>
      <c r="X1750" s="6"/>
      <c r="Y1750" s="6"/>
      <c r="Z1750" s="6"/>
      <c r="AA1750" s="6"/>
      <c r="AB1750" s="6"/>
      <c r="AC1750" s="6"/>
    </row>
    <row r="1751" spans="1:29" x14ac:dyDescent="0.25">
      <c r="Q1751" s="12" t="str">
        <f t="shared" ca="1" si="53"/>
        <v>-</v>
      </c>
      <c r="W1751" t="str">
        <f t="shared" si="52"/>
        <v>-</v>
      </c>
    </row>
    <row r="1752" spans="1:29" x14ac:dyDescent="0.25">
      <c r="A1752" s="6"/>
      <c r="B1752" s="10"/>
      <c r="C1752" s="6"/>
      <c r="D1752" s="6"/>
      <c r="E1752" s="6"/>
      <c r="F1752" s="6"/>
      <c r="G1752" s="6"/>
      <c r="H1752" s="6"/>
      <c r="I1752" s="6"/>
      <c r="J1752" s="6"/>
      <c r="K1752" s="6"/>
      <c r="L1752" s="6"/>
      <c r="M1752" s="6"/>
      <c r="N1752" s="6"/>
      <c r="O1752" s="6"/>
      <c r="P1752" s="10"/>
      <c r="Q1752" s="15" t="str">
        <f t="shared" ca="1" si="53"/>
        <v>-</v>
      </c>
      <c r="R1752" s="6"/>
      <c r="S1752" s="6"/>
      <c r="T1752" s="6"/>
      <c r="U1752" s="6"/>
      <c r="V1752" s="6"/>
      <c r="W1752" s="6" t="str">
        <f t="shared" si="52"/>
        <v>-</v>
      </c>
      <c r="X1752" s="6"/>
      <c r="Y1752" s="6"/>
      <c r="Z1752" s="6"/>
      <c r="AA1752" s="6"/>
      <c r="AB1752" s="6"/>
      <c r="AC1752" s="6"/>
    </row>
    <row r="1753" spans="1:29" x14ac:dyDescent="0.25">
      <c r="Q1753" s="12" t="str">
        <f t="shared" ca="1" si="53"/>
        <v>-</v>
      </c>
      <c r="W1753" t="str">
        <f t="shared" si="52"/>
        <v>-</v>
      </c>
    </row>
    <row r="1754" spans="1:29" x14ac:dyDescent="0.25">
      <c r="A1754" s="6"/>
      <c r="B1754" s="10"/>
      <c r="C1754" s="6"/>
      <c r="D1754" s="6"/>
      <c r="E1754" s="6"/>
      <c r="F1754" s="6"/>
      <c r="G1754" s="6"/>
      <c r="H1754" s="6"/>
      <c r="I1754" s="6"/>
      <c r="J1754" s="6"/>
      <c r="K1754" s="6"/>
      <c r="L1754" s="6"/>
      <c r="M1754" s="6"/>
      <c r="N1754" s="6"/>
      <c r="O1754" s="6"/>
      <c r="P1754" s="10"/>
      <c r="Q1754" s="15" t="str">
        <f t="shared" ca="1" si="53"/>
        <v>-</v>
      </c>
      <c r="R1754" s="6"/>
      <c r="S1754" s="6"/>
      <c r="T1754" s="6"/>
      <c r="U1754" s="6"/>
      <c r="V1754" s="6"/>
      <c r="W1754" s="6" t="str">
        <f t="shared" si="52"/>
        <v>-</v>
      </c>
      <c r="X1754" s="6"/>
      <c r="Y1754" s="6"/>
      <c r="Z1754" s="6"/>
      <c r="AA1754" s="6"/>
      <c r="AB1754" s="6"/>
      <c r="AC1754" s="6"/>
    </row>
    <row r="1755" spans="1:29" x14ac:dyDescent="0.25">
      <c r="Q1755" s="12" t="str">
        <f t="shared" ca="1" si="53"/>
        <v>-</v>
      </c>
      <c r="W1755" t="str">
        <f t="shared" si="52"/>
        <v>-</v>
      </c>
    </row>
    <row r="1756" spans="1:29" x14ac:dyDescent="0.25">
      <c r="A1756" s="6"/>
      <c r="B1756" s="10"/>
      <c r="C1756" s="6"/>
      <c r="D1756" s="6"/>
      <c r="E1756" s="6"/>
      <c r="F1756" s="6"/>
      <c r="G1756" s="6"/>
      <c r="H1756" s="6"/>
      <c r="I1756" s="6"/>
      <c r="J1756" s="6"/>
      <c r="K1756" s="6"/>
      <c r="L1756" s="6"/>
      <c r="M1756" s="6"/>
      <c r="N1756" s="6"/>
      <c r="O1756" s="6"/>
      <c r="P1756" s="10"/>
      <c r="Q1756" s="15" t="str">
        <f t="shared" ca="1" si="53"/>
        <v>-</v>
      </c>
      <c r="R1756" s="6"/>
      <c r="S1756" s="6"/>
      <c r="T1756" s="6"/>
      <c r="U1756" s="6"/>
      <c r="V1756" s="6"/>
      <c r="W1756" s="6" t="str">
        <f t="shared" si="52"/>
        <v>-</v>
      </c>
      <c r="X1756" s="6"/>
      <c r="Y1756" s="6"/>
      <c r="Z1756" s="6"/>
      <c r="AA1756" s="6"/>
      <c r="AB1756" s="6"/>
      <c r="AC1756" s="6"/>
    </row>
    <row r="1757" spans="1:29" x14ac:dyDescent="0.25">
      <c r="Q1757" s="12" t="str">
        <f t="shared" ca="1" si="53"/>
        <v>-</v>
      </c>
      <c r="W1757" t="str">
        <f t="shared" si="52"/>
        <v>-</v>
      </c>
    </row>
    <row r="1758" spans="1:29" x14ac:dyDescent="0.25">
      <c r="A1758" s="6"/>
      <c r="B1758" s="10"/>
      <c r="C1758" s="6"/>
      <c r="D1758" s="6"/>
      <c r="E1758" s="6"/>
      <c r="F1758" s="6"/>
      <c r="G1758" s="6"/>
      <c r="H1758" s="6"/>
      <c r="I1758" s="6"/>
      <c r="J1758" s="6"/>
      <c r="K1758" s="6"/>
      <c r="L1758" s="6"/>
      <c r="M1758" s="6"/>
      <c r="N1758" s="6"/>
      <c r="O1758" s="6"/>
      <c r="P1758" s="10"/>
      <c r="Q1758" s="15" t="str">
        <f t="shared" ca="1" si="53"/>
        <v>-</v>
      </c>
      <c r="R1758" s="6"/>
      <c r="S1758" s="6"/>
      <c r="T1758" s="6"/>
      <c r="U1758" s="6"/>
      <c r="V1758" s="6"/>
      <c r="W1758" s="6" t="str">
        <f t="shared" si="52"/>
        <v>-</v>
      </c>
      <c r="X1758" s="6"/>
      <c r="Y1758" s="6"/>
      <c r="Z1758" s="6"/>
      <c r="AA1758" s="6"/>
      <c r="AB1758" s="6"/>
      <c r="AC1758" s="6"/>
    </row>
    <row r="1759" spans="1:29" x14ac:dyDescent="0.25">
      <c r="Q1759" s="12" t="str">
        <f t="shared" ca="1" si="53"/>
        <v>-</v>
      </c>
      <c r="W1759" t="str">
        <f t="shared" si="52"/>
        <v>-</v>
      </c>
    </row>
    <row r="1760" spans="1:29" x14ac:dyDescent="0.25">
      <c r="A1760" s="6"/>
      <c r="B1760" s="10"/>
      <c r="C1760" s="6"/>
      <c r="D1760" s="6"/>
      <c r="E1760" s="6"/>
      <c r="F1760" s="6"/>
      <c r="G1760" s="6"/>
      <c r="H1760" s="6"/>
      <c r="I1760" s="6"/>
      <c r="J1760" s="6"/>
      <c r="K1760" s="6"/>
      <c r="L1760" s="6"/>
      <c r="M1760" s="6"/>
      <c r="N1760" s="6"/>
      <c r="O1760" s="6"/>
      <c r="P1760" s="10"/>
      <c r="Q1760" s="15" t="str">
        <f t="shared" ca="1" si="53"/>
        <v>-</v>
      </c>
      <c r="R1760" s="6"/>
      <c r="S1760" s="6"/>
      <c r="T1760" s="6"/>
      <c r="U1760" s="6"/>
      <c r="V1760" s="6"/>
      <c r="W1760" s="6" t="str">
        <f t="shared" si="52"/>
        <v>-</v>
      </c>
      <c r="X1760" s="6"/>
      <c r="Y1760" s="6"/>
      <c r="Z1760" s="6"/>
      <c r="AA1760" s="6"/>
      <c r="AB1760" s="6"/>
      <c r="AC1760" s="6"/>
    </row>
    <row r="1761" spans="1:29" x14ac:dyDescent="0.25">
      <c r="Q1761" s="12" t="str">
        <f t="shared" ca="1" si="53"/>
        <v>-</v>
      </c>
      <c r="W1761" t="str">
        <f t="shared" si="52"/>
        <v>-</v>
      </c>
    </row>
    <row r="1762" spans="1:29" x14ac:dyDescent="0.25">
      <c r="A1762" s="6"/>
      <c r="B1762" s="10"/>
      <c r="C1762" s="6"/>
      <c r="D1762" s="6"/>
      <c r="E1762" s="6"/>
      <c r="F1762" s="6"/>
      <c r="G1762" s="6"/>
      <c r="H1762" s="6"/>
      <c r="I1762" s="6"/>
      <c r="J1762" s="6"/>
      <c r="K1762" s="6"/>
      <c r="L1762" s="6"/>
      <c r="M1762" s="6"/>
      <c r="N1762" s="6"/>
      <c r="O1762" s="6"/>
      <c r="P1762" s="10"/>
      <c r="Q1762" s="15" t="str">
        <f t="shared" ca="1" si="53"/>
        <v>-</v>
      </c>
      <c r="R1762" s="6"/>
      <c r="S1762" s="6"/>
      <c r="T1762" s="6"/>
      <c r="U1762" s="6"/>
      <c r="V1762" s="6"/>
      <c r="W1762" s="6" t="str">
        <f t="shared" si="52"/>
        <v>-</v>
      </c>
      <c r="X1762" s="6"/>
      <c r="Y1762" s="6"/>
      <c r="Z1762" s="6"/>
      <c r="AA1762" s="6"/>
      <c r="AB1762" s="6"/>
      <c r="AC1762" s="6"/>
    </row>
    <row r="1763" spans="1:29" x14ac:dyDescent="0.25">
      <c r="Q1763" s="12" t="str">
        <f t="shared" ca="1" si="53"/>
        <v>-</v>
      </c>
      <c r="W1763" t="str">
        <f t="shared" si="52"/>
        <v>-</v>
      </c>
    </row>
    <row r="1764" spans="1:29" x14ac:dyDescent="0.25">
      <c r="A1764" s="6"/>
      <c r="B1764" s="10"/>
      <c r="C1764" s="6"/>
      <c r="D1764" s="6"/>
      <c r="E1764" s="6"/>
      <c r="F1764" s="6"/>
      <c r="G1764" s="6"/>
      <c r="H1764" s="6"/>
      <c r="I1764" s="6"/>
      <c r="J1764" s="6"/>
      <c r="K1764" s="6"/>
      <c r="L1764" s="6"/>
      <c r="M1764" s="6"/>
      <c r="N1764" s="6"/>
      <c r="O1764" s="6"/>
      <c r="P1764" s="10"/>
      <c r="Q1764" s="15" t="str">
        <f t="shared" ca="1" si="53"/>
        <v>-</v>
      </c>
      <c r="R1764" s="6"/>
      <c r="S1764" s="6"/>
      <c r="T1764" s="6"/>
      <c r="U1764" s="6"/>
      <c r="V1764" s="6"/>
      <c r="W1764" s="6" t="str">
        <f t="shared" si="52"/>
        <v>-</v>
      </c>
      <c r="X1764" s="6"/>
      <c r="Y1764" s="6"/>
      <c r="Z1764" s="6"/>
      <c r="AA1764" s="6"/>
      <c r="AB1764" s="6"/>
      <c r="AC1764" s="6"/>
    </row>
    <row r="1765" spans="1:29" x14ac:dyDescent="0.25">
      <c r="Q1765" s="12" t="str">
        <f t="shared" ca="1" si="53"/>
        <v>-</v>
      </c>
      <c r="W1765" t="str">
        <f t="shared" si="52"/>
        <v>-</v>
      </c>
    </row>
    <row r="1766" spans="1:29" x14ac:dyDescent="0.25">
      <c r="A1766" s="6"/>
      <c r="B1766" s="10"/>
      <c r="C1766" s="6"/>
      <c r="D1766" s="6"/>
      <c r="E1766" s="6"/>
      <c r="F1766" s="6"/>
      <c r="G1766" s="6"/>
      <c r="H1766" s="6"/>
      <c r="I1766" s="6"/>
      <c r="J1766" s="6"/>
      <c r="K1766" s="6"/>
      <c r="L1766" s="6"/>
      <c r="M1766" s="6"/>
      <c r="N1766" s="6"/>
      <c r="O1766" s="6"/>
      <c r="P1766" s="10"/>
      <c r="Q1766" s="15" t="str">
        <f t="shared" ca="1" si="53"/>
        <v>-</v>
      </c>
      <c r="R1766" s="6"/>
      <c r="S1766" s="6"/>
      <c r="T1766" s="6"/>
      <c r="U1766" s="6"/>
      <c r="V1766" s="6"/>
      <c r="W1766" s="6" t="str">
        <f t="shared" si="52"/>
        <v>-</v>
      </c>
      <c r="X1766" s="6"/>
      <c r="Y1766" s="6"/>
      <c r="Z1766" s="6"/>
      <c r="AA1766" s="6"/>
      <c r="AB1766" s="6"/>
      <c r="AC1766" s="6"/>
    </row>
    <row r="1767" spans="1:29" x14ac:dyDescent="0.25">
      <c r="Q1767" s="12" t="str">
        <f t="shared" ca="1" si="53"/>
        <v>-</v>
      </c>
      <c r="W1767" t="str">
        <f t="shared" si="52"/>
        <v>-</v>
      </c>
    </row>
    <row r="1768" spans="1:29" x14ac:dyDescent="0.25">
      <c r="A1768" s="6"/>
      <c r="B1768" s="10"/>
      <c r="C1768" s="6"/>
      <c r="D1768" s="6"/>
      <c r="E1768" s="6"/>
      <c r="F1768" s="6"/>
      <c r="G1768" s="6"/>
      <c r="H1768" s="6"/>
      <c r="I1768" s="6"/>
      <c r="J1768" s="6"/>
      <c r="K1768" s="6"/>
      <c r="L1768" s="6"/>
      <c r="M1768" s="6"/>
      <c r="N1768" s="6"/>
      <c r="O1768" s="6"/>
      <c r="P1768" s="10"/>
      <c r="Q1768" s="15" t="str">
        <f t="shared" ca="1" si="53"/>
        <v>-</v>
      </c>
      <c r="R1768" s="6"/>
      <c r="S1768" s="6"/>
      <c r="T1768" s="6"/>
      <c r="U1768" s="6"/>
      <c r="V1768" s="6"/>
      <c r="W1768" s="6" t="str">
        <f t="shared" si="52"/>
        <v>-</v>
      </c>
      <c r="X1768" s="6"/>
      <c r="Y1768" s="6"/>
      <c r="Z1768" s="6"/>
      <c r="AA1768" s="6"/>
      <c r="AB1768" s="6"/>
      <c r="AC1768" s="6"/>
    </row>
    <row r="1769" spans="1:29" x14ac:dyDescent="0.25">
      <c r="Q1769" s="12" t="str">
        <f t="shared" ca="1" si="53"/>
        <v>-</v>
      </c>
      <c r="W1769" t="str">
        <f t="shared" si="52"/>
        <v>-</v>
      </c>
    </row>
    <row r="1770" spans="1:29" x14ac:dyDescent="0.25">
      <c r="A1770" s="6"/>
      <c r="B1770" s="10"/>
      <c r="C1770" s="6"/>
      <c r="D1770" s="6"/>
      <c r="E1770" s="6"/>
      <c r="F1770" s="6"/>
      <c r="G1770" s="6"/>
      <c r="H1770" s="6"/>
      <c r="I1770" s="6"/>
      <c r="J1770" s="6"/>
      <c r="K1770" s="6"/>
      <c r="L1770" s="6"/>
      <c r="M1770" s="6"/>
      <c r="N1770" s="6"/>
      <c r="O1770" s="6"/>
      <c r="P1770" s="10"/>
      <c r="Q1770" s="15" t="str">
        <f t="shared" ca="1" si="53"/>
        <v>-</v>
      </c>
      <c r="R1770" s="6"/>
      <c r="S1770" s="6"/>
      <c r="T1770" s="6"/>
      <c r="U1770" s="6"/>
      <c r="V1770" s="6"/>
      <c r="W1770" s="6" t="str">
        <f t="shared" si="52"/>
        <v>-</v>
      </c>
      <c r="X1770" s="6"/>
      <c r="Y1770" s="6"/>
      <c r="Z1770" s="6"/>
      <c r="AA1770" s="6"/>
      <c r="AB1770" s="6"/>
      <c r="AC1770" s="6"/>
    </row>
    <row r="1771" spans="1:29" x14ac:dyDescent="0.25">
      <c r="Q1771" s="12" t="str">
        <f t="shared" ca="1" si="53"/>
        <v>-</v>
      </c>
      <c r="W1771" t="str">
        <f t="shared" si="52"/>
        <v>-</v>
      </c>
    </row>
    <row r="1772" spans="1:29" x14ac:dyDescent="0.25">
      <c r="A1772" s="6"/>
      <c r="B1772" s="10"/>
      <c r="C1772" s="6"/>
      <c r="D1772" s="6"/>
      <c r="E1772" s="6"/>
      <c r="F1772" s="6"/>
      <c r="G1772" s="6"/>
      <c r="H1772" s="6"/>
      <c r="I1772" s="6"/>
      <c r="J1772" s="6"/>
      <c r="K1772" s="6"/>
      <c r="L1772" s="6"/>
      <c r="M1772" s="6"/>
      <c r="N1772" s="6"/>
      <c r="O1772" s="6"/>
      <c r="P1772" s="10"/>
      <c r="Q1772" s="15" t="str">
        <f t="shared" ca="1" si="53"/>
        <v>-</v>
      </c>
      <c r="R1772" s="6"/>
      <c r="S1772" s="6"/>
      <c r="T1772" s="6"/>
      <c r="U1772" s="6"/>
      <c r="V1772" s="6"/>
      <c r="W1772" s="6" t="str">
        <f t="shared" si="52"/>
        <v>-</v>
      </c>
      <c r="X1772" s="6"/>
      <c r="Y1772" s="6"/>
      <c r="Z1772" s="6"/>
      <c r="AA1772" s="6"/>
      <c r="AB1772" s="6"/>
      <c r="AC1772" s="6"/>
    </row>
    <row r="1773" spans="1:29" x14ac:dyDescent="0.25">
      <c r="Q1773" s="12" t="str">
        <f t="shared" ca="1" si="53"/>
        <v>-</v>
      </c>
      <c r="W1773" t="str">
        <f t="shared" si="52"/>
        <v>-</v>
      </c>
    </row>
    <row r="1774" spans="1:29" x14ac:dyDescent="0.25">
      <c r="A1774" s="6"/>
      <c r="B1774" s="10"/>
      <c r="C1774" s="6"/>
      <c r="D1774" s="6"/>
      <c r="E1774" s="6"/>
      <c r="F1774" s="6"/>
      <c r="G1774" s="6"/>
      <c r="H1774" s="6"/>
      <c r="I1774" s="6"/>
      <c r="J1774" s="6"/>
      <c r="K1774" s="6"/>
      <c r="L1774" s="6"/>
      <c r="M1774" s="6"/>
      <c r="N1774" s="6"/>
      <c r="O1774" s="6"/>
      <c r="P1774" s="10"/>
      <c r="Q1774" s="15" t="str">
        <f t="shared" ca="1" si="53"/>
        <v>-</v>
      </c>
      <c r="R1774" s="6"/>
      <c r="S1774" s="6"/>
      <c r="T1774" s="6"/>
      <c r="U1774" s="6"/>
      <c r="V1774" s="6"/>
      <c r="W1774" s="6" t="str">
        <f t="shared" si="52"/>
        <v>-</v>
      </c>
      <c r="X1774" s="6"/>
      <c r="Y1774" s="6"/>
      <c r="Z1774" s="6"/>
      <c r="AA1774" s="6"/>
      <c r="AB1774" s="6"/>
      <c r="AC1774" s="6"/>
    </row>
    <row r="1775" spans="1:29" x14ac:dyDescent="0.25">
      <c r="Q1775" s="12" t="str">
        <f t="shared" ca="1" si="53"/>
        <v>-</v>
      </c>
      <c r="W1775" t="str">
        <f t="shared" si="52"/>
        <v>-</v>
      </c>
    </row>
    <row r="1776" spans="1:29" x14ac:dyDescent="0.25">
      <c r="A1776" s="6"/>
      <c r="B1776" s="10"/>
      <c r="C1776" s="6"/>
      <c r="D1776" s="6"/>
      <c r="E1776" s="6"/>
      <c r="F1776" s="6"/>
      <c r="G1776" s="6"/>
      <c r="H1776" s="6"/>
      <c r="I1776" s="6"/>
      <c r="J1776" s="6"/>
      <c r="K1776" s="6"/>
      <c r="L1776" s="6"/>
      <c r="M1776" s="6"/>
      <c r="N1776" s="6"/>
      <c r="O1776" s="6"/>
      <c r="P1776" s="10"/>
      <c r="Q1776" s="15" t="str">
        <f t="shared" ca="1" si="53"/>
        <v>-</v>
      </c>
      <c r="R1776" s="6"/>
      <c r="S1776" s="6"/>
      <c r="T1776" s="6"/>
      <c r="U1776" s="6"/>
      <c r="V1776" s="6"/>
      <c r="W1776" s="6" t="str">
        <f t="shared" si="52"/>
        <v>-</v>
      </c>
      <c r="X1776" s="6"/>
      <c r="Y1776" s="6"/>
      <c r="Z1776" s="6"/>
      <c r="AA1776" s="6"/>
      <c r="AB1776" s="6"/>
      <c r="AC1776" s="6"/>
    </row>
    <row r="1777" spans="1:29" x14ac:dyDescent="0.25">
      <c r="Q1777" s="12" t="str">
        <f t="shared" ca="1" si="53"/>
        <v>-</v>
      </c>
      <c r="W1777" t="str">
        <f t="shared" si="52"/>
        <v>-</v>
      </c>
    </row>
    <row r="1778" spans="1:29" x14ac:dyDescent="0.25">
      <c r="A1778" s="6"/>
      <c r="B1778" s="10"/>
      <c r="C1778" s="6"/>
      <c r="D1778" s="6"/>
      <c r="E1778" s="6"/>
      <c r="F1778" s="6"/>
      <c r="G1778" s="6"/>
      <c r="H1778" s="6"/>
      <c r="I1778" s="6"/>
      <c r="J1778" s="6"/>
      <c r="K1778" s="6"/>
      <c r="L1778" s="6"/>
      <c r="M1778" s="6"/>
      <c r="N1778" s="6"/>
      <c r="O1778" s="6"/>
      <c r="P1778" s="10"/>
      <c r="Q1778" s="15" t="str">
        <f t="shared" ca="1" si="53"/>
        <v>-</v>
      </c>
      <c r="R1778" s="6"/>
      <c r="S1778" s="6"/>
      <c r="T1778" s="6"/>
      <c r="U1778" s="6"/>
      <c r="V1778" s="6"/>
      <c r="W1778" s="6" t="str">
        <f t="shared" si="52"/>
        <v>-</v>
      </c>
      <c r="X1778" s="6"/>
      <c r="Y1778" s="6"/>
      <c r="Z1778" s="6"/>
      <c r="AA1778" s="6"/>
      <c r="AB1778" s="6"/>
      <c r="AC1778" s="6"/>
    </row>
    <row r="1779" spans="1:29" x14ac:dyDescent="0.25">
      <c r="Q1779" s="12" t="str">
        <f t="shared" ca="1" si="53"/>
        <v>-</v>
      </c>
      <c r="W1779" t="str">
        <f t="shared" si="52"/>
        <v>-</v>
      </c>
    </row>
    <row r="1780" spans="1:29" x14ac:dyDescent="0.25">
      <c r="A1780" s="6"/>
      <c r="B1780" s="10"/>
      <c r="C1780" s="6"/>
      <c r="D1780" s="6"/>
      <c r="E1780" s="6"/>
      <c r="F1780" s="6"/>
      <c r="G1780" s="6"/>
      <c r="H1780" s="6"/>
      <c r="I1780" s="6"/>
      <c r="J1780" s="6"/>
      <c r="K1780" s="6"/>
      <c r="L1780" s="6"/>
      <c r="M1780" s="6"/>
      <c r="N1780" s="6"/>
      <c r="O1780" s="6"/>
      <c r="P1780" s="10"/>
      <c r="Q1780" s="15" t="str">
        <f t="shared" ca="1" si="53"/>
        <v>-</v>
      </c>
      <c r="R1780" s="6"/>
      <c r="S1780" s="6"/>
      <c r="T1780" s="6"/>
      <c r="U1780" s="6"/>
      <c r="V1780" s="6"/>
      <c r="W1780" s="6" t="str">
        <f t="shared" si="52"/>
        <v>-</v>
      </c>
      <c r="X1780" s="6"/>
      <c r="Y1780" s="6"/>
      <c r="Z1780" s="6"/>
      <c r="AA1780" s="6"/>
      <c r="AB1780" s="6"/>
      <c r="AC1780" s="6"/>
    </row>
    <row r="1781" spans="1:29" x14ac:dyDescent="0.25">
      <c r="Q1781" s="12" t="str">
        <f t="shared" ca="1" si="53"/>
        <v>-</v>
      </c>
      <c r="W1781" t="str">
        <f t="shared" si="52"/>
        <v>-</v>
      </c>
    </row>
    <row r="1782" spans="1:29" x14ac:dyDescent="0.25">
      <c r="A1782" s="6"/>
      <c r="B1782" s="10"/>
      <c r="C1782" s="6"/>
      <c r="D1782" s="6"/>
      <c r="E1782" s="6"/>
      <c r="F1782" s="6"/>
      <c r="G1782" s="6"/>
      <c r="H1782" s="6"/>
      <c r="I1782" s="6"/>
      <c r="J1782" s="6"/>
      <c r="K1782" s="6"/>
      <c r="L1782" s="6"/>
      <c r="M1782" s="6"/>
      <c r="N1782" s="6"/>
      <c r="O1782" s="6"/>
      <c r="P1782" s="10"/>
      <c r="Q1782" s="15" t="str">
        <f t="shared" ca="1" si="53"/>
        <v>-</v>
      </c>
      <c r="R1782" s="6"/>
      <c r="S1782" s="6"/>
      <c r="T1782" s="6"/>
      <c r="U1782" s="6"/>
      <c r="V1782" s="6"/>
      <c r="W1782" s="6" t="str">
        <f t="shared" si="52"/>
        <v>-</v>
      </c>
      <c r="X1782" s="6"/>
      <c r="Y1782" s="6"/>
      <c r="Z1782" s="6"/>
      <c r="AA1782" s="6"/>
      <c r="AB1782" s="6"/>
      <c r="AC1782" s="6"/>
    </row>
    <row r="1783" spans="1:29" x14ac:dyDescent="0.25">
      <c r="Q1783" s="12" t="str">
        <f t="shared" ca="1" si="53"/>
        <v>-</v>
      </c>
      <c r="W1783" t="str">
        <f t="shared" si="52"/>
        <v>-</v>
      </c>
    </row>
    <row r="1784" spans="1:29" x14ac:dyDescent="0.25">
      <c r="A1784" s="6"/>
      <c r="B1784" s="10"/>
      <c r="C1784" s="6"/>
      <c r="D1784" s="6"/>
      <c r="E1784" s="6"/>
      <c r="F1784" s="6"/>
      <c r="G1784" s="6"/>
      <c r="H1784" s="6"/>
      <c r="I1784" s="6"/>
      <c r="J1784" s="6"/>
      <c r="K1784" s="6"/>
      <c r="L1784" s="6"/>
      <c r="M1784" s="6"/>
      <c r="N1784" s="6"/>
      <c r="O1784" s="6"/>
      <c r="P1784" s="10"/>
      <c r="Q1784" s="15" t="str">
        <f t="shared" ca="1" si="53"/>
        <v>-</v>
      </c>
      <c r="R1784" s="6"/>
      <c r="S1784" s="6"/>
      <c r="T1784" s="6"/>
      <c r="U1784" s="6"/>
      <c r="V1784" s="6"/>
      <c r="W1784" s="6" t="str">
        <f t="shared" si="52"/>
        <v>-</v>
      </c>
      <c r="X1784" s="6"/>
      <c r="Y1784" s="6"/>
      <c r="Z1784" s="6"/>
      <c r="AA1784" s="6"/>
      <c r="AB1784" s="6"/>
      <c r="AC1784" s="6"/>
    </row>
    <row r="1785" spans="1:29" x14ac:dyDescent="0.25">
      <c r="Q1785" s="12" t="str">
        <f t="shared" ca="1" si="53"/>
        <v>-</v>
      </c>
      <c r="W1785" t="str">
        <f t="shared" si="52"/>
        <v>-</v>
      </c>
    </row>
    <row r="1786" spans="1:29" x14ac:dyDescent="0.25">
      <c r="A1786" s="6"/>
      <c r="B1786" s="10"/>
      <c r="C1786" s="6"/>
      <c r="D1786" s="6"/>
      <c r="E1786" s="6"/>
      <c r="F1786" s="6"/>
      <c r="G1786" s="6"/>
      <c r="H1786" s="6"/>
      <c r="I1786" s="6"/>
      <c r="J1786" s="6"/>
      <c r="K1786" s="6"/>
      <c r="L1786" s="6"/>
      <c r="M1786" s="6"/>
      <c r="N1786" s="6"/>
      <c r="O1786" s="6"/>
      <c r="P1786" s="10"/>
      <c r="Q1786" s="15" t="str">
        <f t="shared" ca="1" si="53"/>
        <v>-</v>
      </c>
      <c r="R1786" s="6"/>
      <c r="S1786" s="6"/>
      <c r="T1786" s="6"/>
      <c r="U1786" s="6"/>
      <c r="V1786" s="6"/>
      <c r="W1786" s="6" t="str">
        <f t="shared" si="52"/>
        <v>-</v>
      </c>
      <c r="X1786" s="6"/>
      <c r="Y1786" s="6"/>
      <c r="Z1786" s="6"/>
      <c r="AA1786" s="6"/>
      <c r="AB1786" s="6"/>
      <c r="AC1786" s="6"/>
    </row>
    <row r="1787" spans="1:29" x14ac:dyDescent="0.25">
      <c r="Q1787" s="12" t="str">
        <f t="shared" ca="1" si="53"/>
        <v>-</v>
      </c>
      <c r="W1787" t="str">
        <f t="shared" si="52"/>
        <v>-</v>
      </c>
    </row>
    <row r="1788" spans="1:29" x14ac:dyDescent="0.25">
      <c r="A1788" s="6"/>
      <c r="B1788" s="10"/>
      <c r="C1788" s="6"/>
      <c r="D1788" s="6"/>
      <c r="E1788" s="6"/>
      <c r="F1788" s="6"/>
      <c r="G1788" s="6"/>
      <c r="H1788" s="6"/>
      <c r="I1788" s="6"/>
      <c r="J1788" s="6"/>
      <c r="K1788" s="6"/>
      <c r="L1788" s="6"/>
      <c r="M1788" s="6"/>
      <c r="N1788" s="6"/>
      <c r="O1788" s="6"/>
      <c r="P1788" s="10"/>
      <c r="Q1788" s="15" t="str">
        <f t="shared" ca="1" si="53"/>
        <v>-</v>
      </c>
      <c r="R1788" s="6"/>
      <c r="S1788" s="6"/>
      <c r="T1788" s="6"/>
      <c r="U1788" s="6"/>
      <c r="V1788" s="6"/>
      <c r="W1788" s="6" t="str">
        <f t="shared" si="52"/>
        <v>-</v>
      </c>
      <c r="X1788" s="6"/>
      <c r="Y1788" s="6"/>
      <c r="Z1788" s="6"/>
      <c r="AA1788" s="6"/>
      <c r="AB1788" s="6"/>
      <c r="AC1788" s="6"/>
    </row>
    <row r="1789" spans="1:29" x14ac:dyDescent="0.25">
      <c r="Q1789" s="12" t="str">
        <f t="shared" ca="1" si="53"/>
        <v>-</v>
      </c>
      <c r="W1789" t="str">
        <f t="shared" si="52"/>
        <v>-</v>
      </c>
    </row>
    <row r="1790" spans="1:29" x14ac:dyDescent="0.25">
      <c r="A1790" s="6"/>
      <c r="B1790" s="10"/>
      <c r="C1790" s="6"/>
      <c r="D1790" s="6"/>
      <c r="E1790" s="6"/>
      <c r="F1790" s="6"/>
      <c r="G1790" s="6"/>
      <c r="H1790" s="6"/>
      <c r="I1790" s="6"/>
      <c r="J1790" s="6"/>
      <c r="K1790" s="6"/>
      <c r="L1790" s="6"/>
      <c r="M1790" s="6"/>
      <c r="N1790" s="6"/>
      <c r="O1790" s="6"/>
      <c r="P1790" s="10"/>
      <c r="Q1790" s="15" t="str">
        <f t="shared" ca="1" si="53"/>
        <v>-</v>
      </c>
      <c r="R1790" s="6"/>
      <c r="S1790" s="6"/>
      <c r="T1790" s="6"/>
      <c r="U1790" s="6"/>
      <c r="V1790" s="6"/>
      <c r="W1790" s="6" t="str">
        <f t="shared" si="52"/>
        <v>-</v>
      </c>
      <c r="X1790" s="6"/>
      <c r="Y1790" s="6"/>
      <c r="Z1790" s="6"/>
      <c r="AA1790" s="6"/>
      <c r="AB1790" s="6"/>
      <c r="AC1790" s="6"/>
    </row>
    <row r="1791" spans="1:29" x14ac:dyDescent="0.25">
      <c r="Q1791" s="12" t="str">
        <f t="shared" ca="1" si="53"/>
        <v>-</v>
      </c>
      <c r="W1791" t="str">
        <f t="shared" si="52"/>
        <v>-</v>
      </c>
    </row>
    <row r="1792" spans="1:29" x14ac:dyDescent="0.25">
      <c r="A1792" s="6"/>
      <c r="B1792" s="10"/>
      <c r="C1792" s="6"/>
      <c r="D1792" s="6"/>
      <c r="E1792" s="6"/>
      <c r="F1792" s="6"/>
      <c r="G1792" s="6"/>
      <c r="H1792" s="6"/>
      <c r="I1792" s="6"/>
      <c r="J1792" s="6"/>
      <c r="K1792" s="6"/>
      <c r="L1792" s="6"/>
      <c r="M1792" s="6"/>
      <c r="N1792" s="6"/>
      <c r="O1792" s="6"/>
      <c r="P1792" s="10"/>
      <c r="Q1792" s="15" t="str">
        <f t="shared" ca="1" si="53"/>
        <v>-</v>
      </c>
      <c r="R1792" s="6"/>
      <c r="S1792" s="6"/>
      <c r="T1792" s="6"/>
      <c r="U1792" s="6"/>
      <c r="V1792" s="6"/>
      <c r="W1792" s="6" t="str">
        <f t="shared" si="52"/>
        <v>-</v>
      </c>
      <c r="X1792" s="6"/>
      <c r="Y1792" s="6"/>
      <c r="Z1792" s="6"/>
      <c r="AA1792" s="6"/>
      <c r="AB1792" s="6"/>
      <c r="AC1792" s="6"/>
    </row>
    <row r="1793" spans="1:29" x14ac:dyDescent="0.25">
      <c r="Q1793" s="12" t="str">
        <f t="shared" ca="1" si="53"/>
        <v>-</v>
      </c>
      <c r="W1793" t="str">
        <f t="shared" si="52"/>
        <v>-</v>
      </c>
    </row>
    <row r="1794" spans="1:29" x14ac:dyDescent="0.25">
      <c r="A1794" s="6"/>
      <c r="B1794" s="10"/>
      <c r="C1794" s="6"/>
      <c r="D1794" s="6"/>
      <c r="E1794" s="6"/>
      <c r="F1794" s="6"/>
      <c r="G1794" s="6"/>
      <c r="H1794" s="6"/>
      <c r="I1794" s="6"/>
      <c r="J1794" s="6"/>
      <c r="K1794" s="6"/>
      <c r="L1794" s="6"/>
      <c r="M1794" s="6"/>
      <c r="N1794" s="6"/>
      <c r="O1794" s="6"/>
      <c r="P1794" s="10"/>
      <c r="Q1794" s="15" t="str">
        <f t="shared" ca="1" si="53"/>
        <v>-</v>
      </c>
      <c r="R1794" s="6"/>
      <c r="S1794" s="6"/>
      <c r="T1794" s="6"/>
      <c r="U1794" s="6"/>
      <c r="V1794" s="6"/>
      <c r="W1794" s="6" t="str">
        <f t="shared" si="52"/>
        <v>-</v>
      </c>
      <c r="X1794" s="6"/>
      <c r="Y1794" s="6"/>
      <c r="Z1794" s="6"/>
      <c r="AA1794" s="6"/>
      <c r="AB1794" s="6"/>
      <c r="AC1794" s="6"/>
    </row>
    <row r="1795" spans="1:29" x14ac:dyDescent="0.25">
      <c r="Q1795" s="12" t="str">
        <f t="shared" ca="1" si="53"/>
        <v>-</v>
      </c>
      <c r="W1795" t="str">
        <f t="shared" si="52"/>
        <v>-</v>
      </c>
    </row>
    <row r="1796" spans="1:29" x14ac:dyDescent="0.25">
      <c r="A1796" s="6"/>
      <c r="B1796" s="10"/>
      <c r="C1796" s="6"/>
      <c r="D1796" s="6"/>
      <c r="E1796" s="6"/>
      <c r="F1796" s="6"/>
      <c r="G1796" s="6"/>
      <c r="H1796" s="6"/>
      <c r="I1796" s="6"/>
      <c r="J1796" s="6"/>
      <c r="K1796" s="6"/>
      <c r="L1796" s="6"/>
      <c r="M1796" s="6"/>
      <c r="N1796" s="6"/>
      <c r="O1796" s="6"/>
      <c r="P1796" s="10"/>
      <c r="Q1796" s="15" t="str">
        <f t="shared" ca="1" si="53"/>
        <v>-</v>
      </c>
      <c r="R1796" s="6"/>
      <c r="S1796" s="6"/>
      <c r="T1796" s="6"/>
      <c r="U1796" s="6"/>
      <c r="V1796" s="6"/>
      <c r="W1796" s="6" t="str">
        <f t="shared" si="52"/>
        <v>-</v>
      </c>
      <c r="X1796" s="6"/>
      <c r="Y1796" s="6"/>
      <c r="Z1796" s="6"/>
      <c r="AA1796" s="6"/>
      <c r="AB1796" s="6"/>
      <c r="AC1796" s="6"/>
    </row>
    <row r="1797" spans="1:29" x14ac:dyDescent="0.25">
      <c r="Q1797" s="12" t="str">
        <f t="shared" ca="1" si="53"/>
        <v>-</v>
      </c>
      <c r="W1797" t="str">
        <f t="shared" si="52"/>
        <v>-</v>
      </c>
    </row>
    <row r="1798" spans="1:29" x14ac:dyDescent="0.25">
      <c r="A1798" s="6"/>
      <c r="B1798" s="10"/>
      <c r="C1798" s="6"/>
      <c r="D1798" s="6"/>
      <c r="E1798" s="6"/>
      <c r="F1798" s="6"/>
      <c r="G1798" s="6"/>
      <c r="H1798" s="6"/>
      <c r="I1798" s="6"/>
      <c r="J1798" s="6"/>
      <c r="K1798" s="6"/>
      <c r="L1798" s="6"/>
      <c r="M1798" s="6"/>
      <c r="N1798" s="6"/>
      <c r="O1798" s="6"/>
      <c r="P1798" s="10"/>
      <c r="Q1798" s="15" t="str">
        <f t="shared" ca="1" si="53"/>
        <v>-</v>
      </c>
      <c r="R1798" s="6"/>
      <c r="S1798" s="6"/>
      <c r="T1798" s="6"/>
      <c r="U1798" s="6"/>
      <c r="V1798" s="6"/>
      <c r="W1798" s="6" t="str">
        <f t="shared" ref="W1798:W1861" si="54">IF(OR(ISBLANK(J1798),ISBLANK(V1798)),"-",(IF(J1798=V1798,"Yes","No")))</f>
        <v>-</v>
      </c>
      <c r="X1798" s="6"/>
      <c r="Y1798" s="6"/>
      <c r="Z1798" s="6"/>
      <c r="AA1798" s="6"/>
      <c r="AB1798" s="6"/>
      <c r="AC1798" s="6"/>
    </row>
    <row r="1799" spans="1:29" x14ac:dyDescent="0.25">
      <c r="Q1799" s="12" t="str">
        <f t="shared" ref="Q1799:Q1862" ca="1" si="55">IF(B1799&gt;1/1/1900, (IF(R1799="Closed",(DATEDIF(B1799,P1799,"d"))-(DATEDIF(M1799,O1799,"d")),IF(OR(R1799="Pending",ISBLANK(P1799)),TODAY()-B1799))),"-")</f>
        <v>-</v>
      </c>
      <c r="W1799" t="str">
        <f t="shared" si="54"/>
        <v>-</v>
      </c>
    </row>
    <row r="1800" spans="1:29" x14ac:dyDescent="0.25">
      <c r="A1800" s="6"/>
      <c r="B1800" s="10"/>
      <c r="C1800" s="6"/>
      <c r="D1800" s="6"/>
      <c r="E1800" s="6"/>
      <c r="F1800" s="6"/>
      <c r="G1800" s="6"/>
      <c r="H1800" s="6"/>
      <c r="I1800" s="6"/>
      <c r="J1800" s="6"/>
      <c r="K1800" s="6"/>
      <c r="L1800" s="6"/>
      <c r="M1800" s="6"/>
      <c r="N1800" s="6"/>
      <c r="O1800" s="6"/>
      <c r="P1800" s="10"/>
      <c r="Q1800" s="15" t="str">
        <f t="shared" ca="1" si="55"/>
        <v>-</v>
      </c>
      <c r="R1800" s="6"/>
      <c r="S1800" s="6"/>
      <c r="T1800" s="6"/>
      <c r="U1800" s="6"/>
      <c r="V1800" s="6"/>
      <c r="W1800" s="6" t="str">
        <f t="shared" si="54"/>
        <v>-</v>
      </c>
      <c r="X1800" s="6"/>
      <c r="Y1800" s="6"/>
      <c r="Z1800" s="6"/>
      <c r="AA1800" s="6"/>
      <c r="AB1800" s="6"/>
      <c r="AC1800" s="6"/>
    </row>
    <row r="1801" spans="1:29" x14ac:dyDescent="0.25">
      <c r="Q1801" s="12" t="str">
        <f t="shared" ca="1" si="55"/>
        <v>-</v>
      </c>
      <c r="W1801" t="str">
        <f t="shared" si="54"/>
        <v>-</v>
      </c>
    </row>
    <row r="1802" spans="1:29" x14ac:dyDescent="0.25">
      <c r="A1802" s="6"/>
      <c r="B1802" s="10"/>
      <c r="C1802" s="6"/>
      <c r="D1802" s="6"/>
      <c r="E1802" s="6"/>
      <c r="F1802" s="6"/>
      <c r="G1802" s="6"/>
      <c r="H1802" s="6"/>
      <c r="I1802" s="6"/>
      <c r="J1802" s="6"/>
      <c r="K1802" s="6"/>
      <c r="L1802" s="6"/>
      <c r="M1802" s="6"/>
      <c r="N1802" s="6"/>
      <c r="O1802" s="6"/>
      <c r="P1802" s="10"/>
      <c r="Q1802" s="15" t="str">
        <f t="shared" ca="1" si="55"/>
        <v>-</v>
      </c>
      <c r="R1802" s="6"/>
      <c r="S1802" s="6"/>
      <c r="T1802" s="6"/>
      <c r="U1802" s="6"/>
      <c r="V1802" s="6"/>
      <c r="W1802" s="6" t="str">
        <f t="shared" si="54"/>
        <v>-</v>
      </c>
      <c r="X1802" s="6"/>
      <c r="Y1802" s="6"/>
      <c r="Z1802" s="6"/>
      <c r="AA1802" s="6"/>
      <c r="AB1802" s="6"/>
      <c r="AC1802" s="6"/>
    </row>
    <row r="1803" spans="1:29" x14ac:dyDescent="0.25">
      <c r="Q1803" s="12" t="str">
        <f t="shared" ca="1" si="55"/>
        <v>-</v>
      </c>
      <c r="W1803" t="str">
        <f t="shared" si="54"/>
        <v>-</v>
      </c>
    </row>
    <row r="1804" spans="1:29" x14ac:dyDescent="0.25">
      <c r="A1804" s="6"/>
      <c r="B1804" s="10"/>
      <c r="C1804" s="6"/>
      <c r="D1804" s="6"/>
      <c r="E1804" s="6"/>
      <c r="F1804" s="6"/>
      <c r="G1804" s="6"/>
      <c r="H1804" s="6"/>
      <c r="I1804" s="6"/>
      <c r="J1804" s="6"/>
      <c r="K1804" s="6"/>
      <c r="L1804" s="6"/>
      <c r="M1804" s="6"/>
      <c r="N1804" s="6"/>
      <c r="O1804" s="6"/>
      <c r="P1804" s="10"/>
      <c r="Q1804" s="15" t="str">
        <f t="shared" ca="1" si="55"/>
        <v>-</v>
      </c>
      <c r="R1804" s="6"/>
      <c r="S1804" s="6"/>
      <c r="T1804" s="6"/>
      <c r="U1804" s="6"/>
      <c r="V1804" s="6"/>
      <c r="W1804" s="6" t="str">
        <f t="shared" si="54"/>
        <v>-</v>
      </c>
      <c r="X1804" s="6"/>
      <c r="Y1804" s="6"/>
      <c r="Z1804" s="6"/>
      <c r="AA1804" s="6"/>
      <c r="AB1804" s="6"/>
      <c r="AC1804" s="6"/>
    </row>
    <row r="1805" spans="1:29" x14ac:dyDescent="0.25">
      <c r="Q1805" s="12" t="str">
        <f t="shared" ca="1" si="55"/>
        <v>-</v>
      </c>
      <c r="W1805" t="str">
        <f t="shared" si="54"/>
        <v>-</v>
      </c>
    </row>
    <row r="1806" spans="1:29" x14ac:dyDescent="0.25">
      <c r="A1806" s="6"/>
      <c r="B1806" s="10"/>
      <c r="C1806" s="6"/>
      <c r="D1806" s="6"/>
      <c r="E1806" s="6"/>
      <c r="F1806" s="6"/>
      <c r="G1806" s="6"/>
      <c r="H1806" s="6"/>
      <c r="I1806" s="6"/>
      <c r="J1806" s="6"/>
      <c r="K1806" s="6"/>
      <c r="L1806" s="6"/>
      <c r="M1806" s="6"/>
      <c r="N1806" s="6"/>
      <c r="O1806" s="6"/>
      <c r="P1806" s="10"/>
      <c r="Q1806" s="15" t="str">
        <f t="shared" ca="1" si="55"/>
        <v>-</v>
      </c>
      <c r="R1806" s="6"/>
      <c r="S1806" s="6"/>
      <c r="T1806" s="6"/>
      <c r="U1806" s="6"/>
      <c r="V1806" s="6"/>
      <c r="W1806" s="6" t="str">
        <f t="shared" si="54"/>
        <v>-</v>
      </c>
      <c r="X1806" s="6"/>
      <c r="Y1806" s="6"/>
      <c r="Z1806" s="6"/>
      <c r="AA1806" s="6"/>
      <c r="AB1806" s="6"/>
      <c r="AC1806" s="6"/>
    </row>
    <row r="1807" spans="1:29" x14ac:dyDescent="0.25">
      <c r="Q1807" s="12" t="str">
        <f t="shared" ca="1" si="55"/>
        <v>-</v>
      </c>
      <c r="W1807" t="str">
        <f t="shared" si="54"/>
        <v>-</v>
      </c>
    </row>
    <row r="1808" spans="1:29" x14ac:dyDescent="0.25">
      <c r="A1808" s="6"/>
      <c r="B1808" s="10"/>
      <c r="C1808" s="6"/>
      <c r="D1808" s="6"/>
      <c r="E1808" s="6"/>
      <c r="F1808" s="6"/>
      <c r="G1808" s="6"/>
      <c r="H1808" s="6"/>
      <c r="I1808" s="6"/>
      <c r="J1808" s="6"/>
      <c r="K1808" s="6"/>
      <c r="L1808" s="6"/>
      <c r="M1808" s="6"/>
      <c r="N1808" s="6"/>
      <c r="O1808" s="6"/>
      <c r="P1808" s="10"/>
      <c r="Q1808" s="15" t="str">
        <f t="shared" ca="1" si="55"/>
        <v>-</v>
      </c>
      <c r="R1808" s="6"/>
      <c r="S1808" s="6"/>
      <c r="T1808" s="6"/>
      <c r="U1808" s="6"/>
      <c r="V1808" s="6"/>
      <c r="W1808" s="6" t="str">
        <f t="shared" si="54"/>
        <v>-</v>
      </c>
      <c r="X1808" s="6"/>
      <c r="Y1808" s="6"/>
      <c r="Z1808" s="6"/>
      <c r="AA1808" s="6"/>
      <c r="AB1808" s="6"/>
      <c r="AC1808" s="6"/>
    </row>
    <row r="1809" spans="1:29" x14ac:dyDescent="0.25">
      <c r="Q1809" s="12" t="str">
        <f t="shared" ca="1" si="55"/>
        <v>-</v>
      </c>
      <c r="W1809" t="str">
        <f t="shared" si="54"/>
        <v>-</v>
      </c>
    </row>
    <row r="1810" spans="1:29" x14ac:dyDescent="0.25">
      <c r="A1810" s="6"/>
      <c r="B1810" s="10"/>
      <c r="C1810" s="6"/>
      <c r="D1810" s="6"/>
      <c r="E1810" s="6"/>
      <c r="F1810" s="6"/>
      <c r="G1810" s="6"/>
      <c r="H1810" s="6"/>
      <c r="I1810" s="6"/>
      <c r="J1810" s="6"/>
      <c r="K1810" s="6"/>
      <c r="L1810" s="6"/>
      <c r="M1810" s="6"/>
      <c r="N1810" s="6"/>
      <c r="O1810" s="6"/>
      <c r="P1810" s="10"/>
      <c r="Q1810" s="15" t="str">
        <f t="shared" ca="1" si="55"/>
        <v>-</v>
      </c>
      <c r="R1810" s="6"/>
      <c r="S1810" s="6"/>
      <c r="T1810" s="6"/>
      <c r="U1810" s="6"/>
      <c r="V1810" s="6"/>
      <c r="W1810" s="6" t="str">
        <f t="shared" si="54"/>
        <v>-</v>
      </c>
      <c r="X1810" s="6"/>
      <c r="Y1810" s="6"/>
      <c r="Z1810" s="6"/>
      <c r="AA1810" s="6"/>
      <c r="AB1810" s="6"/>
      <c r="AC1810" s="6"/>
    </row>
    <row r="1811" spans="1:29" x14ac:dyDescent="0.25">
      <c r="Q1811" s="12" t="str">
        <f t="shared" ca="1" si="55"/>
        <v>-</v>
      </c>
      <c r="W1811" t="str">
        <f t="shared" si="54"/>
        <v>-</v>
      </c>
    </row>
    <row r="1812" spans="1:29" x14ac:dyDescent="0.25">
      <c r="A1812" s="6"/>
      <c r="B1812" s="10"/>
      <c r="C1812" s="6"/>
      <c r="D1812" s="6"/>
      <c r="E1812" s="6"/>
      <c r="F1812" s="6"/>
      <c r="G1812" s="6"/>
      <c r="H1812" s="6"/>
      <c r="I1812" s="6"/>
      <c r="J1812" s="6"/>
      <c r="K1812" s="6"/>
      <c r="L1812" s="6"/>
      <c r="M1812" s="6"/>
      <c r="N1812" s="6"/>
      <c r="O1812" s="6"/>
      <c r="P1812" s="10"/>
      <c r="Q1812" s="15" t="str">
        <f t="shared" ca="1" si="55"/>
        <v>-</v>
      </c>
      <c r="R1812" s="6"/>
      <c r="S1812" s="6"/>
      <c r="T1812" s="6"/>
      <c r="U1812" s="6"/>
      <c r="V1812" s="6"/>
      <c r="W1812" s="6" t="str">
        <f t="shared" si="54"/>
        <v>-</v>
      </c>
      <c r="X1812" s="6"/>
      <c r="Y1812" s="6"/>
      <c r="Z1812" s="6"/>
      <c r="AA1812" s="6"/>
      <c r="AB1812" s="6"/>
      <c r="AC1812" s="6"/>
    </row>
    <row r="1813" spans="1:29" x14ac:dyDescent="0.25">
      <c r="Q1813" s="12" t="str">
        <f t="shared" ca="1" si="55"/>
        <v>-</v>
      </c>
      <c r="W1813" t="str">
        <f t="shared" si="54"/>
        <v>-</v>
      </c>
    </row>
    <row r="1814" spans="1:29" x14ac:dyDescent="0.25">
      <c r="A1814" s="6"/>
      <c r="B1814" s="10"/>
      <c r="C1814" s="6"/>
      <c r="D1814" s="6"/>
      <c r="E1814" s="6"/>
      <c r="F1814" s="6"/>
      <c r="G1814" s="6"/>
      <c r="H1814" s="6"/>
      <c r="I1814" s="6"/>
      <c r="J1814" s="6"/>
      <c r="K1814" s="6"/>
      <c r="L1814" s="6"/>
      <c r="M1814" s="6"/>
      <c r="N1814" s="6"/>
      <c r="O1814" s="6"/>
      <c r="P1814" s="10"/>
      <c r="Q1814" s="15" t="str">
        <f t="shared" ca="1" si="55"/>
        <v>-</v>
      </c>
      <c r="R1814" s="6"/>
      <c r="S1814" s="6"/>
      <c r="T1814" s="6"/>
      <c r="U1814" s="6"/>
      <c r="V1814" s="6"/>
      <c r="W1814" s="6" t="str">
        <f t="shared" si="54"/>
        <v>-</v>
      </c>
      <c r="X1814" s="6"/>
      <c r="Y1814" s="6"/>
      <c r="Z1814" s="6"/>
      <c r="AA1814" s="6"/>
      <c r="AB1814" s="6"/>
      <c r="AC1814" s="6"/>
    </row>
    <row r="1815" spans="1:29" x14ac:dyDescent="0.25">
      <c r="Q1815" s="12" t="str">
        <f t="shared" ca="1" si="55"/>
        <v>-</v>
      </c>
      <c r="W1815" t="str">
        <f t="shared" si="54"/>
        <v>-</v>
      </c>
    </row>
    <row r="1816" spans="1:29" x14ac:dyDescent="0.25">
      <c r="A1816" s="6"/>
      <c r="B1816" s="10"/>
      <c r="C1816" s="6"/>
      <c r="D1816" s="6"/>
      <c r="E1816" s="6"/>
      <c r="F1816" s="6"/>
      <c r="G1816" s="6"/>
      <c r="H1816" s="6"/>
      <c r="I1816" s="6"/>
      <c r="J1816" s="6"/>
      <c r="K1816" s="6"/>
      <c r="L1816" s="6"/>
      <c r="M1816" s="6"/>
      <c r="N1816" s="6"/>
      <c r="O1816" s="6"/>
      <c r="P1816" s="10"/>
      <c r="Q1816" s="15" t="str">
        <f t="shared" ca="1" si="55"/>
        <v>-</v>
      </c>
      <c r="R1816" s="6"/>
      <c r="S1816" s="6"/>
      <c r="T1816" s="6"/>
      <c r="U1816" s="6"/>
      <c r="V1816" s="6"/>
      <c r="W1816" s="6" t="str">
        <f t="shared" si="54"/>
        <v>-</v>
      </c>
      <c r="X1816" s="6"/>
      <c r="Y1816" s="6"/>
      <c r="Z1816" s="6"/>
      <c r="AA1816" s="6"/>
      <c r="AB1816" s="6"/>
      <c r="AC1816" s="6"/>
    </row>
    <row r="1817" spans="1:29" x14ac:dyDescent="0.25">
      <c r="Q1817" s="12" t="str">
        <f t="shared" ca="1" si="55"/>
        <v>-</v>
      </c>
      <c r="W1817" t="str">
        <f t="shared" si="54"/>
        <v>-</v>
      </c>
    </row>
    <row r="1818" spans="1:29" x14ac:dyDescent="0.25">
      <c r="A1818" s="6"/>
      <c r="B1818" s="10"/>
      <c r="C1818" s="6"/>
      <c r="D1818" s="6"/>
      <c r="E1818" s="6"/>
      <c r="F1818" s="6"/>
      <c r="G1818" s="6"/>
      <c r="H1818" s="6"/>
      <c r="I1818" s="6"/>
      <c r="J1818" s="6"/>
      <c r="K1818" s="6"/>
      <c r="L1818" s="6"/>
      <c r="M1818" s="6"/>
      <c r="N1818" s="6"/>
      <c r="O1818" s="6"/>
      <c r="P1818" s="10"/>
      <c r="Q1818" s="15" t="str">
        <f t="shared" ca="1" si="55"/>
        <v>-</v>
      </c>
      <c r="R1818" s="6"/>
      <c r="S1818" s="6"/>
      <c r="T1818" s="6"/>
      <c r="U1818" s="6"/>
      <c r="V1818" s="6"/>
      <c r="W1818" s="6" t="str">
        <f t="shared" si="54"/>
        <v>-</v>
      </c>
      <c r="X1818" s="6"/>
      <c r="Y1818" s="6"/>
      <c r="Z1818" s="6"/>
      <c r="AA1818" s="6"/>
      <c r="AB1818" s="6"/>
      <c r="AC1818" s="6"/>
    </row>
    <row r="1819" spans="1:29" x14ac:dyDescent="0.25">
      <c r="Q1819" s="12" t="str">
        <f t="shared" ca="1" si="55"/>
        <v>-</v>
      </c>
      <c r="W1819" t="str">
        <f t="shared" si="54"/>
        <v>-</v>
      </c>
    </row>
    <row r="1820" spans="1:29" x14ac:dyDescent="0.25">
      <c r="A1820" s="6"/>
      <c r="B1820" s="10"/>
      <c r="C1820" s="6"/>
      <c r="D1820" s="6"/>
      <c r="E1820" s="6"/>
      <c r="F1820" s="6"/>
      <c r="G1820" s="6"/>
      <c r="H1820" s="6"/>
      <c r="I1820" s="6"/>
      <c r="J1820" s="6"/>
      <c r="K1820" s="6"/>
      <c r="L1820" s="6"/>
      <c r="M1820" s="6"/>
      <c r="N1820" s="6"/>
      <c r="O1820" s="6"/>
      <c r="P1820" s="10"/>
      <c r="Q1820" s="15" t="str">
        <f t="shared" ca="1" si="55"/>
        <v>-</v>
      </c>
      <c r="R1820" s="6"/>
      <c r="S1820" s="6"/>
      <c r="T1820" s="6"/>
      <c r="U1820" s="6"/>
      <c r="V1820" s="6"/>
      <c r="W1820" s="6" t="str">
        <f t="shared" si="54"/>
        <v>-</v>
      </c>
      <c r="X1820" s="6"/>
      <c r="Y1820" s="6"/>
      <c r="Z1820" s="6"/>
      <c r="AA1820" s="6"/>
      <c r="AB1820" s="6"/>
      <c r="AC1820" s="6"/>
    </row>
    <row r="1821" spans="1:29" x14ac:dyDescent="0.25">
      <c r="Q1821" s="12" t="str">
        <f t="shared" ca="1" si="55"/>
        <v>-</v>
      </c>
      <c r="W1821" t="str">
        <f t="shared" si="54"/>
        <v>-</v>
      </c>
    </row>
    <row r="1822" spans="1:29" x14ac:dyDescent="0.25">
      <c r="A1822" s="6"/>
      <c r="B1822" s="10"/>
      <c r="C1822" s="6"/>
      <c r="D1822" s="6"/>
      <c r="E1822" s="6"/>
      <c r="F1822" s="6"/>
      <c r="G1822" s="6"/>
      <c r="H1822" s="6"/>
      <c r="I1822" s="6"/>
      <c r="J1822" s="6"/>
      <c r="K1822" s="6"/>
      <c r="L1822" s="6"/>
      <c r="M1822" s="6"/>
      <c r="N1822" s="6"/>
      <c r="O1822" s="6"/>
      <c r="P1822" s="10"/>
      <c r="Q1822" s="15" t="str">
        <f t="shared" ca="1" si="55"/>
        <v>-</v>
      </c>
      <c r="R1822" s="6"/>
      <c r="S1822" s="6"/>
      <c r="T1822" s="6"/>
      <c r="U1822" s="6"/>
      <c r="V1822" s="6"/>
      <c r="W1822" s="6" t="str">
        <f t="shared" si="54"/>
        <v>-</v>
      </c>
      <c r="X1822" s="6"/>
      <c r="Y1822" s="6"/>
      <c r="Z1822" s="6"/>
      <c r="AA1822" s="6"/>
      <c r="AB1822" s="6"/>
      <c r="AC1822" s="6"/>
    </row>
    <row r="1823" spans="1:29" x14ac:dyDescent="0.25">
      <c r="Q1823" s="12" t="str">
        <f t="shared" ca="1" si="55"/>
        <v>-</v>
      </c>
      <c r="W1823" t="str">
        <f t="shared" si="54"/>
        <v>-</v>
      </c>
    </row>
    <row r="1824" spans="1:29" x14ac:dyDescent="0.25">
      <c r="A1824" s="6"/>
      <c r="B1824" s="10"/>
      <c r="C1824" s="6"/>
      <c r="D1824" s="6"/>
      <c r="E1824" s="6"/>
      <c r="F1824" s="6"/>
      <c r="G1824" s="6"/>
      <c r="H1824" s="6"/>
      <c r="I1824" s="6"/>
      <c r="J1824" s="6"/>
      <c r="K1824" s="6"/>
      <c r="L1824" s="6"/>
      <c r="M1824" s="6"/>
      <c r="N1824" s="6"/>
      <c r="O1824" s="6"/>
      <c r="P1824" s="10"/>
      <c r="Q1824" s="15" t="str">
        <f t="shared" ca="1" si="55"/>
        <v>-</v>
      </c>
      <c r="R1824" s="6"/>
      <c r="S1824" s="6"/>
      <c r="T1824" s="6"/>
      <c r="U1824" s="6"/>
      <c r="V1824" s="6"/>
      <c r="W1824" s="6" t="str">
        <f t="shared" si="54"/>
        <v>-</v>
      </c>
      <c r="X1824" s="6"/>
      <c r="Y1824" s="6"/>
      <c r="Z1824" s="6"/>
      <c r="AA1824" s="6"/>
      <c r="AB1824" s="6"/>
      <c r="AC1824" s="6"/>
    </row>
    <row r="1825" spans="1:29" x14ac:dyDescent="0.25">
      <c r="Q1825" s="12" t="str">
        <f t="shared" ca="1" si="55"/>
        <v>-</v>
      </c>
      <c r="W1825" t="str">
        <f t="shared" si="54"/>
        <v>-</v>
      </c>
    </row>
    <row r="1826" spans="1:29" x14ac:dyDescent="0.25">
      <c r="A1826" s="6"/>
      <c r="B1826" s="10"/>
      <c r="C1826" s="6"/>
      <c r="D1826" s="6"/>
      <c r="E1826" s="6"/>
      <c r="F1826" s="6"/>
      <c r="G1826" s="6"/>
      <c r="H1826" s="6"/>
      <c r="I1826" s="6"/>
      <c r="J1826" s="6"/>
      <c r="K1826" s="6"/>
      <c r="L1826" s="6"/>
      <c r="M1826" s="6"/>
      <c r="N1826" s="6"/>
      <c r="O1826" s="6"/>
      <c r="P1826" s="10"/>
      <c r="Q1826" s="15" t="str">
        <f t="shared" ca="1" si="55"/>
        <v>-</v>
      </c>
      <c r="R1826" s="6"/>
      <c r="S1826" s="6"/>
      <c r="T1826" s="6"/>
      <c r="U1826" s="6"/>
      <c r="V1826" s="6"/>
      <c r="W1826" s="6" t="str">
        <f t="shared" si="54"/>
        <v>-</v>
      </c>
      <c r="X1826" s="6"/>
      <c r="Y1826" s="6"/>
      <c r="Z1826" s="6"/>
      <c r="AA1826" s="6"/>
      <c r="AB1826" s="6"/>
      <c r="AC1826" s="6"/>
    </row>
    <row r="1827" spans="1:29" x14ac:dyDescent="0.25">
      <c r="Q1827" s="12" t="str">
        <f t="shared" ca="1" si="55"/>
        <v>-</v>
      </c>
      <c r="W1827" t="str">
        <f t="shared" si="54"/>
        <v>-</v>
      </c>
    </row>
    <row r="1828" spans="1:29" x14ac:dyDescent="0.25">
      <c r="A1828" s="6"/>
      <c r="B1828" s="10"/>
      <c r="C1828" s="6"/>
      <c r="D1828" s="6"/>
      <c r="E1828" s="6"/>
      <c r="F1828" s="6"/>
      <c r="G1828" s="6"/>
      <c r="H1828" s="6"/>
      <c r="I1828" s="6"/>
      <c r="J1828" s="6"/>
      <c r="K1828" s="6"/>
      <c r="L1828" s="6"/>
      <c r="M1828" s="6"/>
      <c r="N1828" s="6"/>
      <c r="O1828" s="6"/>
      <c r="P1828" s="10"/>
      <c r="Q1828" s="15" t="str">
        <f t="shared" ca="1" si="55"/>
        <v>-</v>
      </c>
      <c r="R1828" s="6"/>
      <c r="S1828" s="6"/>
      <c r="T1828" s="6"/>
      <c r="U1828" s="6"/>
      <c r="V1828" s="6"/>
      <c r="W1828" s="6" t="str">
        <f t="shared" si="54"/>
        <v>-</v>
      </c>
      <c r="X1828" s="6"/>
      <c r="Y1828" s="6"/>
      <c r="Z1828" s="6"/>
      <c r="AA1828" s="6"/>
      <c r="AB1828" s="6"/>
      <c r="AC1828" s="6"/>
    </row>
    <row r="1829" spans="1:29" x14ac:dyDescent="0.25">
      <c r="Q1829" s="12" t="str">
        <f t="shared" ca="1" si="55"/>
        <v>-</v>
      </c>
      <c r="W1829" t="str">
        <f t="shared" si="54"/>
        <v>-</v>
      </c>
    </row>
    <row r="1830" spans="1:29" x14ac:dyDescent="0.25">
      <c r="A1830" s="6"/>
      <c r="B1830" s="10"/>
      <c r="C1830" s="6"/>
      <c r="D1830" s="6"/>
      <c r="E1830" s="6"/>
      <c r="F1830" s="6"/>
      <c r="G1830" s="6"/>
      <c r="H1830" s="6"/>
      <c r="I1830" s="6"/>
      <c r="J1830" s="6"/>
      <c r="K1830" s="6"/>
      <c r="L1830" s="6"/>
      <c r="M1830" s="6"/>
      <c r="N1830" s="6"/>
      <c r="O1830" s="6"/>
      <c r="P1830" s="10"/>
      <c r="Q1830" s="15" t="str">
        <f t="shared" ca="1" si="55"/>
        <v>-</v>
      </c>
      <c r="R1830" s="6"/>
      <c r="S1830" s="6"/>
      <c r="T1830" s="6"/>
      <c r="U1830" s="6"/>
      <c r="V1830" s="6"/>
      <c r="W1830" s="6" t="str">
        <f t="shared" si="54"/>
        <v>-</v>
      </c>
      <c r="X1830" s="6"/>
      <c r="Y1830" s="6"/>
      <c r="Z1830" s="6"/>
      <c r="AA1830" s="6"/>
      <c r="AB1830" s="6"/>
      <c r="AC1830" s="6"/>
    </row>
    <row r="1831" spans="1:29" x14ac:dyDescent="0.25">
      <c r="Q1831" s="12" t="str">
        <f t="shared" ca="1" si="55"/>
        <v>-</v>
      </c>
      <c r="W1831" t="str">
        <f t="shared" si="54"/>
        <v>-</v>
      </c>
    </row>
    <row r="1832" spans="1:29" x14ac:dyDescent="0.25">
      <c r="A1832" s="6"/>
      <c r="B1832" s="10"/>
      <c r="C1832" s="6"/>
      <c r="D1832" s="6"/>
      <c r="E1832" s="6"/>
      <c r="F1832" s="6"/>
      <c r="G1832" s="6"/>
      <c r="H1832" s="6"/>
      <c r="I1832" s="6"/>
      <c r="J1832" s="6"/>
      <c r="K1832" s="6"/>
      <c r="L1832" s="6"/>
      <c r="M1832" s="6"/>
      <c r="N1832" s="6"/>
      <c r="O1832" s="6"/>
      <c r="P1832" s="10"/>
      <c r="Q1832" s="15" t="str">
        <f t="shared" ca="1" si="55"/>
        <v>-</v>
      </c>
      <c r="R1832" s="6"/>
      <c r="S1832" s="6"/>
      <c r="T1832" s="6"/>
      <c r="U1832" s="6"/>
      <c r="V1832" s="6"/>
      <c r="W1832" s="6" t="str">
        <f t="shared" si="54"/>
        <v>-</v>
      </c>
      <c r="X1832" s="6"/>
      <c r="Y1832" s="6"/>
      <c r="Z1832" s="6"/>
      <c r="AA1832" s="6"/>
      <c r="AB1832" s="6"/>
      <c r="AC1832" s="6"/>
    </row>
    <row r="1833" spans="1:29" x14ac:dyDescent="0.25">
      <c r="Q1833" s="12" t="str">
        <f t="shared" ca="1" si="55"/>
        <v>-</v>
      </c>
      <c r="W1833" t="str">
        <f t="shared" si="54"/>
        <v>-</v>
      </c>
    </row>
    <row r="1834" spans="1:29" x14ac:dyDescent="0.25">
      <c r="A1834" s="6"/>
      <c r="B1834" s="10"/>
      <c r="C1834" s="6"/>
      <c r="D1834" s="6"/>
      <c r="E1834" s="6"/>
      <c r="F1834" s="6"/>
      <c r="G1834" s="6"/>
      <c r="H1834" s="6"/>
      <c r="I1834" s="6"/>
      <c r="J1834" s="6"/>
      <c r="K1834" s="6"/>
      <c r="L1834" s="6"/>
      <c r="M1834" s="6"/>
      <c r="N1834" s="6"/>
      <c r="O1834" s="6"/>
      <c r="P1834" s="10"/>
      <c r="Q1834" s="15" t="str">
        <f t="shared" ca="1" si="55"/>
        <v>-</v>
      </c>
      <c r="R1834" s="6"/>
      <c r="S1834" s="6"/>
      <c r="T1834" s="6"/>
      <c r="U1834" s="6"/>
      <c r="V1834" s="6"/>
      <c r="W1834" s="6" t="str">
        <f t="shared" si="54"/>
        <v>-</v>
      </c>
      <c r="X1834" s="6"/>
      <c r="Y1834" s="6"/>
      <c r="Z1834" s="6"/>
      <c r="AA1834" s="6"/>
      <c r="AB1834" s="6"/>
      <c r="AC1834" s="6"/>
    </row>
    <row r="1835" spans="1:29" x14ac:dyDescent="0.25">
      <c r="Q1835" s="12" t="str">
        <f t="shared" ca="1" si="55"/>
        <v>-</v>
      </c>
      <c r="W1835" t="str">
        <f t="shared" si="54"/>
        <v>-</v>
      </c>
    </row>
    <row r="1836" spans="1:29" x14ac:dyDescent="0.25">
      <c r="A1836" s="6"/>
      <c r="B1836" s="10"/>
      <c r="C1836" s="6"/>
      <c r="D1836" s="6"/>
      <c r="E1836" s="6"/>
      <c r="F1836" s="6"/>
      <c r="G1836" s="6"/>
      <c r="H1836" s="6"/>
      <c r="I1836" s="6"/>
      <c r="J1836" s="6"/>
      <c r="K1836" s="6"/>
      <c r="L1836" s="6"/>
      <c r="M1836" s="6"/>
      <c r="N1836" s="6"/>
      <c r="O1836" s="6"/>
      <c r="P1836" s="10"/>
      <c r="Q1836" s="15" t="str">
        <f t="shared" ca="1" si="55"/>
        <v>-</v>
      </c>
      <c r="R1836" s="6"/>
      <c r="S1836" s="6"/>
      <c r="T1836" s="6"/>
      <c r="U1836" s="6"/>
      <c r="V1836" s="6"/>
      <c r="W1836" s="6" t="str">
        <f t="shared" si="54"/>
        <v>-</v>
      </c>
      <c r="X1836" s="6"/>
      <c r="Y1836" s="6"/>
      <c r="Z1836" s="6"/>
      <c r="AA1836" s="6"/>
      <c r="AB1836" s="6"/>
      <c r="AC1836" s="6"/>
    </row>
    <row r="1837" spans="1:29" x14ac:dyDescent="0.25">
      <c r="Q1837" s="12" t="str">
        <f t="shared" ca="1" si="55"/>
        <v>-</v>
      </c>
      <c r="W1837" t="str">
        <f t="shared" si="54"/>
        <v>-</v>
      </c>
    </row>
    <row r="1838" spans="1:29" x14ac:dyDescent="0.25">
      <c r="A1838" s="6"/>
      <c r="B1838" s="10"/>
      <c r="C1838" s="6"/>
      <c r="D1838" s="6"/>
      <c r="E1838" s="6"/>
      <c r="F1838" s="6"/>
      <c r="G1838" s="6"/>
      <c r="H1838" s="6"/>
      <c r="I1838" s="6"/>
      <c r="J1838" s="6"/>
      <c r="K1838" s="6"/>
      <c r="L1838" s="6"/>
      <c r="M1838" s="6"/>
      <c r="N1838" s="6"/>
      <c r="O1838" s="6"/>
      <c r="P1838" s="10"/>
      <c r="Q1838" s="15" t="str">
        <f t="shared" ca="1" si="55"/>
        <v>-</v>
      </c>
      <c r="R1838" s="6"/>
      <c r="S1838" s="6"/>
      <c r="T1838" s="6"/>
      <c r="U1838" s="6"/>
      <c r="V1838" s="6"/>
      <c r="W1838" s="6" t="str">
        <f t="shared" si="54"/>
        <v>-</v>
      </c>
      <c r="X1838" s="6"/>
      <c r="Y1838" s="6"/>
      <c r="Z1838" s="6"/>
      <c r="AA1838" s="6"/>
      <c r="AB1838" s="6"/>
      <c r="AC1838" s="6"/>
    </row>
    <row r="1839" spans="1:29" x14ac:dyDescent="0.25">
      <c r="Q1839" s="12" t="str">
        <f t="shared" ca="1" si="55"/>
        <v>-</v>
      </c>
      <c r="W1839" t="str">
        <f t="shared" si="54"/>
        <v>-</v>
      </c>
    </row>
    <row r="1840" spans="1:29" x14ac:dyDescent="0.25">
      <c r="A1840" s="6"/>
      <c r="B1840" s="10"/>
      <c r="C1840" s="6"/>
      <c r="D1840" s="6"/>
      <c r="E1840" s="6"/>
      <c r="F1840" s="6"/>
      <c r="G1840" s="6"/>
      <c r="H1840" s="6"/>
      <c r="I1840" s="6"/>
      <c r="J1840" s="6"/>
      <c r="K1840" s="6"/>
      <c r="L1840" s="6"/>
      <c r="M1840" s="6"/>
      <c r="N1840" s="6"/>
      <c r="O1840" s="6"/>
      <c r="P1840" s="10"/>
      <c r="Q1840" s="15" t="str">
        <f t="shared" ca="1" si="55"/>
        <v>-</v>
      </c>
      <c r="R1840" s="6"/>
      <c r="S1840" s="6"/>
      <c r="T1840" s="6"/>
      <c r="U1840" s="6"/>
      <c r="V1840" s="6"/>
      <c r="W1840" s="6" t="str">
        <f t="shared" si="54"/>
        <v>-</v>
      </c>
      <c r="X1840" s="6"/>
      <c r="Y1840" s="6"/>
      <c r="Z1840" s="6"/>
      <c r="AA1840" s="6"/>
      <c r="AB1840" s="6"/>
      <c r="AC1840" s="6"/>
    </row>
    <row r="1841" spans="1:29" x14ac:dyDescent="0.25">
      <c r="Q1841" s="12" t="str">
        <f t="shared" ca="1" si="55"/>
        <v>-</v>
      </c>
      <c r="W1841" t="str">
        <f t="shared" si="54"/>
        <v>-</v>
      </c>
    </row>
    <row r="1842" spans="1:29" x14ac:dyDescent="0.25">
      <c r="A1842" s="6"/>
      <c r="B1842" s="10"/>
      <c r="C1842" s="6"/>
      <c r="D1842" s="6"/>
      <c r="E1842" s="6"/>
      <c r="F1842" s="6"/>
      <c r="G1842" s="6"/>
      <c r="H1842" s="6"/>
      <c r="I1842" s="6"/>
      <c r="J1842" s="6"/>
      <c r="K1842" s="6"/>
      <c r="L1842" s="6"/>
      <c r="M1842" s="6"/>
      <c r="N1842" s="6"/>
      <c r="O1842" s="6"/>
      <c r="P1842" s="10"/>
      <c r="Q1842" s="15" t="str">
        <f t="shared" ca="1" si="55"/>
        <v>-</v>
      </c>
      <c r="R1842" s="6"/>
      <c r="S1842" s="6"/>
      <c r="T1842" s="6"/>
      <c r="U1842" s="6"/>
      <c r="V1842" s="6"/>
      <c r="W1842" s="6" t="str">
        <f t="shared" si="54"/>
        <v>-</v>
      </c>
      <c r="X1842" s="6"/>
      <c r="Y1842" s="6"/>
      <c r="Z1842" s="6"/>
      <c r="AA1842" s="6"/>
      <c r="AB1842" s="6"/>
      <c r="AC1842" s="6"/>
    </row>
    <row r="1843" spans="1:29" x14ac:dyDescent="0.25">
      <c r="Q1843" s="12" t="str">
        <f t="shared" ca="1" si="55"/>
        <v>-</v>
      </c>
      <c r="W1843" t="str">
        <f t="shared" si="54"/>
        <v>-</v>
      </c>
    </row>
    <row r="1844" spans="1:29" x14ac:dyDescent="0.25">
      <c r="A1844" s="6"/>
      <c r="B1844" s="10"/>
      <c r="C1844" s="6"/>
      <c r="D1844" s="6"/>
      <c r="E1844" s="6"/>
      <c r="F1844" s="6"/>
      <c r="G1844" s="6"/>
      <c r="H1844" s="6"/>
      <c r="I1844" s="6"/>
      <c r="J1844" s="6"/>
      <c r="K1844" s="6"/>
      <c r="L1844" s="6"/>
      <c r="M1844" s="6"/>
      <c r="N1844" s="6"/>
      <c r="O1844" s="6"/>
      <c r="P1844" s="10"/>
      <c r="Q1844" s="15" t="str">
        <f t="shared" ca="1" si="55"/>
        <v>-</v>
      </c>
      <c r="R1844" s="6"/>
      <c r="S1844" s="6"/>
      <c r="T1844" s="6"/>
      <c r="U1844" s="6"/>
      <c r="V1844" s="6"/>
      <c r="W1844" s="6" t="str">
        <f t="shared" si="54"/>
        <v>-</v>
      </c>
      <c r="X1844" s="6"/>
      <c r="Y1844" s="6"/>
      <c r="Z1844" s="6"/>
      <c r="AA1844" s="6"/>
      <c r="AB1844" s="6"/>
      <c r="AC1844" s="6"/>
    </row>
    <row r="1845" spans="1:29" x14ac:dyDescent="0.25">
      <c r="Q1845" s="12" t="str">
        <f t="shared" ca="1" si="55"/>
        <v>-</v>
      </c>
      <c r="W1845" t="str">
        <f t="shared" si="54"/>
        <v>-</v>
      </c>
    </row>
    <row r="1846" spans="1:29" x14ac:dyDescent="0.25">
      <c r="A1846" s="6"/>
      <c r="B1846" s="10"/>
      <c r="C1846" s="6"/>
      <c r="D1846" s="6"/>
      <c r="E1846" s="6"/>
      <c r="F1846" s="6"/>
      <c r="G1846" s="6"/>
      <c r="H1846" s="6"/>
      <c r="I1846" s="6"/>
      <c r="J1846" s="6"/>
      <c r="K1846" s="6"/>
      <c r="L1846" s="6"/>
      <c r="M1846" s="6"/>
      <c r="N1846" s="6"/>
      <c r="O1846" s="6"/>
      <c r="P1846" s="10"/>
      <c r="Q1846" s="15" t="str">
        <f t="shared" ca="1" si="55"/>
        <v>-</v>
      </c>
      <c r="R1846" s="6"/>
      <c r="S1846" s="6"/>
      <c r="T1846" s="6"/>
      <c r="U1846" s="6"/>
      <c r="V1846" s="6"/>
      <c r="W1846" s="6" t="str">
        <f t="shared" si="54"/>
        <v>-</v>
      </c>
      <c r="X1846" s="6"/>
      <c r="Y1846" s="6"/>
      <c r="Z1846" s="6"/>
      <c r="AA1846" s="6"/>
      <c r="AB1846" s="6"/>
      <c r="AC1846" s="6"/>
    </row>
    <row r="1847" spans="1:29" x14ac:dyDescent="0.25">
      <c r="Q1847" s="12" t="str">
        <f t="shared" ca="1" si="55"/>
        <v>-</v>
      </c>
      <c r="W1847" t="str">
        <f t="shared" si="54"/>
        <v>-</v>
      </c>
    </row>
    <row r="1848" spans="1:29" x14ac:dyDescent="0.25">
      <c r="A1848" s="6"/>
      <c r="B1848" s="10"/>
      <c r="C1848" s="6"/>
      <c r="D1848" s="6"/>
      <c r="E1848" s="6"/>
      <c r="F1848" s="6"/>
      <c r="G1848" s="6"/>
      <c r="H1848" s="6"/>
      <c r="I1848" s="6"/>
      <c r="J1848" s="6"/>
      <c r="K1848" s="6"/>
      <c r="L1848" s="6"/>
      <c r="M1848" s="6"/>
      <c r="N1848" s="6"/>
      <c r="O1848" s="6"/>
      <c r="P1848" s="10"/>
      <c r="Q1848" s="15" t="str">
        <f t="shared" ca="1" si="55"/>
        <v>-</v>
      </c>
      <c r="R1848" s="6"/>
      <c r="S1848" s="6"/>
      <c r="T1848" s="6"/>
      <c r="U1848" s="6"/>
      <c r="V1848" s="6"/>
      <c r="W1848" s="6" t="str">
        <f t="shared" si="54"/>
        <v>-</v>
      </c>
      <c r="X1848" s="6"/>
      <c r="Y1848" s="6"/>
      <c r="Z1848" s="6"/>
      <c r="AA1848" s="6"/>
      <c r="AB1848" s="6"/>
      <c r="AC1848" s="6"/>
    </row>
    <row r="1849" spans="1:29" x14ac:dyDescent="0.25">
      <c r="Q1849" s="12" t="str">
        <f t="shared" ca="1" si="55"/>
        <v>-</v>
      </c>
      <c r="W1849" t="str">
        <f t="shared" si="54"/>
        <v>-</v>
      </c>
    </row>
    <row r="1850" spans="1:29" x14ac:dyDescent="0.25">
      <c r="A1850" s="6"/>
      <c r="B1850" s="10"/>
      <c r="C1850" s="6"/>
      <c r="D1850" s="6"/>
      <c r="E1850" s="6"/>
      <c r="F1850" s="6"/>
      <c r="G1850" s="6"/>
      <c r="H1850" s="6"/>
      <c r="I1850" s="6"/>
      <c r="J1850" s="6"/>
      <c r="K1850" s="6"/>
      <c r="L1850" s="6"/>
      <c r="M1850" s="6"/>
      <c r="N1850" s="6"/>
      <c r="O1850" s="6"/>
      <c r="P1850" s="10"/>
      <c r="Q1850" s="15" t="str">
        <f t="shared" ca="1" si="55"/>
        <v>-</v>
      </c>
      <c r="R1850" s="6"/>
      <c r="S1850" s="6"/>
      <c r="T1850" s="6"/>
      <c r="U1850" s="6"/>
      <c r="V1850" s="6"/>
      <c r="W1850" s="6" t="str">
        <f t="shared" si="54"/>
        <v>-</v>
      </c>
      <c r="X1850" s="6"/>
      <c r="Y1850" s="6"/>
      <c r="Z1850" s="6"/>
      <c r="AA1850" s="6"/>
      <c r="AB1850" s="6"/>
      <c r="AC1850" s="6"/>
    </row>
    <row r="1851" spans="1:29" x14ac:dyDescent="0.25">
      <c r="Q1851" s="12" t="str">
        <f t="shared" ca="1" si="55"/>
        <v>-</v>
      </c>
      <c r="W1851" t="str">
        <f t="shared" si="54"/>
        <v>-</v>
      </c>
    </row>
    <row r="1852" spans="1:29" x14ac:dyDescent="0.25">
      <c r="A1852" s="6"/>
      <c r="B1852" s="10"/>
      <c r="C1852" s="6"/>
      <c r="D1852" s="6"/>
      <c r="E1852" s="6"/>
      <c r="F1852" s="6"/>
      <c r="G1852" s="6"/>
      <c r="H1852" s="6"/>
      <c r="I1852" s="6"/>
      <c r="J1852" s="6"/>
      <c r="K1852" s="6"/>
      <c r="L1852" s="6"/>
      <c r="M1852" s="6"/>
      <c r="N1852" s="6"/>
      <c r="O1852" s="6"/>
      <c r="P1852" s="10"/>
      <c r="Q1852" s="15" t="str">
        <f t="shared" ca="1" si="55"/>
        <v>-</v>
      </c>
      <c r="R1852" s="6"/>
      <c r="S1852" s="6"/>
      <c r="T1852" s="6"/>
      <c r="U1852" s="6"/>
      <c r="V1852" s="6"/>
      <c r="W1852" s="6" t="str">
        <f t="shared" si="54"/>
        <v>-</v>
      </c>
      <c r="X1852" s="6"/>
      <c r="Y1852" s="6"/>
      <c r="Z1852" s="6"/>
      <c r="AA1852" s="6"/>
      <c r="AB1852" s="6"/>
      <c r="AC1852" s="6"/>
    </row>
    <row r="1853" spans="1:29" x14ac:dyDescent="0.25">
      <c r="Q1853" s="12" t="str">
        <f t="shared" ca="1" si="55"/>
        <v>-</v>
      </c>
      <c r="W1853" t="str">
        <f t="shared" si="54"/>
        <v>-</v>
      </c>
    </row>
    <row r="1854" spans="1:29" x14ac:dyDescent="0.25">
      <c r="A1854" s="6"/>
      <c r="B1854" s="10"/>
      <c r="C1854" s="6"/>
      <c r="D1854" s="6"/>
      <c r="E1854" s="6"/>
      <c r="F1854" s="6"/>
      <c r="G1854" s="6"/>
      <c r="H1854" s="6"/>
      <c r="I1854" s="6"/>
      <c r="J1854" s="6"/>
      <c r="K1854" s="6"/>
      <c r="L1854" s="6"/>
      <c r="M1854" s="6"/>
      <c r="N1854" s="6"/>
      <c r="O1854" s="6"/>
      <c r="P1854" s="10"/>
      <c r="Q1854" s="15" t="str">
        <f t="shared" ca="1" si="55"/>
        <v>-</v>
      </c>
      <c r="R1854" s="6"/>
      <c r="S1854" s="6"/>
      <c r="T1854" s="6"/>
      <c r="U1854" s="6"/>
      <c r="V1854" s="6"/>
      <c r="W1854" s="6" t="str">
        <f t="shared" si="54"/>
        <v>-</v>
      </c>
      <c r="X1854" s="6"/>
      <c r="Y1854" s="6"/>
      <c r="Z1854" s="6"/>
      <c r="AA1854" s="6"/>
      <c r="AB1854" s="6"/>
      <c r="AC1854" s="6"/>
    </row>
    <row r="1855" spans="1:29" x14ac:dyDescent="0.25">
      <c r="Q1855" s="12" t="str">
        <f t="shared" ca="1" si="55"/>
        <v>-</v>
      </c>
      <c r="W1855" t="str">
        <f t="shared" si="54"/>
        <v>-</v>
      </c>
    </row>
    <row r="1856" spans="1:29" x14ac:dyDescent="0.25">
      <c r="A1856" s="6"/>
      <c r="B1856" s="10"/>
      <c r="C1856" s="6"/>
      <c r="D1856" s="6"/>
      <c r="E1856" s="6"/>
      <c r="F1856" s="6"/>
      <c r="G1856" s="6"/>
      <c r="H1856" s="6"/>
      <c r="I1856" s="6"/>
      <c r="J1856" s="6"/>
      <c r="K1856" s="6"/>
      <c r="L1856" s="6"/>
      <c r="M1856" s="6"/>
      <c r="N1856" s="6"/>
      <c r="O1856" s="6"/>
      <c r="P1856" s="10"/>
      <c r="Q1856" s="15" t="str">
        <f t="shared" ca="1" si="55"/>
        <v>-</v>
      </c>
      <c r="R1856" s="6"/>
      <c r="S1856" s="6"/>
      <c r="T1856" s="6"/>
      <c r="U1856" s="6"/>
      <c r="V1856" s="6"/>
      <c r="W1856" s="6" t="str">
        <f t="shared" si="54"/>
        <v>-</v>
      </c>
      <c r="X1856" s="6"/>
      <c r="Y1856" s="6"/>
      <c r="Z1856" s="6"/>
      <c r="AA1856" s="6"/>
      <c r="AB1856" s="6"/>
      <c r="AC1856" s="6"/>
    </row>
    <row r="1857" spans="1:29" x14ac:dyDescent="0.25">
      <c r="Q1857" s="12" t="str">
        <f t="shared" ca="1" si="55"/>
        <v>-</v>
      </c>
      <c r="W1857" t="str">
        <f t="shared" si="54"/>
        <v>-</v>
      </c>
    </row>
    <row r="1858" spans="1:29" x14ac:dyDescent="0.25">
      <c r="A1858" s="6"/>
      <c r="B1858" s="10"/>
      <c r="C1858" s="6"/>
      <c r="D1858" s="6"/>
      <c r="E1858" s="6"/>
      <c r="F1858" s="6"/>
      <c r="G1858" s="6"/>
      <c r="H1858" s="6"/>
      <c r="I1858" s="6"/>
      <c r="J1858" s="6"/>
      <c r="K1858" s="6"/>
      <c r="L1858" s="6"/>
      <c r="M1858" s="6"/>
      <c r="N1858" s="6"/>
      <c r="O1858" s="6"/>
      <c r="P1858" s="10"/>
      <c r="Q1858" s="15" t="str">
        <f t="shared" ca="1" si="55"/>
        <v>-</v>
      </c>
      <c r="R1858" s="6"/>
      <c r="S1858" s="6"/>
      <c r="T1858" s="6"/>
      <c r="U1858" s="6"/>
      <c r="V1858" s="6"/>
      <c r="W1858" s="6" t="str">
        <f t="shared" si="54"/>
        <v>-</v>
      </c>
      <c r="X1858" s="6"/>
      <c r="Y1858" s="6"/>
      <c r="Z1858" s="6"/>
      <c r="AA1858" s="6"/>
      <c r="AB1858" s="6"/>
      <c r="AC1858" s="6"/>
    </row>
    <row r="1859" spans="1:29" x14ac:dyDescent="0.25">
      <c r="Q1859" s="12" t="str">
        <f t="shared" ca="1" si="55"/>
        <v>-</v>
      </c>
      <c r="W1859" t="str">
        <f t="shared" si="54"/>
        <v>-</v>
      </c>
    </row>
    <row r="1860" spans="1:29" x14ac:dyDescent="0.25">
      <c r="A1860" s="6"/>
      <c r="B1860" s="10"/>
      <c r="C1860" s="6"/>
      <c r="D1860" s="6"/>
      <c r="E1860" s="6"/>
      <c r="F1860" s="6"/>
      <c r="G1860" s="6"/>
      <c r="H1860" s="6"/>
      <c r="I1860" s="6"/>
      <c r="J1860" s="6"/>
      <c r="K1860" s="6"/>
      <c r="L1860" s="6"/>
      <c r="M1860" s="6"/>
      <c r="N1860" s="6"/>
      <c r="O1860" s="6"/>
      <c r="P1860" s="10"/>
      <c r="Q1860" s="15" t="str">
        <f t="shared" ca="1" si="55"/>
        <v>-</v>
      </c>
      <c r="R1860" s="6"/>
      <c r="S1860" s="6"/>
      <c r="T1860" s="6"/>
      <c r="U1860" s="6"/>
      <c r="V1860" s="6"/>
      <c r="W1860" s="6" t="str">
        <f t="shared" si="54"/>
        <v>-</v>
      </c>
      <c r="X1860" s="6"/>
      <c r="Y1860" s="6"/>
      <c r="Z1860" s="6"/>
      <c r="AA1860" s="6"/>
      <c r="AB1860" s="6"/>
      <c r="AC1860" s="6"/>
    </row>
    <row r="1861" spans="1:29" x14ac:dyDescent="0.25">
      <c r="Q1861" s="12" t="str">
        <f t="shared" ca="1" si="55"/>
        <v>-</v>
      </c>
      <c r="W1861" t="str">
        <f t="shared" si="54"/>
        <v>-</v>
      </c>
    </row>
    <row r="1862" spans="1:29" x14ac:dyDescent="0.25">
      <c r="A1862" s="6"/>
      <c r="B1862" s="10"/>
      <c r="C1862" s="6"/>
      <c r="D1862" s="6"/>
      <c r="E1862" s="6"/>
      <c r="F1862" s="6"/>
      <c r="G1862" s="6"/>
      <c r="H1862" s="6"/>
      <c r="I1862" s="6"/>
      <c r="J1862" s="6"/>
      <c r="K1862" s="6"/>
      <c r="L1862" s="6"/>
      <c r="M1862" s="6"/>
      <c r="N1862" s="6"/>
      <c r="O1862" s="6"/>
      <c r="P1862" s="10"/>
      <c r="Q1862" s="15" t="str">
        <f t="shared" ca="1" si="55"/>
        <v>-</v>
      </c>
      <c r="R1862" s="6"/>
      <c r="S1862" s="6"/>
      <c r="T1862" s="6"/>
      <c r="U1862" s="6"/>
      <c r="V1862" s="6"/>
      <c r="W1862" s="6" t="str">
        <f t="shared" ref="W1862:W1925" si="56">IF(OR(ISBLANK(J1862),ISBLANK(V1862)),"-",(IF(J1862=V1862,"Yes","No")))</f>
        <v>-</v>
      </c>
      <c r="X1862" s="6"/>
      <c r="Y1862" s="6"/>
      <c r="Z1862" s="6"/>
      <c r="AA1862" s="6"/>
      <c r="AB1862" s="6"/>
      <c r="AC1862" s="6"/>
    </row>
    <row r="1863" spans="1:29" x14ac:dyDescent="0.25">
      <c r="Q1863" s="12" t="str">
        <f t="shared" ref="Q1863:Q1926" ca="1" si="57">IF(B1863&gt;1/1/1900, (IF(R1863="Closed",(DATEDIF(B1863,P1863,"d"))-(DATEDIF(M1863,O1863,"d")),IF(OR(R1863="Pending",ISBLANK(P1863)),TODAY()-B1863))),"-")</f>
        <v>-</v>
      </c>
      <c r="W1863" t="str">
        <f t="shared" si="56"/>
        <v>-</v>
      </c>
    </row>
    <row r="1864" spans="1:29" x14ac:dyDescent="0.25">
      <c r="A1864" s="6"/>
      <c r="B1864" s="10"/>
      <c r="C1864" s="6"/>
      <c r="D1864" s="6"/>
      <c r="E1864" s="6"/>
      <c r="F1864" s="6"/>
      <c r="G1864" s="6"/>
      <c r="H1864" s="6"/>
      <c r="I1864" s="6"/>
      <c r="J1864" s="6"/>
      <c r="K1864" s="6"/>
      <c r="L1864" s="6"/>
      <c r="M1864" s="6"/>
      <c r="N1864" s="6"/>
      <c r="O1864" s="6"/>
      <c r="P1864" s="10"/>
      <c r="Q1864" s="15" t="str">
        <f t="shared" ca="1" si="57"/>
        <v>-</v>
      </c>
      <c r="R1864" s="6"/>
      <c r="S1864" s="6"/>
      <c r="T1864" s="6"/>
      <c r="U1864" s="6"/>
      <c r="V1864" s="6"/>
      <c r="W1864" s="6" t="str">
        <f t="shared" si="56"/>
        <v>-</v>
      </c>
      <c r="X1864" s="6"/>
      <c r="Y1864" s="6"/>
      <c r="Z1864" s="6"/>
      <c r="AA1864" s="6"/>
      <c r="AB1864" s="6"/>
      <c r="AC1864" s="6"/>
    </row>
    <row r="1865" spans="1:29" x14ac:dyDescent="0.25">
      <c r="Q1865" s="12" t="str">
        <f t="shared" ca="1" si="57"/>
        <v>-</v>
      </c>
      <c r="W1865" t="str">
        <f t="shared" si="56"/>
        <v>-</v>
      </c>
    </row>
    <row r="1866" spans="1:29" x14ac:dyDescent="0.25">
      <c r="A1866" s="6"/>
      <c r="B1866" s="10"/>
      <c r="C1866" s="6"/>
      <c r="D1866" s="6"/>
      <c r="E1866" s="6"/>
      <c r="F1866" s="6"/>
      <c r="G1866" s="6"/>
      <c r="H1866" s="6"/>
      <c r="I1866" s="6"/>
      <c r="J1866" s="6"/>
      <c r="K1866" s="6"/>
      <c r="L1866" s="6"/>
      <c r="M1866" s="6"/>
      <c r="N1866" s="6"/>
      <c r="O1866" s="6"/>
      <c r="P1866" s="10"/>
      <c r="Q1866" s="15" t="str">
        <f t="shared" ca="1" si="57"/>
        <v>-</v>
      </c>
      <c r="R1866" s="6"/>
      <c r="S1866" s="6"/>
      <c r="T1866" s="6"/>
      <c r="U1866" s="6"/>
      <c r="V1866" s="6"/>
      <c r="W1866" s="6" t="str">
        <f t="shared" si="56"/>
        <v>-</v>
      </c>
      <c r="X1866" s="6"/>
      <c r="Y1866" s="6"/>
      <c r="Z1866" s="6"/>
      <c r="AA1866" s="6"/>
      <c r="AB1866" s="6"/>
      <c r="AC1866" s="6"/>
    </row>
    <row r="1867" spans="1:29" x14ac:dyDescent="0.25">
      <c r="Q1867" s="12" t="str">
        <f t="shared" ca="1" si="57"/>
        <v>-</v>
      </c>
      <c r="W1867" t="str">
        <f t="shared" si="56"/>
        <v>-</v>
      </c>
    </row>
    <row r="1868" spans="1:29" x14ac:dyDescent="0.25">
      <c r="A1868" s="6"/>
      <c r="B1868" s="10"/>
      <c r="C1868" s="6"/>
      <c r="D1868" s="6"/>
      <c r="E1868" s="6"/>
      <c r="F1868" s="6"/>
      <c r="G1868" s="6"/>
      <c r="H1868" s="6"/>
      <c r="I1868" s="6"/>
      <c r="J1868" s="6"/>
      <c r="K1868" s="6"/>
      <c r="L1868" s="6"/>
      <c r="M1868" s="6"/>
      <c r="N1868" s="6"/>
      <c r="O1868" s="6"/>
      <c r="P1868" s="10"/>
      <c r="Q1868" s="15" t="str">
        <f t="shared" ca="1" si="57"/>
        <v>-</v>
      </c>
      <c r="R1868" s="6"/>
      <c r="S1868" s="6"/>
      <c r="T1868" s="6"/>
      <c r="U1868" s="6"/>
      <c r="V1868" s="6"/>
      <c r="W1868" s="6" t="str">
        <f t="shared" si="56"/>
        <v>-</v>
      </c>
      <c r="X1868" s="6"/>
      <c r="Y1868" s="6"/>
      <c r="Z1868" s="6"/>
      <c r="AA1868" s="6"/>
      <c r="AB1868" s="6"/>
      <c r="AC1868" s="6"/>
    </row>
    <row r="1869" spans="1:29" x14ac:dyDescent="0.25">
      <c r="Q1869" s="12" t="str">
        <f t="shared" ca="1" si="57"/>
        <v>-</v>
      </c>
      <c r="W1869" t="str">
        <f t="shared" si="56"/>
        <v>-</v>
      </c>
    </row>
    <row r="1870" spans="1:29" x14ac:dyDescent="0.25">
      <c r="A1870" s="6"/>
      <c r="B1870" s="10"/>
      <c r="C1870" s="6"/>
      <c r="D1870" s="6"/>
      <c r="E1870" s="6"/>
      <c r="F1870" s="6"/>
      <c r="G1870" s="6"/>
      <c r="H1870" s="6"/>
      <c r="I1870" s="6"/>
      <c r="J1870" s="6"/>
      <c r="K1870" s="6"/>
      <c r="L1870" s="6"/>
      <c r="M1870" s="6"/>
      <c r="N1870" s="6"/>
      <c r="O1870" s="6"/>
      <c r="P1870" s="10"/>
      <c r="Q1870" s="15" t="str">
        <f t="shared" ca="1" si="57"/>
        <v>-</v>
      </c>
      <c r="R1870" s="6"/>
      <c r="S1870" s="6"/>
      <c r="T1870" s="6"/>
      <c r="U1870" s="6"/>
      <c r="V1870" s="6"/>
      <c r="W1870" s="6" t="str">
        <f t="shared" si="56"/>
        <v>-</v>
      </c>
      <c r="X1870" s="6"/>
      <c r="Y1870" s="6"/>
      <c r="Z1870" s="6"/>
      <c r="AA1870" s="6"/>
      <c r="AB1870" s="6"/>
      <c r="AC1870" s="6"/>
    </row>
    <row r="1871" spans="1:29" x14ac:dyDescent="0.25">
      <c r="Q1871" s="12" t="str">
        <f t="shared" ca="1" si="57"/>
        <v>-</v>
      </c>
      <c r="W1871" t="str">
        <f t="shared" si="56"/>
        <v>-</v>
      </c>
    </row>
    <row r="1872" spans="1:29" x14ac:dyDescent="0.25">
      <c r="A1872" s="6"/>
      <c r="B1872" s="10"/>
      <c r="C1872" s="6"/>
      <c r="D1872" s="6"/>
      <c r="E1872" s="6"/>
      <c r="F1872" s="6"/>
      <c r="G1872" s="6"/>
      <c r="H1872" s="6"/>
      <c r="I1872" s="6"/>
      <c r="J1872" s="6"/>
      <c r="K1872" s="6"/>
      <c r="L1872" s="6"/>
      <c r="M1872" s="6"/>
      <c r="N1872" s="6"/>
      <c r="O1872" s="6"/>
      <c r="P1872" s="10"/>
      <c r="Q1872" s="15" t="str">
        <f t="shared" ca="1" si="57"/>
        <v>-</v>
      </c>
      <c r="R1872" s="6"/>
      <c r="S1872" s="6"/>
      <c r="T1872" s="6"/>
      <c r="U1872" s="6"/>
      <c r="V1872" s="6"/>
      <c r="W1872" s="6" t="str">
        <f t="shared" si="56"/>
        <v>-</v>
      </c>
      <c r="X1872" s="6"/>
      <c r="Y1872" s="6"/>
      <c r="Z1872" s="6"/>
      <c r="AA1872" s="6"/>
      <c r="AB1872" s="6"/>
      <c r="AC1872" s="6"/>
    </row>
    <row r="1873" spans="1:29" x14ac:dyDescent="0.25">
      <c r="Q1873" s="12" t="str">
        <f t="shared" ca="1" si="57"/>
        <v>-</v>
      </c>
      <c r="W1873" t="str">
        <f t="shared" si="56"/>
        <v>-</v>
      </c>
    </row>
    <row r="1874" spans="1:29" x14ac:dyDescent="0.25">
      <c r="A1874" s="6"/>
      <c r="B1874" s="10"/>
      <c r="C1874" s="6"/>
      <c r="D1874" s="6"/>
      <c r="E1874" s="6"/>
      <c r="F1874" s="6"/>
      <c r="G1874" s="6"/>
      <c r="H1874" s="6"/>
      <c r="I1874" s="6"/>
      <c r="J1874" s="6"/>
      <c r="K1874" s="6"/>
      <c r="L1874" s="6"/>
      <c r="M1874" s="6"/>
      <c r="N1874" s="6"/>
      <c r="O1874" s="6"/>
      <c r="P1874" s="10"/>
      <c r="Q1874" s="15" t="str">
        <f t="shared" ca="1" si="57"/>
        <v>-</v>
      </c>
      <c r="R1874" s="6"/>
      <c r="S1874" s="6"/>
      <c r="T1874" s="6"/>
      <c r="U1874" s="6"/>
      <c r="V1874" s="6"/>
      <c r="W1874" s="6" t="str">
        <f t="shared" si="56"/>
        <v>-</v>
      </c>
      <c r="X1874" s="6"/>
      <c r="Y1874" s="6"/>
      <c r="Z1874" s="6"/>
      <c r="AA1874" s="6"/>
      <c r="AB1874" s="6"/>
      <c r="AC1874" s="6"/>
    </row>
    <row r="1875" spans="1:29" x14ac:dyDescent="0.25">
      <c r="Q1875" s="12" t="str">
        <f t="shared" ca="1" si="57"/>
        <v>-</v>
      </c>
      <c r="W1875" t="str">
        <f t="shared" si="56"/>
        <v>-</v>
      </c>
    </row>
    <row r="1876" spans="1:29" x14ac:dyDescent="0.25">
      <c r="A1876" s="6"/>
      <c r="B1876" s="10"/>
      <c r="C1876" s="6"/>
      <c r="D1876" s="6"/>
      <c r="E1876" s="6"/>
      <c r="F1876" s="6"/>
      <c r="G1876" s="6"/>
      <c r="H1876" s="6"/>
      <c r="I1876" s="6"/>
      <c r="J1876" s="6"/>
      <c r="K1876" s="6"/>
      <c r="L1876" s="6"/>
      <c r="M1876" s="6"/>
      <c r="N1876" s="6"/>
      <c r="O1876" s="6"/>
      <c r="P1876" s="10"/>
      <c r="Q1876" s="15" t="str">
        <f t="shared" ca="1" si="57"/>
        <v>-</v>
      </c>
      <c r="R1876" s="6"/>
      <c r="S1876" s="6"/>
      <c r="T1876" s="6"/>
      <c r="U1876" s="6"/>
      <c r="V1876" s="6"/>
      <c r="W1876" s="6" t="str">
        <f t="shared" si="56"/>
        <v>-</v>
      </c>
      <c r="X1876" s="6"/>
      <c r="Y1876" s="6"/>
      <c r="Z1876" s="6"/>
      <c r="AA1876" s="6"/>
      <c r="AB1876" s="6"/>
      <c r="AC1876" s="6"/>
    </row>
    <row r="1877" spans="1:29" x14ac:dyDescent="0.25">
      <c r="Q1877" s="12" t="str">
        <f t="shared" ca="1" si="57"/>
        <v>-</v>
      </c>
      <c r="W1877" t="str">
        <f t="shared" si="56"/>
        <v>-</v>
      </c>
    </row>
    <row r="1878" spans="1:29" x14ac:dyDescent="0.25">
      <c r="A1878" s="6"/>
      <c r="B1878" s="10"/>
      <c r="C1878" s="6"/>
      <c r="D1878" s="6"/>
      <c r="E1878" s="6"/>
      <c r="F1878" s="6"/>
      <c r="G1878" s="6"/>
      <c r="H1878" s="6"/>
      <c r="I1878" s="6"/>
      <c r="J1878" s="6"/>
      <c r="K1878" s="6"/>
      <c r="L1878" s="6"/>
      <c r="M1878" s="6"/>
      <c r="N1878" s="6"/>
      <c r="O1878" s="6"/>
      <c r="P1878" s="10"/>
      <c r="Q1878" s="15" t="str">
        <f t="shared" ca="1" si="57"/>
        <v>-</v>
      </c>
      <c r="R1878" s="6"/>
      <c r="S1878" s="6"/>
      <c r="T1878" s="6"/>
      <c r="U1878" s="6"/>
      <c r="V1878" s="6"/>
      <c r="W1878" s="6" t="str">
        <f t="shared" si="56"/>
        <v>-</v>
      </c>
      <c r="X1878" s="6"/>
      <c r="Y1878" s="6"/>
      <c r="Z1878" s="6"/>
      <c r="AA1878" s="6"/>
      <c r="AB1878" s="6"/>
      <c r="AC1878" s="6"/>
    </row>
    <row r="1879" spans="1:29" x14ac:dyDescent="0.25">
      <c r="Q1879" s="12" t="str">
        <f t="shared" ca="1" si="57"/>
        <v>-</v>
      </c>
      <c r="W1879" t="str">
        <f t="shared" si="56"/>
        <v>-</v>
      </c>
    </row>
    <row r="1880" spans="1:29" x14ac:dyDescent="0.25">
      <c r="A1880" s="6"/>
      <c r="B1880" s="10"/>
      <c r="C1880" s="6"/>
      <c r="D1880" s="6"/>
      <c r="E1880" s="6"/>
      <c r="F1880" s="6"/>
      <c r="G1880" s="6"/>
      <c r="H1880" s="6"/>
      <c r="I1880" s="6"/>
      <c r="J1880" s="6"/>
      <c r="K1880" s="6"/>
      <c r="L1880" s="6"/>
      <c r="M1880" s="6"/>
      <c r="N1880" s="6"/>
      <c r="O1880" s="6"/>
      <c r="P1880" s="10"/>
      <c r="Q1880" s="15" t="str">
        <f t="shared" ca="1" si="57"/>
        <v>-</v>
      </c>
      <c r="R1880" s="6"/>
      <c r="S1880" s="6"/>
      <c r="T1880" s="6"/>
      <c r="U1880" s="6"/>
      <c r="V1880" s="6"/>
      <c r="W1880" s="6" t="str">
        <f t="shared" si="56"/>
        <v>-</v>
      </c>
      <c r="X1880" s="6"/>
      <c r="Y1880" s="6"/>
      <c r="Z1880" s="6"/>
      <c r="AA1880" s="6"/>
      <c r="AB1880" s="6"/>
      <c r="AC1880" s="6"/>
    </row>
    <row r="1881" spans="1:29" x14ac:dyDescent="0.25">
      <c r="Q1881" s="12" t="str">
        <f t="shared" ca="1" si="57"/>
        <v>-</v>
      </c>
      <c r="W1881" t="str">
        <f t="shared" si="56"/>
        <v>-</v>
      </c>
    </row>
    <row r="1882" spans="1:29" x14ac:dyDescent="0.25">
      <c r="A1882" s="6"/>
      <c r="B1882" s="10"/>
      <c r="C1882" s="6"/>
      <c r="D1882" s="6"/>
      <c r="E1882" s="6"/>
      <c r="F1882" s="6"/>
      <c r="G1882" s="6"/>
      <c r="H1882" s="6"/>
      <c r="I1882" s="6"/>
      <c r="J1882" s="6"/>
      <c r="K1882" s="6"/>
      <c r="L1882" s="6"/>
      <c r="M1882" s="6"/>
      <c r="N1882" s="6"/>
      <c r="O1882" s="6"/>
      <c r="P1882" s="10"/>
      <c r="Q1882" s="15" t="str">
        <f t="shared" ca="1" si="57"/>
        <v>-</v>
      </c>
      <c r="R1882" s="6"/>
      <c r="S1882" s="6"/>
      <c r="T1882" s="6"/>
      <c r="U1882" s="6"/>
      <c r="V1882" s="6"/>
      <c r="W1882" s="6" t="str">
        <f t="shared" si="56"/>
        <v>-</v>
      </c>
      <c r="X1882" s="6"/>
      <c r="Y1882" s="6"/>
      <c r="Z1882" s="6"/>
      <c r="AA1882" s="6"/>
      <c r="AB1882" s="6"/>
      <c r="AC1882" s="6"/>
    </row>
    <row r="1883" spans="1:29" x14ac:dyDescent="0.25">
      <c r="Q1883" s="12" t="str">
        <f t="shared" ca="1" si="57"/>
        <v>-</v>
      </c>
      <c r="W1883" t="str">
        <f t="shared" si="56"/>
        <v>-</v>
      </c>
    </row>
    <row r="1884" spans="1:29" x14ac:dyDescent="0.25">
      <c r="A1884" s="6"/>
      <c r="B1884" s="10"/>
      <c r="C1884" s="6"/>
      <c r="D1884" s="6"/>
      <c r="E1884" s="6"/>
      <c r="F1884" s="6"/>
      <c r="G1884" s="6"/>
      <c r="H1884" s="6"/>
      <c r="I1884" s="6"/>
      <c r="J1884" s="6"/>
      <c r="K1884" s="6"/>
      <c r="L1884" s="6"/>
      <c r="M1884" s="6"/>
      <c r="N1884" s="6"/>
      <c r="O1884" s="6"/>
      <c r="P1884" s="10"/>
      <c r="Q1884" s="15" t="str">
        <f t="shared" ca="1" si="57"/>
        <v>-</v>
      </c>
      <c r="R1884" s="6"/>
      <c r="S1884" s="6"/>
      <c r="T1884" s="6"/>
      <c r="U1884" s="6"/>
      <c r="V1884" s="6"/>
      <c r="W1884" s="6" t="str">
        <f t="shared" si="56"/>
        <v>-</v>
      </c>
      <c r="X1884" s="6"/>
      <c r="Y1884" s="6"/>
      <c r="Z1884" s="6"/>
      <c r="AA1884" s="6"/>
      <c r="AB1884" s="6"/>
      <c r="AC1884" s="6"/>
    </row>
    <row r="1885" spans="1:29" x14ac:dyDescent="0.25">
      <c r="Q1885" s="12" t="str">
        <f t="shared" ca="1" si="57"/>
        <v>-</v>
      </c>
      <c r="W1885" t="str">
        <f t="shared" si="56"/>
        <v>-</v>
      </c>
    </row>
    <row r="1886" spans="1:29" x14ac:dyDescent="0.25">
      <c r="A1886" s="6"/>
      <c r="B1886" s="10"/>
      <c r="C1886" s="6"/>
      <c r="D1886" s="6"/>
      <c r="E1886" s="6"/>
      <c r="F1886" s="6"/>
      <c r="G1886" s="6"/>
      <c r="H1886" s="6"/>
      <c r="I1886" s="6"/>
      <c r="J1886" s="6"/>
      <c r="K1886" s="6"/>
      <c r="L1886" s="6"/>
      <c r="M1886" s="6"/>
      <c r="N1886" s="6"/>
      <c r="O1886" s="6"/>
      <c r="P1886" s="10"/>
      <c r="Q1886" s="15" t="str">
        <f t="shared" ca="1" si="57"/>
        <v>-</v>
      </c>
      <c r="R1886" s="6"/>
      <c r="S1886" s="6"/>
      <c r="T1886" s="6"/>
      <c r="U1886" s="6"/>
      <c r="V1886" s="6"/>
      <c r="W1886" s="6" t="str">
        <f t="shared" si="56"/>
        <v>-</v>
      </c>
      <c r="X1886" s="6"/>
      <c r="Y1886" s="6"/>
      <c r="Z1886" s="6"/>
      <c r="AA1886" s="6"/>
      <c r="AB1886" s="6"/>
      <c r="AC1886" s="6"/>
    </row>
    <row r="1887" spans="1:29" x14ac:dyDescent="0.25">
      <c r="Q1887" s="12" t="str">
        <f t="shared" ca="1" si="57"/>
        <v>-</v>
      </c>
      <c r="W1887" t="str">
        <f t="shared" si="56"/>
        <v>-</v>
      </c>
    </row>
    <row r="1888" spans="1:29" x14ac:dyDescent="0.25">
      <c r="A1888" s="6"/>
      <c r="B1888" s="10"/>
      <c r="C1888" s="6"/>
      <c r="D1888" s="6"/>
      <c r="E1888" s="6"/>
      <c r="F1888" s="6"/>
      <c r="G1888" s="6"/>
      <c r="H1888" s="6"/>
      <c r="I1888" s="6"/>
      <c r="J1888" s="6"/>
      <c r="K1888" s="6"/>
      <c r="L1888" s="6"/>
      <c r="M1888" s="6"/>
      <c r="N1888" s="6"/>
      <c r="O1888" s="6"/>
      <c r="P1888" s="10"/>
      <c r="Q1888" s="15" t="str">
        <f t="shared" ca="1" si="57"/>
        <v>-</v>
      </c>
      <c r="R1888" s="6"/>
      <c r="S1888" s="6"/>
      <c r="T1888" s="6"/>
      <c r="U1888" s="6"/>
      <c r="V1888" s="6"/>
      <c r="W1888" s="6" t="str">
        <f t="shared" si="56"/>
        <v>-</v>
      </c>
      <c r="X1888" s="6"/>
      <c r="Y1888" s="6"/>
      <c r="Z1888" s="6"/>
      <c r="AA1888" s="6"/>
      <c r="AB1888" s="6"/>
      <c r="AC1888" s="6"/>
    </row>
    <row r="1889" spans="1:29" x14ac:dyDescent="0.25">
      <c r="Q1889" s="12" t="str">
        <f t="shared" ca="1" si="57"/>
        <v>-</v>
      </c>
      <c r="W1889" t="str">
        <f t="shared" si="56"/>
        <v>-</v>
      </c>
    </row>
    <row r="1890" spans="1:29" x14ac:dyDescent="0.25">
      <c r="A1890" s="6"/>
      <c r="B1890" s="10"/>
      <c r="C1890" s="6"/>
      <c r="D1890" s="6"/>
      <c r="E1890" s="6"/>
      <c r="F1890" s="6"/>
      <c r="G1890" s="6"/>
      <c r="H1890" s="6"/>
      <c r="I1890" s="6"/>
      <c r="J1890" s="6"/>
      <c r="K1890" s="6"/>
      <c r="L1890" s="6"/>
      <c r="M1890" s="6"/>
      <c r="N1890" s="6"/>
      <c r="O1890" s="6"/>
      <c r="P1890" s="10"/>
      <c r="Q1890" s="15" t="str">
        <f t="shared" ca="1" si="57"/>
        <v>-</v>
      </c>
      <c r="R1890" s="6"/>
      <c r="S1890" s="6"/>
      <c r="T1890" s="6"/>
      <c r="U1890" s="6"/>
      <c r="V1890" s="6"/>
      <c r="W1890" s="6" t="str">
        <f t="shared" si="56"/>
        <v>-</v>
      </c>
      <c r="X1890" s="6"/>
      <c r="Y1890" s="6"/>
      <c r="Z1890" s="6"/>
      <c r="AA1890" s="6"/>
      <c r="AB1890" s="6"/>
      <c r="AC1890" s="6"/>
    </row>
    <row r="1891" spans="1:29" x14ac:dyDescent="0.25">
      <c r="Q1891" s="12" t="str">
        <f t="shared" ca="1" si="57"/>
        <v>-</v>
      </c>
      <c r="W1891" t="str">
        <f t="shared" si="56"/>
        <v>-</v>
      </c>
    </row>
    <row r="1892" spans="1:29" x14ac:dyDescent="0.25">
      <c r="A1892" s="6"/>
      <c r="B1892" s="10"/>
      <c r="C1892" s="6"/>
      <c r="D1892" s="6"/>
      <c r="E1892" s="6"/>
      <c r="F1892" s="6"/>
      <c r="G1892" s="6"/>
      <c r="H1892" s="6"/>
      <c r="I1892" s="6"/>
      <c r="J1892" s="6"/>
      <c r="K1892" s="6"/>
      <c r="L1892" s="6"/>
      <c r="M1892" s="6"/>
      <c r="N1892" s="6"/>
      <c r="O1892" s="6"/>
      <c r="P1892" s="10"/>
      <c r="Q1892" s="15" t="str">
        <f t="shared" ca="1" si="57"/>
        <v>-</v>
      </c>
      <c r="R1892" s="6"/>
      <c r="S1892" s="6"/>
      <c r="T1892" s="6"/>
      <c r="U1892" s="6"/>
      <c r="V1892" s="6"/>
      <c r="W1892" s="6" t="str">
        <f t="shared" si="56"/>
        <v>-</v>
      </c>
      <c r="X1892" s="6"/>
      <c r="Y1892" s="6"/>
      <c r="Z1892" s="6"/>
      <c r="AA1892" s="6"/>
      <c r="AB1892" s="6"/>
      <c r="AC1892" s="6"/>
    </row>
    <row r="1893" spans="1:29" x14ac:dyDescent="0.25">
      <c r="Q1893" s="12" t="str">
        <f t="shared" ca="1" si="57"/>
        <v>-</v>
      </c>
      <c r="W1893" t="str">
        <f t="shared" si="56"/>
        <v>-</v>
      </c>
    </row>
    <row r="1894" spans="1:29" x14ac:dyDescent="0.25">
      <c r="A1894" s="6"/>
      <c r="B1894" s="10"/>
      <c r="C1894" s="6"/>
      <c r="D1894" s="6"/>
      <c r="E1894" s="6"/>
      <c r="F1894" s="6"/>
      <c r="G1894" s="6"/>
      <c r="H1894" s="6"/>
      <c r="I1894" s="6"/>
      <c r="J1894" s="6"/>
      <c r="K1894" s="6"/>
      <c r="L1894" s="6"/>
      <c r="M1894" s="6"/>
      <c r="N1894" s="6"/>
      <c r="O1894" s="6"/>
      <c r="P1894" s="10"/>
      <c r="Q1894" s="15" t="str">
        <f t="shared" ca="1" si="57"/>
        <v>-</v>
      </c>
      <c r="R1894" s="6"/>
      <c r="S1894" s="6"/>
      <c r="T1894" s="6"/>
      <c r="U1894" s="6"/>
      <c r="V1894" s="6"/>
      <c r="W1894" s="6" t="str">
        <f t="shared" si="56"/>
        <v>-</v>
      </c>
      <c r="X1894" s="6"/>
      <c r="Y1894" s="6"/>
      <c r="Z1894" s="6"/>
      <c r="AA1894" s="6"/>
      <c r="AB1894" s="6"/>
      <c r="AC1894" s="6"/>
    </row>
    <row r="1895" spans="1:29" x14ac:dyDescent="0.25">
      <c r="Q1895" s="12" t="str">
        <f t="shared" ca="1" si="57"/>
        <v>-</v>
      </c>
      <c r="W1895" t="str">
        <f t="shared" si="56"/>
        <v>-</v>
      </c>
    </row>
    <row r="1896" spans="1:29" x14ac:dyDescent="0.25">
      <c r="A1896" s="6"/>
      <c r="B1896" s="10"/>
      <c r="C1896" s="6"/>
      <c r="D1896" s="6"/>
      <c r="E1896" s="6"/>
      <c r="F1896" s="6"/>
      <c r="G1896" s="6"/>
      <c r="H1896" s="6"/>
      <c r="I1896" s="6"/>
      <c r="J1896" s="6"/>
      <c r="K1896" s="6"/>
      <c r="L1896" s="6"/>
      <c r="M1896" s="6"/>
      <c r="N1896" s="6"/>
      <c r="O1896" s="6"/>
      <c r="P1896" s="10"/>
      <c r="Q1896" s="15" t="str">
        <f t="shared" ca="1" si="57"/>
        <v>-</v>
      </c>
      <c r="R1896" s="6"/>
      <c r="S1896" s="6"/>
      <c r="T1896" s="6"/>
      <c r="U1896" s="6"/>
      <c r="V1896" s="6"/>
      <c r="W1896" s="6" t="str">
        <f t="shared" si="56"/>
        <v>-</v>
      </c>
      <c r="X1896" s="6"/>
      <c r="Y1896" s="6"/>
      <c r="Z1896" s="6"/>
      <c r="AA1896" s="6"/>
      <c r="AB1896" s="6"/>
      <c r="AC1896" s="6"/>
    </row>
    <row r="1897" spans="1:29" x14ac:dyDescent="0.25">
      <c r="Q1897" s="12" t="str">
        <f t="shared" ca="1" si="57"/>
        <v>-</v>
      </c>
      <c r="W1897" t="str">
        <f t="shared" si="56"/>
        <v>-</v>
      </c>
    </row>
    <row r="1898" spans="1:29" x14ac:dyDescent="0.25">
      <c r="A1898" s="6"/>
      <c r="B1898" s="10"/>
      <c r="C1898" s="6"/>
      <c r="D1898" s="6"/>
      <c r="E1898" s="6"/>
      <c r="F1898" s="6"/>
      <c r="G1898" s="6"/>
      <c r="H1898" s="6"/>
      <c r="I1898" s="6"/>
      <c r="J1898" s="6"/>
      <c r="K1898" s="6"/>
      <c r="L1898" s="6"/>
      <c r="M1898" s="6"/>
      <c r="N1898" s="6"/>
      <c r="O1898" s="6"/>
      <c r="P1898" s="10"/>
      <c r="Q1898" s="15" t="str">
        <f t="shared" ca="1" si="57"/>
        <v>-</v>
      </c>
      <c r="R1898" s="6"/>
      <c r="S1898" s="6"/>
      <c r="T1898" s="6"/>
      <c r="U1898" s="6"/>
      <c r="V1898" s="6"/>
      <c r="W1898" s="6" t="str">
        <f t="shared" si="56"/>
        <v>-</v>
      </c>
      <c r="X1898" s="6"/>
      <c r="Y1898" s="6"/>
      <c r="Z1898" s="6"/>
      <c r="AA1898" s="6"/>
      <c r="AB1898" s="6"/>
      <c r="AC1898" s="6"/>
    </row>
    <row r="1899" spans="1:29" x14ac:dyDescent="0.25">
      <c r="Q1899" s="12" t="str">
        <f t="shared" ca="1" si="57"/>
        <v>-</v>
      </c>
      <c r="W1899" t="str">
        <f t="shared" si="56"/>
        <v>-</v>
      </c>
    </row>
    <row r="1900" spans="1:29" x14ac:dyDescent="0.25">
      <c r="A1900" s="6"/>
      <c r="B1900" s="10"/>
      <c r="C1900" s="6"/>
      <c r="D1900" s="6"/>
      <c r="E1900" s="6"/>
      <c r="F1900" s="6"/>
      <c r="G1900" s="6"/>
      <c r="H1900" s="6"/>
      <c r="I1900" s="6"/>
      <c r="J1900" s="6"/>
      <c r="K1900" s="6"/>
      <c r="L1900" s="6"/>
      <c r="M1900" s="6"/>
      <c r="N1900" s="6"/>
      <c r="O1900" s="6"/>
      <c r="P1900" s="10"/>
      <c r="Q1900" s="15" t="str">
        <f t="shared" ca="1" si="57"/>
        <v>-</v>
      </c>
      <c r="R1900" s="6"/>
      <c r="S1900" s="6"/>
      <c r="T1900" s="6"/>
      <c r="U1900" s="6"/>
      <c r="V1900" s="6"/>
      <c r="W1900" s="6" t="str">
        <f t="shared" si="56"/>
        <v>-</v>
      </c>
      <c r="X1900" s="6"/>
      <c r="Y1900" s="6"/>
      <c r="Z1900" s="6"/>
      <c r="AA1900" s="6"/>
      <c r="AB1900" s="6"/>
      <c r="AC1900" s="6"/>
    </row>
    <row r="1901" spans="1:29" x14ac:dyDescent="0.25">
      <c r="Q1901" s="12" t="str">
        <f t="shared" ca="1" si="57"/>
        <v>-</v>
      </c>
      <c r="W1901" t="str">
        <f t="shared" si="56"/>
        <v>-</v>
      </c>
    </row>
    <row r="1902" spans="1:29" x14ac:dyDescent="0.25">
      <c r="A1902" s="6"/>
      <c r="B1902" s="10"/>
      <c r="C1902" s="6"/>
      <c r="D1902" s="6"/>
      <c r="E1902" s="6"/>
      <c r="F1902" s="6"/>
      <c r="G1902" s="6"/>
      <c r="H1902" s="6"/>
      <c r="I1902" s="6"/>
      <c r="J1902" s="6"/>
      <c r="K1902" s="6"/>
      <c r="L1902" s="6"/>
      <c r="M1902" s="6"/>
      <c r="N1902" s="6"/>
      <c r="O1902" s="6"/>
      <c r="P1902" s="10"/>
      <c r="Q1902" s="15" t="str">
        <f t="shared" ca="1" si="57"/>
        <v>-</v>
      </c>
      <c r="R1902" s="6"/>
      <c r="S1902" s="6"/>
      <c r="T1902" s="6"/>
      <c r="U1902" s="6"/>
      <c r="V1902" s="6"/>
      <c r="W1902" s="6" t="str">
        <f t="shared" si="56"/>
        <v>-</v>
      </c>
      <c r="X1902" s="6"/>
      <c r="Y1902" s="6"/>
      <c r="Z1902" s="6"/>
      <c r="AA1902" s="6"/>
      <c r="AB1902" s="6"/>
      <c r="AC1902" s="6"/>
    </row>
    <row r="1903" spans="1:29" x14ac:dyDescent="0.25">
      <c r="Q1903" s="12" t="str">
        <f t="shared" ca="1" si="57"/>
        <v>-</v>
      </c>
      <c r="W1903" t="str">
        <f t="shared" si="56"/>
        <v>-</v>
      </c>
    </row>
    <row r="1904" spans="1:29" x14ac:dyDescent="0.25">
      <c r="A1904" s="6"/>
      <c r="B1904" s="10"/>
      <c r="C1904" s="6"/>
      <c r="D1904" s="6"/>
      <c r="E1904" s="6"/>
      <c r="F1904" s="6"/>
      <c r="G1904" s="6"/>
      <c r="H1904" s="6"/>
      <c r="I1904" s="6"/>
      <c r="J1904" s="6"/>
      <c r="K1904" s="6"/>
      <c r="L1904" s="6"/>
      <c r="M1904" s="6"/>
      <c r="N1904" s="6"/>
      <c r="O1904" s="6"/>
      <c r="P1904" s="10"/>
      <c r="Q1904" s="15" t="str">
        <f t="shared" ca="1" si="57"/>
        <v>-</v>
      </c>
      <c r="R1904" s="6"/>
      <c r="S1904" s="6"/>
      <c r="T1904" s="6"/>
      <c r="U1904" s="6"/>
      <c r="V1904" s="6"/>
      <c r="W1904" s="6" t="str">
        <f t="shared" si="56"/>
        <v>-</v>
      </c>
      <c r="X1904" s="6"/>
      <c r="Y1904" s="6"/>
      <c r="Z1904" s="6"/>
      <c r="AA1904" s="6"/>
      <c r="AB1904" s="6"/>
      <c r="AC1904" s="6"/>
    </row>
    <row r="1905" spans="1:29" x14ac:dyDescent="0.25">
      <c r="Q1905" s="12" t="str">
        <f t="shared" ca="1" si="57"/>
        <v>-</v>
      </c>
      <c r="W1905" t="str">
        <f t="shared" si="56"/>
        <v>-</v>
      </c>
    </row>
    <row r="1906" spans="1:29" x14ac:dyDescent="0.25">
      <c r="A1906" s="6"/>
      <c r="B1906" s="10"/>
      <c r="C1906" s="6"/>
      <c r="D1906" s="6"/>
      <c r="E1906" s="6"/>
      <c r="F1906" s="6"/>
      <c r="G1906" s="6"/>
      <c r="H1906" s="6"/>
      <c r="I1906" s="6"/>
      <c r="J1906" s="6"/>
      <c r="K1906" s="6"/>
      <c r="L1906" s="6"/>
      <c r="M1906" s="6"/>
      <c r="N1906" s="6"/>
      <c r="O1906" s="6"/>
      <c r="P1906" s="10"/>
      <c r="Q1906" s="15" t="str">
        <f t="shared" ca="1" si="57"/>
        <v>-</v>
      </c>
      <c r="R1906" s="6"/>
      <c r="S1906" s="6"/>
      <c r="T1906" s="6"/>
      <c r="U1906" s="6"/>
      <c r="V1906" s="6"/>
      <c r="W1906" s="6" t="str">
        <f t="shared" si="56"/>
        <v>-</v>
      </c>
      <c r="X1906" s="6"/>
      <c r="Y1906" s="6"/>
      <c r="Z1906" s="6"/>
      <c r="AA1906" s="6"/>
      <c r="AB1906" s="6"/>
      <c r="AC1906" s="6"/>
    </row>
    <row r="1907" spans="1:29" x14ac:dyDescent="0.25">
      <c r="Q1907" s="12" t="str">
        <f t="shared" ca="1" si="57"/>
        <v>-</v>
      </c>
      <c r="W1907" t="str">
        <f t="shared" si="56"/>
        <v>-</v>
      </c>
    </row>
    <row r="1908" spans="1:29" x14ac:dyDescent="0.25">
      <c r="A1908" s="6"/>
      <c r="B1908" s="10"/>
      <c r="C1908" s="6"/>
      <c r="D1908" s="6"/>
      <c r="E1908" s="6"/>
      <c r="F1908" s="6"/>
      <c r="G1908" s="6"/>
      <c r="H1908" s="6"/>
      <c r="I1908" s="6"/>
      <c r="J1908" s="6"/>
      <c r="K1908" s="6"/>
      <c r="L1908" s="6"/>
      <c r="M1908" s="6"/>
      <c r="N1908" s="6"/>
      <c r="O1908" s="6"/>
      <c r="P1908" s="10"/>
      <c r="Q1908" s="15" t="str">
        <f t="shared" ca="1" si="57"/>
        <v>-</v>
      </c>
      <c r="R1908" s="6"/>
      <c r="S1908" s="6"/>
      <c r="T1908" s="6"/>
      <c r="U1908" s="6"/>
      <c r="V1908" s="6"/>
      <c r="W1908" s="6" t="str">
        <f t="shared" si="56"/>
        <v>-</v>
      </c>
      <c r="X1908" s="6"/>
      <c r="Y1908" s="6"/>
      <c r="Z1908" s="6"/>
      <c r="AA1908" s="6"/>
      <c r="AB1908" s="6"/>
      <c r="AC1908" s="6"/>
    </row>
    <row r="1909" spans="1:29" x14ac:dyDescent="0.25">
      <c r="Q1909" s="12" t="str">
        <f t="shared" ca="1" si="57"/>
        <v>-</v>
      </c>
      <c r="W1909" t="str">
        <f t="shared" si="56"/>
        <v>-</v>
      </c>
    </row>
    <row r="1910" spans="1:29" x14ac:dyDescent="0.25">
      <c r="A1910" s="6"/>
      <c r="B1910" s="10"/>
      <c r="C1910" s="6"/>
      <c r="D1910" s="6"/>
      <c r="E1910" s="6"/>
      <c r="F1910" s="6"/>
      <c r="G1910" s="6"/>
      <c r="H1910" s="6"/>
      <c r="I1910" s="6"/>
      <c r="J1910" s="6"/>
      <c r="K1910" s="6"/>
      <c r="L1910" s="6"/>
      <c r="M1910" s="6"/>
      <c r="N1910" s="6"/>
      <c r="O1910" s="6"/>
      <c r="P1910" s="10"/>
      <c r="Q1910" s="15" t="str">
        <f t="shared" ca="1" si="57"/>
        <v>-</v>
      </c>
      <c r="R1910" s="6"/>
      <c r="S1910" s="6"/>
      <c r="T1910" s="6"/>
      <c r="U1910" s="6"/>
      <c r="V1910" s="6"/>
      <c r="W1910" s="6" t="str">
        <f t="shared" si="56"/>
        <v>-</v>
      </c>
      <c r="X1910" s="6"/>
      <c r="Y1910" s="6"/>
      <c r="Z1910" s="6"/>
      <c r="AA1910" s="6"/>
      <c r="AB1910" s="6"/>
      <c r="AC1910" s="6"/>
    </row>
    <row r="1911" spans="1:29" x14ac:dyDescent="0.25">
      <c r="Q1911" s="12" t="str">
        <f t="shared" ca="1" si="57"/>
        <v>-</v>
      </c>
      <c r="W1911" t="str">
        <f t="shared" si="56"/>
        <v>-</v>
      </c>
    </row>
    <row r="1912" spans="1:29" x14ac:dyDescent="0.25">
      <c r="A1912" s="6"/>
      <c r="B1912" s="10"/>
      <c r="C1912" s="6"/>
      <c r="D1912" s="6"/>
      <c r="E1912" s="6"/>
      <c r="F1912" s="6"/>
      <c r="G1912" s="6"/>
      <c r="H1912" s="6"/>
      <c r="I1912" s="6"/>
      <c r="J1912" s="6"/>
      <c r="K1912" s="6"/>
      <c r="L1912" s="6"/>
      <c r="M1912" s="6"/>
      <c r="N1912" s="6"/>
      <c r="O1912" s="6"/>
      <c r="P1912" s="10"/>
      <c r="Q1912" s="15" t="str">
        <f t="shared" ca="1" si="57"/>
        <v>-</v>
      </c>
      <c r="R1912" s="6"/>
      <c r="S1912" s="6"/>
      <c r="T1912" s="6"/>
      <c r="U1912" s="6"/>
      <c r="V1912" s="6"/>
      <c r="W1912" s="6" t="str">
        <f t="shared" si="56"/>
        <v>-</v>
      </c>
      <c r="X1912" s="6"/>
      <c r="Y1912" s="6"/>
      <c r="Z1912" s="6"/>
      <c r="AA1912" s="6"/>
      <c r="AB1912" s="6"/>
      <c r="AC1912" s="6"/>
    </row>
    <row r="1913" spans="1:29" x14ac:dyDescent="0.25">
      <c r="Q1913" s="12" t="str">
        <f t="shared" ca="1" si="57"/>
        <v>-</v>
      </c>
      <c r="W1913" t="str">
        <f t="shared" si="56"/>
        <v>-</v>
      </c>
    </row>
    <row r="1914" spans="1:29" x14ac:dyDescent="0.25">
      <c r="A1914" s="6"/>
      <c r="B1914" s="10"/>
      <c r="C1914" s="6"/>
      <c r="D1914" s="6"/>
      <c r="E1914" s="6"/>
      <c r="F1914" s="6"/>
      <c r="G1914" s="6"/>
      <c r="H1914" s="6"/>
      <c r="I1914" s="6"/>
      <c r="J1914" s="6"/>
      <c r="K1914" s="6"/>
      <c r="L1914" s="6"/>
      <c r="M1914" s="6"/>
      <c r="N1914" s="6"/>
      <c r="O1914" s="6"/>
      <c r="P1914" s="10"/>
      <c r="Q1914" s="15" t="str">
        <f t="shared" ca="1" si="57"/>
        <v>-</v>
      </c>
      <c r="R1914" s="6"/>
      <c r="S1914" s="6"/>
      <c r="T1914" s="6"/>
      <c r="U1914" s="6"/>
      <c r="V1914" s="6"/>
      <c r="W1914" s="6" t="str">
        <f t="shared" si="56"/>
        <v>-</v>
      </c>
      <c r="X1914" s="6"/>
      <c r="Y1914" s="6"/>
      <c r="Z1914" s="6"/>
      <c r="AA1914" s="6"/>
      <c r="AB1914" s="6"/>
      <c r="AC1914" s="6"/>
    </row>
    <row r="1915" spans="1:29" x14ac:dyDescent="0.25">
      <c r="Q1915" s="12" t="str">
        <f t="shared" ca="1" si="57"/>
        <v>-</v>
      </c>
      <c r="W1915" t="str">
        <f t="shared" si="56"/>
        <v>-</v>
      </c>
    </row>
    <row r="1916" spans="1:29" x14ac:dyDescent="0.25">
      <c r="A1916" s="6"/>
      <c r="B1916" s="10"/>
      <c r="C1916" s="6"/>
      <c r="D1916" s="6"/>
      <c r="E1916" s="6"/>
      <c r="F1916" s="6"/>
      <c r="G1916" s="6"/>
      <c r="H1916" s="6"/>
      <c r="I1916" s="6"/>
      <c r="J1916" s="6"/>
      <c r="K1916" s="6"/>
      <c r="L1916" s="6"/>
      <c r="M1916" s="6"/>
      <c r="N1916" s="6"/>
      <c r="O1916" s="6"/>
      <c r="P1916" s="10"/>
      <c r="Q1916" s="15" t="str">
        <f t="shared" ca="1" si="57"/>
        <v>-</v>
      </c>
      <c r="R1916" s="6"/>
      <c r="S1916" s="6"/>
      <c r="T1916" s="6"/>
      <c r="U1916" s="6"/>
      <c r="V1916" s="6"/>
      <c r="W1916" s="6" t="str">
        <f t="shared" si="56"/>
        <v>-</v>
      </c>
      <c r="X1916" s="6"/>
      <c r="Y1916" s="6"/>
      <c r="Z1916" s="6"/>
      <c r="AA1916" s="6"/>
      <c r="AB1916" s="6"/>
      <c r="AC1916" s="6"/>
    </row>
    <row r="1917" spans="1:29" x14ac:dyDescent="0.25">
      <c r="Q1917" s="12" t="str">
        <f t="shared" ca="1" si="57"/>
        <v>-</v>
      </c>
      <c r="W1917" t="str">
        <f t="shared" si="56"/>
        <v>-</v>
      </c>
    </row>
    <row r="1918" spans="1:29" x14ac:dyDescent="0.25">
      <c r="A1918" s="6"/>
      <c r="B1918" s="10"/>
      <c r="C1918" s="6"/>
      <c r="D1918" s="6"/>
      <c r="E1918" s="6"/>
      <c r="F1918" s="6"/>
      <c r="G1918" s="6"/>
      <c r="H1918" s="6"/>
      <c r="I1918" s="6"/>
      <c r="J1918" s="6"/>
      <c r="K1918" s="6"/>
      <c r="L1918" s="6"/>
      <c r="M1918" s="6"/>
      <c r="N1918" s="6"/>
      <c r="O1918" s="6"/>
      <c r="P1918" s="10"/>
      <c r="Q1918" s="15" t="str">
        <f t="shared" ca="1" si="57"/>
        <v>-</v>
      </c>
      <c r="R1918" s="6"/>
      <c r="S1918" s="6"/>
      <c r="T1918" s="6"/>
      <c r="U1918" s="6"/>
      <c r="V1918" s="6"/>
      <c r="W1918" s="6" t="str">
        <f t="shared" si="56"/>
        <v>-</v>
      </c>
      <c r="X1918" s="6"/>
      <c r="Y1918" s="6"/>
      <c r="Z1918" s="6"/>
      <c r="AA1918" s="6"/>
      <c r="AB1918" s="6"/>
      <c r="AC1918" s="6"/>
    </row>
    <row r="1919" spans="1:29" x14ac:dyDescent="0.25">
      <c r="Q1919" s="12" t="str">
        <f t="shared" ca="1" si="57"/>
        <v>-</v>
      </c>
      <c r="W1919" t="str">
        <f t="shared" si="56"/>
        <v>-</v>
      </c>
    </row>
    <row r="1920" spans="1:29" x14ac:dyDescent="0.25">
      <c r="A1920" s="6"/>
      <c r="B1920" s="10"/>
      <c r="C1920" s="6"/>
      <c r="D1920" s="6"/>
      <c r="E1920" s="6"/>
      <c r="F1920" s="6"/>
      <c r="G1920" s="6"/>
      <c r="H1920" s="6"/>
      <c r="I1920" s="6"/>
      <c r="J1920" s="6"/>
      <c r="K1920" s="6"/>
      <c r="L1920" s="6"/>
      <c r="M1920" s="6"/>
      <c r="N1920" s="6"/>
      <c r="O1920" s="6"/>
      <c r="P1920" s="10"/>
      <c r="Q1920" s="15" t="str">
        <f t="shared" ca="1" si="57"/>
        <v>-</v>
      </c>
      <c r="R1920" s="6"/>
      <c r="S1920" s="6"/>
      <c r="T1920" s="6"/>
      <c r="U1920" s="6"/>
      <c r="V1920" s="6"/>
      <c r="W1920" s="6" t="str">
        <f t="shared" si="56"/>
        <v>-</v>
      </c>
      <c r="X1920" s="6"/>
      <c r="Y1920" s="6"/>
      <c r="Z1920" s="6"/>
      <c r="AA1920" s="6"/>
      <c r="AB1920" s="6"/>
      <c r="AC1920" s="6"/>
    </row>
    <row r="1921" spans="1:29" x14ac:dyDescent="0.25">
      <c r="Q1921" s="12" t="str">
        <f t="shared" ca="1" si="57"/>
        <v>-</v>
      </c>
      <c r="W1921" t="str">
        <f t="shared" si="56"/>
        <v>-</v>
      </c>
    </row>
    <row r="1922" spans="1:29" x14ac:dyDescent="0.25">
      <c r="A1922" s="6"/>
      <c r="B1922" s="10"/>
      <c r="C1922" s="6"/>
      <c r="D1922" s="6"/>
      <c r="E1922" s="6"/>
      <c r="F1922" s="6"/>
      <c r="G1922" s="6"/>
      <c r="H1922" s="6"/>
      <c r="I1922" s="6"/>
      <c r="J1922" s="6"/>
      <c r="K1922" s="6"/>
      <c r="L1922" s="6"/>
      <c r="M1922" s="6"/>
      <c r="N1922" s="6"/>
      <c r="O1922" s="6"/>
      <c r="P1922" s="10"/>
      <c r="Q1922" s="15" t="str">
        <f t="shared" ca="1" si="57"/>
        <v>-</v>
      </c>
      <c r="R1922" s="6"/>
      <c r="S1922" s="6"/>
      <c r="T1922" s="6"/>
      <c r="U1922" s="6"/>
      <c r="V1922" s="6"/>
      <c r="W1922" s="6" t="str">
        <f t="shared" si="56"/>
        <v>-</v>
      </c>
      <c r="X1922" s="6"/>
      <c r="Y1922" s="6"/>
      <c r="Z1922" s="6"/>
      <c r="AA1922" s="6"/>
      <c r="AB1922" s="6"/>
      <c r="AC1922" s="6"/>
    </row>
    <row r="1923" spans="1:29" x14ac:dyDescent="0.25">
      <c r="Q1923" s="12" t="str">
        <f t="shared" ca="1" si="57"/>
        <v>-</v>
      </c>
      <c r="W1923" t="str">
        <f t="shared" si="56"/>
        <v>-</v>
      </c>
    </row>
    <row r="1924" spans="1:29" x14ac:dyDescent="0.25">
      <c r="A1924" s="6"/>
      <c r="B1924" s="10"/>
      <c r="C1924" s="6"/>
      <c r="D1924" s="6"/>
      <c r="E1924" s="6"/>
      <c r="F1924" s="6"/>
      <c r="G1924" s="6"/>
      <c r="H1924" s="6"/>
      <c r="I1924" s="6"/>
      <c r="J1924" s="6"/>
      <c r="K1924" s="6"/>
      <c r="L1924" s="6"/>
      <c r="M1924" s="6"/>
      <c r="N1924" s="6"/>
      <c r="O1924" s="6"/>
      <c r="P1924" s="10"/>
      <c r="Q1924" s="15" t="str">
        <f t="shared" ca="1" si="57"/>
        <v>-</v>
      </c>
      <c r="R1924" s="6"/>
      <c r="S1924" s="6"/>
      <c r="T1924" s="6"/>
      <c r="U1924" s="6"/>
      <c r="V1924" s="6"/>
      <c r="W1924" s="6" t="str">
        <f t="shared" si="56"/>
        <v>-</v>
      </c>
      <c r="X1924" s="6"/>
      <c r="Y1924" s="6"/>
      <c r="Z1924" s="6"/>
      <c r="AA1924" s="6"/>
      <c r="AB1924" s="6"/>
      <c r="AC1924" s="6"/>
    </row>
    <row r="1925" spans="1:29" x14ac:dyDescent="0.25">
      <c r="Q1925" s="12" t="str">
        <f t="shared" ca="1" si="57"/>
        <v>-</v>
      </c>
      <c r="W1925" t="str">
        <f t="shared" si="56"/>
        <v>-</v>
      </c>
    </row>
    <row r="1926" spans="1:29" x14ac:dyDescent="0.25">
      <c r="A1926" s="6"/>
      <c r="B1926" s="10"/>
      <c r="C1926" s="6"/>
      <c r="D1926" s="6"/>
      <c r="E1926" s="6"/>
      <c r="F1926" s="6"/>
      <c r="G1926" s="6"/>
      <c r="H1926" s="6"/>
      <c r="I1926" s="6"/>
      <c r="J1926" s="6"/>
      <c r="K1926" s="6"/>
      <c r="L1926" s="6"/>
      <c r="M1926" s="6"/>
      <c r="N1926" s="6"/>
      <c r="O1926" s="6"/>
      <c r="P1926" s="10"/>
      <c r="Q1926" s="15" t="str">
        <f t="shared" ca="1" si="57"/>
        <v>-</v>
      </c>
      <c r="R1926" s="6"/>
      <c r="S1926" s="6"/>
      <c r="T1926" s="6"/>
      <c r="U1926" s="6"/>
      <c r="V1926" s="6"/>
      <c r="W1926" s="6" t="str">
        <f t="shared" ref="W1926:W1989" si="58">IF(OR(ISBLANK(J1926),ISBLANK(V1926)),"-",(IF(J1926=V1926,"Yes","No")))</f>
        <v>-</v>
      </c>
      <c r="X1926" s="6"/>
      <c r="Y1926" s="6"/>
      <c r="Z1926" s="6"/>
      <c r="AA1926" s="6"/>
      <c r="AB1926" s="6"/>
      <c r="AC1926" s="6"/>
    </row>
    <row r="1927" spans="1:29" x14ac:dyDescent="0.25">
      <c r="Q1927" s="12" t="str">
        <f t="shared" ref="Q1927:Q1990" ca="1" si="59">IF(B1927&gt;1/1/1900, (IF(R1927="Closed",(DATEDIF(B1927,P1927,"d"))-(DATEDIF(M1927,O1927,"d")),IF(OR(R1927="Pending",ISBLANK(P1927)),TODAY()-B1927))),"-")</f>
        <v>-</v>
      </c>
      <c r="W1927" t="str">
        <f t="shared" si="58"/>
        <v>-</v>
      </c>
    </row>
    <row r="1928" spans="1:29" x14ac:dyDescent="0.25">
      <c r="A1928" s="6"/>
      <c r="B1928" s="10"/>
      <c r="C1928" s="6"/>
      <c r="D1928" s="6"/>
      <c r="E1928" s="6"/>
      <c r="F1928" s="6"/>
      <c r="G1928" s="6"/>
      <c r="H1928" s="6"/>
      <c r="I1928" s="6"/>
      <c r="J1928" s="6"/>
      <c r="K1928" s="6"/>
      <c r="L1928" s="6"/>
      <c r="M1928" s="6"/>
      <c r="N1928" s="6"/>
      <c r="O1928" s="6"/>
      <c r="P1928" s="10"/>
      <c r="Q1928" s="15" t="str">
        <f t="shared" ca="1" si="59"/>
        <v>-</v>
      </c>
      <c r="R1928" s="6"/>
      <c r="S1928" s="6"/>
      <c r="T1928" s="6"/>
      <c r="U1928" s="6"/>
      <c r="V1928" s="6"/>
      <c r="W1928" s="6" t="str">
        <f t="shared" si="58"/>
        <v>-</v>
      </c>
      <c r="X1928" s="6"/>
      <c r="Y1928" s="6"/>
      <c r="Z1928" s="6"/>
      <c r="AA1928" s="6"/>
      <c r="AB1928" s="6"/>
      <c r="AC1928" s="6"/>
    </row>
    <row r="1929" spans="1:29" x14ac:dyDescent="0.25">
      <c r="Q1929" s="12" t="str">
        <f t="shared" ca="1" si="59"/>
        <v>-</v>
      </c>
      <c r="W1929" t="str">
        <f t="shared" si="58"/>
        <v>-</v>
      </c>
    </row>
    <row r="1930" spans="1:29" x14ac:dyDescent="0.25">
      <c r="A1930" s="6"/>
      <c r="B1930" s="10"/>
      <c r="C1930" s="6"/>
      <c r="D1930" s="6"/>
      <c r="E1930" s="6"/>
      <c r="F1930" s="6"/>
      <c r="G1930" s="6"/>
      <c r="H1930" s="6"/>
      <c r="I1930" s="6"/>
      <c r="J1930" s="6"/>
      <c r="K1930" s="6"/>
      <c r="L1930" s="6"/>
      <c r="M1930" s="6"/>
      <c r="N1930" s="6"/>
      <c r="O1930" s="6"/>
      <c r="P1930" s="10"/>
      <c r="Q1930" s="15" t="str">
        <f t="shared" ca="1" si="59"/>
        <v>-</v>
      </c>
      <c r="R1930" s="6"/>
      <c r="S1930" s="6"/>
      <c r="T1930" s="6"/>
      <c r="U1930" s="6"/>
      <c r="V1930" s="6"/>
      <c r="W1930" s="6" t="str">
        <f t="shared" si="58"/>
        <v>-</v>
      </c>
      <c r="X1930" s="6"/>
      <c r="Y1930" s="6"/>
      <c r="Z1930" s="6"/>
      <c r="AA1930" s="6"/>
      <c r="AB1930" s="6"/>
      <c r="AC1930" s="6"/>
    </row>
    <row r="1931" spans="1:29" x14ac:dyDescent="0.25">
      <c r="Q1931" s="12" t="str">
        <f t="shared" ca="1" si="59"/>
        <v>-</v>
      </c>
      <c r="W1931" t="str">
        <f t="shared" si="58"/>
        <v>-</v>
      </c>
    </row>
    <row r="1932" spans="1:29" x14ac:dyDescent="0.25">
      <c r="A1932" s="6"/>
      <c r="B1932" s="10"/>
      <c r="C1932" s="6"/>
      <c r="D1932" s="6"/>
      <c r="E1932" s="6"/>
      <c r="F1932" s="6"/>
      <c r="G1932" s="6"/>
      <c r="H1932" s="6"/>
      <c r="I1932" s="6"/>
      <c r="J1932" s="6"/>
      <c r="K1932" s="6"/>
      <c r="L1932" s="6"/>
      <c r="M1932" s="6"/>
      <c r="N1932" s="6"/>
      <c r="O1932" s="6"/>
      <c r="P1932" s="10"/>
      <c r="Q1932" s="15" t="str">
        <f t="shared" ca="1" si="59"/>
        <v>-</v>
      </c>
      <c r="R1932" s="6"/>
      <c r="S1932" s="6"/>
      <c r="T1932" s="6"/>
      <c r="U1932" s="6"/>
      <c r="V1932" s="6"/>
      <c r="W1932" s="6" t="str">
        <f t="shared" si="58"/>
        <v>-</v>
      </c>
      <c r="X1932" s="6"/>
      <c r="Y1932" s="6"/>
      <c r="Z1932" s="6"/>
      <c r="AA1932" s="6"/>
      <c r="AB1932" s="6"/>
      <c r="AC1932" s="6"/>
    </row>
    <row r="1933" spans="1:29" x14ac:dyDescent="0.25">
      <c r="Q1933" s="12" t="str">
        <f t="shared" ca="1" si="59"/>
        <v>-</v>
      </c>
      <c r="W1933" t="str">
        <f t="shared" si="58"/>
        <v>-</v>
      </c>
    </row>
    <row r="1934" spans="1:29" x14ac:dyDescent="0.25">
      <c r="A1934" s="6"/>
      <c r="B1934" s="10"/>
      <c r="C1934" s="6"/>
      <c r="D1934" s="6"/>
      <c r="E1934" s="6"/>
      <c r="F1934" s="6"/>
      <c r="G1934" s="6"/>
      <c r="H1934" s="6"/>
      <c r="I1934" s="6"/>
      <c r="J1934" s="6"/>
      <c r="K1934" s="6"/>
      <c r="L1934" s="6"/>
      <c r="M1934" s="6"/>
      <c r="N1934" s="6"/>
      <c r="O1934" s="6"/>
      <c r="P1934" s="10"/>
      <c r="Q1934" s="15" t="str">
        <f t="shared" ca="1" si="59"/>
        <v>-</v>
      </c>
      <c r="R1934" s="6"/>
      <c r="S1934" s="6"/>
      <c r="T1934" s="6"/>
      <c r="U1934" s="6"/>
      <c r="V1934" s="6"/>
      <c r="W1934" s="6" t="str">
        <f t="shared" si="58"/>
        <v>-</v>
      </c>
      <c r="X1934" s="6"/>
      <c r="Y1934" s="6"/>
      <c r="Z1934" s="6"/>
      <c r="AA1934" s="6"/>
      <c r="AB1934" s="6"/>
      <c r="AC1934" s="6"/>
    </row>
    <row r="1935" spans="1:29" x14ac:dyDescent="0.25">
      <c r="Q1935" s="12" t="str">
        <f t="shared" ca="1" si="59"/>
        <v>-</v>
      </c>
      <c r="W1935" t="str">
        <f t="shared" si="58"/>
        <v>-</v>
      </c>
    </row>
    <row r="1936" spans="1:29" x14ac:dyDescent="0.25">
      <c r="A1936" s="6"/>
      <c r="B1936" s="10"/>
      <c r="C1936" s="6"/>
      <c r="D1936" s="6"/>
      <c r="E1936" s="6"/>
      <c r="F1936" s="6"/>
      <c r="G1936" s="6"/>
      <c r="H1936" s="6"/>
      <c r="I1936" s="6"/>
      <c r="J1936" s="6"/>
      <c r="K1936" s="6"/>
      <c r="L1936" s="6"/>
      <c r="M1936" s="6"/>
      <c r="N1936" s="6"/>
      <c r="O1936" s="6"/>
      <c r="P1936" s="10"/>
      <c r="Q1936" s="15" t="str">
        <f t="shared" ca="1" si="59"/>
        <v>-</v>
      </c>
      <c r="R1936" s="6"/>
      <c r="S1936" s="6"/>
      <c r="T1936" s="6"/>
      <c r="U1936" s="6"/>
      <c r="V1936" s="6"/>
      <c r="W1936" s="6" t="str">
        <f t="shared" si="58"/>
        <v>-</v>
      </c>
      <c r="X1936" s="6"/>
      <c r="Y1936" s="6"/>
      <c r="Z1936" s="6"/>
      <c r="AA1936" s="6"/>
      <c r="AB1936" s="6"/>
      <c r="AC1936" s="6"/>
    </row>
    <row r="1937" spans="1:29" x14ac:dyDescent="0.25">
      <c r="Q1937" s="12" t="str">
        <f t="shared" ca="1" si="59"/>
        <v>-</v>
      </c>
      <c r="W1937" t="str">
        <f t="shared" si="58"/>
        <v>-</v>
      </c>
    </row>
    <row r="1938" spans="1:29" x14ac:dyDescent="0.25">
      <c r="A1938" s="6"/>
      <c r="B1938" s="10"/>
      <c r="C1938" s="6"/>
      <c r="D1938" s="6"/>
      <c r="E1938" s="6"/>
      <c r="F1938" s="6"/>
      <c r="G1938" s="6"/>
      <c r="H1938" s="6"/>
      <c r="I1938" s="6"/>
      <c r="J1938" s="6"/>
      <c r="K1938" s="6"/>
      <c r="L1938" s="6"/>
      <c r="M1938" s="6"/>
      <c r="N1938" s="6"/>
      <c r="O1938" s="6"/>
      <c r="P1938" s="10"/>
      <c r="Q1938" s="15" t="str">
        <f t="shared" ca="1" si="59"/>
        <v>-</v>
      </c>
      <c r="R1938" s="6"/>
      <c r="S1938" s="6"/>
      <c r="T1938" s="6"/>
      <c r="U1938" s="6"/>
      <c r="V1938" s="6"/>
      <c r="W1938" s="6" t="str">
        <f t="shared" si="58"/>
        <v>-</v>
      </c>
      <c r="X1938" s="6"/>
      <c r="Y1938" s="6"/>
      <c r="Z1938" s="6"/>
      <c r="AA1938" s="6"/>
      <c r="AB1938" s="6"/>
      <c r="AC1938" s="6"/>
    </row>
    <row r="1939" spans="1:29" x14ac:dyDescent="0.25">
      <c r="Q1939" s="12" t="str">
        <f t="shared" ca="1" si="59"/>
        <v>-</v>
      </c>
      <c r="W1939" t="str">
        <f t="shared" si="58"/>
        <v>-</v>
      </c>
    </row>
    <row r="1940" spans="1:29" x14ac:dyDescent="0.25">
      <c r="A1940" s="6"/>
      <c r="B1940" s="10"/>
      <c r="C1940" s="6"/>
      <c r="D1940" s="6"/>
      <c r="E1940" s="6"/>
      <c r="F1940" s="6"/>
      <c r="G1940" s="6"/>
      <c r="H1940" s="6"/>
      <c r="I1940" s="6"/>
      <c r="J1940" s="6"/>
      <c r="K1940" s="6"/>
      <c r="L1940" s="6"/>
      <c r="M1940" s="6"/>
      <c r="N1940" s="6"/>
      <c r="O1940" s="6"/>
      <c r="P1940" s="10"/>
      <c r="Q1940" s="15" t="str">
        <f t="shared" ca="1" si="59"/>
        <v>-</v>
      </c>
      <c r="R1940" s="6"/>
      <c r="S1940" s="6"/>
      <c r="T1940" s="6"/>
      <c r="U1940" s="6"/>
      <c r="V1940" s="6"/>
      <c r="W1940" s="6" t="str">
        <f t="shared" si="58"/>
        <v>-</v>
      </c>
      <c r="X1940" s="6"/>
      <c r="Y1940" s="6"/>
      <c r="Z1940" s="6"/>
      <c r="AA1940" s="6"/>
      <c r="AB1940" s="6"/>
      <c r="AC1940" s="6"/>
    </row>
    <row r="1941" spans="1:29" x14ac:dyDescent="0.25">
      <c r="Q1941" s="12" t="str">
        <f t="shared" ca="1" si="59"/>
        <v>-</v>
      </c>
      <c r="W1941" t="str">
        <f t="shared" si="58"/>
        <v>-</v>
      </c>
    </row>
    <row r="1942" spans="1:29" x14ac:dyDescent="0.25">
      <c r="A1942" s="6"/>
      <c r="B1942" s="10"/>
      <c r="C1942" s="6"/>
      <c r="D1942" s="6"/>
      <c r="E1942" s="6"/>
      <c r="F1942" s="6"/>
      <c r="G1942" s="6"/>
      <c r="H1942" s="6"/>
      <c r="I1942" s="6"/>
      <c r="J1942" s="6"/>
      <c r="K1942" s="6"/>
      <c r="L1942" s="6"/>
      <c r="M1942" s="6"/>
      <c r="N1942" s="6"/>
      <c r="O1942" s="6"/>
      <c r="P1942" s="10"/>
      <c r="Q1942" s="15" t="str">
        <f t="shared" ca="1" si="59"/>
        <v>-</v>
      </c>
      <c r="R1942" s="6"/>
      <c r="S1942" s="6"/>
      <c r="T1942" s="6"/>
      <c r="U1942" s="6"/>
      <c r="V1942" s="6"/>
      <c r="W1942" s="6" t="str">
        <f t="shared" si="58"/>
        <v>-</v>
      </c>
      <c r="X1942" s="6"/>
      <c r="Y1942" s="6"/>
      <c r="Z1942" s="6"/>
      <c r="AA1942" s="6"/>
      <c r="AB1942" s="6"/>
      <c r="AC1942" s="6"/>
    </row>
    <row r="1943" spans="1:29" x14ac:dyDescent="0.25">
      <c r="Q1943" s="12" t="str">
        <f t="shared" ca="1" si="59"/>
        <v>-</v>
      </c>
      <c r="W1943" t="str">
        <f t="shared" si="58"/>
        <v>-</v>
      </c>
    </row>
    <row r="1944" spans="1:29" x14ac:dyDescent="0.25">
      <c r="A1944" s="6"/>
      <c r="B1944" s="10"/>
      <c r="C1944" s="6"/>
      <c r="D1944" s="6"/>
      <c r="E1944" s="6"/>
      <c r="F1944" s="6"/>
      <c r="G1944" s="6"/>
      <c r="H1944" s="6"/>
      <c r="I1944" s="6"/>
      <c r="J1944" s="6"/>
      <c r="K1944" s="6"/>
      <c r="L1944" s="6"/>
      <c r="M1944" s="6"/>
      <c r="N1944" s="6"/>
      <c r="O1944" s="6"/>
      <c r="P1944" s="10"/>
      <c r="Q1944" s="15" t="str">
        <f t="shared" ca="1" si="59"/>
        <v>-</v>
      </c>
      <c r="R1944" s="6"/>
      <c r="S1944" s="6"/>
      <c r="T1944" s="6"/>
      <c r="U1944" s="6"/>
      <c r="V1944" s="6"/>
      <c r="W1944" s="6" t="str">
        <f t="shared" si="58"/>
        <v>-</v>
      </c>
      <c r="X1944" s="6"/>
      <c r="Y1944" s="6"/>
      <c r="Z1944" s="6"/>
      <c r="AA1944" s="6"/>
      <c r="AB1944" s="6"/>
      <c r="AC1944" s="6"/>
    </row>
    <row r="1945" spans="1:29" x14ac:dyDescent="0.25">
      <c r="Q1945" s="12" t="str">
        <f t="shared" ca="1" si="59"/>
        <v>-</v>
      </c>
      <c r="W1945" t="str">
        <f t="shared" si="58"/>
        <v>-</v>
      </c>
    </row>
    <row r="1946" spans="1:29" x14ac:dyDescent="0.25">
      <c r="A1946" s="6"/>
      <c r="B1946" s="10"/>
      <c r="C1946" s="6"/>
      <c r="D1946" s="6"/>
      <c r="E1946" s="6"/>
      <c r="F1946" s="6"/>
      <c r="G1946" s="6"/>
      <c r="H1946" s="6"/>
      <c r="I1946" s="6"/>
      <c r="J1946" s="6"/>
      <c r="K1946" s="6"/>
      <c r="L1946" s="6"/>
      <c r="M1946" s="6"/>
      <c r="N1946" s="6"/>
      <c r="O1946" s="6"/>
      <c r="P1946" s="10"/>
      <c r="Q1946" s="15" t="str">
        <f t="shared" ca="1" si="59"/>
        <v>-</v>
      </c>
      <c r="R1946" s="6"/>
      <c r="S1946" s="6"/>
      <c r="T1946" s="6"/>
      <c r="U1946" s="6"/>
      <c r="V1946" s="6"/>
      <c r="W1946" s="6" t="str">
        <f t="shared" si="58"/>
        <v>-</v>
      </c>
      <c r="X1946" s="6"/>
      <c r="Y1946" s="6"/>
      <c r="Z1946" s="6"/>
      <c r="AA1946" s="6"/>
      <c r="AB1946" s="6"/>
      <c r="AC1946" s="6"/>
    </row>
    <row r="1947" spans="1:29" x14ac:dyDescent="0.25">
      <c r="Q1947" s="12" t="str">
        <f t="shared" ca="1" si="59"/>
        <v>-</v>
      </c>
      <c r="W1947" t="str">
        <f t="shared" si="58"/>
        <v>-</v>
      </c>
    </row>
    <row r="1948" spans="1:29" x14ac:dyDescent="0.25">
      <c r="A1948" s="6"/>
      <c r="B1948" s="10"/>
      <c r="C1948" s="6"/>
      <c r="D1948" s="6"/>
      <c r="E1948" s="6"/>
      <c r="F1948" s="6"/>
      <c r="G1948" s="6"/>
      <c r="H1948" s="6"/>
      <c r="I1948" s="6"/>
      <c r="J1948" s="6"/>
      <c r="K1948" s="6"/>
      <c r="L1948" s="6"/>
      <c r="M1948" s="6"/>
      <c r="N1948" s="6"/>
      <c r="O1948" s="6"/>
      <c r="P1948" s="10"/>
      <c r="Q1948" s="15" t="str">
        <f t="shared" ca="1" si="59"/>
        <v>-</v>
      </c>
      <c r="R1948" s="6"/>
      <c r="S1948" s="6"/>
      <c r="T1948" s="6"/>
      <c r="U1948" s="6"/>
      <c r="V1948" s="6"/>
      <c r="W1948" s="6" t="str">
        <f t="shared" si="58"/>
        <v>-</v>
      </c>
      <c r="X1948" s="6"/>
      <c r="Y1948" s="6"/>
      <c r="Z1948" s="6"/>
      <c r="AA1948" s="6"/>
      <c r="AB1948" s="6"/>
      <c r="AC1948" s="6"/>
    </row>
    <row r="1949" spans="1:29" x14ac:dyDescent="0.25">
      <c r="Q1949" s="12" t="str">
        <f t="shared" ca="1" si="59"/>
        <v>-</v>
      </c>
      <c r="W1949" t="str">
        <f t="shared" si="58"/>
        <v>-</v>
      </c>
    </row>
    <row r="1950" spans="1:29" x14ac:dyDescent="0.25">
      <c r="A1950" s="6"/>
      <c r="B1950" s="10"/>
      <c r="C1950" s="6"/>
      <c r="D1950" s="6"/>
      <c r="E1950" s="6"/>
      <c r="F1950" s="6"/>
      <c r="G1950" s="6"/>
      <c r="H1950" s="6"/>
      <c r="I1950" s="6"/>
      <c r="J1950" s="6"/>
      <c r="K1950" s="6"/>
      <c r="L1950" s="6"/>
      <c r="M1950" s="6"/>
      <c r="N1950" s="6"/>
      <c r="O1950" s="6"/>
      <c r="P1950" s="10"/>
      <c r="Q1950" s="15" t="str">
        <f t="shared" ca="1" si="59"/>
        <v>-</v>
      </c>
      <c r="R1950" s="6"/>
      <c r="S1950" s="6"/>
      <c r="T1950" s="6"/>
      <c r="U1950" s="6"/>
      <c r="V1950" s="6"/>
      <c r="W1950" s="6" t="str">
        <f t="shared" si="58"/>
        <v>-</v>
      </c>
      <c r="X1950" s="6"/>
      <c r="Y1950" s="6"/>
      <c r="Z1950" s="6"/>
      <c r="AA1950" s="6"/>
      <c r="AB1950" s="6"/>
      <c r="AC1950" s="6"/>
    </row>
    <row r="1951" spans="1:29" x14ac:dyDescent="0.25">
      <c r="Q1951" s="12" t="str">
        <f t="shared" ca="1" si="59"/>
        <v>-</v>
      </c>
      <c r="W1951" t="str">
        <f t="shared" si="58"/>
        <v>-</v>
      </c>
    </row>
    <row r="1952" spans="1:29" x14ac:dyDescent="0.25">
      <c r="A1952" s="6"/>
      <c r="B1952" s="10"/>
      <c r="C1952" s="6"/>
      <c r="D1952" s="6"/>
      <c r="E1952" s="6"/>
      <c r="F1952" s="6"/>
      <c r="G1952" s="6"/>
      <c r="H1952" s="6"/>
      <c r="I1952" s="6"/>
      <c r="J1952" s="6"/>
      <c r="K1952" s="6"/>
      <c r="L1952" s="6"/>
      <c r="M1952" s="6"/>
      <c r="N1952" s="6"/>
      <c r="O1952" s="6"/>
      <c r="P1952" s="10"/>
      <c r="Q1952" s="15" t="str">
        <f t="shared" ca="1" si="59"/>
        <v>-</v>
      </c>
      <c r="R1952" s="6"/>
      <c r="S1952" s="6"/>
      <c r="T1952" s="6"/>
      <c r="U1952" s="6"/>
      <c r="V1952" s="6"/>
      <c r="W1952" s="6" t="str">
        <f t="shared" si="58"/>
        <v>-</v>
      </c>
      <c r="X1952" s="6"/>
      <c r="Y1952" s="6"/>
      <c r="Z1952" s="6"/>
      <c r="AA1952" s="6"/>
      <c r="AB1952" s="6"/>
      <c r="AC1952" s="6"/>
    </row>
    <row r="1953" spans="1:29" x14ac:dyDescent="0.25">
      <c r="Q1953" s="12" t="str">
        <f t="shared" ca="1" si="59"/>
        <v>-</v>
      </c>
      <c r="W1953" t="str">
        <f t="shared" si="58"/>
        <v>-</v>
      </c>
    </row>
    <row r="1954" spans="1:29" x14ac:dyDescent="0.25">
      <c r="A1954" s="6"/>
      <c r="B1954" s="10"/>
      <c r="C1954" s="6"/>
      <c r="D1954" s="6"/>
      <c r="E1954" s="6"/>
      <c r="F1954" s="6"/>
      <c r="G1954" s="6"/>
      <c r="H1954" s="6"/>
      <c r="I1954" s="6"/>
      <c r="J1954" s="6"/>
      <c r="K1954" s="6"/>
      <c r="L1954" s="6"/>
      <c r="M1954" s="6"/>
      <c r="N1954" s="6"/>
      <c r="O1954" s="6"/>
      <c r="P1954" s="10"/>
      <c r="Q1954" s="15" t="str">
        <f t="shared" ca="1" si="59"/>
        <v>-</v>
      </c>
      <c r="R1954" s="6"/>
      <c r="S1954" s="6"/>
      <c r="T1954" s="6"/>
      <c r="U1954" s="6"/>
      <c r="V1954" s="6"/>
      <c r="W1954" s="6" t="str">
        <f t="shared" si="58"/>
        <v>-</v>
      </c>
      <c r="X1954" s="6"/>
      <c r="Y1954" s="6"/>
      <c r="Z1954" s="6"/>
      <c r="AA1954" s="6"/>
      <c r="AB1954" s="6"/>
      <c r="AC1954" s="6"/>
    </row>
    <row r="1955" spans="1:29" x14ac:dyDescent="0.25">
      <c r="Q1955" s="12" t="str">
        <f t="shared" ca="1" si="59"/>
        <v>-</v>
      </c>
      <c r="W1955" t="str">
        <f t="shared" si="58"/>
        <v>-</v>
      </c>
    </row>
    <row r="1956" spans="1:29" x14ac:dyDescent="0.25">
      <c r="A1956" s="6"/>
      <c r="B1956" s="10"/>
      <c r="C1956" s="6"/>
      <c r="D1956" s="6"/>
      <c r="E1956" s="6"/>
      <c r="F1956" s="6"/>
      <c r="G1956" s="6"/>
      <c r="H1956" s="6"/>
      <c r="I1956" s="6"/>
      <c r="J1956" s="6"/>
      <c r="K1956" s="6"/>
      <c r="L1956" s="6"/>
      <c r="M1956" s="6"/>
      <c r="N1956" s="6"/>
      <c r="O1956" s="6"/>
      <c r="P1956" s="10"/>
      <c r="Q1956" s="15" t="str">
        <f t="shared" ca="1" si="59"/>
        <v>-</v>
      </c>
      <c r="R1956" s="6"/>
      <c r="S1956" s="6"/>
      <c r="T1956" s="6"/>
      <c r="U1956" s="6"/>
      <c r="V1956" s="6"/>
      <c r="W1956" s="6" t="str">
        <f t="shared" si="58"/>
        <v>-</v>
      </c>
      <c r="X1956" s="6"/>
      <c r="Y1956" s="6"/>
      <c r="Z1956" s="6"/>
      <c r="AA1956" s="6"/>
      <c r="AB1956" s="6"/>
      <c r="AC1956" s="6"/>
    </row>
    <row r="1957" spans="1:29" x14ac:dyDescent="0.25">
      <c r="Q1957" s="12" t="str">
        <f t="shared" ca="1" si="59"/>
        <v>-</v>
      </c>
      <c r="W1957" t="str">
        <f t="shared" si="58"/>
        <v>-</v>
      </c>
    </row>
    <row r="1958" spans="1:29" x14ac:dyDescent="0.25">
      <c r="A1958" s="6"/>
      <c r="B1958" s="10"/>
      <c r="C1958" s="6"/>
      <c r="D1958" s="6"/>
      <c r="E1958" s="6"/>
      <c r="F1958" s="6"/>
      <c r="G1958" s="6"/>
      <c r="H1958" s="6"/>
      <c r="I1958" s="6"/>
      <c r="J1958" s="6"/>
      <c r="K1958" s="6"/>
      <c r="L1958" s="6"/>
      <c r="M1958" s="6"/>
      <c r="N1958" s="6"/>
      <c r="O1958" s="6"/>
      <c r="P1958" s="10"/>
      <c r="Q1958" s="15" t="str">
        <f t="shared" ca="1" si="59"/>
        <v>-</v>
      </c>
      <c r="R1958" s="6"/>
      <c r="S1958" s="6"/>
      <c r="T1958" s="6"/>
      <c r="U1958" s="6"/>
      <c r="V1958" s="6"/>
      <c r="W1958" s="6" t="str">
        <f t="shared" si="58"/>
        <v>-</v>
      </c>
      <c r="X1958" s="6"/>
      <c r="Y1958" s="6"/>
      <c r="Z1958" s="6"/>
      <c r="AA1958" s="6"/>
      <c r="AB1958" s="6"/>
      <c r="AC1958" s="6"/>
    </row>
    <row r="1959" spans="1:29" x14ac:dyDescent="0.25">
      <c r="Q1959" s="12" t="str">
        <f t="shared" ca="1" si="59"/>
        <v>-</v>
      </c>
      <c r="W1959" t="str">
        <f t="shared" si="58"/>
        <v>-</v>
      </c>
    </row>
    <row r="1960" spans="1:29" x14ac:dyDescent="0.25">
      <c r="A1960" s="6"/>
      <c r="B1960" s="10"/>
      <c r="C1960" s="6"/>
      <c r="D1960" s="6"/>
      <c r="E1960" s="6"/>
      <c r="F1960" s="6"/>
      <c r="G1960" s="6"/>
      <c r="H1960" s="6"/>
      <c r="I1960" s="6"/>
      <c r="J1960" s="6"/>
      <c r="K1960" s="6"/>
      <c r="L1960" s="6"/>
      <c r="M1960" s="6"/>
      <c r="N1960" s="6"/>
      <c r="O1960" s="6"/>
      <c r="P1960" s="10"/>
      <c r="Q1960" s="15" t="str">
        <f t="shared" ca="1" si="59"/>
        <v>-</v>
      </c>
      <c r="R1960" s="6"/>
      <c r="S1960" s="6"/>
      <c r="T1960" s="6"/>
      <c r="U1960" s="6"/>
      <c r="V1960" s="6"/>
      <c r="W1960" s="6" t="str">
        <f t="shared" si="58"/>
        <v>-</v>
      </c>
      <c r="X1960" s="6"/>
      <c r="Y1960" s="6"/>
      <c r="Z1960" s="6"/>
      <c r="AA1960" s="6"/>
      <c r="AB1960" s="6"/>
      <c r="AC1960" s="6"/>
    </row>
    <row r="1961" spans="1:29" x14ac:dyDescent="0.25">
      <c r="Q1961" s="12" t="str">
        <f t="shared" ca="1" si="59"/>
        <v>-</v>
      </c>
      <c r="W1961" t="str">
        <f t="shared" si="58"/>
        <v>-</v>
      </c>
    </row>
    <row r="1962" spans="1:29" x14ac:dyDescent="0.25">
      <c r="A1962" s="6"/>
      <c r="B1962" s="10"/>
      <c r="C1962" s="6"/>
      <c r="D1962" s="6"/>
      <c r="E1962" s="6"/>
      <c r="F1962" s="6"/>
      <c r="G1962" s="6"/>
      <c r="H1962" s="6"/>
      <c r="I1962" s="6"/>
      <c r="J1962" s="6"/>
      <c r="K1962" s="6"/>
      <c r="L1962" s="6"/>
      <c r="M1962" s="6"/>
      <c r="N1962" s="6"/>
      <c r="O1962" s="6"/>
      <c r="P1962" s="10"/>
      <c r="Q1962" s="15" t="str">
        <f t="shared" ca="1" si="59"/>
        <v>-</v>
      </c>
      <c r="R1962" s="6"/>
      <c r="S1962" s="6"/>
      <c r="T1962" s="6"/>
      <c r="U1962" s="6"/>
      <c r="V1962" s="6"/>
      <c r="W1962" s="6" t="str">
        <f t="shared" si="58"/>
        <v>-</v>
      </c>
      <c r="X1962" s="6"/>
      <c r="Y1962" s="6"/>
      <c r="Z1962" s="6"/>
      <c r="AA1962" s="6"/>
      <c r="AB1962" s="6"/>
      <c r="AC1962" s="6"/>
    </row>
    <row r="1963" spans="1:29" x14ac:dyDescent="0.25">
      <c r="Q1963" s="12" t="str">
        <f t="shared" ca="1" si="59"/>
        <v>-</v>
      </c>
      <c r="W1963" t="str">
        <f t="shared" si="58"/>
        <v>-</v>
      </c>
    </row>
    <row r="1964" spans="1:29" x14ac:dyDescent="0.25">
      <c r="A1964" s="6"/>
      <c r="B1964" s="10"/>
      <c r="C1964" s="6"/>
      <c r="D1964" s="6"/>
      <c r="E1964" s="6"/>
      <c r="F1964" s="6"/>
      <c r="G1964" s="6"/>
      <c r="H1964" s="6"/>
      <c r="I1964" s="6"/>
      <c r="J1964" s="6"/>
      <c r="K1964" s="6"/>
      <c r="L1964" s="6"/>
      <c r="M1964" s="6"/>
      <c r="N1964" s="6"/>
      <c r="O1964" s="6"/>
      <c r="P1964" s="10"/>
      <c r="Q1964" s="15" t="str">
        <f t="shared" ca="1" si="59"/>
        <v>-</v>
      </c>
      <c r="R1964" s="6"/>
      <c r="S1964" s="6"/>
      <c r="T1964" s="6"/>
      <c r="U1964" s="6"/>
      <c r="V1964" s="6"/>
      <c r="W1964" s="6" t="str">
        <f t="shared" si="58"/>
        <v>-</v>
      </c>
      <c r="X1964" s="6"/>
      <c r="Y1964" s="6"/>
      <c r="Z1964" s="6"/>
      <c r="AA1964" s="6"/>
      <c r="AB1964" s="6"/>
      <c r="AC1964" s="6"/>
    </row>
    <row r="1965" spans="1:29" x14ac:dyDescent="0.25">
      <c r="Q1965" s="12" t="str">
        <f t="shared" ca="1" si="59"/>
        <v>-</v>
      </c>
      <c r="W1965" t="str">
        <f t="shared" si="58"/>
        <v>-</v>
      </c>
    </row>
    <row r="1966" spans="1:29" x14ac:dyDescent="0.25">
      <c r="A1966" s="6"/>
      <c r="B1966" s="10"/>
      <c r="C1966" s="6"/>
      <c r="D1966" s="6"/>
      <c r="E1966" s="6"/>
      <c r="F1966" s="6"/>
      <c r="G1966" s="6"/>
      <c r="H1966" s="6"/>
      <c r="I1966" s="6"/>
      <c r="J1966" s="6"/>
      <c r="K1966" s="6"/>
      <c r="L1966" s="6"/>
      <c r="M1966" s="6"/>
      <c r="N1966" s="6"/>
      <c r="O1966" s="6"/>
      <c r="P1966" s="10"/>
      <c r="Q1966" s="15" t="str">
        <f t="shared" ca="1" si="59"/>
        <v>-</v>
      </c>
      <c r="R1966" s="6"/>
      <c r="S1966" s="6"/>
      <c r="T1966" s="6"/>
      <c r="U1966" s="6"/>
      <c r="V1966" s="6"/>
      <c r="W1966" s="6" t="str">
        <f t="shared" si="58"/>
        <v>-</v>
      </c>
      <c r="X1966" s="6"/>
      <c r="Y1966" s="6"/>
      <c r="Z1966" s="6"/>
      <c r="AA1966" s="6"/>
      <c r="AB1966" s="6"/>
      <c r="AC1966" s="6"/>
    </row>
    <row r="1967" spans="1:29" x14ac:dyDescent="0.25">
      <c r="Q1967" s="12" t="str">
        <f t="shared" ca="1" si="59"/>
        <v>-</v>
      </c>
      <c r="W1967" t="str">
        <f t="shared" si="58"/>
        <v>-</v>
      </c>
    </row>
    <row r="1968" spans="1:29" x14ac:dyDescent="0.25">
      <c r="A1968" s="6"/>
      <c r="B1968" s="10"/>
      <c r="C1968" s="6"/>
      <c r="D1968" s="6"/>
      <c r="E1968" s="6"/>
      <c r="F1968" s="6"/>
      <c r="G1968" s="6"/>
      <c r="H1968" s="6"/>
      <c r="I1968" s="6"/>
      <c r="J1968" s="6"/>
      <c r="K1968" s="6"/>
      <c r="L1968" s="6"/>
      <c r="M1968" s="6"/>
      <c r="N1968" s="6"/>
      <c r="O1968" s="6"/>
      <c r="P1968" s="10"/>
      <c r="Q1968" s="15" t="str">
        <f t="shared" ca="1" si="59"/>
        <v>-</v>
      </c>
      <c r="R1968" s="6"/>
      <c r="S1968" s="6"/>
      <c r="T1968" s="6"/>
      <c r="U1968" s="6"/>
      <c r="V1968" s="6"/>
      <c r="W1968" s="6" t="str">
        <f t="shared" si="58"/>
        <v>-</v>
      </c>
      <c r="X1968" s="6"/>
      <c r="Y1968" s="6"/>
      <c r="Z1968" s="6"/>
      <c r="AA1968" s="6"/>
      <c r="AB1968" s="6"/>
      <c r="AC1968" s="6"/>
    </row>
    <row r="1969" spans="1:29" x14ac:dyDescent="0.25">
      <c r="Q1969" s="12" t="str">
        <f t="shared" ca="1" si="59"/>
        <v>-</v>
      </c>
      <c r="W1969" t="str">
        <f t="shared" si="58"/>
        <v>-</v>
      </c>
    </row>
    <row r="1970" spans="1:29" x14ac:dyDescent="0.25">
      <c r="A1970" s="6"/>
      <c r="B1970" s="10"/>
      <c r="C1970" s="6"/>
      <c r="D1970" s="6"/>
      <c r="E1970" s="6"/>
      <c r="F1970" s="6"/>
      <c r="G1970" s="6"/>
      <c r="H1970" s="6"/>
      <c r="I1970" s="6"/>
      <c r="J1970" s="6"/>
      <c r="K1970" s="6"/>
      <c r="L1970" s="6"/>
      <c r="M1970" s="6"/>
      <c r="N1970" s="6"/>
      <c r="O1970" s="6"/>
      <c r="P1970" s="10"/>
      <c r="Q1970" s="15" t="str">
        <f t="shared" ca="1" si="59"/>
        <v>-</v>
      </c>
      <c r="R1970" s="6"/>
      <c r="S1970" s="6"/>
      <c r="T1970" s="6"/>
      <c r="U1970" s="6"/>
      <c r="V1970" s="6"/>
      <c r="W1970" s="6" t="str">
        <f t="shared" si="58"/>
        <v>-</v>
      </c>
      <c r="X1970" s="6"/>
      <c r="Y1970" s="6"/>
      <c r="Z1970" s="6"/>
      <c r="AA1970" s="6"/>
      <c r="AB1970" s="6"/>
      <c r="AC1970" s="6"/>
    </row>
    <row r="1971" spans="1:29" x14ac:dyDescent="0.25">
      <c r="Q1971" s="12" t="str">
        <f t="shared" ca="1" si="59"/>
        <v>-</v>
      </c>
      <c r="W1971" t="str">
        <f t="shared" si="58"/>
        <v>-</v>
      </c>
    </row>
    <row r="1972" spans="1:29" x14ac:dyDescent="0.25">
      <c r="A1972" s="6"/>
      <c r="B1972" s="10"/>
      <c r="C1972" s="6"/>
      <c r="D1972" s="6"/>
      <c r="E1972" s="6"/>
      <c r="F1972" s="6"/>
      <c r="G1972" s="6"/>
      <c r="H1972" s="6"/>
      <c r="I1972" s="6"/>
      <c r="J1972" s="6"/>
      <c r="K1972" s="6"/>
      <c r="L1972" s="6"/>
      <c r="M1972" s="6"/>
      <c r="N1972" s="6"/>
      <c r="O1972" s="6"/>
      <c r="P1972" s="10"/>
      <c r="Q1972" s="15" t="str">
        <f t="shared" ca="1" si="59"/>
        <v>-</v>
      </c>
      <c r="R1972" s="6"/>
      <c r="S1972" s="6"/>
      <c r="T1972" s="6"/>
      <c r="U1972" s="6"/>
      <c r="V1972" s="6"/>
      <c r="W1972" s="6" t="str">
        <f t="shared" si="58"/>
        <v>-</v>
      </c>
      <c r="X1972" s="6"/>
      <c r="Y1972" s="6"/>
      <c r="Z1972" s="6"/>
      <c r="AA1972" s="6"/>
      <c r="AB1972" s="6"/>
      <c r="AC1972" s="6"/>
    </row>
    <row r="1973" spans="1:29" x14ac:dyDescent="0.25">
      <c r="Q1973" s="12" t="str">
        <f t="shared" ca="1" si="59"/>
        <v>-</v>
      </c>
      <c r="W1973" t="str">
        <f t="shared" si="58"/>
        <v>-</v>
      </c>
    </row>
    <row r="1974" spans="1:29" x14ac:dyDescent="0.25">
      <c r="A1974" s="6"/>
      <c r="B1974" s="10"/>
      <c r="C1974" s="6"/>
      <c r="D1974" s="6"/>
      <c r="E1974" s="6"/>
      <c r="F1974" s="6"/>
      <c r="G1974" s="6"/>
      <c r="H1974" s="6"/>
      <c r="I1974" s="6"/>
      <c r="J1974" s="6"/>
      <c r="K1974" s="6"/>
      <c r="L1974" s="6"/>
      <c r="M1974" s="6"/>
      <c r="N1974" s="6"/>
      <c r="O1974" s="6"/>
      <c r="P1974" s="10"/>
      <c r="Q1974" s="15" t="str">
        <f t="shared" ca="1" si="59"/>
        <v>-</v>
      </c>
      <c r="R1974" s="6"/>
      <c r="S1974" s="6"/>
      <c r="T1974" s="6"/>
      <c r="U1974" s="6"/>
      <c r="V1974" s="6"/>
      <c r="W1974" s="6" t="str">
        <f t="shared" si="58"/>
        <v>-</v>
      </c>
      <c r="X1974" s="6"/>
      <c r="Y1974" s="6"/>
      <c r="Z1974" s="6"/>
      <c r="AA1974" s="6"/>
      <c r="AB1974" s="6"/>
      <c r="AC1974" s="6"/>
    </row>
    <row r="1975" spans="1:29" x14ac:dyDescent="0.25">
      <c r="Q1975" s="12" t="str">
        <f t="shared" ca="1" si="59"/>
        <v>-</v>
      </c>
      <c r="W1975" t="str">
        <f t="shared" si="58"/>
        <v>-</v>
      </c>
    </row>
    <row r="1976" spans="1:29" x14ac:dyDescent="0.25">
      <c r="A1976" s="6"/>
      <c r="B1976" s="10"/>
      <c r="C1976" s="6"/>
      <c r="D1976" s="6"/>
      <c r="E1976" s="6"/>
      <c r="F1976" s="6"/>
      <c r="G1976" s="6"/>
      <c r="H1976" s="6"/>
      <c r="I1976" s="6"/>
      <c r="J1976" s="6"/>
      <c r="K1976" s="6"/>
      <c r="L1976" s="6"/>
      <c r="M1976" s="6"/>
      <c r="N1976" s="6"/>
      <c r="O1976" s="6"/>
      <c r="P1976" s="10"/>
      <c r="Q1976" s="15" t="str">
        <f t="shared" ca="1" si="59"/>
        <v>-</v>
      </c>
      <c r="R1976" s="6"/>
      <c r="S1976" s="6"/>
      <c r="T1976" s="6"/>
      <c r="U1976" s="6"/>
      <c r="V1976" s="6"/>
      <c r="W1976" s="6" t="str">
        <f t="shared" si="58"/>
        <v>-</v>
      </c>
      <c r="X1976" s="6"/>
      <c r="Y1976" s="6"/>
      <c r="Z1976" s="6"/>
      <c r="AA1976" s="6"/>
      <c r="AB1976" s="6"/>
      <c r="AC1976" s="6"/>
    </row>
    <row r="1977" spans="1:29" x14ac:dyDescent="0.25">
      <c r="Q1977" s="12" t="str">
        <f t="shared" ca="1" si="59"/>
        <v>-</v>
      </c>
      <c r="W1977" t="str">
        <f t="shared" si="58"/>
        <v>-</v>
      </c>
    </row>
    <row r="1978" spans="1:29" x14ac:dyDescent="0.25">
      <c r="A1978" s="6"/>
      <c r="B1978" s="10"/>
      <c r="C1978" s="6"/>
      <c r="D1978" s="6"/>
      <c r="E1978" s="6"/>
      <c r="F1978" s="6"/>
      <c r="G1978" s="6"/>
      <c r="H1978" s="6"/>
      <c r="I1978" s="6"/>
      <c r="J1978" s="6"/>
      <c r="K1978" s="6"/>
      <c r="L1978" s="6"/>
      <c r="M1978" s="6"/>
      <c r="N1978" s="6"/>
      <c r="O1978" s="6"/>
      <c r="P1978" s="10"/>
      <c r="Q1978" s="15" t="str">
        <f t="shared" ca="1" si="59"/>
        <v>-</v>
      </c>
      <c r="R1978" s="6"/>
      <c r="S1978" s="6"/>
      <c r="T1978" s="6"/>
      <c r="U1978" s="6"/>
      <c r="V1978" s="6"/>
      <c r="W1978" s="6" t="str">
        <f t="shared" si="58"/>
        <v>-</v>
      </c>
      <c r="X1978" s="6"/>
      <c r="Y1978" s="6"/>
      <c r="Z1978" s="6"/>
      <c r="AA1978" s="6"/>
      <c r="AB1978" s="6"/>
      <c r="AC1978" s="6"/>
    </row>
    <row r="1979" spans="1:29" x14ac:dyDescent="0.25">
      <c r="Q1979" s="12" t="str">
        <f t="shared" ca="1" si="59"/>
        <v>-</v>
      </c>
      <c r="W1979" t="str">
        <f t="shared" si="58"/>
        <v>-</v>
      </c>
    </row>
    <row r="1980" spans="1:29" x14ac:dyDescent="0.25">
      <c r="A1980" s="6"/>
      <c r="B1980" s="10"/>
      <c r="C1980" s="6"/>
      <c r="D1980" s="6"/>
      <c r="E1980" s="6"/>
      <c r="F1980" s="6"/>
      <c r="G1980" s="6"/>
      <c r="H1980" s="6"/>
      <c r="I1980" s="6"/>
      <c r="J1980" s="6"/>
      <c r="K1980" s="6"/>
      <c r="L1980" s="6"/>
      <c r="M1980" s="6"/>
      <c r="N1980" s="6"/>
      <c r="O1980" s="6"/>
      <c r="P1980" s="10"/>
      <c r="Q1980" s="15" t="str">
        <f t="shared" ca="1" si="59"/>
        <v>-</v>
      </c>
      <c r="R1980" s="6"/>
      <c r="S1980" s="6"/>
      <c r="T1980" s="6"/>
      <c r="U1980" s="6"/>
      <c r="V1980" s="6"/>
      <c r="W1980" s="6" t="str">
        <f t="shared" si="58"/>
        <v>-</v>
      </c>
      <c r="X1980" s="6"/>
      <c r="Y1980" s="6"/>
      <c r="Z1980" s="6"/>
      <c r="AA1980" s="6"/>
      <c r="AB1980" s="6"/>
      <c r="AC1980" s="6"/>
    </row>
    <row r="1981" spans="1:29" x14ac:dyDescent="0.25">
      <c r="Q1981" s="12" t="str">
        <f t="shared" ca="1" si="59"/>
        <v>-</v>
      </c>
      <c r="W1981" t="str">
        <f t="shared" si="58"/>
        <v>-</v>
      </c>
    </row>
    <row r="1982" spans="1:29" x14ac:dyDescent="0.25">
      <c r="A1982" s="6"/>
      <c r="B1982" s="10"/>
      <c r="C1982" s="6"/>
      <c r="D1982" s="6"/>
      <c r="E1982" s="6"/>
      <c r="F1982" s="6"/>
      <c r="G1982" s="6"/>
      <c r="H1982" s="6"/>
      <c r="I1982" s="6"/>
      <c r="J1982" s="6"/>
      <c r="K1982" s="6"/>
      <c r="L1982" s="6"/>
      <c r="M1982" s="6"/>
      <c r="N1982" s="6"/>
      <c r="O1982" s="6"/>
      <c r="P1982" s="10"/>
      <c r="Q1982" s="15" t="str">
        <f t="shared" ca="1" si="59"/>
        <v>-</v>
      </c>
      <c r="R1982" s="6"/>
      <c r="S1982" s="6"/>
      <c r="T1982" s="6"/>
      <c r="U1982" s="6"/>
      <c r="V1982" s="6"/>
      <c r="W1982" s="6" t="str">
        <f t="shared" si="58"/>
        <v>-</v>
      </c>
      <c r="X1982" s="6"/>
      <c r="Y1982" s="6"/>
      <c r="Z1982" s="6"/>
      <c r="AA1982" s="6"/>
      <c r="AB1982" s="6"/>
      <c r="AC1982" s="6"/>
    </row>
    <row r="1983" spans="1:29" x14ac:dyDescent="0.25">
      <c r="Q1983" s="12" t="str">
        <f t="shared" ca="1" si="59"/>
        <v>-</v>
      </c>
      <c r="W1983" t="str">
        <f t="shared" si="58"/>
        <v>-</v>
      </c>
    </row>
    <row r="1984" spans="1:29" x14ac:dyDescent="0.25">
      <c r="A1984" s="6"/>
      <c r="B1984" s="10"/>
      <c r="C1984" s="6"/>
      <c r="D1984" s="6"/>
      <c r="E1984" s="6"/>
      <c r="F1984" s="6"/>
      <c r="G1984" s="6"/>
      <c r="H1984" s="6"/>
      <c r="I1984" s="6"/>
      <c r="J1984" s="6"/>
      <c r="K1984" s="6"/>
      <c r="L1984" s="6"/>
      <c r="M1984" s="6"/>
      <c r="N1984" s="6"/>
      <c r="O1984" s="6"/>
      <c r="P1984" s="10"/>
      <c r="Q1984" s="15" t="str">
        <f t="shared" ca="1" si="59"/>
        <v>-</v>
      </c>
      <c r="R1984" s="6"/>
      <c r="S1984" s="6"/>
      <c r="T1984" s="6"/>
      <c r="U1984" s="6"/>
      <c r="V1984" s="6"/>
      <c r="W1984" s="6" t="str">
        <f t="shared" si="58"/>
        <v>-</v>
      </c>
      <c r="X1984" s="6"/>
      <c r="Y1984" s="6"/>
      <c r="Z1984" s="6"/>
      <c r="AA1984" s="6"/>
      <c r="AB1984" s="6"/>
      <c r="AC1984" s="6"/>
    </row>
    <row r="1985" spans="1:29" x14ac:dyDescent="0.25">
      <c r="Q1985" s="12" t="str">
        <f t="shared" ca="1" si="59"/>
        <v>-</v>
      </c>
      <c r="W1985" t="str">
        <f t="shared" si="58"/>
        <v>-</v>
      </c>
    </row>
    <row r="1986" spans="1:29" x14ac:dyDescent="0.25">
      <c r="A1986" s="6"/>
      <c r="B1986" s="10"/>
      <c r="C1986" s="6"/>
      <c r="D1986" s="6"/>
      <c r="E1986" s="6"/>
      <c r="F1986" s="6"/>
      <c r="G1986" s="6"/>
      <c r="H1986" s="6"/>
      <c r="I1986" s="6"/>
      <c r="J1986" s="6"/>
      <c r="K1986" s="6"/>
      <c r="L1986" s="6"/>
      <c r="M1986" s="6"/>
      <c r="N1986" s="6"/>
      <c r="O1986" s="6"/>
      <c r="P1986" s="10"/>
      <c r="Q1986" s="15" t="str">
        <f t="shared" ca="1" si="59"/>
        <v>-</v>
      </c>
      <c r="R1986" s="6"/>
      <c r="S1986" s="6"/>
      <c r="T1986" s="6"/>
      <c r="U1986" s="6"/>
      <c r="V1986" s="6"/>
      <c r="W1986" s="6" t="str">
        <f t="shared" si="58"/>
        <v>-</v>
      </c>
      <c r="X1986" s="6"/>
      <c r="Y1986" s="6"/>
      <c r="Z1986" s="6"/>
      <c r="AA1986" s="6"/>
      <c r="AB1986" s="6"/>
      <c r="AC1986" s="6"/>
    </row>
    <row r="1987" spans="1:29" x14ac:dyDescent="0.25">
      <c r="Q1987" s="12" t="str">
        <f t="shared" ca="1" si="59"/>
        <v>-</v>
      </c>
      <c r="W1987" t="str">
        <f t="shared" si="58"/>
        <v>-</v>
      </c>
    </row>
    <row r="1988" spans="1:29" x14ac:dyDescent="0.25">
      <c r="A1988" s="6"/>
      <c r="B1988" s="10"/>
      <c r="C1988" s="6"/>
      <c r="D1988" s="6"/>
      <c r="E1988" s="6"/>
      <c r="F1988" s="6"/>
      <c r="G1988" s="6"/>
      <c r="H1988" s="6"/>
      <c r="I1988" s="6"/>
      <c r="J1988" s="6"/>
      <c r="K1988" s="6"/>
      <c r="L1988" s="6"/>
      <c r="M1988" s="6"/>
      <c r="N1988" s="6"/>
      <c r="O1988" s="6"/>
      <c r="P1988" s="10"/>
      <c r="Q1988" s="15" t="str">
        <f t="shared" ca="1" si="59"/>
        <v>-</v>
      </c>
      <c r="R1988" s="6"/>
      <c r="S1988" s="6"/>
      <c r="T1988" s="6"/>
      <c r="U1988" s="6"/>
      <c r="V1988" s="6"/>
      <c r="W1988" s="6" t="str">
        <f t="shared" si="58"/>
        <v>-</v>
      </c>
      <c r="X1988" s="6"/>
      <c r="Y1988" s="6"/>
      <c r="Z1988" s="6"/>
      <c r="AA1988" s="6"/>
      <c r="AB1988" s="6"/>
      <c r="AC1988" s="6"/>
    </row>
    <row r="1989" spans="1:29" x14ac:dyDescent="0.25">
      <c r="Q1989" s="12" t="str">
        <f t="shared" ca="1" si="59"/>
        <v>-</v>
      </c>
      <c r="W1989" t="str">
        <f t="shared" si="58"/>
        <v>-</v>
      </c>
    </row>
    <row r="1990" spans="1:29" x14ac:dyDescent="0.25">
      <c r="A1990" s="6"/>
      <c r="B1990" s="10"/>
      <c r="C1990" s="6"/>
      <c r="D1990" s="6"/>
      <c r="E1990" s="6"/>
      <c r="F1990" s="6"/>
      <c r="G1990" s="6"/>
      <c r="H1990" s="6"/>
      <c r="I1990" s="6"/>
      <c r="J1990" s="6"/>
      <c r="K1990" s="6"/>
      <c r="L1990" s="6"/>
      <c r="M1990" s="6"/>
      <c r="N1990" s="6"/>
      <c r="O1990" s="6"/>
      <c r="P1990" s="10"/>
      <c r="Q1990" s="15" t="str">
        <f t="shared" ca="1" si="59"/>
        <v>-</v>
      </c>
      <c r="R1990" s="6"/>
      <c r="S1990" s="6"/>
      <c r="T1990" s="6"/>
      <c r="U1990" s="6"/>
      <c r="V1990" s="6"/>
      <c r="W1990" s="6" t="str">
        <f t="shared" ref="W1990:W2053" si="60">IF(OR(ISBLANK(J1990),ISBLANK(V1990)),"-",(IF(J1990=V1990,"Yes","No")))</f>
        <v>-</v>
      </c>
      <c r="X1990" s="6"/>
      <c r="Y1990" s="6"/>
      <c r="Z1990" s="6"/>
      <c r="AA1990" s="6"/>
      <c r="AB1990" s="6"/>
      <c r="AC1990" s="6"/>
    </row>
    <row r="1991" spans="1:29" x14ac:dyDescent="0.25">
      <c r="Q1991" s="12" t="str">
        <f t="shared" ref="Q1991:Q2054" ca="1" si="61">IF(B1991&gt;1/1/1900, (IF(R1991="Closed",(DATEDIF(B1991,P1991,"d"))-(DATEDIF(M1991,O1991,"d")),IF(OR(R1991="Pending",ISBLANK(P1991)),TODAY()-B1991))),"-")</f>
        <v>-</v>
      </c>
      <c r="W1991" t="str">
        <f t="shared" si="60"/>
        <v>-</v>
      </c>
    </row>
    <row r="1992" spans="1:29" x14ac:dyDescent="0.25">
      <c r="A1992" s="6"/>
      <c r="B1992" s="10"/>
      <c r="C1992" s="6"/>
      <c r="D1992" s="6"/>
      <c r="E1992" s="6"/>
      <c r="F1992" s="6"/>
      <c r="G1992" s="6"/>
      <c r="H1992" s="6"/>
      <c r="I1992" s="6"/>
      <c r="J1992" s="6"/>
      <c r="K1992" s="6"/>
      <c r="L1992" s="6"/>
      <c r="M1992" s="6"/>
      <c r="N1992" s="6"/>
      <c r="O1992" s="6"/>
      <c r="P1992" s="10"/>
      <c r="Q1992" s="15" t="str">
        <f t="shared" ca="1" si="61"/>
        <v>-</v>
      </c>
      <c r="R1992" s="6"/>
      <c r="S1992" s="6"/>
      <c r="T1992" s="6"/>
      <c r="U1992" s="6"/>
      <c r="V1992" s="6"/>
      <c r="W1992" s="6" t="str">
        <f t="shared" si="60"/>
        <v>-</v>
      </c>
      <c r="X1992" s="6"/>
      <c r="Y1992" s="6"/>
      <c r="Z1992" s="6"/>
      <c r="AA1992" s="6"/>
      <c r="AB1992" s="6"/>
      <c r="AC1992" s="6"/>
    </row>
    <row r="1993" spans="1:29" x14ac:dyDescent="0.25">
      <c r="Q1993" s="12" t="str">
        <f t="shared" ca="1" si="61"/>
        <v>-</v>
      </c>
      <c r="W1993" t="str">
        <f t="shared" si="60"/>
        <v>-</v>
      </c>
    </row>
    <row r="1994" spans="1:29" x14ac:dyDescent="0.25">
      <c r="A1994" s="6"/>
      <c r="B1994" s="10"/>
      <c r="C1994" s="6"/>
      <c r="D1994" s="6"/>
      <c r="E1994" s="6"/>
      <c r="F1994" s="6"/>
      <c r="G1994" s="6"/>
      <c r="H1994" s="6"/>
      <c r="I1994" s="6"/>
      <c r="J1994" s="6"/>
      <c r="K1994" s="6"/>
      <c r="L1994" s="6"/>
      <c r="M1994" s="6"/>
      <c r="N1994" s="6"/>
      <c r="O1994" s="6"/>
      <c r="P1994" s="10"/>
      <c r="Q1994" s="15" t="str">
        <f t="shared" ca="1" si="61"/>
        <v>-</v>
      </c>
      <c r="R1994" s="6"/>
      <c r="S1994" s="6"/>
      <c r="T1994" s="6"/>
      <c r="U1994" s="6"/>
      <c r="V1994" s="6"/>
      <c r="W1994" s="6" t="str">
        <f t="shared" si="60"/>
        <v>-</v>
      </c>
      <c r="X1994" s="6"/>
      <c r="Y1994" s="6"/>
      <c r="Z1994" s="6"/>
      <c r="AA1994" s="6"/>
      <c r="AB1994" s="6"/>
      <c r="AC1994" s="6"/>
    </row>
    <row r="1995" spans="1:29" x14ac:dyDescent="0.25">
      <c r="Q1995" s="12" t="str">
        <f t="shared" ca="1" si="61"/>
        <v>-</v>
      </c>
      <c r="W1995" t="str">
        <f t="shared" si="60"/>
        <v>-</v>
      </c>
    </row>
    <row r="1996" spans="1:29" x14ac:dyDescent="0.25">
      <c r="A1996" s="6"/>
      <c r="B1996" s="10"/>
      <c r="C1996" s="6"/>
      <c r="D1996" s="6"/>
      <c r="E1996" s="6"/>
      <c r="F1996" s="6"/>
      <c r="G1996" s="6"/>
      <c r="H1996" s="6"/>
      <c r="I1996" s="6"/>
      <c r="J1996" s="6"/>
      <c r="K1996" s="6"/>
      <c r="L1996" s="6"/>
      <c r="M1996" s="6"/>
      <c r="N1996" s="6"/>
      <c r="O1996" s="6"/>
      <c r="P1996" s="10"/>
      <c r="Q1996" s="15" t="str">
        <f t="shared" ca="1" si="61"/>
        <v>-</v>
      </c>
      <c r="R1996" s="6"/>
      <c r="S1996" s="6"/>
      <c r="T1996" s="6"/>
      <c r="U1996" s="6"/>
      <c r="V1996" s="6"/>
      <c r="W1996" s="6" t="str">
        <f t="shared" si="60"/>
        <v>-</v>
      </c>
      <c r="X1996" s="6"/>
      <c r="Y1996" s="6"/>
      <c r="Z1996" s="6"/>
      <c r="AA1996" s="6"/>
      <c r="AB1996" s="6"/>
      <c r="AC1996" s="6"/>
    </row>
    <row r="1997" spans="1:29" x14ac:dyDescent="0.25">
      <c r="Q1997" s="12" t="str">
        <f t="shared" ca="1" si="61"/>
        <v>-</v>
      </c>
      <c r="W1997" t="str">
        <f t="shared" si="60"/>
        <v>-</v>
      </c>
    </row>
    <row r="1998" spans="1:29" x14ac:dyDescent="0.25">
      <c r="A1998" s="6"/>
      <c r="B1998" s="10"/>
      <c r="C1998" s="6"/>
      <c r="D1998" s="6"/>
      <c r="E1998" s="6"/>
      <c r="F1998" s="6"/>
      <c r="G1998" s="6"/>
      <c r="H1998" s="6"/>
      <c r="I1998" s="6"/>
      <c r="J1998" s="6"/>
      <c r="K1998" s="6"/>
      <c r="L1998" s="6"/>
      <c r="M1998" s="6"/>
      <c r="N1998" s="6"/>
      <c r="O1998" s="6"/>
      <c r="P1998" s="10"/>
      <c r="Q1998" s="15" t="str">
        <f t="shared" ca="1" si="61"/>
        <v>-</v>
      </c>
      <c r="R1998" s="6"/>
      <c r="S1998" s="6"/>
      <c r="T1998" s="6"/>
      <c r="U1998" s="6"/>
      <c r="V1998" s="6"/>
      <c r="W1998" s="6" t="str">
        <f t="shared" si="60"/>
        <v>-</v>
      </c>
      <c r="X1998" s="6"/>
      <c r="Y1998" s="6"/>
      <c r="Z1998" s="6"/>
      <c r="AA1998" s="6"/>
      <c r="AB1998" s="6"/>
      <c r="AC1998" s="6"/>
    </row>
    <row r="1999" spans="1:29" x14ac:dyDescent="0.25">
      <c r="Q1999" s="12" t="str">
        <f t="shared" ca="1" si="61"/>
        <v>-</v>
      </c>
      <c r="W1999" t="str">
        <f t="shared" si="60"/>
        <v>-</v>
      </c>
    </row>
    <row r="2000" spans="1:29" x14ac:dyDescent="0.25">
      <c r="A2000" s="6"/>
      <c r="B2000" s="10"/>
      <c r="C2000" s="6"/>
      <c r="D2000" s="6"/>
      <c r="E2000" s="6"/>
      <c r="F2000" s="6"/>
      <c r="G2000" s="6"/>
      <c r="H2000" s="6"/>
      <c r="I2000" s="6"/>
      <c r="J2000" s="6"/>
      <c r="K2000" s="6"/>
      <c r="L2000" s="6"/>
      <c r="M2000" s="6"/>
      <c r="N2000" s="6"/>
      <c r="O2000" s="6"/>
      <c r="P2000" s="10"/>
      <c r="Q2000" s="15" t="str">
        <f t="shared" ca="1" si="61"/>
        <v>-</v>
      </c>
      <c r="R2000" s="6"/>
      <c r="S2000" s="6"/>
      <c r="T2000" s="6"/>
      <c r="U2000" s="6"/>
      <c r="V2000" s="6"/>
      <c r="W2000" s="6" t="str">
        <f t="shared" si="60"/>
        <v>-</v>
      </c>
      <c r="X2000" s="6"/>
      <c r="Y2000" s="6"/>
      <c r="Z2000" s="6"/>
      <c r="AA2000" s="6"/>
      <c r="AB2000" s="6"/>
      <c r="AC2000" s="6"/>
    </row>
    <row r="2001" spans="1:29" x14ac:dyDescent="0.25">
      <c r="Q2001" s="12" t="str">
        <f t="shared" ca="1" si="61"/>
        <v>-</v>
      </c>
      <c r="W2001" t="str">
        <f t="shared" si="60"/>
        <v>-</v>
      </c>
    </row>
    <row r="2002" spans="1:29" x14ac:dyDescent="0.25">
      <c r="A2002" s="6"/>
      <c r="B2002" s="10"/>
      <c r="C2002" s="6"/>
      <c r="D2002" s="6"/>
      <c r="E2002" s="6"/>
      <c r="F2002" s="6"/>
      <c r="G2002" s="6"/>
      <c r="H2002" s="6"/>
      <c r="I2002" s="6"/>
      <c r="J2002" s="6"/>
      <c r="K2002" s="6"/>
      <c r="L2002" s="6"/>
      <c r="M2002" s="6"/>
      <c r="N2002" s="6"/>
      <c r="O2002" s="6"/>
      <c r="P2002" s="10"/>
      <c r="Q2002" s="15" t="str">
        <f t="shared" ca="1" si="61"/>
        <v>-</v>
      </c>
      <c r="R2002" s="6"/>
      <c r="S2002" s="6"/>
      <c r="T2002" s="6"/>
      <c r="U2002" s="6"/>
      <c r="V2002" s="6"/>
      <c r="W2002" s="6" t="str">
        <f t="shared" si="60"/>
        <v>-</v>
      </c>
      <c r="X2002" s="6"/>
      <c r="Y2002" s="6"/>
      <c r="Z2002" s="6"/>
      <c r="AA2002" s="6"/>
      <c r="AB2002" s="6"/>
      <c r="AC2002" s="6"/>
    </row>
    <row r="2003" spans="1:29" x14ac:dyDescent="0.25">
      <c r="Q2003" s="12" t="str">
        <f t="shared" ca="1" si="61"/>
        <v>-</v>
      </c>
      <c r="W2003" t="str">
        <f t="shared" si="60"/>
        <v>-</v>
      </c>
    </row>
    <row r="2004" spans="1:29" x14ac:dyDescent="0.25">
      <c r="A2004" s="6"/>
      <c r="B2004" s="10"/>
      <c r="C2004" s="6"/>
      <c r="D2004" s="6"/>
      <c r="E2004" s="6"/>
      <c r="F2004" s="6"/>
      <c r="G2004" s="6"/>
      <c r="H2004" s="6"/>
      <c r="I2004" s="6"/>
      <c r="J2004" s="6"/>
      <c r="K2004" s="6"/>
      <c r="L2004" s="6"/>
      <c r="M2004" s="6"/>
      <c r="N2004" s="6"/>
      <c r="O2004" s="6"/>
      <c r="P2004" s="10"/>
      <c r="Q2004" s="15" t="str">
        <f t="shared" ca="1" si="61"/>
        <v>-</v>
      </c>
      <c r="R2004" s="6"/>
      <c r="S2004" s="6"/>
      <c r="T2004" s="6"/>
      <c r="U2004" s="6"/>
      <c r="V2004" s="6"/>
      <c r="W2004" s="6" t="str">
        <f t="shared" si="60"/>
        <v>-</v>
      </c>
      <c r="X2004" s="6"/>
      <c r="Y2004" s="6"/>
      <c r="Z2004" s="6"/>
      <c r="AA2004" s="6"/>
      <c r="AB2004" s="6"/>
      <c r="AC2004" s="6"/>
    </row>
    <row r="2005" spans="1:29" x14ac:dyDescent="0.25">
      <c r="Q2005" s="12" t="str">
        <f t="shared" ca="1" si="61"/>
        <v>-</v>
      </c>
      <c r="W2005" t="str">
        <f t="shared" si="60"/>
        <v>-</v>
      </c>
    </row>
    <row r="2006" spans="1:29" x14ac:dyDescent="0.25">
      <c r="A2006" s="6"/>
      <c r="B2006" s="10"/>
      <c r="C2006" s="6"/>
      <c r="D2006" s="6"/>
      <c r="E2006" s="6"/>
      <c r="F2006" s="6"/>
      <c r="G2006" s="6"/>
      <c r="H2006" s="6"/>
      <c r="I2006" s="6"/>
      <c r="J2006" s="6"/>
      <c r="K2006" s="6"/>
      <c r="L2006" s="6"/>
      <c r="M2006" s="6"/>
      <c r="N2006" s="6"/>
      <c r="O2006" s="6"/>
      <c r="P2006" s="10"/>
      <c r="Q2006" s="15" t="str">
        <f t="shared" ca="1" si="61"/>
        <v>-</v>
      </c>
      <c r="R2006" s="6"/>
      <c r="S2006" s="6"/>
      <c r="T2006" s="6"/>
      <c r="U2006" s="6"/>
      <c r="V2006" s="6"/>
      <c r="W2006" s="6" t="str">
        <f t="shared" si="60"/>
        <v>-</v>
      </c>
      <c r="X2006" s="6"/>
      <c r="Y2006" s="6"/>
      <c r="Z2006" s="6"/>
      <c r="AA2006" s="6"/>
      <c r="AB2006" s="6"/>
      <c r="AC2006" s="6"/>
    </row>
    <row r="2007" spans="1:29" x14ac:dyDescent="0.25">
      <c r="Q2007" s="12" t="str">
        <f t="shared" ca="1" si="61"/>
        <v>-</v>
      </c>
      <c r="W2007" t="str">
        <f t="shared" si="60"/>
        <v>-</v>
      </c>
    </row>
    <row r="2008" spans="1:29" x14ac:dyDescent="0.25">
      <c r="A2008" s="6"/>
      <c r="B2008" s="10"/>
      <c r="C2008" s="6"/>
      <c r="D2008" s="6"/>
      <c r="E2008" s="6"/>
      <c r="F2008" s="6"/>
      <c r="G2008" s="6"/>
      <c r="H2008" s="6"/>
      <c r="I2008" s="6"/>
      <c r="J2008" s="6"/>
      <c r="K2008" s="6"/>
      <c r="L2008" s="6"/>
      <c r="M2008" s="6"/>
      <c r="N2008" s="6"/>
      <c r="O2008" s="6"/>
      <c r="P2008" s="10"/>
      <c r="Q2008" s="15" t="str">
        <f t="shared" ca="1" si="61"/>
        <v>-</v>
      </c>
      <c r="R2008" s="6"/>
      <c r="S2008" s="6"/>
      <c r="T2008" s="6"/>
      <c r="U2008" s="6"/>
      <c r="V2008" s="6"/>
      <c r="W2008" s="6" t="str">
        <f t="shared" si="60"/>
        <v>-</v>
      </c>
      <c r="X2008" s="6"/>
      <c r="Y2008" s="6"/>
      <c r="Z2008" s="6"/>
      <c r="AA2008" s="6"/>
      <c r="AB2008" s="6"/>
      <c r="AC2008" s="6"/>
    </row>
    <row r="2009" spans="1:29" x14ac:dyDescent="0.25">
      <c r="Q2009" s="12" t="str">
        <f t="shared" ca="1" si="61"/>
        <v>-</v>
      </c>
      <c r="W2009" t="str">
        <f t="shared" si="60"/>
        <v>-</v>
      </c>
    </row>
    <row r="2010" spans="1:29" x14ac:dyDescent="0.25">
      <c r="A2010" s="6"/>
      <c r="B2010" s="10"/>
      <c r="C2010" s="6"/>
      <c r="D2010" s="6"/>
      <c r="E2010" s="6"/>
      <c r="F2010" s="6"/>
      <c r="G2010" s="6"/>
      <c r="H2010" s="6"/>
      <c r="I2010" s="6"/>
      <c r="J2010" s="6"/>
      <c r="K2010" s="6"/>
      <c r="L2010" s="6"/>
      <c r="M2010" s="6"/>
      <c r="N2010" s="6"/>
      <c r="O2010" s="6"/>
      <c r="P2010" s="10"/>
      <c r="Q2010" s="15" t="str">
        <f t="shared" ca="1" si="61"/>
        <v>-</v>
      </c>
      <c r="R2010" s="6"/>
      <c r="S2010" s="6"/>
      <c r="T2010" s="6"/>
      <c r="U2010" s="6"/>
      <c r="V2010" s="6"/>
      <c r="W2010" s="6" t="str">
        <f t="shared" si="60"/>
        <v>-</v>
      </c>
      <c r="X2010" s="6"/>
      <c r="Y2010" s="6"/>
      <c r="Z2010" s="6"/>
      <c r="AA2010" s="6"/>
      <c r="AB2010" s="6"/>
      <c r="AC2010" s="6"/>
    </row>
    <row r="2011" spans="1:29" x14ac:dyDescent="0.25">
      <c r="Q2011" s="12" t="str">
        <f t="shared" ca="1" si="61"/>
        <v>-</v>
      </c>
      <c r="W2011" t="str">
        <f t="shared" si="60"/>
        <v>-</v>
      </c>
    </row>
    <row r="2012" spans="1:29" x14ac:dyDescent="0.25">
      <c r="A2012" s="6"/>
      <c r="B2012" s="10"/>
      <c r="C2012" s="6"/>
      <c r="D2012" s="6"/>
      <c r="E2012" s="6"/>
      <c r="F2012" s="6"/>
      <c r="G2012" s="6"/>
      <c r="H2012" s="6"/>
      <c r="I2012" s="6"/>
      <c r="J2012" s="6"/>
      <c r="K2012" s="6"/>
      <c r="L2012" s="6"/>
      <c r="M2012" s="6"/>
      <c r="N2012" s="6"/>
      <c r="O2012" s="6"/>
      <c r="P2012" s="10"/>
      <c r="Q2012" s="15" t="str">
        <f t="shared" ca="1" si="61"/>
        <v>-</v>
      </c>
      <c r="R2012" s="6"/>
      <c r="S2012" s="6"/>
      <c r="T2012" s="6"/>
      <c r="U2012" s="6"/>
      <c r="V2012" s="6"/>
      <c r="W2012" s="6" t="str">
        <f t="shared" si="60"/>
        <v>-</v>
      </c>
      <c r="X2012" s="6"/>
      <c r="Y2012" s="6"/>
      <c r="Z2012" s="6"/>
      <c r="AA2012" s="6"/>
      <c r="AB2012" s="6"/>
      <c r="AC2012" s="6"/>
    </row>
    <row r="2013" spans="1:29" x14ac:dyDescent="0.25">
      <c r="Q2013" s="12" t="str">
        <f t="shared" ca="1" si="61"/>
        <v>-</v>
      </c>
      <c r="W2013" t="str">
        <f t="shared" si="60"/>
        <v>-</v>
      </c>
    </row>
    <row r="2014" spans="1:29" x14ac:dyDescent="0.25">
      <c r="A2014" s="6"/>
      <c r="B2014" s="10"/>
      <c r="C2014" s="6"/>
      <c r="D2014" s="6"/>
      <c r="E2014" s="6"/>
      <c r="F2014" s="6"/>
      <c r="G2014" s="6"/>
      <c r="H2014" s="6"/>
      <c r="I2014" s="6"/>
      <c r="J2014" s="6"/>
      <c r="K2014" s="6"/>
      <c r="L2014" s="6"/>
      <c r="M2014" s="6"/>
      <c r="N2014" s="6"/>
      <c r="O2014" s="6"/>
      <c r="P2014" s="10"/>
      <c r="Q2014" s="15" t="str">
        <f t="shared" ca="1" si="61"/>
        <v>-</v>
      </c>
      <c r="R2014" s="6"/>
      <c r="S2014" s="6"/>
      <c r="T2014" s="6"/>
      <c r="U2014" s="6"/>
      <c r="V2014" s="6"/>
      <c r="W2014" s="6" t="str">
        <f t="shared" si="60"/>
        <v>-</v>
      </c>
      <c r="X2014" s="6"/>
      <c r="Y2014" s="6"/>
      <c r="Z2014" s="6"/>
      <c r="AA2014" s="6"/>
      <c r="AB2014" s="6"/>
      <c r="AC2014" s="6"/>
    </row>
    <row r="2015" spans="1:29" x14ac:dyDescent="0.25">
      <c r="Q2015" s="12" t="str">
        <f t="shared" ca="1" si="61"/>
        <v>-</v>
      </c>
      <c r="W2015" t="str">
        <f t="shared" si="60"/>
        <v>-</v>
      </c>
    </row>
    <row r="2016" spans="1:29" x14ac:dyDescent="0.25">
      <c r="A2016" s="6"/>
      <c r="B2016" s="10"/>
      <c r="C2016" s="6"/>
      <c r="D2016" s="6"/>
      <c r="E2016" s="6"/>
      <c r="F2016" s="6"/>
      <c r="G2016" s="6"/>
      <c r="H2016" s="6"/>
      <c r="I2016" s="6"/>
      <c r="J2016" s="6"/>
      <c r="K2016" s="6"/>
      <c r="L2016" s="6"/>
      <c r="M2016" s="6"/>
      <c r="N2016" s="6"/>
      <c r="O2016" s="6"/>
      <c r="P2016" s="10"/>
      <c r="Q2016" s="15" t="str">
        <f t="shared" ca="1" si="61"/>
        <v>-</v>
      </c>
      <c r="R2016" s="6"/>
      <c r="S2016" s="6"/>
      <c r="T2016" s="6"/>
      <c r="U2016" s="6"/>
      <c r="V2016" s="6"/>
      <c r="W2016" s="6" t="str">
        <f t="shared" si="60"/>
        <v>-</v>
      </c>
      <c r="X2016" s="6"/>
      <c r="Y2016" s="6"/>
      <c r="Z2016" s="6"/>
      <c r="AA2016" s="6"/>
      <c r="AB2016" s="6"/>
      <c r="AC2016" s="6"/>
    </row>
    <row r="2017" spans="1:29" x14ac:dyDescent="0.25">
      <c r="Q2017" s="12" t="str">
        <f t="shared" ca="1" si="61"/>
        <v>-</v>
      </c>
      <c r="W2017" t="str">
        <f t="shared" si="60"/>
        <v>-</v>
      </c>
    </row>
    <row r="2018" spans="1:29" x14ac:dyDescent="0.25">
      <c r="A2018" s="6"/>
      <c r="B2018" s="10"/>
      <c r="C2018" s="6"/>
      <c r="D2018" s="6"/>
      <c r="E2018" s="6"/>
      <c r="F2018" s="6"/>
      <c r="G2018" s="6"/>
      <c r="H2018" s="6"/>
      <c r="I2018" s="6"/>
      <c r="J2018" s="6"/>
      <c r="K2018" s="6"/>
      <c r="L2018" s="6"/>
      <c r="M2018" s="6"/>
      <c r="N2018" s="6"/>
      <c r="O2018" s="6"/>
      <c r="P2018" s="10"/>
      <c r="Q2018" s="15" t="str">
        <f t="shared" ca="1" si="61"/>
        <v>-</v>
      </c>
      <c r="R2018" s="6"/>
      <c r="S2018" s="6"/>
      <c r="T2018" s="6"/>
      <c r="U2018" s="6"/>
      <c r="V2018" s="6"/>
      <c r="W2018" s="6" t="str">
        <f t="shared" si="60"/>
        <v>-</v>
      </c>
      <c r="X2018" s="6"/>
      <c r="Y2018" s="6"/>
      <c r="Z2018" s="6"/>
      <c r="AA2018" s="6"/>
      <c r="AB2018" s="6"/>
      <c r="AC2018" s="6"/>
    </row>
    <row r="2019" spans="1:29" x14ac:dyDescent="0.25">
      <c r="Q2019" s="12" t="str">
        <f t="shared" ca="1" si="61"/>
        <v>-</v>
      </c>
      <c r="W2019" t="str">
        <f t="shared" si="60"/>
        <v>-</v>
      </c>
    </row>
    <row r="2020" spans="1:29" x14ac:dyDescent="0.25">
      <c r="A2020" s="6"/>
      <c r="B2020" s="10"/>
      <c r="C2020" s="6"/>
      <c r="D2020" s="6"/>
      <c r="E2020" s="6"/>
      <c r="F2020" s="6"/>
      <c r="G2020" s="6"/>
      <c r="H2020" s="6"/>
      <c r="I2020" s="6"/>
      <c r="J2020" s="6"/>
      <c r="K2020" s="6"/>
      <c r="L2020" s="6"/>
      <c r="M2020" s="6"/>
      <c r="N2020" s="6"/>
      <c r="O2020" s="6"/>
      <c r="P2020" s="10"/>
      <c r="Q2020" s="15" t="str">
        <f t="shared" ca="1" si="61"/>
        <v>-</v>
      </c>
      <c r="R2020" s="6"/>
      <c r="S2020" s="6"/>
      <c r="T2020" s="6"/>
      <c r="U2020" s="6"/>
      <c r="V2020" s="6"/>
      <c r="W2020" s="6" t="str">
        <f t="shared" si="60"/>
        <v>-</v>
      </c>
      <c r="X2020" s="6"/>
      <c r="Y2020" s="6"/>
      <c r="Z2020" s="6"/>
      <c r="AA2020" s="6"/>
      <c r="AB2020" s="6"/>
      <c r="AC2020" s="6"/>
    </row>
    <row r="2021" spans="1:29" x14ac:dyDescent="0.25">
      <c r="Q2021" s="12" t="str">
        <f t="shared" ca="1" si="61"/>
        <v>-</v>
      </c>
      <c r="W2021" t="str">
        <f t="shared" si="60"/>
        <v>-</v>
      </c>
    </row>
    <row r="2022" spans="1:29" x14ac:dyDescent="0.25">
      <c r="A2022" s="6"/>
      <c r="B2022" s="10"/>
      <c r="C2022" s="6"/>
      <c r="D2022" s="6"/>
      <c r="E2022" s="6"/>
      <c r="F2022" s="6"/>
      <c r="G2022" s="6"/>
      <c r="H2022" s="6"/>
      <c r="I2022" s="6"/>
      <c r="J2022" s="6"/>
      <c r="K2022" s="6"/>
      <c r="L2022" s="6"/>
      <c r="M2022" s="6"/>
      <c r="N2022" s="6"/>
      <c r="O2022" s="6"/>
      <c r="P2022" s="10"/>
      <c r="Q2022" s="15" t="str">
        <f t="shared" ca="1" si="61"/>
        <v>-</v>
      </c>
      <c r="R2022" s="6"/>
      <c r="S2022" s="6"/>
      <c r="T2022" s="6"/>
      <c r="U2022" s="6"/>
      <c r="V2022" s="6"/>
      <c r="W2022" s="6" t="str">
        <f t="shared" si="60"/>
        <v>-</v>
      </c>
      <c r="X2022" s="6"/>
      <c r="Y2022" s="6"/>
      <c r="Z2022" s="6"/>
      <c r="AA2022" s="6"/>
      <c r="AB2022" s="6"/>
      <c r="AC2022" s="6"/>
    </row>
    <row r="2023" spans="1:29" x14ac:dyDescent="0.25">
      <c r="Q2023" s="12" t="str">
        <f t="shared" ca="1" si="61"/>
        <v>-</v>
      </c>
      <c r="W2023" t="str">
        <f t="shared" si="60"/>
        <v>-</v>
      </c>
    </row>
    <row r="2024" spans="1:29" x14ac:dyDescent="0.25">
      <c r="A2024" s="6"/>
      <c r="B2024" s="10"/>
      <c r="C2024" s="6"/>
      <c r="D2024" s="6"/>
      <c r="E2024" s="6"/>
      <c r="F2024" s="6"/>
      <c r="G2024" s="6"/>
      <c r="H2024" s="6"/>
      <c r="I2024" s="6"/>
      <c r="J2024" s="6"/>
      <c r="K2024" s="6"/>
      <c r="L2024" s="6"/>
      <c r="M2024" s="6"/>
      <c r="N2024" s="6"/>
      <c r="O2024" s="6"/>
      <c r="P2024" s="10"/>
      <c r="Q2024" s="15" t="str">
        <f t="shared" ca="1" si="61"/>
        <v>-</v>
      </c>
      <c r="R2024" s="6"/>
      <c r="S2024" s="6"/>
      <c r="T2024" s="6"/>
      <c r="U2024" s="6"/>
      <c r="V2024" s="6"/>
      <c r="W2024" s="6" t="str">
        <f t="shared" si="60"/>
        <v>-</v>
      </c>
      <c r="X2024" s="6"/>
      <c r="Y2024" s="6"/>
      <c r="Z2024" s="6"/>
      <c r="AA2024" s="6"/>
      <c r="AB2024" s="6"/>
      <c r="AC2024" s="6"/>
    </row>
    <row r="2025" spans="1:29" x14ac:dyDescent="0.25">
      <c r="Q2025" s="12" t="str">
        <f t="shared" ca="1" si="61"/>
        <v>-</v>
      </c>
      <c r="W2025" t="str">
        <f t="shared" si="60"/>
        <v>-</v>
      </c>
    </row>
    <row r="2026" spans="1:29" x14ac:dyDescent="0.25">
      <c r="A2026" s="6"/>
      <c r="B2026" s="10"/>
      <c r="C2026" s="6"/>
      <c r="D2026" s="6"/>
      <c r="E2026" s="6"/>
      <c r="F2026" s="6"/>
      <c r="G2026" s="6"/>
      <c r="H2026" s="6"/>
      <c r="I2026" s="6"/>
      <c r="J2026" s="6"/>
      <c r="K2026" s="6"/>
      <c r="L2026" s="6"/>
      <c r="M2026" s="6"/>
      <c r="N2026" s="6"/>
      <c r="O2026" s="6"/>
      <c r="P2026" s="10"/>
      <c r="Q2026" s="15" t="str">
        <f t="shared" ca="1" si="61"/>
        <v>-</v>
      </c>
      <c r="R2026" s="6"/>
      <c r="S2026" s="6"/>
      <c r="T2026" s="6"/>
      <c r="U2026" s="6"/>
      <c r="V2026" s="6"/>
      <c r="W2026" s="6" t="str">
        <f t="shared" si="60"/>
        <v>-</v>
      </c>
      <c r="X2026" s="6"/>
      <c r="Y2026" s="6"/>
      <c r="Z2026" s="6"/>
      <c r="AA2026" s="6"/>
      <c r="AB2026" s="6"/>
      <c r="AC2026" s="6"/>
    </row>
    <row r="2027" spans="1:29" x14ac:dyDescent="0.25">
      <c r="Q2027" s="12" t="str">
        <f t="shared" ca="1" si="61"/>
        <v>-</v>
      </c>
      <c r="W2027" t="str">
        <f t="shared" si="60"/>
        <v>-</v>
      </c>
    </row>
    <row r="2028" spans="1:29" x14ac:dyDescent="0.25">
      <c r="A2028" s="6"/>
      <c r="B2028" s="10"/>
      <c r="C2028" s="6"/>
      <c r="D2028" s="6"/>
      <c r="E2028" s="6"/>
      <c r="F2028" s="6"/>
      <c r="G2028" s="6"/>
      <c r="H2028" s="6"/>
      <c r="I2028" s="6"/>
      <c r="J2028" s="6"/>
      <c r="K2028" s="6"/>
      <c r="L2028" s="6"/>
      <c r="M2028" s="6"/>
      <c r="N2028" s="6"/>
      <c r="O2028" s="6"/>
      <c r="P2028" s="10"/>
      <c r="Q2028" s="15" t="str">
        <f t="shared" ca="1" si="61"/>
        <v>-</v>
      </c>
      <c r="R2028" s="6"/>
      <c r="S2028" s="6"/>
      <c r="T2028" s="6"/>
      <c r="U2028" s="6"/>
      <c r="V2028" s="6"/>
      <c r="W2028" s="6" t="str">
        <f t="shared" si="60"/>
        <v>-</v>
      </c>
      <c r="X2028" s="6"/>
      <c r="Y2028" s="6"/>
      <c r="Z2028" s="6"/>
      <c r="AA2028" s="6"/>
      <c r="AB2028" s="6"/>
      <c r="AC2028" s="6"/>
    </row>
    <row r="2029" spans="1:29" x14ac:dyDescent="0.25">
      <c r="Q2029" s="12" t="str">
        <f t="shared" ca="1" si="61"/>
        <v>-</v>
      </c>
      <c r="W2029" t="str">
        <f t="shared" si="60"/>
        <v>-</v>
      </c>
    </row>
    <row r="2030" spans="1:29" x14ac:dyDescent="0.25">
      <c r="A2030" s="6"/>
      <c r="B2030" s="10"/>
      <c r="C2030" s="6"/>
      <c r="D2030" s="6"/>
      <c r="E2030" s="6"/>
      <c r="F2030" s="6"/>
      <c r="G2030" s="6"/>
      <c r="H2030" s="6"/>
      <c r="I2030" s="6"/>
      <c r="J2030" s="6"/>
      <c r="K2030" s="6"/>
      <c r="L2030" s="6"/>
      <c r="M2030" s="6"/>
      <c r="N2030" s="6"/>
      <c r="O2030" s="6"/>
      <c r="P2030" s="10"/>
      <c r="Q2030" s="15" t="str">
        <f t="shared" ca="1" si="61"/>
        <v>-</v>
      </c>
      <c r="R2030" s="6"/>
      <c r="S2030" s="6"/>
      <c r="T2030" s="6"/>
      <c r="U2030" s="6"/>
      <c r="V2030" s="6"/>
      <c r="W2030" s="6" t="str">
        <f t="shared" si="60"/>
        <v>-</v>
      </c>
      <c r="X2030" s="6"/>
      <c r="Y2030" s="6"/>
      <c r="Z2030" s="6"/>
      <c r="AA2030" s="6"/>
      <c r="AB2030" s="6"/>
      <c r="AC2030" s="6"/>
    </row>
    <row r="2031" spans="1:29" x14ac:dyDescent="0.25">
      <c r="Q2031" s="12" t="str">
        <f t="shared" ca="1" si="61"/>
        <v>-</v>
      </c>
      <c r="W2031" t="str">
        <f t="shared" si="60"/>
        <v>-</v>
      </c>
    </row>
    <row r="2032" spans="1:29" x14ac:dyDescent="0.25">
      <c r="A2032" s="6"/>
      <c r="B2032" s="10"/>
      <c r="C2032" s="6"/>
      <c r="D2032" s="6"/>
      <c r="E2032" s="6"/>
      <c r="F2032" s="6"/>
      <c r="G2032" s="6"/>
      <c r="H2032" s="6"/>
      <c r="I2032" s="6"/>
      <c r="J2032" s="6"/>
      <c r="K2032" s="6"/>
      <c r="L2032" s="6"/>
      <c r="M2032" s="6"/>
      <c r="N2032" s="6"/>
      <c r="O2032" s="6"/>
      <c r="P2032" s="10"/>
      <c r="Q2032" s="15" t="str">
        <f t="shared" ca="1" si="61"/>
        <v>-</v>
      </c>
      <c r="R2032" s="6"/>
      <c r="S2032" s="6"/>
      <c r="T2032" s="6"/>
      <c r="U2032" s="6"/>
      <c r="V2032" s="6"/>
      <c r="W2032" s="6" t="str">
        <f t="shared" si="60"/>
        <v>-</v>
      </c>
      <c r="X2032" s="6"/>
      <c r="Y2032" s="6"/>
      <c r="Z2032" s="6"/>
      <c r="AA2032" s="6"/>
      <c r="AB2032" s="6"/>
      <c r="AC2032" s="6"/>
    </row>
    <row r="2033" spans="1:29" x14ac:dyDescent="0.25">
      <c r="Q2033" s="12" t="str">
        <f t="shared" ca="1" si="61"/>
        <v>-</v>
      </c>
      <c r="W2033" t="str">
        <f t="shared" si="60"/>
        <v>-</v>
      </c>
    </row>
    <row r="2034" spans="1:29" x14ac:dyDescent="0.25">
      <c r="A2034" s="6"/>
      <c r="B2034" s="10"/>
      <c r="C2034" s="6"/>
      <c r="D2034" s="6"/>
      <c r="E2034" s="6"/>
      <c r="F2034" s="6"/>
      <c r="G2034" s="6"/>
      <c r="H2034" s="6"/>
      <c r="I2034" s="6"/>
      <c r="J2034" s="6"/>
      <c r="K2034" s="6"/>
      <c r="L2034" s="6"/>
      <c r="M2034" s="6"/>
      <c r="N2034" s="6"/>
      <c r="O2034" s="6"/>
      <c r="P2034" s="10"/>
      <c r="Q2034" s="15" t="str">
        <f t="shared" ca="1" si="61"/>
        <v>-</v>
      </c>
      <c r="R2034" s="6"/>
      <c r="S2034" s="6"/>
      <c r="T2034" s="6"/>
      <c r="U2034" s="6"/>
      <c r="V2034" s="6"/>
      <c r="W2034" s="6" t="str">
        <f t="shared" si="60"/>
        <v>-</v>
      </c>
      <c r="X2034" s="6"/>
      <c r="Y2034" s="6"/>
      <c r="Z2034" s="6"/>
      <c r="AA2034" s="6"/>
      <c r="AB2034" s="6"/>
      <c r="AC2034" s="6"/>
    </row>
    <row r="2035" spans="1:29" x14ac:dyDescent="0.25">
      <c r="Q2035" s="12" t="str">
        <f t="shared" ca="1" si="61"/>
        <v>-</v>
      </c>
      <c r="W2035" t="str">
        <f t="shared" si="60"/>
        <v>-</v>
      </c>
    </row>
    <row r="2036" spans="1:29" x14ac:dyDescent="0.25">
      <c r="A2036" s="6"/>
      <c r="B2036" s="10"/>
      <c r="C2036" s="6"/>
      <c r="D2036" s="6"/>
      <c r="E2036" s="6"/>
      <c r="F2036" s="6"/>
      <c r="G2036" s="6"/>
      <c r="H2036" s="6"/>
      <c r="I2036" s="6"/>
      <c r="J2036" s="6"/>
      <c r="K2036" s="6"/>
      <c r="L2036" s="6"/>
      <c r="M2036" s="6"/>
      <c r="N2036" s="6"/>
      <c r="O2036" s="6"/>
      <c r="P2036" s="10"/>
      <c r="Q2036" s="15" t="str">
        <f t="shared" ca="1" si="61"/>
        <v>-</v>
      </c>
      <c r="R2036" s="6"/>
      <c r="S2036" s="6"/>
      <c r="T2036" s="6"/>
      <c r="U2036" s="6"/>
      <c r="V2036" s="6"/>
      <c r="W2036" s="6" t="str">
        <f t="shared" si="60"/>
        <v>-</v>
      </c>
      <c r="X2036" s="6"/>
      <c r="Y2036" s="6"/>
      <c r="Z2036" s="6"/>
      <c r="AA2036" s="6"/>
      <c r="AB2036" s="6"/>
      <c r="AC2036" s="6"/>
    </row>
    <row r="2037" spans="1:29" x14ac:dyDescent="0.25">
      <c r="Q2037" s="12" t="str">
        <f t="shared" ca="1" si="61"/>
        <v>-</v>
      </c>
      <c r="W2037" t="str">
        <f t="shared" si="60"/>
        <v>-</v>
      </c>
    </row>
    <row r="2038" spans="1:29" x14ac:dyDescent="0.25">
      <c r="A2038" s="6"/>
      <c r="B2038" s="10"/>
      <c r="C2038" s="6"/>
      <c r="D2038" s="6"/>
      <c r="E2038" s="6"/>
      <c r="F2038" s="6"/>
      <c r="G2038" s="6"/>
      <c r="H2038" s="6"/>
      <c r="I2038" s="6"/>
      <c r="J2038" s="6"/>
      <c r="K2038" s="6"/>
      <c r="L2038" s="6"/>
      <c r="M2038" s="6"/>
      <c r="N2038" s="6"/>
      <c r="O2038" s="6"/>
      <c r="P2038" s="10"/>
      <c r="Q2038" s="15" t="str">
        <f t="shared" ca="1" si="61"/>
        <v>-</v>
      </c>
      <c r="R2038" s="6"/>
      <c r="S2038" s="6"/>
      <c r="T2038" s="6"/>
      <c r="U2038" s="6"/>
      <c r="V2038" s="6"/>
      <c r="W2038" s="6" t="str">
        <f t="shared" si="60"/>
        <v>-</v>
      </c>
      <c r="X2038" s="6"/>
      <c r="Y2038" s="6"/>
      <c r="Z2038" s="6"/>
      <c r="AA2038" s="6"/>
      <c r="AB2038" s="6"/>
      <c r="AC2038" s="6"/>
    </row>
    <row r="2039" spans="1:29" x14ac:dyDescent="0.25">
      <c r="Q2039" s="12" t="str">
        <f t="shared" ca="1" si="61"/>
        <v>-</v>
      </c>
      <c r="W2039" t="str">
        <f t="shared" si="60"/>
        <v>-</v>
      </c>
    </row>
    <row r="2040" spans="1:29" x14ac:dyDescent="0.25">
      <c r="A2040" s="6"/>
      <c r="B2040" s="10"/>
      <c r="C2040" s="6"/>
      <c r="D2040" s="6"/>
      <c r="E2040" s="6"/>
      <c r="F2040" s="6"/>
      <c r="G2040" s="6"/>
      <c r="H2040" s="6"/>
      <c r="I2040" s="6"/>
      <c r="J2040" s="6"/>
      <c r="K2040" s="6"/>
      <c r="L2040" s="6"/>
      <c r="M2040" s="6"/>
      <c r="N2040" s="6"/>
      <c r="O2040" s="6"/>
      <c r="P2040" s="10"/>
      <c r="Q2040" s="15" t="str">
        <f t="shared" ca="1" si="61"/>
        <v>-</v>
      </c>
      <c r="R2040" s="6"/>
      <c r="S2040" s="6"/>
      <c r="T2040" s="6"/>
      <c r="U2040" s="6"/>
      <c r="V2040" s="6"/>
      <c r="W2040" s="6" t="str">
        <f t="shared" si="60"/>
        <v>-</v>
      </c>
      <c r="X2040" s="6"/>
      <c r="Y2040" s="6"/>
      <c r="Z2040" s="6"/>
      <c r="AA2040" s="6"/>
      <c r="AB2040" s="6"/>
      <c r="AC2040" s="6"/>
    </row>
    <row r="2041" spans="1:29" x14ac:dyDescent="0.25">
      <c r="Q2041" s="12" t="str">
        <f t="shared" ca="1" si="61"/>
        <v>-</v>
      </c>
      <c r="W2041" t="str">
        <f t="shared" si="60"/>
        <v>-</v>
      </c>
    </row>
    <row r="2042" spans="1:29" x14ac:dyDescent="0.25">
      <c r="A2042" s="6"/>
      <c r="B2042" s="10"/>
      <c r="C2042" s="6"/>
      <c r="D2042" s="6"/>
      <c r="E2042" s="6"/>
      <c r="F2042" s="6"/>
      <c r="G2042" s="6"/>
      <c r="H2042" s="6"/>
      <c r="I2042" s="6"/>
      <c r="J2042" s="6"/>
      <c r="K2042" s="6"/>
      <c r="L2042" s="6"/>
      <c r="M2042" s="6"/>
      <c r="N2042" s="6"/>
      <c r="O2042" s="6"/>
      <c r="P2042" s="10"/>
      <c r="Q2042" s="15" t="str">
        <f t="shared" ca="1" si="61"/>
        <v>-</v>
      </c>
      <c r="R2042" s="6"/>
      <c r="S2042" s="6"/>
      <c r="T2042" s="6"/>
      <c r="U2042" s="6"/>
      <c r="V2042" s="6"/>
      <c r="W2042" s="6" t="str">
        <f t="shared" si="60"/>
        <v>-</v>
      </c>
      <c r="X2042" s="6"/>
      <c r="Y2042" s="6"/>
      <c r="Z2042" s="6"/>
      <c r="AA2042" s="6"/>
      <c r="AB2042" s="6"/>
      <c r="AC2042" s="6"/>
    </row>
    <row r="2043" spans="1:29" x14ac:dyDescent="0.25">
      <c r="Q2043" s="12" t="str">
        <f t="shared" ca="1" si="61"/>
        <v>-</v>
      </c>
      <c r="W2043" t="str">
        <f t="shared" si="60"/>
        <v>-</v>
      </c>
    </row>
    <row r="2044" spans="1:29" x14ac:dyDescent="0.25">
      <c r="A2044" s="6"/>
      <c r="B2044" s="10"/>
      <c r="C2044" s="6"/>
      <c r="D2044" s="6"/>
      <c r="E2044" s="6"/>
      <c r="F2044" s="6"/>
      <c r="G2044" s="6"/>
      <c r="H2044" s="6"/>
      <c r="I2044" s="6"/>
      <c r="J2044" s="6"/>
      <c r="K2044" s="6"/>
      <c r="L2044" s="6"/>
      <c r="M2044" s="6"/>
      <c r="N2044" s="6"/>
      <c r="O2044" s="6"/>
      <c r="P2044" s="10"/>
      <c r="Q2044" s="15" t="str">
        <f t="shared" ca="1" si="61"/>
        <v>-</v>
      </c>
      <c r="R2044" s="6"/>
      <c r="S2044" s="6"/>
      <c r="T2044" s="6"/>
      <c r="U2044" s="6"/>
      <c r="V2044" s="6"/>
      <c r="W2044" s="6" t="str">
        <f t="shared" si="60"/>
        <v>-</v>
      </c>
      <c r="X2044" s="6"/>
      <c r="Y2044" s="6"/>
      <c r="Z2044" s="6"/>
      <c r="AA2044" s="6"/>
      <c r="AB2044" s="6"/>
      <c r="AC2044" s="6"/>
    </row>
    <row r="2045" spans="1:29" x14ac:dyDescent="0.25">
      <c r="Q2045" s="12" t="str">
        <f t="shared" ca="1" si="61"/>
        <v>-</v>
      </c>
      <c r="W2045" t="str">
        <f t="shared" si="60"/>
        <v>-</v>
      </c>
    </row>
    <row r="2046" spans="1:29" x14ac:dyDescent="0.25">
      <c r="A2046" s="6"/>
      <c r="B2046" s="10"/>
      <c r="C2046" s="6"/>
      <c r="D2046" s="6"/>
      <c r="E2046" s="6"/>
      <c r="F2046" s="6"/>
      <c r="G2046" s="6"/>
      <c r="H2046" s="6"/>
      <c r="I2046" s="6"/>
      <c r="J2046" s="6"/>
      <c r="K2046" s="6"/>
      <c r="L2046" s="6"/>
      <c r="M2046" s="6"/>
      <c r="N2046" s="6"/>
      <c r="O2046" s="6"/>
      <c r="P2046" s="10"/>
      <c r="Q2046" s="15" t="str">
        <f t="shared" ca="1" si="61"/>
        <v>-</v>
      </c>
      <c r="R2046" s="6"/>
      <c r="S2046" s="6"/>
      <c r="T2046" s="6"/>
      <c r="U2046" s="6"/>
      <c r="V2046" s="6"/>
      <c r="W2046" s="6" t="str">
        <f t="shared" si="60"/>
        <v>-</v>
      </c>
      <c r="X2046" s="6"/>
      <c r="Y2046" s="6"/>
      <c r="Z2046" s="6"/>
      <c r="AA2046" s="6"/>
      <c r="AB2046" s="6"/>
      <c r="AC2046" s="6"/>
    </row>
    <row r="2047" spans="1:29" x14ac:dyDescent="0.25">
      <c r="Q2047" s="12" t="str">
        <f t="shared" ca="1" si="61"/>
        <v>-</v>
      </c>
      <c r="W2047" t="str">
        <f t="shared" si="60"/>
        <v>-</v>
      </c>
    </row>
    <row r="2048" spans="1:29" x14ac:dyDescent="0.25">
      <c r="A2048" s="6"/>
      <c r="B2048" s="10"/>
      <c r="C2048" s="6"/>
      <c r="D2048" s="6"/>
      <c r="E2048" s="6"/>
      <c r="F2048" s="6"/>
      <c r="G2048" s="6"/>
      <c r="H2048" s="6"/>
      <c r="I2048" s="6"/>
      <c r="J2048" s="6"/>
      <c r="K2048" s="6"/>
      <c r="L2048" s="6"/>
      <c r="M2048" s="6"/>
      <c r="N2048" s="6"/>
      <c r="O2048" s="6"/>
      <c r="P2048" s="10"/>
      <c r="Q2048" s="15" t="str">
        <f t="shared" ca="1" si="61"/>
        <v>-</v>
      </c>
      <c r="R2048" s="6"/>
      <c r="S2048" s="6"/>
      <c r="T2048" s="6"/>
      <c r="U2048" s="6"/>
      <c r="V2048" s="6"/>
      <c r="W2048" s="6" t="str">
        <f t="shared" si="60"/>
        <v>-</v>
      </c>
      <c r="X2048" s="6"/>
      <c r="Y2048" s="6"/>
      <c r="Z2048" s="6"/>
      <c r="AA2048" s="6"/>
      <c r="AB2048" s="6"/>
      <c r="AC2048" s="6"/>
    </row>
    <row r="2049" spans="1:29" x14ac:dyDescent="0.25">
      <c r="Q2049" s="12" t="str">
        <f t="shared" ca="1" si="61"/>
        <v>-</v>
      </c>
      <c r="W2049" t="str">
        <f t="shared" si="60"/>
        <v>-</v>
      </c>
    </row>
    <row r="2050" spans="1:29" x14ac:dyDescent="0.25">
      <c r="A2050" s="6"/>
      <c r="B2050" s="10"/>
      <c r="C2050" s="6"/>
      <c r="D2050" s="6"/>
      <c r="E2050" s="6"/>
      <c r="F2050" s="6"/>
      <c r="G2050" s="6"/>
      <c r="H2050" s="6"/>
      <c r="I2050" s="6"/>
      <c r="J2050" s="6"/>
      <c r="K2050" s="6"/>
      <c r="L2050" s="6"/>
      <c r="M2050" s="6"/>
      <c r="N2050" s="6"/>
      <c r="O2050" s="6"/>
      <c r="P2050" s="10"/>
      <c r="Q2050" s="15" t="str">
        <f t="shared" ca="1" si="61"/>
        <v>-</v>
      </c>
      <c r="R2050" s="6"/>
      <c r="S2050" s="6"/>
      <c r="T2050" s="6"/>
      <c r="U2050" s="6"/>
      <c r="V2050" s="6"/>
      <c r="W2050" s="6" t="str">
        <f t="shared" si="60"/>
        <v>-</v>
      </c>
      <c r="X2050" s="6"/>
      <c r="Y2050" s="6"/>
      <c r="Z2050" s="6"/>
      <c r="AA2050" s="6"/>
      <c r="AB2050" s="6"/>
      <c r="AC2050" s="6"/>
    </row>
    <row r="2051" spans="1:29" x14ac:dyDescent="0.25">
      <c r="Q2051" s="12" t="str">
        <f t="shared" ca="1" si="61"/>
        <v>-</v>
      </c>
      <c r="W2051" t="str">
        <f t="shared" si="60"/>
        <v>-</v>
      </c>
    </row>
    <row r="2052" spans="1:29" x14ac:dyDescent="0.25">
      <c r="A2052" s="6"/>
      <c r="B2052" s="10"/>
      <c r="C2052" s="6"/>
      <c r="D2052" s="6"/>
      <c r="E2052" s="6"/>
      <c r="F2052" s="6"/>
      <c r="G2052" s="6"/>
      <c r="H2052" s="6"/>
      <c r="I2052" s="6"/>
      <c r="J2052" s="6"/>
      <c r="K2052" s="6"/>
      <c r="L2052" s="6"/>
      <c r="M2052" s="6"/>
      <c r="N2052" s="6"/>
      <c r="O2052" s="6"/>
      <c r="P2052" s="10"/>
      <c r="Q2052" s="15" t="str">
        <f t="shared" ca="1" si="61"/>
        <v>-</v>
      </c>
      <c r="R2052" s="6"/>
      <c r="S2052" s="6"/>
      <c r="T2052" s="6"/>
      <c r="U2052" s="6"/>
      <c r="V2052" s="6"/>
      <c r="W2052" s="6" t="str">
        <f t="shared" si="60"/>
        <v>-</v>
      </c>
      <c r="X2052" s="6"/>
      <c r="Y2052" s="6"/>
      <c r="Z2052" s="6"/>
      <c r="AA2052" s="6"/>
      <c r="AB2052" s="6"/>
      <c r="AC2052" s="6"/>
    </row>
    <row r="2053" spans="1:29" x14ac:dyDescent="0.25">
      <c r="Q2053" s="12" t="str">
        <f t="shared" ca="1" si="61"/>
        <v>-</v>
      </c>
      <c r="W2053" t="str">
        <f t="shared" si="60"/>
        <v>-</v>
      </c>
    </row>
    <row r="2054" spans="1:29" x14ac:dyDescent="0.25">
      <c r="A2054" s="6"/>
      <c r="B2054" s="10"/>
      <c r="C2054" s="6"/>
      <c r="D2054" s="6"/>
      <c r="E2054" s="6"/>
      <c r="F2054" s="6"/>
      <c r="G2054" s="6"/>
      <c r="H2054" s="6"/>
      <c r="I2054" s="6"/>
      <c r="J2054" s="6"/>
      <c r="K2054" s="6"/>
      <c r="L2054" s="6"/>
      <c r="M2054" s="6"/>
      <c r="N2054" s="6"/>
      <c r="O2054" s="6"/>
      <c r="P2054" s="10"/>
      <c r="Q2054" s="15" t="str">
        <f t="shared" ca="1" si="61"/>
        <v>-</v>
      </c>
      <c r="R2054" s="6"/>
      <c r="S2054" s="6"/>
      <c r="T2054" s="6"/>
      <c r="U2054" s="6"/>
      <c r="V2054" s="6"/>
      <c r="W2054" s="6" t="str">
        <f t="shared" ref="W2054:W2117" si="62">IF(OR(ISBLANK(J2054),ISBLANK(V2054)),"-",(IF(J2054=V2054,"Yes","No")))</f>
        <v>-</v>
      </c>
      <c r="X2054" s="6"/>
      <c r="Y2054" s="6"/>
      <c r="Z2054" s="6"/>
      <c r="AA2054" s="6"/>
      <c r="AB2054" s="6"/>
      <c r="AC2054" s="6"/>
    </row>
    <row r="2055" spans="1:29" x14ac:dyDescent="0.25">
      <c r="Q2055" s="12" t="str">
        <f t="shared" ref="Q2055:Q2118" ca="1" si="63">IF(B2055&gt;1/1/1900, (IF(R2055="Closed",(DATEDIF(B2055,P2055,"d"))-(DATEDIF(M2055,O2055,"d")),IF(OR(R2055="Pending",ISBLANK(P2055)),TODAY()-B2055))),"-")</f>
        <v>-</v>
      </c>
      <c r="W2055" t="str">
        <f t="shared" si="62"/>
        <v>-</v>
      </c>
    </row>
    <row r="2056" spans="1:29" x14ac:dyDescent="0.25">
      <c r="A2056" s="6"/>
      <c r="B2056" s="10"/>
      <c r="C2056" s="6"/>
      <c r="D2056" s="6"/>
      <c r="E2056" s="6"/>
      <c r="F2056" s="6"/>
      <c r="G2056" s="6"/>
      <c r="H2056" s="6"/>
      <c r="I2056" s="6"/>
      <c r="J2056" s="6"/>
      <c r="K2056" s="6"/>
      <c r="L2056" s="6"/>
      <c r="M2056" s="6"/>
      <c r="N2056" s="6"/>
      <c r="O2056" s="6"/>
      <c r="P2056" s="10"/>
      <c r="Q2056" s="15" t="str">
        <f t="shared" ca="1" si="63"/>
        <v>-</v>
      </c>
      <c r="R2056" s="6"/>
      <c r="S2056" s="6"/>
      <c r="T2056" s="6"/>
      <c r="U2056" s="6"/>
      <c r="V2056" s="6"/>
      <c r="W2056" s="6" t="str">
        <f t="shared" si="62"/>
        <v>-</v>
      </c>
      <c r="X2056" s="6"/>
      <c r="Y2056" s="6"/>
      <c r="Z2056" s="6"/>
      <c r="AA2056" s="6"/>
      <c r="AB2056" s="6"/>
      <c r="AC2056" s="6"/>
    </row>
    <row r="2057" spans="1:29" x14ac:dyDescent="0.25">
      <c r="Q2057" s="12" t="str">
        <f t="shared" ca="1" si="63"/>
        <v>-</v>
      </c>
      <c r="W2057" t="str">
        <f t="shared" si="62"/>
        <v>-</v>
      </c>
    </row>
    <row r="2058" spans="1:29" x14ac:dyDescent="0.25">
      <c r="A2058" s="6"/>
      <c r="B2058" s="10"/>
      <c r="C2058" s="6"/>
      <c r="D2058" s="6"/>
      <c r="E2058" s="6"/>
      <c r="F2058" s="6"/>
      <c r="G2058" s="6"/>
      <c r="H2058" s="6"/>
      <c r="I2058" s="6"/>
      <c r="J2058" s="6"/>
      <c r="K2058" s="6"/>
      <c r="L2058" s="6"/>
      <c r="M2058" s="6"/>
      <c r="N2058" s="6"/>
      <c r="O2058" s="6"/>
      <c r="P2058" s="10"/>
      <c r="Q2058" s="15" t="str">
        <f t="shared" ca="1" si="63"/>
        <v>-</v>
      </c>
      <c r="R2058" s="6"/>
      <c r="S2058" s="6"/>
      <c r="T2058" s="6"/>
      <c r="U2058" s="6"/>
      <c r="V2058" s="6"/>
      <c r="W2058" s="6" t="str">
        <f t="shared" si="62"/>
        <v>-</v>
      </c>
      <c r="X2058" s="6"/>
      <c r="Y2058" s="6"/>
      <c r="Z2058" s="6"/>
      <c r="AA2058" s="6"/>
      <c r="AB2058" s="6"/>
      <c r="AC2058" s="6"/>
    </row>
    <row r="2059" spans="1:29" x14ac:dyDescent="0.25">
      <c r="Q2059" s="12" t="str">
        <f t="shared" ca="1" si="63"/>
        <v>-</v>
      </c>
      <c r="W2059" t="str">
        <f t="shared" si="62"/>
        <v>-</v>
      </c>
    </row>
    <row r="2060" spans="1:29" x14ac:dyDescent="0.25">
      <c r="A2060" s="6"/>
      <c r="B2060" s="10"/>
      <c r="C2060" s="6"/>
      <c r="D2060" s="6"/>
      <c r="E2060" s="6"/>
      <c r="F2060" s="6"/>
      <c r="G2060" s="6"/>
      <c r="H2060" s="6"/>
      <c r="I2060" s="6"/>
      <c r="J2060" s="6"/>
      <c r="K2060" s="6"/>
      <c r="L2060" s="6"/>
      <c r="M2060" s="6"/>
      <c r="N2060" s="6"/>
      <c r="O2060" s="6"/>
      <c r="P2060" s="10"/>
      <c r="Q2060" s="15" t="str">
        <f t="shared" ca="1" si="63"/>
        <v>-</v>
      </c>
      <c r="R2060" s="6"/>
      <c r="S2060" s="6"/>
      <c r="T2060" s="6"/>
      <c r="U2060" s="6"/>
      <c r="V2060" s="6"/>
      <c r="W2060" s="6" t="str">
        <f t="shared" si="62"/>
        <v>-</v>
      </c>
      <c r="X2060" s="6"/>
      <c r="Y2060" s="6"/>
      <c r="Z2060" s="6"/>
      <c r="AA2060" s="6"/>
      <c r="AB2060" s="6"/>
      <c r="AC2060" s="6"/>
    </row>
    <row r="2061" spans="1:29" x14ac:dyDescent="0.25">
      <c r="Q2061" s="12" t="str">
        <f t="shared" ca="1" si="63"/>
        <v>-</v>
      </c>
      <c r="W2061" t="str">
        <f t="shared" si="62"/>
        <v>-</v>
      </c>
    </row>
    <row r="2062" spans="1:29" x14ac:dyDescent="0.25">
      <c r="A2062" s="6"/>
      <c r="B2062" s="10"/>
      <c r="C2062" s="6"/>
      <c r="D2062" s="6"/>
      <c r="E2062" s="6"/>
      <c r="F2062" s="6"/>
      <c r="G2062" s="6"/>
      <c r="H2062" s="6"/>
      <c r="I2062" s="6"/>
      <c r="J2062" s="6"/>
      <c r="K2062" s="6"/>
      <c r="L2062" s="6"/>
      <c r="M2062" s="6"/>
      <c r="N2062" s="6"/>
      <c r="O2062" s="6"/>
      <c r="P2062" s="10"/>
      <c r="Q2062" s="15" t="str">
        <f t="shared" ca="1" si="63"/>
        <v>-</v>
      </c>
      <c r="R2062" s="6"/>
      <c r="S2062" s="6"/>
      <c r="T2062" s="6"/>
      <c r="U2062" s="6"/>
      <c r="V2062" s="6"/>
      <c r="W2062" s="6" t="str">
        <f t="shared" si="62"/>
        <v>-</v>
      </c>
      <c r="X2062" s="6"/>
      <c r="Y2062" s="6"/>
      <c r="Z2062" s="6"/>
      <c r="AA2062" s="6"/>
      <c r="AB2062" s="6"/>
      <c r="AC2062" s="6"/>
    </row>
    <row r="2063" spans="1:29" x14ac:dyDescent="0.25">
      <c r="Q2063" s="12" t="str">
        <f t="shared" ca="1" si="63"/>
        <v>-</v>
      </c>
      <c r="W2063" t="str">
        <f t="shared" si="62"/>
        <v>-</v>
      </c>
    </row>
    <row r="2064" spans="1:29" x14ac:dyDescent="0.25">
      <c r="A2064" s="6"/>
      <c r="B2064" s="10"/>
      <c r="C2064" s="6"/>
      <c r="D2064" s="6"/>
      <c r="E2064" s="6"/>
      <c r="F2064" s="6"/>
      <c r="G2064" s="6"/>
      <c r="H2064" s="6"/>
      <c r="I2064" s="6"/>
      <c r="J2064" s="6"/>
      <c r="K2064" s="6"/>
      <c r="L2064" s="6"/>
      <c r="M2064" s="6"/>
      <c r="N2064" s="6"/>
      <c r="O2064" s="6"/>
      <c r="P2064" s="10"/>
      <c r="Q2064" s="15" t="str">
        <f t="shared" ca="1" si="63"/>
        <v>-</v>
      </c>
      <c r="R2064" s="6"/>
      <c r="S2064" s="6"/>
      <c r="T2064" s="6"/>
      <c r="U2064" s="6"/>
      <c r="V2064" s="6"/>
      <c r="W2064" s="6" t="str">
        <f t="shared" si="62"/>
        <v>-</v>
      </c>
      <c r="X2064" s="6"/>
      <c r="Y2064" s="6"/>
      <c r="Z2064" s="6"/>
      <c r="AA2064" s="6"/>
      <c r="AB2064" s="6"/>
      <c r="AC2064" s="6"/>
    </row>
    <row r="2065" spans="1:29" x14ac:dyDescent="0.25">
      <c r="Q2065" s="12" t="str">
        <f t="shared" ca="1" si="63"/>
        <v>-</v>
      </c>
      <c r="W2065" t="str">
        <f t="shared" si="62"/>
        <v>-</v>
      </c>
    </row>
    <row r="2066" spans="1:29" x14ac:dyDescent="0.25">
      <c r="A2066" s="6"/>
      <c r="B2066" s="10"/>
      <c r="C2066" s="6"/>
      <c r="D2066" s="6"/>
      <c r="E2066" s="6"/>
      <c r="F2066" s="6"/>
      <c r="G2066" s="6"/>
      <c r="H2066" s="6"/>
      <c r="I2066" s="6"/>
      <c r="J2066" s="6"/>
      <c r="K2066" s="6"/>
      <c r="L2066" s="6"/>
      <c r="M2066" s="6"/>
      <c r="N2066" s="6"/>
      <c r="O2066" s="6"/>
      <c r="P2066" s="10"/>
      <c r="Q2066" s="15" t="str">
        <f t="shared" ca="1" si="63"/>
        <v>-</v>
      </c>
      <c r="R2066" s="6"/>
      <c r="S2066" s="6"/>
      <c r="T2066" s="6"/>
      <c r="U2066" s="6"/>
      <c r="V2066" s="6"/>
      <c r="W2066" s="6" t="str">
        <f t="shared" si="62"/>
        <v>-</v>
      </c>
      <c r="X2066" s="6"/>
      <c r="Y2066" s="6"/>
      <c r="Z2066" s="6"/>
      <c r="AA2066" s="6"/>
      <c r="AB2066" s="6"/>
      <c r="AC2066" s="6"/>
    </row>
    <row r="2067" spans="1:29" x14ac:dyDescent="0.25">
      <c r="Q2067" s="12" t="str">
        <f t="shared" ca="1" si="63"/>
        <v>-</v>
      </c>
      <c r="W2067" t="str">
        <f t="shared" si="62"/>
        <v>-</v>
      </c>
    </row>
    <row r="2068" spans="1:29" x14ac:dyDescent="0.25">
      <c r="A2068" s="6"/>
      <c r="B2068" s="10"/>
      <c r="C2068" s="6"/>
      <c r="D2068" s="6"/>
      <c r="E2068" s="6"/>
      <c r="F2068" s="6"/>
      <c r="G2068" s="6"/>
      <c r="H2068" s="6"/>
      <c r="I2068" s="6"/>
      <c r="J2068" s="6"/>
      <c r="K2068" s="6"/>
      <c r="L2068" s="6"/>
      <c r="M2068" s="6"/>
      <c r="N2068" s="6"/>
      <c r="O2068" s="6"/>
      <c r="P2068" s="10"/>
      <c r="Q2068" s="15" t="str">
        <f t="shared" ca="1" si="63"/>
        <v>-</v>
      </c>
      <c r="R2068" s="6"/>
      <c r="S2068" s="6"/>
      <c r="T2068" s="6"/>
      <c r="U2068" s="6"/>
      <c r="V2068" s="6"/>
      <c r="W2068" s="6" t="str">
        <f t="shared" si="62"/>
        <v>-</v>
      </c>
      <c r="X2068" s="6"/>
      <c r="Y2068" s="6"/>
      <c r="Z2068" s="6"/>
      <c r="AA2068" s="6"/>
      <c r="AB2068" s="6"/>
      <c r="AC2068" s="6"/>
    </row>
    <row r="2069" spans="1:29" x14ac:dyDescent="0.25">
      <c r="Q2069" s="12" t="str">
        <f t="shared" ca="1" si="63"/>
        <v>-</v>
      </c>
      <c r="W2069" t="str">
        <f t="shared" si="62"/>
        <v>-</v>
      </c>
    </row>
    <row r="2070" spans="1:29" x14ac:dyDescent="0.25">
      <c r="A2070" s="6"/>
      <c r="B2070" s="10"/>
      <c r="C2070" s="6"/>
      <c r="D2070" s="6"/>
      <c r="E2070" s="6"/>
      <c r="F2070" s="6"/>
      <c r="G2070" s="6"/>
      <c r="H2070" s="6"/>
      <c r="I2070" s="6"/>
      <c r="J2070" s="6"/>
      <c r="K2070" s="6"/>
      <c r="L2070" s="6"/>
      <c r="M2070" s="6"/>
      <c r="N2070" s="6"/>
      <c r="O2070" s="6"/>
      <c r="P2070" s="10"/>
      <c r="Q2070" s="15" t="str">
        <f t="shared" ca="1" si="63"/>
        <v>-</v>
      </c>
      <c r="R2070" s="6"/>
      <c r="S2070" s="6"/>
      <c r="T2070" s="6"/>
      <c r="U2070" s="6"/>
      <c r="V2070" s="6"/>
      <c r="W2070" s="6" t="str">
        <f t="shared" si="62"/>
        <v>-</v>
      </c>
      <c r="X2070" s="6"/>
      <c r="Y2070" s="6"/>
      <c r="Z2070" s="6"/>
      <c r="AA2070" s="6"/>
      <c r="AB2070" s="6"/>
      <c r="AC2070" s="6"/>
    </row>
    <row r="2071" spans="1:29" x14ac:dyDescent="0.25">
      <c r="Q2071" s="12" t="str">
        <f t="shared" ca="1" si="63"/>
        <v>-</v>
      </c>
      <c r="W2071" t="str">
        <f t="shared" si="62"/>
        <v>-</v>
      </c>
    </row>
    <row r="2072" spans="1:29" x14ac:dyDescent="0.25">
      <c r="A2072" s="6"/>
      <c r="B2072" s="10"/>
      <c r="C2072" s="6"/>
      <c r="D2072" s="6"/>
      <c r="E2072" s="6"/>
      <c r="F2072" s="6"/>
      <c r="G2072" s="6"/>
      <c r="H2072" s="6"/>
      <c r="I2072" s="6"/>
      <c r="J2072" s="6"/>
      <c r="K2072" s="6"/>
      <c r="L2072" s="6"/>
      <c r="M2072" s="6"/>
      <c r="N2072" s="6"/>
      <c r="O2072" s="6"/>
      <c r="P2072" s="10"/>
      <c r="Q2072" s="15" t="str">
        <f t="shared" ca="1" si="63"/>
        <v>-</v>
      </c>
      <c r="R2072" s="6"/>
      <c r="S2072" s="6"/>
      <c r="T2072" s="6"/>
      <c r="U2072" s="6"/>
      <c r="V2072" s="6"/>
      <c r="W2072" s="6" t="str">
        <f t="shared" si="62"/>
        <v>-</v>
      </c>
      <c r="X2072" s="6"/>
      <c r="Y2072" s="6"/>
      <c r="Z2072" s="6"/>
      <c r="AA2072" s="6"/>
      <c r="AB2072" s="6"/>
      <c r="AC2072" s="6"/>
    </row>
    <row r="2073" spans="1:29" x14ac:dyDescent="0.25">
      <c r="Q2073" s="12" t="str">
        <f t="shared" ca="1" si="63"/>
        <v>-</v>
      </c>
      <c r="W2073" t="str">
        <f t="shared" si="62"/>
        <v>-</v>
      </c>
    </row>
    <row r="2074" spans="1:29" x14ac:dyDescent="0.25">
      <c r="A2074" s="6"/>
      <c r="B2074" s="10"/>
      <c r="C2074" s="6"/>
      <c r="D2074" s="6"/>
      <c r="E2074" s="6"/>
      <c r="F2074" s="6"/>
      <c r="G2074" s="6"/>
      <c r="H2074" s="6"/>
      <c r="I2074" s="6"/>
      <c r="J2074" s="6"/>
      <c r="K2074" s="6"/>
      <c r="L2074" s="6"/>
      <c r="M2074" s="6"/>
      <c r="N2074" s="6"/>
      <c r="O2074" s="6"/>
      <c r="P2074" s="10"/>
      <c r="Q2074" s="15" t="str">
        <f t="shared" ca="1" si="63"/>
        <v>-</v>
      </c>
      <c r="R2074" s="6"/>
      <c r="S2074" s="6"/>
      <c r="T2074" s="6"/>
      <c r="U2074" s="6"/>
      <c r="V2074" s="6"/>
      <c r="W2074" s="6" t="str">
        <f t="shared" si="62"/>
        <v>-</v>
      </c>
      <c r="X2074" s="6"/>
      <c r="Y2074" s="6"/>
      <c r="Z2074" s="6"/>
      <c r="AA2074" s="6"/>
      <c r="AB2074" s="6"/>
      <c r="AC2074" s="6"/>
    </row>
    <row r="2075" spans="1:29" x14ac:dyDescent="0.25">
      <c r="Q2075" s="12" t="str">
        <f t="shared" ca="1" si="63"/>
        <v>-</v>
      </c>
      <c r="W2075" t="str">
        <f t="shared" si="62"/>
        <v>-</v>
      </c>
    </row>
    <row r="2076" spans="1:29" x14ac:dyDescent="0.25">
      <c r="A2076" s="6"/>
      <c r="B2076" s="10"/>
      <c r="C2076" s="6"/>
      <c r="D2076" s="6"/>
      <c r="E2076" s="6"/>
      <c r="F2076" s="6"/>
      <c r="G2076" s="6"/>
      <c r="H2076" s="6"/>
      <c r="I2076" s="6"/>
      <c r="J2076" s="6"/>
      <c r="K2076" s="6"/>
      <c r="L2076" s="6"/>
      <c r="M2076" s="6"/>
      <c r="N2076" s="6"/>
      <c r="O2076" s="6"/>
      <c r="P2076" s="10"/>
      <c r="Q2076" s="15" t="str">
        <f t="shared" ca="1" si="63"/>
        <v>-</v>
      </c>
      <c r="R2076" s="6"/>
      <c r="S2076" s="6"/>
      <c r="T2076" s="6"/>
      <c r="U2076" s="6"/>
      <c r="V2076" s="6"/>
      <c r="W2076" s="6" t="str">
        <f t="shared" si="62"/>
        <v>-</v>
      </c>
      <c r="X2076" s="6"/>
      <c r="Y2076" s="6"/>
      <c r="Z2076" s="6"/>
      <c r="AA2076" s="6"/>
      <c r="AB2076" s="6"/>
      <c r="AC2076" s="6"/>
    </row>
    <row r="2077" spans="1:29" x14ac:dyDescent="0.25">
      <c r="Q2077" s="12" t="str">
        <f t="shared" ca="1" si="63"/>
        <v>-</v>
      </c>
      <c r="W2077" t="str">
        <f t="shared" si="62"/>
        <v>-</v>
      </c>
    </row>
    <row r="2078" spans="1:29" x14ac:dyDescent="0.25">
      <c r="A2078" s="6"/>
      <c r="B2078" s="10"/>
      <c r="C2078" s="6"/>
      <c r="D2078" s="6"/>
      <c r="E2078" s="6"/>
      <c r="F2078" s="6"/>
      <c r="G2078" s="6"/>
      <c r="H2078" s="6"/>
      <c r="I2078" s="6"/>
      <c r="J2078" s="6"/>
      <c r="K2078" s="6"/>
      <c r="L2078" s="6"/>
      <c r="M2078" s="6"/>
      <c r="N2078" s="6"/>
      <c r="O2078" s="6"/>
      <c r="P2078" s="10"/>
      <c r="Q2078" s="15" t="str">
        <f t="shared" ca="1" si="63"/>
        <v>-</v>
      </c>
      <c r="R2078" s="6"/>
      <c r="S2078" s="6"/>
      <c r="T2078" s="6"/>
      <c r="U2078" s="6"/>
      <c r="V2078" s="6"/>
      <c r="W2078" s="6" t="str">
        <f t="shared" si="62"/>
        <v>-</v>
      </c>
      <c r="X2078" s="6"/>
      <c r="Y2078" s="6"/>
      <c r="Z2078" s="6"/>
      <c r="AA2078" s="6"/>
      <c r="AB2078" s="6"/>
      <c r="AC2078" s="6"/>
    </row>
    <row r="2079" spans="1:29" x14ac:dyDescent="0.25">
      <c r="Q2079" s="12" t="str">
        <f t="shared" ca="1" si="63"/>
        <v>-</v>
      </c>
      <c r="W2079" t="str">
        <f t="shared" si="62"/>
        <v>-</v>
      </c>
    </row>
    <row r="2080" spans="1:29" x14ac:dyDescent="0.25">
      <c r="A2080" s="6"/>
      <c r="B2080" s="10"/>
      <c r="C2080" s="6"/>
      <c r="D2080" s="6"/>
      <c r="E2080" s="6"/>
      <c r="F2080" s="6"/>
      <c r="G2080" s="6"/>
      <c r="H2080" s="6"/>
      <c r="I2080" s="6"/>
      <c r="J2080" s="6"/>
      <c r="K2080" s="6"/>
      <c r="L2080" s="6"/>
      <c r="M2080" s="6"/>
      <c r="N2080" s="6"/>
      <c r="O2080" s="6"/>
      <c r="P2080" s="10"/>
      <c r="Q2080" s="15" t="str">
        <f t="shared" ca="1" si="63"/>
        <v>-</v>
      </c>
      <c r="R2080" s="6"/>
      <c r="S2080" s="6"/>
      <c r="T2080" s="6"/>
      <c r="U2080" s="6"/>
      <c r="V2080" s="6"/>
      <c r="W2080" s="6" t="str">
        <f t="shared" si="62"/>
        <v>-</v>
      </c>
      <c r="X2080" s="6"/>
      <c r="Y2080" s="6"/>
      <c r="Z2080" s="6"/>
      <c r="AA2080" s="6"/>
      <c r="AB2080" s="6"/>
      <c r="AC2080" s="6"/>
    </row>
    <row r="2081" spans="1:29" x14ac:dyDescent="0.25">
      <c r="Q2081" s="12" t="str">
        <f t="shared" ca="1" si="63"/>
        <v>-</v>
      </c>
      <c r="W2081" t="str">
        <f t="shared" si="62"/>
        <v>-</v>
      </c>
    </row>
    <row r="2082" spans="1:29" x14ac:dyDescent="0.25">
      <c r="A2082" s="6"/>
      <c r="B2082" s="10"/>
      <c r="C2082" s="6"/>
      <c r="D2082" s="6"/>
      <c r="E2082" s="6"/>
      <c r="F2082" s="6"/>
      <c r="G2082" s="6"/>
      <c r="H2082" s="6"/>
      <c r="I2082" s="6"/>
      <c r="J2082" s="6"/>
      <c r="K2082" s="6"/>
      <c r="L2082" s="6"/>
      <c r="M2082" s="6"/>
      <c r="N2082" s="6"/>
      <c r="O2082" s="6"/>
      <c r="P2082" s="10"/>
      <c r="Q2082" s="15" t="str">
        <f t="shared" ca="1" si="63"/>
        <v>-</v>
      </c>
      <c r="R2082" s="6"/>
      <c r="S2082" s="6"/>
      <c r="T2082" s="6"/>
      <c r="U2082" s="6"/>
      <c r="V2082" s="6"/>
      <c r="W2082" s="6" t="str">
        <f t="shared" si="62"/>
        <v>-</v>
      </c>
      <c r="X2082" s="6"/>
      <c r="Y2082" s="6"/>
      <c r="Z2082" s="6"/>
      <c r="AA2082" s="6"/>
      <c r="AB2082" s="6"/>
      <c r="AC2082" s="6"/>
    </row>
    <row r="2083" spans="1:29" x14ac:dyDescent="0.25">
      <c r="Q2083" s="12" t="str">
        <f t="shared" ca="1" si="63"/>
        <v>-</v>
      </c>
      <c r="W2083" t="str">
        <f t="shared" si="62"/>
        <v>-</v>
      </c>
    </row>
    <row r="2084" spans="1:29" x14ac:dyDescent="0.25">
      <c r="A2084" s="6"/>
      <c r="B2084" s="10"/>
      <c r="C2084" s="6"/>
      <c r="D2084" s="6"/>
      <c r="E2084" s="6"/>
      <c r="F2084" s="6"/>
      <c r="G2084" s="6"/>
      <c r="H2084" s="6"/>
      <c r="I2084" s="6"/>
      <c r="J2084" s="6"/>
      <c r="K2084" s="6"/>
      <c r="L2084" s="6"/>
      <c r="M2084" s="6"/>
      <c r="N2084" s="6"/>
      <c r="O2084" s="6"/>
      <c r="P2084" s="10"/>
      <c r="Q2084" s="15" t="str">
        <f t="shared" ca="1" si="63"/>
        <v>-</v>
      </c>
      <c r="R2084" s="6"/>
      <c r="S2084" s="6"/>
      <c r="T2084" s="6"/>
      <c r="U2084" s="6"/>
      <c r="V2084" s="6"/>
      <c r="W2084" s="6" t="str">
        <f t="shared" si="62"/>
        <v>-</v>
      </c>
      <c r="X2084" s="6"/>
      <c r="Y2084" s="6"/>
      <c r="Z2084" s="6"/>
      <c r="AA2084" s="6"/>
      <c r="AB2084" s="6"/>
      <c r="AC2084" s="6"/>
    </row>
    <row r="2085" spans="1:29" x14ac:dyDescent="0.25">
      <c r="Q2085" s="12" t="str">
        <f t="shared" ca="1" si="63"/>
        <v>-</v>
      </c>
      <c r="W2085" t="str">
        <f t="shared" si="62"/>
        <v>-</v>
      </c>
    </row>
    <row r="2086" spans="1:29" x14ac:dyDescent="0.25">
      <c r="A2086" s="6"/>
      <c r="B2086" s="10"/>
      <c r="C2086" s="6"/>
      <c r="D2086" s="6"/>
      <c r="E2086" s="6"/>
      <c r="F2086" s="6"/>
      <c r="G2086" s="6"/>
      <c r="H2086" s="6"/>
      <c r="I2086" s="6"/>
      <c r="J2086" s="6"/>
      <c r="K2086" s="6"/>
      <c r="L2086" s="6"/>
      <c r="M2086" s="6"/>
      <c r="N2086" s="6"/>
      <c r="O2086" s="6"/>
      <c r="P2086" s="10"/>
      <c r="Q2086" s="15" t="str">
        <f t="shared" ca="1" si="63"/>
        <v>-</v>
      </c>
      <c r="R2086" s="6"/>
      <c r="S2086" s="6"/>
      <c r="T2086" s="6"/>
      <c r="U2086" s="6"/>
      <c r="V2086" s="6"/>
      <c r="W2086" s="6" t="str">
        <f t="shared" si="62"/>
        <v>-</v>
      </c>
      <c r="X2086" s="6"/>
      <c r="Y2086" s="6"/>
      <c r="Z2086" s="6"/>
      <c r="AA2086" s="6"/>
      <c r="AB2086" s="6"/>
      <c r="AC2086" s="6"/>
    </row>
    <row r="2087" spans="1:29" x14ac:dyDescent="0.25">
      <c r="Q2087" s="12" t="str">
        <f t="shared" ca="1" si="63"/>
        <v>-</v>
      </c>
      <c r="W2087" t="str">
        <f t="shared" si="62"/>
        <v>-</v>
      </c>
    </row>
    <row r="2088" spans="1:29" x14ac:dyDescent="0.25">
      <c r="A2088" s="6"/>
      <c r="B2088" s="10"/>
      <c r="C2088" s="6"/>
      <c r="D2088" s="6"/>
      <c r="E2088" s="6"/>
      <c r="F2088" s="6"/>
      <c r="G2088" s="6"/>
      <c r="H2088" s="6"/>
      <c r="I2088" s="6"/>
      <c r="J2088" s="6"/>
      <c r="K2088" s="6"/>
      <c r="L2088" s="6"/>
      <c r="M2088" s="6"/>
      <c r="N2088" s="6"/>
      <c r="O2088" s="6"/>
      <c r="P2088" s="10"/>
      <c r="Q2088" s="15" t="str">
        <f t="shared" ca="1" si="63"/>
        <v>-</v>
      </c>
      <c r="R2088" s="6"/>
      <c r="S2088" s="6"/>
      <c r="T2088" s="6"/>
      <c r="U2088" s="6"/>
      <c r="V2088" s="6"/>
      <c r="W2088" s="6" t="str">
        <f t="shared" si="62"/>
        <v>-</v>
      </c>
      <c r="X2088" s="6"/>
      <c r="Y2088" s="6"/>
      <c r="Z2088" s="6"/>
      <c r="AA2088" s="6"/>
      <c r="AB2088" s="6"/>
      <c r="AC2088" s="6"/>
    </row>
    <row r="2089" spans="1:29" x14ac:dyDescent="0.25">
      <c r="Q2089" s="12" t="str">
        <f t="shared" ca="1" si="63"/>
        <v>-</v>
      </c>
      <c r="W2089" t="str">
        <f t="shared" si="62"/>
        <v>-</v>
      </c>
    </row>
    <row r="2090" spans="1:29" x14ac:dyDescent="0.25">
      <c r="A2090" s="6"/>
      <c r="B2090" s="10"/>
      <c r="C2090" s="6"/>
      <c r="D2090" s="6"/>
      <c r="E2090" s="6"/>
      <c r="F2090" s="6"/>
      <c r="G2090" s="6"/>
      <c r="H2090" s="6"/>
      <c r="I2090" s="6"/>
      <c r="J2090" s="6"/>
      <c r="K2090" s="6"/>
      <c r="L2090" s="6"/>
      <c r="M2090" s="6"/>
      <c r="N2090" s="6"/>
      <c r="O2090" s="6"/>
      <c r="P2090" s="10"/>
      <c r="Q2090" s="15" t="str">
        <f t="shared" ca="1" si="63"/>
        <v>-</v>
      </c>
      <c r="R2090" s="6"/>
      <c r="S2090" s="6"/>
      <c r="T2090" s="6"/>
      <c r="U2090" s="6"/>
      <c r="V2090" s="6"/>
      <c r="W2090" s="6" t="str">
        <f t="shared" si="62"/>
        <v>-</v>
      </c>
      <c r="X2090" s="6"/>
      <c r="Y2090" s="6"/>
      <c r="Z2090" s="6"/>
      <c r="AA2090" s="6"/>
      <c r="AB2090" s="6"/>
      <c r="AC2090" s="6"/>
    </row>
    <row r="2091" spans="1:29" x14ac:dyDescent="0.25">
      <c r="Q2091" s="12" t="str">
        <f t="shared" ca="1" si="63"/>
        <v>-</v>
      </c>
      <c r="W2091" t="str">
        <f t="shared" si="62"/>
        <v>-</v>
      </c>
    </row>
    <row r="2092" spans="1:29" x14ac:dyDescent="0.25">
      <c r="A2092" s="6"/>
      <c r="B2092" s="10"/>
      <c r="C2092" s="6"/>
      <c r="D2092" s="6"/>
      <c r="E2092" s="6"/>
      <c r="F2092" s="6"/>
      <c r="G2092" s="6"/>
      <c r="H2092" s="6"/>
      <c r="I2092" s="6"/>
      <c r="J2092" s="6"/>
      <c r="K2092" s="6"/>
      <c r="L2092" s="6"/>
      <c r="M2092" s="6"/>
      <c r="N2092" s="6"/>
      <c r="O2092" s="6"/>
      <c r="P2092" s="10"/>
      <c r="Q2092" s="15" t="str">
        <f t="shared" ca="1" si="63"/>
        <v>-</v>
      </c>
      <c r="R2092" s="6"/>
      <c r="S2092" s="6"/>
      <c r="T2092" s="6"/>
      <c r="U2092" s="6"/>
      <c r="V2092" s="6"/>
      <c r="W2092" s="6" t="str">
        <f t="shared" si="62"/>
        <v>-</v>
      </c>
      <c r="X2092" s="6"/>
      <c r="Y2092" s="6"/>
      <c r="Z2092" s="6"/>
      <c r="AA2092" s="6"/>
      <c r="AB2092" s="6"/>
      <c r="AC2092" s="6"/>
    </row>
    <row r="2093" spans="1:29" x14ac:dyDescent="0.25">
      <c r="Q2093" s="12" t="str">
        <f t="shared" ca="1" si="63"/>
        <v>-</v>
      </c>
      <c r="W2093" t="str">
        <f t="shared" si="62"/>
        <v>-</v>
      </c>
    </row>
    <row r="2094" spans="1:29" x14ac:dyDescent="0.25">
      <c r="A2094" s="6"/>
      <c r="B2094" s="10"/>
      <c r="C2094" s="6"/>
      <c r="D2094" s="6"/>
      <c r="E2094" s="6"/>
      <c r="F2094" s="6"/>
      <c r="G2094" s="6"/>
      <c r="H2094" s="6"/>
      <c r="I2094" s="6"/>
      <c r="J2094" s="6"/>
      <c r="K2094" s="6"/>
      <c r="L2094" s="6"/>
      <c r="M2094" s="6"/>
      <c r="N2094" s="6"/>
      <c r="O2094" s="6"/>
      <c r="P2094" s="10"/>
      <c r="Q2094" s="15" t="str">
        <f t="shared" ca="1" si="63"/>
        <v>-</v>
      </c>
      <c r="R2094" s="6"/>
      <c r="S2094" s="6"/>
      <c r="T2094" s="6"/>
      <c r="U2094" s="6"/>
      <c r="V2094" s="6"/>
      <c r="W2094" s="6" t="str">
        <f t="shared" si="62"/>
        <v>-</v>
      </c>
      <c r="X2094" s="6"/>
      <c r="Y2094" s="6"/>
      <c r="Z2094" s="6"/>
      <c r="AA2094" s="6"/>
      <c r="AB2094" s="6"/>
      <c r="AC2094" s="6"/>
    </row>
    <row r="2095" spans="1:29" x14ac:dyDescent="0.25">
      <c r="Q2095" s="12" t="str">
        <f t="shared" ca="1" si="63"/>
        <v>-</v>
      </c>
      <c r="W2095" t="str">
        <f t="shared" si="62"/>
        <v>-</v>
      </c>
    </row>
    <row r="2096" spans="1:29" x14ac:dyDescent="0.25">
      <c r="A2096" s="6"/>
      <c r="B2096" s="10"/>
      <c r="C2096" s="6"/>
      <c r="D2096" s="6"/>
      <c r="E2096" s="6"/>
      <c r="F2096" s="6"/>
      <c r="G2096" s="6"/>
      <c r="H2096" s="6"/>
      <c r="I2096" s="6"/>
      <c r="J2096" s="6"/>
      <c r="K2096" s="6"/>
      <c r="L2096" s="6"/>
      <c r="M2096" s="6"/>
      <c r="N2096" s="6"/>
      <c r="O2096" s="6"/>
      <c r="P2096" s="10"/>
      <c r="Q2096" s="15" t="str">
        <f t="shared" ca="1" si="63"/>
        <v>-</v>
      </c>
      <c r="R2096" s="6"/>
      <c r="S2096" s="6"/>
      <c r="T2096" s="6"/>
      <c r="U2096" s="6"/>
      <c r="V2096" s="6"/>
      <c r="W2096" s="6" t="str">
        <f t="shared" si="62"/>
        <v>-</v>
      </c>
      <c r="X2096" s="6"/>
      <c r="Y2096" s="6"/>
      <c r="Z2096" s="6"/>
      <c r="AA2096" s="6"/>
      <c r="AB2096" s="6"/>
      <c r="AC2096" s="6"/>
    </row>
    <row r="2097" spans="1:29" x14ac:dyDescent="0.25">
      <c r="Q2097" s="12" t="str">
        <f t="shared" ca="1" si="63"/>
        <v>-</v>
      </c>
      <c r="W2097" t="str">
        <f t="shared" si="62"/>
        <v>-</v>
      </c>
    </row>
    <row r="2098" spans="1:29" x14ac:dyDescent="0.25">
      <c r="A2098" s="6"/>
      <c r="B2098" s="10"/>
      <c r="C2098" s="6"/>
      <c r="D2098" s="6"/>
      <c r="E2098" s="6"/>
      <c r="F2098" s="6"/>
      <c r="G2098" s="6"/>
      <c r="H2098" s="6"/>
      <c r="I2098" s="6"/>
      <c r="J2098" s="6"/>
      <c r="K2098" s="6"/>
      <c r="L2098" s="6"/>
      <c r="M2098" s="6"/>
      <c r="N2098" s="6"/>
      <c r="O2098" s="6"/>
      <c r="P2098" s="10"/>
      <c r="Q2098" s="15" t="str">
        <f t="shared" ca="1" si="63"/>
        <v>-</v>
      </c>
      <c r="R2098" s="6"/>
      <c r="S2098" s="6"/>
      <c r="T2098" s="6"/>
      <c r="U2098" s="6"/>
      <c r="V2098" s="6"/>
      <c r="W2098" s="6" t="str">
        <f t="shared" si="62"/>
        <v>-</v>
      </c>
      <c r="X2098" s="6"/>
      <c r="Y2098" s="6"/>
      <c r="Z2098" s="6"/>
      <c r="AA2098" s="6"/>
      <c r="AB2098" s="6"/>
      <c r="AC2098" s="6"/>
    </row>
    <row r="2099" spans="1:29" x14ac:dyDescent="0.25">
      <c r="Q2099" s="12" t="str">
        <f t="shared" ca="1" si="63"/>
        <v>-</v>
      </c>
      <c r="W2099" t="str">
        <f t="shared" si="62"/>
        <v>-</v>
      </c>
    </row>
    <row r="2100" spans="1:29" x14ac:dyDescent="0.25">
      <c r="A2100" s="6"/>
      <c r="B2100" s="10"/>
      <c r="C2100" s="6"/>
      <c r="D2100" s="6"/>
      <c r="E2100" s="6"/>
      <c r="F2100" s="6"/>
      <c r="G2100" s="6"/>
      <c r="H2100" s="6"/>
      <c r="I2100" s="6"/>
      <c r="J2100" s="6"/>
      <c r="K2100" s="6"/>
      <c r="L2100" s="6"/>
      <c r="M2100" s="6"/>
      <c r="N2100" s="6"/>
      <c r="O2100" s="6"/>
      <c r="P2100" s="10"/>
      <c r="Q2100" s="15" t="str">
        <f t="shared" ca="1" si="63"/>
        <v>-</v>
      </c>
      <c r="R2100" s="6"/>
      <c r="S2100" s="6"/>
      <c r="T2100" s="6"/>
      <c r="U2100" s="6"/>
      <c r="V2100" s="6"/>
      <c r="W2100" s="6" t="str">
        <f t="shared" si="62"/>
        <v>-</v>
      </c>
      <c r="X2100" s="6"/>
      <c r="Y2100" s="6"/>
      <c r="Z2100" s="6"/>
      <c r="AA2100" s="6"/>
      <c r="AB2100" s="6"/>
      <c r="AC2100" s="6"/>
    </row>
    <row r="2101" spans="1:29" x14ac:dyDescent="0.25">
      <c r="Q2101" s="12" t="str">
        <f t="shared" ca="1" si="63"/>
        <v>-</v>
      </c>
      <c r="W2101" t="str">
        <f t="shared" si="62"/>
        <v>-</v>
      </c>
    </row>
    <row r="2102" spans="1:29" x14ac:dyDescent="0.25">
      <c r="A2102" s="6"/>
      <c r="B2102" s="10"/>
      <c r="C2102" s="6"/>
      <c r="D2102" s="6"/>
      <c r="E2102" s="6"/>
      <c r="F2102" s="6"/>
      <c r="G2102" s="6"/>
      <c r="H2102" s="6"/>
      <c r="I2102" s="6"/>
      <c r="J2102" s="6"/>
      <c r="K2102" s="6"/>
      <c r="L2102" s="6"/>
      <c r="M2102" s="6"/>
      <c r="N2102" s="6"/>
      <c r="O2102" s="6"/>
      <c r="P2102" s="10"/>
      <c r="Q2102" s="15" t="str">
        <f t="shared" ca="1" si="63"/>
        <v>-</v>
      </c>
      <c r="R2102" s="6"/>
      <c r="S2102" s="6"/>
      <c r="T2102" s="6"/>
      <c r="U2102" s="6"/>
      <c r="V2102" s="6"/>
      <c r="W2102" s="6" t="str">
        <f t="shared" si="62"/>
        <v>-</v>
      </c>
      <c r="X2102" s="6"/>
      <c r="Y2102" s="6"/>
      <c r="Z2102" s="6"/>
      <c r="AA2102" s="6"/>
      <c r="AB2102" s="6"/>
      <c r="AC2102" s="6"/>
    </row>
    <row r="2103" spans="1:29" x14ac:dyDescent="0.25">
      <c r="Q2103" s="12" t="str">
        <f t="shared" ca="1" si="63"/>
        <v>-</v>
      </c>
      <c r="W2103" t="str">
        <f t="shared" si="62"/>
        <v>-</v>
      </c>
    </row>
    <row r="2104" spans="1:29" x14ac:dyDescent="0.25">
      <c r="A2104" s="6"/>
      <c r="B2104" s="10"/>
      <c r="C2104" s="6"/>
      <c r="D2104" s="6"/>
      <c r="E2104" s="6"/>
      <c r="F2104" s="6"/>
      <c r="G2104" s="6"/>
      <c r="H2104" s="6"/>
      <c r="I2104" s="6"/>
      <c r="J2104" s="6"/>
      <c r="K2104" s="6"/>
      <c r="L2104" s="6"/>
      <c r="M2104" s="6"/>
      <c r="N2104" s="6"/>
      <c r="O2104" s="6"/>
      <c r="P2104" s="10"/>
      <c r="Q2104" s="15" t="str">
        <f t="shared" ca="1" si="63"/>
        <v>-</v>
      </c>
      <c r="R2104" s="6"/>
      <c r="S2104" s="6"/>
      <c r="T2104" s="6"/>
      <c r="U2104" s="6"/>
      <c r="V2104" s="6"/>
      <c r="W2104" s="6" t="str">
        <f t="shared" si="62"/>
        <v>-</v>
      </c>
      <c r="X2104" s="6"/>
      <c r="Y2104" s="6"/>
      <c r="Z2104" s="6"/>
      <c r="AA2104" s="6"/>
      <c r="AB2104" s="6"/>
      <c r="AC2104" s="6"/>
    </row>
    <row r="2105" spans="1:29" x14ac:dyDescent="0.25">
      <c r="Q2105" s="12" t="str">
        <f t="shared" ca="1" si="63"/>
        <v>-</v>
      </c>
      <c r="W2105" t="str">
        <f t="shared" si="62"/>
        <v>-</v>
      </c>
    </row>
    <row r="2106" spans="1:29" x14ac:dyDescent="0.25">
      <c r="A2106" s="6"/>
      <c r="B2106" s="10"/>
      <c r="C2106" s="6"/>
      <c r="D2106" s="6"/>
      <c r="E2106" s="6"/>
      <c r="F2106" s="6"/>
      <c r="G2106" s="6"/>
      <c r="H2106" s="6"/>
      <c r="I2106" s="6"/>
      <c r="J2106" s="6"/>
      <c r="K2106" s="6"/>
      <c r="L2106" s="6"/>
      <c r="M2106" s="6"/>
      <c r="N2106" s="6"/>
      <c r="O2106" s="6"/>
      <c r="P2106" s="10"/>
      <c r="Q2106" s="15" t="str">
        <f t="shared" ca="1" si="63"/>
        <v>-</v>
      </c>
      <c r="R2106" s="6"/>
      <c r="S2106" s="6"/>
      <c r="T2106" s="6"/>
      <c r="U2106" s="6"/>
      <c r="V2106" s="6"/>
      <c r="W2106" s="6" t="str">
        <f t="shared" si="62"/>
        <v>-</v>
      </c>
      <c r="X2106" s="6"/>
      <c r="Y2106" s="6"/>
      <c r="Z2106" s="6"/>
      <c r="AA2106" s="6"/>
      <c r="AB2106" s="6"/>
      <c r="AC2106" s="6"/>
    </row>
    <row r="2107" spans="1:29" x14ac:dyDescent="0.25">
      <c r="Q2107" s="12" t="str">
        <f t="shared" ca="1" si="63"/>
        <v>-</v>
      </c>
      <c r="W2107" t="str">
        <f t="shared" si="62"/>
        <v>-</v>
      </c>
    </row>
    <row r="2108" spans="1:29" x14ac:dyDescent="0.25">
      <c r="A2108" s="6"/>
      <c r="B2108" s="10"/>
      <c r="C2108" s="6"/>
      <c r="D2108" s="6"/>
      <c r="E2108" s="6"/>
      <c r="F2108" s="6"/>
      <c r="G2108" s="6"/>
      <c r="H2108" s="6"/>
      <c r="I2108" s="6"/>
      <c r="J2108" s="6"/>
      <c r="K2108" s="6"/>
      <c r="L2108" s="6"/>
      <c r="M2108" s="6"/>
      <c r="N2108" s="6"/>
      <c r="O2108" s="6"/>
      <c r="P2108" s="10"/>
      <c r="Q2108" s="15" t="str">
        <f t="shared" ca="1" si="63"/>
        <v>-</v>
      </c>
      <c r="R2108" s="6"/>
      <c r="S2108" s="6"/>
      <c r="T2108" s="6"/>
      <c r="U2108" s="6"/>
      <c r="V2108" s="6"/>
      <c r="W2108" s="6" t="str">
        <f t="shared" si="62"/>
        <v>-</v>
      </c>
      <c r="X2108" s="6"/>
      <c r="Y2108" s="6"/>
      <c r="Z2108" s="6"/>
      <c r="AA2108" s="6"/>
      <c r="AB2108" s="6"/>
      <c r="AC2108" s="6"/>
    </row>
    <row r="2109" spans="1:29" x14ac:dyDescent="0.25">
      <c r="Q2109" s="12" t="str">
        <f t="shared" ca="1" si="63"/>
        <v>-</v>
      </c>
      <c r="W2109" t="str">
        <f t="shared" si="62"/>
        <v>-</v>
      </c>
    </row>
    <row r="2110" spans="1:29" x14ac:dyDescent="0.25">
      <c r="A2110" s="6"/>
      <c r="B2110" s="10"/>
      <c r="C2110" s="6"/>
      <c r="D2110" s="6"/>
      <c r="E2110" s="6"/>
      <c r="F2110" s="6"/>
      <c r="G2110" s="6"/>
      <c r="H2110" s="6"/>
      <c r="I2110" s="6"/>
      <c r="J2110" s="6"/>
      <c r="K2110" s="6"/>
      <c r="L2110" s="6"/>
      <c r="M2110" s="6"/>
      <c r="N2110" s="6"/>
      <c r="O2110" s="6"/>
      <c r="P2110" s="10"/>
      <c r="Q2110" s="15" t="str">
        <f t="shared" ca="1" si="63"/>
        <v>-</v>
      </c>
      <c r="R2110" s="6"/>
      <c r="S2110" s="6"/>
      <c r="T2110" s="6"/>
      <c r="U2110" s="6"/>
      <c r="V2110" s="6"/>
      <c r="W2110" s="6" t="str">
        <f t="shared" si="62"/>
        <v>-</v>
      </c>
      <c r="X2110" s="6"/>
      <c r="Y2110" s="6"/>
      <c r="Z2110" s="6"/>
      <c r="AA2110" s="6"/>
      <c r="AB2110" s="6"/>
      <c r="AC2110" s="6"/>
    </row>
    <row r="2111" spans="1:29" x14ac:dyDescent="0.25">
      <c r="Q2111" s="12" t="str">
        <f t="shared" ca="1" si="63"/>
        <v>-</v>
      </c>
      <c r="W2111" t="str">
        <f t="shared" si="62"/>
        <v>-</v>
      </c>
    </row>
    <row r="2112" spans="1:29" x14ac:dyDescent="0.25">
      <c r="A2112" s="6"/>
      <c r="B2112" s="10"/>
      <c r="C2112" s="6"/>
      <c r="D2112" s="6"/>
      <c r="E2112" s="6"/>
      <c r="F2112" s="6"/>
      <c r="G2112" s="6"/>
      <c r="H2112" s="6"/>
      <c r="I2112" s="6"/>
      <c r="J2112" s="6"/>
      <c r="K2112" s="6"/>
      <c r="L2112" s="6"/>
      <c r="M2112" s="6"/>
      <c r="N2112" s="6"/>
      <c r="O2112" s="6"/>
      <c r="P2112" s="10"/>
      <c r="Q2112" s="15" t="str">
        <f t="shared" ca="1" si="63"/>
        <v>-</v>
      </c>
      <c r="R2112" s="6"/>
      <c r="S2112" s="6"/>
      <c r="T2112" s="6"/>
      <c r="U2112" s="6"/>
      <c r="V2112" s="6"/>
      <c r="W2112" s="6" t="str">
        <f t="shared" si="62"/>
        <v>-</v>
      </c>
      <c r="X2112" s="6"/>
      <c r="Y2112" s="6"/>
      <c r="Z2112" s="6"/>
      <c r="AA2112" s="6"/>
      <c r="AB2112" s="6"/>
      <c r="AC2112" s="6"/>
    </row>
    <row r="2113" spans="1:29" x14ac:dyDescent="0.25">
      <c r="Q2113" s="12" t="str">
        <f t="shared" ca="1" si="63"/>
        <v>-</v>
      </c>
      <c r="W2113" t="str">
        <f t="shared" si="62"/>
        <v>-</v>
      </c>
    </row>
    <row r="2114" spans="1:29" x14ac:dyDescent="0.25">
      <c r="A2114" s="6"/>
      <c r="B2114" s="10"/>
      <c r="C2114" s="6"/>
      <c r="D2114" s="6"/>
      <c r="E2114" s="6"/>
      <c r="F2114" s="6"/>
      <c r="G2114" s="6"/>
      <c r="H2114" s="6"/>
      <c r="I2114" s="6"/>
      <c r="J2114" s="6"/>
      <c r="K2114" s="6"/>
      <c r="L2114" s="6"/>
      <c r="M2114" s="6"/>
      <c r="N2114" s="6"/>
      <c r="O2114" s="6"/>
      <c r="P2114" s="10"/>
      <c r="Q2114" s="15" t="str">
        <f t="shared" ca="1" si="63"/>
        <v>-</v>
      </c>
      <c r="R2114" s="6"/>
      <c r="S2114" s="6"/>
      <c r="T2114" s="6"/>
      <c r="U2114" s="6"/>
      <c r="V2114" s="6"/>
      <c r="W2114" s="6" t="str">
        <f t="shared" si="62"/>
        <v>-</v>
      </c>
      <c r="X2114" s="6"/>
      <c r="Y2114" s="6"/>
      <c r="Z2114" s="6"/>
      <c r="AA2114" s="6"/>
      <c r="AB2114" s="6"/>
      <c r="AC2114" s="6"/>
    </row>
    <row r="2115" spans="1:29" x14ac:dyDescent="0.25">
      <c r="Q2115" s="12" t="str">
        <f t="shared" ca="1" si="63"/>
        <v>-</v>
      </c>
      <c r="W2115" t="str">
        <f t="shared" si="62"/>
        <v>-</v>
      </c>
    </row>
    <row r="2116" spans="1:29" x14ac:dyDescent="0.25">
      <c r="A2116" s="6"/>
      <c r="B2116" s="10"/>
      <c r="C2116" s="6"/>
      <c r="D2116" s="6"/>
      <c r="E2116" s="6"/>
      <c r="F2116" s="6"/>
      <c r="G2116" s="6"/>
      <c r="H2116" s="6"/>
      <c r="I2116" s="6"/>
      <c r="J2116" s="6"/>
      <c r="K2116" s="6"/>
      <c r="L2116" s="6"/>
      <c r="M2116" s="6"/>
      <c r="N2116" s="6"/>
      <c r="O2116" s="6"/>
      <c r="P2116" s="10"/>
      <c r="Q2116" s="15" t="str">
        <f t="shared" ca="1" si="63"/>
        <v>-</v>
      </c>
      <c r="R2116" s="6"/>
      <c r="S2116" s="6"/>
      <c r="T2116" s="6"/>
      <c r="U2116" s="6"/>
      <c r="V2116" s="6"/>
      <c r="W2116" s="6" t="str">
        <f t="shared" si="62"/>
        <v>-</v>
      </c>
      <c r="X2116" s="6"/>
      <c r="Y2116" s="6"/>
      <c r="Z2116" s="6"/>
      <c r="AA2116" s="6"/>
      <c r="AB2116" s="6"/>
      <c r="AC2116" s="6"/>
    </row>
    <row r="2117" spans="1:29" x14ac:dyDescent="0.25">
      <c r="Q2117" s="12" t="str">
        <f t="shared" ca="1" si="63"/>
        <v>-</v>
      </c>
      <c r="W2117" t="str">
        <f t="shared" si="62"/>
        <v>-</v>
      </c>
    </row>
    <row r="2118" spans="1:29" x14ac:dyDescent="0.25">
      <c r="A2118" s="6"/>
      <c r="B2118" s="10"/>
      <c r="C2118" s="6"/>
      <c r="D2118" s="6"/>
      <c r="E2118" s="6"/>
      <c r="F2118" s="6"/>
      <c r="G2118" s="6"/>
      <c r="H2118" s="6"/>
      <c r="I2118" s="6"/>
      <c r="J2118" s="6"/>
      <c r="K2118" s="6"/>
      <c r="L2118" s="6"/>
      <c r="M2118" s="6"/>
      <c r="N2118" s="6"/>
      <c r="O2118" s="6"/>
      <c r="P2118" s="10"/>
      <c r="Q2118" s="15" t="str">
        <f t="shared" ca="1" si="63"/>
        <v>-</v>
      </c>
      <c r="R2118" s="6"/>
      <c r="S2118" s="6"/>
      <c r="T2118" s="6"/>
      <c r="U2118" s="6"/>
      <c r="V2118" s="6"/>
      <c r="W2118" s="6" t="str">
        <f t="shared" ref="W2118:W2181" si="64">IF(OR(ISBLANK(J2118),ISBLANK(V2118)),"-",(IF(J2118=V2118,"Yes","No")))</f>
        <v>-</v>
      </c>
      <c r="X2118" s="6"/>
      <c r="Y2118" s="6"/>
      <c r="Z2118" s="6"/>
      <c r="AA2118" s="6"/>
      <c r="AB2118" s="6"/>
      <c r="AC2118" s="6"/>
    </row>
    <row r="2119" spans="1:29" x14ac:dyDescent="0.25">
      <c r="Q2119" s="12" t="str">
        <f t="shared" ref="Q2119:Q2182" ca="1" si="65">IF(B2119&gt;1/1/1900, (IF(R2119="Closed",(DATEDIF(B2119,P2119,"d"))-(DATEDIF(M2119,O2119,"d")),IF(OR(R2119="Pending",ISBLANK(P2119)),TODAY()-B2119))),"-")</f>
        <v>-</v>
      </c>
      <c r="W2119" t="str">
        <f t="shared" si="64"/>
        <v>-</v>
      </c>
    </row>
    <row r="2120" spans="1:29" x14ac:dyDescent="0.25">
      <c r="A2120" s="6"/>
      <c r="B2120" s="10"/>
      <c r="C2120" s="6"/>
      <c r="D2120" s="6"/>
      <c r="E2120" s="6"/>
      <c r="F2120" s="6"/>
      <c r="G2120" s="6"/>
      <c r="H2120" s="6"/>
      <c r="I2120" s="6"/>
      <c r="J2120" s="6"/>
      <c r="K2120" s="6"/>
      <c r="L2120" s="6"/>
      <c r="M2120" s="6"/>
      <c r="N2120" s="6"/>
      <c r="O2120" s="6"/>
      <c r="P2120" s="10"/>
      <c r="Q2120" s="15" t="str">
        <f t="shared" ca="1" si="65"/>
        <v>-</v>
      </c>
      <c r="R2120" s="6"/>
      <c r="S2120" s="6"/>
      <c r="T2120" s="6"/>
      <c r="U2120" s="6"/>
      <c r="V2120" s="6"/>
      <c r="W2120" s="6" t="str">
        <f t="shared" si="64"/>
        <v>-</v>
      </c>
      <c r="X2120" s="6"/>
      <c r="Y2120" s="6"/>
      <c r="Z2120" s="6"/>
      <c r="AA2120" s="6"/>
      <c r="AB2120" s="6"/>
      <c r="AC2120" s="6"/>
    </row>
    <row r="2121" spans="1:29" x14ac:dyDescent="0.25">
      <c r="Q2121" s="12" t="str">
        <f t="shared" ca="1" si="65"/>
        <v>-</v>
      </c>
      <c r="W2121" t="str">
        <f t="shared" si="64"/>
        <v>-</v>
      </c>
    </row>
    <row r="2122" spans="1:29" x14ac:dyDescent="0.25">
      <c r="A2122" s="6"/>
      <c r="B2122" s="10"/>
      <c r="C2122" s="6"/>
      <c r="D2122" s="6"/>
      <c r="E2122" s="6"/>
      <c r="F2122" s="6"/>
      <c r="G2122" s="6"/>
      <c r="H2122" s="6"/>
      <c r="I2122" s="6"/>
      <c r="J2122" s="6"/>
      <c r="K2122" s="6"/>
      <c r="L2122" s="6"/>
      <c r="M2122" s="6"/>
      <c r="N2122" s="6"/>
      <c r="O2122" s="6"/>
      <c r="P2122" s="10"/>
      <c r="Q2122" s="15" t="str">
        <f t="shared" ca="1" si="65"/>
        <v>-</v>
      </c>
      <c r="R2122" s="6"/>
      <c r="S2122" s="6"/>
      <c r="T2122" s="6"/>
      <c r="U2122" s="6"/>
      <c r="V2122" s="6"/>
      <c r="W2122" s="6" t="str">
        <f t="shared" si="64"/>
        <v>-</v>
      </c>
      <c r="X2122" s="6"/>
      <c r="Y2122" s="6"/>
      <c r="Z2122" s="6"/>
      <c r="AA2122" s="6"/>
      <c r="AB2122" s="6"/>
      <c r="AC2122" s="6"/>
    </row>
    <row r="2123" spans="1:29" x14ac:dyDescent="0.25">
      <c r="Q2123" s="12" t="str">
        <f t="shared" ca="1" si="65"/>
        <v>-</v>
      </c>
      <c r="W2123" t="str">
        <f t="shared" si="64"/>
        <v>-</v>
      </c>
    </row>
    <row r="2124" spans="1:29" x14ac:dyDescent="0.25">
      <c r="A2124" s="6"/>
      <c r="B2124" s="10"/>
      <c r="C2124" s="6"/>
      <c r="D2124" s="6"/>
      <c r="E2124" s="6"/>
      <c r="F2124" s="6"/>
      <c r="G2124" s="6"/>
      <c r="H2124" s="6"/>
      <c r="I2124" s="6"/>
      <c r="J2124" s="6"/>
      <c r="K2124" s="6"/>
      <c r="L2124" s="6"/>
      <c r="M2124" s="6"/>
      <c r="N2124" s="6"/>
      <c r="O2124" s="6"/>
      <c r="P2124" s="10"/>
      <c r="Q2124" s="15" t="str">
        <f t="shared" ca="1" si="65"/>
        <v>-</v>
      </c>
      <c r="R2124" s="6"/>
      <c r="S2124" s="6"/>
      <c r="T2124" s="6"/>
      <c r="U2124" s="6"/>
      <c r="V2124" s="6"/>
      <c r="W2124" s="6" t="str">
        <f t="shared" si="64"/>
        <v>-</v>
      </c>
      <c r="X2124" s="6"/>
      <c r="Y2124" s="6"/>
      <c r="Z2124" s="6"/>
      <c r="AA2124" s="6"/>
      <c r="AB2124" s="6"/>
      <c r="AC2124" s="6"/>
    </row>
    <row r="2125" spans="1:29" x14ac:dyDescent="0.25">
      <c r="Q2125" s="12" t="str">
        <f t="shared" ca="1" si="65"/>
        <v>-</v>
      </c>
      <c r="W2125" t="str">
        <f t="shared" si="64"/>
        <v>-</v>
      </c>
    </row>
    <row r="2126" spans="1:29" x14ac:dyDescent="0.25">
      <c r="A2126" s="6"/>
      <c r="B2126" s="10"/>
      <c r="C2126" s="6"/>
      <c r="D2126" s="6"/>
      <c r="E2126" s="6"/>
      <c r="F2126" s="6"/>
      <c r="G2126" s="6"/>
      <c r="H2126" s="6"/>
      <c r="I2126" s="6"/>
      <c r="J2126" s="6"/>
      <c r="K2126" s="6"/>
      <c r="L2126" s="6"/>
      <c r="M2126" s="6"/>
      <c r="N2126" s="6"/>
      <c r="O2126" s="6"/>
      <c r="P2126" s="10"/>
      <c r="Q2126" s="15" t="str">
        <f t="shared" ca="1" si="65"/>
        <v>-</v>
      </c>
      <c r="R2126" s="6"/>
      <c r="S2126" s="6"/>
      <c r="T2126" s="6"/>
      <c r="U2126" s="6"/>
      <c r="V2126" s="6"/>
      <c r="W2126" s="6" t="str">
        <f t="shared" si="64"/>
        <v>-</v>
      </c>
      <c r="X2126" s="6"/>
      <c r="Y2126" s="6"/>
      <c r="Z2126" s="6"/>
      <c r="AA2126" s="6"/>
      <c r="AB2126" s="6"/>
      <c r="AC2126" s="6"/>
    </row>
    <row r="2127" spans="1:29" x14ac:dyDescent="0.25">
      <c r="Q2127" s="12" t="str">
        <f t="shared" ca="1" si="65"/>
        <v>-</v>
      </c>
      <c r="W2127" t="str">
        <f t="shared" si="64"/>
        <v>-</v>
      </c>
    </row>
    <row r="2128" spans="1:29" x14ac:dyDescent="0.25">
      <c r="A2128" s="6"/>
      <c r="B2128" s="10"/>
      <c r="C2128" s="6"/>
      <c r="D2128" s="6"/>
      <c r="E2128" s="6"/>
      <c r="F2128" s="6"/>
      <c r="G2128" s="6"/>
      <c r="H2128" s="6"/>
      <c r="I2128" s="6"/>
      <c r="J2128" s="6"/>
      <c r="K2128" s="6"/>
      <c r="L2128" s="6"/>
      <c r="M2128" s="6"/>
      <c r="N2128" s="6"/>
      <c r="O2128" s="6"/>
      <c r="P2128" s="10"/>
      <c r="Q2128" s="15" t="str">
        <f t="shared" ca="1" si="65"/>
        <v>-</v>
      </c>
      <c r="R2128" s="6"/>
      <c r="S2128" s="6"/>
      <c r="T2128" s="6"/>
      <c r="U2128" s="6"/>
      <c r="V2128" s="6"/>
      <c r="W2128" s="6" t="str">
        <f t="shared" si="64"/>
        <v>-</v>
      </c>
      <c r="X2128" s="6"/>
      <c r="Y2128" s="6"/>
      <c r="Z2128" s="6"/>
      <c r="AA2128" s="6"/>
      <c r="AB2128" s="6"/>
      <c r="AC2128" s="6"/>
    </row>
    <row r="2129" spans="1:29" x14ac:dyDescent="0.25">
      <c r="Q2129" s="12" t="str">
        <f t="shared" ca="1" si="65"/>
        <v>-</v>
      </c>
      <c r="W2129" t="str">
        <f t="shared" si="64"/>
        <v>-</v>
      </c>
    </row>
    <row r="2130" spans="1:29" x14ac:dyDescent="0.25">
      <c r="A2130" s="6"/>
      <c r="B2130" s="10"/>
      <c r="C2130" s="6"/>
      <c r="D2130" s="6"/>
      <c r="E2130" s="6"/>
      <c r="F2130" s="6"/>
      <c r="G2130" s="6"/>
      <c r="H2130" s="6"/>
      <c r="I2130" s="6"/>
      <c r="J2130" s="6"/>
      <c r="K2130" s="6"/>
      <c r="L2130" s="6"/>
      <c r="M2130" s="6"/>
      <c r="N2130" s="6"/>
      <c r="O2130" s="6"/>
      <c r="P2130" s="10"/>
      <c r="Q2130" s="15" t="str">
        <f t="shared" ca="1" si="65"/>
        <v>-</v>
      </c>
      <c r="R2130" s="6"/>
      <c r="S2130" s="6"/>
      <c r="T2130" s="6"/>
      <c r="U2130" s="6"/>
      <c r="V2130" s="6"/>
      <c r="W2130" s="6" t="str">
        <f t="shared" si="64"/>
        <v>-</v>
      </c>
      <c r="X2130" s="6"/>
      <c r="Y2130" s="6"/>
      <c r="Z2130" s="6"/>
      <c r="AA2130" s="6"/>
      <c r="AB2130" s="6"/>
      <c r="AC2130" s="6"/>
    </row>
    <row r="2131" spans="1:29" x14ac:dyDescent="0.25">
      <c r="Q2131" s="12" t="str">
        <f t="shared" ca="1" si="65"/>
        <v>-</v>
      </c>
      <c r="W2131" t="str">
        <f t="shared" si="64"/>
        <v>-</v>
      </c>
    </row>
    <row r="2132" spans="1:29" x14ac:dyDescent="0.25">
      <c r="A2132" s="6"/>
      <c r="B2132" s="10"/>
      <c r="C2132" s="6"/>
      <c r="D2132" s="6"/>
      <c r="E2132" s="6"/>
      <c r="F2132" s="6"/>
      <c r="G2132" s="6"/>
      <c r="H2132" s="6"/>
      <c r="I2132" s="6"/>
      <c r="J2132" s="6"/>
      <c r="K2132" s="6"/>
      <c r="L2132" s="6"/>
      <c r="M2132" s="6"/>
      <c r="N2132" s="6"/>
      <c r="O2132" s="6"/>
      <c r="P2132" s="10"/>
      <c r="Q2132" s="15" t="str">
        <f t="shared" ca="1" si="65"/>
        <v>-</v>
      </c>
      <c r="R2132" s="6"/>
      <c r="S2132" s="6"/>
      <c r="T2132" s="6"/>
      <c r="U2132" s="6"/>
      <c r="V2132" s="6"/>
      <c r="W2132" s="6" t="str">
        <f t="shared" si="64"/>
        <v>-</v>
      </c>
      <c r="X2132" s="6"/>
      <c r="Y2132" s="6"/>
      <c r="Z2132" s="6"/>
      <c r="AA2132" s="6"/>
      <c r="AB2132" s="6"/>
      <c r="AC2132" s="6"/>
    </row>
    <row r="2133" spans="1:29" x14ac:dyDescent="0.25">
      <c r="Q2133" s="12" t="str">
        <f t="shared" ca="1" si="65"/>
        <v>-</v>
      </c>
      <c r="W2133" t="str">
        <f t="shared" si="64"/>
        <v>-</v>
      </c>
    </row>
    <row r="2134" spans="1:29" x14ac:dyDescent="0.25">
      <c r="A2134" s="6"/>
      <c r="B2134" s="10"/>
      <c r="C2134" s="6"/>
      <c r="D2134" s="6"/>
      <c r="E2134" s="6"/>
      <c r="F2134" s="6"/>
      <c r="G2134" s="6"/>
      <c r="H2134" s="6"/>
      <c r="I2134" s="6"/>
      <c r="J2134" s="6"/>
      <c r="K2134" s="6"/>
      <c r="L2134" s="6"/>
      <c r="M2134" s="6"/>
      <c r="N2134" s="6"/>
      <c r="O2134" s="6"/>
      <c r="P2134" s="10"/>
      <c r="Q2134" s="15" t="str">
        <f t="shared" ca="1" si="65"/>
        <v>-</v>
      </c>
      <c r="R2134" s="6"/>
      <c r="S2134" s="6"/>
      <c r="T2134" s="6"/>
      <c r="U2134" s="6"/>
      <c r="V2134" s="6"/>
      <c r="W2134" s="6" t="str">
        <f t="shared" si="64"/>
        <v>-</v>
      </c>
      <c r="X2134" s="6"/>
      <c r="Y2134" s="6"/>
      <c r="Z2134" s="6"/>
      <c r="AA2134" s="6"/>
      <c r="AB2134" s="6"/>
      <c r="AC2134" s="6"/>
    </row>
    <row r="2135" spans="1:29" x14ac:dyDescent="0.25">
      <c r="Q2135" s="12" t="str">
        <f t="shared" ca="1" si="65"/>
        <v>-</v>
      </c>
      <c r="W2135" t="str">
        <f t="shared" si="64"/>
        <v>-</v>
      </c>
    </row>
    <row r="2136" spans="1:29" x14ac:dyDescent="0.25">
      <c r="A2136" s="6"/>
      <c r="B2136" s="10"/>
      <c r="C2136" s="6"/>
      <c r="D2136" s="6"/>
      <c r="E2136" s="6"/>
      <c r="F2136" s="6"/>
      <c r="G2136" s="6"/>
      <c r="H2136" s="6"/>
      <c r="I2136" s="6"/>
      <c r="J2136" s="6"/>
      <c r="K2136" s="6"/>
      <c r="L2136" s="6"/>
      <c r="M2136" s="6"/>
      <c r="N2136" s="6"/>
      <c r="O2136" s="6"/>
      <c r="P2136" s="10"/>
      <c r="Q2136" s="15" t="str">
        <f t="shared" ca="1" si="65"/>
        <v>-</v>
      </c>
      <c r="R2136" s="6"/>
      <c r="S2136" s="6"/>
      <c r="T2136" s="6"/>
      <c r="U2136" s="6"/>
      <c r="V2136" s="6"/>
      <c r="W2136" s="6" t="str">
        <f t="shared" si="64"/>
        <v>-</v>
      </c>
      <c r="X2136" s="6"/>
      <c r="Y2136" s="6"/>
      <c r="Z2136" s="6"/>
      <c r="AA2136" s="6"/>
      <c r="AB2136" s="6"/>
      <c r="AC2136" s="6"/>
    </row>
    <row r="2137" spans="1:29" x14ac:dyDescent="0.25">
      <c r="Q2137" s="12" t="str">
        <f t="shared" ca="1" si="65"/>
        <v>-</v>
      </c>
      <c r="W2137" t="str">
        <f t="shared" si="64"/>
        <v>-</v>
      </c>
    </row>
    <row r="2138" spans="1:29" x14ac:dyDescent="0.25">
      <c r="A2138" s="6"/>
      <c r="B2138" s="10"/>
      <c r="C2138" s="6"/>
      <c r="D2138" s="6"/>
      <c r="E2138" s="6"/>
      <c r="F2138" s="6"/>
      <c r="G2138" s="6"/>
      <c r="H2138" s="6"/>
      <c r="I2138" s="6"/>
      <c r="J2138" s="6"/>
      <c r="K2138" s="6"/>
      <c r="L2138" s="6"/>
      <c r="M2138" s="6"/>
      <c r="N2138" s="6"/>
      <c r="O2138" s="6"/>
      <c r="P2138" s="10"/>
      <c r="Q2138" s="15" t="str">
        <f t="shared" ca="1" si="65"/>
        <v>-</v>
      </c>
      <c r="R2138" s="6"/>
      <c r="S2138" s="6"/>
      <c r="T2138" s="6"/>
      <c r="U2138" s="6"/>
      <c r="V2138" s="6"/>
      <c r="W2138" s="6" t="str">
        <f t="shared" si="64"/>
        <v>-</v>
      </c>
      <c r="X2138" s="6"/>
      <c r="Y2138" s="6"/>
      <c r="Z2138" s="6"/>
      <c r="AA2138" s="6"/>
      <c r="AB2138" s="6"/>
      <c r="AC2138" s="6"/>
    </row>
    <row r="2139" spans="1:29" x14ac:dyDescent="0.25">
      <c r="Q2139" s="12" t="str">
        <f t="shared" ca="1" si="65"/>
        <v>-</v>
      </c>
      <c r="W2139" t="str">
        <f t="shared" si="64"/>
        <v>-</v>
      </c>
    </row>
    <row r="2140" spans="1:29" x14ac:dyDescent="0.25">
      <c r="A2140" s="6"/>
      <c r="B2140" s="10"/>
      <c r="C2140" s="6"/>
      <c r="D2140" s="6"/>
      <c r="E2140" s="6"/>
      <c r="F2140" s="6"/>
      <c r="G2140" s="6"/>
      <c r="H2140" s="6"/>
      <c r="I2140" s="6"/>
      <c r="J2140" s="6"/>
      <c r="K2140" s="6"/>
      <c r="L2140" s="6"/>
      <c r="M2140" s="6"/>
      <c r="N2140" s="6"/>
      <c r="O2140" s="6"/>
      <c r="P2140" s="10"/>
      <c r="Q2140" s="15" t="str">
        <f t="shared" ca="1" si="65"/>
        <v>-</v>
      </c>
      <c r="R2140" s="6"/>
      <c r="S2140" s="6"/>
      <c r="T2140" s="6"/>
      <c r="U2140" s="6"/>
      <c r="V2140" s="6"/>
      <c r="W2140" s="6" t="str">
        <f t="shared" si="64"/>
        <v>-</v>
      </c>
      <c r="X2140" s="6"/>
      <c r="Y2140" s="6"/>
      <c r="Z2140" s="6"/>
      <c r="AA2140" s="6"/>
      <c r="AB2140" s="6"/>
      <c r="AC2140" s="6"/>
    </row>
    <row r="2141" spans="1:29" x14ac:dyDescent="0.25">
      <c r="Q2141" s="12" t="str">
        <f t="shared" ca="1" si="65"/>
        <v>-</v>
      </c>
      <c r="W2141" t="str">
        <f t="shared" si="64"/>
        <v>-</v>
      </c>
    </row>
    <row r="2142" spans="1:29" x14ac:dyDescent="0.25">
      <c r="A2142" s="6"/>
      <c r="B2142" s="10"/>
      <c r="C2142" s="6"/>
      <c r="D2142" s="6"/>
      <c r="E2142" s="6"/>
      <c r="F2142" s="6"/>
      <c r="G2142" s="6"/>
      <c r="H2142" s="6"/>
      <c r="I2142" s="6"/>
      <c r="J2142" s="6"/>
      <c r="K2142" s="6"/>
      <c r="L2142" s="6"/>
      <c r="M2142" s="6"/>
      <c r="N2142" s="6"/>
      <c r="O2142" s="6"/>
      <c r="P2142" s="10"/>
      <c r="Q2142" s="15" t="str">
        <f t="shared" ca="1" si="65"/>
        <v>-</v>
      </c>
      <c r="R2142" s="6"/>
      <c r="S2142" s="6"/>
      <c r="T2142" s="6"/>
      <c r="U2142" s="6"/>
      <c r="V2142" s="6"/>
      <c r="W2142" s="6" t="str">
        <f t="shared" si="64"/>
        <v>-</v>
      </c>
      <c r="X2142" s="6"/>
      <c r="Y2142" s="6"/>
      <c r="Z2142" s="6"/>
      <c r="AA2142" s="6"/>
      <c r="AB2142" s="6"/>
      <c r="AC2142" s="6"/>
    </row>
    <row r="2143" spans="1:29" x14ac:dyDescent="0.25">
      <c r="Q2143" s="12" t="str">
        <f t="shared" ca="1" si="65"/>
        <v>-</v>
      </c>
      <c r="W2143" t="str">
        <f t="shared" si="64"/>
        <v>-</v>
      </c>
    </row>
    <row r="2144" spans="1:29" x14ac:dyDescent="0.25">
      <c r="A2144" s="6"/>
      <c r="B2144" s="10"/>
      <c r="C2144" s="6"/>
      <c r="D2144" s="6"/>
      <c r="E2144" s="6"/>
      <c r="F2144" s="6"/>
      <c r="G2144" s="6"/>
      <c r="H2144" s="6"/>
      <c r="I2144" s="6"/>
      <c r="J2144" s="6"/>
      <c r="K2144" s="6"/>
      <c r="L2144" s="6"/>
      <c r="M2144" s="6"/>
      <c r="N2144" s="6"/>
      <c r="O2144" s="6"/>
      <c r="P2144" s="10"/>
      <c r="Q2144" s="15" t="str">
        <f t="shared" ca="1" si="65"/>
        <v>-</v>
      </c>
      <c r="R2144" s="6"/>
      <c r="S2144" s="6"/>
      <c r="T2144" s="6"/>
      <c r="U2144" s="6"/>
      <c r="V2144" s="6"/>
      <c r="W2144" s="6" t="str">
        <f t="shared" si="64"/>
        <v>-</v>
      </c>
      <c r="X2144" s="6"/>
      <c r="Y2144" s="6"/>
      <c r="Z2144" s="6"/>
      <c r="AA2144" s="6"/>
      <c r="AB2144" s="6"/>
      <c r="AC2144" s="6"/>
    </row>
    <row r="2145" spans="1:29" x14ac:dyDescent="0.25">
      <c r="Q2145" s="12" t="str">
        <f t="shared" ca="1" si="65"/>
        <v>-</v>
      </c>
      <c r="W2145" t="str">
        <f t="shared" si="64"/>
        <v>-</v>
      </c>
    </row>
    <row r="2146" spans="1:29" x14ac:dyDescent="0.25">
      <c r="A2146" s="6"/>
      <c r="B2146" s="10"/>
      <c r="C2146" s="6"/>
      <c r="D2146" s="6"/>
      <c r="E2146" s="6"/>
      <c r="F2146" s="6"/>
      <c r="G2146" s="6"/>
      <c r="H2146" s="6"/>
      <c r="I2146" s="6"/>
      <c r="J2146" s="6"/>
      <c r="K2146" s="6"/>
      <c r="L2146" s="6"/>
      <c r="M2146" s="6"/>
      <c r="N2146" s="6"/>
      <c r="O2146" s="6"/>
      <c r="P2146" s="10"/>
      <c r="Q2146" s="15" t="str">
        <f t="shared" ca="1" si="65"/>
        <v>-</v>
      </c>
      <c r="R2146" s="6"/>
      <c r="S2146" s="6"/>
      <c r="T2146" s="6"/>
      <c r="U2146" s="6"/>
      <c r="V2146" s="6"/>
      <c r="W2146" s="6" t="str">
        <f t="shared" si="64"/>
        <v>-</v>
      </c>
      <c r="X2146" s="6"/>
      <c r="Y2146" s="6"/>
      <c r="Z2146" s="6"/>
      <c r="AA2146" s="6"/>
      <c r="AB2146" s="6"/>
      <c r="AC2146" s="6"/>
    </row>
    <row r="2147" spans="1:29" x14ac:dyDescent="0.25">
      <c r="Q2147" s="12" t="str">
        <f t="shared" ca="1" si="65"/>
        <v>-</v>
      </c>
      <c r="W2147" t="str">
        <f t="shared" si="64"/>
        <v>-</v>
      </c>
    </row>
    <row r="2148" spans="1:29" x14ac:dyDescent="0.25">
      <c r="A2148" s="6"/>
      <c r="B2148" s="10"/>
      <c r="C2148" s="6"/>
      <c r="D2148" s="6"/>
      <c r="E2148" s="6"/>
      <c r="F2148" s="6"/>
      <c r="G2148" s="6"/>
      <c r="H2148" s="6"/>
      <c r="I2148" s="6"/>
      <c r="J2148" s="6"/>
      <c r="K2148" s="6"/>
      <c r="L2148" s="6"/>
      <c r="M2148" s="6"/>
      <c r="N2148" s="6"/>
      <c r="O2148" s="6"/>
      <c r="P2148" s="10"/>
      <c r="Q2148" s="15" t="str">
        <f t="shared" ca="1" si="65"/>
        <v>-</v>
      </c>
      <c r="R2148" s="6"/>
      <c r="S2148" s="6"/>
      <c r="T2148" s="6"/>
      <c r="U2148" s="6"/>
      <c r="V2148" s="6"/>
      <c r="W2148" s="6" t="str">
        <f t="shared" si="64"/>
        <v>-</v>
      </c>
      <c r="X2148" s="6"/>
      <c r="Y2148" s="6"/>
      <c r="Z2148" s="6"/>
      <c r="AA2148" s="6"/>
      <c r="AB2148" s="6"/>
      <c r="AC2148" s="6"/>
    </row>
    <row r="2149" spans="1:29" x14ac:dyDescent="0.25">
      <c r="Q2149" s="12" t="str">
        <f t="shared" ca="1" si="65"/>
        <v>-</v>
      </c>
      <c r="W2149" t="str">
        <f t="shared" si="64"/>
        <v>-</v>
      </c>
    </row>
    <row r="2150" spans="1:29" x14ac:dyDescent="0.25">
      <c r="A2150" s="6"/>
      <c r="B2150" s="10"/>
      <c r="C2150" s="6"/>
      <c r="D2150" s="6"/>
      <c r="E2150" s="6"/>
      <c r="F2150" s="6"/>
      <c r="G2150" s="6"/>
      <c r="H2150" s="6"/>
      <c r="I2150" s="6"/>
      <c r="J2150" s="6"/>
      <c r="K2150" s="6"/>
      <c r="L2150" s="6"/>
      <c r="M2150" s="6"/>
      <c r="N2150" s="6"/>
      <c r="O2150" s="6"/>
      <c r="P2150" s="10"/>
      <c r="Q2150" s="15" t="str">
        <f t="shared" ca="1" si="65"/>
        <v>-</v>
      </c>
      <c r="R2150" s="6"/>
      <c r="S2150" s="6"/>
      <c r="T2150" s="6"/>
      <c r="U2150" s="6"/>
      <c r="V2150" s="6"/>
      <c r="W2150" s="6" t="str">
        <f t="shared" si="64"/>
        <v>-</v>
      </c>
      <c r="X2150" s="6"/>
      <c r="Y2150" s="6"/>
      <c r="Z2150" s="6"/>
      <c r="AA2150" s="6"/>
      <c r="AB2150" s="6"/>
      <c r="AC2150" s="6"/>
    </row>
    <row r="2151" spans="1:29" x14ac:dyDescent="0.25">
      <c r="Q2151" s="12" t="str">
        <f t="shared" ca="1" si="65"/>
        <v>-</v>
      </c>
      <c r="W2151" t="str">
        <f t="shared" si="64"/>
        <v>-</v>
      </c>
    </row>
    <row r="2152" spans="1:29" x14ac:dyDescent="0.25">
      <c r="A2152" s="6"/>
      <c r="B2152" s="10"/>
      <c r="C2152" s="6"/>
      <c r="D2152" s="6"/>
      <c r="E2152" s="6"/>
      <c r="F2152" s="6"/>
      <c r="G2152" s="6"/>
      <c r="H2152" s="6"/>
      <c r="I2152" s="6"/>
      <c r="J2152" s="6"/>
      <c r="K2152" s="6"/>
      <c r="L2152" s="6"/>
      <c r="M2152" s="6"/>
      <c r="N2152" s="6"/>
      <c r="O2152" s="6"/>
      <c r="P2152" s="10"/>
      <c r="Q2152" s="15" t="str">
        <f t="shared" ca="1" si="65"/>
        <v>-</v>
      </c>
      <c r="R2152" s="6"/>
      <c r="S2152" s="6"/>
      <c r="T2152" s="6"/>
      <c r="U2152" s="6"/>
      <c r="V2152" s="6"/>
      <c r="W2152" s="6" t="str">
        <f t="shared" si="64"/>
        <v>-</v>
      </c>
      <c r="X2152" s="6"/>
      <c r="Y2152" s="6"/>
      <c r="Z2152" s="6"/>
      <c r="AA2152" s="6"/>
      <c r="AB2152" s="6"/>
      <c r="AC2152" s="6"/>
    </row>
    <row r="2153" spans="1:29" x14ac:dyDescent="0.25">
      <c r="Q2153" s="12" t="str">
        <f t="shared" ca="1" si="65"/>
        <v>-</v>
      </c>
      <c r="W2153" t="str">
        <f t="shared" si="64"/>
        <v>-</v>
      </c>
    </row>
    <row r="2154" spans="1:29" x14ac:dyDescent="0.25">
      <c r="A2154" s="6"/>
      <c r="B2154" s="10"/>
      <c r="C2154" s="6"/>
      <c r="D2154" s="6"/>
      <c r="E2154" s="6"/>
      <c r="F2154" s="6"/>
      <c r="G2154" s="6"/>
      <c r="H2154" s="6"/>
      <c r="I2154" s="6"/>
      <c r="J2154" s="6"/>
      <c r="K2154" s="6"/>
      <c r="L2154" s="6"/>
      <c r="M2154" s="6"/>
      <c r="N2154" s="6"/>
      <c r="O2154" s="6"/>
      <c r="P2154" s="10"/>
      <c r="Q2154" s="15" t="str">
        <f t="shared" ca="1" si="65"/>
        <v>-</v>
      </c>
      <c r="R2154" s="6"/>
      <c r="S2154" s="6"/>
      <c r="T2154" s="6"/>
      <c r="U2154" s="6"/>
      <c r="V2154" s="6"/>
      <c r="W2154" s="6" t="str">
        <f t="shared" si="64"/>
        <v>-</v>
      </c>
      <c r="X2154" s="6"/>
      <c r="Y2154" s="6"/>
      <c r="Z2154" s="6"/>
      <c r="AA2154" s="6"/>
      <c r="AB2154" s="6"/>
      <c r="AC2154" s="6"/>
    </row>
    <row r="2155" spans="1:29" x14ac:dyDescent="0.25">
      <c r="Q2155" s="12" t="str">
        <f t="shared" ca="1" si="65"/>
        <v>-</v>
      </c>
      <c r="W2155" t="str">
        <f t="shared" si="64"/>
        <v>-</v>
      </c>
    </row>
    <row r="2156" spans="1:29" x14ac:dyDescent="0.25">
      <c r="A2156" s="6"/>
      <c r="B2156" s="10"/>
      <c r="C2156" s="6"/>
      <c r="D2156" s="6"/>
      <c r="E2156" s="6"/>
      <c r="F2156" s="6"/>
      <c r="G2156" s="6"/>
      <c r="H2156" s="6"/>
      <c r="I2156" s="6"/>
      <c r="J2156" s="6"/>
      <c r="K2156" s="6"/>
      <c r="L2156" s="6"/>
      <c r="M2156" s="6"/>
      <c r="N2156" s="6"/>
      <c r="O2156" s="6"/>
      <c r="P2156" s="10"/>
      <c r="Q2156" s="15" t="str">
        <f t="shared" ca="1" si="65"/>
        <v>-</v>
      </c>
      <c r="R2156" s="6"/>
      <c r="S2156" s="6"/>
      <c r="T2156" s="6"/>
      <c r="U2156" s="6"/>
      <c r="V2156" s="6"/>
      <c r="W2156" s="6" t="str">
        <f t="shared" si="64"/>
        <v>-</v>
      </c>
      <c r="X2156" s="6"/>
      <c r="Y2156" s="6"/>
      <c r="Z2156" s="6"/>
      <c r="AA2156" s="6"/>
      <c r="AB2156" s="6"/>
      <c r="AC2156" s="6"/>
    </row>
    <row r="2157" spans="1:29" x14ac:dyDescent="0.25">
      <c r="Q2157" s="12" t="str">
        <f t="shared" ca="1" si="65"/>
        <v>-</v>
      </c>
      <c r="W2157" t="str">
        <f t="shared" si="64"/>
        <v>-</v>
      </c>
    </row>
    <row r="2158" spans="1:29" x14ac:dyDescent="0.25">
      <c r="A2158" s="6"/>
      <c r="B2158" s="10"/>
      <c r="C2158" s="6"/>
      <c r="D2158" s="6"/>
      <c r="E2158" s="6"/>
      <c r="F2158" s="6"/>
      <c r="G2158" s="6"/>
      <c r="H2158" s="6"/>
      <c r="I2158" s="6"/>
      <c r="J2158" s="6"/>
      <c r="K2158" s="6"/>
      <c r="L2158" s="6"/>
      <c r="M2158" s="6"/>
      <c r="N2158" s="6"/>
      <c r="O2158" s="6"/>
      <c r="P2158" s="10"/>
      <c r="Q2158" s="15" t="str">
        <f t="shared" ca="1" si="65"/>
        <v>-</v>
      </c>
      <c r="R2158" s="6"/>
      <c r="S2158" s="6"/>
      <c r="T2158" s="6"/>
      <c r="U2158" s="6"/>
      <c r="V2158" s="6"/>
      <c r="W2158" s="6" t="str">
        <f t="shared" si="64"/>
        <v>-</v>
      </c>
      <c r="X2158" s="6"/>
      <c r="Y2158" s="6"/>
      <c r="Z2158" s="6"/>
      <c r="AA2158" s="6"/>
      <c r="AB2158" s="6"/>
      <c r="AC2158" s="6"/>
    </row>
    <row r="2159" spans="1:29" x14ac:dyDescent="0.25">
      <c r="Q2159" s="12" t="str">
        <f t="shared" ca="1" si="65"/>
        <v>-</v>
      </c>
      <c r="W2159" t="str">
        <f t="shared" si="64"/>
        <v>-</v>
      </c>
    </row>
    <row r="2160" spans="1:29" x14ac:dyDescent="0.25">
      <c r="A2160" s="6"/>
      <c r="B2160" s="10"/>
      <c r="C2160" s="6"/>
      <c r="D2160" s="6"/>
      <c r="E2160" s="6"/>
      <c r="F2160" s="6"/>
      <c r="G2160" s="6"/>
      <c r="H2160" s="6"/>
      <c r="I2160" s="6"/>
      <c r="J2160" s="6"/>
      <c r="K2160" s="6"/>
      <c r="L2160" s="6"/>
      <c r="M2160" s="6"/>
      <c r="N2160" s="6"/>
      <c r="O2160" s="6"/>
      <c r="P2160" s="10"/>
      <c r="Q2160" s="15" t="str">
        <f t="shared" ca="1" si="65"/>
        <v>-</v>
      </c>
      <c r="R2160" s="6"/>
      <c r="S2160" s="6"/>
      <c r="T2160" s="6"/>
      <c r="U2160" s="6"/>
      <c r="V2160" s="6"/>
      <c r="W2160" s="6" t="str">
        <f t="shared" si="64"/>
        <v>-</v>
      </c>
      <c r="X2160" s="6"/>
      <c r="Y2160" s="6"/>
      <c r="Z2160" s="6"/>
      <c r="AA2160" s="6"/>
      <c r="AB2160" s="6"/>
      <c r="AC2160" s="6"/>
    </row>
    <row r="2161" spans="1:29" x14ac:dyDescent="0.25">
      <c r="Q2161" s="12" t="str">
        <f t="shared" ca="1" si="65"/>
        <v>-</v>
      </c>
      <c r="W2161" t="str">
        <f t="shared" si="64"/>
        <v>-</v>
      </c>
    </row>
    <row r="2162" spans="1:29" x14ac:dyDescent="0.25">
      <c r="A2162" s="6"/>
      <c r="B2162" s="10"/>
      <c r="C2162" s="6"/>
      <c r="D2162" s="6"/>
      <c r="E2162" s="6"/>
      <c r="F2162" s="6"/>
      <c r="G2162" s="6"/>
      <c r="H2162" s="6"/>
      <c r="I2162" s="6"/>
      <c r="J2162" s="6"/>
      <c r="K2162" s="6"/>
      <c r="L2162" s="6"/>
      <c r="M2162" s="6"/>
      <c r="N2162" s="6"/>
      <c r="O2162" s="6"/>
      <c r="P2162" s="10"/>
      <c r="Q2162" s="15" t="str">
        <f t="shared" ca="1" si="65"/>
        <v>-</v>
      </c>
      <c r="R2162" s="6"/>
      <c r="S2162" s="6"/>
      <c r="T2162" s="6"/>
      <c r="U2162" s="6"/>
      <c r="V2162" s="6"/>
      <c r="W2162" s="6" t="str">
        <f t="shared" si="64"/>
        <v>-</v>
      </c>
      <c r="X2162" s="6"/>
      <c r="Y2162" s="6"/>
      <c r="Z2162" s="6"/>
      <c r="AA2162" s="6"/>
      <c r="AB2162" s="6"/>
      <c r="AC2162" s="6"/>
    </row>
    <row r="2163" spans="1:29" x14ac:dyDescent="0.25">
      <c r="Q2163" s="12" t="str">
        <f t="shared" ca="1" si="65"/>
        <v>-</v>
      </c>
      <c r="W2163" t="str">
        <f t="shared" si="64"/>
        <v>-</v>
      </c>
    </row>
    <row r="2164" spans="1:29" x14ac:dyDescent="0.25">
      <c r="A2164" s="6"/>
      <c r="B2164" s="10"/>
      <c r="C2164" s="6"/>
      <c r="D2164" s="6"/>
      <c r="E2164" s="6"/>
      <c r="F2164" s="6"/>
      <c r="G2164" s="6"/>
      <c r="H2164" s="6"/>
      <c r="I2164" s="6"/>
      <c r="J2164" s="6"/>
      <c r="K2164" s="6"/>
      <c r="L2164" s="6"/>
      <c r="M2164" s="6"/>
      <c r="N2164" s="6"/>
      <c r="O2164" s="6"/>
      <c r="P2164" s="10"/>
      <c r="Q2164" s="15" t="str">
        <f t="shared" ca="1" si="65"/>
        <v>-</v>
      </c>
      <c r="R2164" s="6"/>
      <c r="S2164" s="6"/>
      <c r="T2164" s="6"/>
      <c r="U2164" s="6"/>
      <c r="V2164" s="6"/>
      <c r="W2164" s="6" t="str">
        <f t="shared" si="64"/>
        <v>-</v>
      </c>
      <c r="X2164" s="6"/>
      <c r="Y2164" s="6"/>
      <c r="Z2164" s="6"/>
      <c r="AA2164" s="6"/>
      <c r="AB2164" s="6"/>
      <c r="AC2164" s="6"/>
    </row>
    <row r="2165" spans="1:29" x14ac:dyDescent="0.25">
      <c r="Q2165" s="12" t="str">
        <f t="shared" ca="1" si="65"/>
        <v>-</v>
      </c>
      <c r="W2165" t="str">
        <f t="shared" si="64"/>
        <v>-</v>
      </c>
    </row>
    <row r="2166" spans="1:29" x14ac:dyDescent="0.25">
      <c r="A2166" s="6"/>
      <c r="B2166" s="10"/>
      <c r="C2166" s="6"/>
      <c r="D2166" s="6"/>
      <c r="E2166" s="6"/>
      <c r="F2166" s="6"/>
      <c r="G2166" s="6"/>
      <c r="H2166" s="6"/>
      <c r="I2166" s="6"/>
      <c r="J2166" s="6"/>
      <c r="K2166" s="6"/>
      <c r="L2166" s="6"/>
      <c r="M2166" s="6"/>
      <c r="N2166" s="6"/>
      <c r="O2166" s="6"/>
      <c r="P2166" s="10"/>
      <c r="Q2166" s="15" t="str">
        <f t="shared" ca="1" si="65"/>
        <v>-</v>
      </c>
      <c r="R2166" s="6"/>
      <c r="S2166" s="6"/>
      <c r="T2166" s="6"/>
      <c r="U2166" s="6"/>
      <c r="V2166" s="6"/>
      <c r="W2166" s="6" t="str">
        <f t="shared" si="64"/>
        <v>-</v>
      </c>
      <c r="X2166" s="6"/>
      <c r="Y2166" s="6"/>
      <c r="Z2166" s="6"/>
      <c r="AA2166" s="6"/>
      <c r="AB2166" s="6"/>
      <c r="AC2166" s="6"/>
    </row>
    <row r="2167" spans="1:29" x14ac:dyDescent="0.25">
      <c r="Q2167" s="12" t="str">
        <f t="shared" ca="1" si="65"/>
        <v>-</v>
      </c>
      <c r="W2167" t="str">
        <f t="shared" si="64"/>
        <v>-</v>
      </c>
    </row>
    <row r="2168" spans="1:29" x14ac:dyDescent="0.25">
      <c r="A2168" s="6"/>
      <c r="B2168" s="10"/>
      <c r="C2168" s="6"/>
      <c r="D2168" s="6"/>
      <c r="E2168" s="6"/>
      <c r="F2168" s="6"/>
      <c r="G2168" s="6"/>
      <c r="H2168" s="6"/>
      <c r="I2168" s="6"/>
      <c r="J2168" s="6"/>
      <c r="K2168" s="6"/>
      <c r="L2168" s="6"/>
      <c r="M2168" s="6"/>
      <c r="N2168" s="6"/>
      <c r="O2168" s="6"/>
      <c r="P2168" s="10"/>
      <c r="Q2168" s="15" t="str">
        <f t="shared" ca="1" si="65"/>
        <v>-</v>
      </c>
      <c r="R2168" s="6"/>
      <c r="S2168" s="6"/>
      <c r="T2168" s="6"/>
      <c r="U2168" s="6"/>
      <c r="V2168" s="6"/>
      <c r="W2168" s="6" t="str">
        <f t="shared" si="64"/>
        <v>-</v>
      </c>
      <c r="X2168" s="6"/>
      <c r="Y2168" s="6"/>
      <c r="Z2168" s="6"/>
      <c r="AA2168" s="6"/>
      <c r="AB2168" s="6"/>
      <c r="AC2168" s="6"/>
    </row>
    <row r="2169" spans="1:29" x14ac:dyDescent="0.25">
      <c r="Q2169" s="12" t="str">
        <f t="shared" ca="1" si="65"/>
        <v>-</v>
      </c>
      <c r="W2169" t="str">
        <f t="shared" si="64"/>
        <v>-</v>
      </c>
    </row>
    <row r="2170" spans="1:29" x14ac:dyDescent="0.25">
      <c r="A2170" s="6"/>
      <c r="B2170" s="10"/>
      <c r="C2170" s="6"/>
      <c r="D2170" s="6"/>
      <c r="E2170" s="6"/>
      <c r="F2170" s="6"/>
      <c r="G2170" s="6"/>
      <c r="H2170" s="6"/>
      <c r="I2170" s="6"/>
      <c r="J2170" s="6"/>
      <c r="K2170" s="6"/>
      <c r="L2170" s="6"/>
      <c r="M2170" s="6"/>
      <c r="N2170" s="6"/>
      <c r="O2170" s="6"/>
      <c r="P2170" s="10"/>
      <c r="Q2170" s="15" t="str">
        <f t="shared" ca="1" si="65"/>
        <v>-</v>
      </c>
      <c r="R2170" s="6"/>
      <c r="S2170" s="6"/>
      <c r="T2170" s="6"/>
      <c r="U2170" s="6"/>
      <c r="V2170" s="6"/>
      <c r="W2170" s="6" t="str">
        <f t="shared" si="64"/>
        <v>-</v>
      </c>
      <c r="X2170" s="6"/>
      <c r="Y2170" s="6"/>
      <c r="Z2170" s="6"/>
      <c r="AA2170" s="6"/>
      <c r="AB2170" s="6"/>
      <c r="AC2170" s="6"/>
    </row>
    <row r="2171" spans="1:29" x14ac:dyDescent="0.25">
      <c r="Q2171" s="12" t="str">
        <f t="shared" ca="1" si="65"/>
        <v>-</v>
      </c>
      <c r="W2171" t="str">
        <f t="shared" si="64"/>
        <v>-</v>
      </c>
    </row>
    <row r="2172" spans="1:29" x14ac:dyDescent="0.25">
      <c r="A2172" s="6"/>
      <c r="B2172" s="10"/>
      <c r="C2172" s="6"/>
      <c r="D2172" s="6"/>
      <c r="E2172" s="6"/>
      <c r="F2172" s="6"/>
      <c r="G2172" s="6"/>
      <c r="H2172" s="6"/>
      <c r="I2172" s="6"/>
      <c r="J2172" s="6"/>
      <c r="K2172" s="6"/>
      <c r="L2172" s="6"/>
      <c r="M2172" s="6"/>
      <c r="N2172" s="6"/>
      <c r="O2172" s="6"/>
      <c r="P2172" s="10"/>
      <c r="Q2172" s="15" t="str">
        <f t="shared" ca="1" si="65"/>
        <v>-</v>
      </c>
      <c r="R2172" s="6"/>
      <c r="S2172" s="6"/>
      <c r="T2172" s="6"/>
      <c r="U2172" s="6"/>
      <c r="V2172" s="6"/>
      <c r="W2172" s="6" t="str">
        <f t="shared" si="64"/>
        <v>-</v>
      </c>
      <c r="X2172" s="6"/>
      <c r="Y2172" s="6"/>
      <c r="Z2172" s="6"/>
      <c r="AA2172" s="6"/>
      <c r="AB2172" s="6"/>
      <c r="AC2172" s="6"/>
    </row>
    <row r="2173" spans="1:29" x14ac:dyDescent="0.25">
      <c r="Q2173" s="12" t="str">
        <f t="shared" ca="1" si="65"/>
        <v>-</v>
      </c>
      <c r="W2173" t="str">
        <f t="shared" si="64"/>
        <v>-</v>
      </c>
    </row>
    <row r="2174" spans="1:29" x14ac:dyDescent="0.25">
      <c r="A2174" s="6"/>
      <c r="B2174" s="10"/>
      <c r="C2174" s="6"/>
      <c r="D2174" s="6"/>
      <c r="E2174" s="6"/>
      <c r="F2174" s="6"/>
      <c r="G2174" s="6"/>
      <c r="H2174" s="6"/>
      <c r="I2174" s="6"/>
      <c r="J2174" s="6"/>
      <c r="K2174" s="6"/>
      <c r="L2174" s="6"/>
      <c r="M2174" s="6"/>
      <c r="N2174" s="6"/>
      <c r="O2174" s="6"/>
      <c r="P2174" s="10"/>
      <c r="Q2174" s="15" t="str">
        <f t="shared" ca="1" si="65"/>
        <v>-</v>
      </c>
      <c r="R2174" s="6"/>
      <c r="S2174" s="6"/>
      <c r="T2174" s="6"/>
      <c r="U2174" s="6"/>
      <c r="V2174" s="6"/>
      <c r="W2174" s="6" t="str">
        <f t="shared" si="64"/>
        <v>-</v>
      </c>
      <c r="X2174" s="6"/>
      <c r="Y2174" s="6"/>
      <c r="Z2174" s="6"/>
      <c r="AA2174" s="6"/>
      <c r="AB2174" s="6"/>
      <c r="AC2174" s="6"/>
    </row>
    <row r="2175" spans="1:29" x14ac:dyDescent="0.25">
      <c r="Q2175" s="12" t="str">
        <f t="shared" ca="1" si="65"/>
        <v>-</v>
      </c>
      <c r="W2175" t="str">
        <f t="shared" si="64"/>
        <v>-</v>
      </c>
    </row>
    <row r="2176" spans="1:29" x14ac:dyDescent="0.25">
      <c r="A2176" s="6"/>
      <c r="B2176" s="10"/>
      <c r="C2176" s="6"/>
      <c r="D2176" s="6"/>
      <c r="E2176" s="6"/>
      <c r="F2176" s="6"/>
      <c r="G2176" s="6"/>
      <c r="H2176" s="6"/>
      <c r="I2176" s="6"/>
      <c r="J2176" s="6"/>
      <c r="K2176" s="6"/>
      <c r="L2176" s="6"/>
      <c r="M2176" s="6"/>
      <c r="N2176" s="6"/>
      <c r="O2176" s="6"/>
      <c r="P2176" s="10"/>
      <c r="Q2176" s="15" t="str">
        <f t="shared" ca="1" si="65"/>
        <v>-</v>
      </c>
      <c r="R2176" s="6"/>
      <c r="S2176" s="6"/>
      <c r="T2176" s="6"/>
      <c r="U2176" s="6"/>
      <c r="V2176" s="6"/>
      <c r="W2176" s="6" t="str">
        <f t="shared" si="64"/>
        <v>-</v>
      </c>
      <c r="X2176" s="6"/>
      <c r="Y2176" s="6"/>
      <c r="Z2176" s="6"/>
      <c r="AA2176" s="6"/>
      <c r="AB2176" s="6"/>
      <c r="AC2176" s="6"/>
    </row>
    <row r="2177" spans="1:29" x14ac:dyDescent="0.25">
      <c r="Q2177" s="12" t="str">
        <f t="shared" ca="1" si="65"/>
        <v>-</v>
      </c>
      <c r="W2177" t="str">
        <f t="shared" si="64"/>
        <v>-</v>
      </c>
    </row>
    <row r="2178" spans="1:29" x14ac:dyDescent="0.25">
      <c r="A2178" s="6"/>
      <c r="B2178" s="10"/>
      <c r="C2178" s="6"/>
      <c r="D2178" s="6"/>
      <c r="E2178" s="6"/>
      <c r="F2178" s="6"/>
      <c r="G2178" s="6"/>
      <c r="H2178" s="6"/>
      <c r="I2178" s="6"/>
      <c r="J2178" s="6"/>
      <c r="K2178" s="6"/>
      <c r="L2178" s="6"/>
      <c r="M2178" s="6"/>
      <c r="N2178" s="6"/>
      <c r="O2178" s="6"/>
      <c r="P2178" s="10"/>
      <c r="Q2178" s="15" t="str">
        <f t="shared" ca="1" si="65"/>
        <v>-</v>
      </c>
      <c r="R2178" s="6"/>
      <c r="S2178" s="6"/>
      <c r="T2178" s="6"/>
      <c r="U2178" s="6"/>
      <c r="V2178" s="6"/>
      <c r="W2178" s="6" t="str">
        <f t="shared" si="64"/>
        <v>-</v>
      </c>
      <c r="X2178" s="6"/>
      <c r="Y2178" s="6"/>
      <c r="Z2178" s="6"/>
      <c r="AA2178" s="6"/>
      <c r="AB2178" s="6"/>
      <c r="AC2178" s="6"/>
    </row>
    <row r="2179" spans="1:29" x14ac:dyDescent="0.25">
      <c r="Q2179" s="12" t="str">
        <f t="shared" ca="1" si="65"/>
        <v>-</v>
      </c>
      <c r="W2179" t="str">
        <f t="shared" si="64"/>
        <v>-</v>
      </c>
    </row>
    <row r="2180" spans="1:29" x14ac:dyDescent="0.25">
      <c r="A2180" s="6"/>
      <c r="B2180" s="10"/>
      <c r="C2180" s="6"/>
      <c r="D2180" s="6"/>
      <c r="E2180" s="6"/>
      <c r="F2180" s="6"/>
      <c r="G2180" s="6"/>
      <c r="H2180" s="6"/>
      <c r="I2180" s="6"/>
      <c r="J2180" s="6"/>
      <c r="K2180" s="6"/>
      <c r="L2180" s="6"/>
      <c r="M2180" s="6"/>
      <c r="N2180" s="6"/>
      <c r="O2180" s="6"/>
      <c r="P2180" s="10"/>
      <c r="Q2180" s="15" t="str">
        <f t="shared" ca="1" si="65"/>
        <v>-</v>
      </c>
      <c r="R2180" s="6"/>
      <c r="S2180" s="6"/>
      <c r="T2180" s="6"/>
      <c r="U2180" s="6"/>
      <c r="V2180" s="6"/>
      <c r="W2180" s="6" t="str">
        <f t="shared" si="64"/>
        <v>-</v>
      </c>
      <c r="X2180" s="6"/>
      <c r="Y2180" s="6"/>
      <c r="Z2180" s="6"/>
      <c r="AA2180" s="6"/>
      <c r="AB2180" s="6"/>
      <c r="AC2180" s="6"/>
    </row>
    <row r="2181" spans="1:29" x14ac:dyDescent="0.25">
      <c r="Q2181" s="12" t="str">
        <f t="shared" ca="1" si="65"/>
        <v>-</v>
      </c>
      <c r="W2181" t="str">
        <f t="shared" si="64"/>
        <v>-</v>
      </c>
    </row>
    <row r="2182" spans="1:29" x14ac:dyDescent="0.25">
      <c r="A2182" s="6"/>
      <c r="B2182" s="10"/>
      <c r="C2182" s="6"/>
      <c r="D2182" s="6"/>
      <c r="E2182" s="6"/>
      <c r="F2182" s="6"/>
      <c r="G2182" s="6"/>
      <c r="H2182" s="6"/>
      <c r="I2182" s="6"/>
      <c r="J2182" s="6"/>
      <c r="K2182" s="6"/>
      <c r="L2182" s="6"/>
      <c r="M2182" s="6"/>
      <c r="N2182" s="6"/>
      <c r="O2182" s="6"/>
      <c r="P2182" s="10"/>
      <c r="Q2182" s="15" t="str">
        <f t="shared" ca="1" si="65"/>
        <v>-</v>
      </c>
      <c r="R2182" s="6"/>
      <c r="S2182" s="6"/>
      <c r="T2182" s="6"/>
      <c r="U2182" s="6"/>
      <c r="V2182" s="6"/>
      <c r="W2182" s="6" t="str">
        <f t="shared" ref="W2182:W2245" si="66">IF(OR(ISBLANK(J2182),ISBLANK(V2182)),"-",(IF(J2182=V2182,"Yes","No")))</f>
        <v>-</v>
      </c>
      <c r="X2182" s="6"/>
      <c r="Y2182" s="6"/>
      <c r="Z2182" s="6"/>
      <c r="AA2182" s="6"/>
      <c r="AB2182" s="6"/>
      <c r="AC2182" s="6"/>
    </row>
    <row r="2183" spans="1:29" x14ac:dyDescent="0.25">
      <c r="Q2183" s="12" t="str">
        <f t="shared" ref="Q2183:Q2246" ca="1" si="67">IF(B2183&gt;1/1/1900, (IF(R2183="Closed",(DATEDIF(B2183,P2183,"d"))-(DATEDIF(M2183,O2183,"d")),IF(OR(R2183="Pending",ISBLANK(P2183)),TODAY()-B2183))),"-")</f>
        <v>-</v>
      </c>
      <c r="W2183" t="str">
        <f t="shared" si="66"/>
        <v>-</v>
      </c>
    </row>
    <row r="2184" spans="1:29" x14ac:dyDescent="0.25">
      <c r="A2184" s="6"/>
      <c r="B2184" s="10"/>
      <c r="C2184" s="6"/>
      <c r="D2184" s="6"/>
      <c r="E2184" s="6"/>
      <c r="F2184" s="6"/>
      <c r="G2184" s="6"/>
      <c r="H2184" s="6"/>
      <c r="I2184" s="6"/>
      <c r="J2184" s="6"/>
      <c r="K2184" s="6"/>
      <c r="L2184" s="6"/>
      <c r="M2184" s="6"/>
      <c r="N2184" s="6"/>
      <c r="O2184" s="6"/>
      <c r="P2184" s="10"/>
      <c r="Q2184" s="15" t="str">
        <f t="shared" ca="1" si="67"/>
        <v>-</v>
      </c>
      <c r="R2184" s="6"/>
      <c r="S2184" s="6"/>
      <c r="T2184" s="6"/>
      <c r="U2184" s="6"/>
      <c r="V2184" s="6"/>
      <c r="W2184" s="6" t="str">
        <f t="shared" si="66"/>
        <v>-</v>
      </c>
      <c r="X2184" s="6"/>
      <c r="Y2184" s="6"/>
      <c r="Z2184" s="6"/>
      <c r="AA2184" s="6"/>
      <c r="AB2184" s="6"/>
      <c r="AC2184" s="6"/>
    </row>
    <row r="2185" spans="1:29" x14ac:dyDescent="0.25">
      <c r="Q2185" s="12" t="str">
        <f t="shared" ca="1" si="67"/>
        <v>-</v>
      </c>
      <c r="W2185" t="str">
        <f t="shared" si="66"/>
        <v>-</v>
      </c>
    </row>
    <row r="2186" spans="1:29" x14ac:dyDescent="0.25">
      <c r="A2186" s="6"/>
      <c r="B2186" s="10"/>
      <c r="C2186" s="6"/>
      <c r="D2186" s="6"/>
      <c r="E2186" s="6"/>
      <c r="F2186" s="6"/>
      <c r="G2186" s="6"/>
      <c r="H2186" s="6"/>
      <c r="I2186" s="6"/>
      <c r="J2186" s="6"/>
      <c r="K2186" s="6"/>
      <c r="L2186" s="6"/>
      <c r="M2186" s="6"/>
      <c r="N2186" s="6"/>
      <c r="O2186" s="6"/>
      <c r="P2186" s="10"/>
      <c r="Q2186" s="15" t="str">
        <f t="shared" ca="1" si="67"/>
        <v>-</v>
      </c>
      <c r="R2186" s="6"/>
      <c r="S2186" s="6"/>
      <c r="T2186" s="6"/>
      <c r="U2186" s="6"/>
      <c r="V2186" s="6"/>
      <c r="W2186" s="6" t="str">
        <f t="shared" si="66"/>
        <v>-</v>
      </c>
      <c r="X2186" s="6"/>
      <c r="Y2186" s="6"/>
      <c r="Z2186" s="6"/>
      <c r="AA2186" s="6"/>
      <c r="AB2186" s="6"/>
      <c r="AC2186" s="6"/>
    </row>
    <row r="2187" spans="1:29" x14ac:dyDescent="0.25">
      <c r="Q2187" s="12" t="str">
        <f t="shared" ca="1" si="67"/>
        <v>-</v>
      </c>
      <c r="W2187" t="str">
        <f t="shared" si="66"/>
        <v>-</v>
      </c>
    </row>
    <row r="2188" spans="1:29" x14ac:dyDescent="0.25">
      <c r="A2188" s="6"/>
      <c r="B2188" s="10"/>
      <c r="C2188" s="6"/>
      <c r="D2188" s="6"/>
      <c r="E2188" s="6"/>
      <c r="F2188" s="6"/>
      <c r="G2188" s="6"/>
      <c r="H2188" s="6"/>
      <c r="I2188" s="6"/>
      <c r="J2188" s="6"/>
      <c r="K2188" s="6"/>
      <c r="L2188" s="6"/>
      <c r="M2188" s="6"/>
      <c r="N2188" s="6"/>
      <c r="O2188" s="6"/>
      <c r="P2188" s="10"/>
      <c r="Q2188" s="15" t="str">
        <f t="shared" ca="1" si="67"/>
        <v>-</v>
      </c>
      <c r="R2188" s="6"/>
      <c r="S2188" s="6"/>
      <c r="T2188" s="6"/>
      <c r="U2188" s="6"/>
      <c r="V2188" s="6"/>
      <c r="W2188" s="6" t="str">
        <f t="shared" si="66"/>
        <v>-</v>
      </c>
      <c r="X2188" s="6"/>
      <c r="Y2188" s="6"/>
      <c r="Z2188" s="6"/>
      <c r="AA2188" s="6"/>
      <c r="AB2188" s="6"/>
      <c r="AC2188" s="6"/>
    </row>
    <row r="2189" spans="1:29" x14ac:dyDescent="0.25">
      <c r="Q2189" s="12" t="str">
        <f t="shared" ca="1" si="67"/>
        <v>-</v>
      </c>
      <c r="W2189" t="str">
        <f t="shared" si="66"/>
        <v>-</v>
      </c>
    </row>
    <row r="2190" spans="1:29" x14ac:dyDescent="0.25">
      <c r="A2190" s="6"/>
      <c r="B2190" s="10"/>
      <c r="C2190" s="6"/>
      <c r="D2190" s="6"/>
      <c r="E2190" s="6"/>
      <c r="F2190" s="6"/>
      <c r="G2190" s="6"/>
      <c r="H2190" s="6"/>
      <c r="I2190" s="6"/>
      <c r="J2190" s="6"/>
      <c r="K2190" s="6"/>
      <c r="L2190" s="6"/>
      <c r="M2190" s="6"/>
      <c r="N2190" s="6"/>
      <c r="O2190" s="6"/>
      <c r="P2190" s="10"/>
      <c r="Q2190" s="15" t="str">
        <f t="shared" ca="1" si="67"/>
        <v>-</v>
      </c>
      <c r="R2190" s="6"/>
      <c r="S2190" s="6"/>
      <c r="T2190" s="6"/>
      <c r="U2190" s="6"/>
      <c r="V2190" s="6"/>
      <c r="W2190" s="6" t="str">
        <f t="shared" si="66"/>
        <v>-</v>
      </c>
      <c r="X2190" s="6"/>
      <c r="Y2190" s="6"/>
      <c r="Z2190" s="6"/>
      <c r="AA2190" s="6"/>
      <c r="AB2190" s="6"/>
      <c r="AC2190" s="6"/>
    </row>
    <row r="2191" spans="1:29" x14ac:dyDescent="0.25">
      <c r="Q2191" s="12" t="str">
        <f t="shared" ca="1" si="67"/>
        <v>-</v>
      </c>
      <c r="W2191" t="str">
        <f t="shared" si="66"/>
        <v>-</v>
      </c>
    </row>
    <row r="2192" spans="1:29" x14ac:dyDescent="0.25">
      <c r="A2192" s="6"/>
      <c r="B2192" s="10"/>
      <c r="C2192" s="6"/>
      <c r="D2192" s="6"/>
      <c r="E2192" s="6"/>
      <c r="F2192" s="6"/>
      <c r="G2192" s="6"/>
      <c r="H2192" s="6"/>
      <c r="I2192" s="6"/>
      <c r="J2192" s="6"/>
      <c r="K2192" s="6"/>
      <c r="L2192" s="6"/>
      <c r="M2192" s="6"/>
      <c r="N2192" s="6"/>
      <c r="O2192" s="6"/>
      <c r="P2192" s="10"/>
      <c r="Q2192" s="15" t="str">
        <f t="shared" ca="1" si="67"/>
        <v>-</v>
      </c>
      <c r="R2192" s="6"/>
      <c r="S2192" s="6"/>
      <c r="T2192" s="6"/>
      <c r="U2192" s="6"/>
      <c r="V2192" s="6"/>
      <c r="W2192" s="6" t="str">
        <f t="shared" si="66"/>
        <v>-</v>
      </c>
      <c r="X2192" s="6"/>
      <c r="Y2192" s="6"/>
      <c r="Z2192" s="6"/>
      <c r="AA2192" s="6"/>
      <c r="AB2192" s="6"/>
      <c r="AC2192" s="6"/>
    </row>
    <row r="2193" spans="1:29" x14ac:dyDescent="0.25">
      <c r="Q2193" s="12" t="str">
        <f t="shared" ca="1" si="67"/>
        <v>-</v>
      </c>
      <c r="W2193" t="str">
        <f t="shared" si="66"/>
        <v>-</v>
      </c>
    </row>
    <row r="2194" spans="1:29" x14ac:dyDescent="0.25">
      <c r="A2194" s="6"/>
      <c r="B2194" s="10"/>
      <c r="C2194" s="6"/>
      <c r="D2194" s="6"/>
      <c r="E2194" s="6"/>
      <c r="F2194" s="6"/>
      <c r="G2194" s="6"/>
      <c r="H2194" s="6"/>
      <c r="I2194" s="6"/>
      <c r="J2194" s="6"/>
      <c r="K2194" s="6"/>
      <c r="L2194" s="6"/>
      <c r="M2194" s="6"/>
      <c r="N2194" s="6"/>
      <c r="O2194" s="6"/>
      <c r="P2194" s="10"/>
      <c r="Q2194" s="15" t="str">
        <f t="shared" ca="1" si="67"/>
        <v>-</v>
      </c>
      <c r="R2194" s="6"/>
      <c r="S2194" s="6"/>
      <c r="T2194" s="6"/>
      <c r="U2194" s="6"/>
      <c r="V2194" s="6"/>
      <c r="W2194" s="6" t="str">
        <f t="shared" si="66"/>
        <v>-</v>
      </c>
      <c r="X2194" s="6"/>
      <c r="Y2194" s="6"/>
      <c r="Z2194" s="6"/>
      <c r="AA2194" s="6"/>
      <c r="AB2194" s="6"/>
      <c r="AC2194" s="6"/>
    </row>
    <row r="2195" spans="1:29" x14ac:dyDescent="0.25">
      <c r="Q2195" s="12" t="str">
        <f t="shared" ca="1" si="67"/>
        <v>-</v>
      </c>
      <c r="W2195" t="str">
        <f t="shared" si="66"/>
        <v>-</v>
      </c>
    </row>
    <row r="2196" spans="1:29" x14ac:dyDescent="0.25">
      <c r="A2196" s="6"/>
      <c r="B2196" s="10"/>
      <c r="C2196" s="6"/>
      <c r="D2196" s="6"/>
      <c r="E2196" s="6"/>
      <c r="F2196" s="6"/>
      <c r="G2196" s="6"/>
      <c r="H2196" s="6"/>
      <c r="I2196" s="6"/>
      <c r="J2196" s="6"/>
      <c r="K2196" s="6"/>
      <c r="L2196" s="6"/>
      <c r="M2196" s="6"/>
      <c r="N2196" s="6"/>
      <c r="O2196" s="6"/>
      <c r="P2196" s="10"/>
      <c r="Q2196" s="15" t="str">
        <f t="shared" ca="1" si="67"/>
        <v>-</v>
      </c>
      <c r="R2196" s="6"/>
      <c r="S2196" s="6"/>
      <c r="T2196" s="6"/>
      <c r="U2196" s="6"/>
      <c r="V2196" s="6"/>
      <c r="W2196" s="6" t="str">
        <f t="shared" si="66"/>
        <v>-</v>
      </c>
      <c r="X2196" s="6"/>
      <c r="Y2196" s="6"/>
      <c r="Z2196" s="6"/>
      <c r="AA2196" s="6"/>
      <c r="AB2196" s="6"/>
      <c r="AC2196" s="6"/>
    </row>
    <row r="2197" spans="1:29" x14ac:dyDescent="0.25">
      <c r="Q2197" s="12" t="str">
        <f t="shared" ca="1" si="67"/>
        <v>-</v>
      </c>
      <c r="W2197" t="str">
        <f t="shared" si="66"/>
        <v>-</v>
      </c>
    </row>
    <row r="2198" spans="1:29" x14ac:dyDescent="0.25">
      <c r="A2198" s="6"/>
      <c r="B2198" s="10"/>
      <c r="C2198" s="6"/>
      <c r="D2198" s="6"/>
      <c r="E2198" s="6"/>
      <c r="F2198" s="6"/>
      <c r="G2198" s="6"/>
      <c r="H2198" s="6"/>
      <c r="I2198" s="6"/>
      <c r="J2198" s="6"/>
      <c r="K2198" s="6"/>
      <c r="L2198" s="6"/>
      <c r="M2198" s="6"/>
      <c r="N2198" s="6"/>
      <c r="O2198" s="6"/>
      <c r="P2198" s="10"/>
      <c r="Q2198" s="15" t="str">
        <f t="shared" ca="1" si="67"/>
        <v>-</v>
      </c>
      <c r="R2198" s="6"/>
      <c r="S2198" s="6"/>
      <c r="T2198" s="6"/>
      <c r="U2198" s="6"/>
      <c r="V2198" s="6"/>
      <c r="W2198" s="6" t="str">
        <f t="shared" si="66"/>
        <v>-</v>
      </c>
      <c r="X2198" s="6"/>
      <c r="Y2198" s="6"/>
      <c r="Z2198" s="6"/>
      <c r="AA2198" s="6"/>
      <c r="AB2198" s="6"/>
      <c r="AC2198" s="6"/>
    </row>
    <row r="2199" spans="1:29" x14ac:dyDescent="0.25">
      <c r="Q2199" s="12" t="str">
        <f t="shared" ca="1" si="67"/>
        <v>-</v>
      </c>
      <c r="W2199" t="str">
        <f t="shared" si="66"/>
        <v>-</v>
      </c>
    </row>
    <row r="2200" spans="1:29" x14ac:dyDescent="0.25">
      <c r="A2200" s="6"/>
      <c r="B2200" s="10"/>
      <c r="C2200" s="6"/>
      <c r="D2200" s="6"/>
      <c r="E2200" s="6"/>
      <c r="F2200" s="6"/>
      <c r="G2200" s="6"/>
      <c r="H2200" s="6"/>
      <c r="I2200" s="6"/>
      <c r="J2200" s="6"/>
      <c r="K2200" s="6"/>
      <c r="L2200" s="6"/>
      <c r="M2200" s="6"/>
      <c r="N2200" s="6"/>
      <c r="O2200" s="6"/>
      <c r="P2200" s="10"/>
      <c r="Q2200" s="15" t="str">
        <f t="shared" ca="1" si="67"/>
        <v>-</v>
      </c>
      <c r="R2200" s="6"/>
      <c r="S2200" s="6"/>
      <c r="T2200" s="6"/>
      <c r="U2200" s="6"/>
      <c r="V2200" s="6"/>
      <c r="W2200" s="6" t="str">
        <f t="shared" si="66"/>
        <v>-</v>
      </c>
      <c r="X2200" s="6"/>
      <c r="Y2200" s="6"/>
      <c r="Z2200" s="6"/>
      <c r="AA2200" s="6"/>
      <c r="AB2200" s="6"/>
      <c r="AC2200" s="6"/>
    </row>
    <row r="2201" spans="1:29" x14ac:dyDescent="0.25">
      <c r="Q2201" s="12" t="str">
        <f t="shared" ca="1" si="67"/>
        <v>-</v>
      </c>
      <c r="W2201" t="str">
        <f t="shared" si="66"/>
        <v>-</v>
      </c>
    </row>
    <row r="2202" spans="1:29" x14ac:dyDescent="0.25">
      <c r="A2202" s="6"/>
      <c r="B2202" s="10"/>
      <c r="C2202" s="6"/>
      <c r="D2202" s="6"/>
      <c r="E2202" s="6"/>
      <c r="F2202" s="6"/>
      <c r="G2202" s="6"/>
      <c r="H2202" s="6"/>
      <c r="I2202" s="6"/>
      <c r="J2202" s="6"/>
      <c r="K2202" s="6"/>
      <c r="L2202" s="6"/>
      <c r="M2202" s="6"/>
      <c r="N2202" s="6"/>
      <c r="O2202" s="6"/>
      <c r="P2202" s="10"/>
      <c r="Q2202" s="15" t="str">
        <f t="shared" ca="1" si="67"/>
        <v>-</v>
      </c>
      <c r="R2202" s="6"/>
      <c r="S2202" s="6"/>
      <c r="T2202" s="6"/>
      <c r="U2202" s="6"/>
      <c r="V2202" s="6"/>
      <c r="W2202" s="6" t="str">
        <f t="shared" si="66"/>
        <v>-</v>
      </c>
      <c r="X2202" s="6"/>
      <c r="Y2202" s="6"/>
      <c r="Z2202" s="6"/>
      <c r="AA2202" s="6"/>
      <c r="AB2202" s="6"/>
      <c r="AC2202" s="6"/>
    </row>
    <row r="2203" spans="1:29" x14ac:dyDescent="0.25">
      <c r="Q2203" s="12" t="str">
        <f t="shared" ca="1" si="67"/>
        <v>-</v>
      </c>
      <c r="W2203" t="str">
        <f t="shared" si="66"/>
        <v>-</v>
      </c>
    </row>
    <row r="2204" spans="1:29" x14ac:dyDescent="0.25">
      <c r="A2204" s="6"/>
      <c r="B2204" s="10"/>
      <c r="C2204" s="6"/>
      <c r="D2204" s="6"/>
      <c r="E2204" s="6"/>
      <c r="F2204" s="6"/>
      <c r="G2204" s="6"/>
      <c r="H2204" s="6"/>
      <c r="I2204" s="6"/>
      <c r="J2204" s="6"/>
      <c r="K2204" s="6"/>
      <c r="L2204" s="6"/>
      <c r="M2204" s="6"/>
      <c r="N2204" s="6"/>
      <c r="O2204" s="6"/>
      <c r="P2204" s="10"/>
      <c r="Q2204" s="15" t="str">
        <f t="shared" ca="1" si="67"/>
        <v>-</v>
      </c>
      <c r="R2204" s="6"/>
      <c r="S2204" s="6"/>
      <c r="T2204" s="6"/>
      <c r="U2204" s="6"/>
      <c r="V2204" s="6"/>
      <c r="W2204" s="6" t="str">
        <f t="shared" si="66"/>
        <v>-</v>
      </c>
      <c r="X2204" s="6"/>
      <c r="Y2204" s="6"/>
      <c r="Z2204" s="6"/>
      <c r="AA2204" s="6"/>
      <c r="AB2204" s="6"/>
      <c r="AC2204" s="6"/>
    </row>
    <row r="2205" spans="1:29" x14ac:dyDescent="0.25">
      <c r="Q2205" s="12" t="str">
        <f t="shared" ca="1" si="67"/>
        <v>-</v>
      </c>
      <c r="W2205" t="str">
        <f t="shared" si="66"/>
        <v>-</v>
      </c>
    </row>
    <row r="2206" spans="1:29" x14ac:dyDescent="0.25">
      <c r="A2206" s="6"/>
      <c r="B2206" s="10"/>
      <c r="C2206" s="6"/>
      <c r="D2206" s="6"/>
      <c r="E2206" s="6"/>
      <c r="F2206" s="6"/>
      <c r="G2206" s="6"/>
      <c r="H2206" s="6"/>
      <c r="I2206" s="6"/>
      <c r="J2206" s="6"/>
      <c r="K2206" s="6"/>
      <c r="L2206" s="6"/>
      <c r="M2206" s="6"/>
      <c r="N2206" s="6"/>
      <c r="O2206" s="6"/>
      <c r="P2206" s="10"/>
      <c r="Q2206" s="15" t="str">
        <f t="shared" ca="1" si="67"/>
        <v>-</v>
      </c>
      <c r="R2206" s="6"/>
      <c r="S2206" s="6"/>
      <c r="T2206" s="6"/>
      <c r="U2206" s="6"/>
      <c r="V2206" s="6"/>
      <c r="W2206" s="6" t="str">
        <f t="shared" si="66"/>
        <v>-</v>
      </c>
      <c r="X2206" s="6"/>
      <c r="Y2206" s="6"/>
      <c r="Z2206" s="6"/>
      <c r="AA2206" s="6"/>
      <c r="AB2206" s="6"/>
      <c r="AC2206" s="6"/>
    </row>
    <row r="2207" spans="1:29" x14ac:dyDescent="0.25">
      <c r="Q2207" s="12" t="str">
        <f t="shared" ca="1" si="67"/>
        <v>-</v>
      </c>
      <c r="W2207" t="str">
        <f t="shared" si="66"/>
        <v>-</v>
      </c>
    </row>
    <row r="2208" spans="1:29" x14ac:dyDescent="0.25">
      <c r="A2208" s="6"/>
      <c r="B2208" s="10"/>
      <c r="C2208" s="6"/>
      <c r="D2208" s="6"/>
      <c r="E2208" s="6"/>
      <c r="F2208" s="6"/>
      <c r="G2208" s="6"/>
      <c r="H2208" s="6"/>
      <c r="I2208" s="6"/>
      <c r="J2208" s="6"/>
      <c r="K2208" s="6"/>
      <c r="L2208" s="6"/>
      <c r="M2208" s="6"/>
      <c r="N2208" s="6"/>
      <c r="O2208" s="6"/>
      <c r="P2208" s="10"/>
      <c r="Q2208" s="15" t="str">
        <f t="shared" ca="1" si="67"/>
        <v>-</v>
      </c>
      <c r="R2208" s="6"/>
      <c r="S2208" s="6"/>
      <c r="T2208" s="6"/>
      <c r="U2208" s="6"/>
      <c r="V2208" s="6"/>
      <c r="W2208" s="6" t="str">
        <f t="shared" si="66"/>
        <v>-</v>
      </c>
      <c r="X2208" s="6"/>
      <c r="Y2208" s="6"/>
      <c r="Z2208" s="6"/>
      <c r="AA2208" s="6"/>
      <c r="AB2208" s="6"/>
      <c r="AC2208" s="6"/>
    </row>
    <row r="2209" spans="1:29" x14ac:dyDescent="0.25">
      <c r="Q2209" s="12" t="str">
        <f t="shared" ca="1" si="67"/>
        <v>-</v>
      </c>
      <c r="W2209" t="str">
        <f t="shared" si="66"/>
        <v>-</v>
      </c>
    </row>
    <row r="2210" spans="1:29" x14ac:dyDescent="0.25">
      <c r="A2210" s="6"/>
      <c r="B2210" s="10"/>
      <c r="C2210" s="6"/>
      <c r="D2210" s="6"/>
      <c r="E2210" s="6"/>
      <c r="F2210" s="6"/>
      <c r="G2210" s="6"/>
      <c r="H2210" s="6"/>
      <c r="I2210" s="6"/>
      <c r="J2210" s="6"/>
      <c r="K2210" s="6"/>
      <c r="L2210" s="6"/>
      <c r="M2210" s="6"/>
      <c r="N2210" s="6"/>
      <c r="O2210" s="6"/>
      <c r="P2210" s="10"/>
      <c r="Q2210" s="15" t="str">
        <f t="shared" ca="1" si="67"/>
        <v>-</v>
      </c>
      <c r="R2210" s="6"/>
      <c r="S2210" s="6"/>
      <c r="T2210" s="6"/>
      <c r="U2210" s="6"/>
      <c r="V2210" s="6"/>
      <c r="W2210" s="6" t="str">
        <f t="shared" si="66"/>
        <v>-</v>
      </c>
      <c r="X2210" s="6"/>
      <c r="Y2210" s="6"/>
      <c r="Z2210" s="6"/>
      <c r="AA2210" s="6"/>
      <c r="AB2210" s="6"/>
      <c r="AC2210" s="6"/>
    </row>
    <row r="2211" spans="1:29" x14ac:dyDescent="0.25">
      <c r="Q2211" s="12" t="str">
        <f t="shared" ca="1" si="67"/>
        <v>-</v>
      </c>
      <c r="W2211" t="str">
        <f t="shared" si="66"/>
        <v>-</v>
      </c>
    </row>
    <row r="2212" spans="1:29" x14ac:dyDescent="0.25">
      <c r="A2212" s="6"/>
      <c r="B2212" s="10"/>
      <c r="C2212" s="6"/>
      <c r="D2212" s="6"/>
      <c r="E2212" s="6"/>
      <c r="F2212" s="6"/>
      <c r="G2212" s="6"/>
      <c r="H2212" s="6"/>
      <c r="I2212" s="6"/>
      <c r="J2212" s="6"/>
      <c r="K2212" s="6"/>
      <c r="L2212" s="6"/>
      <c r="M2212" s="6"/>
      <c r="N2212" s="6"/>
      <c r="O2212" s="6"/>
      <c r="P2212" s="10"/>
      <c r="Q2212" s="15" t="str">
        <f t="shared" ca="1" si="67"/>
        <v>-</v>
      </c>
      <c r="R2212" s="6"/>
      <c r="S2212" s="6"/>
      <c r="T2212" s="6"/>
      <c r="U2212" s="6"/>
      <c r="V2212" s="6"/>
      <c r="W2212" s="6" t="str">
        <f t="shared" si="66"/>
        <v>-</v>
      </c>
      <c r="X2212" s="6"/>
      <c r="Y2212" s="6"/>
      <c r="Z2212" s="6"/>
      <c r="AA2212" s="6"/>
      <c r="AB2212" s="6"/>
      <c r="AC2212" s="6"/>
    </row>
    <row r="2213" spans="1:29" x14ac:dyDescent="0.25">
      <c r="Q2213" s="12" t="str">
        <f t="shared" ca="1" si="67"/>
        <v>-</v>
      </c>
      <c r="W2213" t="str">
        <f t="shared" si="66"/>
        <v>-</v>
      </c>
    </row>
    <row r="2214" spans="1:29" x14ac:dyDescent="0.25">
      <c r="A2214" s="6"/>
      <c r="B2214" s="10"/>
      <c r="C2214" s="6"/>
      <c r="D2214" s="6"/>
      <c r="E2214" s="6"/>
      <c r="F2214" s="6"/>
      <c r="G2214" s="6"/>
      <c r="H2214" s="6"/>
      <c r="I2214" s="6"/>
      <c r="J2214" s="6"/>
      <c r="K2214" s="6"/>
      <c r="L2214" s="6"/>
      <c r="M2214" s="6"/>
      <c r="N2214" s="6"/>
      <c r="O2214" s="6"/>
      <c r="P2214" s="10"/>
      <c r="Q2214" s="15" t="str">
        <f t="shared" ca="1" si="67"/>
        <v>-</v>
      </c>
      <c r="R2214" s="6"/>
      <c r="S2214" s="6"/>
      <c r="T2214" s="6"/>
      <c r="U2214" s="6"/>
      <c r="V2214" s="6"/>
      <c r="W2214" s="6" t="str">
        <f t="shared" si="66"/>
        <v>-</v>
      </c>
      <c r="X2214" s="6"/>
      <c r="Y2214" s="6"/>
      <c r="Z2214" s="6"/>
      <c r="AA2214" s="6"/>
      <c r="AB2214" s="6"/>
      <c r="AC2214" s="6"/>
    </row>
    <row r="2215" spans="1:29" x14ac:dyDescent="0.25">
      <c r="Q2215" s="12" t="str">
        <f t="shared" ca="1" si="67"/>
        <v>-</v>
      </c>
      <c r="W2215" t="str">
        <f t="shared" si="66"/>
        <v>-</v>
      </c>
    </row>
    <row r="2216" spans="1:29" x14ac:dyDescent="0.25">
      <c r="A2216" s="6"/>
      <c r="B2216" s="10"/>
      <c r="C2216" s="6"/>
      <c r="D2216" s="6"/>
      <c r="E2216" s="6"/>
      <c r="F2216" s="6"/>
      <c r="G2216" s="6"/>
      <c r="H2216" s="6"/>
      <c r="I2216" s="6"/>
      <c r="J2216" s="6"/>
      <c r="K2216" s="6"/>
      <c r="L2216" s="6"/>
      <c r="M2216" s="6"/>
      <c r="N2216" s="6"/>
      <c r="O2216" s="6"/>
      <c r="P2216" s="10"/>
      <c r="Q2216" s="15" t="str">
        <f t="shared" ca="1" si="67"/>
        <v>-</v>
      </c>
      <c r="R2216" s="6"/>
      <c r="S2216" s="6"/>
      <c r="T2216" s="6"/>
      <c r="U2216" s="6"/>
      <c r="V2216" s="6"/>
      <c r="W2216" s="6" t="str">
        <f t="shared" si="66"/>
        <v>-</v>
      </c>
      <c r="X2216" s="6"/>
      <c r="Y2216" s="6"/>
      <c r="Z2216" s="6"/>
      <c r="AA2216" s="6"/>
      <c r="AB2216" s="6"/>
      <c r="AC2216" s="6"/>
    </row>
    <row r="2217" spans="1:29" x14ac:dyDescent="0.25">
      <c r="Q2217" s="12" t="str">
        <f t="shared" ca="1" si="67"/>
        <v>-</v>
      </c>
      <c r="W2217" t="str">
        <f t="shared" si="66"/>
        <v>-</v>
      </c>
    </row>
    <row r="2218" spans="1:29" x14ac:dyDescent="0.25">
      <c r="A2218" s="6"/>
      <c r="B2218" s="10"/>
      <c r="C2218" s="6"/>
      <c r="D2218" s="6"/>
      <c r="E2218" s="6"/>
      <c r="F2218" s="6"/>
      <c r="G2218" s="6"/>
      <c r="H2218" s="6"/>
      <c r="I2218" s="6"/>
      <c r="J2218" s="6"/>
      <c r="K2218" s="6"/>
      <c r="L2218" s="6"/>
      <c r="M2218" s="6"/>
      <c r="N2218" s="6"/>
      <c r="O2218" s="6"/>
      <c r="P2218" s="10"/>
      <c r="Q2218" s="15" t="str">
        <f t="shared" ca="1" si="67"/>
        <v>-</v>
      </c>
      <c r="R2218" s="6"/>
      <c r="S2218" s="6"/>
      <c r="T2218" s="6"/>
      <c r="U2218" s="6"/>
      <c r="V2218" s="6"/>
      <c r="W2218" s="6" t="str">
        <f t="shared" si="66"/>
        <v>-</v>
      </c>
      <c r="X2218" s="6"/>
      <c r="Y2218" s="6"/>
      <c r="Z2218" s="6"/>
      <c r="AA2218" s="6"/>
      <c r="AB2218" s="6"/>
      <c r="AC2218" s="6"/>
    </row>
    <row r="2219" spans="1:29" x14ac:dyDescent="0.25">
      <c r="Q2219" s="12" t="str">
        <f t="shared" ca="1" si="67"/>
        <v>-</v>
      </c>
      <c r="W2219" t="str">
        <f t="shared" si="66"/>
        <v>-</v>
      </c>
    </row>
    <row r="2220" spans="1:29" x14ac:dyDescent="0.25">
      <c r="A2220" s="6"/>
      <c r="B2220" s="10"/>
      <c r="C2220" s="6"/>
      <c r="D2220" s="6"/>
      <c r="E2220" s="6"/>
      <c r="F2220" s="6"/>
      <c r="G2220" s="6"/>
      <c r="H2220" s="6"/>
      <c r="I2220" s="6"/>
      <c r="J2220" s="6"/>
      <c r="K2220" s="6"/>
      <c r="L2220" s="6"/>
      <c r="M2220" s="6"/>
      <c r="N2220" s="6"/>
      <c r="O2220" s="6"/>
      <c r="P2220" s="10"/>
      <c r="Q2220" s="15" t="str">
        <f t="shared" ca="1" si="67"/>
        <v>-</v>
      </c>
      <c r="R2220" s="6"/>
      <c r="S2220" s="6"/>
      <c r="T2220" s="6"/>
      <c r="U2220" s="6"/>
      <c r="V2220" s="6"/>
      <c r="W2220" s="6" t="str">
        <f t="shared" si="66"/>
        <v>-</v>
      </c>
      <c r="X2220" s="6"/>
      <c r="Y2220" s="6"/>
      <c r="Z2220" s="6"/>
      <c r="AA2220" s="6"/>
      <c r="AB2220" s="6"/>
      <c r="AC2220" s="6"/>
    </row>
    <row r="2221" spans="1:29" x14ac:dyDescent="0.25">
      <c r="Q2221" s="12" t="str">
        <f t="shared" ca="1" si="67"/>
        <v>-</v>
      </c>
      <c r="W2221" t="str">
        <f t="shared" si="66"/>
        <v>-</v>
      </c>
    </row>
    <row r="2222" spans="1:29" x14ac:dyDescent="0.25">
      <c r="A2222" s="6"/>
      <c r="B2222" s="10"/>
      <c r="C2222" s="6"/>
      <c r="D2222" s="6"/>
      <c r="E2222" s="6"/>
      <c r="F2222" s="6"/>
      <c r="G2222" s="6"/>
      <c r="H2222" s="6"/>
      <c r="I2222" s="6"/>
      <c r="J2222" s="6"/>
      <c r="K2222" s="6"/>
      <c r="L2222" s="6"/>
      <c r="M2222" s="6"/>
      <c r="N2222" s="6"/>
      <c r="O2222" s="6"/>
      <c r="P2222" s="10"/>
      <c r="Q2222" s="15" t="str">
        <f t="shared" ca="1" si="67"/>
        <v>-</v>
      </c>
      <c r="R2222" s="6"/>
      <c r="S2222" s="6"/>
      <c r="T2222" s="6"/>
      <c r="U2222" s="6"/>
      <c r="V2222" s="6"/>
      <c r="W2222" s="6" t="str">
        <f t="shared" si="66"/>
        <v>-</v>
      </c>
      <c r="X2222" s="6"/>
      <c r="Y2222" s="6"/>
      <c r="Z2222" s="6"/>
      <c r="AA2222" s="6"/>
      <c r="AB2222" s="6"/>
      <c r="AC2222" s="6"/>
    </row>
    <row r="2223" spans="1:29" x14ac:dyDescent="0.25">
      <c r="Q2223" s="12" t="str">
        <f t="shared" ca="1" si="67"/>
        <v>-</v>
      </c>
      <c r="W2223" t="str">
        <f t="shared" si="66"/>
        <v>-</v>
      </c>
    </row>
    <row r="2224" spans="1:29" x14ac:dyDescent="0.25">
      <c r="A2224" s="6"/>
      <c r="B2224" s="10"/>
      <c r="C2224" s="6"/>
      <c r="D2224" s="6"/>
      <c r="E2224" s="6"/>
      <c r="F2224" s="6"/>
      <c r="G2224" s="6"/>
      <c r="H2224" s="6"/>
      <c r="I2224" s="6"/>
      <c r="J2224" s="6"/>
      <c r="K2224" s="6"/>
      <c r="L2224" s="6"/>
      <c r="M2224" s="6"/>
      <c r="N2224" s="6"/>
      <c r="O2224" s="6"/>
      <c r="P2224" s="10"/>
      <c r="Q2224" s="15" t="str">
        <f t="shared" ca="1" si="67"/>
        <v>-</v>
      </c>
      <c r="R2224" s="6"/>
      <c r="S2224" s="6"/>
      <c r="T2224" s="6"/>
      <c r="U2224" s="6"/>
      <c r="V2224" s="6"/>
      <c r="W2224" s="6" t="str">
        <f t="shared" si="66"/>
        <v>-</v>
      </c>
      <c r="X2224" s="6"/>
      <c r="Y2224" s="6"/>
      <c r="Z2224" s="6"/>
      <c r="AA2224" s="6"/>
      <c r="AB2224" s="6"/>
      <c r="AC2224" s="6"/>
    </row>
    <row r="2225" spans="1:29" x14ac:dyDescent="0.25">
      <c r="Q2225" s="12" t="str">
        <f t="shared" ca="1" si="67"/>
        <v>-</v>
      </c>
      <c r="W2225" t="str">
        <f t="shared" si="66"/>
        <v>-</v>
      </c>
    </row>
    <row r="2226" spans="1:29" x14ac:dyDescent="0.25">
      <c r="A2226" s="6"/>
      <c r="B2226" s="10"/>
      <c r="C2226" s="6"/>
      <c r="D2226" s="6"/>
      <c r="E2226" s="6"/>
      <c r="F2226" s="6"/>
      <c r="G2226" s="6"/>
      <c r="H2226" s="6"/>
      <c r="I2226" s="6"/>
      <c r="J2226" s="6"/>
      <c r="K2226" s="6"/>
      <c r="L2226" s="6"/>
      <c r="M2226" s="6"/>
      <c r="N2226" s="6"/>
      <c r="O2226" s="6"/>
      <c r="P2226" s="10"/>
      <c r="Q2226" s="15" t="str">
        <f t="shared" ca="1" si="67"/>
        <v>-</v>
      </c>
      <c r="R2226" s="6"/>
      <c r="S2226" s="6"/>
      <c r="T2226" s="6"/>
      <c r="U2226" s="6"/>
      <c r="V2226" s="6"/>
      <c r="W2226" s="6" t="str">
        <f t="shared" si="66"/>
        <v>-</v>
      </c>
      <c r="X2226" s="6"/>
      <c r="Y2226" s="6"/>
      <c r="Z2226" s="6"/>
      <c r="AA2226" s="6"/>
      <c r="AB2226" s="6"/>
      <c r="AC2226" s="6"/>
    </row>
    <row r="2227" spans="1:29" x14ac:dyDescent="0.25">
      <c r="Q2227" s="12" t="str">
        <f t="shared" ca="1" si="67"/>
        <v>-</v>
      </c>
      <c r="W2227" t="str">
        <f t="shared" si="66"/>
        <v>-</v>
      </c>
    </row>
    <row r="2228" spans="1:29" x14ac:dyDescent="0.25">
      <c r="A2228" s="6"/>
      <c r="B2228" s="10"/>
      <c r="C2228" s="6"/>
      <c r="D2228" s="6"/>
      <c r="E2228" s="6"/>
      <c r="F2228" s="6"/>
      <c r="G2228" s="6"/>
      <c r="H2228" s="6"/>
      <c r="I2228" s="6"/>
      <c r="J2228" s="6"/>
      <c r="K2228" s="6"/>
      <c r="L2228" s="6"/>
      <c r="M2228" s="6"/>
      <c r="N2228" s="6"/>
      <c r="O2228" s="6"/>
      <c r="P2228" s="10"/>
      <c r="Q2228" s="15" t="str">
        <f t="shared" ca="1" si="67"/>
        <v>-</v>
      </c>
      <c r="R2228" s="6"/>
      <c r="S2228" s="6"/>
      <c r="T2228" s="6"/>
      <c r="U2228" s="6"/>
      <c r="V2228" s="6"/>
      <c r="W2228" s="6" t="str">
        <f t="shared" si="66"/>
        <v>-</v>
      </c>
      <c r="X2228" s="6"/>
      <c r="Y2228" s="6"/>
      <c r="Z2228" s="6"/>
      <c r="AA2228" s="6"/>
      <c r="AB2228" s="6"/>
      <c r="AC2228" s="6"/>
    </row>
    <row r="2229" spans="1:29" x14ac:dyDescent="0.25">
      <c r="Q2229" s="12" t="str">
        <f t="shared" ca="1" si="67"/>
        <v>-</v>
      </c>
      <c r="W2229" t="str">
        <f t="shared" si="66"/>
        <v>-</v>
      </c>
    </row>
    <row r="2230" spans="1:29" x14ac:dyDescent="0.25">
      <c r="A2230" s="6"/>
      <c r="B2230" s="10"/>
      <c r="C2230" s="6"/>
      <c r="D2230" s="6"/>
      <c r="E2230" s="6"/>
      <c r="F2230" s="6"/>
      <c r="G2230" s="6"/>
      <c r="H2230" s="6"/>
      <c r="I2230" s="6"/>
      <c r="J2230" s="6"/>
      <c r="K2230" s="6"/>
      <c r="L2230" s="6"/>
      <c r="M2230" s="6"/>
      <c r="N2230" s="6"/>
      <c r="O2230" s="6"/>
      <c r="P2230" s="10"/>
      <c r="Q2230" s="15" t="str">
        <f t="shared" ca="1" si="67"/>
        <v>-</v>
      </c>
      <c r="R2230" s="6"/>
      <c r="S2230" s="6"/>
      <c r="T2230" s="6"/>
      <c r="U2230" s="6"/>
      <c r="V2230" s="6"/>
      <c r="W2230" s="6" t="str">
        <f t="shared" si="66"/>
        <v>-</v>
      </c>
      <c r="X2230" s="6"/>
      <c r="Y2230" s="6"/>
      <c r="Z2230" s="6"/>
      <c r="AA2230" s="6"/>
      <c r="AB2230" s="6"/>
      <c r="AC2230" s="6"/>
    </row>
    <row r="2231" spans="1:29" x14ac:dyDescent="0.25">
      <c r="Q2231" s="12" t="str">
        <f t="shared" ca="1" si="67"/>
        <v>-</v>
      </c>
      <c r="W2231" t="str">
        <f t="shared" si="66"/>
        <v>-</v>
      </c>
    </row>
    <row r="2232" spans="1:29" x14ac:dyDescent="0.25">
      <c r="A2232" s="6"/>
      <c r="B2232" s="10"/>
      <c r="C2232" s="6"/>
      <c r="D2232" s="6"/>
      <c r="E2232" s="6"/>
      <c r="F2232" s="6"/>
      <c r="G2232" s="6"/>
      <c r="H2232" s="6"/>
      <c r="I2232" s="6"/>
      <c r="J2232" s="6"/>
      <c r="K2232" s="6"/>
      <c r="L2232" s="6"/>
      <c r="M2232" s="6"/>
      <c r="N2232" s="6"/>
      <c r="O2232" s="6"/>
      <c r="P2232" s="10"/>
      <c r="Q2232" s="15" t="str">
        <f t="shared" ca="1" si="67"/>
        <v>-</v>
      </c>
      <c r="R2232" s="6"/>
      <c r="S2232" s="6"/>
      <c r="T2232" s="6"/>
      <c r="U2232" s="6"/>
      <c r="V2232" s="6"/>
      <c r="W2232" s="6" t="str">
        <f t="shared" si="66"/>
        <v>-</v>
      </c>
      <c r="X2232" s="6"/>
      <c r="Y2232" s="6"/>
      <c r="Z2232" s="6"/>
      <c r="AA2232" s="6"/>
      <c r="AB2232" s="6"/>
      <c r="AC2232" s="6"/>
    </row>
    <row r="2233" spans="1:29" x14ac:dyDescent="0.25">
      <c r="Q2233" s="12" t="str">
        <f t="shared" ca="1" si="67"/>
        <v>-</v>
      </c>
      <c r="W2233" t="str">
        <f t="shared" si="66"/>
        <v>-</v>
      </c>
    </row>
    <row r="2234" spans="1:29" x14ac:dyDescent="0.25">
      <c r="A2234" s="6"/>
      <c r="B2234" s="10"/>
      <c r="C2234" s="6"/>
      <c r="D2234" s="6"/>
      <c r="E2234" s="6"/>
      <c r="F2234" s="6"/>
      <c r="G2234" s="6"/>
      <c r="H2234" s="6"/>
      <c r="I2234" s="6"/>
      <c r="J2234" s="6"/>
      <c r="K2234" s="6"/>
      <c r="L2234" s="6"/>
      <c r="M2234" s="6"/>
      <c r="N2234" s="6"/>
      <c r="O2234" s="6"/>
      <c r="P2234" s="10"/>
      <c r="Q2234" s="15" t="str">
        <f t="shared" ca="1" si="67"/>
        <v>-</v>
      </c>
      <c r="R2234" s="6"/>
      <c r="S2234" s="6"/>
      <c r="T2234" s="6"/>
      <c r="U2234" s="6"/>
      <c r="V2234" s="6"/>
      <c r="W2234" s="6" t="str">
        <f t="shared" si="66"/>
        <v>-</v>
      </c>
      <c r="X2234" s="6"/>
      <c r="Y2234" s="6"/>
      <c r="Z2234" s="6"/>
      <c r="AA2234" s="6"/>
      <c r="AB2234" s="6"/>
      <c r="AC2234" s="6"/>
    </row>
    <row r="2235" spans="1:29" x14ac:dyDescent="0.25">
      <c r="Q2235" s="12" t="str">
        <f t="shared" ca="1" si="67"/>
        <v>-</v>
      </c>
      <c r="W2235" t="str">
        <f t="shared" si="66"/>
        <v>-</v>
      </c>
    </row>
    <row r="2236" spans="1:29" x14ac:dyDescent="0.25">
      <c r="A2236" s="6"/>
      <c r="B2236" s="10"/>
      <c r="C2236" s="6"/>
      <c r="D2236" s="6"/>
      <c r="E2236" s="6"/>
      <c r="F2236" s="6"/>
      <c r="G2236" s="6"/>
      <c r="H2236" s="6"/>
      <c r="I2236" s="6"/>
      <c r="J2236" s="6"/>
      <c r="K2236" s="6"/>
      <c r="L2236" s="6"/>
      <c r="M2236" s="6"/>
      <c r="N2236" s="6"/>
      <c r="O2236" s="6"/>
      <c r="P2236" s="10"/>
      <c r="Q2236" s="15" t="str">
        <f t="shared" ca="1" si="67"/>
        <v>-</v>
      </c>
      <c r="R2236" s="6"/>
      <c r="S2236" s="6"/>
      <c r="T2236" s="6"/>
      <c r="U2236" s="6"/>
      <c r="V2236" s="6"/>
      <c r="W2236" s="6" t="str">
        <f t="shared" si="66"/>
        <v>-</v>
      </c>
      <c r="X2236" s="6"/>
      <c r="Y2236" s="6"/>
      <c r="Z2236" s="6"/>
      <c r="AA2236" s="6"/>
      <c r="AB2236" s="6"/>
      <c r="AC2236" s="6"/>
    </row>
    <row r="2237" spans="1:29" x14ac:dyDescent="0.25">
      <c r="Q2237" s="12" t="str">
        <f t="shared" ca="1" si="67"/>
        <v>-</v>
      </c>
      <c r="W2237" t="str">
        <f t="shared" si="66"/>
        <v>-</v>
      </c>
    </row>
    <row r="2238" spans="1:29" x14ac:dyDescent="0.25">
      <c r="A2238" s="6"/>
      <c r="B2238" s="10"/>
      <c r="C2238" s="6"/>
      <c r="D2238" s="6"/>
      <c r="E2238" s="6"/>
      <c r="F2238" s="6"/>
      <c r="G2238" s="6"/>
      <c r="H2238" s="6"/>
      <c r="I2238" s="6"/>
      <c r="J2238" s="6"/>
      <c r="K2238" s="6"/>
      <c r="L2238" s="6"/>
      <c r="M2238" s="6"/>
      <c r="N2238" s="6"/>
      <c r="O2238" s="6"/>
      <c r="P2238" s="10"/>
      <c r="Q2238" s="15" t="str">
        <f t="shared" ca="1" si="67"/>
        <v>-</v>
      </c>
      <c r="R2238" s="6"/>
      <c r="S2238" s="6"/>
      <c r="T2238" s="6"/>
      <c r="U2238" s="6"/>
      <c r="V2238" s="6"/>
      <c r="W2238" s="6" t="str">
        <f t="shared" si="66"/>
        <v>-</v>
      </c>
      <c r="X2238" s="6"/>
      <c r="Y2238" s="6"/>
      <c r="Z2238" s="6"/>
      <c r="AA2238" s="6"/>
      <c r="AB2238" s="6"/>
      <c r="AC2238" s="6"/>
    </row>
    <row r="2239" spans="1:29" x14ac:dyDescent="0.25">
      <c r="Q2239" s="12" t="str">
        <f t="shared" ca="1" si="67"/>
        <v>-</v>
      </c>
      <c r="W2239" t="str">
        <f t="shared" si="66"/>
        <v>-</v>
      </c>
    </row>
    <row r="2240" spans="1:29" x14ac:dyDescent="0.25">
      <c r="A2240" s="6"/>
      <c r="B2240" s="10"/>
      <c r="C2240" s="6"/>
      <c r="D2240" s="6"/>
      <c r="E2240" s="6"/>
      <c r="F2240" s="6"/>
      <c r="G2240" s="6"/>
      <c r="H2240" s="6"/>
      <c r="I2240" s="6"/>
      <c r="J2240" s="6"/>
      <c r="K2240" s="6"/>
      <c r="L2240" s="6"/>
      <c r="M2240" s="6"/>
      <c r="N2240" s="6"/>
      <c r="O2240" s="6"/>
      <c r="P2240" s="10"/>
      <c r="Q2240" s="15" t="str">
        <f t="shared" ca="1" si="67"/>
        <v>-</v>
      </c>
      <c r="R2240" s="6"/>
      <c r="S2240" s="6"/>
      <c r="T2240" s="6"/>
      <c r="U2240" s="6"/>
      <c r="V2240" s="6"/>
      <c r="W2240" s="6" t="str">
        <f t="shared" si="66"/>
        <v>-</v>
      </c>
      <c r="X2240" s="6"/>
      <c r="Y2240" s="6"/>
      <c r="Z2240" s="6"/>
      <c r="AA2240" s="6"/>
      <c r="AB2240" s="6"/>
      <c r="AC2240" s="6"/>
    </row>
    <row r="2241" spans="1:29" x14ac:dyDescent="0.25">
      <c r="Q2241" s="12" t="str">
        <f t="shared" ca="1" si="67"/>
        <v>-</v>
      </c>
      <c r="W2241" t="str">
        <f t="shared" si="66"/>
        <v>-</v>
      </c>
    </row>
    <row r="2242" spans="1:29" x14ac:dyDescent="0.25">
      <c r="A2242" s="6"/>
      <c r="B2242" s="10"/>
      <c r="C2242" s="6"/>
      <c r="D2242" s="6"/>
      <c r="E2242" s="6"/>
      <c r="F2242" s="6"/>
      <c r="G2242" s="6"/>
      <c r="H2242" s="6"/>
      <c r="I2242" s="6"/>
      <c r="J2242" s="6"/>
      <c r="K2242" s="6"/>
      <c r="L2242" s="6"/>
      <c r="M2242" s="6"/>
      <c r="N2242" s="6"/>
      <c r="O2242" s="6"/>
      <c r="P2242" s="10"/>
      <c r="Q2242" s="15" t="str">
        <f t="shared" ca="1" si="67"/>
        <v>-</v>
      </c>
      <c r="R2242" s="6"/>
      <c r="S2242" s="6"/>
      <c r="T2242" s="6"/>
      <c r="U2242" s="6"/>
      <c r="V2242" s="6"/>
      <c r="W2242" s="6" t="str">
        <f t="shared" si="66"/>
        <v>-</v>
      </c>
      <c r="X2242" s="6"/>
      <c r="Y2242" s="6"/>
      <c r="Z2242" s="6"/>
      <c r="AA2242" s="6"/>
      <c r="AB2242" s="6"/>
      <c r="AC2242" s="6"/>
    </row>
    <row r="2243" spans="1:29" x14ac:dyDescent="0.25">
      <c r="Q2243" s="12" t="str">
        <f t="shared" ca="1" si="67"/>
        <v>-</v>
      </c>
      <c r="W2243" t="str">
        <f t="shared" si="66"/>
        <v>-</v>
      </c>
    </row>
    <row r="2244" spans="1:29" x14ac:dyDescent="0.25">
      <c r="A2244" s="6"/>
      <c r="B2244" s="10"/>
      <c r="C2244" s="6"/>
      <c r="D2244" s="6"/>
      <c r="E2244" s="6"/>
      <c r="F2244" s="6"/>
      <c r="G2244" s="6"/>
      <c r="H2244" s="6"/>
      <c r="I2244" s="6"/>
      <c r="J2244" s="6"/>
      <c r="K2244" s="6"/>
      <c r="L2244" s="6"/>
      <c r="M2244" s="6"/>
      <c r="N2244" s="6"/>
      <c r="O2244" s="6"/>
      <c r="P2244" s="10"/>
      <c r="Q2244" s="15" t="str">
        <f t="shared" ca="1" si="67"/>
        <v>-</v>
      </c>
      <c r="R2244" s="6"/>
      <c r="S2244" s="6"/>
      <c r="T2244" s="6"/>
      <c r="U2244" s="6"/>
      <c r="V2244" s="6"/>
      <c r="W2244" s="6" t="str">
        <f t="shared" si="66"/>
        <v>-</v>
      </c>
      <c r="X2244" s="6"/>
      <c r="Y2244" s="6"/>
      <c r="Z2244" s="6"/>
      <c r="AA2244" s="6"/>
      <c r="AB2244" s="6"/>
      <c r="AC2244" s="6"/>
    </row>
    <row r="2245" spans="1:29" x14ac:dyDescent="0.25">
      <c r="Q2245" s="12" t="str">
        <f t="shared" ca="1" si="67"/>
        <v>-</v>
      </c>
      <c r="W2245" t="str">
        <f t="shared" si="66"/>
        <v>-</v>
      </c>
    </row>
    <row r="2246" spans="1:29" x14ac:dyDescent="0.25">
      <c r="A2246" s="6"/>
      <c r="B2246" s="10"/>
      <c r="C2246" s="6"/>
      <c r="D2246" s="6"/>
      <c r="E2246" s="6"/>
      <c r="F2246" s="6"/>
      <c r="G2246" s="6"/>
      <c r="H2246" s="6"/>
      <c r="I2246" s="6"/>
      <c r="J2246" s="6"/>
      <c r="K2246" s="6"/>
      <c r="L2246" s="6"/>
      <c r="M2246" s="6"/>
      <c r="N2246" s="6"/>
      <c r="O2246" s="6"/>
      <c r="P2246" s="10"/>
      <c r="Q2246" s="15" t="str">
        <f t="shared" ca="1" si="67"/>
        <v>-</v>
      </c>
      <c r="R2246" s="6"/>
      <c r="S2246" s="6"/>
      <c r="T2246" s="6"/>
      <c r="U2246" s="6"/>
      <c r="V2246" s="6"/>
      <c r="W2246" s="6" t="str">
        <f t="shared" ref="W2246:W2309" si="68">IF(OR(ISBLANK(J2246),ISBLANK(V2246)),"-",(IF(J2246=V2246,"Yes","No")))</f>
        <v>-</v>
      </c>
      <c r="X2246" s="6"/>
      <c r="Y2246" s="6"/>
      <c r="Z2246" s="6"/>
      <c r="AA2246" s="6"/>
      <c r="AB2246" s="6"/>
      <c r="AC2246" s="6"/>
    </row>
    <row r="2247" spans="1:29" x14ac:dyDescent="0.25">
      <c r="Q2247" s="12" t="str">
        <f t="shared" ref="Q2247:Q2310" ca="1" si="69">IF(B2247&gt;1/1/1900, (IF(R2247="Closed",(DATEDIF(B2247,P2247,"d"))-(DATEDIF(M2247,O2247,"d")),IF(OR(R2247="Pending",ISBLANK(P2247)),TODAY()-B2247))),"-")</f>
        <v>-</v>
      </c>
      <c r="W2247" t="str">
        <f t="shared" si="68"/>
        <v>-</v>
      </c>
    </row>
    <row r="2248" spans="1:29" x14ac:dyDescent="0.25">
      <c r="A2248" s="6"/>
      <c r="B2248" s="10"/>
      <c r="C2248" s="6"/>
      <c r="D2248" s="6"/>
      <c r="E2248" s="6"/>
      <c r="F2248" s="6"/>
      <c r="G2248" s="6"/>
      <c r="H2248" s="6"/>
      <c r="I2248" s="6"/>
      <c r="J2248" s="6"/>
      <c r="K2248" s="6"/>
      <c r="L2248" s="6"/>
      <c r="M2248" s="6"/>
      <c r="N2248" s="6"/>
      <c r="O2248" s="6"/>
      <c r="P2248" s="10"/>
      <c r="Q2248" s="15" t="str">
        <f t="shared" ca="1" si="69"/>
        <v>-</v>
      </c>
      <c r="R2248" s="6"/>
      <c r="S2248" s="6"/>
      <c r="T2248" s="6"/>
      <c r="U2248" s="6"/>
      <c r="V2248" s="6"/>
      <c r="W2248" s="6" t="str">
        <f t="shared" si="68"/>
        <v>-</v>
      </c>
      <c r="X2248" s="6"/>
      <c r="Y2248" s="6"/>
      <c r="Z2248" s="6"/>
      <c r="AA2248" s="6"/>
      <c r="AB2248" s="6"/>
      <c r="AC2248" s="6"/>
    </row>
    <row r="2249" spans="1:29" x14ac:dyDescent="0.25">
      <c r="Q2249" s="12" t="str">
        <f t="shared" ca="1" si="69"/>
        <v>-</v>
      </c>
      <c r="W2249" t="str">
        <f t="shared" si="68"/>
        <v>-</v>
      </c>
    </row>
    <row r="2250" spans="1:29" x14ac:dyDescent="0.25">
      <c r="A2250" s="6"/>
      <c r="B2250" s="10"/>
      <c r="C2250" s="6"/>
      <c r="D2250" s="6"/>
      <c r="E2250" s="6"/>
      <c r="F2250" s="6"/>
      <c r="G2250" s="6"/>
      <c r="H2250" s="6"/>
      <c r="I2250" s="6"/>
      <c r="J2250" s="6"/>
      <c r="K2250" s="6"/>
      <c r="L2250" s="6"/>
      <c r="M2250" s="6"/>
      <c r="N2250" s="6"/>
      <c r="O2250" s="6"/>
      <c r="P2250" s="10"/>
      <c r="Q2250" s="15" t="str">
        <f t="shared" ca="1" si="69"/>
        <v>-</v>
      </c>
      <c r="R2250" s="6"/>
      <c r="S2250" s="6"/>
      <c r="T2250" s="6"/>
      <c r="U2250" s="6"/>
      <c r="V2250" s="6"/>
      <c r="W2250" s="6" t="str">
        <f t="shared" si="68"/>
        <v>-</v>
      </c>
      <c r="X2250" s="6"/>
      <c r="Y2250" s="6"/>
      <c r="Z2250" s="6"/>
      <c r="AA2250" s="6"/>
      <c r="AB2250" s="6"/>
      <c r="AC2250" s="6"/>
    </row>
    <row r="2251" spans="1:29" x14ac:dyDescent="0.25">
      <c r="Q2251" s="12" t="str">
        <f t="shared" ca="1" si="69"/>
        <v>-</v>
      </c>
      <c r="W2251" t="str">
        <f t="shared" si="68"/>
        <v>-</v>
      </c>
    </row>
    <row r="2252" spans="1:29" x14ac:dyDescent="0.25">
      <c r="A2252" s="6"/>
      <c r="B2252" s="10"/>
      <c r="C2252" s="6"/>
      <c r="D2252" s="6"/>
      <c r="E2252" s="6"/>
      <c r="F2252" s="6"/>
      <c r="G2252" s="6"/>
      <c r="H2252" s="6"/>
      <c r="I2252" s="6"/>
      <c r="J2252" s="6"/>
      <c r="K2252" s="6"/>
      <c r="L2252" s="6"/>
      <c r="M2252" s="6"/>
      <c r="N2252" s="6"/>
      <c r="O2252" s="6"/>
      <c r="P2252" s="10"/>
      <c r="Q2252" s="15" t="str">
        <f t="shared" ca="1" si="69"/>
        <v>-</v>
      </c>
      <c r="R2252" s="6"/>
      <c r="S2252" s="6"/>
      <c r="T2252" s="6"/>
      <c r="U2252" s="6"/>
      <c r="V2252" s="6"/>
      <c r="W2252" s="6" t="str">
        <f t="shared" si="68"/>
        <v>-</v>
      </c>
      <c r="X2252" s="6"/>
      <c r="Y2252" s="6"/>
      <c r="Z2252" s="6"/>
      <c r="AA2252" s="6"/>
      <c r="AB2252" s="6"/>
      <c r="AC2252" s="6"/>
    </row>
    <row r="2253" spans="1:29" x14ac:dyDescent="0.25">
      <c r="Q2253" s="12" t="str">
        <f t="shared" ca="1" si="69"/>
        <v>-</v>
      </c>
      <c r="W2253" t="str">
        <f t="shared" si="68"/>
        <v>-</v>
      </c>
    </row>
    <row r="2254" spans="1:29" x14ac:dyDescent="0.25">
      <c r="A2254" s="6"/>
      <c r="B2254" s="10"/>
      <c r="C2254" s="6"/>
      <c r="D2254" s="6"/>
      <c r="E2254" s="6"/>
      <c r="F2254" s="6"/>
      <c r="G2254" s="6"/>
      <c r="H2254" s="6"/>
      <c r="I2254" s="6"/>
      <c r="J2254" s="6"/>
      <c r="K2254" s="6"/>
      <c r="L2254" s="6"/>
      <c r="M2254" s="6"/>
      <c r="N2254" s="6"/>
      <c r="O2254" s="6"/>
      <c r="P2254" s="10"/>
      <c r="Q2254" s="15" t="str">
        <f t="shared" ca="1" si="69"/>
        <v>-</v>
      </c>
      <c r="R2254" s="6"/>
      <c r="S2254" s="6"/>
      <c r="T2254" s="6"/>
      <c r="U2254" s="6"/>
      <c r="V2254" s="6"/>
      <c r="W2254" s="6" t="str">
        <f t="shared" si="68"/>
        <v>-</v>
      </c>
      <c r="X2254" s="6"/>
      <c r="Y2254" s="6"/>
      <c r="Z2254" s="6"/>
      <c r="AA2254" s="6"/>
      <c r="AB2254" s="6"/>
      <c r="AC2254" s="6"/>
    </row>
    <row r="2255" spans="1:29" x14ac:dyDescent="0.25">
      <c r="Q2255" s="12" t="str">
        <f t="shared" ca="1" si="69"/>
        <v>-</v>
      </c>
      <c r="W2255" t="str">
        <f t="shared" si="68"/>
        <v>-</v>
      </c>
    </row>
    <row r="2256" spans="1:29" x14ac:dyDescent="0.25">
      <c r="A2256" s="6"/>
      <c r="B2256" s="10"/>
      <c r="C2256" s="6"/>
      <c r="D2256" s="6"/>
      <c r="E2256" s="6"/>
      <c r="F2256" s="6"/>
      <c r="G2256" s="6"/>
      <c r="H2256" s="6"/>
      <c r="I2256" s="6"/>
      <c r="J2256" s="6"/>
      <c r="K2256" s="6"/>
      <c r="L2256" s="6"/>
      <c r="M2256" s="6"/>
      <c r="N2256" s="6"/>
      <c r="O2256" s="6"/>
      <c r="P2256" s="10"/>
      <c r="Q2256" s="15" t="str">
        <f t="shared" ca="1" si="69"/>
        <v>-</v>
      </c>
      <c r="R2256" s="6"/>
      <c r="S2256" s="6"/>
      <c r="T2256" s="6"/>
      <c r="U2256" s="6"/>
      <c r="V2256" s="6"/>
      <c r="W2256" s="6" t="str">
        <f t="shared" si="68"/>
        <v>-</v>
      </c>
      <c r="X2256" s="6"/>
      <c r="Y2256" s="6"/>
      <c r="Z2256" s="6"/>
      <c r="AA2256" s="6"/>
      <c r="AB2256" s="6"/>
      <c r="AC2256" s="6"/>
    </row>
    <row r="2257" spans="1:29" x14ac:dyDescent="0.25">
      <c r="Q2257" s="12" t="str">
        <f t="shared" ca="1" si="69"/>
        <v>-</v>
      </c>
      <c r="W2257" t="str">
        <f t="shared" si="68"/>
        <v>-</v>
      </c>
    </row>
    <row r="2258" spans="1:29" x14ac:dyDescent="0.25">
      <c r="A2258" s="6"/>
      <c r="B2258" s="10"/>
      <c r="C2258" s="6"/>
      <c r="D2258" s="6"/>
      <c r="E2258" s="6"/>
      <c r="F2258" s="6"/>
      <c r="G2258" s="6"/>
      <c r="H2258" s="6"/>
      <c r="I2258" s="6"/>
      <c r="J2258" s="6"/>
      <c r="K2258" s="6"/>
      <c r="L2258" s="6"/>
      <c r="M2258" s="6"/>
      <c r="N2258" s="6"/>
      <c r="O2258" s="6"/>
      <c r="P2258" s="10"/>
      <c r="Q2258" s="15" t="str">
        <f t="shared" ca="1" si="69"/>
        <v>-</v>
      </c>
      <c r="R2258" s="6"/>
      <c r="S2258" s="6"/>
      <c r="T2258" s="6"/>
      <c r="U2258" s="6"/>
      <c r="V2258" s="6"/>
      <c r="W2258" s="6" t="str">
        <f t="shared" si="68"/>
        <v>-</v>
      </c>
      <c r="X2258" s="6"/>
      <c r="Y2258" s="6"/>
      <c r="Z2258" s="6"/>
      <c r="AA2258" s="6"/>
      <c r="AB2258" s="6"/>
      <c r="AC2258" s="6"/>
    </row>
    <row r="2259" spans="1:29" x14ac:dyDescent="0.25">
      <c r="Q2259" s="12" t="str">
        <f t="shared" ca="1" si="69"/>
        <v>-</v>
      </c>
      <c r="W2259" t="str">
        <f t="shared" si="68"/>
        <v>-</v>
      </c>
    </row>
    <row r="2260" spans="1:29" x14ac:dyDescent="0.25">
      <c r="A2260" s="6"/>
      <c r="B2260" s="10"/>
      <c r="C2260" s="6"/>
      <c r="D2260" s="6"/>
      <c r="E2260" s="6"/>
      <c r="F2260" s="6"/>
      <c r="G2260" s="6"/>
      <c r="H2260" s="6"/>
      <c r="I2260" s="6"/>
      <c r="J2260" s="6"/>
      <c r="K2260" s="6"/>
      <c r="L2260" s="6"/>
      <c r="M2260" s="6"/>
      <c r="N2260" s="6"/>
      <c r="O2260" s="6"/>
      <c r="P2260" s="10"/>
      <c r="Q2260" s="15" t="str">
        <f t="shared" ca="1" si="69"/>
        <v>-</v>
      </c>
      <c r="R2260" s="6"/>
      <c r="S2260" s="6"/>
      <c r="T2260" s="6"/>
      <c r="U2260" s="6"/>
      <c r="V2260" s="6"/>
      <c r="W2260" s="6" t="str">
        <f t="shared" si="68"/>
        <v>-</v>
      </c>
      <c r="X2260" s="6"/>
      <c r="Y2260" s="6"/>
      <c r="Z2260" s="6"/>
      <c r="AA2260" s="6"/>
      <c r="AB2260" s="6"/>
      <c r="AC2260" s="6"/>
    </row>
    <row r="2261" spans="1:29" x14ac:dyDescent="0.25">
      <c r="Q2261" s="12" t="str">
        <f t="shared" ca="1" si="69"/>
        <v>-</v>
      </c>
      <c r="W2261" t="str">
        <f t="shared" si="68"/>
        <v>-</v>
      </c>
    </row>
    <row r="2262" spans="1:29" x14ac:dyDescent="0.25">
      <c r="A2262" s="6"/>
      <c r="B2262" s="10"/>
      <c r="C2262" s="6"/>
      <c r="D2262" s="6"/>
      <c r="E2262" s="6"/>
      <c r="F2262" s="6"/>
      <c r="G2262" s="6"/>
      <c r="H2262" s="6"/>
      <c r="I2262" s="6"/>
      <c r="J2262" s="6"/>
      <c r="K2262" s="6"/>
      <c r="L2262" s="6"/>
      <c r="M2262" s="6"/>
      <c r="N2262" s="6"/>
      <c r="O2262" s="6"/>
      <c r="P2262" s="10"/>
      <c r="Q2262" s="15" t="str">
        <f t="shared" ca="1" si="69"/>
        <v>-</v>
      </c>
      <c r="R2262" s="6"/>
      <c r="S2262" s="6"/>
      <c r="T2262" s="6"/>
      <c r="U2262" s="6"/>
      <c r="V2262" s="6"/>
      <c r="W2262" s="6" t="str">
        <f t="shared" si="68"/>
        <v>-</v>
      </c>
      <c r="X2262" s="6"/>
      <c r="Y2262" s="6"/>
      <c r="Z2262" s="6"/>
      <c r="AA2262" s="6"/>
      <c r="AB2262" s="6"/>
      <c r="AC2262" s="6"/>
    </row>
    <row r="2263" spans="1:29" x14ac:dyDescent="0.25">
      <c r="Q2263" s="12" t="str">
        <f t="shared" ca="1" si="69"/>
        <v>-</v>
      </c>
      <c r="W2263" t="str">
        <f t="shared" si="68"/>
        <v>-</v>
      </c>
    </row>
    <row r="2264" spans="1:29" x14ac:dyDescent="0.25">
      <c r="A2264" s="6"/>
      <c r="B2264" s="10"/>
      <c r="C2264" s="6"/>
      <c r="D2264" s="6"/>
      <c r="E2264" s="6"/>
      <c r="F2264" s="6"/>
      <c r="G2264" s="6"/>
      <c r="H2264" s="6"/>
      <c r="I2264" s="6"/>
      <c r="J2264" s="6"/>
      <c r="K2264" s="6"/>
      <c r="L2264" s="6"/>
      <c r="M2264" s="6"/>
      <c r="N2264" s="6"/>
      <c r="O2264" s="6"/>
      <c r="P2264" s="10"/>
      <c r="Q2264" s="15" t="str">
        <f t="shared" ca="1" si="69"/>
        <v>-</v>
      </c>
      <c r="R2264" s="6"/>
      <c r="S2264" s="6"/>
      <c r="T2264" s="6"/>
      <c r="U2264" s="6"/>
      <c r="V2264" s="6"/>
      <c r="W2264" s="6" t="str">
        <f t="shared" si="68"/>
        <v>-</v>
      </c>
      <c r="X2264" s="6"/>
      <c r="Y2264" s="6"/>
      <c r="Z2264" s="6"/>
      <c r="AA2264" s="6"/>
      <c r="AB2264" s="6"/>
      <c r="AC2264" s="6"/>
    </row>
    <row r="2265" spans="1:29" x14ac:dyDescent="0.25">
      <c r="Q2265" s="12" t="str">
        <f t="shared" ca="1" si="69"/>
        <v>-</v>
      </c>
      <c r="W2265" t="str">
        <f t="shared" si="68"/>
        <v>-</v>
      </c>
    </row>
    <row r="2266" spans="1:29" x14ac:dyDescent="0.25">
      <c r="A2266" s="6"/>
      <c r="B2266" s="10"/>
      <c r="C2266" s="6"/>
      <c r="D2266" s="6"/>
      <c r="E2266" s="6"/>
      <c r="F2266" s="6"/>
      <c r="G2266" s="6"/>
      <c r="H2266" s="6"/>
      <c r="I2266" s="6"/>
      <c r="J2266" s="6"/>
      <c r="K2266" s="6"/>
      <c r="L2266" s="6"/>
      <c r="M2266" s="6"/>
      <c r="N2266" s="6"/>
      <c r="O2266" s="6"/>
      <c r="P2266" s="10"/>
      <c r="Q2266" s="15" t="str">
        <f t="shared" ca="1" si="69"/>
        <v>-</v>
      </c>
      <c r="R2266" s="6"/>
      <c r="S2266" s="6"/>
      <c r="T2266" s="6"/>
      <c r="U2266" s="6"/>
      <c r="V2266" s="6"/>
      <c r="W2266" s="6" t="str">
        <f t="shared" si="68"/>
        <v>-</v>
      </c>
      <c r="X2266" s="6"/>
      <c r="Y2266" s="6"/>
      <c r="Z2266" s="6"/>
      <c r="AA2266" s="6"/>
      <c r="AB2266" s="6"/>
      <c r="AC2266" s="6"/>
    </row>
    <row r="2267" spans="1:29" x14ac:dyDescent="0.25">
      <c r="Q2267" s="12" t="str">
        <f t="shared" ca="1" si="69"/>
        <v>-</v>
      </c>
      <c r="W2267" t="str">
        <f t="shared" si="68"/>
        <v>-</v>
      </c>
    </row>
    <row r="2268" spans="1:29" x14ac:dyDescent="0.25">
      <c r="A2268" s="6"/>
      <c r="B2268" s="10"/>
      <c r="C2268" s="6"/>
      <c r="D2268" s="6"/>
      <c r="E2268" s="6"/>
      <c r="F2268" s="6"/>
      <c r="G2268" s="6"/>
      <c r="H2268" s="6"/>
      <c r="I2268" s="6"/>
      <c r="J2268" s="6"/>
      <c r="K2268" s="6"/>
      <c r="L2268" s="6"/>
      <c r="M2268" s="6"/>
      <c r="N2268" s="6"/>
      <c r="O2268" s="6"/>
      <c r="P2268" s="10"/>
      <c r="Q2268" s="15" t="str">
        <f t="shared" ca="1" si="69"/>
        <v>-</v>
      </c>
      <c r="R2268" s="6"/>
      <c r="S2268" s="6"/>
      <c r="T2268" s="6"/>
      <c r="U2268" s="6"/>
      <c r="V2268" s="6"/>
      <c r="W2268" s="6" t="str">
        <f t="shared" si="68"/>
        <v>-</v>
      </c>
      <c r="X2268" s="6"/>
      <c r="Y2268" s="6"/>
      <c r="Z2268" s="6"/>
      <c r="AA2268" s="6"/>
      <c r="AB2268" s="6"/>
      <c r="AC2268" s="6"/>
    </row>
    <row r="2269" spans="1:29" x14ac:dyDescent="0.25">
      <c r="Q2269" s="12" t="str">
        <f t="shared" ca="1" si="69"/>
        <v>-</v>
      </c>
      <c r="W2269" t="str">
        <f t="shared" si="68"/>
        <v>-</v>
      </c>
    </row>
    <row r="2270" spans="1:29" x14ac:dyDescent="0.25">
      <c r="A2270" s="6"/>
      <c r="B2270" s="10"/>
      <c r="C2270" s="6"/>
      <c r="D2270" s="6"/>
      <c r="E2270" s="6"/>
      <c r="F2270" s="6"/>
      <c r="G2270" s="6"/>
      <c r="H2270" s="6"/>
      <c r="I2270" s="6"/>
      <c r="J2270" s="6"/>
      <c r="K2270" s="6"/>
      <c r="L2270" s="6"/>
      <c r="M2270" s="6"/>
      <c r="N2270" s="6"/>
      <c r="O2270" s="6"/>
      <c r="P2270" s="10"/>
      <c r="Q2270" s="15" t="str">
        <f t="shared" ca="1" si="69"/>
        <v>-</v>
      </c>
      <c r="R2270" s="6"/>
      <c r="S2270" s="6"/>
      <c r="T2270" s="6"/>
      <c r="U2270" s="6"/>
      <c r="V2270" s="6"/>
      <c r="W2270" s="6" t="str">
        <f t="shared" si="68"/>
        <v>-</v>
      </c>
      <c r="X2270" s="6"/>
      <c r="Y2270" s="6"/>
      <c r="Z2270" s="6"/>
      <c r="AA2270" s="6"/>
      <c r="AB2270" s="6"/>
      <c r="AC2270" s="6"/>
    </row>
    <row r="2271" spans="1:29" x14ac:dyDescent="0.25">
      <c r="Q2271" s="12" t="str">
        <f t="shared" ca="1" si="69"/>
        <v>-</v>
      </c>
      <c r="W2271" t="str">
        <f t="shared" si="68"/>
        <v>-</v>
      </c>
    </row>
    <row r="2272" spans="1:29" x14ac:dyDescent="0.25">
      <c r="A2272" s="6"/>
      <c r="B2272" s="10"/>
      <c r="C2272" s="6"/>
      <c r="D2272" s="6"/>
      <c r="E2272" s="6"/>
      <c r="F2272" s="6"/>
      <c r="G2272" s="6"/>
      <c r="H2272" s="6"/>
      <c r="I2272" s="6"/>
      <c r="J2272" s="6"/>
      <c r="K2272" s="6"/>
      <c r="L2272" s="6"/>
      <c r="M2272" s="6"/>
      <c r="N2272" s="6"/>
      <c r="O2272" s="6"/>
      <c r="P2272" s="10"/>
      <c r="Q2272" s="15" t="str">
        <f t="shared" ca="1" si="69"/>
        <v>-</v>
      </c>
      <c r="R2272" s="6"/>
      <c r="S2272" s="6"/>
      <c r="T2272" s="6"/>
      <c r="U2272" s="6"/>
      <c r="V2272" s="6"/>
      <c r="W2272" s="6" t="str">
        <f t="shared" si="68"/>
        <v>-</v>
      </c>
      <c r="X2272" s="6"/>
      <c r="Y2272" s="6"/>
      <c r="Z2272" s="6"/>
      <c r="AA2272" s="6"/>
      <c r="AB2272" s="6"/>
      <c r="AC2272" s="6"/>
    </row>
    <row r="2273" spans="1:29" x14ac:dyDescent="0.25">
      <c r="Q2273" s="12" t="str">
        <f t="shared" ca="1" si="69"/>
        <v>-</v>
      </c>
      <c r="W2273" t="str">
        <f t="shared" si="68"/>
        <v>-</v>
      </c>
    </row>
    <row r="2274" spans="1:29" x14ac:dyDescent="0.25">
      <c r="A2274" s="6"/>
      <c r="B2274" s="10"/>
      <c r="C2274" s="6"/>
      <c r="D2274" s="6"/>
      <c r="E2274" s="6"/>
      <c r="F2274" s="6"/>
      <c r="G2274" s="6"/>
      <c r="H2274" s="6"/>
      <c r="I2274" s="6"/>
      <c r="J2274" s="6"/>
      <c r="K2274" s="6"/>
      <c r="L2274" s="6"/>
      <c r="M2274" s="6"/>
      <c r="N2274" s="6"/>
      <c r="O2274" s="6"/>
      <c r="P2274" s="10"/>
      <c r="Q2274" s="15" t="str">
        <f t="shared" ca="1" si="69"/>
        <v>-</v>
      </c>
      <c r="R2274" s="6"/>
      <c r="S2274" s="6"/>
      <c r="T2274" s="6"/>
      <c r="U2274" s="6"/>
      <c r="V2274" s="6"/>
      <c r="W2274" s="6" t="str">
        <f t="shared" si="68"/>
        <v>-</v>
      </c>
      <c r="X2274" s="6"/>
      <c r="Y2274" s="6"/>
      <c r="Z2274" s="6"/>
      <c r="AA2274" s="6"/>
      <c r="AB2274" s="6"/>
      <c r="AC2274" s="6"/>
    </row>
    <row r="2275" spans="1:29" x14ac:dyDescent="0.25">
      <c r="Q2275" s="12" t="str">
        <f t="shared" ca="1" si="69"/>
        <v>-</v>
      </c>
      <c r="W2275" t="str">
        <f t="shared" si="68"/>
        <v>-</v>
      </c>
    </row>
    <row r="2276" spans="1:29" x14ac:dyDescent="0.25">
      <c r="A2276" s="6"/>
      <c r="B2276" s="10"/>
      <c r="C2276" s="6"/>
      <c r="D2276" s="6"/>
      <c r="E2276" s="6"/>
      <c r="F2276" s="6"/>
      <c r="G2276" s="6"/>
      <c r="H2276" s="6"/>
      <c r="I2276" s="6"/>
      <c r="J2276" s="6"/>
      <c r="K2276" s="6"/>
      <c r="L2276" s="6"/>
      <c r="M2276" s="6"/>
      <c r="N2276" s="6"/>
      <c r="O2276" s="6"/>
      <c r="P2276" s="10"/>
      <c r="Q2276" s="15" t="str">
        <f t="shared" ca="1" si="69"/>
        <v>-</v>
      </c>
      <c r="R2276" s="6"/>
      <c r="S2276" s="6"/>
      <c r="T2276" s="6"/>
      <c r="U2276" s="6"/>
      <c r="V2276" s="6"/>
      <c r="W2276" s="6" t="str">
        <f t="shared" si="68"/>
        <v>-</v>
      </c>
      <c r="X2276" s="6"/>
      <c r="Y2276" s="6"/>
      <c r="Z2276" s="6"/>
      <c r="AA2276" s="6"/>
      <c r="AB2276" s="6"/>
      <c r="AC2276" s="6"/>
    </row>
    <row r="2277" spans="1:29" x14ac:dyDescent="0.25">
      <c r="Q2277" s="12" t="str">
        <f t="shared" ca="1" si="69"/>
        <v>-</v>
      </c>
      <c r="W2277" t="str">
        <f t="shared" si="68"/>
        <v>-</v>
      </c>
    </row>
    <row r="2278" spans="1:29" x14ac:dyDescent="0.25">
      <c r="A2278" s="6"/>
      <c r="B2278" s="10"/>
      <c r="C2278" s="6"/>
      <c r="D2278" s="6"/>
      <c r="E2278" s="6"/>
      <c r="F2278" s="6"/>
      <c r="G2278" s="6"/>
      <c r="H2278" s="6"/>
      <c r="I2278" s="6"/>
      <c r="J2278" s="6"/>
      <c r="K2278" s="6"/>
      <c r="L2278" s="6"/>
      <c r="M2278" s="6"/>
      <c r="N2278" s="6"/>
      <c r="O2278" s="6"/>
      <c r="P2278" s="10"/>
      <c r="Q2278" s="15" t="str">
        <f t="shared" ca="1" si="69"/>
        <v>-</v>
      </c>
      <c r="R2278" s="6"/>
      <c r="S2278" s="6"/>
      <c r="T2278" s="6"/>
      <c r="U2278" s="6"/>
      <c r="V2278" s="6"/>
      <c r="W2278" s="6" t="str">
        <f t="shared" si="68"/>
        <v>-</v>
      </c>
      <c r="X2278" s="6"/>
      <c r="Y2278" s="6"/>
      <c r="Z2278" s="6"/>
      <c r="AA2278" s="6"/>
      <c r="AB2278" s="6"/>
      <c r="AC2278" s="6"/>
    </row>
    <row r="2279" spans="1:29" x14ac:dyDescent="0.25">
      <c r="Q2279" s="12" t="str">
        <f t="shared" ca="1" si="69"/>
        <v>-</v>
      </c>
      <c r="W2279" t="str">
        <f t="shared" si="68"/>
        <v>-</v>
      </c>
    </row>
    <row r="2280" spans="1:29" x14ac:dyDescent="0.25">
      <c r="A2280" s="6"/>
      <c r="B2280" s="10"/>
      <c r="C2280" s="6"/>
      <c r="D2280" s="6"/>
      <c r="E2280" s="6"/>
      <c r="F2280" s="6"/>
      <c r="G2280" s="6"/>
      <c r="H2280" s="6"/>
      <c r="I2280" s="6"/>
      <c r="J2280" s="6"/>
      <c r="K2280" s="6"/>
      <c r="L2280" s="6"/>
      <c r="M2280" s="6"/>
      <c r="N2280" s="6"/>
      <c r="O2280" s="6"/>
      <c r="P2280" s="10"/>
      <c r="Q2280" s="15" t="str">
        <f t="shared" ca="1" si="69"/>
        <v>-</v>
      </c>
      <c r="R2280" s="6"/>
      <c r="S2280" s="6"/>
      <c r="T2280" s="6"/>
      <c r="U2280" s="6"/>
      <c r="V2280" s="6"/>
      <c r="W2280" s="6" t="str">
        <f t="shared" si="68"/>
        <v>-</v>
      </c>
      <c r="X2280" s="6"/>
      <c r="Y2280" s="6"/>
      <c r="Z2280" s="6"/>
      <c r="AA2280" s="6"/>
      <c r="AB2280" s="6"/>
      <c r="AC2280" s="6"/>
    </row>
    <row r="2281" spans="1:29" x14ac:dyDescent="0.25">
      <c r="Q2281" s="12" t="str">
        <f t="shared" ca="1" si="69"/>
        <v>-</v>
      </c>
      <c r="W2281" t="str">
        <f t="shared" si="68"/>
        <v>-</v>
      </c>
    </row>
    <row r="2282" spans="1:29" x14ac:dyDescent="0.25">
      <c r="A2282" s="6"/>
      <c r="B2282" s="10"/>
      <c r="C2282" s="6"/>
      <c r="D2282" s="6"/>
      <c r="E2282" s="6"/>
      <c r="F2282" s="6"/>
      <c r="G2282" s="6"/>
      <c r="H2282" s="6"/>
      <c r="I2282" s="6"/>
      <c r="J2282" s="6"/>
      <c r="K2282" s="6"/>
      <c r="L2282" s="6"/>
      <c r="M2282" s="6"/>
      <c r="N2282" s="6"/>
      <c r="O2282" s="6"/>
      <c r="P2282" s="10"/>
      <c r="Q2282" s="15" t="str">
        <f t="shared" ca="1" si="69"/>
        <v>-</v>
      </c>
      <c r="R2282" s="6"/>
      <c r="S2282" s="6"/>
      <c r="T2282" s="6"/>
      <c r="U2282" s="6"/>
      <c r="V2282" s="6"/>
      <c r="W2282" s="6" t="str">
        <f t="shared" si="68"/>
        <v>-</v>
      </c>
      <c r="X2282" s="6"/>
      <c r="Y2282" s="6"/>
      <c r="Z2282" s="6"/>
      <c r="AA2282" s="6"/>
      <c r="AB2282" s="6"/>
      <c r="AC2282" s="6"/>
    </row>
    <row r="2283" spans="1:29" x14ac:dyDescent="0.25">
      <c r="Q2283" s="12" t="str">
        <f t="shared" ca="1" si="69"/>
        <v>-</v>
      </c>
      <c r="W2283" t="str">
        <f t="shared" si="68"/>
        <v>-</v>
      </c>
    </row>
    <row r="2284" spans="1:29" x14ac:dyDescent="0.25">
      <c r="A2284" s="6"/>
      <c r="B2284" s="10"/>
      <c r="C2284" s="6"/>
      <c r="D2284" s="6"/>
      <c r="E2284" s="6"/>
      <c r="F2284" s="6"/>
      <c r="G2284" s="6"/>
      <c r="H2284" s="6"/>
      <c r="I2284" s="6"/>
      <c r="J2284" s="6"/>
      <c r="K2284" s="6"/>
      <c r="L2284" s="6"/>
      <c r="M2284" s="6"/>
      <c r="N2284" s="6"/>
      <c r="O2284" s="6"/>
      <c r="P2284" s="10"/>
      <c r="Q2284" s="15" t="str">
        <f t="shared" ca="1" si="69"/>
        <v>-</v>
      </c>
      <c r="R2284" s="6"/>
      <c r="S2284" s="6"/>
      <c r="T2284" s="6"/>
      <c r="U2284" s="6"/>
      <c r="V2284" s="6"/>
      <c r="W2284" s="6" t="str">
        <f t="shared" si="68"/>
        <v>-</v>
      </c>
      <c r="X2284" s="6"/>
      <c r="Y2284" s="6"/>
      <c r="Z2284" s="6"/>
      <c r="AA2284" s="6"/>
      <c r="AB2284" s="6"/>
      <c r="AC2284" s="6"/>
    </row>
    <row r="2285" spans="1:29" x14ac:dyDescent="0.25">
      <c r="Q2285" s="12" t="str">
        <f t="shared" ca="1" si="69"/>
        <v>-</v>
      </c>
      <c r="W2285" t="str">
        <f t="shared" si="68"/>
        <v>-</v>
      </c>
    </row>
    <row r="2286" spans="1:29" x14ac:dyDescent="0.25">
      <c r="A2286" s="6"/>
      <c r="B2286" s="10"/>
      <c r="C2286" s="6"/>
      <c r="D2286" s="6"/>
      <c r="E2286" s="6"/>
      <c r="F2286" s="6"/>
      <c r="G2286" s="6"/>
      <c r="H2286" s="6"/>
      <c r="I2286" s="6"/>
      <c r="J2286" s="6"/>
      <c r="K2286" s="6"/>
      <c r="L2286" s="6"/>
      <c r="M2286" s="6"/>
      <c r="N2286" s="6"/>
      <c r="O2286" s="6"/>
      <c r="P2286" s="10"/>
      <c r="Q2286" s="15" t="str">
        <f t="shared" ca="1" si="69"/>
        <v>-</v>
      </c>
      <c r="R2286" s="6"/>
      <c r="S2286" s="6"/>
      <c r="T2286" s="6"/>
      <c r="U2286" s="6"/>
      <c r="V2286" s="6"/>
      <c r="W2286" s="6" t="str">
        <f t="shared" si="68"/>
        <v>-</v>
      </c>
      <c r="X2286" s="6"/>
      <c r="Y2286" s="6"/>
      <c r="Z2286" s="6"/>
      <c r="AA2286" s="6"/>
      <c r="AB2286" s="6"/>
      <c r="AC2286" s="6"/>
    </row>
    <row r="2287" spans="1:29" x14ac:dyDescent="0.25">
      <c r="Q2287" s="12" t="str">
        <f t="shared" ca="1" si="69"/>
        <v>-</v>
      </c>
      <c r="W2287" t="str">
        <f t="shared" si="68"/>
        <v>-</v>
      </c>
    </row>
    <row r="2288" spans="1:29" x14ac:dyDescent="0.25">
      <c r="A2288" s="6"/>
      <c r="B2288" s="10"/>
      <c r="C2288" s="6"/>
      <c r="D2288" s="6"/>
      <c r="E2288" s="6"/>
      <c r="F2288" s="6"/>
      <c r="G2288" s="6"/>
      <c r="H2288" s="6"/>
      <c r="I2288" s="6"/>
      <c r="J2288" s="6"/>
      <c r="K2288" s="6"/>
      <c r="L2288" s="6"/>
      <c r="M2288" s="6"/>
      <c r="N2288" s="6"/>
      <c r="O2288" s="6"/>
      <c r="P2288" s="10"/>
      <c r="Q2288" s="15" t="str">
        <f t="shared" ca="1" si="69"/>
        <v>-</v>
      </c>
      <c r="R2288" s="6"/>
      <c r="S2288" s="6"/>
      <c r="T2288" s="6"/>
      <c r="U2288" s="6"/>
      <c r="V2288" s="6"/>
      <c r="W2288" s="6" t="str">
        <f t="shared" si="68"/>
        <v>-</v>
      </c>
      <c r="X2288" s="6"/>
      <c r="Y2288" s="6"/>
      <c r="Z2288" s="6"/>
      <c r="AA2288" s="6"/>
      <c r="AB2288" s="6"/>
      <c r="AC2288" s="6"/>
    </row>
    <row r="2289" spans="1:29" x14ac:dyDescent="0.25">
      <c r="Q2289" s="12" t="str">
        <f t="shared" ca="1" si="69"/>
        <v>-</v>
      </c>
      <c r="W2289" t="str">
        <f t="shared" si="68"/>
        <v>-</v>
      </c>
    </row>
    <row r="2290" spans="1:29" x14ac:dyDescent="0.25">
      <c r="A2290" s="6"/>
      <c r="B2290" s="10"/>
      <c r="C2290" s="6"/>
      <c r="D2290" s="6"/>
      <c r="E2290" s="6"/>
      <c r="F2290" s="6"/>
      <c r="G2290" s="6"/>
      <c r="H2290" s="6"/>
      <c r="I2290" s="6"/>
      <c r="J2290" s="6"/>
      <c r="K2290" s="6"/>
      <c r="L2290" s="6"/>
      <c r="M2290" s="6"/>
      <c r="N2290" s="6"/>
      <c r="O2290" s="6"/>
      <c r="P2290" s="10"/>
      <c r="Q2290" s="15" t="str">
        <f t="shared" ca="1" si="69"/>
        <v>-</v>
      </c>
      <c r="R2290" s="6"/>
      <c r="S2290" s="6"/>
      <c r="T2290" s="6"/>
      <c r="U2290" s="6"/>
      <c r="V2290" s="6"/>
      <c r="W2290" s="6" t="str">
        <f t="shared" si="68"/>
        <v>-</v>
      </c>
      <c r="X2290" s="6"/>
      <c r="Y2290" s="6"/>
      <c r="Z2290" s="6"/>
      <c r="AA2290" s="6"/>
      <c r="AB2290" s="6"/>
      <c r="AC2290" s="6"/>
    </row>
    <row r="2291" spans="1:29" x14ac:dyDescent="0.25">
      <c r="Q2291" s="12" t="str">
        <f t="shared" ca="1" si="69"/>
        <v>-</v>
      </c>
      <c r="W2291" t="str">
        <f t="shared" si="68"/>
        <v>-</v>
      </c>
    </row>
    <row r="2292" spans="1:29" x14ac:dyDescent="0.25">
      <c r="A2292" s="6"/>
      <c r="B2292" s="10"/>
      <c r="C2292" s="6"/>
      <c r="D2292" s="6"/>
      <c r="E2292" s="6"/>
      <c r="F2292" s="6"/>
      <c r="G2292" s="6"/>
      <c r="H2292" s="6"/>
      <c r="I2292" s="6"/>
      <c r="J2292" s="6"/>
      <c r="K2292" s="6"/>
      <c r="L2292" s="6"/>
      <c r="M2292" s="6"/>
      <c r="N2292" s="6"/>
      <c r="O2292" s="6"/>
      <c r="P2292" s="10"/>
      <c r="Q2292" s="15" t="str">
        <f t="shared" ca="1" si="69"/>
        <v>-</v>
      </c>
      <c r="R2292" s="6"/>
      <c r="S2292" s="6"/>
      <c r="T2292" s="6"/>
      <c r="U2292" s="6"/>
      <c r="V2292" s="6"/>
      <c r="W2292" s="6" t="str">
        <f t="shared" si="68"/>
        <v>-</v>
      </c>
      <c r="X2292" s="6"/>
      <c r="Y2292" s="6"/>
      <c r="Z2292" s="6"/>
      <c r="AA2292" s="6"/>
      <c r="AB2292" s="6"/>
      <c r="AC2292" s="6"/>
    </row>
    <row r="2293" spans="1:29" x14ac:dyDescent="0.25">
      <c r="Q2293" s="12" t="str">
        <f t="shared" ca="1" si="69"/>
        <v>-</v>
      </c>
      <c r="W2293" t="str">
        <f t="shared" si="68"/>
        <v>-</v>
      </c>
    </row>
    <row r="2294" spans="1:29" x14ac:dyDescent="0.25">
      <c r="A2294" s="6"/>
      <c r="B2294" s="10"/>
      <c r="C2294" s="6"/>
      <c r="D2294" s="6"/>
      <c r="E2294" s="6"/>
      <c r="F2294" s="6"/>
      <c r="G2294" s="6"/>
      <c r="H2294" s="6"/>
      <c r="I2294" s="6"/>
      <c r="J2294" s="6"/>
      <c r="K2294" s="6"/>
      <c r="L2294" s="6"/>
      <c r="M2294" s="6"/>
      <c r="N2294" s="6"/>
      <c r="O2294" s="6"/>
      <c r="P2294" s="10"/>
      <c r="Q2294" s="15" t="str">
        <f t="shared" ca="1" si="69"/>
        <v>-</v>
      </c>
      <c r="R2294" s="6"/>
      <c r="S2294" s="6"/>
      <c r="T2294" s="6"/>
      <c r="U2294" s="6"/>
      <c r="V2294" s="6"/>
      <c r="W2294" s="6" t="str">
        <f t="shared" si="68"/>
        <v>-</v>
      </c>
      <c r="X2294" s="6"/>
      <c r="Y2294" s="6"/>
      <c r="Z2294" s="6"/>
      <c r="AA2294" s="6"/>
      <c r="AB2294" s="6"/>
      <c r="AC2294" s="6"/>
    </row>
    <row r="2295" spans="1:29" x14ac:dyDescent="0.25">
      <c r="Q2295" s="12" t="str">
        <f t="shared" ca="1" si="69"/>
        <v>-</v>
      </c>
      <c r="W2295" t="str">
        <f t="shared" si="68"/>
        <v>-</v>
      </c>
    </row>
    <row r="2296" spans="1:29" x14ac:dyDescent="0.25">
      <c r="A2296" s="6"/>
      <c r="B2296" s="10"/>
      <c r="C2296" s="6"/>
      <c r="D2296" s="6"/>
      <c r="E2296" s="6"/>
      <c r="F2296" s="6"/>
      <c r="G2296" s="6"/>
      <c r="H2296" s="6"/>
      <c r="I2296" s="6"/>
      <c r="J2296" s="6"/>
      <c r="K2296" s="6"/>
      <c r="L2296" s="6"/>
      <c r="M2296" s="6"/>
      <c r="N2296" s="6"/>
      <c r="O2296" s="6"/>
      <c r="P2296" s="10"/>
      <c r="Q2296" s="15" t="str">
        <f t="shared" ca="1" si="69"/>
        <v>-</v>
      </c>
      <c r="R2296" s="6"/>
      <c r="S2296" s="6"/>
      <c r="T2296" s="6"/>
      <c r="U2296" s="6"/>
      <c r="V2296" s="6"/>
      <c r="W2296" s="6" t="str">
        <f t="shared" si="68"/>
        <v>-</v>
      </c>
      <c r="X2296" s="6"/>
      <c r="Y2296" s="6"/>
      <c r="Z2296" s="6"/>
      <c r="AA2296" s="6"/>
      <c r="AB2296" s="6"/>
      <c r="AC2296" s="6"/>
    </row>
    <row r="2297" spans="1:29" x14ac:dyDescent="0.25">
      <c r="Q2297" s="12" t="str">
        <f t="shared" ca="1" si="69"/>
        <v>-</v>
      </c>
      <c r="W2297" t="str">
        <f t="shared" si="68"/>
        <v>-</v>
      </c>
    </row>
    <row r="2298" spans="1:29" x14ac:dyDescent="0.25">
      <c r="A2298" s="6"/>
      <c r="B2298" s="10"/>
      <c r="C2298" s="6"/>
      <c r="D2298" s="6"/>
      <c r="E2298" s="6"/>
      <c r="F2298" s="6"/>
      <c r="G2298" s="6"/>
      <c r="H2298" s="6"/>
      <c r="I2298" s="6"/>
      <c r="J2298" s="6"/>
      <c r="K2298" s="6"/>
      <c r="L2298" s="6"/>
      <c r="M2298" s="6"/>
      <c r="N2298" s="6"/>
      <c r="O2298" s="6"/>
      <c r="P2298" s="10"/>
      <c r="Q2298" s="15" t="str">
        <f t="shared" ca="1" si="69"/>
        <v>-</v>
      </c>
      <c r="R2298" s="6"/>
      <c r="S2298" s="6"/>
      <c r="T2298" s="6"/>
      <c r="U2298" s="6"/>
      <c r="V2298" s="6"/>
      <c r="W2298" s="6" t="str">
        <f t="shared" si="68"/>
        <v>-</v>
      </c>
      <c r="X2298" s="6"/>
      <c r="Y2298" s="6"/>
      <c r="Z2298" s="6"/>
      <c r="AA2298" s="6"/>
      <c r="AB2298" s="6"/>
      <c r="AC2298" s="6"/>
    </row>
    <row r="2299" spans="1:29" x14ac:dyDescent="0.25">
      <c r="Q2299" s="12" t="str">
        <f t="shared" ca="1" si="69"/>
        <v>-</v>
      </c>
      <c r="W2299" t="str">
        <f t="shared" si="68"/>
        <v>-</v>
      </c>
    </row>
    <row r="2300" spans="1:29" x14ac:dyDescent="0.25">
      <c r="A2300" s="6"/>
      <c r="B2300" s="10"/>
      <c r="C2300" s="6"/>
      <c r="D2300" s="6"/>
      <c r="E2300" s="6"/>
      <c r="F2300" s="6"/>
      <c r="G2300" s="6"/>
      <c r="H2300" s="6"/>
      <c r="I2300" s="6"/>
      <c r="J2300" s="6"/>
      <c r="K2300" s="6"/>
      <c r="L2300" s="6"/>
      <c r="M2300" s="6"/>
      <c r="N2300" s="6"/>
      <c r="O2300" s="6"/>
      <c r="P2300" s="10"/>
      <c r="Q2300" s="15" t="str">
        <f t="shared" ca="1" si="69"/>
        <v>-</v>
      </c>
      <c r="R2300" s="6"/>
      <c r="S2300" s="6"/>
      <c r="T2300" s="6"/>
      <c r="U2300" s="6"/>
      <c r="V2300" s="6"/>
      <c r="W2300" s="6" t="str">
        <f t="shared" si="68"/>
        <v>-</v>
      </c>
      <c r="X2300" s="6"/>
      <c r="Y2300" s="6"/>
      <c r="Z2300" s="6"/>
      <c r="AA2300" s="6"/>
      <c r="AB2300" s="6"/>
      <c r="AC2300" s="6"/>
    </row>
    <row r="2301" spans="1:29" x14ac:dyDescent="0.25">
      <c r="Q2301" s="12" t="str">
        <f t="shared" ca="1" si="69"/>
        <v>-</v>
      </c>
      <c r="W2301" t="str">
        <f t="shared" si="68"/>
        <v>-</v>
      </c>
    </row>
    <row r="2302" spans="1:29" x14ac:dyDescent="0.25">
      <c r="A2302" s="6"/>
      <c r="B2302" s="10"/>
      <c r="C2302" s="6"/>
      <c r="D2302" s="6"/>
      <c r="E2302" s="6"/>
      <c r="F2302" s="6"/>
      <c r="G2302" s="6"/>
      <c r="H2302" s="6"/>
      <c r="I2302" s="6"/>
      <c r="J2302" s="6"/>
      <c r="K2302" s="6"/>
      <c r="L2302" s="6"/>
      <c r="M2302" s="6"/>
      <c r="N2302" s="6"/>
      <c r="O2302" s="6"/>
      <c r="P2302" s="10"/>
      <c r="Q2302" s="15" t="str">
        <f t="shared" ca="1" si="69"/>
        <v>-</v>
      </c>
      <c r="R2302" s="6"/>
      <c r="S2302" s="6"/>
      <c r="T2302" s="6"/>
      <c r="U2302" s="6"/>
      <c r="V2302" s="6"/>
      <c r="W2302" s="6" t="str">
        <f t="shared" si="68"/>
        <v>-</v>
      </c>
      <c r="X2302" s="6"/>
      <c r="Y2302" s="6"/>
      <c r="Z2302" s="6"/>
      <c r="AA2302" s="6"/>
      <c r="AB2302" s="6"/>
      <c r="AC2302" s="6"/>
    </row>
    <row r="2303" spans="1:29" x14ac:dyDescent="0.25">
      <c r="Q2303" s="12" t="str">
        <f t="shared" ca="1" si="69"/>
        <v>-</v>
      </c>
      <c r="W2303" t="str">
        <f t="shared" si="68"/>
        <v>-</v>
      </c>
    </row>
    <row r="2304" spans="1:29" x14ac:dyDescent="0.25">
      <c r="A2304" s="6"/>
      <c r="B2304" s="10"/>
      <c r="C2304" s="6"/>
      <c r="D2304" s="6"/>
      <c r="E2304" s="6"/>
      <c r="F2304" s="6"/>
      <c r="G2304" s="6"/>
      <c r="H2304" s="6"/>
      <c r="I2304" s="6"/>
      <c r="J2304" s="6"/>
      <c r="K2304" s="6"/>
      <c r="L2304" s="6"/>
      <c r="M2304" s="6"/>
      <c r="N2304" s="6"/>
      <c r="O2304" s="6"/>
      <c r="P2304" s="10"/>
      <c r="Q2304" s="15" t="str">
        <f t="shared" ca="1" si="69"/>
        <v>-</v>
      </c>
      <c r="R2304" s="6"/>
      <c r="S2304" s="6"/>
      <c r="T2304" s="6"/>
      <c r="U2304" s="6"/>
      <c r="V2304" s="6"/>
      <c r="W2304" s="6" t="str">
        <f t="shared" si="68"/>
        <v>-</v>
      </c>
      <c r="X2304" s="6"/>
      <c r="Y2304" s="6"/>
      <c r="Z2304" s="6"/>
      <c r="AA2304" s="6"/>
      <c r="AB2304" s="6"/>
      <c r="AC2304" s="6"/>
    </row>
    <row r="2305" spans="1:29" x14ac:dyDescent="0.25">
      <c r="Q2305" s="12" t="str">
        <f t="shared" ca="1" si="69"/>
        <v>-</v>
      </c>
      <c r="W2305" t="str">
        <f t="shared" si="68"/>
        <v>-</v>
      </c>
    </row>
    <row r="2306" spans="1:29" x14ac:dyDescent="0.25">
      <c r="A2306" s="6"/>
      <c r="B2306" s="10"/>
      <c r="C2306" s="6"/>
      <c r="D2306" s="6"/>
      <c r="E2306" s="6"/>
      <c r="F2306" s="6"/>
      <c r="G2306" s="6"/>
      <c r="H2306" s="6"/>
      <c r="I2306" s="6"/>
      <c r="J2306" s="6"/>
      <c r="K2306" s="6"/>
      <c r="L2306" s="6"/>
      <c r="M2306" s="6"/>
      <c r="N2306" s="6"/>
      <c r="O2306" s="6"/>
      <c r="P2306" s="10"/>
      <c r="Q2306" s="15" t="str">
        <f t="shared" ca="1" si="69"/>
        <v>-</v>
      </c>
      <c r="R2306" s="6"/>
      <c r="S2306" s="6"/>
      <c r="T2306" s="6"/>
      <c r="U2306" s="6"/>
      <c r="V2306" s="6"/>
      <c r="W2306" s="6" t="str">
        <f t="shared" si="68"/>
        <v>-</v>
      </c>
      <c r="X2306" s="6"/>
      <c r="Y2306" s="6"/>
      <c r="Z2306" s="6"/>
      <c r="AA2306" s="6"/>
      <c r="AB2306" s="6"/>
      <c r="AC2306" s="6"/>
    </row>
    <row r="2307" spans="1:29" x14ac:dyDescent="0.25">
      <c r="Q2307" s="12" t="str">
        <f t="shared" ca="1" si="69"/>
        <v>-</v>
      </c>
      <c r="W2307" t="str">
        <f t="shared" si="68"/>
        <v>-</v>
      </c>
    </row>
    <row r="2308" spans="1:29" x14ac:dyDescent="0.25">
      <c r="A2308" s="6"/>
      <c r="B2308" s="10"/>
      <c r="C2308" s="6"/>
      <c r="D2308" s="6"/>
      <c r="E2308" s="6"/>
      <c r="F2308" s="6"/>
      <c r="G2308" s="6"/>
      <c r="H2308" s="6"/>
      <c r="I2308" s="6"/>
      <c r="J2308" s="6"/>
      <c r="K2308" s="6"/>
      <c r="L2308" s="6"/>
      <c r="M2308" s="6"/>
      <c r="N2308" s="6"/>
      <c r="O2308" s="6"/>
      <c r="P2308" s="10"/>
      <c r="Q2308" s="15" t="str">
        <f t="shared" ca="1" si="69"/>
        <v>-</v>
      </c>
      <c r="R2308" s="6"/>
      <c r="S2308" s="6"/>
      <c r="T2308" s="6"/>
      <c r="U2308" s="6"/>
      <c r="V2308" s="6"/>
      <c r="W2308" s="6" t="str">
        <f t="shared" si="68"/>
        <v>-</v>
      </c>
      <c r="X2308" s="6"/>
      <c r="Y2308" s="6"/>
      <c r="Z2308" s="6"/>
      <c r="AA2308" s="6"/>
      <c r="AB2308" s="6"/>
      <c r="AC2308" s="6"/>
    </row>
    <row r="2309" spans="1:29" x14ac:dyDescent="0.25">
      <c r="Q2309" s="12" t="str">
        <f t="shared" ca="1" si="69"/>
        <v>-</v>
      </c>
      <c r="W2309" t="str">
        <f t="shared" si="68"/>
        <v>-</v>
      </c>
    </row>
    <row r="2310" spans="1:29" x14ac:dyDescent="0.25">
      <c r="A2310" s="6"/>
      <c r="B2310" s="10"/>
      <c r="C2310" s="6"/>
      <c r="D2310" s="6"/>
      <c r="E2310" s="6"/>
      <c r="F2310" s="6"/>
      <c r="G2310" s="6"/>
      <c r="H2310" s="6"/>
      <c r="I2310" s="6"/>
      <c r="J2310" s="6"/>
      <c r="K2310" s="6"/>
      <c r="L2310" s="6"/>
      <c r="M2310" s="6"/>
      <c r="N2310" s="6"/>
      <c r="O2310" s="6"/>
      <c r="P2310" s="10"/>
      <c r="Q2310" s="15" t="str">
        <f t="shared" ca="1" si="69"/>
        <v>-</v>
      </c>
      <c r="R2310" s="6"/>
      <c r="S2310" s="6"/>
      <c r="T2310" s="6"/>
      <c r="U2310" s="6"/>
      <c r="V2310" s="6"/>
      <c r="W2310" s="6" t="str">
        <f t="shared" ref="W2310:W2373" si="70">IF(OR(ISBLANK(J2310),ISBLANK(V2310)),"-",(IF(J2310=V2310,"Yes","No")))</f>
        <v>-</v>
      </c>
      <c r="X2310" s="6"/>
      <c r="Y2310" s="6"/>
      <c r="Z2310" s="6"/>
      <c r="AA2310" s="6"/>
      <c r="AB2310" s="6"/>
      <c r="AC2310" s="6"/>
    </row>
    <row r="2311" spans="1:29" x14ac:dyDescent="0.25">
      <c r="Q2311" s="12" t="str">
        <f t="shared" ref="Q2311:Q2374" ca="1" si="71">IF(B2311&gt;1/1/1900, (IF(R2311="Closed",(DATEDIF(B2311,P2311,"d"))-(DATEDIF(M2311,O2311,"d")),IF(OR(R2311="Pending",ISBLANK(P2311)),TODAY()-B2311))),"-")</f>
        <v>-</v>
      </c>
      <c r="W2311" t="str">
        <f t="shared" si="70"/>
        <v>-</v>
      </c>
    </row>
    <row r="2312" spans="1:29" x14ac:dyDescent="0.25">
      <c r="A2312" s="6"/>
      <c r="B2312" s="10"/>
      <c r="C2312" s="6"/>
      <c r="D2312" s="6"/>
      <c r="E2312" s="6"/>
      <c r="F2312" s="6"/>
      <c r="G2312" s="6"/>
      <c r="H2312" s="6"/>
      <c r="I2312" s="6"/>
      <c r="J2312" s="6"/>
      <c r="K2312" s="6"/>
      <c r="L2312" s="6"/>
      <c r="M2312" s="6"/>
      <c r="N2312" s="6"/>
      <c r="O2312" s="6"/>
      <c r="P2312" s="10"/>
      <c r="Q2312" s="15" t="str">
        <f t="shared" ca="1" si="71"/>
        <v>-</v>
      </c>
      <c r="R2312" s="6"/>
      <c r="S2312" s="6"/>
      <c r="T2312" s="6"/>
      <c r="U2312" s="6"/>
      <c r="V2312" s="6"/>
      <c r="W2312" s="6" t="str">
        <f t="shared" si="70"/>
        <v>-</v>
      </c>
      <c r="X2312" s="6"/>
      <c r="Y2312" s="6"/>
      <c r="Z2312" s="6"/>
      <c r="AA2312" s="6"/>
      <c r="AB2312" s="6"/>
      <c r="AC2312" s="6"/>
    </row>
    <row r="2313" spans="1:29" x14ac:dyDescent="0.25">
      <c r="Q2313" s="12" t="str">
        <f t="shared" ca="1" si="71"/>
        <v>-</v>
      </c>
      <c r="W2313" t="str">
        <f t="shared" si="70"/>
        <v>-</v>
      </c>
    </row>
    <row r="2314" spans="1:29" x14ac:dyDescent="0.25">
      <c r="A2314" s="6"/>
      <c r="B2314" s="10"/>
      <c r="C2314" s="6"/>
      <c r="D2314" s="6"/>
      <c r="E2314" s="6"/>
      <c r="F2314" s="6"/>
      <c r="G2314" s="6"/>
      <c r="H2314" s="6"/>
      <c r="I2314" s="6"/>
      <c r="J2314" s="6"/>
      <c r="K2314" s="6"/>
      <c r="L2314" s="6"/>
      <c r="M2314" s="6"/>
      <c r="N2314" s="6"/>
      <c r="O2314" s="6"/>
      <c r="P2314" s="10"/>
      <c r="Q2314" s="15" t="str">
        <f t="shared" ca="1" si="71"/>
        <v>-</v>
      </c>
      <c r="R2314" s="6"/>
      <c r="S2314" s="6"/>
      <c r="T2314" s="6"/>
      <c r="U2314" s="6"/>
      <c r="V2314" s="6"/>
      <c r="W2314" s="6" t="str">
        <f t="shared" si="70"/>
        <v>-</v>
      </c>
      <c r="X2314" s="6"/>
      <c r="Y2314" s="6"/>
      <c r="Z2314" s="6"/>
      <c r="AA2314" s="6"/>
      <c r="AB2314" s="6"/>
      <c r="AC2314" s="6"/>
    </row>
    <row r="2315" spans="1:29" x14ac:dyDescent="0.25">
      <c r="Q2315" s="12" t="str">
        <f t="shared" ca="1" si="71"/>
        <v>-</v>
      </c>
      <c r="W2315" t="str">
        <f t="shared" si="70"/>
        <v>-</v>
      </c>
    </row>
    <row r="2316" spans="1:29" x14ac:dyDescent="0.25">
      <c r="A2316" s="6"/>
      <c r="B2316" s="10"/>
      <c r="C2316" s="6"/>
      <c r="D2316" s="6"/>
      <c r="E2316" s="6"/>
      <c r="F2316" s="6"/>
      <c r="G2316" s="6"/>
      <c r="H2316" s="6"/>
      <c r="I2316" s="6"/>
      <c r="J2316" s="6"/>
      <c r="K2316" s="6"/>
      <c r="L2316" s="6"/>
      <c r="M2316" s="6"/>
      <c r="N2316" s="6"/>
      <c r="O2316" s="6"/>
      <c r="P2316" s="10"/>
      <c r="Q2316" s="15" t="str">
        <f t="shared" ca="1" si="71"/>
        <v>-</v>
      </c>
      <c r="R2316" s="6"/>
      <c r="S2316" s="6"/>
      <c r="T2316" s="6"/>
      <c r="U2316" s="6"/>
      <c r="V2316" s="6"/>
      <c r="W2316" s="6" t="str">
        <f t="shared" si="70"/>
        <v>-</v>
      </c>
      <c r="X2316" s="6"/>
      <c r="Y2316" s="6"/>
      <c r="Z2316" s="6"/>
      <c r="AA2316" s="6"/>
      <c r="AB2316" s="6"/>
      <c r="AC2316" s="6"/>
    </row>
    <row r="2317" spans="1:29" x14ac:dyDescent="0.25">
      <c r="Q2317" s="12" t="str">
        <f t="shared" ca="1" si="71"/>
        <v>-</v>
      </c>
      <c r="W2317" t="str">
        <f t="shared" si="70"/>
        <v>-</v>
      </c>
    </row>
    <row r="2318" spans="1:29" x14ac:dyDescent="0.25">
      <c r="A2318" s="6"/>
      <c r="B2318" s="10"/>
      <c r="C2318" s="6"/>
      <c r="D2318" s="6"/>
      <c r="E2318" s="6"/>
      <c r="F2318" s="6"/>
      <c r="G2318" s="6"/>
      <c r="H2318" s="6"/>
      <c r="I2318" s="6"/>
      <c r="J2318" s="6"/>
      <c r="K2318" s="6"/>
      <c r="L2318" s="6"/>
      <c r="M2318" s="6"/>
      <c r="N2318" s="6"/>
      <c r="O2318" s="6"/>
      <c r="P2318" s="10"/>
      <c r="Q2318" s="15" t="str">
        <f t="shared" ca="1" si="71"/>
        <v>-</v>
      </c>
      <c r="R2318" s="6"/>
      <c r="S2318" s="6"/>
      <c r="T2318" s="6"/>
      <c r="U2318" s="6"/>
      <c r="V2318" s="6"/>
      <c r="W2318" s="6" t="str">
        <f t="shared" si="70"/>
        <v>-</v>
      </c>
      <c r="X2318" s="6"/>
      <c r="Y2318" s="6"/>
      <c r="Z2318" s="6"/>
      <c r="AA2318" s="6"/>
      <c r="AB2318" s="6"/>
      <c r="AC2318" s="6"/>
    </row>
    <row r="2319" spans="1:29" x14ac:dyDescent="0.25">
      <c r="Q2319" s="12" t="str">
        <f t="shared" ca="1" si="71"/>
        <v>-</v>
      </c>
      <c r="W2319" t="str">
        <f t="shared" si="70"/>
        <v>-</v>
      </c>
    </row>
    <row r="2320" spans="1:29" x14ac:dyDescent="0.25">
      <c r="A2320" s="6"/>
      <c r="B2320" s="10"/>
      <c r="C2320" s="6"/>
      <c r="D2320" s="6"/>
      <c r="E2320" s="6"/>
      <c r="F2320" s="6"/>
      <c r="G2320" s="6"/>
      <c r="H2320" s="6"/>
      <c r="I2320" s="6"/>
      <c r="J2320" s="6"/>
      <c r="K2320" s="6"/>
      <c r="L2320" s="6"/>
      <c r="M2320" s="6"/>
      <c r="N2320" s="6"/>
      <c r="O2320" s="6"/>
      <c r="P2320" s="10"/>
      <c r="Q2320" s="15" t="str">
        <f t="shared" ca="1" si="71"/>
        <v>-</v>
      </c>
      <c r="R2320" s="6"/>
      <c r="S2320" s="6"/>
      <c r="T2320" s="6"/>
      <c r="U2320" s="6"/>
      <c r="V2320" s="6"/>
      <c r="W2320" s="6" t="str">
        <f t="shared" si="70"/>
        <v>-</v>
      </c>
      <c r="X2320" s="6"/>
      <c r="Y2320" s="6"/>
      <c r="Z2320" s="6"/>
      <c r="AA2320" s="6"/>
      <c r="AB2320" s="6"/>
      <c r="AC2320" s="6"/>
    </row>
    <row r="2321" spans="1:29" x14ac:dyDescent="0.25">
      <c r="Q2321" s="12" t="str">
        <f t="shared" ca="1" si="71"/>
        <v>-</v>
      </c>
      <c r="W2321" t="str">
        <f t="shared" si="70"/>
        <v>-</v>
      </c>
    </row>
    <row r="2322" spans="1:29" x14ac:dyDescent="0.25">
      <c r="A2322" s="6"/>
      <c r="B2322" s="10"/>
      <c r="C2322" s="6"/>
      <c r="D2322" s="6"/>
      <c r="E2322" s="6"/>
      <c r="F2322" s="6"/>
      <c r="G2322" s="6"/>
      <c r="H2322" s="6"/>
      <c r="I2322" s="6"/>
      <c r="J2322" s="6"/>
      <c r="K2322" s="6"/>
      <c r="L2322" s="6"/>
      <c r="M2322" s="6"/>
      <c r="N2322" s="6"/>
      <c r="O2322" s="6"/>
      <c r="P2322" s="10"/>
      <c r="Q2322" s="15" t="str">
        <f t="shared" ca="1" si="71"/>
        <v>-</v>
      </c>
      <c r="R2322" s="6"/>
      <c r="S2322" s="6"/>
      <c r="T2322" s="6"/>
      <c r="U2322" s="6"/>
      <c r="V2322" s="6"/>
      <c r="W2322" s="6" t="str">
        <f t="shared" si="70"/>
        <v>-</v>
      </c>
      <c r="X2322" s="6"/>
      <c r="Y2322" s="6"/>
      <c r="Z2322" s="6"/>
      <c r="AA2322" s="6"/>
      <c r="AB2322" s="6"/>
      <c r="AC2322" s="6"/>
    </row>
    <row r="2323" spans="1:29" x14ac:dyDescent="0.25">
      <c r="Q2323" s="12" t="str">
        <f t="shared" ca="1" si="71"/>
        <v>-</v>
      </c>
      <c r="W2323" t="str">
        <f t="shared" si="70"/>
        <v>-</v>
      </c>
    </row>
    <row r="2324" spans="1:29" x14ac:dyDescent="0.25">
      <c r="A2324" s="6"/>
      <c r="B2324" s="10"/>
      <c r="C2324" s="6"/>
      <c r="D2324" s="6"/>
      <c r="E2324" s="6"/>
      <c r="F2324" s="6"/>
      <c r="G2324" s="6"/>
      <c r="H2324" s="6"/>
      <c r="I2324" s="6"/>
      <c r="J2324" s="6"/>
      <c r="K2324" s="6"/>
      <c r="L2324" s="6"/>
      <c r="M2324" s="6"/>
      <c r="N2324" s="6"/>
      <c r="O2324" s="6"/>
      <c r="P2324" s="10"/>
      <c r="Q2324" s="15" t="str">
        <f t="shared" ca="1" si="71"/>
        <v>-</v>
      </c>
      <c r="R2324" s="6"/>
      <c r="S2324" s="6"/>
      <c r="T2324" s="6"/>
      <c r="U2324" s="6"/>
      <c r="V2324" s="6"/>
      <c r="W2324" s="6" t="str">
        <f t="shared" si="70"/>
        <v>-</v>
      </c>
      <c r="X2324" s="6"/>
      <c r="Y2324" s="6"/>
      <c r="Z2324" s="6"/>
      <c r="AA2324" s="6"/>
      <c r="AB2324" s="6"/>
      <c r="AC2324" s="6"/>
    </row>
    <row r="2325" spans="1:29" x14ac:dyDescent="0.25">
      <c r="Q2325" s="12" t="str">
        <f t="shared" ca="1" si="71"/>
        <v>-</v>
      </c>
      <c r="W2325" t="str">
        <f t="shared" si="70"/>
        <v>-</v>
      </c>
    </row>
    <row r="2326" spans="1:29" x14ac:dyDescent="0.25">
      <c r="A2326" s="6"/>
      <c r="B2326" s="10"/>
      <c r="C2326" s="6"/>
      <c r="D2326" s="6"/>
      <c r="E2326" s="6"/>
      <c r="F2326" s="6"/>
      <c r="G2326" s="6"/>
      <c r="H2326" s="6"/>
      <c r="I2326" s="6"/>
      <c r="J2326" s="6"/>
      <c r="K2326" s="6"/>
      <c r="L2326" s="6"/>
      <c r="M2326" s="6"/>
      <c r="N2326" s="6"/>
      <c r="O2326" s="6"/>
      <c r="P2326" s="10"/>
      <c r="Q2326" s="15" t="str">
        <f t="shared" ca="1" si="71"/>
        <v>-</v>
      </c>
      <c r="R2326" s="6"/>
      <c r="S2326" s="6"/>
      <c r="T2326" s="6"/>
      <c r="U2326" s="6"/>
      <c r="V2326" s="6"/>
      <c r="W2326" s="6" t="str">
        <f t="shared" si="70"/>
        <v>-</v>
      </c>
      <c r="X2326" s="6"/>
      <c r="Y2326" s="6"/>
      <c r="Z2326" s="6"/>
      <c r="AA2326" s="6"/>
      <c r="AB2326" s="6"/>
      <c r="AC2326" s="6"/>
    </row>
    <row r="2327" spans="1:29" x14ac:dyDescent="0.25">
      <c r="Q2327" s="12" t="str">
        <f t="shared" ca="1" si="71"/>
        <v>-</v>
      </c>
      <c r="W2327" t="str">
        <f t="shared" si="70"/>
        <v>-</v>
      </c>
    </row>
    <row r="2328" spans="1:29" x14ac:dyDescent="0.25">
      <c r="A2328" s="6"/>
      <c r="B2328" s="10"/>
      <c r="C2328" s="6"/>
      <c r="D2328" s="6"/>
      <c r="E2328" s="6"/>
      <c r="F2328" s="6"/>
      <c r="G2328" s="6"/>
      <c r="H2328" s="6"/>
      <c r="I2328" s="6"/>
      <c r="J2328" s="6"/>
      <c r="K2328" s="6"/>
      <c r="L2328" s="6"/>
      <c r="M2328" s="6"/>
      <c r="N2328" s="6"/>
      <c r="O2328" s="6"/>
      <c r="P2328" s="10"/>
      <c r="Q2328" s="15" t="str">
        <f t="shared" ca="1" si="71"/>
        <v>-</v>
      </c>
      <c r="R2328" s="6"/>
      <c r="S2328" s="6"/>
      <c r="T2328" s="6"/>
      <c r="U2328" s="6"/>
      <c r="V2328" s="6"/>
      <c r="W2328" s="6" t="str">
        <f t="shared" si="70"/>
        <v>-</v>
      </c>
      <c r="X2328" s="6"/>
      <c r="Y2328" s="6"/>
      <c r="Z2328" s="6"/>
      <c r="AA2328" s="6"/>
      <c r="AB2328" s="6"/>
      <c r="AC2328" s="6"/>
    </row>
    <row r="2329" spans="1:29" x14ac:dyDescent="0.25">
      <c r="Q2329" s="12" t="str">
        <f t="shared" ca="1" si="71"/>
        <v>-</v>
      </c>
      <c r="W2329" t="str">
        <f t="shared" si="70"/>
        <v>-</v>
      </c>
    </row>
    <row r="2330" spans="1:29" x14ac:dyDescent="0.25">
      <c r="A2330" s="6"/>
      <c r="B2330" s="10"/>
      <c r="C2330" s="6"/>
      <c r="D2330" s="6"/>
      <c r="E2330" s="6"/>
      <c r="F2330" s="6"/>
      <c r="G2330" s="6"/>
      <c r="H2330" s="6"/>
      <c r="I2330" s="6"/>
      <c r="J2330" s="6"/>
      <c r="K2330" s="6"/>
      <c r="L2330" s="6"/>
      <c r="M2330" s="6"/>
      <c r="N2330" s="6"/>
      <c r="O2330" s="6"/>
      <c r="P2330" s="10"/>
      <c r="Q2330" s="15" t="str">
        <f t="shared" ca="1" si="71"/>
        <v>-</v>
      </c>
      <c r="R2330" s="6"/>
      <c r="S2330" s="6"/>
      <c r="T2330" s="6"/>
      <c r="U2330" s="6"/>
      <c r="V2330" s="6"/>
      <c r="W2330" s="6" t="str">
        <f t="shared" si="70"/>
        <v>-</v>
      </c>
      <c r="X2330" s="6"/>
      <c r="Y2330" s="6"/>
      <c r="Z2330" s="6"/>
      <c r="AA2330" s="6"/>
      <c r="AB2330" s="6"/>
      <c r="AC2330" s="6"/>
    </row>
    <row r="2331" spans="1:29" x14ac:dyDescent="0.25">
      <c r="Q2331" s="12" t="str">
        <f t="shared" ca="1" si="71"/>
        <v>-</v>
      </c>
      <c r="W2331" t="str">
        <f t="shared" si="70"/>
        <v>-</v>
      </c>
    </row>
    <row r="2332" spans="1:29" x14ac:dyDescent="0.25">
      <c r="A2332" s="6"/>
      <c r="B2332" s="10"/>
      <c r="C2332" s="6"/>
      <c r="D2332" s="6"/>
      <c r="E2332" s="6"/>
      <c r="F2332" s="6"/>
      <c r="G2332" s="6"/>
      <c r="H2332" s="6"/>
      <c r="I2332" s="6"/>
      <c r="J2332" s="6"/>
      <c r="K2332" s="6"/>
      <c r="L2332" s="6"/>
      <c r="M2332" s="6"/>
      <c r="N2332" s="6"/>
      <c r="O2332" s="6"/>
      <c r="P2332" s="10"/>
      <c r="Q2332" s="15" t="str">
        <f t="shared" ca="1" si="71"/>
        <v>-</v>
      </c>
      <c r="R2332" s="6"/>
      <c r="S2332" s="6"/>
      <c r="T2332" s="6"/>
      <c r="U2332" s="6"/>
      <c r="V2332" s="6"/>
      <c r="W2332" s="6" t="str">
        <f t="shared" si="70"/>
        <v>-</v>
      </c>
      <c r="X2332" s="6"/>
      <c r="Y2332" s="6"/>
      <c r="Z2332" s="6"/>
      <c r="AA2332" s="6"/>
      <c r="AB2332" s="6"/>
      <c r="AC2332" s="6"/>
    </row>
    <row r="2333" spans="1:29" x14ac:dyDescent="0.25">
      <c r="Q2333" s="12" t="str">
        <f t="shared" ca="1" si="71"/>
        <v>-</v>
      </c>
      <c r="W2333" t="str">
        <f t="shared" si="70"/>
        <v>-</v>
      </c>
    </row>
    <row r="2334" spans="1:29" x14ac:dyDescent="0.25">
      <c r="A2334" s="6"/>
      <c r="B2334" s="10"/>
      <c r="C2334" s="6"/>
      <c r="D2334" s="6"/>
      <c r="E2334" s="6"/>
      <c r="F2334" s="6"/>
      <c r="G2334" s="6"/>
      <c r="H2334" s="6"/>
      <c r="I2334" s="6"/>
      <c r="J2334" s="6"/>
      <c r="K2334" s="6"/>
      <c r="L2334" s="6"/>
      <c r="M2334" s="6"/>
      <c r="N2334" s="6"/>
      <c r="O2334" s="6"/>
      <c r="P2334" s="10"/>
      <c r="Q2334" s="15" t="str">
        <f t="shared" ca="1" si="71"/>
        <v>-</v>
      </c>
      <c r="R2334" s="6"/>
      <c r="S2334" s="6"/>
      <c r="T2334" s="6"/>
      <c r="U2334" s="6"/>
      <c r="V2334" s="6"/>
      <c r="W2334" s="6" t="str">
        <f t="shared" si="70"/>
        <v>-</v>
      </c>
      <c r="X2334" s="6"/>
      <c r="Y2334" s="6"/>
      <c r="Z2334" s="6"/>
      <c r="AA2334" s="6"/>
      <c r="AB2334" s="6"/>
      <c r="AC2334" s="6"/>
    </row>
    <row r="2335" spans="1:29" x14ac:dyDescent="0.25">
      <c r="Q2335" s="12" t="str">
        <f t="shared" ca="1" si="71"/>
        <v>-</v>
      </c>
      <c r="W2335" t="str">
        <f t="shared" si="70"/>
        <v>-</v>
      </c>
    </row>
    <row r="2336" spans="1:29" x14ac:dyDescent="0.25">
      <c r="A2336" s="6"/>
      <c r="B2336" s="10"/>
      <c r="C2336" s="6"/>
      <c r="D2336" s="6"/>
      <c r="E2336" s="6"/>
      <c r="F2336" s="6"/>
      <c r="G2336" s="6"/>
      <c r="H2336" s="6"/>
      <c r="I2336" s="6"/>
      <c r="J2336" s="6"/>
      <c r="K2336" s="6"/>
      <c r="L2336" s="6"/>
      <c r="M2336" s="6"/>
      <c r="N2336" s="6"/>
      <c r="O2336" s="6"/>
      <c r="P2336" s="10"/>
      <c r="Q2336" s="15" t="str">
        <f t="shared" ca="1" si="71"/>
        <v>-</v>
      </c>
      <c r="R2336" s="6"/>
      <c r="S2336" s="6"/>
      <c r="T2336" s="6"/>
      <c r="U2336" s="6"/>
      <c r="V2336" s="6"/>
      <c r="W2336" s="6" t="str">
        <f t="shared" si="70"/>
        <v>-</v>
      </c>
      <c r="X2336" s="6"/>
      <c r="Y2336" s="6"/>
      <c r="Z2336" s="6"/>
      <c r="AA2336" s="6"/>
      <c r="AB2336" s="6"/>
      <c r="AC2336" s="6"/>
    </row>
    <row r="2337" spans="1:29" x14ac:dyDescent="0.25">
      <c r="Q2337" s="12" t="str">
        <f t="shared" ca="1" si="71"/>
        <v>-</v>
      </c>
      <c r="W2337" t="str">
        <f t="shared" si="70"/>
        <v>-</v>
      </c>
    </row>
    <row r="2338" spans="1:29" x14ac:dyDescent="0.25">
      <c r="A2338" s="6"/>
      <c r="B2338" s="10"/>
      <c r="C2338" s="6"/>
      <c r="D2338" s="6"/>
      <c r="E2338" s="6"/>
      <c r="F2338" s="6"/>
      <c r="G2338" s="6"/>
      <c r="H2338" s="6"/>
      <c r="I2338" s="6"/>
      <c r="J2338" s="6"/>
      <c r="K2338" s="6"/>
      <c r="L2338" s="6"/>
      <c r="M2338" s="6"/>
      <c r="N2338" s="6"/>
      <c r="O2338" s="6"/>
      <c r="P2338" s="10"/>
      <c r="Q2338" s="15" t="str">
        <f t="shared" ca="1" si="71"/>
        <v>-</v>
      </c>
      <c r="R2338" s="6"/>
      <c r="S2338" s="6"/>
      <c r="T2338" s="6"/>
      <c r="U2338" s="6"/>
      <c r="V2338" s="6"/>
      <c r="W2338" s="6" t="str">
        <f t="shared" si="70"/>
        <v>-</v>
      </c>
      <c r="X2338" s="6"/>
      <c r="Y2338" s="6"/>
      <c r="Z2338" s="6"/>
      <c r="AA2338" s="6"/>
      <c r="AB2338" s="6"/>
      <c r="AC2338" s="6"/>
    </row>
    <row r="2339" spans="1:29" x14ac:dyDescent="0.25">
      <c r="Q2339" s="12" t="str">
        <f t="shared" ca="1" si="71"/>
        <v>-</v>
      </c>
      <c r="W2339" t="str">
        <f t="shared" si="70"/>
        <v>-</v>
      </c>
    </row>
    <row r="2340" spans="1:29" x14ac:dyDescent="0.25">
      <c r="A2340" s="6"/>
      <c r="B2340" s="10"/>
      <c r="C2340" s="6"/>
      <c r="D2340" s="6"/>
      <c r="E2340" s="6"/>
      <c r="F2340" s="6"/>
      <c r="G2340" s="6"/>
      <c r="H2340" s="6"/>
      <c r="I2340" s="6"/>
      <c r="J2340" s="6"/>
      <c r="K2340" s="6"/>
      <c r="L2340" s="6"/>
      <c r="M2340" s="6"/>
      <c r="N2340" s="6"/>
      <c r="O2340" s="6"/>
      <c r="P2340" s="10"/>
      <c r="Q2340" s="15" t="str">
        <f t="shared" ca="1" si="71"/>
        <v>-</v>
      </c>
      <c r="R2340" s="6"/>
      <c r="S2340" s="6"/>
      <c r="T2340" s="6"/>
      <c r="U2340" s="6"/>
      <c r="V2340" s="6"/>
      <c r="W2340" s="6" t="str">
        <f t="shared" si="70"/>
        <v>-</v>
      </c>
      <c r="X2340" s="6"/>
      <c r="Y2340" s="6"/>
      <c r="Z2340" s="6"/>
      <c r="AA2340" s="6"/>
      <c r="AB2340" s="6"/>
      <c r="AC2340" s="6"/>
    </row>
    <row r="2341" spans="1:29" x14ac:dyDescent="0.25">
      <c r="Q2341" s="12" t="str">
        <f t="shared" ca="1" si="71"/>
        <v>-</v>
      </c>
      <c r="W2341" t="str">
        <f t="shared" si="70"/>
        <v>-</v>
      </c>
    </row>
    <row r="2342" spans="1:29" x14ac:dyDescent="0.25">
      <c r="A2342" s="6"/>
      <c r="B2342" s="10"/>
      <c r="C2342" s="6"/>
      <c r="D2342" s="6"/>
      <c r="E2342" s="6"/>
      <c r="F2342" s="6"/>
      <c r="G2342" s="6"/>
      <c r="H2342" s="6"/>
      <c r="I2342" s="6"/>
      <c r="J2342" s="6"/>
      <c r="K2342" s="6"/>
      <c r="L2342" s="6"/>
      <c r="M2342" s="6"/>
      <c r="N2342" s="6"/>
      <c r="O2342" s="6"/>
      <c r="P2342" s="10"/>
      <c r="Q2342" s="15" t="str">
        <f t="shared" ca="1" si="71"/>
        <v>-</v>
      </c>
      <c r="R2342" s="6"/>
      <c r="S2342" s="6"/>
      <c r="T2342" s="6"/>
      <c r="U2342" s="6"/>
      <c r="V2342" s="6"/>
      <c r="W2342" s="6" t="str">
        <f t="shared" si="70"/>
        <v>-</v>
      </c>
      <c r="X2342" s="6"/>
      <c r="Y2342" s="6"/>
      <c r="Z2342" s="6"/>
      <c r="AA2342" s="6"/>
      <c r="AB2342" s="6"/>
      <c r="AC2342" s="6"/>
    </row>
    <row r="2343" spans="1:29" x14ac:dyDescent="0.25">
      <c r="Q2343" s="12" t="str">
        <f t="shared" ca="1" si="71"/>
        <v>-</v>
      </c>
      <c r="W2343" t="str">
        <f t="shared" si="70"/>
        <v>-</v>
      </c>
    </row>
    <row r="2344" spans="1:29" x14ac:dyDescent="0.25">
      <c r="A2344" s="6"/>
      <c r="B2344" s="10"/>
      <c r="C2344" s="6"/>
      <c r="D2344" s="6"/>
      <c r="E2344" s="6"/>
      <c r="F2344" s="6"/>
      <c r="G2344" s="6"/>
      <c r="H2344" s="6"/>
      <c r="I2344" s="6"/>
      <c r="J2344" s="6"/>
      <c r="K2344" s="6"/>
      <c r="L2344" s="6"/>
      <c r="M2344" s="6"/>
      <c r="N2344" s="6"/>
      <c r="O2344" s="6"/>
      <c r="P2344" s="10"/>
      <c r="Q2344" s="15" t="str">
        <f t="shared" ca="1" si="71"/>
        <v>-</v>
      </c>
      <c r="R2344" s="6"/>
      <c r="S2344" s="6"/>
      <c r="T2344" s="6"/>
      <c r="U2344" s="6"/>
      <c r="V2344" s="6"/>
      <c r="W2344" s="6" t="str">
        <f t="shared" si="70"/>
        <v>-</v>
      </c>
      <c r="X2344" s="6"/>
      <c r="Y2344" s="6"/>
      <c r="Z2344" s="6"/>
      <c r="AA2344" s="6"/>
      <c r="AB2344" s="6"/>
      <c r="AC2344" s="6"/>
    </row>
    <row r="2345" spans="1:29" x14ac:dyDescent="0.25">
      <c r="Q2345" s="12" t="str">
        <f t="shared" ca="1" si="71"/>
        <v>-</v>
      </c>
      <c r="W2345" t="str">
        <f t="shared" si="70"/>
        <v>-</v>
      </c>
    </row>
    <row r="2346" spans="1:29" x14ac:dyDescent="0.25">
      <c r="A2346" s="6"/>
      <c r="B2346" s="10"/>
      <c r="C2346" s="6"/>
      <c r="D2346" s="6"/>
      <c r="E2346" s="6"/>
      <c r="F2346" s="6"/>
      <c r="G2346" s="6"/>
      <c r="H2346" s="6"/>
      <c r="I2346" s="6"/>
      <c r="J2346" s="6"/>
      <c r="K2346" s="6"/>
      <c r="L2346" s="6"/>
      <c r="M2346" s="6"/>
      <c r="N2346" s="6"/>
      <c r="O2346" s="6"/>
      <c r="P2346" s="10"/>
      <c r="Q2346" s="15" t="str">
        <f t="shared" ca="1" si="71"/>
        <v>-</v>
      </c>
      <c r="R2346" s="6"/>
      <c r="S2346" s="6"/>
      <c r="T2346" s="6"/>
      <c r="U2346" s="6"/>
      <c r="V2346" s="6"/>
      <c r="W2346" s="6" t="str">
        <f t="shared" si="70"/>
        <v>-</v>
      </c>
      <c r="X2346" s="6"/>
      <c r="Y2346" s="6"/>
      <c r="Z2346" s="6"/>
      <c r="AA2346" s="6"/>
      <c r="AB2346" s="6"/>
      <c r="AC2346" s="6"/>
    </row>
    <row r="2347" spans="1:29" x14ac:dyDescent="0.25">
      <c r="Q2347" s="12" t="str">
        <f t="shared" ca="1" si="71"/>
        <v>-</v>
      </c>
      <c r="W2347" t="str">
        <f t="shared" si="70"/>
        <v>-</v>
      </c>
    </row>
    <row r="2348" spans="1:29" x14ac:dyDescent="0.25">
      <c r="A2348" s="6"/>
      <c r="B2348" s="10"/>
      <c r="C2348" s="6"/>
      <c r="D2348" s="6"/>
      <c r="E2348" s="6"/>
      <c r="F2348" s="6"/>
      <c r="G2348" s="6"/>
      <c r="H2348" s="6"/>
      <c r="I2348" s="6"/>
      <c r="J2348" s="6"/>
      <c r="K2348" s="6"/>
      <c r="L2348" s="6"/>
      <c r="M2348" s="6"/>
      <c r="N2348" s="6"/>
      <c r="O2348" s="6"/>
      <c r="P2348" s="10"/>
      <c r="Q2348" s="15" t="str">
        <f t="shared" ca="1" si="71"/>
        <v>-</v>
      </c>
      <c r="R2348" s="6"/>
      <c r="S2348" s="6"/>
      <c r="T2348" s="6"/>
      <c r="U2348" s="6"/>
      <c r="V2348" s="6"/>
      <c r="W2348" s="6" t="str">
        <f t="shared" si="70"/>
        <v>-</v>
      </c>
      <c r="X2348" s="6"/>
      <c r="Y2348" s="6"/>
      <c r="Z2348" s="6"/>
      <c r="AA2348" s="6"/>
      <c r="AB2348" s="6"/>
      <c r="AC2348" s="6"/>
    </row>
    <row r="2349" spans="1:29" x14ac:dyDescent="0.25">
      <c r="Q2349" s="12" t="str">
        <f t="shared" ca="1" si="71"/>
        <v>-</v>
      </c>
      <c r="W2349" t="str">
        <f t="shared" si="70"/>
        <v>-</v>
      </c>
    </row>
    <row r="2350" spans="1:29" x14ac:dyDescent="0.25">
      <c r="A2350" s="6"/>
      <c r="B2350" s="10"/>
      <c r="C2350" s="6"/>
      <c r="D2350" s="6"/>
      <c r="E2350" s="6"/>
      <c r="F2350" s="6"/>
      <c r="G2350" s="6"/>
      <c r="H2350" s="6"/>
      <c r="I2350" s="6"/>
      <c r="J2350" s="6"/>
      <c r="K2350" s="6"/>
      <c r="L2350" s="6"/>
      <c r="M2350" s="6"/>
      <c r="N2350" s="6"/>
      <c r="O2350" s="6"/>
      <c r="P2350" s="10"/>
      <c r="Q2350" s="15" t="str">
        <f t="shared" ca="1" si="71"/>
        <v>-</v>
      </c>
      <c r="R2350" s="6"/>
      <c r="S2350" s="6"/>
      <c r="T2350" s="6"/>
      <c r="U2350" s="6"/>
      <c r="V2350" s="6"/>
      <c r="W2350" s="6" t="str">
        <f t="shared" si="70"/>
        <v>-</v>
      </c>
      <c r="X2350" s="6"/>
      <c r="Y2350" s="6"/>
      <c r="Z2350" s="6"/>
      <c r="AA2350" s="6"/>
      <c r="AB2350" s="6"/>
      <c r="AC2350" s="6"/>
    </row>
    <row r="2351" spans="1:29" x14ac:dyDescent="0.25">
      <c r="Q2351" s="12" t="str">
        <f t="shared" ca="1" si="71"/>
        <v>-</v>
      </c>
      <c r="W2351" t="str">
        <f t="shared" si="70"/>
        <v>-</v>
      </c>
    </row>
    <row r="2352" spans="1:29" x14ac:dyDescent="0.25">
      <c r="A2352" s="6"/>
      <c r="B2352" s="10"/>
      <c r="C2352" s="6"/>
      <c r="D2352" s="6"/>
      <c r="E2352" s="6"/>
      <c r="F2352" s="6"/>
      <c r="G2352" s="6"/>
      <c r="H2352" s="6"/>
      <c r="I2352" s="6"/>
      <c r="J2352" s="6"/>
      <c r="K2352" s="6"/>
      <c r="L2352" s="6"/>
      <c r="M2352" s="6"/>
      <c r="N2352" s="6"/>
      <c r="O2352" s="6"/>
      <c r="P2352" s="10"/>
      <c r="Q2352" s="15" t="str">
        <f t="shared" ca="1" si="71"/>
        <v>-</v>
      </c>
      <c r="R2352" s="6"/>
      <c r="S2352" s="6"/>
      <c r="T2352" s="6"/>
      <c r="U2352" s="6"/>
      <c r="V2352" s="6"/>
      <c r="W2352" s="6" t="str">
        <f t="shared" si="70"/>
        <v>-</v>
      </c>
      <c r="X2352" s="6"/>
      <c r="Y2352" s="6"/>
      <c r="Z2352" s="6"/>
      <c r="AA2352" s="6"/>
      <c r="AB2352" s="6"/>
      <c r="AC2352" s="6"/>
    </row>
    <row r="2353" spans="1:29" x14ac:dyDescent="0.25">
      <c r="Q2353" s="12" t="str">
        <f t="shared" ca="1" si="71"/>
        <v>-</v>
      </c>
      <c r="W2353" t="str">
        <f t="shared" si="70"/>
        <v>-</v>
      </c>
    </row>
    <row r="2354" spans="1:29" x14ac:dyDescent="0.25">
      <c r="A2354" s="6"/>
      <c r="B2354" s="10"/>
      <c r="C2354" s="6"/>
      <c r="D2354" s="6"/>
      <c r="E2354" s="6"/>
      <c r="F2354" s="6"/>
      <c r="G2354" s="6"/>
      <c r="H2354" s="6"/>
      <c r="I2354" s="6"/>
      <c r="J2354" s="6"/>
      <c r="K2354" s="6"/>
      <c r="L2354" s="6"/>
      <c r="M2354" s="6"/>
      <c r="N2354" s="6"/>
      <c r="O2354" s="6"/>
      <c r="P2354" s="10"/>
      <c r="Q2354" s="15" t="str">
        <f t="shared" ca="1" si="71"/>
        <v>-</v>
      </c>
      <c r="R2354" s="6"/>
      <c r="S2354" s="6"/>
      <c r="T2354" s="6"/>
      <c r="U2354" s="6"/>
      <c r="V2354" s="6"/>
      <c r="W2354" s="6" t="str">
        <f t="shared" si="70"/>
        <v>-</v>
      </c>
      <c r="X2354" s="6"/>
      <c r="Y2354" s="6"/>
      <c r="Z2354" s="6"/>
      <c r="AA2354" s="6"/>
      <c r="AB2354" s="6"/>
      <c r="AC2354" s="6"/>
    </row>
    <row r="2355" spans="1:29" x14ac:dyDescent="0.25">
      <c r="Q2355" s="12" t="str">
        <f t="shared" ca="1" si="71"/>
        <v>-</v>
      </c>
      <c r="W2355" t="str">
        <f t="shared" si="70"/>
        <v>-</v>
      </c>
    </row>
    <row r="2356" spans="1:29" x14ac:dyDescent="0.25">
      <c r="A2356" s="6"/>
      <c r="B2356" s="10"/>
      <c r="C2356" s="6"/>
      <c r="D2356" s="6"/>
      <c r="E2356" s="6"/>
      <c r="F2356" s="6"/>
      <c r="G2356" s="6"/>
      <c r="H2356" s="6"/>
      <c r="I2356" s="6"/>
      <c r="J2356" s="6"/>
      <c r="K2356" s="6"/>
      <c r="L2356" s="6"/>
      <c r="M2356" s="6"/>
      <c r="N2356" s="6"/>
      <c r="O2356" s="6"/>
      <c r="P2356" s="10"/>
      <c r="Q2356" s="15" t="str">
        <f t="shared" ca="1" si="71"/>
        <v>-</v>
      </c>
      <c r="R2356" s="6"/>
      <c r="S2356" s="6"/>
      <c r="T2356" s="6"/>
      <c r="U2356" s="6"/>
      <c r="V2356" s="6"/>
      <c r="W2356" s="6" t="str">
        <f t="shared" si="70"/>
        <v>-</v>
      </c>
      <c r="X2356" s="6"/>
      <c r="Y2356" s="6"/>
      <c r="Z2356" s="6"/>
      <c r="AA2356" s="6"/>
      <c r="AB2356" s="6"/>
      <c r="AC2356" s="6"/>
    </row>
    <row r="2357" spans="1:29" x14ac:dyDescent="0.25">
      <c r="Q2357" s="12" t="str">
        <f t="shared" ca="1" si="71"/>
        <v>-</v>
      </c>
      <c r="W2357" t="str">
        <f t="shared" si="70"/>
        <v>-</v>
      </c>
    </row>
    <row r="2358" spans="1:29" x14ac:dyDescent="0.25">
      <c r="A2358" s="6"/>
      <c r="B2358" s="10"/>
      <c r="C2358" s="6"/>
      <c r="D2358" s="6"/>
      <c r="E2358" s="6"/>
      <c r="F2358" s="6"/>
      <c r="G2358" s="6"/>
      <c r="H2358" s="6"/>
      <c r="I2358" s="6"/>
      <c r="J2358" s="6"/>
      <c r="K2358" s="6"/>
      <c r="L2358" s="6"/>
      <c r="M2358" s="6"/>
      <c r="N2358" s="6"/>
      <c r="O2358" s="6"/>
      <c r="P2358" s="10"/>
      <c r="Q2358" s="15" t="str">
        <f t="shared" ca="1" si="71"/>
        <v>-</v>
      </c>
      <c r="R2358" s="6"/>
      <c r="S2358" s="6"/>
      <c r="T2358" s="6"/>
      <c r="U2358" s="6"/>
      <c r="V2358" s="6"/>
      <c r="W2358" s="6" t="str">
        <f t="shared" si="70"/>
        <v>-</v>
      </c>
      <c r="X2358" s="6"/>
      <c r="Y2358" s="6"/>
      <c r="Z2358" s="6"/>
      <c r="AA2358" s="6"/>
      <c r="AB2358" s="6"/>
      <c r="AC2358" s="6"/>
    </row>
    <row r="2359" spans="1:29" x14ac:dyDescent="0.25">
      <c r="Q2359" s="12" t="str">
        <f t="shared" ca="1" si="71"/>
        <v>-</v>
      </c>
      <c r="W2359" t="str">
        <f t="shared" si="70"/>
        <v>-</v>
      </c>
    </row>
    <row r="2360" spans="1:29" x14ac:dyDescent="0.25">
      <c r="A2360" s="6"/>
      <c r="B2360" s="10"/>
      <c r="C2360" s="6"/>
      <c r="D2360" s="6"/>
      <c r="E2360" s="6"/>
      <c r="F2360" s="6"/>
      <c r="G2360" s="6"/>
      <c r="H2360" s="6"/>
      <c r="I2360" s="6"/>
      <c r="J2360" s="6"/>
      <c r="K2360" s="6"/>
      <c r="L2360" s="6"/>
      <c r="M2360" s="6"/>
      <c r="N2360" s="6"/>
      <c r="O2360" s="6"/>
      <c r="P2360" s="10"/>
      <c r="Q2360" s="15" t="str">
        <f t="shared" ca="1" si="71"/>
        <v>-</v>
      </c>
      <c r="R2360" s="6"/>
      <c r="S2360" s="6"/>
      <c r="T2360" s="6"/>
      <c r="U2360" s="6"/>
      <c r="V2360" s="6"/>
      <c r="W2360" s="6" t="str">
        <f t="shared" si="70"/>
        <v>-</v>
      </c>
      <c r="X2360" s="6"/>
      <c r="Y2360" s="6"/>
      <c r="Z2360" s="6"/>
      <c r="AA2360" s="6"/>
      <c r="AB2360" s="6"/>
      <c r="AC2360" s="6"/>
    </row>
    <row r="2361" spans="1:29" x14ac:dyDescent="0.25">
      <c r="Q2361" s="12" t="str">
        <f t="shared" ca="1" si="71"/>
        <v>-</v>
      </c>
      <c r="W2361" t="str">
        <f t="shared" si="70"/>
        <v>-</v>
      </c>
    </row>
    <row r="2362" spans="1:29" x14ac:dyDescent="0.25">
      <c r="A2362" s="6"/>
      <c r="B2362" s="10"/>
      <c r="C2362" s="6"/>
      <c r="D2362" s="6"/>
      <c r="E2362" s="6"/>
      <c r="F2362" s="6"/>
      <c r="G2362" s="6"/>
      <c r="H2362" s="6"/>
      <c r="I2362" s="6"/>
      <c r="J2362" s="6"/>
      <c r="K2362" s="6"/>
      <c r="L2362" s="6"/>
      <c r="M2362" s="6"/>
      <c r="N2362" s="6"/>
      <c r="O2362" s="6"/>
      <c r="P2362" s="10"/>
      <c r="Q2362" s="15" t="str">
        <f t="shared" ca="1" si="71"/>
        <v>-</v>
      </c>
      <c r="R2362" s="6"/>
      <c r="S2362" s="6"/>
      <c r="T2362" s="6"/>
      <c r="U2362" s="6"/>
      <c r="V2362" s="6"/>
      <c r="W2362" s="6" t="str">
        <f t="shared" si="70"/>
        <v>-</v>
      </c>
      <c r="X2362" s="6"/>
      <c r="Y2362" s="6"/>
      <c r="Z2362" s="6"/>
      <c r="AA2362" s="6"/>
      <c r="AB2362" s="6"/>
      <c r="AC2362" s="6"/>
    </row>
    <row r="2363" spans="1:29" x14ac:dyDescent="0.25">
      <c r="Q2363" s="12" t="str">
        <f t="shared" ca="1" si="71"/>
        <v>-</v>
      </c>
      <c r="W2363" t="str">
        <f t="shared" si="70"/>
        <v>-</v>
      </c>
    </row>
    <row r="2364" spans="1:29" x14ac:dyDescent="0.25">
      <c r="A2364" s="6"/>
      <c r="B2364" s="10"/>
      <c r="C2364" s="6"/>
      <c r="D2364" s="6"/>
      <c r="E2364" s="6"/>
      <c r="F2364" s="6"/>
      <c r="G2364" s="6"/>
      <c r="H2364" s="6"/>
      <c r="I2364" s="6"/>
      <c r="J2364" s="6"/>
      <c r="K2364" s="6"/>
      <c r="L2364" s="6"/>
      <c r="M2364" s="6"/>
      <c r="N2364" s="6"/>
      <c r="O2364" s="6"/>
      <c r="P2364" s="10"/>
      <c r="Q2364" s="15" t="str">
        <f t="shared" ca="1" si="71"/>
        <v>-</v>
      </c>
      <c r="R2364" s="6"/>
      <c r="S2364" s="6"/>
      <c r="T2364" s="6"/>
      <c r="U2364" s="6"/>
      <c r="V2364" s="6"/>
      <c r="W2364" s="6" t="str">
        <f t="shared" si="70"/>
        <v>-</v>
      </c>
      <c r="X2364" s="6"/>
      <c r="Y2364" s="6"/>
      <c r="Z2364" s="6"/>
      <c r="AA2364" s="6"/>
      <c r="AB2364" s="6"/>
      <c r="AC2364" s="6"/>
    </row>
    <row r="2365" spans="1:29" x14ac:dyDescent="0.25">
      <c r="Q2365" s="12" t="str">
        <f t="shared" ca="1" si="71"/>
        <v>-</v>
      </c>
      <c r="W2365" t="str">
        <f t="shared" si="70"/>
        <v>-</v>
      </c>
    </row>
    <row r="2366" spans="1:29" x14ac:dyDescent="0.25">
      <c r="A2366" s="6"/>
      <c r="B2366" s="10"/>
      <c r="C2366" s="6"/>
      <c r="D2366" s="6"/>
      <c r="E2366" s="6"/>
      <c r="F2366" s="6"/>
      <c r="G2366" s="6"/>
      <c r="H2366" s="6"/>
      <c r="I2366" s="6"/>
      <c r="J2366" s="6"/>
      <c r="K2366" s="6"/>
      <c r="L2366" s="6"/>
      <c r="M2366" s="6"/>
      <c r="N2366" s="6"/>
      <c r="O2366" s="6"/>
      <c r="P2366" s="10"/>
      <c r="Q2366" s="15" t="str">
        <f t="shared" ca="1" si="71"/>
        <v>-</v>
      </c>
      <c r="R2366" s="6"/>
      <c r="S2366" s="6"/>
      <c r="T2366" s="6"/>
      <c r="U2366" s="6"/>
      <c r="V2366" s="6"/>
      <c r="W2366" s="6" t="str">
        <f t="shared" si="70"/>
        <v>-</v>
      </c>
      <c r="X2366" s="6"/>
      <c r="Y2366" s="6"/>
      <c r="Z2366" s="6"/>
      <c r="AA2366" s="6"/>
      <c r="AB2366" s="6"/>
      <c r="AC2366" s="6"/>
    </row>
    <row r="2367" spans="1:29" x14ac:dyDescent="0.25">
      <c r="Q2367" s="12" t="str">
        <f t="shared" ca="1" si="71"/>
        <v>-</v>
      </c>
      <c r="W2367" t="str">
        <f t="shared" si="70"/>
        <v>-</v>
      </c>
    </row>
    <row r="2368" spans="1:29" x14ac:dyDescent="0.25">
      <c r="A2368" s="6"/>
      <c r="B2368" s="10"/>
      <c r="C2368" s="6"/>
      <c r="D2368" s="6"/>
      <c r="E2368" s="6"/>
      <c r="F2368" s="6"/>
      <c r="G2368" s="6"/>
      <c r="H2368" s="6"/>
      <c r="I2368" s="6"/>
      <c r="J2368" s="6"/>
      <c r="K2368" s="6"/>
      <c r="L2368" s="6"/>
      <c r="M2368" s="6"/>
      <c r="N2368" s="6"/>
      <c r="O2368" s="6"/>
      <c r="P2368" s="10"/>
      <c r="Q2368" s="15" t="str">
        <f t="shared" ca="1" si="71"/>
        <v>-</v>
      </c>
      <c r="R2368" s="6"/>
      <c r="S2368" s="6"/>
      <c r="T2368" s="6"/>
      <c r="U2368" s="6"/>
      <c r="V2368" s="6"/>
      <c r="W2368" s="6" t="str">
        <f t="shared" si="70"/>
        <v>-</v>
      </c>
      <c r="X2368" s="6"/>
      <c r="Y2368" s="6"/>
      <c r="Z2368" s="6"/>
      <c r="AA2368" s="6"/>
      <c r="AB2368" s="6"/>
      <c r="AC2368" s="6"/>
    </row>
    <row r="2369" spans="1:29" x14ac:dyDescent="0.25">
      <c r="Q2369" s="12" t="str">
        <f t="shared" ca="1" si="71"/>
        <v>-</v>
      </c>
      <c r="W2369" t="str">
        <f t="shared" si="70"/>
        <v>-</v>
      </c>
    </row>
    <row r="2370" spans="1:29" x14ac:dyDescent="0.25">
      <c r="A2370" s="6"/>
      <c r="B2370" s="10"/>
      <c r="C2370" s="6"/>
      <c r="D2370" s="6"/>
      <c r="E2370" s="6"/>
      <c r="F2370" s="6"/>
      <c r="G2370" s="6"/>
      <c r="H2370" s="6"/>
      <c r="I2370" s="6"/>
      <c r="J2370" s="6"/>
      <c r="K2370" s="6"/>
      <c r="L2370" s="6"/>
      <c r="M2370" s="6"/>
      <c r="N2370" s="6"/>
      <c r="O2370" s="6"/>
      <c r="P2370" s="10"/>
      <c r="Q2370" s="15" t="str">
        <f t="shared" ca="1" si="71"/>
        <v>-</v>
      </c>
      <c r="R2370" s="6"/>
      <c r="S2370" s="6"/>
      <c r="T2370" s="6"/>
      <c r="U2370" s="6"/>
      <c r="V2370" s="6"/>
      <c r="W2370" s="6" t="str">
        <f t="shared" si="70"/>
        <v>-</v>
      </c>
      <c r="X2370" s="6"/>
      <c r="Y2370" s="6"/>
      <c r="Z2370" s="6"/>
      <c r="AA2370" s="6"/>
      <c r="AB2370" s="6"/>
      <c r="AC2370" s="6"/>
    </row>
    <row r="2371" spans="1:29" x14ac:dyDescent="0.25">
      <c r="Q2371" s="12" t="str">
        <f t="shared" ca="1" si="71"/>
        <v>-</v>
      </c>
      <c r="W2371" t="str">
        <f t="shared" si="70"/>
        <v>-</v>
      </c>
    </row>
    <row r="2372" spans="1:29" x14ac:dyDescent="0.25">
      <c r="A2372" s="6"/>
      <c r="B2372" s="10"/>
      <c r="C2372" s="6"/>
      <c r="D2372" s="6"/>
      <c r="E2372" s="6"/>
      <c r="F2372" s="6"/>
      <c r="G2372" s="6"/>
      <c r="H2372" s="6"/>
      <c r="I2372" s="6"/>
      <c r="J2372" s="6"/>
      <c r="K2372" s="6"/>
      <c r="L2372" s="6"/>
      <c r="M2372" s="6"/>
      <c r="N2372" s="6"/>
      <c r="O2372" s="6"/>
      <c r="P2372" s="10"/>
      <c r="Q2372" s="15" t="str">
        <f t="shared" ca="1" si="71"/>
        <v>-</v>
      </c>
      <c r="R2372" s="6"/>
      <c r="S2372" s="6"/>
      <c r="T2372" s="6"/>
      <c r="U2372" s="6"/>
      <c r="V2372" s="6"/>
      <c r="W2372" s="6" t="str">
        <f t="shared" si="70"/>
        <v>-</v>
      </c>
      <c r="X2372" s="6"/>
      <c r="Y2372" s="6"/>
      <c r="Z2372" s="6"/>
      <c r="AA2372" s="6"/>
      <c r="AB2372" s="6"/>
      <c r="AC2372" s="6"/>
    </row>
    <row r="2373" spans="1:29" x14ac:dyDescent="0.25">
      <c r="Q2373" s="12" t="str">
        <f t="shared" ca="1" si="71"/>
        <v>-</v>
      </c>
      <c r="W2373" t="str">
        <f t="shared" si="70"/>
        <v>-</v>
      </c>
    </row>
    <row r="2374" spans="1:29" x14ac:dyDescent="0.25">
      <c r="A2374" s="6"/>
      <c r="B2374" s="10"/>
      <c r="C2374" s="6"/>
      <c r="D2374" s="6"/>
      <c r="E2374" s="6"/>
      <c r="F2374" s="6"/>
      <c r="G2374" s="6"/>
      <c r="H2374" s="6"/>
      <c r="I2374" s="6"/>
      <c r="J2374" s="6"/>
      <c r="K2374" s="6"/>
      <c r="L2374" s="6"/>
      <c r="M2374" s="6"/>
      <c r="N2374" s="6"/>
      <c r="O2374" s="6"/>
      <c r="P2374" s="10"/>
      <c r="Q2374" s="15" t="str">
        <f t="shared" ca="1" si="71"/>
        <v>-</v>
      </c>
      <c r="R2374" s="6"/>
      <c r="S2374" s="6"/>
      <c r="T2374" s="6"/>
      <c r="U2374" s="6"/>
      <c r="V2374" s="6"/>
      <c r="W2374" s="6" t="str">
        <f t="shared" ref="W2374:W2437" si="72">IF(OR(ISBLANK(J2374),ISBLANK(V2374)),"-",(IF(J2374=V2374,"Yes","No")))</f>
        <v>-</v>
      </c>
      <c r="X2374" s="6"/>
      <c r="Y2374" s="6"/>
      <c r="Z2374" s="6"/>
      <c r="AA2374" s="6"/>
      <c r="AB2374" s="6"/>
      <c r="AC2374" s="6"/>
    </row>
    <row r="2375" spans="1:29" x14ac:dyDescent="0.25">
      <c r="Q2375" s="12" t="str">
        <f t="shared" ref="Q2375:Q2438" ca="1" si="73">IF(B2375&gt;1/1/1900, (IF(R2375="Closed",(DATEDIF(B2375,P2375,"d"))-(DATEDIF(M2375,O2375,"d")),IF(OR(R2375="Pending",ISBLANK(P2375)),TODAY()-B2375))),"-")</f>
        <v>-</v>
      </c>
      <c r="W2375" t="str">
        <f t="shared" si="72"/>
        <v>-</v>
      </c>
    </row>
    <row r="2376" spans="1:29" x14ac:dyDescent="0.25">
      <c r="A2376" s="6"/>
      <c r="B2376" s="10"/>
      <c r="C2376" s="6"/>
      <c r="D2376" s="6"/>
      <c r="E2376" s="6"/>
      <c r="F2376" s="6"/>
      <c r="G2376" s="6"/>
      <c r="H2376" s="6"/>
      <c r="I2376" s="6"/>
      <c r="J2376" s="6"/>
      <c r="K2376" s="6"/>
      <c r="L2376" s="6"/>
      <c r="M2376" s="6"/>
      <c r="N2376" s="6"/>
      <c r="O2376" s="6"/>
      <c r="P2376" s="10"/>
      <c r="Q2376" s="15" t="str">
        <f t="shared" ca="1" si="73"/>
        <v>-</v>
      </c>
      <c r="R2376" s="6"/>
      <c r="S2376" s="6"/>
      <c r="T2376" s="6"/>
      <c r="U2376" s="6"/>
      <c r="V2376" s="6"/>
      <c r="W2376" s="6" t="str">
        <f t="shared" si="72"/>
        <v>-</v>
      </c>
      <c r="X2376" s="6"/>
      <c r="Y2376" s="6"/>
      <c r="Z2376" s="6"/>
      <c r="AA2376" s="6"/>
      <c r="AB2376" s="6"/>
      <c r="AC2376" s="6"/>
    </row>
    <row r="2377" spans="1:29" x14ac:dyDescent="0.25">
      <c r="Q2377" s="12" t="str">
        <f t="shared" ca="1" si="73"/>
        <v>-</v>
      </c>
      <c r="W2377" t="str">
        <f t="shared" si="72"/>
        <v>-</v>
      </c>
    </row>
    <row r="2378" spans="1:29" x14ac:dyDescent="0.25">
      <c r="A2378" s="6"/>
      <c r="B2378" s="10"/>
      <c r="C2378" s="6"/>
      <c r="D2378" s="6"/>
      <c r="E2378" s="6"/>
      <c r="F2378" s="6"/>
      <c r="G2378" s="6"/>
      <c r="H2378" s="6"/>
      <c r="I2378" s="6"/>
      <c r="J2378" s="6"/>
      <c r="K2378" s="6"/>
      <c r="L2378" s="6"/>
      <c r="M2378" s="6"/>
      <c r="N2378" s="6"/>
      <c r="O2378" s="6"/>
      <c r="P2378" s="10"/>
      <c r="Q2378" s="15" t="str">
        <f t="shared" ca="1" si="73"/>
        <v>-</v>
      </c>
      <c r="R2378" s="6"/>
      <c r="S2378" s="6"/>
      <c r="T2378" s="6"/>
      <c r="U2378" s="6"/>
      <c r="V2378" s="6"/>
      <c r="W2378" s="6" t="str">
        <f t="shared" si="72"/>
        <v>-</v>
      </c>
      <c r="X2378" s="6"/>
      <c r="Y2378" s="6"/>
      <c r="Z2378" s="6"/>
      <c r="AA2378" s="6"/>
      <c r="AB2378" s="6"/>
      <c r="AC2378" s="6"/>
    </row>
    <row r="2379" spans="1:29" x14ac:dyDescent="0.25">
      <c r="Q2379" s="12" t="str">
        <f t="shared" ca="1" si="73"/>
        <v>-</v>
      </c>
      <c r="W2379" t="str">
        <f t="shared" si="72"/>
        <v>-</v>
      </c>
    </row>
    <row r="2380" spans="1:29" x14ac:dyDescent="0.25">
      <c r="A2380" s="6"/>
      <c r="B2380" s="10"/>
      <c r="C2380" s="6"/>
      <c r="D2380" s="6"/>
      <c r="E2380" s="6"/>
      <c r="F2380" s="6"/>
      <c r="G2380" s="6"/>
      <c r="H2380" s="6"/>
      <c r="I2380" s="6"/>
      <c r="J2380" s="6"/>
      <c r="K2380" s="6"/>
      <c r="L2380" s="6"/>
      <c r="M2380" s="6"/>
      <c r="N2380" s="6"/>
      <c r="O2380" s="6"/>
      <c r="P2380" s="10"/>
      <c r="Q2380" s="15" t="str">
        <f t="shared" ca="1" si="73"/>
        <v>-</v>
      </c>
      <c r="R2380" s="6"/>
      <c r="S2380" s="6"/>
      <c r="T2380" s="6"/>
      <c r="U2380" s="6"/>
      <c r="V2380" s="6"/>
      <c r="W2380" s="6" t="str">
        <f t="shared" si="72"/>
        <v>-</v>
      </c>
      <c r="X2380" s="6"/>
      <c r="Y2380" s="6"/>
      <c r="Z2380" s="6"/>
      <c r="AA2380" s="6"/>
      <c r="AB2380" s="6"/>
      <c r="AC2380" s="6"/>
    </row>
    <row r="2381" spans="1:29" x14ac:dyDescent="0.25">
      <c r="Q2381" s="12" t="str">
        <f t="shared" ca="1" si="73"/>
        <v>-</v>
      </c>
      <c r="W2381" t="str">
        <f t="shared" si="72"/>
        <v>-</v>
      </c>
    </row>
    <row r="2382" spans="1:29" x14ac:dyDescent="0.25">
      <c r="A2382" s="6"/>
      <c r="B2382" s="10"/>
      <c r="C2382" s="6"/>
      <c r="D2382" s="6"/>
      <c r="E2382" s="6"/>
      <c r="F2382" s="6"/>
      <c r="G2382" s="6"/>
      <c r="H2382" s="6"/>
      <c r="I2382" s="6"/>
      <c r="J2382" s="6"/>
      <c r="K2382" s="6"/>
      <c r="L2382" s="6"/>
      <c r="M2382" s="6"/>
      <c r="N2382" s="6"/>
      <c r="O2382" s="6"/>
      <c r="P2382" s="10"/>
      <c r="Q2382" s="15" t="str">
        <f t="shared" ca="1" si="73"/>
        <v>-</v>
      </c>
      <c r="R2382" s="6"/>
      <c r="S2382" s="6"/>
      <c r="T2382" s="6"/>
      <c r="U2382" s="6"/>
      <c r="V2382" s="6"/>
      <c r="W2382" s="6" t="str">
        <f t="shared" si="72"/>
        <v>-</v>
      </c>
      <c r="X2382" s="6"/>
      <c r="Y2382" s="6"/>
      <c r="Z2382" s="6"/>
      <c r="AA2382" s="6"/>
      <c r="AB2382" s="6"/>
      <c r="AC2382" s="6"/>
    </row>
    <row r="2383" spans="1:29" x14ac:dyDescent="0.25">
      <c r="Q2383" s="12" t="str">
        <f t="shared" ca="1" si="73"/>
        <v>-</v>
      </c>
      <c r="W2383" t="str">
        <f t="shared" si="72"/>
        <v>-</v>
      </c>
    </row>
    <row r="2384" spans="1:29" x14ac:dyDescent="0.25">
      <c r="A2384" s="6"/>
      <c r="B2384" s="10"/>
      <c r="C2384" s="6"/>
      <c r="D2384" s="6"/>
      <c r="E2384" s="6"/>
      <c r="F2384" s="6"/>
      <c r="G2384" s="6"/>
      <c r="H2384" s="6"/>
      <c r="I2384" s="6"/>
      <c r="J2384" s="6"/>
      <c r="K2384" s="6"/>
      <c r="L2384" s="6"/>
      <c r="M2384" s="6"/>
      <c r="N2384" s="6"/>
      <c r="O2384" s="6"/>
      <c r="P2384" s="10"/>
      <c r="Q2384" s="15" t="str">
        <f t="shared" ca="1" si="73"/>
        <v>-</v>
      </c>
      <c r="R2384" s="6"/>
      <c r="S2384" s="6"/>
      <c r="T2384" s="6"/>
      <c r="U2384" s="6"/>
      <c r="V2384" s="6"/>
      <c r="W2384" s="6" t="str">
        <f t="shared" si="72"/>
        <v>-</v>
      </c>
      <c r="X2384" s="6"/>
      <c r="Y2384" s="6"/>
      <c r="Z2384" s="6"/>
      <c r="AA2384" s="6"/>
      <c r="AB2384" s="6"/>
      <c r="AC2384" s="6"/>
    </row>
    <row r="2385" spans="1:29" x14ac:dyDescent="0.25">
      <c r="Q2385" s="12" t="str">
        <f t="shared" ca="1" si="73"/>
        <v>-</v>
      </c>
      <c r="W2385" t="str">
        <f t="shared" si="72"/>
        <v>-</v>
      </c>
    </row>
    <row r="2386" spans="1:29" x14ac:dyDescent="0.25">
      <c r="A2386" s="6"/>
      <c r="B2386" s="10"/>
      <c r="C2386" s="6"/>
      <c r="D2386" s="6"/>
      <c r="E2386" s="6"/>
      <c r="F2386" s="6"/>
      <c r="G2386" s="6"/>
      <c r="H2386" s="6"/>
      <c r="I2386" s="6"/>
      <c r="J2386" s="6"/>
      <c r="K2386" s="6"/>
      <c r="L2386" s="6"/>
      <c r="M2386" s="6"/>
      <c r="N2386" s="6"/>
      <c r="O2386" s="6"/>
      <c r="P2386" s="10"/>
      <c r="Q2386" s="15" t="str">
        <f t="shared" ca="1" si="73"/>
        <v>-</v>
      </c>
      <c r="R2386" s="6"/>
      <c r="S2386" s="6"/>
      <c r="T2386" s="6"/>
      <c r="U2386" s="6"/>
      <c r="V2386" s="6"/>
      <c r="W2386" s="6" t="str">
        <f t="shared" si="72"/>
        <v>-</v>
      </c>
      <c r="X2386" s="6"/>
      <c r="Y2386" s="6"/>
      <c r="Z2386" s="6"/>
      <c r="AA2386" s="6"/>
      <c r="AB2386" s="6"/>
      <c r="AC2386" s="6"/>
    </row>
    <row r="2387" spans="1:29" x14ac:dyDescent="0.25">
      <c r="Q2387" s="12" t="str">
        <f t="shared" ca="1" si="73"/>
        <v>-</v>
      </c>
      <c r="W2387" t="str">
        <f t="shared" si="72"/>
        <v>-</v>
      </c>
    </row>
    <row r="2388" spans="1:29" x14ac:dyDescent="0.25">
      <c r="A2388" s="6"/>
      <c r="B2388" s="10"/>
      <c r="C2388" s="6"/>
      <c r="D2388" s="6"/>
      <c r="E2388" s="6"/>
      <c r="F2388" s="6"/>
      <c r="G2388" s="6"/>
      <c r="H2388" s="6"/>
      <c r="I2388" s="6"/>
      <c r="J2388" s="6"/>
      <c r="K2388" s="6"/>
      <c r="L2388" s="6"/>
      <c r="M2388" s="6"/>
      <c r="N2388" s="6"/>
      <c r="O2388" s="6"/>
      <c r="P2388" s="10"/>
      <c r="Q2388" s="15" t="str">
        <f t="shared" ca="1" si="73"/>
        <v>-</v>
      </c>
      <c r="R2388" s="6"/>
      <c r="S2388" s="6"/>
      <c r="T2388" s="6"/>
      <c r="U2388" s="6"/>
      <c r="V2388" s="6"/>
      <c r="W2388" s="6" t="str">
        <f t="shared" si="72"/>
        <v>-</v>
      </c>
      <c r="X2388" s="6"/>
      <c r="Y2388" s="6"/>
      <c r="Z2388" s="6"/>
      <c r="AA2388" s="6"/>
      <c r="AB2388" s="6"/>
      <c r="AC2388" s="6"/>
    </row>
    <row r="2389" spans="1:29" x14ac:dyDescent="0.25">
      <c r="Q2389" s="12" t="str">
        <f t="shared" ca="1" si="73"/>
        <v>-</v>
      </c>
      <c r="W2389" t="str">
        <f t="shared" si="72"/>
        <v>-</v>
      </c>
    </row>
    <row r="2390" spans="1:29" x14ac:dyDescent="0.25">
      <c r="A2390" s="6"/>
      <c r="B2390" s="10"/>
      <c r="C2390" s="6"/>
      <c r="D2390" s="6"/>
      <c r="E2390" s="6"/>
      <c r="F2390" s="6"/>
      <c r="G2390" s="6"/>
      <c r="H2390" s="6"/>
      <c r="I2390" s="6"/>
      <c r="J2390" s="6"/>
      <c r="K2390" s="6"/>
      <c r="L2390" s="6"/>
      <c r="M2390" s="6"/>
      <c r="N2390" s="6"/>
      <c r="O2390" s="6"/>
      <c r="P2390" s="10"/>
      <c r="Q2390" s="15" t="str">
        <f t="shared" ca="1" si="73"/>
        <v>-</v>
      </c>
      <c r="R2390" s="6"/>
      <c r="S2390" s="6"/>
      <c r="T2390" s="6"/>
      <c r="U2390" s="6"/>
      <c r="V2390" s="6"/>
      <c r="W2390" s="6" t="str">
        <f t="shared" si="72"/>
        <v>-</v>
      </c>
      <c r="X2390" s="6"/>
      <c r="Y2390" s="6"/>
      <c r="Z2390" s="6"/>
      <c r="AA2390" s="6"/>
      <c r="AB2390" s="6"/>
      <c r="AC2390" s="6"/>
    </row>
    <row r="2391" spans="1:29" x14ac:dyDescent="0.25">
      <c r="Q2391" s="12" t="str">
        <f t="shared" ca="1" si="73"/>
        <v>-</v>
      </c>
      <c r="W2391" t="str">
        <f t="shared" si="72"/>
        <v>-</v>
      </c>
    </row>
    <row r="2392" spans="1:29" x14ac:dyDescent="0.25">
      <c r="A2392" s="6"/>
      <c r="B2392" s="10"/>
      <c r="C2392" s="6"/>
      <c r="D2392" s="6"/>
      <c r="E2392" s="6"/>
      <c r="F2392" s="6"/>
      <c r="G2392" s="6"/>
      <c r="H2392" s="6"/>
      <c r="I2392" s="6"/>
      <c r="J2392" s="6"/>
      <c r="K2392" s="6"/>
      <c r="L2392" s="6"/>
      <c r="M2392" s="6"/>
      <c r="N2392" s="6"/>
      <c r="O2392" s="6"/>
      <c r="P2392" s="10"/>
      <c r="Q2392" s="15" t="str">
        <f t="shared" ca="1" si="73"/>
        <v>-</v>
      </c>
      <c r="R2392" s="6"/>
      <c r="S2392" s="6"/>
      <c r="T2392" s="6"/>
      <c r="U2392" s="6"/>
      <c r="V2392" s="6"/>
      <c r="W2392" s="6" t="str">
        <f t="shared" si="72"/>
        <v>-</v>
      </c>
      <c r="X2392" s="6"/>
      <c r="Y2392" s="6"/>
      <c r="Z2392" s="6"/>
      <c r="AA2392" s="6"/>
      <c r="AB2392" s="6"/>
      <c r="AC2392" s="6"/>
    </row>
    <row r="2393" spans="1:29" x14ac:dyDescent="0.25">
      <c r="Q2393" s="12" t="str">
        <f t="shared" ca="1" si="73"/>
        <v>-</v>
      </c>
      <c r="W2393" t="str">
        <f t="shared" si="72"/>
        <v>-</v>
      </c>
    </row>
    <row r="2394" spans="1:29" x14ac:dyDescent="0.25">
      <c r="A2394" s="6"/>
      <c r="B2394" s="10"/>
      <c r="C2394" s="6"/>
      <c r="D2394" s="6"/>
      <c r="E2394" s="6"/>
      <c r="F2394" s="6"/>
      <c r="G2394" s="6"/>
      <c r="H2394" s="6"/>
      <c r="I2394" s="6"/>
      <c r="J2394" s="6"/>
      <c r="K2394" s="6"/>
      <c r="L2394" s="6"/>
      <c r="M2394" s="6"/>
      <c r="N2394" s="6"/>
      <c r="O2394" s="6"/>
      <c r="P2394" s="10"/>
      <c r="Q2394" s="15" t="str">
        <f t="shared" ca="1" si="73"/>
        <v>-</v>
      </c>
      <c r="R2394" s="6"/>
      <c r="S2394" s="6"/>
      <c r="T2394" s="6"/>
      <c r="U2394" s="6"/>
      <c r="V2394" s="6"/>
      <c r="W2394" s="6" t="str">
        <f t="shared" si="72"/>
        <v>-</v>
      </c>
      <c r="X2394" s="6"/>
      <c r="Y2394" s="6"/>
      <c r="Z2394" s="6"/>
      <c r="AA2394" s="6"/>
      <c r="AB2394" s="6"/>
      <c r="AC2394" s="6"/>
    </row>
    <row r="2395" spans="1:29" x14ac:dyDescent="0.25">
      <c r="Q2395" s="12" t="str">
        <f t="shared" ca="1" si="73"/>
        <v>-</v>
      </c>
      <c r="W2395" t="str">
        <f t="shared" si="72"/>
        <v>-</v>
      </c>
    </row>
    <row r="2396" spans="1:29" x14ac:dyDescent="0.25">
      <c r="A2396" s="6"/>
      <c r="B2396" s="10"/>
      <c r="C2396" s="6"/>
      <c r="D2396" s="6"/>
      <c r="E2396" s="6"/>
      <c r="F2396" s="6"/>
      <c r="G2396" s="6"/>
      <c r="H2396" s="6"/>
      <c r="I2396" s="6"/>
      <c r="J2396" s="6"/>
      <c r="K2396" s="6"/>
      <c r="L2396" s="6"/>
      <c r="M2396" s="6"/>
      <c r="N2396" s="6"/>
      <c r="O2396" s="6"/>
      <c r="P2396" s="10"/>
      <c r="Q2396" s="15" t="str">
        <f t="shared" ca="1" si="73"/>
        <v>-</v>
      </c>
      <c r="R2396" s="6"/>
      <c r="S2396" s="6"/>
      <c r="T2396" s="6"/>
      <c r="U2396" s="6"/>
      <c r="V2396" s="6"/>
      <c r="W2396" s="6" t="str">
        <f t="shared" si="72"/>
        <v>-</v>
      </c>
      <c r="X2396" s="6"/>
      <c r="Y2396" s="6"/>
      <c r="Z2396" s="6"/>
      <c r="AA2396" s="6"/>
      <c r="AB2396" s="6"/>
      <c r="AC2396" s="6"/>
    </row>
    <row r="2397" spans="1:29" x14ac:dyDescent="0.25">
      <c r="Q2397" s="12" t="str">
        <f t="shared" ca="1" si="73"/>
        <v>-</v>
      </c>
      <c r="W2397" t="str">
        <f t="shared" si="72"/>
        <v>-</v>
      </c>
    </row>
    <row r="2398" spans="1:29" x14ac:dyDescent="0.25">
      <c r="A2398" s="6"/>
      <c r="B2398" s="10"/>
      <c r="C2398" s="6"/>
      <c r="D2398" s="6"/>
      <c r="E2398" s="6"/>
      <c r="F2398" s="6"/>
      <c r="G2398" s="6"/>
      <c r="H2398" s="6"/>
      <c r="I2398" s="6"/>
      <c r="J2398" s="6"/>
      <c r="K2398" s="6"/>
      <c r="L2398" s="6"/>
      <c r="M2398" s="6"/>
      <c r="N2398" s="6"/>
      <c r="O2398" s="6"/>
      <c r="P2398" s="10"/>
      <c r="Q2398" s="15" t="str">
        <f t="shared" ca="1" si="73"/>
        <v>-</v>
      </c>
      <c r="R2398" s="6"/>
      <c r="S2398" s="6"/>
      <c r="T2398" s="6"/>
      <c r="U2398" s="6"/>
      <c r="V2398" s="6"/>
      <c r="W2398" s="6" t="str">
        <f t="shared" si="72"/>
        <v>-</v>
      </c>
      <c r="X2398" s="6"/>
      <c r="Y2398" s="6"/>
      <c r="Z2398" s="6"/>
      <c r="AA2398" s="6"/>
      <c r="AB2398" s="6"/>
      <c r="AC2398" s="6"/>
    </row>
    <row r="2399" spans="1:29" x14ac:dyDescent="0.25">
      <c r="Q2399" s="12" t="str">
        <f t="shared" ca="1" si="73"/>
        <v>-</v>
      </c>
      <c r="W2399" t="str">
        <f t="shared" si="72"/>
        <v>-</v>
      </c>
    </row>
    <row r="2400" spans="1:29" x14ac:dyDescent="0.25">
      <c r="A2400" s="6"/>
      <c r="B2400" s="10"/>
      <c r="C2400" s="6"/>
      <c r="D2400" s="6"/>
      <c r="E2400" s="6"/>
      <c r="F2400" s="6"/>
      <c r="G2400" s="6"/>
      <c r="H2400" s="6"/>
      <c r="I2400" s="6"/>
      <c r="J2400" s="6"/>
      <c r="K2400" s="6"/>
      <c r="L2400" s="6"/>
      <c r="M2400" s="6"/>
      <c r="N2400" s="6"/>
      <c r="O2400" s="6"/>
      <c r="P2400" s="10"/>
      <c r="Q2400" s="15" t="str">
        <f t="shared" ca="1" si="73"/>
        <v>-</v>
      </c>
      <c r="R2400" s="6"/>
      <c r="S2400" s="6"/>
      <c r="T2400" s="6"/>
      <c r="U2400" s="6"/>
      <c r="V2400" s="6"/>
      <c r="W2400" s="6" t="str">
        <f t="shared" si="72"/>
        <v>-</v>
      </c>
      <c r="X2400" s="6"/>
      <c r="Y2400" s="6"/>
      <c r="Z2400" s="6"/>
      <c r="AA2400" s="6"/>
      <c r="AB2400" s="6"/>
      <c r="AC2400" s="6"/>
    </row>
    <row r="2401" spans="1:29" x14ac:dyDescent="0.25">
      <c r="Q2401" s="12" t="str">
        <f t="shared" ca="1" si="73"/>
        <v>-</v>
      </c>
      <c r="W2401" t="str">
        <f t="shared" si="72"/>
        <v>-</v>
      </c>
    </row>
    <row r="2402" spans="1:29" x14ac:dyDescent="0.25">
      <c r="A2402" s="6"/>
      <c r="B2402" s="10"/>
      <c r="C2402" s="6"/>
      <c r="D2402" s="6"/>
      <c r="E2402" s="6"/>
      <c r="F2402" s="6"/>
      <c r="G2402" s="6"/>
      <c r="H2402" s="6"/>
      <c r="I2402" s="6"/>
      <c r="J2402" s="6"/>
      <c r="K2402" s="6"/>
      <c r="L2402" s="6"/>
      <c r="M2402" s="6"/>
      <c r="N2402" s="6"/>
      <c r="O2402" s="6"/>
      <c r="P2402" s="10"/>
      <c r="Q2402" s="15" t="str">
        <f t="shared" ca="1" si="73"/>
        <v>-</v>
      </c>
      <c r="R2402" s="6"/>
      <c r="S2402" s="6"/>
      <c r="T2402" s="6"/>
      <c r="U2402" s="6"/>
      <c r="V2402" s="6"/>
      <c r="W2402" s="6" t="str">
        <f t="shared" si="72"/>
        <v>-</v>
      </c>
      <c r="X2402" s="6"/>
      <c r="Y2402" s="6"/>
      <c r="Z2402" s="6"/>
      <c r="AA2402" s="6"/>
      <c r="AB2402" s="6"/>
      <c r="AC2402" s="6"/>
    </row>
    <row r="2403" spans="1:29" x14ac:dyDescent="0.25">
      <c r="Q2403" s="12" t="str">
        <f t="shared" ca="1" si="73"/>
        <v>-</v>
      </c>
      <c r="W2403" t="str">
        <f t="shared" si="72"/>
        <v>-</v>
      </c>
    </row>
    <row r="2404" spans="1:29" x14ac:dyDescent="0.25">
      <c r="A2404" s="6"/>
      <c r="B2404" s="10"/>
      <c r="C2404" s="6"/>
      <c r="D2404" s="6"/>
      <c r="E2404" s="6"/>
      <c r="F2404" s="6"/>
      <c r="G2404" s="6"/>
      <c r="H2404" s="6"/>
      <c r="I2404" s="6"/>
      <c r="J2404" s="6"/>
      <c r="K2404" s="6"/>
      <c r="L2404" s="6"/>
      <c r="M2404" s="6"/>
      <c r="N2404" s="6"/>
      <c r="O2404" s="6"/>
      <c r="P2404" s="10"/>
      <c r="Q2404" s="15" t="str">
        <f t="shared" ca="1" si="73"/>
        <v>-</v>
      </c>
      <c r="R2404" s="6"/>
      <c r="S2404" s="6"/>
      <c r="T2404" s="6"/>
      <c r="U2404" s="6"/>
      <c r="V2404" s="6"/>
      <c r="W2404" s="6" t="str">
        <f t="shared" si="72"/>
        <v>-</v>
      </c>
      <c r="X2404" s="6"/>
      <c r="Y2404" s="6"/>
      <c r="Z2404" s="6"/>
      <c r="AA2404" s="6"/>
      <c r="AB2404" s="6"/>
      <c r="AC2404" s="6"/>
    </row>
    <row r="2405" spans="1:29" x14ac:dyDescent="0.25">
      <c r="Q2405" s="12" t="str">
        <f t="shared" ca="1" si="73"/>
        <v>-</v>
      </c>
      <c r="W2405" t="str">
        <f t="shared" si="72"/>
        <v>-</v>
      </c>
    </row>
    <row r="2406" spans="1:29" x14ac:dyDescent="0.25">
      <c r="A2406" s="6"/>
      <c r="B2406" s="10"/>
      <c r="C2406" s="6"/>
      <c r="D2406" s="6"/>
      <c r="E2406" s="6"/>
      <c r="F2406" s="6"/>
      <c r="G2406" s="6"/>
      <c r="H2406" s="6"/>
      <c r="I2406" s="6"/>
      <c r="J2406" s="6"/>
      <c r="K2406" s="6"/>
      <c r="L2406" s="6"/>
      <c r="M2406" s="6"/>
      <c r="N2406" s="6"/>
      <c r="O2406" s="6"/>
      <c r="P2406" s="10"/>
      <c r="Q2406" s="15" t="str">
        <f t="shared" ca="1" si="73"/>
        <v>-</v>
      </c>
      <c r="R2406" s="6"/>
      <c r="S2406" s="6"/>
      <c r="T2406" s="6"/>
      <c r="U2406" s="6"/>
      <c r="V2406" s="6"/>
      <c r="W2406" s="6" t="str">
        <f t="shared" si="72"/>
        <v>-</v>
      </c>
      <c r="X2406" s="6"/>
      <c r="Y2406" s="6"/>
      <c r="Z2406" s="6"/>
      <c r="AA2406" s="6"/>
      <c r="AB2406" s="6"/>
      <c r="AC2406" s="6"/>
    </row>
    <row r="2407" spans="1:29" x14ac:dyDescent="0.25">
      <c r="Q2407" s="12" t="str">
        <f t="shared" ca="1" si="73"/>
        <v>-</v>
      </c>
      <c r="W2407" t="str">
        <f t="shared" si="72"/>
        <v>-</v>
      </c>
    </row>
    <row r="2408" spans="1:29" x14ac:dyDescent="0.25">
      <c r="A2408" s="6"/>
      <c r="B2408" s="10"/>
      <c r="C2408" s="6"/>
      <c r="D2408" s="6"/>
      <c r="E2408" s="6"/>
      <c r="F2408" s="6"/>
      <c r="G2408" s="6"/>
      <c r="H2408" s="6"/>
      <c r="I2408" s="6"/>
      <c r="J2408" s="6"/>
      <c r="K2408" s="6"/>
      <c r="L2408" s="6"/>
      <c r="M2408" s="6"/>
      <c r="N2408" s="6"/>
      <c r="O2408" s="6"/>
      <c r="P2408" s="10"/>
      <c r="Q2408" s="15" t="str">
        <f t="shared" ca="1" si="73"/>
        <v>-</v>
      </c>
      <c r="R2408" s="6"/>
      <c r="S2408" s="6"/>
      <c r="T2408" s="6"/>
      <c r="U2408" s="6"/>
      <c r="V2408" s="6"/>
      <c r="W2408" s="6" t="str">
        <f t="shared" si="72"/>
        <v>-</v>
      </c>
      <c r="X2408" s="6"/>
      <c r="Y2408" s="6"/>
      <c r="Z2408" s="6"/>
      <c r="AA2408" s="6"/>
      <c r="AB2408" s="6"/>
      <c r="AC2408" s="6"/>
    </row>
    <row r="2409" spans="1:29" x14ac:dyDescent="0.25">
      <c r="Q2409" s="12" t="str">
        <f t="shared" ca="1" si="73"/>
        <v>-</v>
      </c>
      <c r="W2409" t="str">
        <f t="shared" si="72"/>
        <v>-</v>
      </c>
    </row>
    <row r="2410" spans="1:29" x14ac:dyDescent="0.25">
      <c r="A2410" s="6"/>
      <c r="B2410" s="10"/>
      <c r="C2410" s="6"/>
      <c r="D2410" s="6"/>
      <c r="E2410" s="6"/>
      <c r="F2410" s="6"/>
      <c r="G2410" s="6"/>
      <c r="H2410" s="6"/>
      <c r="I2410" s="6"/>
      <c r="J2410" s="6"/>
      <c r="K2410" s="6"/>
      <c r="L2410" s="6"/>
      <c r="M2410" s="6"/>
      <c r="N2410" s="6"/>
      <c r="O2410" s="6"/>
      <c r="P2410" s="10"/>
      <c r="Q2410" s="15" t="str">
        <f t="shared" ca="1" si="73"/>
        <v>-</v>
      </c>
      <c r="R2410" s="6"/>
      <c r="S2410" s="6"/>
      <c r="T2410" s="6"/>
      <c r="U2410" s="6"/>
      <c r="V2410" s="6"/>
      <c r="W2410" s="6" t="str">
        <f t="shared" si="72"/>
        <v>-</v>
      </c>
      <c r="X2410" s="6"/>
      <c r="Y2410" s="6"/>
      <c r="Z2410" s="6"/>
      <c r="AA2410" s="6"/>
      <c r="AB2410" s="6"/>
      <c r="AC2410" s="6"/>
    </row>
    <row r="2411" spans="1:29" x14ac:dyDescent="0.25">
      <c r="Q2411" s="12" t="str">
        <f t="shared" ca="1" si="73"/>
        <v>-</v>
      </c>
      <c r="W2411" t="str">
        <f t="shared" si="72"/>
        <v>-</v>
      </c>
    </row>
    <row r="2412" spans="1:29" x14ac:dyDescent="0.25">
      <c r="A2412" s="6"/>
      <c r="B2412" s="10"/>
      <c r="C2412" s="6"/>
      <c r="D2412" s="6"/>
      <c r="E2412" s="6"/>
      <c r="F2412" s="6"/>
      <c r="G2412" s="6"/>
      <c r="H2412" s="6"/>
      <c r="I2412" s="6"/>
      <c r="J2412" s="6"/>
      <c r="K2412" s="6"/>
      <c r="L2412" s="6"/>
      <c r="M2412" s="6"/>
      <c r="N2412" s="6"/>
      <c r="O2412" s="6"/>
      <c r="P2412" s="10"/>
      <c r="Q2412" s="15" t="str">
        <f t="shared" ca="1" si="73"/>
        <v>-</v>
      </c>
      <c r="R2412" s="6"/>
      <c r="S2412" s="6"/>
      <c r="T2412" s="6"/>
      <c r="U2412" s="6"/>
      <c r="V2412" s="6"/>
      <c r="W2412" s="6" t="str">
        <f t="shared" si="72"/>
        <v>-</v>
      </c>
      <c r="X2412" s="6"/>
      <c r="Y2412" s="6"/>
      <c r="Z2412" s="6"/>
      <c r="AA2412" s="6"/>
      <c r="AB2412" s="6"/>
      <c r="AC2412" s="6"/>
    </row>
    <row r="2413" spans="1:29" x14ac:dyDescent="0.25">
      <c r="Q2413" s="12" t="str">
        <f t="shared" ca="1" si="73"/>
        <v>-</v>
      </c>
      <c r="W2413" t="str">
        <f t="shared" si="72"/>
        <v>-</v>
      </c>
    </row>
    <row r="2414" spans="1:29" x14ac:dyDescent="0.25">
      <c r="A2414" s="6"/>
      <c r="B2414" s="10"/>
      <c r="C2414" s="6"/>
      <c r="D2414" s="6"/>
      <c r="E2414" s="6"/>
      <c r="F2414" s="6"/>
      <c r="G2414" s="6"/>
      <c r="H2414" s="6"/>
      <c r="I2414" s="6"/>
      <c r="J2414" s="6"/>
      <c r="K2414" s="6"/>
      <c r="L2414" s="6"/>
      <c r="M2414" s="6"/>
      <c r="N2414" s="6"/>
      <c r="O2414" s="6"/>
      <c r="P2414" s="10"/>
      <c r="Q2414" s="15" t="str">
        <f t="shared" ca="1" si="73"/>
        <v>-</v>
      </c>
      <c r="R2414" s="6"/>
      <c r="S2414" s="6"/>
      <c r="T2414" s="6"/>
      <c r="U2414" s="6"/>
      <c r="V2414" s="6"/>
      <c r="W2414" s="6" t="str">
        <f t="shared" si="72"/>
        <v>-</v>
      </c>
      <c r="X2414" s="6"/>
      <c r="Y2414" s="6"/>
      <c r="Z2414" s="6"/>
      <c r="AA2414" s="6"/>
      <c r="AB2414" s="6"/>
      <c r="AC2414" s="6"/>
    </row>
    <row r="2415" spans="1:29" x14ac:dyDescent="0.25">
      <c r="Q2415" s="12" t="str">
        <f t="shared" ca="1" si="73"/>
        <v>-</v>
      </c>
      <c r="W2415" t="str">
        <f t="shared" si="72"/>
        <v>-</v>
      </c>
    </row>
    <row r="2416" spans="1:29" x14ac:dyDescent="0.25">
      <c r="A2416" s="6"/>
      <c r="B2416" s="10"/>
      <c r="C2416" s="6"/>
      <c r="D2416" s="6"/>
      <c r="E2416" s="6"/>
      <c r="F2416" s="6"/>
      <c r="G2416" s="6"/>
      <c r="H2416" s="6"/>
      <c r="I2416" s="6"/>
      <c r="J2416" s="6"/>
      <c r="K2416" s="6"/>
      <c r="L2416" s="6"/>
      <c r="M2416" s="6"/>
      <c r="N2416" s="6"/>
      <c r="O2416" s="6"/>
      <c r="P2416" s="10"/>
      <c r="Q2416" s="15" t="str">
        <f t="shared" ca="1" si="73"/>
        <v>-</v>
      </c>
      <c r="R2416" s="6"/>
      <c r="S2416" s="6"/>
      <c r="T2416" s="6"/>
      <c r="U2416" s="6"/>
      <c r="V2416" s="6"/>
      <c r="W2416" s="6" t="str">
        <f t="shared" si="72"/>
        <v>-</v>
      </c>
      <c r="X2416" s="6"/>
      <c r="Y2416" s="6"/>
      <c r="Z2416" s="6"/>
      <c r="AA2416" s="6"/>
      <c r="AB2416" s="6"/>
      <c r="AC2416" s="6"/>
    </row>
    <row r="2417" spans="1:29" x14ac:dyDescent="0.25">
      <c r="Q2417" s="12" t="str">
        <f t="shared" ca="1" si="73"/>
        <v>-</v>
      </c>
      <c r="W2417" t="str">
        <f t="shared" si="72"/>
        <v>-</v>
      </c>
    </row>
    <row r="2418" spans="1:29" x14ac:dyDescent="0.25">
      <c r="A2418" s="6"/>
      <c r="B2418" s="10"/>
      <c r="C2418" s="6"/>
      <c r="D2418" s="6"/>
      <c r="E2418" s="6"/>
      <c r="F2418" s="6"/>
      <c r="G2418" s="6"/>
      <c r="H2418" s="6"/>
      <c r="I2418" s="6"/>
      <c r="J2418" s="6"/>
      <c r="K2418" s="6"/>
      <c r="L2418" s="6"/>
      <c r="M2418" s="6"/>
      <c r="N2418" s="6"/>
      <c r="O2418" s="6"/>
      <c r="P2418" s="10"/>
      <c r="Q2418" s="15" t="str">
        <f t="shared" ca="1" si="73"/>
        <v>-</v>
      </c>
      <c r="R2418" s="6"/>
      <c r="S2418" s="6"/>
      <c r="T2418" s="6"/>
      <c r="U2418" s="6"/>
      <c r="V2418" s="6"/>
      <c r="W2418" s="6" t="str">
        <f t="shared" si="72"/>
        <v>-</v>
      </c>
      <c r="X2418" s="6"/>
      <c r="Y2418" s="6"/>
      <c r="Z2418" s="6"/>
      <c r="AA2418" s="6"/>
      <c r="AB2418" s="6"/>
      <c r="AC2418" s="6"/>
    </row>
    <row r="2419" spans="1:29" x14ac:dyDescent="0.25">
      <c r="Q2419" s="12" t="str">
        <f t="shared" ca="1" si="73"/>
        <v>-</v>
      </c>
      <c r="W2419" t="str">
        <f t="shared" si="72"/>
        <v>-</v>
      </c>
    </row>
    <row r="2420" spans="1:29" x14ac:dyDescent="0.25">
      <c r="A2420" s="6"/>
      <c r="B2420" s="10"/>
      <c r="C2420" s="6"/>
      <c r="D2420" s="6"/>
      <c r="E2420" s="6"/>
      <c r="F2420" s="6"/>
      <c r="G2420" s="6"/>
      <c r="H2420" s="6"/>
      <c r="I2420" s="6"/>
      <c r="J2420" s="6"/>
      <c r="K2420" s="6"/>
      <c r="L2420" s="6"/>
      <c r="M2420" s="6"/>
      <c r="N2420" s="6"/>
      <c r="O2420" s="6"/>
      <c r="P2420" s="10"/>
      <c r="Q2420" s="15" t="str">
        <f t="shared" ca="1" si="73"/>
        <v>-</v>
      </c>
      <c r="R2420" s="6"/>
      <c r="S2420" s="6"/>
      <c r="T2420" s="6"/>
      <c r="U2420" s="6"/>
      <c r="V2420" s="6"/>
      <c r="W2420" s="6" t="str">
        <f t="shared" si="72"/>
        <v>-</v>
      </c>
      <c r="X2420" s="6"/>
      <c r="Y2420" s="6"/>
      <c r="Z2420" s="6"/>
      <c r="AA2420" s="6"/>
      <c r="AB2420" s="6"/>
      <c r="AC2420" s="6"/>
    </row>
    <row r="2421" spans="1:29" x14ac:dyDescent="0.25">
      <c r="Q2421" s="12" t="str">
        <f t="shared" ca="1" si="73"/>
        <v>-</v>
      </c>
      <c r="W2421" t="str">
        <f t="shared" si="72"/>
        <v>-</v>
      </c>
    </row>
    <row r="2422" spans="1:29" x14ac:dyDescent="0.25">
      <c r="A2422" s="6"/>
      <c r="B2422" s="10"/>
      <c r="C2422" s="6"/>
      <c r="D2422" s="6"/>
      <c r="E2422" s="6"/>
      <c r="F2422" s="6"/>
      <c r="G2422" s="6"/>
      <c r="H2422" s="6"/>
      <c r="I2422" s="6"/>
      <c r="J2422" s="6"/>
      <c r="K2422" s="6"/>
      <c r="L2422" s="6"/>
      <c r="M2422" s="6"/>
      <c r="N2422" s="6"/>
      <c r="O2422" s="6"/>
      <c r="P2422" s="10"/>
      <c r="Q2422" s="15" t="str">
        <f t="shared" ca="1" si="73"/>
        <v>-</v>
      </c>
      <c r="R2422" s="6"/>
      <c r="S2422" s="6"/>
      <c r="T2422" s="6"/>
      <c r="U2422" s="6"/>
      <c r="V2422" s="6"/>
      <c r="W2422" s="6" t="str">
        <f t="shared" si="72"/>
        <v>-</v>
      </c>
      <c r="X2422" s="6"/>
      <c r="Y2422" s="6"/>
      <c r="Z2422" s="6"/>
      <c r="AA2422" s="6"/>
      <c r="AB2422" s="6"/>
      <c r="AC2422" s="6"/>
    </row>
    <row r="2423" spans="1:29" x14ac:dyDescent="0.25">
      <c r="Q2423" s="12" t="str">
        <f t="shared" ca="1" si="73"/>
        <v>-</v>
      </c>
      <c r="W2423" t="str">
        <f t="shared" si="72"/>
        <v>-</v>
      </c>
    </row>
    <row r="2424" spans="1:29" x14ac:dyDescent="0.25">
      <c r="A2424" s="6"/>
      <c r="B2424" s="10"/>
      <c r="C2424" s="6"/>
      <c r="D2424" s="6"/>
      <c r="E2424" s="6"/>
      <c r="F2424" s="6"/>
      <c r="G2424" s="6"/>
      <c r="H2424" s="6"/>
      <c r="I2424" s="6"/>
      <c r="J2424" s="6"/>
      <c r="K2424" s="6"/>
      <c r="L2424" s="6"/>
      <c r="M2424" s="6"/>
      <c r="N2424" s="6"/>
      <c r="O2424" s="6"/>
      <c r="P2424" s="10"/>
      <c r="Q2424" s="15" t="str">
        <f t="shared" ca="1" si="73"/>
        <v>-</v>
      </c>
      <c r="R2424" s="6"/>
      <c r="S2424" s="6"/>
      <c r="T2424" s="6"/>
      <c r="U2424" s="6"/>
      <c r="V2424" s="6"/>
      <c r="W2424" s="6" t="str">
        <f t="shared" si="72"/>
        <v>-</v>
      </c>
      <c r="X2424" s="6"/>
      <c r="Y2424" s="6"/>
      <c r="Z2424" s="6"/>
      <c r="AA2424" s="6"/>
      <c r="AB2424" s="6"/>
      <c r="AC2424" s="6"/>
    </row>
    <row r="2425" spans="1:29" x14ac:dyDescent="0.25">
      <c r="Q2425" s="12" t="str">
        <f t="shared" ca="1" si="73"/>
        <v>-</v>
      </c>
      <c r="W2425" t="str">
        <f t="shared" si="72"/>
        <v>-</v>
      </c>
    </row>
    <row r="2426" spans="1:29" x14ac:dyDescent="0.25">
      <c r="A2426" s="6"/>
      <c r="B2426" s="10"/>
      <c r="C2426" s="6"/>
      <c r="D2426" s="6"/>
      <c r="E2426" s="6"/>
      <c r="F2426" s="6"/>
      <c r="G2426" s="6"/>
      <c r="H2426" s="6"/>
      <c r="I2426" s="6"/>
      <c r="J2426" s="6"/>
      <c r="K2426" s="6"/>
      <c r="L2426" s="6"/>
      <c r="M2426" s="6"/>
      <c r="N2426" s="6"/>
      <c r="O2426" s="6"/>
      <c r="P2426" s="10"/>
      <c r="Q2426" s="15" t="str">
        <f t="shared" ca="1" si="73"/>
        <v>-</v>
      </c>
      <c r="R2426" s="6"/>
      <c r="S2426" s="6"/>
      <c r="T2426" s="6"/>
      <c r="U2426" s="6"/>
      <c r="V2426" s="6"/>
      <c r="W2426" s="6" t="str">
        <f t="shared" si="72"/>
        <v>-</v>
      </c>
      <c r="X2426" s="6"/>
      <c r="Y2426" s="6"/>
      <c r="Z2426" s="6"/>
      <c r="AA2426" s="6"/>
      <c r="AB2426" s="6"/>
      <c r="AC2426" s="6"/>
    </row>
    <row r="2427" spans="1:29" x14ac:dyDescent="0.25">
      <c r="Q2427" s="12" t="str">
        <f t="shared" ca="1" si="73"/>
        <v>-</v>
      </c>
      <c r="W2427" t="str">
        <f t="shared" si="72"/>
        <v>-</v>
      </c>
    </row>
    <row r="2428" spans="1:29" x14ac:dyDescent="0.25">
      <c r="A2428" s="6"/>
      <c r="B2428" s="10"/>
      <c r="C2428" s="6"/>
      <c r="D2428" s="6"/>
      <c r="E2428" s="6"/>
      <c r="F2428" s="6"/>
      <c r="G2428" s="6"/>
      <c r="H2428" s="6"/>
      <c r="I2428" s="6"/>
      <c r="J2428" s="6"/>
      <c r="K2428" s="6"/>
      <c r="L2428" s="6"/>
      <c r="M2428" s="6"/>
      <c r="N2428" s="6"/>
      <c r="O2428" s="6"/>
      <c r="P2428" s="10"/>
      <c r="Q2428" s="15" t="str">
        <f t="shared" ca="1" si="73"/>
        <v>-</v>
      </c>
      <c r="R2428" s="6"/>
      <c r="S2428" s="6"/>
      <c r="T2428" s="6"/>
      <c r="U2428" s="6"/>
      <c r="V2428" s="6"/>
      <c r="W2428" s="6" t="str">
        <f t="shared" si="72"/>
        <v>-</v>
      </c>
      <c r="X2428" s="6"/>
      <c r="Y2428" s="6"/>
      <c r="Z2428" s="6"/>
      <c r="AA2428" s="6"/>
      <c r="AB2428" s="6"/>
      <c r="AC2428" s="6"/>
    </row>
    <row r="2429" spans="1:29" x14ac:dyDescent="0.25">
      <c r="Q2429" s="12" t="str">
        <f t="shared" ca="1" si="73"/>
        <v>-</v>
      </c>
      <c r="W2429" t="str">
        <f t="shared" si="72"/>
        <v>-</v>
      </c>
    </row>
    <row r="2430" spans="1:29" x14ac:dyDescent="0.25">
      <c r="A2430" s="6"/>
      <c r="B2430" s="10"/>
      <c r="C2430" s="6"/>
      <c r="D2430" s="6"/>
      <c r="E2430" s="6"/>
      <c r="F2430" s="6"/>
      <c r="G2430" s="6"/>
      <c r="H2430" s="6"/>
      <c r="I2430" s="6"/>
      <c r="J2430" s="6"/>
      <c r="K2430" s="6"/>
      <c r="L2430" s="6"/>
      <c r="M2430" s="6"/>
      <c r="N2430" s="6"/>
      <c r="O2430" s="6"/>
      <c r="P2430" s="10"/>
      <c r="Q2430" s="15" t="str">
        <f t="shared" ca="1" si="73"/>
        <v>-</v>
      </c>
      <c r="R2430" s="6"/>
      <c r="S2430" s="6"/>
      <c r="T2430" s="6"/>
      <c r="U2430" s="6"/>
      <c r="V2430" s="6"/>
      <c r="W2430" s="6" t="str">
        <f t="shared" si="72"/>
        <v>-</v>
      </c>
      <c r="X2430" s="6"/>
      <c r="Y2430" s="6"/>
      <c r="Z2430" s="6"/>
      <c r="AA2430" s="6"/>
      <c r="AB2430" s="6"/>
      <c r="AC2430" s="6"/>
    </row>
    <row r="2431" spans="1:29" x14ac:dyDescent="0.25">
      <c r="Q2431" s="12" t="str">
        <f t="shared" ca="1" si="73"/>
        <v>-</v>
      </c>
      <c r="W2431" t="str">
        <f t="shared" si="72"/>
        <v>-</v>
      </c>
    </row>
    <row r="2432" spans="1:29" x14ac:dyDescent="0.25">
      <c r="A2432" s="6"/>
      <c r="B2432" s="10"/>
      <c r="C2432" s="6"/>
      <c r="D2432" s="6"/>
      <c r="E2432" s="6"/>
      <c r="F2432" s="6"/>
      <c r="G2432" s="6"/>
      <c r="H2432" s="6"/>
      <c r="I2432" s="6"/>
      <c r="J2432" s="6"/>
      <c r="K2432" s="6"/>
      <c r="L2432" s="6"/>
      <c r="M2432" s="6"/>
      <c r="N2432" s="6"/>
      <c r="O2432" s="6"/>
      <c r="P2432" s="10"/>
      <c r="Q2432" s="15" t="str">
        <f t="shared" ca="1" si="73"/>
        <v>-</v>
      </c>
      <c r="R2432" s="6"/>
      <c r="S2432" s="6"/>
      <c r="T2432" s="6"/>
      <c r="U2432" s="6"/>
      <c r="V2432" s="6"/>
      <c r="W2432" s="6" t="str">
        <f t="shared" si="72"/>
        <v>-</v>
      </c>
      <c r="X2432" s="6"/>
      <c r="Y2432" s="6"/>
      <c r="Z2432" s="6"/>
      <c r="AA2432" s="6"/>
      <c r="AB2432" s="6"/>
      <c r="AC2432" s="6"/>
    </row>
    <row r="2433" spans="1:29" x14ac:dyDescent="0.25">
      <c r="Q2433" s="12" t="str">
        <f t="shared" ca="1" si="73"/>
        <v>-</v>
      </c>
      <c r="W2433" t="str">
        <f t="shared" si="72"/>
        <v>-</v>
      </c>
    </row>
    <row r="2434" spans="1:29" x14ac:dyDescent="0.25">
      <c r="A2434" s="6"/>
      <c r="B2434" s="10"/>
      <c r="C2434" s="6"/>
      <c r="D2434" s="6"/>
      <c r="E2434" s="6"/>
      <c r="F2434" s="6"/>
      <c r="G2434" s="6"/>
      <c r="H2434" s="6"/>
      <c r="I2434" s="6"/>
      <c r="J2434" s="6"/>
      <c r="K2434" s="6"/>
      <c r="L2434" s="6"/>
      <c r="M2434" s="6"/>
      <c r="N2434" s="6"/>
      <c r="O2434" s="6"/>
      <c r="P2434" s="10"/>
      <c r="Q2434" s="15" t="str">
        <f t="shared" ca="1" si="73"/>
        <v>-</v>
      </c>
      <c r="R2434" s="6"/>
      <c r="S2434" s="6"/>
      <c r="T2434" s="6"/>
      <c r="U2434" s="6"/>
      <c r="V2434" s="6"/>
      <c r="W2434" s="6" t="str">
        <f t="shared" si="72"/>
        <v>-</v>
      </c>
      <c r="X2434" s="6"/>
      <c r="Y2434" s="6"/>
      <c r="Z2434" s="6"/>
      <c r="AA2434" s="6"/>
      <c r="AB2434" s="6"/>
      <c r="AC2434" s="6"/>
    </row>
    <row r="2435" spans="1:29" x14ac:dyDescent="0.25">
      <c r="Q2435" s="12" t="str">
        <f t="shared" ca="1" si="73"/>
        <v>-</v>
      </c>
      <c r="W2435" t="str">
        <f t="shared" si="72"/>
        <v>-</v>
      </c>
    </row>
    <row r="2436" spans="1:29" x14ac:dyDescent="0.25">
      <c r="A2436" s="6"/>
      <c r="B2436" s="10"/>
      <c r="C2436" s="6"/>
      <c r="D2436" s="6"/>
      <c r="E2436" s="6"/>
      <c r="F2436" s="6"/>
      <c r="G2436" s="6"/>
      <c r="H2436" s="6"/>
      <c r="I2436" s="6"/>
      <c r="J2436" s="6"/>
      <c r="K2436" s="6"/>
      <c r="L2436" s="6"/>
      <c r="M2436" s="6"/>
      <c r="N2436" s="6"/>
      <c r="O2436" s="6"/>
      <c r="P2436" s="10"/>
      <c r="Q2436" s="15" t="str">
        <f t="shared" ca="1" si="73"/>
        <v>-</v>
      </c>
      <c r="R2436" s="6"/>
      <c r="S2436" s="6"/>
      <c r="T2436" s="6"/>
      <c r="U2436" s="6"/>
      <c r="V2436" s="6"/>
      <c r="W2436" s="6" t="str">
        <f t="shared" si="72"/>
        <v>-</v>
      </c>
      <c r="X2436" s="6"/>
      <c r="Y2436" s="6"/>
      <c r="Z2436" s="6"/>
      <c r="AA2436" s="6"/>
      <c r="AB2436" s="6"/>
      <c r="AC2436" s="6"/>
    </row>
    <row r="2437" spans="1:29" x14ac:dyDescent="0.25">
      <c r="Q2437" s="12" t="str">
        <f t="shared" ca="1" si="73"/>
        <v>-</v>
      </c>
      <c r="W2437" t="str">
        <f t="shared" si="72"/>
        <v>-</v>
      </c>
    </row>
    <row r="2438" spans="1:29" x14ac:dyDescent="0.25">
      <c r="A2438" s="6"/>
      <c r="B2438" s="10"/>
      <c r="C2438" s="6"/>
      <c r="D2438" s="6"/>
      <c r="E2438" s="6"/>
      <c r="F2438" s="6"/>
      <c r="G2438" s="6"/>
      <c r="H2438" s="6"/>
      <c r="I2438" s="6"/>
      <c r="J2438" s="6"/>
      <c r="K2438" s="6"/>
      <c r="L2438" s="6"/>
      <c r="M2438" s="6"/>
      <c r="N2438" s="6"/>
      <c r="O2438" s="6"/>
      <c r="P2438" s="10"/>
      <c r="Q2438" s="15" t="str">
        <f t="shared" ca="1" si="73"/>
        <v>-</v>
      </c>
      <c r="R2438" s="6"/>
      <c r="S2438" s="6"/>
      <c r="T2438" s="6"/>
      <c r="U2438" s="6"/>
      <c r="V2438" s="6"/>
      <c r="W2438" s="6" t="str">
        <f t="shared" ref="W2438:W2501" si="74">IF(OR(ISBLANK(J2438),ISBLANK(V2438)),"-",(IF(J2438=V2438,"Yes","No")))</f>
        <v>-</v>
      </c>
      <c r="X2438" s="6"/>
      <c r="Y2438" s="6"/>
      <c r="Z2438" s="6"/>
      <c r="AA2438" s="6"/>
      <c r="AB2438" s="6"/>
      <c r="AC2438" s="6"/>
    </row>
    <row r="2439" spans="1:29" x14ac:dyDescent="0.25">
      <c r="Q2439" s="12" t="str">
        <f t="shared" ref="Q2439:Q2502" ca="1" si="75">IF(B2439&gt;1/1/1900, (IF(R2439="Closed",(DATEDIF(B2439,P2439,"d"))-(DATEDIF(M2439,O2439,"d")),IF(OR(R2439="Pending",ISBLANK(P2439)),TODAY()-B2439))),"-")</f>
        <v>-</v>
      </c>
      <c r="W2439" t="str">
        <f t="shared" si="74"/>
        <v>-</v>
      </c>
    </row>
    <row r="2440" spans="1:29" x14ac:dyDescent="0.25">
      <c r="A2440" s="6"/>
      <c r="B2440" s="10"/>
      <c r="C2440" s="6"/>
      <c r="D2440" s="6"/>
      <c r="E2440" s="6"/>
      <c r="F2440" s="6"/>
      <c r="G2440" s="6"/>
      <c r="H2440" s="6"/>
      <c r="I2440" s="6"/>
      <c r="J2440" s="6"/>
      <c r="K2440" s="6"/>
      <c r="L2440" s="6"/>
      <c r="M2440" s="6"/>
      <c r="N2440" s="6"/>
      <c r="O2440" s="6"/>
      <c r="P2440" s="10"/>
      <c r="Q2440" s="15" t="str">
        <f t="shared" ca="1" si="75"/>
        <v>-</v>
      </c>
      <c r="R2440" s="6"/>
      <c r="S2440" s="6"/>
      <c r="T2440" s="6"/>
      <c r="U2440" s="6"/>
      <c r="V2440" s="6"/>
      <c r="W2440" s="6" t="str">
        <f t="shared" si="74"/>
        <v>-</v>
      </c>
      <c r="X2440" s="6"/>
      <c r="Y2440" s="6"/>
      <c r="Z2440" s="6"/>
      <c r="AA2440" s="6"/>
      <c r="AB2440" s="6"/>
      <c r="AC2440" s="6"/>
    </row>
    <row r="2441" spans="1:29" x14ac:dyDescent="0.25">
      <c r="Q2441" s="12" t="str">
        <f t="shared" ca="1" si="75"/>
        <v>-</v>
      </c>
      <c r="W2441" t="str">
        <f t="shared" si="74"/>
        <v>-</v>
      </c>
    </row>
    <row r="2442" spans="1:29" x14ac:dyDescent="0.25">
      <c r="A2442" s="6"/>
      <c r="B2442" s="10"/>
      <c r="C2442" s="6"/>
      <c r="D2442" s="6"/>
      <c r="E2442" s="6"/>
      <c r="F2442" s="6"/>
      <c r="G2442" s="6"/>
      <c r="H2442" s="6"/>
      <c r="I2442" s="6"/>
      <c r="J2442" s="6"/>
      <c r="K2442" s="6"/>
      <c r="L2442" s="6"/>
      <c r="M2442" s="6"/>
      <c r="N2442" s="6"/>
      <c r="O2442" s="6"/>
      <c r="P2442" s="10"/>
      <c r="Q2442" s="15" t="str">
        <f t="shared" ca="1" si="75"/>
        <v>-</v>
      </c>
      <c r="R2442" s="6"/>
      <c r="S2442" s="6"/>
      <c r="T2442" s="6"/>
      <c r="U2442" s="6"/>
      <c r="V2442" s="6"/>
      <c r="W2442" s="6" t="str">
        <f t="shared" si="74"/>
        <v>-</v>
      </c>
      <c r="X2442" s="6"/>
      <c r="Y2442" s="6"/>
      <c r="Z2442" s="6"/>
      <c r="AA2442" s="6"/>
      <c r="AB2442" s="6"/>
      <c r="AC2442" s="6"/>
    </row>
    <row r="2443" spans="1:29" x14ac:dyDescent="0.25">
      <c r="Q2443" s="12" t="str">
        <f t="shared" ca="1" si="75"/>
        <v>-</v>
      </c>
      <c r="W2443" t="str">
        <f t="shared" si="74"/>
        <v>-</v>
      </c>
    </row>
    <row r="2444" spans="1:29" x14ac:dyDescent="0.25">
      <c r="A2444" s="6"/>
      <c r="B2444" s="10"/>
      <c r="C2444" s="6"/>
      <c r="D2444" s="6"/>
      <c r="E2444" s="6"/>
      <c r="F2444" s="6"/>
      <c r="G2444" s="6"/>
      <c r="H2444" s="6"/>
      <c r="I2444" s="6"/>
      <c r="J2444" s="6"/>
      <c r="K2444" s="6"/>
      <c r="L2444" s="6"/>
      <c r="M2444" s="6"/>
      <c r="N2444" s="6"/>
      <c r="O2444" s="6"/>
      <c r="P2444" s="10"/>
      <c r="Q2444" s="15" t="str">
        <f t="shared" ca="1" si="75"/>
        <v>-</v>
      </c>
      <c r="R2444" s="6"/>
      <c r="S2444" s="6"/>
      <c r="T2444" s="6"/>
      <c r="U2444" s="6"/>
      <c r="V2444" s="6"/>
      <c r="W2444" s="6" t="str">
        <f t="shared" si="74"/>
        <v>-</v>
      </c>
      <c r="X2444" s="6"/>
      <c r="Y2444" s="6"/>
      <c r="Z2444" s="6"/>
      <c r="AA2444" s="6"/>
      <c r="AB2444" s="6"/>
      <c r="AC2444" s="6"/>
    </row>
    <row r="2445" spans="1:29" x14ac:dyDescent="0.25">
      <c r="Q2445" s="12" t="str">
        <f t="shared" ca="1" si="75"/>
        <v>-</v>
      </c>
      <c r="W2445" t="str">
        <f t="shared" si="74"/>
        <v>-</v>
      </c>
    </row>
    <row r="2446" spans="1:29" x14ac:dyDescent="0.25">
      <c r="A2446" s="6"/>
      <c r="B2446" s="10"/>
      <c r="C2446" s="6"/>
      <c r="D2446" s="6"/>
      <c r="E2446" s="6"/>
      <c r="F2446" s="6"/>
      <c r="G2446" s="6"/>
      <c r="H2446" s="6"/>
      <c r="I2446" s="6"/>
      <c r="J2446" s="6"/>
      <c r="K2446" s="6"/>
      <c r="L2446" s="6"/>
      <c r="M2446" s="6"/>
      <c r="N2446" s="6"/>
      <c r="O2446" s="6"/>
      <c r="P2446" s="10"/>
      <c r="Q2446" s="15" t="str">
        <f t="shared" ca="1" si="75"/>
        <v>-</v>
      </c>
      <c r="R2446" s="6"/>
      <c r="S2446" s="6"/>
      <c r="T2446" s="6"/>
      <c r="U2446" s="6"/>
      <c r="V2446" s="6"/>
      <c r="W2446" s="6" t="str">
        <f t="shared" si="74"/>
        <v>-</v>
      </c>
      <c r="X2446" s="6"/>
      <c r="Y2446" s="6"/>
      <c r="Z2446" s="6"/>
      <c r="AA2446" s="6"/>
      <c r="AB2446" s="6"/>
      <c r="AC2446" s="6"/>
    </row>
    <row r="2447" spans="1:29" x14ac:dyDescent="0.25">
      <c r="Q2447" s="12" t="str">
        <f t="shared" ca="1" si="75"/>
        <v>-</v>
      </c>
      <c r="W2447" t="str">
        <f t="shared" si="74"/>
        <v>-</v>
      </c>
    </row>
    <row r="2448" spans="1:29" x14ac:dyDescent="0.25">
      <c r="A2448" s="6"/>
      <c r="B2448" s="10"/>
      <c r="C2448" s="6"/>
      <c r="D2448" s="6"/>
      <c r="E2448" s="6"/>
      <c r="F2448" s="6"/>
      <c r="G2448" s="6"/>
      <c r="H2448" s="6"/>
      <c r="I2448" s="6"/>
      <c r="J2448" s="6"/>
      <c r="K2448" s="6"/>
      <c r="L2448" s="6"/>
      <c r="M2448" s="6"/>
      <c r="N2448" s="6"/>
      <c r="O2448" s="6"/>
      <c r="P2448" s="10"/>
      <c r="Q2448" s="15" t="str">
        <f t="shared" ca="1" si="75"/>
        <v>-</v>
      </c>
      <c r="R2448" s="6"/>
      <c r="S2448" s="6"/>
      <c r="T2448" s="6"/>
      <c r="U2448" s="6"/>
      <c r="V2448" s="6"/>
      <c r="W2448" s="6" t="str">
        <f t="shared" si="74"/>
        <v>-</v>
      </c>
      <c r="X2448" s="6"/>
      <c r="Y2448" s="6"/>
      <c r="Z2448" s="6"/>
      <c r="AA2448" s="6"/>
      <c r="AB2448" s="6"/>
      <c r="AC2448" s="6"/>
    </row>
    <row r="2449" spans="1:29" x14ac:dyDescent="0.25">
      <c r="Q2449" s="12" t="str">
        <f t="shared" ca="1" si="75"/>
        <v>-</v>
      </c>
      <c r="W2449" t="str">
        <f t="shared" si="74"/>
        <v>-</v>
      </c>
    </row>
    <row r="2450" spans="1:29" x14ac:dyDescent="0.25">
      <c r="A2450" s="6"/>
      <c r="B2450" s="10"/>
      <c r="C2450" s="6"/>
      <c r="D2450" s="6"/>
      <c r="E2450" s="6"/>
      <c r="F2450" s="6"/>
      <c r="G2450" s="6"/>
      <c r="H2450" s="6"/>
      <c r="I2450" s="6"/>
      <c r="J2450" s="6"/>
      <c r="K2450" s="6"/>
      <c r="L2450" s="6"/>
      <c r="M2450" s="6"/>
      <c r="N2450" s="6"/>
      <c r="O2450" s="6"/>
      <c r="P2450" s="10"/>
      <c r="Q2450" s="15" t="str">
        <f t="shared" ca="1" si="75"/>
        <v>-</v>
      </c>
      <c r="R2450" s="6"/>
      <c r="S2450" s="6"/>
      <c r="T2450" s="6"/>
      <c r="U2450" s="6"/>
      <c r="V2450" s="6"/>
      <c r="W2450" s="6" t="str">
        <f t="shared" si="74"/>
        <v>-</v>
      </c>
      <c r="X2450" s="6"/>
      <c r="Y2450" s="6"/>
      <c r="Z2450" s="6"/>
      <c r="AA2450" s="6"/>
      <c r="AB2450" s="6"/>
      <c r="AC2450" s="6"/>
    </row>
    <row r="2451" spans="1:29" x14ac:dyDescent="0.25">
      <c r="Q2451" s="12" t="str">
        <f t="shared" ca="1" si="75"/>
        <v>-</v>
      </c>
      <c r="W2451" t="str">
        <f t="shared" si="74"/>
        <v>-</v>
      </c>
    </row>
    <row r="2452" spans="1:29" x14ac:dyDescent="0.25">
      <c r="A2452" s="6"/>
      <c r="B2452" s="10"/>
      <c r="C2452" s="6"/>
      <c r="D2452" s="6"/>
      <c r="E2452" s="6"/>
      <c r="F2452" s="6"/>
      <c r="G2452" s="6"/>
      <c r="H2452" s="6"/>
      <c r="I2452" s="6"/>
      <c r="J2452" s="6"/>
      <c r="K2452" s="6"/>
      <c r="L2452" s="6"/>
      <c r="M2452" s="6"/>
      <c r="N2452" s="6"/>
      <c r="O2452" s="6"/>
      <c r="P2452" s="10"/>
      <c r="Q2452" s="15" t="str">
        <f t="shared" ca="1" si="75"/>
        <v>-</v>
      </c>
      <c r="R2452" s="6"/>
      <c r="S2452" s="6"/>
      <c r="T2452" s="6"/>
      <c r="U2452" s="6"/>
      <c r="V2452" s="6"/>
      <c r="W2452" s="6" t="str">
        <f t="shared" si="74"/>
        <v>-</v>
      </c>
      <c r="X2452" s="6"/>
      <c r="Y2452" s="6"/>
      <c r="Z2452" s="6"/>
      <c r="AA2452" s="6"/>
      <c r="AB2452" s="6"/>
      <c r="AC2452" s="6"/>
    </row>
    <row r="2453" spans="1:29" x14ac:dyDescent="0.25">
      <c r="Q2453" s="12" t="str">
        <f t="shared" ca="1" si="75"/>
        <v>-</v>
      </c>
      <c r="W2453" t="str">
        <f t="shared" si="74"/>
        <v>-</v>
      </c>
    </row>
    <row r="2454" spans="1:29" x14ac:dyDescent="0.25">
      <c r="A2454" s="6"/>
      <c r="B2454" s="10"/>
      <c r="C2454" s="6"/>
      <c r="D2454" s="6"/>
      <c r="E2454" s="6"/>
      <c r="F2454" s="6"/>
      <c r="G2454" s="6"/>
      <c r="H2454" s="6"/>
      <c r="I2454" s="6"/>
      <c r="J2454" s="6"/>
      <c r="K2454" s="6"/>
      <c r="L2454" s="6"/>
      <c r="M2454" s="6"/>
      <c r="N2454" s="6"/>
      <c r="O2454" s="6"/>
      <c r="P2454" s="10"/>
      <c r="Q2454" s="15" t="str">
        <f t="shared" ca="1" si="75"/>
        <v>-</v>
      </c>
      <c r="R2454" s="6"/>
      <c r="S2454" s="6"/>
      <c r="T2454" s="6"/>
      <c r="U2454" s="6"/>
      <c r="V2454" s="6"/>
      <c r="W2454" s="6" t="str">
        <f t="shared" si="74"/>
        <v>-</v>
      </c>
      <c r="X2454" s="6"/>
      <c r="Y2454" s="6"/>
      <c r="Z2454" s="6"/>
      <c r="AA2454" s="6"/>
      <c r="AB2454" s="6"/>
      <c r="AC2454" s="6"/>
    </row>
    <row r="2455" spans="1:29" x14ac:dyDescent="0.25">
      <c r="Q2455" s="12" t="str">
        <f t="shared" ca="1" si="75"/>
        <v>-</v>
      </c>
      <c r="W2455" t="str">
        <f t="shared" si="74"/>
        <v>-</v>
      </c>
    </row>
    <row r="2456" spans="1:29" x14ac:dyDescent="0.25">
      <c r="A2456" s="6"/>
      <c r="B2456" s="10"/>
      <c r="C2456" s="6"/>
      <c r="D2456" s="6"/>
      <c r="E2456" s="6"/>
      <c r="F2456" s="6"/>
      <c r="G2456" s="6"/>
      <c r="H2456" s="6"/>
      <c r="I2456" s="6"/>
      <c r="J2456" s="6"/>
      <c r="K2456" s="6"/>
      <c r="L2456" s="6"/>
      <c r="M2456" s="6"/>
      <c r="N2456" s="6"/>
      <c r="O2456" s="6"/>
      <c r="P2456" s="10"/>
      <c r="Q2456" s="15" t="str">
        <f t="shared" ca="1" si="75"/>
        <v>-</v>
      </c>
      <c r="R2456" s="6"/>
      <c r="S2456" s="6"/>
      <c r="T2456" s="6"/>
      <c r="U2456" s="6"/>
      <c r="V2456" s="6"/>
      <c r="W2456" s="6" t="str">
        <f t="shared" si="74"/>
        <v>-</v>
      </c>
      <c r="X2456" s="6"/>
      <c r="Y2456" s="6"/>
      <c r="Z2456" s="6"/>
      <c r="AA2456" s="6"/>
      <c r="AB2456" s="6"/>
      <c r="AC2456" s="6"/>
    </row>
    <row r="2457" spans="1:29" x14ac:dyDescent="0.25">
      <c r="Q2457" s="12" t="str">
        <f t="shared" ca="1" si="75"/>
        <v>-</v>
      </c>
      <c r="W2457" t="str">
        <f t="shared" si="74"/>
        <v>-</v>
      </c>
    </row>
    <row r="2458" spans="1:29" x14ac:dyDescent="0.25">
      <c r="A2458" s="6"/>
      <c r="B2458" s="10"/>
      <c r="C2458" s="6"/>
      <c r="D2458" s="6"/>
      <c r="E2458" s="6"/>
      <c r="F2458" s="6"/>
      <c r="G2458" s="6"/>
      <c r="H2458" s="6"/>
      <c r="I2458" s="6"/>
      <c r="J2458" s="6"/>
      <c r="K2458" s="6"/>
      <c r="L2458" s="6"/>
      <c r="M2458" s="6"/>
      <c r="N2458" s="6"/>
      <c r="O2458" s="6"/>
      <c r="P2458" s="10"/>
      <c r="Q2458" s="15" t="str">
        <f t="shared" ca="1" si="75"/>
        <v>-</v>
      </c>
      <c r="R2458" s="6"/>
      <c r="S2458" s="6"/>
      <c r="T2458" s="6"/>
      <c r="U2458" s="6"/>
      <c r="V2458" s="6"/>
      <c r="W2458" s="6" t="str">
        <f t="shared" si="74"/>
        <v>-</v>
      </c>
      <c r="X2458" s="6"/>
      <c r="Y2458" s="6"/>
      <c r="Z2458" s="6"/>
      <c r="AA2458" s="6"/>
      <c r="AB2458" s="6"/>
      <c r="AC2458" s="6"/>
    </row>
    <row r="2459" spans="1:29" x14ac:dyDescent="0.25">
      <c r="Q2459" s="12" t="str">
        <f t="shared" ca="1" si="75"/>
        <v>-</v>
      </c>
      <c r="W2459" t="str">
        <f t="shared" si="74"/>
        <v>-</v>
      </c>
    </row>
    <row r="2460" spans="1:29" x14ac:dyDescent="0.25">
      <c r="A2460" s="6"/>
      <c r="B2460" s="10"/>
      <c r="C2460" s="6"/>
      <c r="D2460" s="6"/>
      <c r="E2460" s="6"/>
      <c r="F2460" s="6"/>
      <c r="G2460" s="6"/>
      <c r="H2460" s="6"/>
      <c r="I2460" s="6"/>
      <c r="J2460" s="6"/>
      <c r="K2460" s="6"/>
      <c r="L2460" s="6"/>
      <c r="M2460" s="6"/>
      <c r="N2460" s="6"/>
      <c r="O2460" s="6"/>
      <c r="P2460" s="10"/>
      <c r="Q2460" s="15" t="str">
        <f t="shared" ca="1" si="75"/>
        <v>-</v>
      </c>
      <c r="R2460" s="6"/>
      <c r="S2460" s="6"/>
      <c r="T2460" s="6"/>
      <c r="U2460" s="6"/>
      <c r="V2460" s="6"/>
      <c r="W2460" s="6" t="str">
        <f t="shared" si="74"/>
        <v>-</v>
      </c>
      <c r="X2460" s="6"/>
      <c r="Y2460" s="6"/>
      <c r="Z2460" s="6"/>
      <c r="AA2460" s="6"/>
      <c r="AB2460" s="6"/>
      <c r="AC2460" s="6"/>
    </row>
    <row r="2461" spans="1:29" x14ac:dyDescent="0.25">
      <c r="Q2461" s="12" t="str">
        <f t="shared" ca="1" si="75"/>
        <v>-</v>
      </c>
      <c r="W2461" t="str">
        <f t="shared" si="74"/>
        <v>-</v>
      </c>
    </row>
    <row r="2462" spans="1:29" x14ac:dyDescent="0.25">
      <c r="A2462" s="6"/>
      <c r="B2462" s="10"/>
      <c r="C2462" s="6"/>
      <c r="D2462" s="6"/>
      <c r="E2462" s="6"/>
      <c r="F2462" s="6"/>
      <c r="G2462" s="6"/>
      <c r="H2462" s="6"/>
      <c r="I2462" s="6"/>
      <c r="J2462" s="6"/>
      <c r="K2462" s="6"/>
      <c r="L2462" s="6"/>
      <c r="M2462" s="6"/>
      <c r="N2462" s="6"/>
      <c r="O2462" s="6"/>
      <c r="P2462" s="10"/>
      <c r="Q2462" s="15" t="str">
        <f t="shared" ca="1" si="75"/>
        <v>-</v>
      </c>
      <c r="R2462" s="6"/>
      <c r="S2462" s="6"/>
      <c r="T2462" s="6"/>
      <c r="U2462" s="6"/>
      <c r="V2462" s="6"/>
      <c r="W2462" s="6" t="str">
        <f t="shared" si="74"/>
        <v>-</v>
      </c>
      <c r="X2462" s="6"/>
      <c r="Y2462" s="6"/>
      <c r="Z2462" s="6"/>
      <c r="AA2462" s="6"/>
      <c r="AB2462" s="6"/>
      <c r="AC2462" s="6"/>
    </row>
    <row r="2463" spans="1:29" x14ac:dyDescent="0.25">
      <c r="Q2463" s="12" t="str">
        <f t="shared" ca="1" si="75"/>
        <v>-</v>
      </c>
      <c r="W2463" t="str">
        <f t="shared" si="74"/>
        <v>-</v>
      </c>
    </row>
    <row r="2464" spans="1:29" x14ac:dyDescent="0.25">
      <c r="A2464" s="6"/>
      <c r="B2464" s="10"/>
      <c r="C2464" s="6"/>
      <c r="D2464" s="6"/>
      <c r="E2464" s="6"/>
      <c r="F2464" s="6"/>
      <c r="G2464" s="6"/>
      <c r="H2464" s="6"/>
      <c r="I2464" s="6"/>
      <c r="J2464" s="6"/>
      <c r="K2464" s="6"/>
      <c r="L2464" s="6"/>
      <c r="M2464" s="6"/>
      <c r="N2464" s="6"/>
      <c r="O2464" s="6"/>
      <c r="P2464" s="10"/>
      <c r="Q2464" s="15" t="str">
        <f t="shared" ca="1" si="75"/>
        <v>-</v>
      </c>
      <c r="R2464" s="6"/>
      <c r="S2464" s="6"/>
      <c r="T2464" s="6"/>
      <c r="U2464" s="6"/>
      <c r="V2464" s="6"/>
      <c r="W2464" s="6" t="str">
        <f t="shared" si="74"/>
        <v>-</v>
      </c>
      <c r="X2464" s="6"/>
      <c r="Y2464" s="6"/>
      <c r="Z2464" s="6"/>
      <c r="AA2464" s="6"/>
      <c r="AB2464" s="6"/>
      <c r="AC2464" s="6"/>
    </row>
    <row r="2465" spans="1:29" x14ac:dyDescent="0.25">
      <c r="Q2465" s="12" t="str">
        <f t="shared" ca="1" si="75"/>
        <v>-</v>
      </c>
      <c r="W2465" t="str">
        <f t="shared" si="74"/>
        <v>-</v>
      </c>
    </row>
    <row r="2466" spans="1:29" x14ac:dyDescent="0.25">
      <c r="A2466" s="6"/>
      <c r="B2466" s="10"/>
      <c r="C2466" s="6"/>
      <c r="D2466" s="6"/>
      <c r="E2466" s="6"/>
      <c r="F2466" s="6"/>
      <c r="G2466" s="6"/>
      <c r="H2466" s="6"/>
      <c r="I2466" s="6"/>
      <c r="J2466" s="6"/>
      <c r="K2466" s="6"/>
      <c r="L2466" s="6"/>
      <c r="M2466" s="6"/>
      <c r="N2466" s="6"/>
      <c r="O2466" s="6"/>
      <c r="P2466" s="10"/>
      <c r="Q2466" s="15" t="str">
        <f t="shared" ca="1" si="75"/>
        <v>-</v>
      </c>
      <c r="R2466" s="6"/>
      <c r="S2466" s="6"/>
      <c r="T2466" s="6"/>
      <c r="U2466" s="6"/>
      <c r="V2466" s="6"/>
      <c r="W2466" s="6" t="str">
        <f t="shared" si="74"/>
        <v>-</v>
      </c>
      <c r="X2466" s="6"/>
      <c r="Y2466" s="6"/>
      <c r="Z2466" s="6"/>
      <c r="AA2466" s="6"/>
      <c r="AB2466" s="6"/>
      <c r="AC2466" s="6"/>
    </row>
    <row r="2467" spans="1:29" x14ac:dyDescent="0.25">
      <c r="Q2467" s="12" t="str">
        <f t="shared" ca="1" si="75"/>
        <v>-</v>
      </c>
      <c r="W2467" t="str">
        <f t="shared" si="74"/>
        <v>-</v>
      </c>
    </row>
    <row r="2468" spans="1:29" x14ac:dyDescent="0.25">
      <c r="A2468" s="6"/>
      <c r="B2468" s="10"/>
      <c r="C2468" s="6"/>
      <c r="D2468" s="6"/>
      <c r="E2468" s="6"/>
      <c r="F2468" s="6"/>
      <c r="G2468" s="6"/>
      <c r="H2468" s="6"/>
      <c r="I2468" s="6"/>
      <c r="J2468" s="6"/>
      <c r="K2468" s="6"/>
      <c r="L2468" s="6"/>
      <c r="M2468" s="6"/>
      <c r="N2468" s="6"/>
      <c r="O2468" s="6"/>
      <c r="P2468" s="10"/>
      <c r="Q2468" s="15" t="str">
        <f t="shared" ca="1" si="75"/>
        <v>-</v>
      </c>
      <c r="R2468" s="6"/>
      <c r="S2468" s="6"/>
      <c r="T2468" s="6"/>
      <c r="U2468" s="6"/>
      <c r="V2468" s="6"/>
      <c r="W2468" s="6" t="str">
        <f t="shared" si="74"/>
        <v>-</v>
      </c>
      <c r="X2468" s="6"/>
      <c r="Y2468" s="6"/>
      <c r="Z2468" s="6"/>
      <c r="AA2468" s="6"/>
      <c r="AB2468" s="6"/>
      <c r="AC2468" s="6"/>
    </row>
    <row r="2469" spans="1:29" x14ac:dyDescent="0.25">
      <c r="Q2469" s="12" t="str">
        <f t="shared" ca="1" si="75"/>
        <v>-</v>
      </c>
      <c r="W2469" t="str">
        <f t="shared" si="74"/>
        <v>-</v>
      </c>
    </row>
    <row r="2470" spans="1:29" x14ac:dyDescent="0.25">
      <c r="A2470" s="6"/>
      <c r="B2470" s="10"/>
      <c r="C2470" s="6"/>
      <c r="D2470" s="6"/>
      <c r="E2470" s="6"/>
      <c r="F2470" s="6"/>
      <c r="G2470" s="6"/>
      <c r="H2470" s="6"/>
      <c r="I2470" s="6"/>
      <c r="J2470" s="6"/>
      <c r="K2470" s="6"/>
      <c r="L2470" s="6"/>
      <c r="M2470" s="6"/>
      <c r="N2470" s="6"/>
      <c r="O2470" s="6"/>
      <c r="P2470" s="10"/>
      <c r="Q2470" s="15" t="str">
        <f t="shared" ca="1" si="75"/>
        <v>-</v>
      </c>
      <c r="R2470" s="6"/>
      <c r="S2470" s="6"/>
      <c r="T2470" s="6"/>
      <c r="U2470" s="6"/>
      <c r="V2470" s="6"/>
      <c r="W2470" s="6" t="str">
        <f t="shared" si="74"/>
        <v>-</v>
      </c>
      <c r="X2470" s="6"/>
      <c r="Y2470" s="6"/>
      <c r="Z2470" s="6"/>
      <c r="AA2470" s="6"/>
      <c r="AB2470" s="6"/>
      <c r="AC2470" s="6"/>
    </row>
    <row r="2471" spans="1:29" x14ac:dyDescent="0.25">
      <c r="Q2471" s="12" t="str">
        <f t="shared" ca="1" si="75"/>
        <v>-</v>
      </c>
      <c r="W2471" t="str">
        <f t="shared" si="74"/>
        <v>-</v>
      </c>
    </row>
    <row r="2472" spans="1:29" x14ac:dyDescent="0.25">
      <c r="A2472" s="6"/>
      <c r="B2472" s="10"/>
      <c r="C2472" s="6"/>
      <c r="D2472" s="6"/>
      <c r="E2472" s="6"/>
      <c r="F2472" s="6"/>
      <c r="G2472" s="6"/>
      <c r="H2472" s="6"/>
      <c r="I2472" s="6"/>
      <c r="J2472" s="6"/>
      <c r="K2472" s="6"/>
      <c r="L2472" s="6"/>
      <c r="M2472" s="6"/>
      <c r="N2472" s="6"/>
      <c r="O2472" s="6"/>
      <c r="P2472" s="10"/>
      <c r="Q2472" s="15" t="str">
        <f t="shared" ca="1" si="75"/>
        <v>-</v>
      </c>
      <c r="R2472" s="6"/>
      <c r="S2472" s="6"/>
      <c r="T2472" s="6"/>
      <c r="U2472" s="6"/>
      <c r="V2472" s="6"/>
      <c r="W2472" s="6" t="str">
        <f t="shared" si="74"/>
        <v>-</v>
      </c>
      <c r="X2472" s="6"/>
      <c r="Y2472" s="6"/>
      <c r="Z2472" s="6"/>
      <c r="AA2472" s="6"/>
      <c r="AB2472" s="6"/>
      <c r="AC2472" s="6"/>
    </row>
    <row r="2473" spans="1:29" x14ac:dyDescent="0.25">
      <c r="Q2473" s="12" t="str">
        <f t="shared" ca="1" si="75"/>
        <v>-</v>
      </c>
      <c r="W2473" t="str">
        <f t="shared" si="74"/>
        <v>-</v>
      </c>
    </row>
    <row r="2474" spans="1:29" x14ac:dyDescent="0.25">
      <c r="A2474" s="6"/>
      <c r="B2474" s="10"/>
      <c r="C2474" s="6"/>
      <c r="D2474" s="6"/>
      <c r="E2474" s="6"/>
      <c r="F2474" s="6"/>
      <c r="G2474" s="6"/>
      <c r="H2474" s="6"/>
      <c r="I2474" s="6"/>
      <c r="J2474" s="6"/>
      <c r="K2474" s="6"/>
      <c r="L2474" s="6"/>
      <c r="M2474" s="6"/>
      <c r="N2474" s="6"/>
      <c r="O2474" s="6"/>
      <c r="P2474" s="10"/>
      <c r="Q2474" s="15" t="str">
        <f t="shared" ca="1" si="75"/>
        <v>-</v>
      </c>
      <c r="R2474" s="6"/>
      <c r="S2474" s="6"/>
      <c r="T2474" s="6"/>
      <c r="U2474" s="6"/>
      <c r="V2474" s="6"/>
      <c r="W2474" s="6" t="str">
        <f t="shared" si="74"/>
        <v>-</v>
      </c>
      <c r="X2474" s="6"/>
      <c r="Y2474" s="6"/>
      <c r="Z2474" s="6"/>
      <c r="AA2474" s="6"/>
      <c r="AB2474" s="6"/>
      <c r="AC2474" s="6"/>
    </row>
    <row r="2475" spans="1:29" x14ac:dyDescent="0.25">
      <c r="Q2475" s="12" t="str">
        <f t="shared" ca="1" si="75"/>
        <v>-</v>
      </c>
      <c r="W2475" t="str">
        <f t="shared" si="74"/>
        <v>-</v>
      </c>
    </row>
    <row r="2476" spans="1:29" x14ac:dyDescent="0.25">
      <c r="A2476" s="6"/>
      <c r="B2476" s="10"/>
      <c r="C2476" s="6"/>
      <c r="D2476" s="6"/>
      <c r="E2476" s="6"/>
      <c r="F2476" s="6"/>
      <c r="G2476" s="6"/>
      <c r="H2476" s="6"/>
      <c r="I2476" s="6"/>
      <c r="J2476" s="6"/>
      <c r="K2476" s="6"/>
      <c r="L2476" s="6"/>
      <c r="M2476" s="6"/>
      <c r="N2476" s="6"/>
      <c r="O2476" s="6"/>
      <c r="P2476" s="10"/>
      <c r="Q2476" s="15" t="str">
        <f t="shared" ca="1" si="75"/>
        <v>-</v>
      </c>
      <c r="R2476" s="6"/>
      <c r="S2476" s="6"/>
      <c r="T2476" s="6"/>
      <c r="U2476" s="6"/>
      <c r="V2476" s="6"/>
      <c r="W2476" s="6" t="str">
        <f t="shared" si="74"/>
        <v>-</v>
      </c>
      <c r="X2476" s="6"/>
      <c r="Y2476" s="6"/>
      <c r="Z2476" s="6"/>
      <c r="AA2476" s="6"/>
      <c r="AB2476" s="6"/>
      <c r="AC2476" s="6"/>
    </row>
    <row r="2477" spans="1:29" x14ac:dyDescent="0.25">
      <c r="Q2477" s="12" t="str">
        <f t="shared" ca="1" si="75"/>
        <v>-</v>
      </c>
      <c r="W2477" t="str">
        <f t="shared" si="74"/>
        <v>-</v>
      </c>
    </row>
    <row r="2478" spans="1:29" x14ac:dyDescent="0.25">
      <c r="A2478" s="6"/>
      <c r="B2478" s="10"/>
      <c r="C2478" s="6"/>
      <c r="D2478" s="6"/>
      <c r="E2478" s="6"/>
      <c r="F2478" s="6"/>
      <c r="G2478" s="6"/>
      <c r="H2478" s="6"/>
      <c r="I2478" s="6"/>
      <c r="J2478" s="6"/>
      <c r="K2478" s="6"/>
      <c r="L2478" s="6"/>
      <c r="M2478" s="6"/>
      <c r="N2478" s="6"/>
      <c r="O2478" s="6"/>
      <c r="P2478" s="10"/>
      <c r="Q2478" s="15" t="str">
        <f t="shared" ca="1" si="75"/>
        <v>-</v>
      </c>
      <c r="R2478" s="6"/>
      <c r="S2478" s="6"/>
      <c r="T2478" s="6"/>
      <c r="U2478" s="6"/>
      <c r="V2478" s="6"/>
      <c r="W2478" s="6" t="str">
        <f t="shared" si="74"/>
        <v>-</v>
      </c>
      <c r="X2478" s="6"/>
      <c r="Y2478" s="6"/>
      <c r="Z2478" s="6"/>
      <c r="AA2478" s="6"/>
      <c r="AB2478" s="6"/>
      <c r="AC2478" s="6"/>
    </row>
    <row r="2479" spans="1:29" x14ac:dyDescent="0.25">
      <c r="Q2479" s="12" t="str">
        <f t="shared" ca="1" si="75"/>
        <v>-</v>
      </c>
      <c r="W2479" t="str">
        <f t="shared" si="74"/>
        <v>-</v>
      </c>
    </row>
    <row r="2480" spans="1:29" x14ac:dyDescent="0.25">
      <c r="A2480" s="6"/>
      <c r="B2480" s="10"/>
      <c r="C2480" s="6"/>
      <c r="D2480" s="6"/>
      <c r="E2480" s="6"/>
      <c r="F2480" s="6"/>
      <c r="G2480" s="6"/>
      <c r="H2480" s="6"/>
      <c r="I2480" s="6"/>
      <c r="J2480" s="6"/>
      <c r="K2480" s="6"/>
      <c r="L2480" s="6"/>
      <c r="M2480" s="6"/>
      <c r="N2480" s="6"/>
      <c r="O2480" s="6"/>
      <c r="P2480" s="10"/>
      <c r="Q2480" s="15" t="str">
        <f t="shared" ca="1" si="75"/>
        <v>-</v>
      </c>
      <c r="R2480" s="6"/>
      <c r="S2480" s="6"/>
      <c r="T2480" s="6"/>
      <c r="U2480" s="6"/>
      <c r="V2480" s="6"/>
      <c r="W2480" s="6" t="str">
        <f t="shared" si="74"/>
        <v>-</v>
      </c>
      <c r="X2480" s="6"/>
      <c r="Y2480" s="6"/>
      <c r="Z2480" s="6"/>
      <c r="AA2480" s="6"/>
      <c r="AB2480" s="6"/>
      <c r="AC2480" s="6"/>
    </row>
    <row r="2481" spans="1:29" x14ac:dyDescent="0.25">
      <c r="Q2481" s="12" t="str">
        <f t="shared" ca="1" si="75"/>
        <v>-</v>
      </c>
      <c r="W2481" t="str">
        <f t="shared" si="74"/>
        <v>-</v>
      </c>
    </row>
    <row r="2482" spans="1:29" x14ac:dyDescent="0.25">
      <c r="A2482" s="6"/>
      <c r="B2482" s="10"/>
      <c r="C2482" s="6"/>
      <c r="D2482" s="6"/>
      <c r="E2482" s="6"/>
      <c r="F2482" s="6"/>
      <c r="G2482" s="6"/>
      <c r="H2482" s="6"/>
      <c r="I2482" s="6"/>
      <c r="J2482" s="6"/>
      <c r="K2482" s="6"/>
      <c r="L2482" s="6"/>
      <c r="M2482" s="6"/>
      <c r="N2482" s="6"/>
      <c r="O2482" s="6"/>
      <c r="P2482" s="10"/>
      <c r="Q2482" s="15" t="str">
        <f t="shared" ca="1" si="75"/>
        <v>-</v>
      </c>
      <c r="R2482" s="6"/>
      <c r="S2482" s="6"/>
      <c r="T2482" s="6"/>
      <c r="U2482" s="6"/>
      <c r="V2482" s="6"/>
      <c r="W2482" s="6" t="str">
        <f t="shared" si="74"/>
        <v>-</v>
      </c>
      <c r="X2482" s="6"/>
      <c r="Y2482" s="6"/>
      <c r="Z2482" s="6"/>
      <c r="AA2482" s="6"/>
      <c r="AB2482" s="6"/>
      <c r="AC2482" s="6"/>
    </row>
    <row r="2483" spans="1:29" x14ac:dyDescent="0.25">
      <c r="Q2483" s="12" t="str">
        <f t="shared" ca="1" si="75"/>
        <v>-</v>
      </c>
      <c r="W2483" t="str">
        <f t="shared" si="74"/>
        <v>-</v>
      </c>
    </row>
    <row r="2484" spans="1:29" x14ac:dyDescent="0.25">
      <c r="A2484" s="6"/>
      <c r="B2484" s="10"/>
      <c r="C2484" s="6"/>
      <c r="D2484" s="6"/>
      <c r="E2484" s="6"/>
      <c r="F2484" s="6"/>
      <c r="G2484" s="6"/>
      <c r="H2484" s="6"/>
      <c r="I2484" s="6"/>
      <c r="J2484" s="6"/>
      <c r="K2484" s="6"/>
      <c r="L2484" s="6"/>
      <c r="M2484" s="6"/>
      <c r="N2484" s="6"/>
      <c r="O2484" s="6"/>
      <c r="P2484" s="10"/>
      <c r="Q2484" s="15" t="str">
        <f t="shared" ca="1" si="75"/>
        <v>-</v>
      </c>
      <c r="R2484" s="6"/>
      <c r="S2484" s="6"/>
      <c r="T2484" s="6"/>
      <c r="U2484" s="6"/>
      <c r="V2484" s="6"/>
      <c r="W2484" s="6" t="str">
        <f t="shared" si="74"/>
        <v>-</v>
      </c>
      <c r="X2484" s="6"/>
      <c r="Y2484" s="6"/>
      <c r="Z2484" s="6"/>
      <c r="AA2484" s="6"/>
      <c r="AB2484" s="6"/>
      <c r="AC2484" s="6"/>
    </row>
    <row r="2485" spans="1:29" x14ac:dyDescent="0.25">
      <c r="Q2485" s="12" t="str">
        <f t="shared" ca="1" si="75"/>
        <v>-</v>
      </c>
      <c r="W2485" t="str">
        <f t="shared" si="74"/>
        <v>-</v>
      </c>
    </row>
    <row r="2486" spans="1:29" x14ac:dyDescent="0.25">
      <c r="A2486" s="6"/>
      <c r="B2486" s="10"/>
      <c r="C2486" s="6"/>
      <c r="D2486" s="6"/>
      <c r="E2486" s="6"/>
      <c r="F2486" s="6"/>
      <c r="G2486" s="6"/>
      <c r="H2486" s="6"/>
      <c r="I2486" s="6"/>
      <c r="J2486" s="6"/>
      <c r="K2486" s="6"/>
      <c r="L2486" s="6"/>
      <c r="M2486" s="6"/>
      <c r="N2486" s="6"/>
      <c r="O2486" s="6"/>
      <c r="P2486" s="10"/>
      <c r="Q2486" s="15" t="str">
        <f t="shared" ca="1" si="75"/>
        <v>-</v>
      </c>
      <c r="R2486" s="6"/>
      <c r="S2486" s="6"/>
      <c r="T2486" s="6"/>
      <c r="U2486" s="6"/>
      <c r="V2486" s="6"/>
      <c r="W2486" s="6" t="str">
        <f t="shared" si="74"/>
        <v>-</v>
      </c>
      <c r="X2486" s="6"/>
      <c r="Y2486" s="6"/>
      <c r="Z2486" s="6"/>
      <c r="AA2486" s="6"/>
      <c r="AB2486" s="6"/>
      <c r="AC2486" s="6"/>
    </row>
    <row r="2487" spans="1:29" x14ac:dyDescent="0.25">
      <c r="Q2487" s="12" t="str">
        <f t="shared" ca="1" si="75"/>
        <v>-</v>
      </c>
      <c r="W2487" t="str">
        <f t="shared" si="74"/>
        <v>-</v>
      </c>
    </row>
    <row r="2488" spans="1:29" x14ac:dyDescent="0.25">
      <c r="A2488" s="6"/>
      <c r="B2488" s="10"/>
      <c r="C2488" s="6"/>
      <c r="D2488" s="6"/>
      <c r="E2488" s="6"/>
      <c r="F2488" s="6"/>
      <c r="G2488" s="6"/>
      <c r="H2488" s="6"/>
      <c r="I2488" s="6"/>
      <c r="J2488" s="6"/>
      <c r="K2488" s="6"/>
      <c r="L2488" s="6"/>
      <c r="M2488" s="6"/>
      <c r="N2488" s="6"/>
      <c r="O2488" s="6"/>
      <c r="P2488" s="10"/>
      <c r="Q2488" s="15" t="str">
        <f t="shared" ca="1" si="75"/>
        <v>-</v>
      </c>
      <c r="R2488" s="6"/>
      <c r="S2488" s="6"/>
      <c r="T2488" s="6"/>
      <c r="U2488" s="6"/>
      <c r="V2488" s="6"/>
      <c r="W2488" s="6" t="str">
        <f t="shared" si="74"/>
        <v>-</v>
      </c>
      <c r="X2488" s="6"/>
      <c r="Y2488" s="6"/>
      <c r="Z2488" s="6"/>
      <c r="AA2488" s="6"/>
      <c r="AB2488" s="6"/>
      <c r="AC2488" s="6"/>
    </row>
    <row r="2489" spans="1:29" x14ac:dyDescent="0.25">
      <c r="Q2489" s="12" t="str">
        <f t="shared" ca="1" si="75"/>
        <v>-</v>
      </c>
      <c r="W2489" t="str">
        <f t="shared" si="74"/>
        <v>-</v>
      </c>
    </row>
    <row r="2490" spans="1:29" x14ac:dyDescent="0.25">
      <c r="A2490" s="6"/>
      <c r="B2490" s="10"/>
      <c r="C2490" s="6"/>
      <c r="D2490" s="6"/>
      <c r="E2490" s="6"/>
      <c r="F2490" s="6"/>
      <c r="G2490" s="6"/>
      <c r="H2490" s="6"/>
      <c r="I2490" s="6"/>
      <c r="J2490" s="6"/>
      <c r="K2490" s="6"/>
      <c r="L2490" s="6"/>
      <c r="M2490" s="6"/>
      <c r="N2490" s="6"/>
      <c r="O2490" s="6"/>
      <c r="P2490" s="10"/>
      <c r="Q2490" s="15" t="str">
        <f t="shared" ca="1" si="75"/>
        <v>-</v>
      </c>
      <c r="R2490" s="6"/>
      <c r="S2490" s="6"/>
      <c r="T2490" s="6"/>
      <c r="U2490" s="6"/>
      <c r="V2490" s="6"/>
      <c r="W2490" s="6" t="str">
        <f t="shared" si="74"/>
        <v>-</v>
      </c>
      <c r="X2490" s="6"/>
      <c r="Y2490" s="6"/>
      <c r="Z2490" s="6"/>
      <c r="AA2490" s="6"/>
      <c r="AB2490" s="6"/>
      <c r="AC2490" s="6"/>
    </row>
    <row r="2491" spans="1:29" x14ac:dyDescent="0.25">
      <c r="Q2491" s="12" t="str">
        <f t="shared" ca="1" si="75"/>
        <v>-</v>
      </c>
      <c r="W2491" t="str">
        <f t="shared" si="74"/>
        <v>-</v>
      </c>
    </row>
    <row r="2492" spans="1:29" x14ac:dyDescent="0.25">
      <c r="A2492" s="6"/>
      <c r="B2492" s="10"/>
      <c r="C2492" s="6"/>
      <c r="D2492" s="6"/>
      <c r="E2492" s="6"/>
      <c r="F2492" s="6"/>
      <c r="G2492" s="6"/>
      <c r="H2492" s="6"/>
      <c r="I2492" s="6"/>
      <c r="J2492" s="6"/>
      <c r="K2492" s="6"/>
      <c r="L2492" s="6"/>
      <c r="M2492" s="6"/>
      <c r="N2492" s="6"/>
      <c r="O2492" s="6"/>
      <c r="P2492" s="10"/>
      <c r="Q2492" s="15" t="str">
        <f t="shared" ca="1" si="75"/>
        <v>-</v>
      </c>
      <c r="R2492" s="6"/>
      <c r="S2492" s="6"/>
      <c r="T2492" s="6"/>
      <c r="U2492" s="6"/>
      <c r="V2492" s="6"/>
      <c r="W2492" s="6" t="str">
        <f t="shared" si="74"/>
        <v>-</v>
      </c>
      <c r="X2492" s="6"/>
      <c r="Y2492" s="6"/>
      <c r="Z2492" s="6"/>
      <c r="AA2492" s="6"/>
      <c r="AB2492" s="6"/>
      <c r="AC2492" s="6"/>
    </row>
    <row r="2493" spans="1:29" x14ac:dyDescent="0.25">
      <c r="Q2493" s="12" t="str">
        <f t="shared" ca="1" si="75"/>
        <v>-</v>
      </c>
      <c r="W2493" t="str">
        <f t="shared" si="74"/>
        <v>-</v>
      </c>
    </row>
    <row r="2494" spans="1:29" x14ac:dyDescent="0.25">
      <c r="A2494" s="6"/>
      <c r="B2494" s="10"/>
      <c r="C2494" s="6"/>
      <c r="D2494" s="6"/>
      <c r="E2494" s="6"/>
      <c r="F2494" s="6"/>
      <c r="G2494" s="6"/>
      <c r="H2494" s="6"/>
      <c r="I2494" s="6"/>
      <c r="J2494" s="6"/>
      <c r="K2494" s="6"/>
      <c r="L2494" s="6"/>
      <c r="M2494" s="6"/>
      <c r="N2494" s="6"/>
      <c r="O2494" s="6"/>
      <c r="P2494" s="10"/>
      <c r="Q2494" s="15" t="str">
        <f t="shared" ca="1" si="75"/>
        <v>-</v>
      </c>
      <c r="R2494" s="6"/>
      <c r="S2494" s="6"/>
      <c r="T2494" s="6"/>
      <c r="U2494" s="6"/>
      <c r="V2494" s="6"/>
      <c r="W2494" s="6" t="str">
        <f t="shared" si="74"/>
        <v>-</v>
      </c>
      <c r="X2494" s="6"/>
      <c r="Y2494" s="6"/>
      <c r="Z2494" s="6"/>
      <c r="AA2494" s="6"/>
      <c r="AB2494" s="6"/>
      <c r="AC2494" s="6"/>
    </row>
    <row r="2495" spans="1:29" x14ac:dyDescent="0.25">
      <c r="Q2495" s="12" t="str">
        <f t="shared" ca="1" si="75"/>
        <v>-</v>
      </c>
      <c r="W2495" t="str">
        <f t="shared" si="74"/>
        <v>-</v>
      </c>
    </row>
    <row r="2496" spans="1:29" x14ac:dyDescent="0.25">
      <c r="A2496" s="6"/>
      <c r="B2496" s="10"/>
      <c r="C2496" s="6"/>
      <c r="D2496" s="6"/>
      <c r="E2496" s="6"/>
      <c r="F2496" s="6"/>
      <c r="G2496" s="6"/>
      <c r="H2496" s="6"/>
      <c r="I2496" s="6"/>
      <c r="J2496" s="6"/>
      <c r="K2496" s="6"/>
      <c r="L2496" s="6"/>
      <c r="M2496" s="6"/>
      <c r="N2496" s="6"/>
      <c r="O2496" s="6"/>
      <c r="P2496" s="10"/>
      <c r="Q2496" s="15" t="str">
        <f t="shared" ca="1" si="75"/>
        <v>-</v>
      </c>
      <c r="R2496" s="6"/>
      <c r="S2496" s="6"/>
      <c r="T2496" s="6"/>
      <c r="U2496" s="6"/>
      <c r="V2496" s="6"/>
      <c r="W2496" s="6" t="str">
        <f t="shared" si="74"/>
        <v>-</v>
      </c>
      <c r="X2496" s="6"/>
      <c r="Y2496" s="6"/>
      <c r="Z2496" s="6"/>
      <c r="AA2496" s="6"/>
      <c r="AB2496" s="6"/>
      <c r="AC2496" s="6"/>
    </row>
    <row r="2497" spans="1:29" x14ac:dyDescent="0.25">
      <c r="Q2497" s="12" t="str">
        <f t="shared" ca="1" si="75"/>
        <v>-</v>
      </c>
      <c r="W2497" t="str">
        <f t="shared" si="74"/>
        <v>-</v>
      </c>
    </row>
    <row r="2498" spans="1:29" x14ac:dyDescent="0.25">
      <c r="A2498" s="6"/>
      <c r="B2498" s="10"/>
      <c r="C2498" s="6"/>
      <c r="D2498" s="6"/>
      <c r="E2498" s="6"/>
      <c r="F2498" s="6"/>
      <c r="G2498" s="6"/>
      <c r="H2498" s="6"/>
      <c r="I2498" s="6"/>
      <c r="J2498" s="6"/>
      <c r="K2498" s="6"/>
      <c r="L2498" s="6"/>
      <c r="M2498" s="6"/>
      <c r="N2498" s="6"/>
      <c r="O2498" s="6"/>
      <c r="P2498" s="10"/>
      <c r="Q2498" s="15" t="str">
        <f t="shared" ca="1" si="75"/>
        <v>-</v>
      </c>
      <c r="R2498" s="6"/>
      <c r="S2498" s="6"/>
      <c r="T2498" s="6"/>
      <c r="U2498" s="6"/>
      <c r="V2498" s="6"/>
      <c r="W2498" s="6" t="str">
        <f t="shared" si="74"/>
        <v>-</v>
      </c>
      <c r="X2498" s="6"/>
      <c r="Y2498" s="6"/>
      <c r="Z2498" s="6"/>
      <c r="AA2498" s="6"/>
      <c r="AB2498" s="6"/>
      <c r="AC2498" s="6"/>
    </row>
    <row r="2499" spans="1:29" x14ac:dyDescent="0.25">
      <c r="Q2499" s="12" t="str">
        <f t="shared" ca="1" si="75"/>
        <v>-</v>
      </c>
      <c r="W2499" t="str">
        <f t="shared" si="74"/>
        <v>-</v>
      </c>
    </row>
    <row r="2500" spans="1:29" x14ac:dyDescent="0.25">
      <c r="A2500" s="6"/>
      <c r="B2500" s="10"/>
      <c r="C2500" s="6"/>
      <c r="D2500" s="6"/>
      <c r="E2500" s="6"/>
      <c r="F2500" s="6"/>
      <c r="G2500" s="6"/>
      <c r="H2500" s="6"/>
      <c r="I2500" s="6"/>
      <c r="J2500" s="6"/>
      <c r="K2500" s="6"/>
      <c r="L2500" s="6"/>
      <c r="M2500" s="6"/>
      <c r="N2500" s="6"/>
      <c r="O2500" s="6"/>
      <c r="P2500" s="10"/>
      <c r="Q2500" s="15" t="str">
        <f t="shared" ca="1" si="75"/>
        <v>-</v>
      </c>
      <c r="R2500" s="6"/>
      <c r="S2500" s="6"/>
      <c r="T2500" s="6"/>
      <c r="U2500" s="6"/>
      <c r="V2500" s="6"/>
      <c r="W2500" s="6" t="str">
        <f t="shared" si="74"/>
        <v>-</v>
      </c>
      <c r="X2500" s="6"/>
      <c r="Y2500" s="6"/>
      <c r="Z2500" s="6"/>
      <c r="AA2500" s="6"/>
      <c r="AB2500" s="6"/>
      <c r="AC2500" s="6"/>
    </row>
    <row r="2501" spans="1:29" x14ac:dyDescent="0.25">
      <c r="Q2501" s="12" t="str">
        <f t="shared" ca="1" si="75"/>
        <v>-</v>
      </c>
      <c r="W2501" t="str">
        <f t="shared" si="74"/>
        <v>-</v>
      </c>
    </row>
    <row r="2502" spans="1:29" x14ac:dyDescent="0.25">
      <c r="A2502" s="6"/>
      <c r="B2502" s="10"/>
      <c r="C2502" s="6"/>
      <c r="D2502" s="6"/>
      <c r="E2502" s="6"/>
      <c r="F2502" s="6"/>
      <c r="G2502" s="6"/>
      <c r="H2502" s="6"/>
      <c r="I2502" s="6"/>
      <c r="J2502" s="6"/>
      <c r="K2502" s="6"/>
      <c r="L2502" s="6"/>
      <c r="M2502" s="6"/>
      <c r="N2502" s="6"/>
      <c r="O2502" s="6"/>
      <c r="P2502" s="10"/>
      <c r="Q2502" s="15" t="str">
        <f t="shared" ca="1" si="75"/>
        <v>-</v>
      </c>
      <c r="R2502" s="6"/>
      <c r="S2502" s="6"/>
      <c r="T2502" s="6"/>
      <c r="U2502" s="6"/>
      <c r="V2502" s="6"/>
      <c r="W2502" s="6" t="str">
        <f t="shared" ref="W2502:W2565" si="76">IF(OR(ISBLANK(J2502),ISBLANK(V2502)),"-",(IF(J2502=V2502,"Yes","No")))</f>
        <v>-</v>
      </c>
      <c r="X2502" s="6"/>
      <c r="Y2502" s="6"/>
      <c r="Z2502" s="6"/>
      <c r="AA2502" s="6"/>
      <c r="AB2502" s="6"/>
      <c r="AC2502" s="6"/>
    </row>
    <row r="2503" spans="1:29" x14ac:dyDescent="0.25">
      <c r="Q2503" s="12" t="str">
        <f t="shared" ref="Q2503:Q2566" ca="1" si="77">IF(B2503&gt;1/1/1900, (IF(R2503="Closed",(DATEDIF(B2503,P2503,"d"))-(DATEDIF(M2503,O2503,"d")),IF(OR(R2503="Pending",ISBLANK(P2503)),TODAY()-B2503))),"-")</f>
        <v>-</v>
      </c>
      <c r="W2503" t="str">
        <f t="shared" si="76"/>
        <v>-</v>
      </c>
    </row>
    <row r="2504" spans="1:29" x14ac:dyDescent="0.25">
      <c r="A2504" s="6"/>
      <c r="B2504" s="10"/>
      <c r="C2504" s="6"/>
      <c r="D2504" s="6"/>
      <c r="E2504" s="6"/>
      <c r="F2504" s="6"/>
      <c r="G2504" s="6"/>
      <c r="H2504" s="6"/>
      <c r="I2504" s="6"/>
      <c r="J2504" s="6"/>
      <c r="K2504" s="6"/>
      <c r="L2504" s="6"/>
      <c r="M2504" s="6"/>
      <c r="N2504" s="6"/>
      <c r="O2504" s="6"/>
      <c r="P2504" s="10"/>
      <c r="Q2504" s="15" t="str">
        <f t="shared" ca="1" si="77"/>
        <v>-</v>
      </c>
      <c r="R2504" s="6"/>
      <c r="S2504" s="6"/>
      <c r="T2504" s="6"/>
      <c r="U2504" s="6"/>
      <c r="V2504" s="6"/>
      <c r="W2504" s="6" t="str">
        <f t="shared" si="76"/>
        <v>-</v>
      </c>
      <c r="X2504" s="6"/>
      <c r="Y2504" s="6"/>
      <c r="Z2504" s="6"/>
      <c r="AA2504" s="6"/>
      <c r="AB2504" s="6"/>
      <c r="AC2504" s="6"/>
    </row>
    <row r="2505" spans="1:29" x14ac:dyDescent="0.25">
      <c r="Q2505" s="12" t="str">
        <f t="shared" ca="1" si="77"/>
        <v>-</v>
      </c>
      <c r="W2505" t="str">
        <f t="shared" si="76"/>
        <v>-</v>
      </c>
    </row>
    <row r="2506" spans="1:29" x14ac:dyDescent="0.25">
      <c r="A2506" s="6"/>
      <c r="B2506" s="10"/>
      <c r="C2506" s="6"/>
      <c r="D2506" s="6"/>
      <c r="E2506" s="6"/>
      <c r="F2506" s="6"/>
      <c r="G2506" s="6"/>
      <c r="H2506" s="6"/>
      <c r="I2506" s="6"/>
      <c r="J2506" s="6"/>
      <c r="K2506" s="6"/>
      <c r="L2506" s="6"/>
      <c r="M2506" s="6"/>
      <c r="N2506" s="6"/>
      <c r="O2506" s="6"/>
      <c r="P2506" s="10"/>
      <c r="Q2506" s="15" t="str">
        <f t="shared" ca="1" si="77"/>
        <v>-</v>
      </c>
      <c r="R2506" s="6"/>
      <c r="S2506" s="6"/>
      <c r="T2506" s="6"/>
      <c r="U2506" s="6"/>
      <c r="V2506" s="6"/>
      <c r="W2506" s="6" t="str">
        <f t="shared" si="76"/>
        <v>-</v>
      </c>
      <c r="X2506" s="6"/>
      <c r="Y2506" s="6"/>
      <c r="Z2506" s="6"/>
      <c r="AA2506" s="6"/>
      <c r="AB2506" s="6"/>
      <c r="AC2506" s="6"/>
    </row>
    <row r="2507" spans="1:29" x14ac:dyDescent="0.25">
      <c r="Q2507" s="12" t="str">
        <f t="shared" ca="1" si="77"/>
        <v>-</v>
      </c>
      <c r="W2507" t="str">
        <f t="shared" si="76"/>
        <v>-</v>
      </c>
    </row>
    <row r="2508" spans="1:29" x14ac:dyDescent="0.25">
      <c r="A2508" s="6"/>
      <c r="B2508" s="10"/>
      <c r="C2508" s="6"/>
      <c r="D2508" s="6"/>
      <c r="E2508" s="6"/>
      <c r="F2508" s="6"/>
      <c r="G2508" s="6"/>
      <c r="H2508" s="6"/>
      <c r="I2508" s="6"/>
      <c r="J2508" s="6"/>
      <c r="K2508" s="6"/>
      <c r="L2508" s="6"/>
      <c r="M2508" s="6"/>
      <c r="N2508" s="6"/>
      <c r="O2508" s="6"/>
      <c r="P2508" s="10"/>
      <c r="Q2508" s="15" t="str">
        <f t="shared" ca="1" si="77"/>
        <v>-</v>
      </c>
      <c r="R2508" s="6"/>
      <c r="S2508" s="6"/>
      <c r="T2508" s="6"/>
      <c r="U2508" s="6"/>
      <c r="V2508" s="6"/>
      <c r="W2508" s="6" t="str">
        <f t="shared" si="76"/>
        <v>-</v>
      </c>
      <c r="X2508" s="6"/>
      <c r="Y2508" s="6"/>
      <c r="Z2508" s="6"/>
      <c r="AA2508" s="6"/>
      <c r="AB2508" s="6"/>
      <c r="AC2508" s="6"/>
    </row>
    <row r="2509" spans="1:29" x14ac:dyDescent="0.25">
      <c r="Q2509" s="12" t="str">
        <f t="shared" ca="1" si="77"/>
        <v>-</v>
      </c>
      <c r="W2509" t="str">
        <f t="shared" si="76"/>
        <v>-</v>
      </c>
    </row>
    <row r="2510" spans="1:29" x14ac:dyDescent="0.25">
      <c r="A2510" s="6"/>
      <c r="B2510" s="10"/>
      <c r="C2510" s="6"/>
      <c r="D2510" s="6"/>
      <c r="E2510" s="6"/>
      <c r="F2510" s="6"/>
      <c r="G2510" s="6"/>
      <c r="H2510" s="6"/>
      <c r="I2510" s="6"/>
      <c r="J2510" s="6"/>
      <c r="K2510" s="6"/>
      <c r="L2510" s="6"/>
      <c r="M2510" s="6"/>
      <c r="N2510" s="6"/>
      <c r="O2510" s="6"/>
      <c r="P2510" s="10"/>
      <c r="Q2510" s="15" t="str">
        <f t="shared" ca="1" si="77"/>
        <v>-</v>
      </c>
      <c r="R2510" s="6"/>
      <c r="S2510" s="6"/>
      <c r="T2510" s="6"/>
      <c r="U2510" s="6"/>
      <c r="V2510" s="6"/>
      <c r="W2510" s="6" t="str">
        <f t="shared" si="76"/>
        <v>-</v>
      </c>
      <c r="X2510" s="6"/>
      <c r="Y2510" s="6"/>
      <c r="Z2510" s="6"/>
      <c r="AA2510" s="6"/>
      <c r="AB2510" s="6"/>
      <c r="AC2510" s="6"/>
    </row>
    <row r="2511" spans="1:29" x14ac:dyDescent="0.25">
      <c r="Q2511" s="12" t="str">
        <f t="shared" ca="1" si="77"/>
        <v>-</v>
      </c>
      <c r="W2511" t="str">
        <f t="shared" si="76"/>
        <v>-</v>
      </c>
    </row>
    <row r="2512" spans="1:29" x14ac:dyDescent="0.25">
      <c r="A2512" s="6"/>
      <c r="B2512" s="10"/>
      <c r="C2512" s="6"/>
      <c r="D2512" s="6"/>
      <c r="E2512" s="6"/>
      <c r="F2512" s="6"/>
      <c r="G2512" s="6"/>
      <c r="H2512" s="6"/>
      <c r="I2512" s="6"/>
      <c r="J2512" s="6"/>
      <c r="K2512" s="6"/>
      <c r="L2512" s="6"/>
      <c r="M2512" s="6"/>
      <c r="N2512" s="6"/>
      <c r="O2512" s="6"/>
      <c r="P2512" s="10"/>
      <c r="Q2512" s="15" t="str">
        <f t="shared" ca="1" si="77"/>
        <v>-</v>
      </c>
      <c r="R2512" s="6"/>
      <c r="S2512" s="6"/>
      <c r="T2512" s="6"/>
      <c r="U2512" s="6"/>
      <c r="V2512" s="6"/>
      <c r="W2512" s="6" t="str">
        <f t="shared" si="76"/>
        <v>-</v>
      </c>
      <c r="X2512" s="6"/>
      <c r="Y2512" s="6"/>
      <c r="Z2512" s="6"/>
      <c r="AA2512" s="6"/>
      <c r="AB2512" s="6"/>
      <c r="AC2512" s="6"/>
    </row>
    <row r="2513" spans="1:29" x14ac:dyDescent="0.25">
      <c r="Q2513" s="12" t="str">
        <f t="shared" ca="1" si="77"/>
        <v>-</v>
      </c>
      <c r="W2513" t="str">
        <f t="shared" si="76"/>
        <v>-</v>
      </c>
    </row>
    <row r="2514" spans="1:29" x14ac:dyDescent="0.25">
      <c r="A2514" s="6"/>
      <c r="B2514" s="10"/>
      <c r="C2514" s="6"/>
      <c r="D2514" s="6"/>
      <c r="E2514" s="6"/>
      <c r="F2514" s="6"/>
      <c r="G2514" s="6"/>
      <c r="H2514" s="6"/>
      <c r="I2514" s="6"/>
      <c r="J2514" s="6"/>
      <c r="K2514" s="6"/>
      <c r="L2514" s="6"/>
      <c r="M2514" s="6"/>
      <c r="N2514" s="6"/>
      <c r="O2514" s="6"/>
      <c r="P2514" s="10"/>
      <c r="Q2514" s="15" t="str">
        <f t="shared" ca="1" si="77"/>
        <v>-</v>
      </c>
      <c r="R2514" s="6"/>
      <c r="S2514" s="6"/>
      <c r="T2514" s="6"/>
      <c r="U2514" s="6"/>
      <c r="V2514" s="6"/>
      <c r="W2514" s="6" t="str">
        <f t="shared" si="76"/>
        <v>-</v>
      </c>
      <c r="X2514" s="6"/>
      <c r="Y2514" s="6"/>
      <c r="Z2514" s="6"/>
      <c r="AA2514" s="6"/>
      <c r="AB2514" s="6"/>
      <c r="AC2514" s="6"/>
    </row>
    <row r="2515" spans="1:29" x14ac:dyDescent="0.25">
      <c r="Q2515" s="12" t="str">
        <f t="shared" ca="1" si="77"/>
        <v>-</v>
      </c>
      <c r="W2515" t="str">
        <f t="shared" si="76"/>
        <v>-</v>
      </c>
    </row>
    <row r="2516" spans="1:29" x14ac:dyDescent="0.25">
      <c r="A2516" s="6"/>
      <c r="B2516" s="10"/>
      <c r="C2516" s="6"/>
      <c r="D2516" s="6"/>
      <c r="E2516" s="6"/>
      <c r="F2516" s="6"/>
      <c r="G2516" s="6"/>
      <c r="H2516" s="6"/>
      <c r="I2516" s="6"/>
      <c r="J2516" s="6"/>
      <c r="K2516" s="6"/>
      <c r="L2516" s="6"/>
      <c r="M2516" s="6"/>
      <c r="N2516" s="6"/>
      <c r="O2516" s="6"/>
      <c r="P2516" s="10"/>
      <c r="Q2516" s="15" t="str">
        <f t="shared" ca="1" si="77"/>
        <v>-</v>
      </c>
      <c r="R2516" s="6"/>
      <c r="S2516" s="6"/>
      <c r="T2516" s="6"/>
      <c r="U2516" s="6"/>
      <c r="V2516" s="6"/>
      <c r="W2516" s="6" t="str">
        <f t="shared" si="76"/>
        <v>-</v>
      </c>
      <c r="X2516" s="6"/>
      <c r="Y2516" s="6"/>
      <c r="Z2516" s="6"/>
      <c r="AA2516" s="6"/>
      <c r="AB2516" s="6"/>
      <c r="AC2516" s="6"/>
    </row>
    <row r="2517" spans="1:29" x14ac:dyDescent="0.25">
      <c r="Q2517" s="12" t="str">
        <f t="shared" ca="1" si="77"/>
        <v>-</v>
      </c>
      <c r="W2517" t="str">
        <f t="shared" si="76"/>
        <v>-</v>
      </c>
    </row>
    <row r="2518" spans="1:29" x14ac:dyDescent="0.25">
      <c r="A2518" s="6"/>
      <c r="B2518" s="10"/>
      <c r="C2518" s="6"/>
      <c r="D2518" s="6"/>
      <c r="E2518" s="6"/>
      <c r="F2518" s="6"/>
      <c r="G2518" s="6"/>
      <c r="H2518" s="6"/>
      <c r="I2518" s="6"/>
      <c r="J2518" s="6"/>
      <c r="K2518" s="6"/>
      <c r="L2518" s="6"/>
      <c r="M2518" s="6"/>
      <c r="N2518" s="6"/>
      <c r="O2518" s="6"/>
      <c r="P2518" s="10"/>
      <c r="Q2518" s="15" t="str">
        <f t="shared" ca="1" si="77"/>
        <v>-</v>
      </c>
      <c r="R2518" s="6"/>
      <c r="S2518" s="6"/>
      <c r="T2518" s="6"/>
      <c r="U2518" s="6"/>
      <c r="V2518" s="6"/>
      <c r="W2518" s="6" t="str">
        <f t="shared" si="76"/>
        <v>-</v>
      </c>
      <c r="X2518" s="6"/>
      <c r="Y2518" s="6"/>
      <c r="Z2518" s="6"/>
      <c r="AA2518" s="6"/>
      <c r="AB2518" s="6"/>
      <c r="AC2518" s="6"/>
    </row>
    <row r="2519" spans="1:29" x14ac:dyDescent="0.25">
      <c r="Q2519" s="12" t="str">
        <f t="shared" ca="1" si="77"/>
        <v>-</v>
      </c>
      <c r="W2519" t="str">
        <f t="shared" si="76"/>
        <v>-</v>
      </c>
    </row>
    <row r="2520" spans="1:29" x14ac:dyDescent="0.25">
      <c r="A2520" s="6"/>
      <c r="B2520" s="10"/>
      <c r="C2520" s="6"/>
      <c r="D2520" s="6"/>
      <c r="E2520" s="6"/>
      <c r="F2520" s="6"/>
      <c r="G2520" s="6"/>
      <c r="H2520" s="6"/>
      <c r="I2520" s="6"/>
      <c r="J2520" s="6"/>
      <c r="K2520" s="6"/>
      <c r="L2520" s="6"/>
      <c r="M2520" s="6"/>
      <c r="N2520" s="6"/>
      <c r="O2520" s="6"/>
      <c r="P2520" s="10"/>
      <c r="Q2520" s="15" t="str">
        <f t="shared" ca="1" si="77"/>
        <v>-</v>
      </c>
      <c r="R2520" s="6"/>
      <c r="S2520" s="6"/>
      <c r="T2520" s="6"/>
      <c r="U2520" s="6"/>
      <c r="V2520" s="6"/>
      <c r="W2520" s="6" t="str">
        <f t="shared" si="76"/>
        <v>-</v>
      </c>
      <c r="X2520" s="6"/>
      <c r="Y2520" s="6"/>
      <c r="Z2520" s="6"/>
      <c r="AA2520" s="6"/>
      <c r="AB2520" s="6"/>
      <c r="AC2520" s="6"/>
    </row>
    <row r="2521" spans="1:29" x14ac:dyDescent="0.25">
      <c r="Q2521" s="12" t="str">
        <f t="shared" ca="1" si="77"/>
        <v>-</v>
      </c>
      <c r="W2521" t="str">
        <f t="shared" si="76"/>
        <v>-</v>
      </c>
    </row>
    <row r="2522" spans="1:29" x14ac:dyDescent="0.25">
      <c r="A2522" s="6"/>
      <c r="B2522" s="10"/>
      <c r="C2522" s="6"/>
      <c r="D2522" s="6"/>
      <c r="E2522" s="6"/>
      <c r="F2522" s="6"/>
      <c r="G2522" s="6"/>
      <c r="H2522" s="6"/>
      <c r="I2522" s="6"/>
      <c r="J2522" s="6"/>
      <c r="K2522" s="6"/>
      <c r="L2522" s="6"/>
      <c r="M2522" s="6"/>
      <c r="N2522" s="6"/>
      <c r="O2522" s="6"/>
      <c r="P2522" s="10"/>
      <c r="Q2522" s="15" t="str">
        <f t="shared" ca="1" si="77"/>
        <v>-</v>
      </c>
      <c r="R2522" s="6"/>
      <c r="S2522" s="6"/>
      <c r="T2522" s="6"/>
      <c r="U2522" s="6"/>
      <c r="V2522" s="6"/>
      <c r="W2522" s="6" t="str">
        <f t="shared" si="76"/>
        <v>-</v>
      </c>
      <c r="X2522" s="6"/>
      <c r="Y2522" s="6"/>
      <c r="Z2522" s="6"/>
      <c r="AA2522" s="6"/>
      <c r="AB2522" s="6"/>
      <c r="AC2522" s="6"/>
    </row>
    <row r="2523" spans="1:29" x14ac:dyDescent="0.25">
      <c r="Q2523" s="12" t="str">
        <f t="shared" ca="1" si="77"/>
        <v>-</v>
      </c>
      <c r="W2523" t="str">
        <f t="shared" si="76"/>
        <v>-</v>
      </c>
    </row>
    <row r="2524" spans="1:29" x14ac:dyDescent="0.25">
      <c r="A2524" s="6"/>
      <c r="B2524" s="10"/>
      <c r="C2524" s="6"/>
      <c r="D2524" s="6"/>
      <c r="E2524" s="6"/>
      <c r="F2524" s="6"/>
      <c r="G2524" s="6"/>
      <c r="H2524" s="6"/>
      <c r="I2524" s="6"/>
      <c r="J2524" s="6"/>
      <c r="K2524" s="6"/>
      <c r="L2524" s="6"/>
      <c r="M2524" s="6"/>
      <c r="N2524" s="6"/>
      <c r="O2524" s="6"/>
      <c r="P2524" s="10"/>
      <c r="Q2524" s="15" t="str">
        <f t="shared" ca="1" si="77"/>
        <v>-</v>
      </c>
      <c r="R2524" s="6"/>
      <c r="S2524" s="6"/>
      <c r="T2524" s="6"/>
      <c r="U2524" s="6"/>
      <c r="V2524" s="6"/>
      <c r="W2524" s="6" t="str">
        <f t="shared" si="76"/>
        <v>-</v>
      </c>
      <c r="X2524" s="6"/>
      <c r="Y2524" s="6"/>
      <c r="Z2524" s="6"/>
      <c r="AA2524" s="6"/>
      <c r="AB2524" s="6"/>
      <c r="AC2524" s="6"/>
    </row>
    <row r="2525" spans="1:29" x14ac:dyDescent="0.25">
      <c r="Q2525" s="12" t="str">
        <f t="shared" ca="1" si="77"/>
        <v>-</v>
      </c>
      <c r="W2525" t="str">
        <f t="shared" si="76"/>
        <v>-</v>
      </c>
    </row>
    <row r="2526" spans="1:29" x14ac:dyDescent="0.25">
      <c r="A2526" s="6"/>
      <c r="B2526" s="10"/>
      <c r="C2526" s="6"/>
      <c r="D2526" s="6"/>
      <c r="E2526" s="6"/>
      <c r="F2526" s="6"/>
      <c r="G2526" s="6"/>
      <c r="H2526" s="6"/>
      <c r="I2526" s="6"/>
      <c r="J2526" s="6"/>
      <c r="K2526" s="6"/>
      <c r="L2526" s="6"/>
      <c r="M2526" s="6"/>
      <c r="N2526" s="6"/>
      <c r="O2526" s="6"/>
      <c r="P2526" s="10"/>
      <c r="Q2526" s="15" t="str">
        <f t="shared" ca="1" si="77"/>
        <v>-</v>
      </c>
      <c r="R2526" s="6"/>
      <c r="S2526" s="6"/>
      <c r="T2526" s="6"/>
      <c r="U2526" s="6"/>
      <c r="V2526" s="6"/>
      <c r="W2526" s="6" t="str">
        <f t="shared" si="76"/>
        <v>-</v>
      </c>
      <c r="X2526" s="6"/>
      <c r="Y2526" s="6"/>
      <c r="Z2526" s="6"/>
      <c r="AA2526" s="6"/>
      <c r="AB2526" s="6"/>
      <c r="AC2526" s="6"/>
    </row>
    <row r="2527" spans="1:29" x14ac:dyDescent="0.25">
      <c r="Q2527" s="12" t="str">
        <f t="shared" ca="1" si="77"/>
        <v>-</v>
      </c>
      <c r="W2527" t="str">
        <f t="shared" si="76"/>
        <v>-</v>
      </c>
    </row>
    <row r="2528" spans="1:29" x14ac:dyDescent="0.25">
      <c r="A2528" s="6"/>
      <c r="B2528" s="10"/>
      <c r="C2528" s="6"/>
      <c r="D2528" s="6"/>
      <c r="E2528" s="6"/>
      <c r="F2528" s="6"/>
      <c r="G2528" s="6"/>
      <c r="H2528" s="6"/>
      <c r="I2528" s="6"/>
      <c r="J2528" s="6"/>
      <c r="K2528" s="6"/>
      <c r="L2528" s="6"/>
      <c r="M2528" s="6"/>
      <c r="N2528" s="6"/>
      <c r="O2528" s="6"/>
      <c r="P2528" s="10"/>
      <c r="Q2528" s="15" t="str">
        <f t="shared" ca="1" si="77"/>
        <v>-</v>
      </c>
      <c r="R2528" s="6"/>
      <c r="S2528" s="6"/>
      <c r="T2528" s="6"/>
      <c r="U2528" s="6"/>
      <c r="V2528" s="6"/>
      <c r="W2528" s="6" t="str">
        <f t="shared" si="76"/>
        <v>-</v>
      </c>
      <c r="X2528" s="6"/>
      <c r="Y2528" s="6"/>
      <c r="Z2528" s="6"/>
      <c r="AA2528" s="6"/>
      <c r="AB2528" s="6"/>
      <c r="AC2528" s="6"/>
    </row>
    <row r="2529" spans="1:29" x14ac:dyDescent="0.25">
      <c r="Q2529" s="12" t="str">
        <f t="shared" ca="1" si="77"/>
        <v>-</v>
      </c>
      <c r="W2529" t="str">
        <f t="shared" si="76"/>
        <v>-</v>
      </c>
    </row>
    <row r="2530" spans="1:29" x14ac:dyDescent="0.25">
      <c r="A2530" s="6"/>
      <c r="B2530" s="10"/>
      <c r="C2530" s="6"/>
      <c r="D2530" s="6"/>
      <c r="E2530" s="6"/>
      <c r="F2530" s="6"/>
      <c r="G2530" s="6"/>
      <c r="H2530" s="6"/>
      <c r="I2530" s="6"/>
      <c r="J2530" s="6"/>
      <c r="K2530" s="6"/>
      <c r="L2530" s="6"/>
      <c r="M2530" s="6"/>
      <c r="N2530" s="6"/>
      <c r="O2530" s="6"/>
      <c r="P2530" s="10"/>
      <c r="Q2530" s="15" t="str">
        <f t="shared" ca="1" si="77"/>
        <v>-</v>
      </c>
      <c r="R2530" s="6"/>
      <c r="S2530" s="6"/>
      <c r="T2530" s="6"/>
      <c r="U2530" s="6"/>
      <c r="V2530" s="6"/>
      <c r="W2530" s="6" t="str">
        <f t="shared" si="76"/>
        <v>-</v>
      </c>
      <c r="X2530" s="6"/>
      <c r="Y2530" s="6"/>
      <c r="Z2530" s="6"/>
      <c r="AA2530" s="6"/>
      <c r="AB2530" s="6"/>
      <c r="AC2530" s="6"/>
    </row>
    <row r="2531" spans="1:29" x14ac:dyDescent="0.25">
      <c r="Q2531" s="12" t="str">
        <f t="shared" ca="1" si="77"/>
        <v>-</v>
      </c>
      <c r="W2531" t="str">
        <f t="shared" si="76"/>
        <v>-</v>
      </c>
    </row>
    <row r="2532" spans="1:29" x14ac:dyDescent="0.25">
      <c r="A2532" s="6"/>
      <c r="B2532" s="10"/>
      <c r="C2532" s="6"/>
      <c r="D2532" s="6"/>
      <c r="E2532" s="6"/>
      <c r="F2532" s="6"/>
      <c r="G2532" s="6"/>
      <c r="H2532" s="6"/>
      <c r="I2532" s="6"/>
      <c r="J2532" s="6"/>
      <c r="K2532" s="6"/>
      <c r="L2532" s="6"/>
      <c r="M2532" s="6"/>
      <c r="N2532" s="6"/>
      <c r="O2532" s="6"/>
      <c r="P2532" s="10"/>
      <c r="Q2532" s="15" t="str">
        <f t="shared" ca="1" si="77"/>
        <v>-</v>
      </c>
      <c r="R2532" s="6"/>
      <c r="S2532" s="6"/>
      <c r="T2532" s="6"/>
      <c r="U2532" s="6"/>
      <c r="V2532" s="6"/>
      <c r="W2532" s="6" t="str">
        <f t="shared" si="76"/>
        <v>-</v>
      </c>
      <c r="X2532" s="6"/>
      <c r="Y2532" s="6"/>
      <c r="Z2532" s="6"/>
      <c r="AA2532" s="6"/>
      <c r="AB2532" s="6"/>
      <c r="AC2532" s="6"/>
    </row>
    <row r="2533" spans="1:29" x14ac:dyDescent="0.25">
      <c r="Q2533" s="12" t="str">
        <f t="shared" ca="1" si="77"/>
        <v>-</v>
      </c>
      <c r="W2533" t="str">
        <f t="shared" si="76"/>
        <v>-</v>
      </c>
    </row>
    <row r="2534" spans="1:29" x14ac:dyDescent="0.25">
      <c r="A2534" s="6"/>
      <c r="B2534" s="10"/>
      <c r="C2534" s="6"/>
      <c r="D2534" s="6"/>
      <c r="E2534" s="6"/>
      <c r="F2534" s="6"/>
      <c r="G2534" s="6"/>
      <c r="H2534" s="6"/>
      <c r="I2534" s="6"/>
      <c r="J2534" s="6"/>
      <c r="K2534" s="6"/>
      <c r="L2534" s="6"/>
      <c r="M2534" s="6"/>
      <c r="N2534" s="6"/>
      <c r="O2534" s="6"/>
      <c r="P2534" s="10"/>
      <c r="Q2534" s="15" t="str">
        <f t="shared" ca="1" si="77"/>
        <v>-</v>
      </c>
      <c r="R2534" s="6"/>
      <c r="S2534" s="6"/>
      <c r="T2534" s="6"/>
      <c r="U2534" s="6"/>
      <c r="V2534" s="6"/>
      <c r="W2534" s="6" t="str">
        <f t="shared" si="76"/>
        <v>-</v>
      </c>
      <c r="X2534" s="6"/>
      <c r="Y2534" s="6"/>
      <c r="Z2534" s="6"/>
      <c r="AA2534" s="6"/>
      <c r="AB2534" s="6"/>
      <c r="AC2534" s="6"/>
    </row>
    <row r="2535" spans="1:29" x14ac:dyDescent="0.25">
      <c r="Q2535" s="12" t="str">
        <f t="shared" ca="1" si="77"/>
        <v>-</v>
      </c>
      <c r="W2535" t="str">
        <f t="shared" si="76"/>
        <v>-</v>
      </c>
    </row>
    <row r="2536" spans="1:29" x14ac:dyDescent="0.25">
      <c r="A2536" s="6"/>
      <c r="B2536" s="10"/>
      <c r="C2536" s="6"/>
      <c r="D2536" s="6"/>
      <c r="E2536" s="6"/>
      <c r="F2536" s="6"/>
      <c r="G2536" s="6"/>
      <c r="H2536" s="6"/>
      <c r="I2536" s="6"/>
      <c r="J2536" s="6"/>
      <c r="K2536" s="6"/>
      <c r="L2536" s="6"/>
      <c r="M2536" s="6"/>
      <c r="N2536" s="6"/>
      <c r="O2536" s="6"/>
      <c r="P2536" s="10"/>
      <c r="Q2536" s="15" t="str">
        <f t="shared" ca="1" si="77"/>
        <v>-</v>
      </c>
      <c r="R2536" s="6"/>
      <c r="S2536" s="6"/>
      <c r="T2536" s="6"/>
      <c r="U2536" s="6"/>
      <c r="V2536" s="6"/>
      <c r="W2536" s="6" t="str">
        <f t="shared" si="76"/>
        <v>-</v>
      </c>
      <c r="X2536" s="6"/>
      <c r="Y2536" s="6"/>
      <c r="Z2536" s="6"/>
      <c r="AA2536" s="6"/>
      <c r="AB2536" s="6"/>
      <c r="AC2536" s="6"/>
    </row>
    <row r="2537" spans="1:29" x14ac:dyDescent="0.25">
      <c r="Q2537" s="12" t="str">
        <f t="shared" ca="1" si="77"/>
        <v>-</v>
      </c>
      <c r="W2537" t="str">
        <f t="shared" si="76"/>
        <v>-</v>
      </c>
    </row>
    <row r="2538" spans="1:29" x14ac:dyDescent="0.25">
      <c r="A2538" s="6"/>
      <c r="B2538" s="10"/>
      <c r="C2538" s="6"/>
      <c r="D2538" s="6"/>
      <c r="E2538" s="6"/>
      <c r="F2538" s="6"/>
      <c r="G2538" s="6"/>
      <c r="H2538" s="6"/>
      <c r="I2538" s="6"/>
      <c r="J2538" s="6"/>
      <c r="K2538" s="6"/>
      <c r="L2538" s="6"/>
      <c r="M2538" s="6"/>
      <c r="N2538" s="6"/>
      <c r="O2538" s="6"/>
      <c r="P2538" s="10"/>
      <c r="Q2538" s="15" t="str">
        <f t="shared" ca="1" si="77"/>
        <v>-</v>
      </c>
      <c r="R2538" s="6"/>
      <c r="S2538" s="6"/>
      <c r="T2538" s="6"/>
      <c r="U2538" s="6"/>
      <c r="V2538" s="6"/>
      <c r="W2538" s="6" t="str">
        <f t="shared" si="76"/>
        <v>-</v>
      </c>
      <c r="X2538" s="6"/>
      <c r="Y2538" s="6"/>
      <c r="Z2538" s="6"/>
      <c r="AA2538" s="6"/>
      <c r="AB2538" s="6"/>
      <c r="AC2538" s="6"/>
    </row>
    <row r="2539" spans="1:29" x14ac:dyDescent="0.25">
      <c r="Q2539" s="12" t="str">
        <f t="shared" ca="1" si="77"/>
        <v>-</v>
      </c>
      <c r="W2539" t="str">
        <f t="shared" si="76"/>
        <v>-</v>
      </c>
    </row>
    <row r="2540" spans="1:29" x14ac:dyDescent="0.25">
      <c r="A2540" s="6"/>
      <c r="B2540" s="10"/>
      <c r="C2540" s="6"/>
      <c r="D2540" s="6"/>
      <c r="E2540" s="6"/>
      <c r="F2540" s="6"/>
      <c r="G2540" s="6"/>
      <c r="H2540" s="6"/>
      <c r="I2540" s="6"/>
      <c r="J2540" s="6"/>
      <c r="K2540" s="6"/>
      <c r="L2540" s="6"/>
      <c r="M2540" s="6"/>
      <c r="N2540" s="6"/>
      <c r="O2540" s="6"/>
      <c r="P2540" s="10"/>
      <c r="Q2540" s="15" t="str">
        <f t="shared" ca="1" si="77"/>
        <v>-</v>
      </c>
      <c r="R2540" s="6"/>
      <c r="S2540" s="6"/>
      <c r="T2540" s="6"/>
      <c r="U2540" s="6"/>
      <c r="V2540" s="6"/>
      <c r="W2540" s="6" t="str">
        <f t="shared" si="76"/>
        <v>-</v>
      </c>
      <c r="X2540" s="6"/>
      <c r="Y2540" s="6"/>
      <c r="Z2540" s="6"/>
      <c r="AA2540" s="6"/>
      <c r="AB2540" s="6"/>
      <c r="AC2540" s="6"/>
    </row>
    <row r="2541" spans="1:29" x14ac:dyDescent="0.25">
      <c r="Q2541" s="12" t="str">
        <f t="shared" ca="1" si="77"/>
        <v>-</v>
      </c>
      <c r="W2541" t="str">
        <f t="shared" si="76"/>
        <v>-</v>
      </c>
    </row>
    <row r="2542" spans="1:29" x14ac:dyDescent="0.25">
      <c r="A2542" s="6"/>
      <c r="B2542" s="10"/>
      <c r="C2542" s="6"/>
      <c r="D2542" s="6"/>
      <c r="E2542" s="6"/>
      <c r="F2542" s="6"/>
      <c r="G2542" s="6"/>
      <c r="H2542" s="6"/>
      <c r="I2542" s="6"/>
      <c r="J2542" s="6"/>
      <c r="K2542" s="6"/>
      <c r="L2542" s="6"/>
      <c r="M2542" s="6"/>
      <c r="N2542" s="6"/>
      <c r="O2542" s="6"/>
      <c r="P2542" s="10"/>
      <c r="Q2542" s="15" t="str">
        <f t="shared" ca="1" si="77"/>
        <v>-</v>
      </c>
      <c r="R2542" s="6"/>
      <c r="S2542" s="6"/>
      <c r="T2542" s="6"/>
      <c r="U2542" s="6"/>
      <c r="V2542" s="6"/>
      <c r="W2542" s="6" t="str">
        <f t="shared" si="76"/>
        <v>-</v>
      </c>
      <c r="X2542" s="6"/>
      <c r="Y2542" s="6"/>
      <c r="Z2542" s="6"/>
      <c r="AA2542" s="6"/>
      <c r="AB2542" s="6"/>
      <c r="AC2542" s="6"/>
    </row>
    <row r="2543" spans="1:29" x14ac:dyDescent="0.25">
      <c r="Q2543" s="12" t="str">
        <f t="shared" ca="1" si="77"/>
        <v>-</v>
      </c>
      <c r="W2543" t="str">
        <f t="shared" si="76"/>
        <v>-</v>
      </c>
    </row>
    <row r="2544" spans="1:29" x14ac:dyDescent="0.25">
      <c r="A2544" s="6"/>
      <c r="B2544" s="10"/>
      <c r="C2544" s="6"/>
      <c r="D2544" s="6"/>
      <c r="E2544" s="6"/>
      <c r="F2544" s="6"/>
      <c r="G2544" s="6"/>
      <c r="H2544" s="6"/>
      <c r="I2544" s="6"/>
      <c r="J2544" s="6"/>
      <c r="K2544" s="6"/>
      <c r="L2544" s="6"/>
      <c r="M2544" s="6"/>
      <c r="N2544" s="6"/>
      <c r="O2544" s="6"/>
      <c r="P2544" s="10"/>
      <c r="Q2544" s="15" t="str">
        <f t="shared" ca="1" si="77"/>
        <v>-</v>
      </c>
      <c r="R2544" s="6"/>
      <c r="S2544" s="6"/>
      <c r="T2544" s="6"/>
      <c r="U2544" s="6"/>
      <c r="V2544" s="6"/>
      <c r="W2544" s="6" t="str">
        <f t="shared" si="76"/>
        <v>-</v>
      </c>
      <c r="X2544" s="6"/>
      <c r="Y2544" s="6"/>
      <c r="Z2544" s="6"/>
      <c r="AA2544" s="6"/>
      <c r="AB2544" s="6"/>
      <c r="AC2544" s="6"/>
    </row>
    <row r="2545" spans="1:29" x14ac:dyDescent="0.25">
      <c r="Q2545" s="12" t="str">
        <f t="shared" ca="1" si="77"/>
        <v>-</v>
      </c>
      <c r="W2545" t="str">
        <f t="shared" si="76"/>
        <v>-</v>
      </c>
    </row>
    <row r="2546" spans="1:29" x14ac:dyDescent="0.25">
      <c r="A2546" s="6"/>
      <c r="B2546" s="10"/>
      <c r="C2546" s="6"/>
      <c r="D2546" s="6"/>
      <c r="E2546" s="6"/>
      <c r="F2546" s="6"/>
      <c r="G2546" s="6"/>
      <c r="H2546" s="6"/>
      <c r="I2546" s="6"/>
      <c r="J2546" s="6"/>
      <c r="K2546" s="6"/>
      <c r="L2546" s="6"/>
      <c r="M2546" s="6"/>
      <c r="N2546" s="6"/>
      <c r="O2546" s="6"/>
      <c r="P2546" s="10"/>
      <c r="Q2546" s="15" t="str">
        <f t="shared" ca="1" si="77"/>
        <v>-</v>
      </c>
      <c r="R2546" s="6"/>
      <c r="S2546" s="6"/>
      <c r="T2546" s="6"/>
      <c r="U2546" s="6"/>
      <c r="V2546" s="6"/>
      <c r="W2546" s="6" t="str">
        <f t="shared" si="76"/>
        <v>-</v>
      </c>
      <c r="X2546" s="6"/>
      <c r="Y2546" s="6"/>
      <c r="Z2546" s="6"/>
      <c r="AA2546" s="6"/>
      <c r="AB2546" s="6"/>
      <c r="AC2546" s="6"/>
    </row>
    <row r="2547" spans="1:29" x14ac:dyDescent="0.25">
      <c r="Q2547" s="12" t="str">
        <f t="shared" ca="1" si="77"/>
        <v>-</v>
      </c>
      <c r="W2547" t="str">
        <f t="shared" si="76"/>
        <v>-</v>
      </c>
    </row>
    <row r="2548" spans="1:29" x14ac:dyDescent="0.25">
      <c r="A2548" s="6"/>
      <c r="B2548" s="10"/>
      <c r="C2548" s="6"/>
      <c r="D2548" s="6"/>
      <c r="E2548" s="6"/>
      <c r="F2548" s="6"/>
      <c r="G2548" s="6"/>
      <c r="H2548" s="6"/>
      <c r="I2548" s="6"/>
      <c r="J2548" s="6"/>
      <c r="K2548" s="6"/>
      <c r="L2548" s="6"/>
      <c r="M2548" s="6"/>
      <c r="N2548" s="6"/>
      <c r="O2548" s="6"/>
      <c r="P2548" s="10"/>
      <c r="Q2548" s="15" t="str">
        <f t="shared" ca="1" si="77"/>
        <v>-</v>
      </c>
      <c r="R2548" s="6"/>
      <c r="S2548" s="6"/>
      <c r="T2548" s="6"/>
      <c r="U2548" s="6"/>
      <c r="V2548" s="6"/>
      <c r="W2548" s="6" t="str">
        <f t="shared" si="76"/>
        <v>-</v>
      </c>
      <c r="X2548" s="6"/>
      <c r="Y2548" s="6"/>
      <c r="Z2548" s="6"/>
      <c r="AA2548" s="6"/>
      <c r="AB2548" s="6"/>
      <c r="AC2548" s="6"/>
    </row>
    <row r="2549" spans="1:29" x14ac:dyDescent="0.25">
      <c r="Q2549" s="12" t="str">
        <f t="shared" ca="1" si="77"/>
        <v>-</v>
      </c>
      <c r="W2549" t="str">
        <f t="shared" si="76"/>
        <v>-</v>
      </c>
    </row>
    <row r="2550" spans="1:29" x14ac:dyDescent="0.25">
      <c r="A2550" s="6"/>
      <c r="B2550" s="10"/>
      <c r="C2550" s="6"/>
      <c r="D2550" s="6"/>
      <c r="E2550" s="6"/>
      <c r="F2550" s="6"/>
      <c r="G2550" s="6"/>
      <c r="H2550" s="6"/>
      <c r="I2550" s="6"/>
      <c r="J2550" s="6"/>
      <c r="K2550" s="6"/>
      <c r="L2550" s="6"/>
      <c r="M2550" s="6"/>
      <c r="N2550" s="6"/>
      <c r="O2550" s="6"/>
      <c r="P2550" s="10"/>
      <c r="Q2550" s="15" t="str">
        <f t="shared" ca="1" si="77"/>
        <v>-</v>
      </c>
      <c r="R2550" s="6"/>
      <c r="S2550" s="6"/>
      <c r="T2550" s="6"/>
      <c r="U2550" s="6"/>
      <c r="V2550" s="6"/>
      <c r="W2550" s="6" t="str">
        <f t="shared" si="76"/>
        <v>-</v>
      </c>
      <c r="X2550" s="6"/>
      <c r="Y2550" s="6"/>
      <c r="Z2550" s="6"/>
      <c r="AA2550" s="6"/>
      <c r="AB2550" s="6"/>
      <c r="AC2550" s="6"/>
    </row>
    <row r="2551" spans="1:29" x14ac:dyDescent="0.25">
      <c r="Q2551" s="12" t="str">
        <f t="shared" ca="1" si="77"/>
        <v>-</v>
      </c>
      <c r="W2551" t="str">
        <f t="shared" si="76"/>
        <v>-</v>
      </c>
    </row>
    <row r="2552" spans="1:29" x14ac:dyDescent="0.25">
      <c r="A2552" s="6"/>
      <c r="B2552" s="10"/>
      <c r="C2552" s="6"/>
      <c r="D2552" s="6"/>
      <c r="E2552" s="6"/>
      <c r="F2552" s="6"/>
      <c r="G2552" s="6"/>
      <c r="H2552" s="6"/>
      <c r="I2552" s="6"/>
      <c r="J2552" s="6"/>
      <c r="K2552" s="6"/>
      <c r="L2552" s="6"/>
      <c r="M2552" s="6"/>
      <c r="N2552" s="6"/>
      <c r="O2552" s="6"/>
      <c r="P2552" s="10"/>
      <c r="Q2552" s="15" t="str">
        <f t="shared" ca="1" si="77"/>
        <v>-</v>
      </c>
      <c r="R2552" s="6"/>
      <c r="S2552" s="6"/>
      <c r="T2552" s="6"/>
      <c r="U2552" s="6"/>
      <c r="V2552" s="6"/>
      <c r="W2552" s="6" t="str">
        <f t="shared" si="76"/>
        <v>-</v>
      </c>
      <c r="X2552" s="6"/>
      <c r="Y2552" s="6"/>
      <c r="Z2552" s="6"/>
      <c r="AA2552" s="6"/>
      <c r="AB2552" s="6"/>
      <c r="AC2552" s="6"/>
    </row>
    <row r="2553" spans="1:29" x14ac:dyDescent="0.25">
      <c r="Q2553" s="12" t="str">
        <f t="shared" ca="1" si="77"/>
        <v>-</v>
      </c>
      <c r="W2553" t="str">
        <f t="shared" si="76"/>
        <v>-</v>
      </c>
    </row>
    <row r="2554" spans="1:29" x14ac:dyDescent="0.25">
      <c r="A2554" s="6"/>
      <c r="B2554" s="10"/>
      <c r="C2554" s="6"/>
      <c r="D2554" s="6"/>
      <c r="E2554" s="6"/>
      <c r="F2554" s="6"/>
      <c r="G2554" s="6"/>
      <c r="H2554" s="6"/>
      <c r="I2554" s="6"/>
      <c r="J2554" s="6"/>
      <c r="K2554" s="6"/>
      <c r="L2554" s="6"/>
      <c r="M2554" s="6"/>
      <c r="N2554" s="6"/>
      <c r="O2554" s="6"/>
      <c r="P2554" s="10"/>
      <c r="Q2554" s="15" t="str">
        <f t="shared" ca="1" si="77"/>
        <v>-</v>
      </c>
      <c r="R2554" s="6"/>
      <c r="S2554" s="6"/>
      <c r="T2554" s="6"/>
      <c r="U2554" s="6"/>
      <c r="V2554" s="6"/>
      <c r="W2554" s="6" t="str">
        <f t="shared" si="76"/>
        <v>-</v>
      </c>
      <c r="X2554" s="6"/>
      <c r="Y2554" s="6"/>
      <c r="Z2554" s="6"/>
      <c r="AA2554" s="6"/>
      <c r="AB2554" s="6"/>
      <c r="AC2554" s="6"/>
    </row>
    <row r="2555" spans="1:29" x14ac:dyDescent="0.25">
      <c r="Q2555" s="12" t="str">
        <f t="shared" ca="1" si="77"/>
        <v>-</v>
      </c>
      <c r="W2555" t="str">
        <f t="shared" si="76"/>
        <v>-</v>
      </c>
    </row>
    <row r="2556" spans="1:29" x14ac:dyDescent="0.25">
      <c r="A2556" s="6"/>
      <c r="B2556" s="10"/>
      <c r="C2556" s="6"/>
      <c r="D2556" s="6"/>
      <c r="E2556" s="6"/>
      <c r="F2556" s="6"/>
      <c r="G2556" s="6"/>
      <c r="H2556" s="6"/>
      <c r="I2556" s="6"/>
      <c r="J2556" s="6"/>
      <c r="K2556" s="6"/>
      <c r="L2556" s="6"/>
      <c r="M2556" s="6"/>
      <c r="N2556" s="6"/>
      <c r="O2556" s="6"/>
      <c r="P2556" s="10"/>
      <c r="Q2556" s="15" t="str">
        <f t="shared" ca="1" si="77"/>
        <v>-</v>
      </c>
      <c r="R2556" s="6"/>
      <c r="S2556" s="6"/>
      <c r="T2556" s="6"/>
      <c r="U2556" s="6"/>
      <c r="V2556" s="6"/>
      <c r="W2556" s="6" t="str">
        <f t="shared" si="76"/>
        <v>-</v>
      </c>
      <c r="X2556" s="6"/>
      <c r="Y2556" s="6"/>
      <c r="Z2556" s="6"/>
      <c r="AA2556" s="6"/>
      <c r="AB2556" s="6"/>
      <c r="AC2556" s="6"/>
    </row>
    <row r="2557" spans="1:29" x14ac:dyDescent="0.25">
      <c r="Q2557" s="12" t="str">
        <f t="shared" ca="1" si="77"/>
        <v>-</v>
      </c>
      <c r="W2557" t="str">
        <f t="shared" si="76"/>
        <v>-</v>
      </c>
    </row>
    <row r="2558" spans="1:29" x14ac:dyDescent="0.25">
      <c r="A2558" s="6"/>
      <c r="B2558" s="10"/>
      <c r="C2558" s="6"/>
      <c r="D2558" s="6"/>
      <c r="E2558" s="6"/>
      <c r="F2558" s="6"/>
      <c r="G2558" s="6"/>
      <c r="H2558" s="6"/>
      <c r="I2558" s="6"/>
      <c r="J2558" s="6"/>
      <c r="K2558" s="6"/>
      <c r="L2558" s="6"/>
      <c r="M2558" s="6"/>
      <c r="N2558" s="6"/>
      <c r="O2558" s="6"/>
      <c r="P2558" s="10"/>
      <c r="Q2558" s="15" t="str">
        <f t="shared" ca="1" si="77"/>
        <v>-</v>
      </c>
      <c r="R2558" s="6"/>
      <c r="S2558" s="6"/>
      <c r="T2558" s="6"/>
      <c r="U2558" s="6"/>
      <c r="V2558" s="6"/>
      <c r="W2558" s="6" t="str">
        <f t="shared" si="76"/>
        <v>-</v>
      </c>
      <c r="X2558" s="6"/>
      <c r="Y2558" s="6"/>
      <c r="Z2558" s="6"/>
      <c r="AA2558" s="6"/>
      <c r="AB2558" s="6"/>
      <c r="AC2558" s="6"/>
    </row>
    <row r="2559" spans="1:29" x14ac:dyDescent="0.25">
      <c r="Q2559" s="12" t="str">
        <f t="shared" ca="1" si="77"/>
        <v>-</v>
      </c>
      <c r="W2559" t="str">
        <f t="shared" si="76"/>
        <v>-</v>
      </c>
    </row>
    <row r="2560" spans="1:29" x14ac:dyDescent="0.25">
      <c r="A2560" s="6"/>
      <c r="B2560" s="10"/>
      <c r="C2560" s="6"/>
      <c r="D2560" s="6"/>
      <c r="E2560" s="6"/>
      <c r="F2560" s="6"/>
      <c r="G2560" s="6"/>
      <c r="H2560" s="6"/>
      <c r="I2560" s="6"/>
      <c r="J2560" s="6"/>
      <c r="K2560" s="6"/>
      <c r="L2560" s="6"/>
      <c r="M2560" s="6"/>
      <c r="N2560" s="6"/>
      <c r="O2560" s="6"/>
      <c r="P2560" s="10"/>
      <c r="Q2560" s="15" t="str">
        <f t="shared" ca="1" si="77"/>
        <v>-</v>
      </c>
      <c r="R2560" s="6"/>
      <c r="S2560" s="6"/>
      <c r="T2560" s="6"/>
      <c r="U2560" s="6"/>
      <c r="V2560" s="6"/>
      <c r="W2560" s="6" t="str">
        <f t="shared" si="76"/>
        <v>-</v>
      </c>
      <c r="X2560" s="6"/>
      <c r="Y2560" s="6"/>
      <c r="Z2560" s="6"/>
      <c r="AA2560" s="6"/>
      <c r="AB2560" s="6"/>
      <c r="AC2560" s="6"/>
    </row>
    <row r="2561" spans="1:29" x14ac:dyDescent="0.25">
      <c r="Q2561" s="12" t="str">
        <f t="shared" ca="1" si="77"/>
        <v>-</v>
      </c>
      <c r="W2561" t="str">
        <f t="shared" si="76"/>
        <v>-</v>
      </c>
    </row>
    <row r="2562" spans="1:29" x14ac:dyDescent="0.25">
      <c r="A2562" s="6"/>
      <c r="B2562" s="10"/>
      <c r="C2562" s="6"/>
      <c r="D2562" s="6"/>
      <c r="E2562" s="6"/>
      <c r="F2562" s="6"/>
      <c r="G2562" s="6"/>
      <c r="H2562" s="6"/>
      <c r="I2562" s="6"/>
      <c r="J2562" s="6"/>
      <c r="K2562" s="6"/>
      <c r="L2562" s="6"/>
      <c r="M2562" s="6"/>
      <c r="N2562" s="6"/>
      <c r="O2562" s="6"/>
      <c r="P2562" s="10"/>
      <c r="Q2562" s="15" t="str">
        <f t="shared" ca="1" si="77"/>
        <v>-</v>
      </c>
      <c r="R2562" s="6"/>
      <c r="S2562" s="6"/>
      <c r="T2562" s="6"/>
      <c r="U2562" s="6"/>
      <c r="V2562" s="6"/>
      <c r="W2562" s="6" t="str">
        <f t="shared" si="76"/>
        <v>-</v>
      </c>
      <c r="X2562" s="6"/>
      <c r="Y2562" s="6"/>
      <c r="Z2562" s="6"/>
      <c r="AA2562" s="6"/>
      <c r="AB2562" s="6"/>
      <c r="AC2562" s="6"/>
    </row>
    <row r="2563" spans="1:29" x14ac:dyDescent="0.25">
      <c r="Q2563" s="12" t="str">
        <f t="shared" ca="1" si="77"/>
        <v>-</v>
      </c>
      <c r="W2563" t="str">
        <f t="shared" si="76"/>
        <v>-</v>
      </c>
    </row>
    <row r="2564" spans="1:29" x14ac:dyDescent="0.25">
      <c r="A2564" s="6"/>
      <c r="B2564" s="10"/>
      <c r="C2564" s="6"/>
      <c r="D2564" s="6"/>
      <c r="E2564" s="6"/>
      <c r="F2564" s="6"/>
      <c r="G2564" s="6"/>
      <c r="H2564" s="6"/>
      <c r="I2564" s="6"/>
      <c r="J2564" s="6"/>
      <c r="K2564" s="6"/>
      <c r="L2564" s="6"/>
      <c r="M2564" s="6"/>
      <c r="N2564" s="6"/>
      <c r="O2564" s="6"/>
      <c r="P2564" s="10"/>
      <c r="Q2564" s="15" t="str">
        <f t="shared" ca="1" si="77"/>
        <v>-</v>
      </c>
      <c r="R2564" s="6"/>
      <c r="S2564" s="6"/>
      <c r="T2564" s="6"/>
      <c r="U2564" s="6"/>
      <c r="V2564" s="6"/>
      <c r="W2564" s="6" t="str">
        <f t="shared" si="76"/>
        <v>-</v>
      </c>
      <c r="X2564" s="6"/>
      <c r="Y2564" s="6"/>
      <c r="Z2564" s="6"/>
      <c r="AA2564" s="6"/>
      <c r="AB2564" s="6"/>
      <c r="AC2564" s="6"/>
    </row>
    <row r="2565" spans="1:29" x14ac:dyDescent="0.25">
      <c r="Q2565" s="12" t="str">
        <f t="shared" ca="1" si="77"/>
        <v>-</v>
      </c>
      <c r="W2565" t="str">
        <f t="shared" si="76"/>
        <v>-</v>
      </c>
    </row>
    <row r="2566" spans="1:29" x14ac:dyDescent="0.25">
      <c r="A2566" s="6"/>
      <c r="B2566" s="10"/>
      <c r="C2566" s="6"/>
      <c r="D2566" s="6"/>
      <c r="E2566" s="6"/>
      <c r="F2566" s="6"/>
      <c r="G2566" s="6"/>
      <c r="H2566" s="6"/>
      <c r="I2566" s="6"/>
      <c r="J2566" s="6"/>
      <c r="K2566" s="6"/>
      <c r="L2566" s="6"/>
      <c r="M2566" s="6"/>
      <c r="N2566" s="6"/>
      <c r="O2566" s="6"/>
      <c r="P2566" s="10"/>
      <c r="Q2566" s="15" t="str">
        <f t="shared" ca="1" si="77"/>
        <v>-</v>
      </c>
      <c r="R2566" s="6"/>
      <c r="S2566" s="6"/>
      <c r="T2566" s="6"/>
      <c r="U2566" s="6"/>
      <c r="V2566" s="6"/>
      <c r="W2566" s="6" t="str">
        <f t="shared" ref="W2566:W2629" si="78">IF(OR(ISBLANK(J2566),ISBLANK(V2566)),"-",(IF(J2566=V2566,"Yes","No")))</f>
        <v>-</v>
      </c>
      <c r="X2566" s="6"/>
      <c r="Y2566" s="6"/>
      <c r="Z2566" s="6"/>
      <c r="AA2566" s="6"/>
      <c r="AB2566" s="6"/>
      <c r="AC2566" s="6"/>
    </row>
    <row r="2567" spans="1:29" x14ac:dyDescent="0.25">
      <c r="Q2567" s="12" t="str">
        <f t="shared" ref="Q2567:Q2630" ca="1" si="79">IF(B2567&gt;1/1/1900, (IF(R2567="Closed",(DATEDIF(B2567,P2567,"d"))-(DATEDIF(M2567,O2567,"d")),IF(OR(R2567="Pending",ISBLANK(P2567)),TODAY()-B2567))),"-")</f>
        <v>-</v>
      </c>
      <c r="W2567" t="str">
        <f t="shared" si="78"/>
        <v>-</v>
      </c>
    </row>
    <row r="2568" spans="1:29" x14ac:dyDescent="0.25">
      <c r="A2568" s="6"/>
      <c r="B2568" s="10"/>
      <c r="C2568" s="6"/>
      <c r="D2568" s="6"/>
      <c r="E2568" s="6"/>
      <c r="F2568" s="6"/>
      <c r="G2568" s="6"/>
      <c r="H2568" s="6"/>
      <c r="I2568" s="6"/>
      <c r="J2568" s="6"/>
      <c r="K2568" s="6"/>
      <c r="L2568" s="6"/>
      <c r="M2568" s="6"/>
      <c r="N2568" s="6"/>
      <c r="O2568" s="6"/>
      <c r="P2568" s="10"/>
      <c r="Q2568" s="15" t="str">
        <f t="shared" ca="1" si="79"/>
        <v>-</v>
      </c>
      <c r="R2568" s="6"/>
      <c r="S2568" s="6"/>
      <c r="T2568" s="6"/>
      <c r="U2568" s="6"/>
      <c r="V2568" s="6"/>
      <c r="W2568" s="6" t="str">
        <f t="shared" si="78"/>
        <v>-</v>
      </c>
      <c r="X2568" s="6"/>
      <c r="Y2568" s="6"/>
      <c r="Z2568" s="6"/>
      <c r="AA2568" s="6"/>
      <c r="AB2568" s="6"/>
      <c r="AC2568" s="6"/>
    </row>
    <row r="2569" spans="1:29" x14ac:dyDescent="0.25">
      <c r="Q2569" s="12" t="str">
        <f t="shared" ca="1" si="79"/>
        <v>-</v>
      </c>
      <c r="W2569" t="str">
        <f t="shared" si="78"/>
        <v>-</v>
      </c>
    </row>
    <row r="2570" spans="1:29" x14ac:dyDescent="0.25">
      <c r="A2570" s="6"/>
      <c r="B2570" s="10"/>
      <c r="C2570" s="6"/>
      <c r="D2570" s="6"/>
      <c r="E2570" s="6"/>
      <c r="F2570" s="6"/>
      <c r="G2570" s="6"/>
      <c r="H2570" s="6"/>
      <c r="I2570" s="6"/>
      <c r="J2570" s="6"/>
      <c r="K2570" s="6"/>
      <c r="L2570" s="6"/>
      <c r="M2570" s="6"/>
      <c r="N2570" s="6"/>
      <c r="O2570" s="6"/>
      <c r="P2570" s="10"/>
      <c r="Q2570" s="15" t="str">
        <f t="shared" ca="1" si="79"/>
        <v>-</v>
      </c>
      <c r="R2570" s="6"/>
      <c r="S2570" s="6"/>
      <c r="T2570" s="6"/>
      <c r="U2570" s="6"/>
      <c r="V2570" s="6"/>
      <c r="W2570" s="6" t="str">
        <f t="shared" si="78"/>
        <v>-</v>
      </c>
      <c r="X2570" s="6"/>
      <c r="Y2570" s="6"/>
      <c r="Z2570" s="6"/>
      <c r="AA2570" s="6"/>
      <c r="AB2570" s="6"/>
      <c r="AC2570" s="6"/>
    </row>
    <row r="2571" spans="1:29" x14ac:dyDescent="0.25">
      <c r="Q2571" s="12" t="str">
        <f t="shared" ca="1" si="79"/>
        <v>-</v>
      </c>
      <c r="W2571" t="str">
        <f t="shared" si="78"/>
        <v>-</v>
      </c>
    </row>
    <row r="2572" spans="1:29" x14ac:dyDescent="0.25">
      <c r="A2572" s="6"/>
      <c r="B2572" s="10"/>
      <c r="C2572" s="6"/>
      <c r="D2572" s="6"/>
      <c r="E2572" s="6"/>
      <c r="F2572" s="6"/>
      <c r="G2572" s="6"/>
      <c r="H2572" s="6"/>
      <c r="I2572" s="6"/>
      <c r="J2572" s="6"/>
      <c r="K2572" s="6"/>
      <c r="L2572" s="6"/>
      <c r="M2572" s="6"/>
      <c r="N2572" s="6"/>
      <c r="O2572" s="6"/>
      <c r="P2572" s="10"/>
      <c r="Q2572" s="15" t="str">
        <f t="shared" ca="1" si="79"/>
        <v>-</v>
      </c>
      <c r="R2572" s="6"/>
      <c r="S2572" s="6"/>
      <c r="T2572" s="6"/>
      <c r="U2572" s="6"/>
      <c r="V2572" s="6"/>
      <c r="W2572" s="6" t="str">
        <f t="shared" si="78"/>
        <v>-</v>
      </c>
      <c r="X2572" s="6"/>
      <c r="Y2572" s="6"/>
      <c r="Z2572" s="6"/>
      <c r="AA2572" s="6"/>
      <c r="AB2572" s="6"/>
      <c r="AC2572" s="6"/>
    </row>
    <row r="2573" spans="1:29" x14ac:dyDescent="0.25">
      <c r="Q2573" s="12" t="str">
        <f t="shared" ca="1" si="79"/>
        <v>-</v>
      </c>
      <c r="W2573" t="str">
        <f t="shared" si="78"/>
        <v>-</v>
      </c>
    </row>
    <row r="2574" spans="1:29" x14ac:dyDescent="0.25">
      <c r="A2574" s="6"/>
      <c r="B2574" s="10"/>
      <c r="C2574" s="6"/>
      <c r="D2574" s="6"/>
      <c r="E2574" s="6"/>
      <c r="F2574" s="6"/>
      <c r="G2574" s="6"/>
      <c r="H2574" s="6"/>
      <c r="I2574" s="6"/>
      <c r="J2574" s="6"/>
      <c r="K2574" s="6"/>
      <c r="L2574" s="6"/>
      <c r="M2574" s="6"/>
      <c r="N2574" s="6"/>
      <c r="O2574" s="6"/>
      <c r="P2574" s="10"/>
      <c r="Q2574" s="15" t="str">
        <f t="shared" ca="1" si="79"/>
        <v>-</v>
      </c>
      <c r="R2574" s="6"/>
      <c r="S2574" s="6"/>
      <c r="T2574" s="6"/>
      <c r="U2574" s="6"/>
      <c r="V2574" s="6"/>
      <c r="W2574" s="6" t="str">
        <f t="shared" si="78"/>
        <v>-</v>
      </c>
      <c r="X2574" s="6"/>
      <c r="Y2574" s="6"/>
      <c r="Z2574" s="6"/>
      <c r="AA2574" s="6"/>
      <c r="AB2574" s="6"/>
      <c r="AC2574" s="6"/>
    </row>
    <row r="2575" spans="1:29" x14ac:dyDescent="0.25">
      <c r="Q2575" s="12" t="str">
        <f t="shared" ca="1" si="79"/>
        <v>-</v>
      </c>
      <c r="W2575" t="str">
        <f t="shared" si="78"/>
        <v>-</v>
      </c>
    </row>
    <row r="2576" spans="1:29" x14ac:dyDescent="0.25">
      <c r="A2576" s="6"/>
      <c r="B2576" s="10"/>
      <c r="C2576" s="6"/>
      <c r="D2576" s="6"/>
      <c r="E2576" s="6"/>
      <c r="F2576" s="6"/>
      <c r="G2576" s="6"/>
      <c r="H2576" s="6"/>
      <c r="I2576" s="6"/>
      <c r="J2576" s="6"/>
      <c r="K2576" s="6"/>
      <c r="L2576" s="6"/>
      <c r="M2576" s="6"/>
      <c r="N2576" s="6"/>
      <c r="O2576" s="6"/>
      <c r="P2576" s="10"/>
      <c r="Q2576" s="15" t="str">
        <f t="shared" ca="1" si="79"/>
        <v>-</v>
      </c>
      <c r="R2576" s="6"/>
      <c r="S2576" s="6"/>
      <c r="T2576" s="6"/>
      <c r="U2576" s="6"/>
      <c r="V2576" s="6"/>
      <c r="W2576" s="6" t="str">
        <f t="shared" si="78"/>
        <v>-</v>
      </c>
      <c r="X2576" s="6"/>
      <c r="Y2576" s="6"/>
      <c r="Z2576" s="6"/>
      <c r="AA2576" s="6"/>
      <c r="AB2576" s="6"/>
      <c r="AC2576" s="6"/>
    </row>
    <row r="2577" spans="1:29" x14ac:dyDescent="0.25">
      <c r="Q2577" s="12" t="str">
        <f t="shared" ca="1" si="79"/>
        <v>-</v>
      </c>
      <c r="W2577" t="str">
        <f t="shared" si="78"/>
        <v>-</v>
      </c>
    </row>
    <row r="2578" spans="1:29" x14ac:dyDescent="0.25">
      <c r="A2578" s="6"/>
      <c r="B2578" s="10"/>
      <c r="C2578" s="6"/>
      <c r="D2578" s="6"/>
      <c r="E2578" s="6"/>
      <c r="F2578" s="6"/>
      <c r="G2578" s="6"/>
      <c r="H2578" s="6"/>
      <c r="I2578" s="6"/>
      <c r="J2578" s="6"/>
      <c r="K2578" s="6"/>
      <c r="L2578" s="6"/>
      <c r="M2578" s="6"/>
      <c r="N2578" s="6"/>
      <c r="O2578" s="6"/>
      <c r="P2578" s="10"/>
      <c r="Q2578" s="15" t="str">
        <f t="shared" ca="1" si="79"/>
        <v>-</v>
      </c>
      <c r="R2578" s="6"/>
      <c r="S2578" s="6"/>
      <c r="T2578" s="6"/>
      <c r="U2578" s="6"/>
      <c r="V2578" s="6"/>
      <c r="W2578" s="6" t="str">
        <f t="shared" si="78"/>
        <v>-</v>
      </c>
      <c r="X2578" s="6"/>
      <c r="Y2578" s="6"/>
      <c r="Z2578" s="6"/>
      <c r="AA2578" s="6"/>
      <c r="AB2578" s="6"/>
      <c r="AC2578" s="6"/>
    </row>
    <row r="2579" spans="1:29" x14ac:dyDescent="0.25">
      <c r="Q2579" s="12" t="str">
        <f t="shared" ca="1" si="79"/>
        <v>-</v>
      </c>
      <c r="W2579" t="str">
        <f t="shared" si="78"/>
        <v>-</v>
      </c>
    </row>
    <row r="2580" spans="1:29" x14ac:dyDescent="0.25">
      <c r="A2580" s="6"/>
      <c r="B2580" s="10"/>
      <c r="C2580" s="6"/>
      <c r="D2580" s="6"/>
      <c r="E2580" s="6"/>
      <c r="F2580" s="6"/>
      <c r="G2580" s="6"/>
      <c r="H2580" s="6"/>
      <c r="I2580" s="6"/>
      <c r="J2580" s="6"/>
      <c r="K2580" s="6"/>
      <c r="L2580" s="6"/>
      <c r="M2580" s="6"/>
      <c r="N2580" s="6"/>
      <c r="O2580" s="6"/>
      <c r="P2580" s="10"/>
      <c r="Q2580" s="15" t="str">
        <f t="shared" ca="1" si="79"/>
        <v>-</v>
      </c>
      <c r="R2580" s="6"/>
      <c r="S2580" s="6"/>
      <c r="T2580" s="6"/>
      <c r="U2580" s="6"/>
      <c r="V2580" s="6"/>
      <c r="W2580" s="6" t="str">
        <f t="shared" si="78"/>
        <v>-</v>
      </c>
      <c r="X2580" s="6"/>
      <c r="Y2580" s="6"/>
      <c r="Z2580" s="6"/>
      <c r="AA2580" s="6"/>
      <c r="AB2580" s="6"/>
      <c r="AC2580" s="6"/>
    </row>
    <row r="2581" spans="1:29" x14ac:dyDescent="0.25">
      <c r="Q2581" s="12" t="str">
        <f t="shared" ca="1" si="79"/>
        <v>-</v>
      </c>
      <c r="W2581" t="str">
        <f t="shared" si="78"/>
        <v>-</v>
      </c>
    </row>
    <row r="2582" spans="1:29" x14ac:dyDescent="0.25">
      <c r="A2582" s="6"/>
      <c r="B2582" s="10"/>
      <c r="C2582" s="6"/>
      <c r="D2582" s="6"/>
      <c r="E2582" s="6"/>
      <c r="F2582" s="6"/>
      <c r="G2582" s="6"/>
      <c r="H2582" s="6"/>
      <c r="I2582" s="6"/>
      <c r="J2582" s="6"/>
      <c r="K2582" s="6"/>
      <c r="L2582" s="6"/>
      <c r="M2582" s="6"/>
      <c r="N2582" s="6"/>
      <c r="O2582" s="6"/>
      <c r="P2582" s="10"/>
      <c r="Q2582" s="15" t="str">
        <f t="shared" ca="1" si="79"/>
        <v>-</v>
      </c>
      <c r="R2582" s="6"/>
      <c r="S2582" s="6"/>
      <c r="T2582" s="6"/>
      <c r="U2582" s="6"/>
      <c r="V2582" s="6"/>
      <c r="W2582" s="6" t="str">
        <f t="shared" si="78"/>
        <v>-</v>
      </c>
      <c r="X2582" s="6"/>
      <c r="Y2582" s="6"/>
      <c r="Z2582" s="6"/>
      <c r="AA2582" s="6"/>
      <c r="AB2582" s="6"/>
      <c r="AC2582" s="6"/>
    </row>
    <row r="2583" spans="1:29" x14ac:dyDescent="0.25">
      <c r="Q2583" s="12" t="str">
        <f t="shared" ca="1" si="79"/>
        <v>-</v>
      </c>
      <c r="W2583" t="str">
        <f t="shared" si="78"/>
        <v>-</v>
      </c>
    </row>
    <row r="2584" spans="1:29" x14ac:dyDescent="0.25">
      <c r="A2584" s="6"/>
      <c r="B2584" s="10"/>
      <c r="C2584" s="6"/>
      <c r="D2584" s="6"/>
      <c r="E2584" s="6"/>
      <c r="F2584" s="6"/>
      <c r="G2584" s="6"/>
      <c r="H2584" s="6"/>
      <c r="I2584" s="6"/>
      <c r="J2584" s="6"/>
      <c r="K2584" s="6"/>
      <c r="L2584" s="6"/>
      <c r="M2584" s="6"/>
      <c r="N2584" s="6"/>
      <c r="O2584" s="6"/>
      <c r="P2584" s="10"/>
      <c r="Q2584" s="15" t="str">
        <f t="shared" ca="1" si="79"/>
        <v>-</v>
      </c>
      <c r="R2584" s="6"/>
      <c r="S2584" s="6"/>
      <c r="T2584" s="6"/>
      <c r="U2584" s="6"/>
      <c r="V2584" s="6"/>
      <c r="W2584" s="6" t="str">
        <f t="shared" si="78"/>
        <v>-</v>
      </c>
      <c r="X2584" s="6"/>
      <c r="Y2584" s="6"/>
      <c r="Z2584" s="6"/>
      <c r="AA2584" s="6"/>
      <c r="AB2584" s="6"/>
      <c r="AC2584" s="6"/>
    </row>
    <row r="2585" spans="1:29" x14ac:dyDescent="0.25">
      <c r="Q2585" s="12" t="str">
        <f t="shared" ca="1" si="79"/>
        <v>-</v>
      </c>
      <c r="W2585" t="str">
        <f t="shared" si="78"/>
        <v>-</v>
      </c>
    </row>
    <row r="2586" spans="1:29" x14ac:dyDescent="0.25">
      <c r="A2586" s="6"/>
      <c r="B2586" s="10"/>
      <c r="C2586" s="6"/>
      <c r="D2586" s="6"/>
      <c r="E2586" s="6"/>
      <c r="F2586" s="6"/>
      <c r="G2586" s="6"/>
      <c r="H2586" s="6"/>
      <c r="I2586" s="6"/>
      <c r="J2586" s="6"/>
      <c r="K2586" s="6"/>
      <c r="L2586" s="6"/>
      <c r="M2586" s="6"/>
      <c r="N2586" s="6"/>
      <c r="O2586" s="6"/>
      <c r="P2586" s="10"/>
      <c r="Q2586" s="15" t="str">
        <f t="shared" ca="1" si="79"/>
        <v>-</v>
      </c>
      <c r="R2586" s="6"/>
      <c r="S2586" s="6"/>
      <c r="T2586" s="6"/>
      <c r="U2586" s="6"/>
      <c r="V2586" s="6"/>
      <c r="W2586" s="6" t="str">
        <f t="shared" si="78"/>
        <v>-</v>
      </c>
      <c r="X2586" s="6"/>
      <c r="Y2586" s="6"/>
      <c r="Z2586" s="6"/>
      <c r="AA2586" s="6"/>
      <c r="AB2586" s="6"/>
      <c r="AC2586" s="6"/>
    </row>
    <row r="2587" spans="1:29" x14ac:dyDescent="0.25">
      <c r="Q2587" s="12" t="str">
        <f t="shared" ca="1" si="79"/>
        <v>-</v>
      </c>
      <c r="W2587" t="str">
        <f t="shared" si="78"/>
        <v>-</v>
      </c>
    </row>
    <row r="2588" spans="1:29" x14ac:dyDescent="0.25">
      <c r="A2588" s="6"/>
      <c r="B2588" s="10"/>
      <c r="C2588" s="6"/>
      <c r="D2588" s="6"/>
      <c r="E2588" s="6"/>
      <c r="F2588" s="6"/>
      <c r="G2588" s="6"/>
      <c r="H2588" s="6"/>
      <c r="I2588" s="6"/>
      <c r="J2588" s="6"/>
      <c r="K2588" s="6"/>
      <c r="L2588" s="6"/>
      <c r="M2588" s="6"/>
      <c r="N2588" s="6"/>
      <c r="O2588" s="6"/>
      <c r="P2588" s="10"/>
      <c r="Q2588" s="15" t="str">
        <f t="shared" ca="1" si="79"/>
        <v>-</v>
      </c>
      <c r="R2588" s="6"/>
      <c r="S2588" s="6"/>
      <c r="T2588" s="6"/>
      <c r="U2588" s="6"/>
      <c r="V2588" s="6"/>
      <c r="W2588" s="6" t="str">
        <f t="shared" si="78"/>
        <v>-</v>
      </c>
      <c r="X2588" s="6"/>
      <c r="Y2588" s="6"/>
      <c r="Z2588" s="6"/>
      <c r="AA2588" s="6"/>
      <c r="AB2588" s="6"/>
      <c r="AC2588" s="6"/>
    </row>
    <row r="2589" spans="1:29" x14ac:dyDescent="0.25">
      <c r="Q2589" s="12" t="str">
        <f t="shared" ca="1" si="79"/>
        <v>-</v>
      </c>
      <c r="W2589" t="str">
        <f t="shared" si="78"/>
        <v>-</v>
      </c>
    </row>
    <row r="2590" spans="1:29" x14ac:dyDescent="0.25">
      <c r="A2590" s="6"/>
      <c r="B2590" s="10"/>
      <c r="C2590" s="6"/>
      <c r="D2590" s="6"/>
      <c r="E2590" s="6"/>
      <c r="F2590" s="6"/>
      <c r="G2590" s="6"/>
      <c r="H2590" s="6"/>
      <c r="I2590" s="6"/>
      <c r="J2590" s="6"/>
      <c r="K2590" s="6"/>
      <c r="L2590" s="6"/>
      <c r="M2590" s="6"/>
      <c r="N2590" s="6"/>
      <c r="O2590" s="6"/>
      <c r="P2590" s="10"/>
      <c r="Q2590" s="15" t="str">
        <f t="shared" ca="1" si="79"/>
        <v>-</v>
      </c>
      <c r="R2590" s="6"/>
      <c r="S2590" s="6"/>
      <c r="T2590" s="6"/>
      <c r="U2590" s="6"/>
      <c r="V2590" s="6"/>
      <c r="W2590" s="6" t="str">
        <f t="shared" si="78"/>
        <v>-</v>
      </c>
      <c r="X2590" s="6"/>
      <c r="Y2590" s="6"/>
      <c r="Z2590" s="6"/>
      <c r="AA2590" s="6"/>
      <c r="AB2590" s="6"/>
      <c r="AC2590" s="6"/>
    </row>
    <row r="2591" spans="1:29" x14ac:dyDescent="0.25">
      <c r="Q2591" s="12" t="str">
        <f t="shared" ca="1" si="79"/>
        <v>-</v>
      </c>
      <c r="W2591" t="str">
        <f t="shared" si="78"/>
        <v>-</v>
      </c>
    </row>
    <row r="2592" spans="1:29" x14ac:dyDescent="0.25">
      <c r="A2592" s="6"/>
      <c r="B2592" s="10"/>
      <c r="C2592" s="6"/>
      <c r="D2592" s="6"/>
      <c r="E2592" s="6"/>
      <c r="F2592" s="6"/>
      <c r="G2592" s="6"/>
      <c r="H2592" s="6"/>
      <c r="I2592" s="6"/>
      <c r="J2592" s="6"/>
      <c r="K2592" s="6"/>
      <c r="L2592" s="6"/>
      <c r="M2592" s="6"/>
      <c r="N2592" s="6"/>
      <c r="O2592" s="6"/>
      <c r="P2592" s="10"/>
      <c r="Q2592" s="15" t="str">
        <f t="shared" ca="1" si="79"/>
        <v>-</v>
      </c>
      <c r="R2592" s="6"/>
      <c r="S2592" s="6"/>
      <c r="T2592" s="6"/>
      <c r="U2592" s="6"/>
      <c r="V2592" s="6"/>
      <c r="W2592" s="6" t="str">
        <f t="shared" si="78"/>
        <v>-</v>
      </c>
      <c r="X2592" s="6"/>
      <c r="Y2592" s="6"/>
      <c r="Z2592" s="6"/>
      <c r="AA2592" s="6"/>
      <c r="AB2592" s="6"/>
      <c r="AC2592" s="6"/>
    </row>
    <row r="2593" spans="1:29" x14ac:dyDescent="0.25">
      <c r="Q2593" s="12" t="str">
        <f t="shared" ca="1" si="79"/>
        <v>-</v>
      </c>
      <c r="W2593" t="str">
        <f t="shared" si="78"/>
        <v>-</v>
      </c>
    </row>
    <row r="2594" spans="1:29" x14ac:dyDescent="0.25">
      <c r="A2594" s="6"/>
      <c r="B2594" s="10"/>
      <c r="C2594" s="6"/>
      <c r="D2594" s="6"/>
      <c r="E2594" s="6"/>
      <c r="F2594" s="6"/>
      <c r="G2594" s="6"/>
      <c r="H2594" s="6"/>
      <c r="I2594" s="6"/>
      <c r="J2594" s="6"/>
      <c r="K2594" s="6"/>
      <c r="L2594" s="6"/>
      <c r="M2594" s="6"/>
      <c r="N2594" s="6"/>
      <c r="O2594" s="6"/>
      <c r="P2594" s="10"/>
      <c r="Q2594" s="15" t="str">
        <f t="shared" ca="1" si="79"/>
        <v>-</v>
      </c>
      <c r="R2594" s="6"/>
      <c r="S2594" s="6"/>
      <c r="T2594" s="6"/>
      <c r="U2594" s="6"/>
      <c r="V2594" s="6"/>
      <c r="W2594" s="6" t="str">
        <f t="shared" si="78"/>
        <v>-</v>
      </c>
      <c r="X2594" s="6"/>
      <c r="Y2594" s="6"/>
      <c r="Z2594" s="6"/>
      <c r="AA2594" s="6"/>
      <c r="AB2594" s="6"/>
      <c r="AC2594" s="6"/>
    </row>
    <row r="2595" spans="1:29" x14ac:dyDescent="0.25">
      <c r="Q2595" s="12" t="str">
        <f t="shared" ca="1" si="79"/>
        <v>-</v>
      </c>
      <c r="W2595" t="str">
        <f t="shared" si="78"/>
        <v>-</v>
      </c>
    </row>
    <row r="2596" spans="1:29" x14ac:dyDescent="0.25">
      <c r="A2596" s="6"/>
      <c r="B2596" s="10"/>
      <c r="C2596" s="6"/>
      <c r="D2596" s="6"/>
      <c r="E2596" s="6"/>
      <c r="F2596" s="6"/>
      <c r="G2596" s="6"/>
      <c r="H2596" s="6"/>
      <c r="I2596" s="6"/>
      <c r="J2596" s="6"/>
      <c r="K2596" s="6"/>
      <c r="L2596" s="6"/>
      <c r="M2596" s="6"/>
      <c r="N2596" s="6"/>
      <c r="O2596" s="6"/>
      <c r="P2596" s="10"/>
      <c r="Q2596" s="15" t="str">
        <f t="shared" ca="1" si="79"/>
        <v>-</v>
      </c>
      <c r="R2596" s="6"/>
      <c r="S2596" s="6"/>
      <c r="T2596" s="6"/>
      <c r="U2596" s="6"/>
      <c r="V2596" s="6"/>
      <c r="W2596" s="6" t="str">
        <f t="shared" si="78"/>
        <v>-</v>
      </c>
      <c r="X2596" s="6"/>
      <c r="Y2596" s="6"/>
      <c r="Z2596" s="6"/>
      <c r="AA2596" s="6"/>
      <c r="AB2596" s="6"/>
      <c r="AC2596" s="6"/>
    </row>
    <row r="2597" spans="1:29" x14ac:dyDescent="0.25">
      <c r="Q2597" s="12" t="str">
        <f t="shared" ca="1" si="79"/>
        <v>-</v>
      </c>
      <c r="W2597" t="str">
        <f t="shared" si="78"/>
        <v>-</v>
      </c>
    </row>
    <row r="2598" spans="1:29" x14ac:dyDescent="0.25">
      <c r="A2598" s="6"/>
      <c r="B2598" s="10"/>
      <c r="C2598" s="6"/>
      <c r="D2598" s="6"/>
      <c r="E2598" s="6"/>
      <c r="F2598" s="6"/>
      <c r="G2598" s="6"/>
      <c r="H2598" s="6"/>
      <c r="I2598" s="6"/>
      <c r="J2598" s="6"/>
      <c r="K2598" s="6"/>
      <c r="L2598" s="6"/>
      <c r="M2598" s="6"/>
      <c r="N2598" s="6"/>
      <c r="O2598" s="6"/>
      <c r="P2598" s="10"/>
      <c r="Q2598" s="15" t="str">
        <f t="shared" ca="1" si="79"/>
        <v>-</v>
      </c>
      <c r="R2598" s="6"/>
      <c r="S2598" s="6"/>
      <c r="T2598" s="6"/>
      <c r="U2598" s="6"/>
      <c r="V2598" s="6"/>
      <c r="W2598" s="6" t="str">
        <f t="shared" si="78"/>
        <v>-</v>
      </c>
      <c r="X2598" s="6"/>
      <c r="Y2598" s="6"/>
      <c r="Z2598" s="6"/>
      <c r="AA2598" s="6"/>
      <c r="AB2598" s="6"/>
      <c r="AC2598" s="6"/>
    </row>
    <row r="2599" spans="1:29" x14ac:dyDescent="0.25">
      <c r="Q2599" s="12" t="str">
        <f t="shared" ca="1" si="79"/>
        <v>-</v>
      </c>
      <c r="W2599" t="str">
        <f t="shared" si="78"/>
        <v>-</v>
      </c>
    </row>
    <row r="2600" spans="1:29" x14ac:dyDescent="0.25">
      <c r="A2600" s="6"/>
      <c r="B2600" s="10"/>
      <c r="C2600" s="6"/>
      <c r="D2600" s="6"/>
      <c r="E2600" s="6"/>
      <c r="F2600" s="6"/>
      <c r="G2600" s="6"/>
      <c r="H2600" s="6"/>
      <c r="I2600" s="6"/>
      <c r="J2600" s="6"/>
      <c r="K2600" s="6"/>
      <c r="L2600" s="6"/>
      <c r="M2600" s="6"/>
      <c r="N2600" s="6"/>
      <c r="O2600" s="6"/>
      <c r="P2600" s="10"/>
      <c r="Q2600" s="15" t="str">
        <f t="shared" ca="1" si="79"/>
        <v>-</v>
      </c>
      <c r="R2600" s="6"/>
      <c r="S2600" s="6"/>
      <c r="T2600" s="6"/>
      <c r="U2600" s="6"/>
      <c r="V2600" s="6"/>
      <c r="W2600" s="6" t="str">
        <f t="shared" si="78"/>
        <v>-</v>
      </c>
      <c r="X2600" s="6"/>
      <c r="Y2600" s="6"/>
      <c r="Z2600" s="6"/>
      <c r="AA2600" s="6"/>
      <c r="AB2600" s="6"/>
      <c r="AC2600" s="6"/>
    </row>
    <row r="2601" spans="1:29" x14ac:dyDescent="0.25">
      <c r="Q2601" s="12" t="str">
        <f t="shared" ca="1" si="79"/>
        <v>-</v>
      </c>
      <c r="W2601" t="str">
        <f t="shared" si="78"/>
        <v>-</v>
      </c>
    </row>
    <row r="2602" spans="1:29" x14ac:dyDescent="0.25">
      <c r="A2602" s="6"/>
      <c r="B2602" s="10"/>
      <c r="C2602" s="6"/>
      <c r="D2602" s="6"/>
      <c r="E2602" s="6"/>
      <c r="F2602" s="6"/>
      <c r="G2602" s="6"/>
      <c r="H2602" s="6"/>
      <c r="I2602" s="6"/>
      <c r="J2602" s="6"/>
      <c r="K2602" s="6"/>
      <c r="L2602" s="6"/>
      <c r="M2602" s="6"/>
      <c r="N2602" s="6"/>
      <c r="O2602" s="6"/>
      <c r="P2602" s="10"/>
      <c r="Q2602" s="15" t="str">
        <f t="shared" ca="1" si="79"/>
        <v>-</v>
      </c>
      <c r="R2602" s="6"/>
      <c r="S2602" s="6"/>
      <c r="T2602" s="6"/>
      <c r="U2602" s="6"/>
      <c r="V2602" s="6"/>
      <c r="W2602" s="6" t="str">
        <f t="shared" si="78"/>
        <v>-</v>
      </c>
      <c r="X2602" s="6"/>
      <c r="Y2602" s="6"/>
      <c r="Z2602" s="6"/>
      <c r="AA2602" s="6"/>
      <c r="AB2602" s="6"/>
      <c r="AC2602" s="6"/>
    </row>
    <row r="2603" spans="1:29" x14ac:dyDescent="0.25">
      <c r="Q2603" s="12" t="str">
        <f t="shared" ca="1" si="79"/>
        <v>-</v>
      </c>
      <c r="W2603" t="str">
        <f t="shared" si="78"/>
        <v>-</v>
      </c>
    </row>
    <row r="2604" spans="1:29" x14ac:dyDescent="0.25">
      <c r="A2604" s="6"/>
      <c r="B2604" s="10"/>
      <c r="C2604" s="6"/>
      <c r="D2604" s="6"/>
      <c r="E2604" s="6"/>
      <c r="F2604" s="6"/>
      <c r="G2604" s="6"/>
      <c r="H2604" s="6"/>
      <c r="I2604" s="6"/>
      <c r="J2604" s="6"/>
      <c r="K2604" s="6"/>
      <c r="L2604" s="6"/>
      <c r="M2604" s="6"/>
      <c r="N2604" s="6"/>
      <c r="O2604" s="6"/>
      <c r="P2604" s="10"/>
      <c r="Q2604" s="15" t="str">
        <f t="shared" ca="1" si="79"/>
        <v>-</v>
      </c>
      <c r="R2604" s="6"/>
      <c r="S2604" s="6"/>
      <c r="T2604" s="6"/>
      <c r="U2604" s="6"/>
      <c r="V2604" s="6"/>
      <c r="W2604" s="6" t="str">
        <f t="shared" si="78"/>
        <v>-</v>
      </c>
      <c r="X2604" s="6"/>
      <c r="Y2604" s="6"/>
      <c r="Z2604" s="6"/>
      <c r="AA2604" s="6"/>
      <c r="AB2604" s="6"/>
      <c r="AC2604" s="6"/>
    </row>
    <row r="2605" spans="1:29" x14ac:dyDescent="0.25">
      <c r="Q2605" s="12" t="str">
        <f t="shared" ca="1" si="79"/>
        <v>-</v>
      </c>
      <c r="W2605" t="str">
        <f t="shared" si="78"/>
        <v>-</v>
      </c>
    </row>
    <row r="2606" spans="1:29" x14ac:dyDescent="0.25">
      <c r="A2606" s="6"/>
      <c r="B2606" s="10"/>
      <c r="C2606" s="6"/>
      <c r="D2606" s="6"/>
      <c r="E2606" s="6"/>
      <c r="F2606" s="6"/>
      <c r="G2606" s="6"/>
      <c r="H2606" s="6"/>
      <c r="I2606" s="6"/>
      <c r="J2606" s="6"/>
      <c r="K2606" s="6"/>
      <c r="L2606" s="6"/>
      <c r="M2606" s="6"/>
      <c r="N2606" s="6"/>
      <c r="O2606" s="6"/>
      <c r="P2606" s="10"/>
      <c r="Q2606" s="15" t="str">
        <f t="shared" ca="1" si="79"/>
        <v>-</v>
      </c>
      <c r="R2606" s="6"/>
      <c r="S2606" s="6"/>
      <c r="T2606" s="6"/>
      <c r="U2606" s="6"/>
      <c r="V2606" s="6"/>
      <c r="W2606" s="6" t="str">
        <f t="shared" si="78"/>
        <v>-</v>
      </c>
      <c r="X2606" s="6"/>
      <c r="Y2606" s="6"/>
      <c r="Z2606" s="6"/>
      <c r="AA2606" s="6"/>
      <c r="AB2606" s="6"/>
      <c r="AC2606" s="6"/>
    </row>
    <row r="2607" spans="1:29" x14ac:dyDescent="0.25">
      <c r="Q2607" s="12" t="str">
        <f t="shared" ca="1" si="79"/>
        <v>-</v>
      </c>
      <c r="W2607" t="str">
        <f t="shared" si="78"/>
        <v>-</v>
      </c>
    </row>
    <row r="2608" spans="1:29" x14ac:dyDescent="0.25">
      <c r="A2608" s="6"/>
      <c r="B2608" s="10"/>
      <c r="C2608" s="6"/>
      <c r="D2608" s="6"/>
      <c r="E2608" s="6"/>
      <c r="F2608" s="6"/>
      <c r="G2608" s="6"/>
      <c r="H2608" s="6"/>
      <c r="I2608" s="6"/>
      <c r="J2608" s="6"/>
      <c r="K2608" s="6"/>
      <c r="L2608" s="6"/>
      <c r="M2608" s="6"/>
      <c r="N2608" s="6"/>
      <c r="O2608" s="6"/>
      <c r="P2608" s="10"/>
      <c r="Q2608" s="15" t="str">
        <f t="shared" ca="1" si="79"/>
        <v>-</v>
      </c>
      <c r="R2608" s="6"/>
      <c r="S2608" s="6"/>
      <c r="T2608" s="6"/>
      <c r="U2608" s="6"/>
      <c r="V2608" s="6"/>
      <c r="W2608" s="6" t="str">
        <f t="shared" si="78"/>
        <v>-</v>
      </c>
      <c r="X2608" s="6"/>
      <c r="Y2608" s="6"/>
      <c r="Z2608" s="6"/>
      <c r="AA2608" s="6"/>
      <c r="AB2608" s="6"/>
      <c r="AC2608" s="6"/>
    </row>
    <row r="2609" spans="1:29" x14ac:dyDescent="0.25">
      <c r="Q2609" s="12" t="str">
        <f t="shared" ca="1" si="79"/>
        <v>-</v>
      </c>
      <c r="W2609" t="str">
        <f t="shared" si="78"/>
        <v>-</v>
      </c>
    </row>
    <row r="2610" spans="1:29" x14ac:dyDescent="0.25">
      <c r="A2610" s="6"/>
      <c r="B2610" s="10"/>
      <c r="C2610" s="6"/>
      <c r="D2610" s="6"/>
      <c r="E2610" s="6"/>
      <c r="F2610" s="6"/>
      <c r="G2610" s="6"/>
      <c r="H2610" s="6"/>
      <c r="I2610" s="6"/>
      <c r="J2610" s="6"/>
      <c r="K2610" s="6"/>
      <c r="L2610" s="6"/>
      <c r="M2610" s="6"/>
      <c r="N2610" s="6"/>
      <c r="O2610" s="6"/>
      <c r="P2610" s="10"/>
      <c r="Q2610" s="15" t="str">
        <f t="shared" ca="1" si="79"/>
        <v>-</v>
      </c>
      <c r="R2610" s="6"/>
      <c r="S2610" s="6"/>
      <c r="T2610" s="6"/>
      <c r="U2610" s="6"/>
      <c r="V2610" s="6"/>
      <c r="W2610" s="6" t="str">
        <f t="shared" si="78"/>
        <v>-</v>
      </c>
      <c r="X2610" s="6"/>
      <c r="Y2610" s="6"/>
      <c r="Z2610" s="6"/>
      <c r="AA2610" s="6"/>
      <c r="AB2610" s="6"/>
      <c r="AC2610" s="6"/>
    </row>
    <row r="2611" spans="1:29" x14ac:dyDescent="0.25">
      <c r="Q2611" s="12" t="str">
        <f t="shared" ca="1" si="79"/>
        <v>-</v>
      </c>
      <c r="W2611" t="str">
        <f t="shared" si="78"/>
        <v>-</v>
      </c>
    </row>
    <row r="2612" spans="1:29" x14ac:dyDescent="0.25">
      <c r="A2612" s="6"/>
      <c r="B2612" s="10"/>
      <c r="C2612" s="6"/>
      <c r="D2612" s="6"/>
      <c r="E2612" s="6"/>
      <c r="F2612" s="6"/>
      <c r="G2612" s="6"/>
      <c r="H2612" s="6"/>
      <c r="I2612" s="6"/>
      <c r="J2612" s="6"/>
      <c r="K2612" s="6"/>
      <c r="L2612" s="6"/>
      <c r="M2612" s="6"/>
      <c r="N2612" s="6"/>
      <c r="O2612" s="6"/>
      <c r="P2612" s="10"/>
      <c r="Q2612" s="15" t="str">
        <f t="shared" ca="1" si="79"/>
        <v>-</v>
      </c>
      <c r="R2612" s="6"/>
      <c r="S2612" s="6"/>
      <c r="T2612" s="6"/>
      <c r="U2612" s="6"/>
      <c r="V2612" s="6"/>
      <c r="W2612" s="6" t="str">
        <f t="shared" si="78"/>
        <v>-</v>
      </c>
      <c r="X2612" s="6"/>
      <c r="Y2612" s="6"/>
      <c r="Z2612" s="6"/>
      <c r="AA2612" s="6"/>
      <c r="AB2612" s="6"/>
      <c r="AC2612" s="6"/>
    </row>
    <row r="2613" spans="1:29" x14ac:dyDescent="0.25">
      <c r="Q2613" s="12" t="str">
        <f t="shared" ca="1" si="79"/>
        <v>-</v>
      </c>
      <c r="W2613" t="str">
        <f t="shared" si="78"/>
        <v>-</v>
      </c>
    </row>
    <row r="2614" spans="1:29" x14ac:dyDescent="0.25">
      <c r="A2614" s="6"/>
      <c r="B2614" s="10"/>
      <c r="C2614" s="6"/>
      <c r="D2614" s="6"/>
      <c r="E2614" s="6"/>
      <c r="F2614" s="6"/>
      <c r="G2614" s="6"/>
      <c r="H2614" s="6"/>
      <c r="I2614" s="6"/>
      <c r="J2614" s="6"/>
      <c r="K2614" s="6"/>
      <c r="L2614" s="6"/>
      <c r="M2614" s="6"/>
      <c r="N2614" s="6"/>
      <c r="O2614" s="6"/>
      <c r="P2614" s="10"/>
      <c r="Q2614" s="15" t="str">
        <f t="shared" ca="1" si="79"/>
        <v>-</v>
      </c>
      <c r="R2614" s="6"/>
      <c r="S2614" s="6"/>
      <c r="T2614" s="6"/>
      <c r="U2614" s="6"/>
      <c r="V2614" s="6"/>
      <c r="W2614" s="6" t="str">
        <f t="shared" si="78"/>
        <v>-</v>
      </c>
      <c r="X2614" s="6"/>
      <c r="Y2614" s="6"/>
      <c r="Z2614" s="6"/>
      <c r="AA2614" s="6"/>
      <c r="AB2614" s="6"/>
      <c r="AC2614" s="6"/>
    </row>
    <row r="2615" spans="1:29" x14ac:dyDescent="0.25">
      <c r="Q2615" s="12" t="str">
        <f t="shared" ca="1" si="79"/>
        <v>-</v>
      </c>
      <c r="W2615" t="str">
        <f t="shared" si="78"/>
        <v>-</v>
      </c>
    </row>
    <row r="2616" spans="1:29" x14ac:dyDescent="0.25">
      <c r="A2616" s="6"/>
      <c r="B2616" s="10"/>
      <c r="C2616" s="6"/>
      <c r="D2616" s="6"/>
      <c r="E2616" s="6"/>
      <c r="F2616" s="6"/>
      <c r="G2616" s="6"/>
      <c r="H2616" s="6"/>
      <c r="I2616" s="6"/>
      <c r="J2616" s="6"/>
      <c r="K2616" s="6"/>
      <c r="L2616" s="6"/>
      <c r="M2616" s="6"/>
      <c r="N2616" s="6"/>
      <c r="O2616" s="6"/>
      <c r="P2616" s="10"/>
      <c r="Q2616" s="15" t="str">
        <f t="shared" ca="1" si="79"/>
        <v>-</v>
      </c>
      <c r="R2616" s="6"/>
      <c r="S2616" s="6"/>
      <c r="T2616" s="6"/>
      <c r="U2616" s="6"/>
      <c r="V2616" s="6"/>
      <c r="W2616" s="6" t="str">
        <f t="shared" si="78"/>
        <v>-</v>
      </c>
      <c r="X2616" s="6"/>
      <c r="Y2616" s="6"/>
      <c r="Z2616" s="6"/>
      <c r="AA2616" s="6"/>
      <c r="AB2616" s="6"/>
      <c r="AC2616" s="6"/>
    </row>
    <row r="2617" spans="1:29" x14ac:dyDescent="0.25">
      <c r="Q2617" s="12" t="str">
        <f t="shared" ca="1" si="79"/>
        <v>-</v>
      </c>
      <c r="W2617" t="str">
        <f t="shared" si="78"/>
        <v>-</v>
      </c>
    </row>
    <row r="2618" spans="1:29" x14ac:dyDescent="0.25">
      <c r="A2618" s="6"/>
      <c r="B2618" s="10"/>
      <c r="C2618" s="6"/>
      <c r="D2618" s="6"/>
      <c r="E2618" s="6"/>
      <c r="F2618" s="6"/>
      <c r="G2618" s="6"/>
      <c r="H2618" s="6"/>
      <c r="I2618" s="6"/>
      <c r="J2618" s="6"/>
      <c r="K2618" s="6"/>
      <c r="L2618" s="6"/>
      <c r="M2618" s="6"/>
      <c r="N2618" s="6"/>
      <c r="O2618" s="6"/>
      <c r="P2618" s="10"/>
      <c r="Q2618" s="15" t="str">
        <f t="shared" ca="1" si="79"/>
        <v>-</v>
      </c>
      <c r="R2618" s="6"/>
      <c r="S2618" s="6"/>
      <c r="T2618" s="6"/>
      <c r="U2618" s="6"/>
      <c r="V2618" s="6"/>
      <c r="W2618" s="6" t="str">
        <f t="shared" si="78"/>
        <v>-</v>
      </c>
      <c r="X2618" s="6"/>
      <c r="Y2618" s="6"/>
      <c r="Z2618" s="6"/>
      <c r="AA2618" s="6"/>
      <c r="AB2618" s="6"/>
      <c r="AC2618" s="6"/>
    </row>
    <row r="2619" spans="1:29" x14ac:dyDescent="0.25">
      <c r="Q2619" s="12" t="str">
        <f t="shared" ca="1" si="79"/>
        <v>-</v>
      </c>
      <c r="W2619" t="str">
        <f t="shared" si="78"/>
        <v>-</v>
      </c>
    </row>
    <row r="2620" spans="1:29" x14ac:dyDescent="0.25">
      <c r="A2620" s="6"/>
      <c r="B2620" s="10"/>
      <c r="C2620" s="6"/>
      <c r="D2620" s="6"/>
      <c r="E2620" s="6"/>
      <c r="F2620" s="6"/>
      <c r="G2620" s="6"/>
      <c r="H2620" s="6"/>
      <c r="I2620" s="6"/>
      <c r="J2620" s="6"/>
      <c r="K2620" s="6"/>
      <c r="L2620" s="6"/>
      <c r="M2620" s="6"/>
      <c r="N2620" s="6"/>
      <c r="O2620" s="6"/>
      <c r="P2620" s="10"/>
      <c r="Q2620" s="15" t="str">
        <f t="shared" ca="1" si="79"/>
        <v>-</v>
      </c>
      <c r="R2620" s="6"/>
      <c r="S2620" s="6"/>
      <c r="T2620" s="6"/>
      <c r="U2620" s="6"/>
      <c r="V2620" s="6"/>
      <c r="W2620" s="6" t="str">
        <f t="shared" si="78"/>
        <v>-</v>
      </c>
      <c r="X2620" s="6"/>
      <c r="Y2620" s="6"/>
      <c r="Z2620" s="6"/>
      <c r="AA2620" s="6"/>
      <c r="AB2620" s="6"/>
      <c r="AC2620" s="6"/>
    </row>
    <row r="2621" spans="1:29" x14ac:dyDescent="0.25">
      <c r="Q2621" s="12" t="str">
        <f t="shared" ca="1" si="79"/>
        <v>-</v>
      </c>
      <c r="W2621" t="str">
        <f t="shared" si="78"/>
        <v>-</v>
      </c>
    </row>
    <row r="2622" spans="1:29" x14ac:dyDescent="0.25">
      <c r="A2622" s="6"/>
      <c r="B2622" s="10"/>
      <c r="C2622" s="6"/>
      <c r="D2622" s="6"/>
      <c r="E2622" s="6"/>
      <c r="F2622" s="6"/>
      <c r="G2622" s="6"/>
      <c r="H2622" s="6"/>
      <c r="I2622" s="6"/>
      <c r="J2622" s="6"/>
      <c r="K2622" s="6"/>
      <c r="L2622" s="6"/>
      <c r="M2622" s="6"/>
      <c r="N2622" s="6"/>
      <c r="O2622" s="6"/>
      <c r="P2622" s="10"/>
      <c r="Q2622" s="15" t="str">
        <f t="shared" ca="1" si="79"/>
        <v>-</v>
      </c>
      <c r="R2622" s="6"/>
      <c r="S2622" s="6"/>
      <c r="T2622" s="6"/>
      <c r="U2622" s="6"/>
      <c r="V2622" s="6"/>
      <c r="W2622" s="6" t="str">
        <f t="shared" si="78"/>
        <v>-</v>
      </c>
      <c r="X2622" s="6"/>
      <c r="Y2622" s="6"/>
      <c r="Z2622" s="6"/>
      <c r="AA2622" s="6"/>
      <c r="AB2622" s="6"/>
      <c r="AC2622" s="6"/>
    </row>
    <row r="2623" spans="1:29" x14ac:dyDescent="0.25">
      <c r="Q2623" s="12" t="str">
        <f t="shared" ca="1" si="79"/>
        <v>-</v>
      </c>
      <c r="W2623" t="str">
        <f t="shared" si="78"/>
        <v>-</v>
      </c>
    </row>
    <row r="2624" spans="1:29" x14ac:dyDescent="0.25">
      <c r="A2624" s="6"/>
      <c r="B2624" s="10"/>
      <c r="C2624" s="6"/>
      <c r="D2624" s="6"/>
      <c r="E2624" s="6"/>
      <c r="F2624" s="6"/>
      <c r="G2624" s="6"/>
      <c r="H2624" s="6"/>
      <c r="I2624" s="6"/>
      <c r="J2624" s="6"/>
      <c r="K2624" s="6"/>
      <c r="L2624" s="6"/>
      <c r="M2624" s="6"/>
      <c r="N2624" s="6"/>
      <c r="O2624" s="6"/>
      <c r="P2624" s="10"/>
      <c r="Q2624" s="15" t="str">
        <f t="shared" ca="1" si="79"/>
        <v>-</v>
      </c>
      <c r="R2624" s="6"/>
      <c r="S2624" s="6"/>
      <c r="T2624" s="6"/>
      <c r="U2624" s="6"/>
      <c r="V2624" s="6"/>
      <c r="W2624" s="6" t="str">
        <f t="shared" si="78"/>
        <v>-</v>
      </c>
      <c r="X2624" s="6"/>
      <c r="Y2624" s="6"/>
      <c r="Z2624" s="6"/>
      <c r="AA2624" s="6"/>
      <c r="AB2624" s="6"/>
      <c r="AC2624" s="6"/>
    </row>
    <row r="2625" spans="1:29" x14ac:dyDescent="0.25">
      <c r="Q2625" s="12" t="str">
        <f t="shared" ca="1" si="79"/>
        <v>-</v>
      </c>
      <c r="W2625" t="str">
        <f t="shared" si="78"/>
        <v>-</v>
      </c>
    </row>
    <row r="2626" spans="1:29" x14ac:dyDescent="0.25">
      <c r="A2626" s="6"/>
      <c r="B2626" s="10"/>
      <c r="C2626" s="6"/>
      <c r="D2626" s="6"/>
      <c r="E2626" s="6"/>
      <c r="F2626" s="6"/>
      <c r="G2626" s="6"/>
      <c r="H2626" s="6"/>
      <c r="I2626" s="6"/>
      <c r="J2626" s="6"/>
      <c r="K2626" s="6"/>
      <c r="L2626" s="6"/>
      <c r="M2626" s="6"/>
      <c r="N2626" s="6"/>
      <c r="O2626" s="6"/>
      <c r="P2626" s="10"/>
      <c r="Q2626" s="15" t="str">
        <f t="shared" ca="1" si="79"/>
        <v>-</v>
      </c>
      <c r="R2626" s="6"/>
      <c r="S2626" s="6"/>
      <c r="T2626" s="6"/>
      <c r="U2626" s="6"/>
      <c r="V2626" s="6"/>
      <c r="W2626" s="6" t="str">
        <f t="shared" si="78"/>
        <v>-</v>
      </c>
      <c r="X2626" s="6"/>
      <c r="Y2626" s="6"/>
      <c r="Z2626" s="6"/>
      <c r="AA2626" s="6"/>
      <c r="AB2626" s="6"/>
      <c r="AC2626" s="6"/>
    </row>
    <row r="2627" spans="1:29" x14ac:dyDescent="0.25">
      <c r="Q2627" s="12" t="str">
        <f t="shared" ca="1" si="79"/>
        <v>-</v>
      </c>
      <c r="W2627" t="str">
        <f t="shared" si="78"/>
        <v>-</v>
      </c>
    </row>
    <row r="2628" spans="1:29" x14ac:dyDescent="0.25">
      <c r="A2628" s="6"/>
      <c r="B2628" s="10"/>
      <c r="C2628" s="6"/>
      <c r="D2628" s="6"/>
      <c r="E2628" s="6"/>
      <c r="F2628" s="6"/>
      <c r="G2628" s="6"/>
      <c r="H2628" s="6"/>
      <c r="I2628" s="6"/>
      <c r="J2628" s="6"/>
      <c r="K2628" s="6"/>
      <c r="L2628" s="6"/>
      <c r="M2628" s="6"/>
      <c r="N2628" s="6"/>
      <c r="O2628" s="6"/>
      <c r="P2628" s="10"/>
      <c r="Q2628" s="15" t="str">
        <f t="shared" ca="1" si="79"/>
        <v>-</v>
      </c>
      <c r="R2628" s="6"/>
      <c r="S2628" s="6"/>
      <c r="T2628" s="6"/>
      <c r="U2628" s="6"/>
      <c r="V2628" s="6"/>
      <c r="W2628" s="6" t="str">
        <f t="shared" si="78"/>
        <v>-</v>
      </c>
      <c r="X2628" s="6"/>
      <c r="Y2628" s="6"/>
      <c r="Z2628" s="6"/>
      <c r="AA2628" s="6"/>
      <c r="AB2628" s="6"/>
      <c r="AC2628" s="6"/>
    </row>
    <row r="2629" spans="1:29" x14ac:dyDescent="0.25">
      <c r="Q2629" s="12" t="str">
        <f t="shared" ca="1" si="79"/>
        <v>-</v>
      </c>
      <c r="W2629" t="str">
        <f t="shared" si="78"/>
        <v>-</v>
      </c>
    </row>
    <row r="2630" spans="1:29" x14ac:dyDescent="0.25">
      <c r="A2630" s="6"/>
      <c r="B2630" s="10"/>
      <c r="C2630" s="6"/>
      <c r="D2630" s="6"/>
      <c r="E2630" s="6"/>
      <c r="F2630" s="6"/>
      <c r="G2630" s="6"/>
      <c r="H2630" s="6"/>
      <c r="I2630" s="6"/>
      <c r="J2630" s="6"/>
      <c r="K2630" s="6"/>
      <c r="L2630" s="6"/>
      <c r="M2630" s="6"/>
      <c r="N2630" s="6"/>
      <c r="O2630" s="6"/>
      <c r="P2630" s="10"/>
      <c r="Q2630" s="15" t="str">
        <f t="shared" ca="1" si="79"/>
        <v>-</v>
      </c>
      <c r="R2630" s="6"/>
      <c r="S2630" s="6"/>
      <c r="T2630" s="6"/>
      <c r="U2630" s="6"/>
      <c r="V2630" s="6"/>
      <c r="W2630" s="6" t="str">
        <f t="shared" ref="W2630:W2693" si="80">IF(OR(ISBLANK(J2630),ISBLANK(V2630)),"-",(IF(J2630=V2630,"Yes","No")))</f>
        <v>-</v>
      </c>
      <c r="X2630" s="6"/>
      <c r="Y2630" s="6"/>
      <c r="Z2630" s="6"/>
      <c r="AA2630" s="6"/>
      <c r="AB2630" s="6"/>
      <c r="AC2630" s="6"/>
    </row>
    <row r="2631" spans="1:29" x14ac:dyDescent="0.25">
      <c r="Q2631" s="12" t="str">
        <f t="shared" ref="Q2631:Q2694" ca="1" si="81">IF(B2631&gt;1/1/1900, (IF(R2631="Closed",(DATEDIF(B2631,P2631,"d"))-(DATEDIF(M2631,O2631,"d")),IF(OR(R2631="Pending",ISBLANK(P2631)),TODAY()-B2631))),"-")</f>
        <v>-</v>
      </c>
      <c r="W2631" t="str">
        <f t="shared" si="80"/>
        <v>-</v>
      </c>
    </row>
    <row r="2632" spans="1:29" x14ac:dyDescent="0.25">
      <c r="A2632" s="6"/>
      <c r="B2632" s="10"/>
      <c r="C2632" s="6"/>
      <c r="D2632" s="6"/>
      <c r="E2632" s="6"/>
      <c r="F2632" s="6"/>
      <c r="G2632" s="6"/>
      <c r="H2632" s="6"/>
      <c r="I2632" s="6"/>
      <c r="J2632" s="6"/>
      <c r="K2632" s="6"/>
      <c r="L2632" s="6"/>
      <c r="M2632" s="6"/>
      <c r="N2632" s="6"/>
      <c r="O2632" s="6"/>
      <c r="P2632" s="10"/>
      <c r="Q2632" s="15" t="str">
        <f t="shared" ca="1" si="81"/>
        <v>-</v>
      </c>
      <c r="R2632" s="6"/>
      <c r="S2632" s="6"/>
      <c r="T2632" s="6"/>
      <c r="U2632" s="6"/>
      <c r="V2632" s="6"/>
      <c r="W2632" s="6" t="str">
        <f t="shared" si="80"/>
        <v>-</v>
      </c>
      <c r="X2632" s="6"/>
      <c r="Y2632" s="6"/>
      <c r="Z2632" s="6"/>
      <c r="AA2632" s="6"/>
      <c r="AB2632" s="6"/>
      <c r="AC2632" s="6"/>
    </row>
    <row r="2633" spans="1:29" x14ac:dyDescent="0.25">
      <c r="Q2633" s="12" t="str">
        <f t="shared" ca="1" si="81"/>
        <v>-</v>
      </c>
      <c r="W2633" t="str">
        <f t="shared" si="80"/>
        <v>-</v>
      </c>
    </row>
    <row r="2634" spans="1:29" x14ac:dyDescent="0.25">
      <c r="A2634" s="6"/>
      <c r="B2634" s="10"/>
      <c r="C2634" s="6"/>
      <c r="D2634" s="6"/>
      <c r="E2634" s="6"/>
      <c r="F2634" s="6"/>
      <c r="G2634" s="6"/>
      <c r="H2634" s="6"/>
      <c r="I2634" s="6"/>
      <c r="J2634" s="6"/>
      <c r="K2634" s="6"/>
      <c r="L2634" s="6"/>
      <c r="M2634" s="6"/>
      <c r="N2634" s="6"/>
      <c r="O2634" s="6"/>
      <c r="P2634" s="10"/>
      <c r="Q2634" s="15" t="str">
        <f t="shared" ca="1" si="81"/>
        <v>-</v>
      </c>
      <c r="R2634" s="6"/>
      <c r="S2634" s="6"/>
      <c r="T2634" s="6"/>
      <c r="U2634" s="6"/>
      <c r="V2634" s="6"/>
      <c r="W2634" s="6" t="str">
        <f t="shared" si="80"/>
        <v>-</v>
      </c>
      <c r="X2634" s="6"/>
      <c r="Y2634" s="6"/>
      <c r="Z2634" s="6"/>
      <c r="AA2634" s="6"/>
      <c r="AB2634" s="6"/>
      <c r="AC2634" s="6"/>
    </row>
    <row r="2635" spans="1:29" x14ac:dyDescent="0.25">
      <c r="Q2635" s="12" t="str">
        <f t="shared" ca="1" si="81"/>
        <v>-</v>
      </c>
      <c r="W2635" t="str">
        <f t="shared" si="80"/>
        <v>-</v>
      </c>
    </row>
    <row r="2636" spans="1:29" x14ac:dyDescent="0.25">
      <c r="A2636" s="6"/>
      <c r="B2636" s="10"/>
      <c r="C2636" s="6"/>
      <c r="D2636" s="6"/>
      <c r="E2636" s="6"/>
      <c r="F2636" s="6"/>
      <c r="G2636" s="6"/>
      <c r="H2636" s="6"/>
      <c r="I2636" s="6"/>
      <c r="J2636" s="6"/>
      <c r="K2636" s="6"/>
      <c r="L2636" s="6"/>
      <c r="M2636" s="6"/>
      <c r="N2636" s="6"/>
      <c r="O2636" s="6"/>
      <c r="P2636" s="10"/>
      <c r="Q2636" s="15" t="str">
        <f t="shared" ca="1" si="81"/>
        <v>-</v>
      </c>
      <c r="R2636" s="6"/>
      <c r="S2636" s="6"/>
      <c r="T2636" s="6"/>
      <c r="U2636" s="6"/>
      <c r="V2636" s="6"/>
      <c r="W2636" s="6" t="str">
        <f t="shared" si="80"/>
        <v>-</v>
      </c>
      <c r="X2636" s="6"/>
      <c r="Y2636" s="6"/>
      <c r="Z2636" s="6"/>
      <c r="AA2636" s="6"/>
      <c r="AB2636" s="6"/>
      <c r="AC2636" s="6"/>
    </row>
    <row r="2637" spans="1:29" x14ac:dyDescent="0.25">
      <c r="Q2637" s="12" t="str">
        <f t="shared" ca="1" si="81"/>
        <v>-</v>
      </c>
      <c r="W2637" t="str">
        <f t="shared" si="80"/>
        <v>-</v>
      </c>
    </row>
    <row r="2638" spans="1:29" x14ac:dyDescent="0.25">
      <c r="A2638" s="6"/>
      <c r="B2638" s="10"/>
      <c r="C2638" s="6"/>
      <c r="D2638" s="6"/>
      <c r="E2638" s="6"/>
      <c r="F2638" s="6"/>
      <c r="G2638" s="6"/>
      <c r="H2638" s="6"/>
      <c r="I2638" s="6"/>
      <c r="J2638" s="6"/>
      <c r="K2638" s="6"/>
      <c r="L2638" s="6"/>
      <c r="M2638" s="6"/>
      <c r="N2638" s="6"/>
      <c r="O2638" s="6"/>
      <c r="P2638" s="10"/>
      <c r="Q2638" s="15" t="str">
        <f t="shared" ca="1" si="81"/>
        <v>-</v>
      </c>
      <c r="R2638" s="6"/>
      <c r="S2638" s="6"/>
      <c r="T2638" s="6"/>
      <c r="U2638" s="6"/>
      <c r="V2638" s="6"/>
      <c r="W2638" s="6" t="str">
        <f t="shared" si="80"/>
        <v>-</v>
      </c>
      <c r="X2638" s="6"/>
      <c r="Y2638" s="6"/>
      <c r="Z2638" s="6"/>
      <c r="AA2638" s="6"/>
      <c r="AB2638" s="6"/>
      <c r="AC2638" s="6"/>
    </row>
    <row r="2639" spans="1:29" x14ac:dyDescent="0.25">
      <c r="Q2639" s="12" t="str">
        <f t="shared" ca="1" si="81"/>
        <v>-</v>
      </c>
      <c r="W2639" t="str">
        <f t="shared" si="80"/>
        <v>-</v>
      </c>
    </row>
    <row r="2640" spans="1:29" x14ac:dyDescent="0.25">
      <c r="A2640" s="6"/>
      <c r="B2640" s="10"/>
      <c r="C2640" s="6"/>
      <c r="D2640" s="6"/>
      <c r="E2640" s="6"/>
      <c r="F2640" s="6"/>
      <c r="G2640" s="6"/>
      <c r="H2640" s="6"/>
      <c r="I2640" s="6"/>
      <c r="J2640" s="6"/>
      <c r="K2640" s="6"/>
      <c r="L2640" s="6"/>
      <c r="M2640" s="6"/>
      <c r="N2640" s="6"/>
      <c r="O2640" s="6"/>
      <c r="P2640" s="10"/>
      <c r="Q2640" s="15" t="str">
        <f t="shared" ca="1" si="81"/>
        <v>-</v>
      </c>
      <c r="R2640" s="6"/>
      <c r="S2640" s="6"/>
      <c r="T2640" s="6"/>
      <c r="U2640" s="6"/>
      <c r="V2640" s="6"/>
      <c r="W2640" s="6" t="str">
        <f t="shared" si="80"/>
        <v>-</v>
      </c>
      <c r="X2640" s="6"/>
      <c r="Y2640" s="6"/>
      <c r="Z2640" s="6"/>
      <c r="AA2640" s="6"/>
      <c r="AB2640" s="6"/>
      <c r="AC2640" s="6"/>
    </row>
    <row r="2641" spans="1:29" x14ac:dyDescent="0.25">
      <c r="Q2641" s="12" t="str">
        <f t="shared" ca="1" si="81"/>
        <v>-</v>
      </c>
      <c r="W2641" t="str">
        <f t="shared" si="80"/>
        <v>-</v>
      </c>
    </row>
    <row r="2642" spans="1:29" x14ac:dyDescent="0.25">
      <c r="A2642" s="6"/>
      <c r="B2642" s="10"/>
      <c r="C2642" s="6"/>
      <c r="D2642" s="6"/>
      <c r="E2642" s="6"/>
      <c r="F2642" s="6"/>
      <c r="G2642" s="6"/>
      <c r="H2642" s="6"/>
      <c r="I2642" s="6"/>
      <c r="J2642" s="6"/>
      <c r="K2642" s="6"/>
      <c r="L2642" s="6"/>
      <c r="M2642" s="6"/>
      <c r="N2642" s="6"/>
      <c r="O2642" s="6"/>
      <c r="P2642" s="10"/>
      <c r="Q2642" s="15" t="str">
        <f t="shared" ca="1" si="81"/>
        <v>-</v>
      </c>
      <c r="R2642" s="6"/>
      <c r="S2642" s="6"/>
      <c r="T2642" s="6"/>
      <c r="U2642" s="6"/>
      <c r="V2642" s="6"/>
      <c r="W2642" s="6" t="str">
        <f t="shared" si="80"/>
        <v>-</v>
      </c>
      <c r="X2642" s="6"/>
      <c r="Y2642" s="6"/>
      <c r="Z2642" s="6"/>
      <c r="AA2642" s="6"/>
      <c r="AB2642" s="6"/>
      <c r="AC2642" s="6"/>
    </row>
    <row r="2643" spans="1:29" x14ac:dyDescent="0.25">
      <c r="Q2643" s="12" t="str">
        <f t="shared" ca="1" si="81"/>
        <v>-</v>
      </c>
      <c r="W2643" t="str">
        <f t="shared" si="80"/>
        <v>-</v>
      </c>
    </row>
    <row r="2644" spans="1:29" x14ac:dyDescent="0.25">
      <c r="A2644" s="6"/>
      <c r="B2644" s="10"/>
      <c r="C2644" s="6"/>
      <c r="D2644" s="6"/>
      <c r="E2644" s="6"/>
      <c r="F2644" s="6"/>
      <c r="G2644" s="6"/>
      <c r="H2644" s="6"/>
      <c r="I2644" s="6"/>
      <c r="J2644" s="6"/>
      <c r="K2644" s="6"/>
      <c r="L2644" s="6"/>
      <c r="M2644" s="6"/>
      <c r="N2644" s="6"/>
      <c r="O2644" s="6"/>
      <c r="P2644" s="10"/>
      <c r="Q2644" s="15" t="str">
        <f t="shared" ca="1" si="81"/>
        <v>-</v>
      </c>
      <c r="R2644" s="6"/>
      <c r="S2644" s="6"/>
      <c r="T2644" s="6"/>
      <c r="U2644" s="6"/>
      <c r="V2644" s="6"/>
      <c r="W2644" s="6" t="str">
        <f t="shared" si="80"/>
        <v>-</v>
      </c>
      <c r="X2644" s="6"/>
      <c r="Y2644" s="6"/>
      <c r="Z2644" s="6"/>
      <c r="AA2644" s="6"/>
      <c r="AB2644" s="6"/>
      <c r="AC2644" s="6"/>
    </row>
    <row r="2645" spans="1:29" x14ac:dyDescent="0.25">
      <c r="Q2645" s="12" t="str">
        <f t="shared" ca="1" si="81"/>
        <v>-</v>
      </c>
      <c r="W2645" t="str">
        <f t="shared" si="80"/>
        <v>-</v>
      </c>
    </row>
    <row r="2646" spans="1:29" x14ac:dyDescent="0.25">
      <c r="A2646" s="6"/>
      <c r="B2646" s="10"/>
      <c r="C2646" s="6"/>
      <c r="D2646" s="6"/>
      <c r="E2646" s="6"/>
      <c r="F2646" s="6"/>
      <c r="G2646" s="6"/>
      <c r="H2646" s="6"/>
      <c r="I2646" s="6"/>
      <c r="J2646" s="6"/>
      <c r="K2646" s="6"/>
      <c r="L2646" s="6"/>
      <c r="M2646" s="6"/>
      <c r="N2646" s="6"/>
      <c r="O2646" s="6"/>
      <c r="P2646" s="10"/>
      <c r="Q2646" s="15" t="str">
        <f t="shared" ca="1" si="81"/>
        <v>-</v>
      </c>
      <c r="R2646" s="6"/>
      <c r="S2646" s="6"/>
      <c r="T2646" s="6"/>
      <c r="U2646" s="6"/>
      <c r="V2646" s="6"/>
      <c r="W2646" s="6" t="str">
        <f t="shared" si="80"/>
        <v>-</v>
      </c>
      <c r="X2646" s="6"/>
      <c r="Y2646" s="6"/>
      <c r="Z2646" s="6"/>
      <c r="AA2646" s="6"/>
      <c r="AB2646" s="6"/>
      <c r="AC2646" s="6"/>
    </row>
    <row r="2647" spans="1:29" x14ac:dyDescent="0.25">
      <c r="Q2647" s="12" t="str">
        <f t="shared" ca="1" si="81"/>
        <v>-</v>
      </c>
      <c r="W2647" t="str">
        <f t="shared" si="80"/>
        <v>-</v>
      </c>
    </row>
    <row r="2648" spans="1:29" x14ac:dyDescent="0.25">
      <c r="A2648" s="6"/>
      <c r="B2648" s="10"/>
      <c r="C2648" s="6"/>
      <c r="D2648" s="6"/>
      <c r="E2648" s="6"/>
      <c r="F2648" s="6"/>
      <c r="G2648" s="6"/>
      <c r="H2648" s="6"/>
      <c r="I2648" s="6"/>
      <c r="J2648" s="6"/>
      <c r="K2648" s="6"/>
      <c r="L2648" s="6"/>
      <c r="M2648" s="6"/>
      <c r="N2648" s="6"/>
      <c r="O2648" s="6"/>
      <c r="P2648" s="10"/>
      <c r="Q2648" s="15" t="str">
        <f t="shared" ca="1" si="81"/>
        <v>-</v>
      </c>
      <c r="R2648" s="6"/>
      <c r="S2648" s="6"/>
      <c r="T2648" s="6"/>
      <c r="U2648" s="6"/>
      <c r="V2648" s="6"/>
      <c r="W2648" s="6" t="str">
        <f t="shared" si="80"/>
        <v>-</v>
      </c>
      <c r="X2648" s="6"/>
      <c r="Y2648" s="6"/>
      <c r="Z2648" s="6"/>
      <c r="AA2648" s="6"/>
      <c r="AB2648" s="6"/>
      <c r="AC2648" s="6"/>
    </row>
    <row r="2649" spans="1:29" x14ac:dyDescent="0.25">
      <c r="Q2649" s="12" t="str">
        <f t="shared" ca="1" si="81"/>
        <v>-</v>
      </c>
      <c r="W2649" t="str">
        <f t="shared" si="80"/>
        <v>-</v>
      </c>
    </row>
    <row r="2650" spans="1:29" x14ac:dyDescent="0.25">
      <c r="A2650" s="6"/>
      <c r="B2650" s="10"/>
      <c r="C2650" s="6"/>
      <c r="D2650" s="6"/>
      <c r="E2650" s="6"/>
      <c r="F2650" s="6"/>
      <c r="G2650" s="6"/>
      <c r="H2650" s="6"/>
      <c r="I2650" s="6"/>
      <c r="J2650" s="6"/>
      <c r="K2650" s="6"/>
      <c r="L2650" s="6"/>
      <c r="M2650" s="6"/>
      <c r="N2650" s="6"/>
      <c r="O2650" s="6"/>
      <c r="P2650" s="10"/>
      <c r="Q2650" s="15" t="str">
        <f t="shared" ca="1" si="81"/>
        <v>-</v>
      </c>
      <c r="R2650" s="6"/>
      <c r="S2650" s="6"/>
      <c r="T2650" s="6"/>
      <c r="U2650" s="6"/>
      <c r="V2650" s="6"/>
      <c r="W2650" s="6" t="str">
        <f t="shared" si="80"/>
        <v>-</v>
      </c>
      <c r="X2650" s="6"/>
      <c r="Y2650" s="6"/>
      <c r="Z2650" s="6"/>
      <c r="AA2650" s="6"/>
      <c r="AB2650" s="6"/>
      <c r="AC2650" s="6"/>
    </row>
    <row r="2651" spans="1:29" x14ac:dyDescent="0.25">
      <c r="Q2651" s="12" t="str">
        <f t="shared" ca="1" si="81"/>
        <v>-</v>
      </c>
      <c r="W2651" t="str">
        <f t="shared" si="80"/>
        <v>-</v>
      </c>
    </row>
    <row r="2652" spans="1:29" x14ac:dyDescent="0.25">
      <c r="A2652" s="6"/>
      <c r="B2652" s="10"/>
      <c r="C2652" s="6"/>
      <c r="D2652" s="6"/>
      <c r="E2652" s="6"/>
      <c r="F2652" s="6"/>
      <c r="G2652" s="6"/>
      <c r="H2652" s="6"/>
      <c r="I2652" s="6"/>
      <c r="J2652" s="6"/>
      <c r="K2652" s="6"/>
      <c r="L2652" s="6"/>
      <c r="M2652" s="6"/>
      <c r="N2652" s="6"/>
      <c r="O2652" s="6"/>
      <c r="P2652" s="10"/>
      <c r="Q2652" s="15" t="str">
        <f t="shared" ca="1" si="81"/>
        <v>-</v>
      </c>
      <c r="R2652" s="6"/>
      <c r="S2652" s="6"/>
      <c r="T2652" s="6"/>
      <c r="U2652" s="6"/>
      <c r="V2652" s="6"/>
      <c r="W2652" s="6" t="str">
        <f t="shared" si="80"/>
        <v>-</v>
      </c>
      <c r="X2652" s="6"/>
      <c r="Y2652" s="6"/>
      <c r="Z2652" s="6"/>
      <c r="AA2652" s="6"/>
      <c r="AB2652" s="6"/>
      <c r="AC2652" s="6"/>
    </row>
    <row r="2653" spans="1:29" x14ac:dyDescent="0.25">
      <c r="Q2653" s="12" t="str">
        <f t="shared" ca="1" si="81"/>
        <v>-</v>
      </c>
      <c r="W2653" t="str">
        <f t="shared" si="80"/>
        <v>-</v>
      </c>
    </row>
    <row r="2654" spans="1:29" x14ac:dyDescent="0.25">
      <c r="A2654" s="6"/>
      <c r="B2654" s="10"/>
      <c r="C2654" s="6"/>
      <c r="D2654" s="6"/>
      <c r="E2654" s="6"/>
      <c r="F2654" s="6"/>
      <c r="G2654" s="6"/>
      <c r="H2654" s="6"/>
      <c r="I2654" s="6"/>
      <c r="J2654" s="6"/>
      <c r="K2654" s="6"/>
      <c r="L2654" s="6"/>
      <c r="M2654" s="6"/>
      <c r="N2654" s="6"/>
      <c r="O2654" s="6"/>
      <c r="P2654" s="10"/>
      <c r="Q2654" s="15" t="str">
        <f t="shared" ca="1" si="81"/>
        <v>-</v>
      </c>
      <c r="R2654" s="6"/>
      <c r="S2654" s="6"/>
      <c r="T2654" s="6"/>
      <c r="U2654" s="6"/>
      <c r="V2654" s="6"/>
      <c r="W2654" s="6" t="str">
        <f t="shared" si="80"/>
        <v>-</v>
      </c>
      <c r="X2654" s="6"/>
      <c r="Y2654" s="6"/>
      <c r="Z2654" s="6"/>
      <c r="AA2654" s="6"/>
      <c r="AB2654" s="6"/>
      <c r="AC2654" s="6"/>
    </row>
    <row r="2655" spans="1:29" x14ac:dyDescent="0.25">
      <c r="Q2655" s="12" t="str">
        <f t="shared" ca="1" si="81"/>
        <v>-</v>
      </c>
      <c r="W2655" t="str">
        <f t="shared" si="80"/>
        <v>-</v>
      </c>
    </row>
    <row r="2656" spans="1:29" x14ac:dyDescent="0.25">
      <c r="A2656" s="6"/>
      <c r="B2656" s="10"/>
      <c r="C2656" s="6"/>
      <c r="D2656" s="6"/>
      <c r="E2656" s="6"/>
      <c r="F2656" s="6"/>
      <c r="G2656" s="6"/>
      <c r="H2656" s="6"/>
      <c r="I2656" s="6"/>
      <c r="J2656" s="6"/>
      <c r="K2656" s="6"/>
      <c r="L2656" s="6"/>
      <c r="M2656" s="6"/>
      <c r="N2656" s="6"/>
      <c r="O2656" s="6"/>
      <c r="P2656" s="10"/>
      <c r="Q2656" s="15" t="str">
        <f t="shared" ca="1" si="81"/>
        <v>-</v>
      </c>
      <c r="R2656" s="6"/>
      <c r="S2656" s="6"/>
      <c r="T2656" s="6"/>
      <c r="U2656" s="6"/>
      <c r="V2656" s="6"/>
      <c r="W2656" s="6" t="str">
        <f t="shared" si="80"/>
        <v>-</v>
      </c>
      <c r="X2656" s="6"/>
      <c r="Y2656" s="6"/>
      <c r="Z2656" s="6"/>
      <c r="AA2656" s="6"/>
      <c r="AB2656" s="6"/>
      <c r="AC2656" s="6"/>
    </row>
    <row r="2657" spans="1:29" x14ac:dyDescent="0.25">
      <c r="Q2657" s="12" t="str">
        <f t="shared" ca="1" si="81"/>
        <v>-</v>
      </c>
      <c r="W2657" t="str">
        <f t="shared" si="80"/>
        <v>-</v>
      </c>
    </row>
    <row r="2658" spans="1:29" x14ac:dyDescent="0.25">
      <c r="A2658" s="6"/>
      <c r="B2658" s="10"/>
      <c r="C2658" s="6"/>
      <c r="D2658" s="6"/>
      <c r="E2658" s="6"/>
      <c r="F2658" s="6"/>
      <c r="G2658" s="6"/>
      <c r="H2658" s="6"/>
      <c r="I2658" s="6"/>
      <c r="J2658" s="6"/>
      <c r="K2658" s="6"/>
      <c r="L2658" s="6"/>
      <c r="M2658" s="6"/>
      <c r="N2658" s="6"/>
      <c r="O2658" s="6"/>
      <c r="P2658" s="10"/>
      <c r="Q2658" s="15" t="str">
        <f t="shared" ca="1" si="81"/>
        <v>-</v>
      </c>
      <c r="R2658" s="6"/>
      <c r="S2658" s="6"/>
      <c r="T2658" s="6"/>
      <c r="U2658" s="6"/>
      <c r="V2658" s="6"/>
      <c r="W2658" s="6" t="str">
        <f t="shared" si="80"/>
        <v>-</v>
      </c>
      <c r="X2658" s="6"/>
      <c r="Y2658" s="6"/>
      <c r="Z2658" s="6"/>
      <c r="AA2658" s="6"/>
      <c r="AB2658" s="6"/>
      <c r="AC2658" s="6"/>
    </row>
    <row r="2659" spans="1:29" x14ac:dyDescent="0.25">
      <c r="Q2659" s="12" t="str">
        <f t="shared" ca="1" si="81"/>
        <v>-</v>
      </c>
      <c r="W2659" t="str">
        <f t="shared" si="80"/>
        <v>-</v>
      </c>
    </row>
    <row r="2660" spans="1:29" x14ac:dyDescent="0.25">
      <c r="A2660" s="6"/>
      <c r="B2660" s="10"/>
      <c r="C2660" s="6"/>
      <c r="D2660" s="6"/>
      <c r="E2660" s="6"/>
      <c r="F2660" s="6"/>
      <c r="G2660" s="6"/>
      <c r="H2660" s="6"/>
      <c r="I2660" s="6"/>
      <c r="J2660" s="6"/>
      <c r="K2660" s="6"/>
      <c r="L2660" s="6"/>
      <c r="M2660" s="6"/>
      <c r="N2660" s="6"/>
      <c r="O2660" s="6"/>
      <c r="P2660" s="10"/>
      <c r="Q2660" s="15" t="str">
        <f t="shared" ca="1" si="81"/>
        <v>-</v>
      </c>
      <c r="R2660" s="6"/>
      <c r="S2660" s="6"/>
      <c r="T2660" s="6"/>
      <c r="U2660" s="6"/>
      <c r="V2660" s="6"/>
      <c r="W2660" s="6" t="str">
        <f t="shared" si="80"/>
        <v>-</v>
      </c>
      <c r="X2660" s="6"/>
      <c r="Y2660" s="6"/>
      <c r="Z2660" s="6"/>
      <c r="AA2660" s="6"/>
      <c r="AB2660" s="6"/>
      <c r="AC2660" s="6"/>
    </row>
    <row r="2661" spans="1:29" x14ac:dyDescent="0.25">
      <c r="Q2661" s="12" t="str">
        <f t="shared" ca="1" si="81"/>
        <v>-</v>
      </c>
      <c r="W2661" t="str">
        <f t="shared" si="80"/>
        <v>-</v>
      </c>
    </row>
    <row r="2662" spans="1:29" x14ac:dyDescent="0.25">
      <c r="A2662" s="6"/>
      <c r="B2662" s="10"/>
      <c r="C2662" s="6"/>
      <c r="D2662" s="6"/>
      <c r="E2662" s="6"/>
      <c r="F2662" s="6"/>
      <c r="G2662" s="6"/>
      <c r="H2662" s="6"/>
      <c r="I2662" s="6"/>
      <c r="J2662" s="6"/>
      <c r="K2662" s="6"/>
      <c r="L2662" s="6"/>
      <c r="M2662" s="6"/>
      <c r="N2662" s="6"/>
      <c r="O2662" s="6"/>
      <c r="P2662" s="10"/>
      <c r="Q2662" s="15" t="str">
        <f t="shared" ca="1" si="81"/>
        <v>-</v>
      </c>
      <c r="R2662" s="6"/>
      <c r="S2662" s="6"/>
      <c r="T2662" s="6"/>
      <c r="U2662" s="6"/>
      <c r="V2662" s="6"/>
      <c r="W2662" s="6" t="str">
        <f t="shared" si="80"/>
        <v>-</v>
      </c>
      <c r="X2662" s="6"/>
      <c r="Y2662" s="6"/>
      <c r="Z2662" s="6"/>
      <c r="AA2662" s="6"/>
      <c r="AB2662" s="6"/>
      <c r="AC2662" s="6"/>
    </row>
    <row r="2663" spans="1:29" x14ac:dyDescent="0.25">
      <c r="Q2663" s="12" t="str">
        <f t="shared" ca="1" si="81"/>
        <v>-</v>
      </c>
      <c r="W2663" t="str">
        <f t="shared" si="80"/>
        <v>-</v>
      </c>
    </row>
    <row r="2664" spans="1:29" x14ac:dyDescent="0.25">
      <c r="A2664" s="6"/>
      <c r="B2664" s="10"/>
      <c r="C2664" s="6"/>
      <c r="D2664" s="6"/>
      <c r="E2664" s="6"/>
      <c r="F2664" s="6"/>
      <c r="G2664" s="6"/>
      <c r="H2664" s="6"/>
      <c r="I2664" s="6"/>
      <c r="J2664" s="6"/>
      <c r="K2664" s="6"/>
      <c r="L2664" s="6"/>
      <c r="M2664" s="6"/>
      <c r="N2664" s="6"/>
      <c r="O2664" s="6"/>
      <c r="P2664" s="10"/>
      <c r="Q2664" s="15" t="str">
        <f t="shared" ca="1" si="81"/>
        <v>-</v>
      </c>
      <c r="R2664" s="6"/>
      <c r="S2664" s="6"/>
      <c r="T2664" s="6"/>
      <c r="U2664" s="6"/>
      <c r="V2664" s="6"/>
      <c r="W2664" s="6" t="str">
        <f t="shared" si="80"/>
        <v>-</v>
      </c>
      <c r="X2664" s="6"/>
      <c r="Y2664" s="6"/>
      <c r="Z2664" s="6"/>
      <c r="AA2664" s="6"/>
      <c r="AB2664" s="6"/>
      <c r="AC2664" s="6"/>
    </row>
    <row r="2665" spans="1:29" x14ac:dyDescent="0.25">
      <c r="Q2665" s="12" t="str">
        <f t="shared" ca="1" si="81"/>
        <v>-</v>
      </c>
      <c r="W2665" t="str">
        <f t="shared" si="80"/>
        <v>-</v>
      </c>
    </row>
    <row r="2666" spans="1:29" x14ac:dyDescent="0.25">
      <c r="A2666" s="6"/>
      <c r="B2666" s="10"/>
      <c r="C2666" s="6"/>
      <c r="D2666" s="6"/>
      <c r="E2666" s="6"/>
      <c r="F2666" s="6"/>
      <c r="G2666" s="6"/>
      <c r="H2666" s="6"/>
      <c r="I2666" s="6"/>
      <c r="J2666" s="6"/>
      <c r="K2666" s="6"/>
      <c r="L2666" s="6"/>
      <c r="M2666" s="6"/>
      <c r="N2666" s="6"/>
      <c r="O2666" s="6"/>
      <c r="P2666" s="10"/>
      <c r="Q2666" s="15" t="str">
        <f t="shared" ca="1" si="81"/>
        <v>-</v>
      </c>
      <c r="R2666" s="6"/>
      <c r="S2666" s="6"/>
      <c r="T2666" s="6"/>
      <c r="U2666" s="6"/>
      <c r="V2666" s="6"/>
      <c r="W2666" s="6" t="str">
        <f t="shared" si="80"/>
        <v>-</v>
      </c>
      <c r="X2666" s="6"/>
      <c r="Y2666" s="6"/>
      <c r="Z2666" s="6"/>
      <c r="AA2666" s="6"/>
      <c r="AB2666" s="6"/>
      <c r="AC2666" s="6"/>
    </row>
    <row r="2667" spans="1:29" x14ac:dyDescent="0.25">
      <c r="Q2667" s="12" t="str">
        <f t="shared" ca="1" si="81"/>
        <v>-</v>
      </c>
      <c r="W2667" t="str">
        <f t="shared" si="80"/>
        <v>-</v>
      </c>
    </row>
    <row r="2668" spans="1:29" x14ac:dyDescent="0.25">
      <c r="A2668" s="6"/>
      <c r="B2668" s="10"/>
      <c r="C2668" s="6"/>
      <c r="D2668" s="6"/>
      <c r="E2668" s="6"/>
      <c r="F2668" s="6"/>
      <c r="G2668" s="6"/>
      <c r="H2668" s="6"/>
      <c r="I2668" s="6"/>
      <c r="J2668" s="6"/>
      <c r="K2668" s="6"/>
      <c r="L2668" s="6"/>
      <c r="M2668" s="6"/>
      <c r="N2668" s="6"/>
      <c r="O2668" s="6"/>
      <c r="P2668" s="10"/>
      <c r="Q2668" s="15" t="str">
        <f t="shared" ca="1" si="81"/>
        <v>-</v>
      </c>
      <c r="R2668" s="6"/>
      <c r="S2668" s="6"/>
      <c r="T2668" s="6"/>
      <c r="U2668" s="6"/>
      <c r="V2668" s="6"/>
      <c r="W2668" s="6" t="str">
        <f t="shared" si="80"/>
        <v>-</v>
      </c>
      <c r="X2668" s="6"/>
      <c r="Y2668" s="6"/>
      <c r="Z2668" s="6"/>
      <c r="AA2668" s="6"/>
      <c r="AB2668" s="6"/>
      <c r="AC2668" s="6"/>
    </row>
    <row r="2669" spans="1:29" x14ac:dyDescent="0.25">
      <c r="Q2669" s="12" t="str">
        <f t="shared" ca="1" si="81"/>
        <v>-</v>
      </c>
      <c r="W2669" t="str">
        <f t="shared" si="80"/>
        <v>-</v>
      </c>
    </row>
    <row r="2670" spans="1:29" x14ac:dyDescent="0.25">
      <c r="A2670" s="6"/>
      <c r="B2670" s="10"/>
      <c r="C2670" s="6"/>
      <c r="D2670" s="6"/>
      <c r="E2670" s="6"/>
      <c r="F2670" s="6"/>
      <c r="G2670" s="6"/>
      <c r="H2670" s="6"/>
      <c r="I2670" s="6"/>
      <c r="J2670" s="6"/>
      <c r="K2670" s="6"/>
      <c r="L2670" s="6"/>
      <c r="M2670" s="6"/>
      <c r="N2670" s="6"/>
      <c r="O2670" s="6"/>
      <c r="P2670" s="10"/>
      <c r="Q2670" s="15" t="str">
        <f t="shared" ca="1" si="81"/>
        <v>-</v>
      </c>
      <c r="R2670" s="6"/>
      <c r="S2670" s="6"/>
      <c r="T2670" s="6"/>
      <c r="U2670" s="6"/>
      <c r="V2670" s="6"/>
      <c r="W2670" s="6" t="str">
        <f t="shared" si="80"/>
        <v>-</v>
      </c>
      <c r="X2670" s="6"/>
      <c r="Y2670" s="6"/>
      <c r="Z2670" s="6"/>
      <c r="AA2670" s="6"/>
      <c r="AB2670" s="6"/>
      <c r="AC2670" s="6"/>
    </row>
    <row r="2671" spans="1:29" x14ac:dyDescent="0.25">
      <c r="Q2671" s="12" t="str">
        <f t="shared" ca="1" si="81"/>
        <v>-</v>
      </c>
      <c r="W2671" t="str">
        <f t="shared" si="80"/>
        <v>-</v>
      </c>
    </row>
    <row r="2672" spans="1:29" x14ac:dyDescent="0.25">
      <c r="A2672" s="6"/>
      <c r="B2672" s="10"/>
      <c r="C2672" s="6"/>
      <c r="D2672" s="6"/>
      <c r="E2672" s="6"/>
      <c r="F2672" s="6"/>
      <c r="G2672" s="6"/>
      <c r="H2672" s="6"/>
      <c r="I2672" s="6"/>
      <c r="J2672" s="6"/>
      <c r="K2672" s="6"/>
      <c r="L2672" s="6"/>
      <c r="M2672" s="6"/>
      <c r="N2672" s="6"/>
      <c r="O2672" s="6"/>
      <c r="P2672" s="10"/>
      <c r="Q2672" s="15" t="str">
        <f t="shared" ca="1" si="81"/>
        <v>-</v>
      </c>
      <c r="R2672" s="6"/>
      <c r="S2672" s="6"/>
      <c r="T2672" s="6"/>
      <c r="U2672" s="6"/>
      <c r="V2672" s="6"/>
      <c r="W2672" s="6" t="str">
        <f t="shared" si="80"/>
        <v>-</v>
      </c>
      <c r="X2672" s="6"/>
      <c r="Y2672" s="6"/>
      <c r="Z2672" s="6"/>
      <c r="AA2672" s="6"/>
      <c r="AB2672" s="6"/>
      <c r="AC2672" s="6"/>
    </row>
    <row r="2673" spans="1:29" x14ac:dyDescent="0.25">
      <c r="Q2673" s="12" t="str">
        <f t="shared" ca="1" si="81"/>
        <v>-</v>
      </c>
      <c r="W2673" t="str">
        <f t="shared" si="80"/>
        <v>-</v>
      </c>
    </row>
    <row r="2674" spans="1:29" x14ac:dyDescent="0.25">
      <c r="A2674" s="6"/>
      <c r="B2674" s="10"/>
      <c r="C2674" s="6"/>
      <c r="D2674" s="6"/>
      <c r="E2674" s="6"/>
      <c r="F2674" s="6"/>
      <c r="G2674" s="6"/>
      <c r="H2674" s="6"/>
      <c r="I2674" s="6"/>
      <c r="J2674" s="6"/>
      <c r="K2674" s="6"/>
      <c r="L2674" s="6"/>
      <c r="M2674" s="6"/>
      <c r="N2674" s="6"/>
      <c r="O2674" s="6"/>
      <c r="P2674" s="10"/>
      <c r="Q2674" s="15" t="str">
        <f t="shared" ca="1" si="81"/>
        <v>-</v>
      </c>
      <c r="R2674" s="6"/>
      <c r="S2674" s="6"/>
      <c r="T2674" s="6"/>
      <c r="U2674" s="6"/>
      <c r="V2674" s="6"/>
      <c r="W2674" s="6" t="str">
        <f t="shared" si="80"/>
        <v>-</v>
      </c>
      <c r="X2674" s="6"/>
      <c r="Y2674" s="6"/>
      <c r="Z2674" s="6"/>
      <c r="AA2674" s="6"/>
      <c r="AB2674" s="6"/>
      <c r="AC2674" s="6"/>
    </row>
    <row r="2675" spans="1:29" x14ac:dyDescent="0.25">
      <c r="Q2675" s="12" t="str">
        <f t="shared" ca="1" si="81"/>
        <v>-</v>
      </c>
      <c r="W2675" t="str">
        <f t="shared" si="80"/>
        <v>-</v>
      </c>
    </row>
    <row r="2676" spans="1:29" x14ac:dyDescent="0.25">
      <c r="A2676" s="6"/>
      <c r="B2676" s="10"/>
      <c r="C2676" s="6"/>
      <c r="D2676" s="6"/>
      <c r="E2676" s="6"/>
      <c r="F2676" s="6"/>
      <c r="G2676" s="6"/>
      <c r="H2676" s="6"/>
      <c r="I2676" s="6"/>
      <c r="J2676" s="6"/>
      <c r="K2676" s="6"/>
      <c r="L2676" s="6"/>
      <c r="M2676" s="6"/>
      <c r="N2676" s="6"/>
      <c r="O2676" s="6"/>
      <c r="P2676" s="10"/>
      <c r="Q2676" s="15" t="str">
        <f t="shared" ca="1" si="81"/>
        <v>-</v>
      </c>
      <c r="R2676" s="6"/>
      <c r="S2676" s="6"/>
      <c r="T2676" s="6"/>
      <c r="U2676" s="6"/>
      <c r="V2676" s="6"/>
      <c r="W2676" s="6" t="str">
        <f t="shared" si="80"/>
        <v>-</v>
      </c>
      <c r="X2676" s="6"/>
      <c r="Y2676" s="6"/>
      <c r="Z2676" s="6"/>
      <c r="AA2676" s="6"/>
      <c r="AB2676" s="6"/>
      <c r="AC2676" s="6"/>
    </row>
    <row r="2677" spans="1:29" x14ac:dyDescent="0.25">
      <c r="Q2677" s="12" t="str">
        <f t="shared" ca="1" si="81"/>
        <v>-</v>
      </c>
      <c r="W2677" t="str">
        <f t="shared" si="80"/>
        <v>-</v>
      </c>
    </row>
    <row r="2678" spans="1:29" x14ac:dyDescent="0.25">
      <c r="A2678" s="6"/>
      <c r="B2678" s="10"/>
      <c r="C2678" s="6"/>
      <c r="D2678" s="6"/>
      <c r="E2678" s="6"/>
      <c r="F2678" s="6"/>
      <c r="G2678" s="6"/>
      <c r="H2678" s="6"/>
      <c r="I2678" s="6"/>
      <c r="J2678" s="6"/>
      <c r="K2678" s="6"/>
      <c r="L2678" s="6"/>
      <c r="M2678" s="6"/>
      <c r="N2678" s="6"/>
      <c r="O2678" s="6"/>
      <c r="P2678" s="10"/>
      <c r="Q2678" s="15" t="str">
        <f t="shared" ca="1" si="81"/>
        <v>-</v>
      </c>
      <c r="R2678" s="6"/>
      <c r="S2678" s="6"/>
      <c r="T2678" s="6"/>
      <c r="U2678" s="6"/>
      <c r="V2678" s="6"/>
      <c r="W2678" s="6" t="str">
        <f t="shared" si="80"/>
        <v>-</v>
      </c>
      <c r="X2678" s="6"/>
      <c r="Y2678" s="6"/>
      <c r="Z2678" s="6"/>
      <c r="AA2678" s="6"/>
      <c r="AB2678" s="6"/>
      <c r="AC2678" s="6"/>
    </row>
    <row r="2679" spans="1:29" x14ac:dyDescent="0.25">
      <c r="Q2679" s="12" t="str">
        <f t="shared" ca="1" si="81"/>
        <v>-</v>
      </c>
      <c r="W2679" t="str">
        <f t="shared" si="80"/>
        <v>-</v>
      </c>
    </row>
    <row r="2680" spans="1:29" x14ac:dyDescent="0.25">
      <c r="A2680" s="6"/>
      <c r="B2680" s="10"/>
      <c r="C2680" s="6"/>
      <c r="D2680" s="6"/>
      <c r="E2680" s="6"/>
      <c r="F2680" s="6"/>
      <c r="G2680" s="6"/>
      <c r="H2680" s="6"/>
      <c r="I2680" s="6"/>
      <c r="J2680" s="6"/>
      <c r="K2680" s="6"/>
      <c r="L2680" s="6"/>
      <c r="M2680" s="6"/>
      <c r="N2680" s="6"/>
      <c r="O2680" s="6"/>
      <c r="P2680" s="10"/>
      <c r="Q2680" s="15" t="str">
        <f t="shared" ca="1" si="81"/>
        <v>-</v>
      </c>
      <c r="R2680" s="6"/>
      <c r="S2680" s="6"/>
      <c r="T2680" s="6"/>
      <c r="U2680" s="6"/>
      <c r="V2680" s="6"/>
      <c r="W2680" s="6" t="str">
        <f t="shared" si="80"/>
        <v>-</v>
      </c>
      <c r="X2680" s="6"/>
      <c r="Y2680" s="6"/>
      <c r="Z2680" s="6"/>
      <c r="AA2680" s="6"/>
      <c r="AB2680" s="6"/>
      <c r="AC2680" s="6"/>
    </row>
    <row r="2681" spans="1:29" x14ac:dyDescent="0.25">
      <c r="Q2681" s="12" t="str">
        <f t="shared" ca="1" si="81"/>
        <v>-</v>
      </c>
      <c r="W2681" t="str">
        <f t="shared" si="80"/>
        <v>-</v>
      </c>
    </row>
    <row r="2682" spans="1:29" x14ac:dyDescent="0.25">
      <c r="A2682" s="6"/>
      <c r="B2682" s="10"/>
      <c r="C2682" s="6"/>
      <c r="D2682" s="6"/>
      <c r="E2682" s="6"/>
      <c r="F2682" s="6"/>
      <c r="G2682" s="6"/>
      <c r="H2682" s="6"/>
      <c r="I2682" s="6"/>
      <c r="J2682" s="6"/>
      <c r="K2682" s="6"/>
      <c r="L2682" s="6"/>
      <c r="M2682" s="6"/>
      <c r="N2682" s="6"/>
      <c r="O2682" s="6"/>
      <c r="P2682" s="10"/>
      <c r="Q2682" s="15" t="str">
        <f t="shared" ca="1" si="81"/>
        <v>-</v>
      </c>
      <c r="R2682" s="6"/>
      <c r="S2682" s="6"/>
      <c r="T2682" s="6"/>
      <c r="U2682" s="6"/>
      <c r="V2682" s="6"/>
      <c r="W2682" s="6" t="str">
        <f t="shared" si="80"/>
        <v>-</v>
      </c>
      <c r="X2682" s="6"/>
      <c r="Y2682" s="6"/>
      <c r="Z2682" s="6"/>
      <c r="AA2682" s="6"/>
      <c r="AB2682" s="6"/>
      <c r="AC2682" s="6"/>
    </row>
    <row r="2683" spans="1:29" x14ac:dyDescent="0.25">
      <c r="Q2683" s="12" t="str">
        <f t="shared" ca="1" si="81"/>
        <v>-</v>
      </c>
      <c r="W2683" t="str">
        <f t="shared" si="80"/>
        <v>-</v>
      </c>
    </row>
    <row r="2684" spans="1:29" x14ac:dyDescent="0.25">
      <c r="A2684" s="6"/>
      <c r="B2684" s="10"/>
      <c r="C2684" s="6"/>
      <c r="D2684" s="6"/>
      <c r="E2684" s="6"/>
      <c r="F2684" s="6"/>
      <c r="G2684" s="6"/>
      <c r="H2684" s="6"/>
      <c r="I2684" s="6"/>
      <c r="J2684" s="6"/>
      <c r="K2684" s="6"/>
      <c r="L2684" s="6"/>
      <c r="M2684" s="6"/>
      <c r="N2684" s="6"/>
      <c r="O2684" s="6"/>
      <c r="P2684" s="10"/>
      <c r="Q2684" s="15" t="str">
        <f t="shared" ca="1" si="81"/>
        <v>-</v>
      </c>
      <c r="R2684" s="6"/>
      <c r="S2684" s="6"/>
      <c r="T2684" s="6"/>
      <c r="U2684" s="6"/>
      <c r="V2684" s="6"/>
      <c r="W2684" s="6" t="str">
        <f t="shared" si="80"/>
        <v>-</v>
      </c>
      <c r="X2684" s="6"/>
      <c r="Y2684" s="6"/>
      <c r="Z2684" s="6"/>
      <c r="AA2684" s="6"/>
      <c r="AB2684" s="6"/>
      <c r="AC2684" s="6"/>
    </row>
    <row r="2685" spans="1:29" x14ac:dyDescent="0.25">
      <c r="Q2685" s="12" t="str">
        <f t="shared" ca="1" si="81"/>
        <v>-</v>
      </c>
      <c r="W2685" t="str">
        <f t="shared" si="80"/>
        <v>-</v>
      </c>
    </row>
    <row r="2686" spans="1:29" x14ac:dyDescent="0.25">
      <c r="A2686" s="6"/>
      <c r="B2686" s="10"/>
      <c r="C2686" s="6"/>
      <c r="D2686" s="6"/>
      <c r="E2686" s="6"/>
      <c r="F2686" s="6"/>
      <c r="G2686" s="6"/>
      <c r="H2686" s="6"/>
      <c r="I2686" s="6"/>
      <c r="J2686" s="6"/>
      <c r="K2686" s="6"/>
      <c r="L2686" s="6"/>
      <c r="M2686" s="6"/>
      <c r="N2686" s="6"/>
      <c r="O2686" s="6"/>
      <c r="P2686" s="10"/>
      <c r="Q2686" s="15" t="str">
        <f t="shared" ca="1" si="81"/>
        <v>-</v>
      </c>
      <c r="R2686" s="6"/>
      <c r="S2686" s="6"/>
      <c r="T2686" s="6"/>
      <c r="U2686" s="6"/>
      <c r="V2686" s="6"/>
      <c r="W2686" s="6" t="str">
        <f t="shared" si="80"/>
        <v>-</v>
      </c>
      <c r="X2686" s="6"/>
      <c r="Y2686" s="6"/>
      <c r="Z2686" s="6"/>
      <c r="AA2686" s="6"/>
      <c r="AB2686" s="6"/>
      <c r="AC2686" s="6"/>
    </row>
    <row r="2687" spans="1:29" x14ac:dyDescent="0.25">
      <c r="Q2687" s="12" t="str">
        <f t="shared" ca="1" si="81"/>
        <v>-</v>
      </c>
      <c r="W2687" t="str">
        <f t="shared" si="80"/>
        <v>-</v>
      </c>
    </row>
    <row r="2688" spans="1:29" x14ac:dyDescent="0.25">
      <c r="A2688" s="6"/>
      <c r="B2688" s="10"/>
      <c r="C2688" s="6"/>
      <c r="D2688" s="6"/>
      <c r="E2688" s="6"/>
      <c r="F2688" s="6"/>
      <c r="G2688" s="6"/>
      <c r="H2688" s="6"/>
      <c r="I2688" s="6"/>
      <c r="J2688" s="6"/>
      <c r="K2688" s="6"/>
      <c r="L2688" s="6"/>
      <c r="M2688" s="6"/>
      <c r="N2688" s="6"/>
      <c r="O2688" s="6"/>
      <c r="P2688" s="10"/>
      <c r="Q2688" s="15" t="str">
        <f t="shared" ca="1" si="81"/>
        <v>-</v>
      </c>
      <c r="R2688" s="6"/>
      <c r="S2688" s="6"/>
      <c r="T2688" s="6"/>
      <c r="U2688" s="6"/>
      <c r="V2688" s="6"/>
      <c r="W2688" s="6" t="str">
        <f t="shared" si="80"/>
        <v>-</v>
      </c>
      <c r="X2688" s="6"/>
      <c r="Y2688" s="6"/>
      <c r="Z2688" s="6"/>
      <c r="AA2688" s="6"/>
      <c r="AB2688" s="6"/>
      <c r="AC2688" s="6"/>
    </row>
    <row r="2689" spans="1:29" x14ac:dyDescent="0.25">
      <c r="Q2689" s="12" t="str">
        <f t="shared" ca="1" si="81"/>
        <v>-</v>
      </c>
      <c r="W2689" t="str">
        <f t="shared" si="80"/>
        <v>-</v>
      </c>
    </row>
    <row r="2690" spans="1:29" x14ac:dyDescent="0.25">
      <c r="A2690" s="6"/>
      <c r="B2690" s="10"/>
      <c r="C2690" s="6"/>
      <c r="D2690" s="6"/>
      <c r="E2690" s="6"/>
      <c r="F2690" s="6"/>
      <c r="G2690" s="6"/>
      <c r="H2690" s="6"/>
      <c r="I2690" s="6"/>
      <c r="J2690" s="6"/>
      <c r="K2690" s="6"/>
      <c r="L2690" s="6"/>
      <c r="M2690" s="6"/>
      <c r="N2690" s="6"/>
      <c r="O2690" s="6"/>
      <c r="P2690" s="10"/>
      <c r="Q2690" s="15" t="str">
        <f t="shared" ca="1" si="81"/>
        <v>-</v>
      </c>
      <c r="R2690" s="6"/>
      <c r="S2690" s="6"/>
      <c r="T2690" s="6"/>
      <c r="U2690" s="6"/>
      <c r="V2690" s="6"/>
      <c r="W2690" s="6" t="str">
        <f t="shared" si="80"/>
        <v>-</v>
      </c>
      <c r="X2690" s="6"/>
      <c r="Y2690" s="6"/>
      <c r="Z2690" s="6"/>
      <c r="AA2690" s="6"/>
      <c r="AB2690" s="6"/>
      <c r="AC2690" s="6"/>
    </row>
    <row r="2691" spans="1:29" x14ac:dyDescent="0.25">
      <c r="Q2691" s="12" t="str">
        <f t="shared" ca="1" si="81"/>
        <v>-</v>
      </c>
      <c r="W2691" t="str">
        <f t="shared" si="80"/>
        <v>-</v>
      </c>
    </row>
    <row r="2692" spans="1:29" x14ac:dyDescent="0.25">
      <c r="A2692" s="6"/>
      <c r="B2692" s="10"/>
      <c r="C2692" s="6"/>
      <c r="D2692" s="6"/>
      <c r="E2692" s="6"/>
      <c r="F2692" s="6"/>
      <c r="G2692" s="6"/>
      <c r="H2692" s="6"/>
      <c r="I2692" s="6"/>
      <c r="J2692" s="6"/>
      <c r="K2692" s="6"/>
      <c r="L2692" s="6"/>
      <c r="M2692" s="6"/>
      <c r="N2692" s="6"/>
      <c r="O2692" s="6"/>
      <c r="P2692" s="10"/>
      <c r="Q2692" s="15" t="str">
        <f t="shared" ca="1" si="81"/>
        <v>-</v>
      </c>
      <c r="R2692" s="6"/>
      <c r="S2692" s="6"/>
      <c r="T2692" s="6"/>
      <c r="U2692" s="6"/>
      <c r="V2692" s="6"/>
      <c r="W2692" s="6" t="str">
        <f t="shared" si="80"/>
        <v>-</v>
      </c>
      <c r="X2692" s="6"/>
      <c r="Y2692" s="6"/>
      <c r="Z2692" s="6"/>
      <c r="AA2692" s="6"/>
      <c r="AB2692" s="6"/>
      <c r="AC2692" s="6"/>
    </row>
    <row r="2693" spans="1:29" x14ac:dyDescent="0.25">
      <c r="Q2693" s="12" t="str">
        <f t="shared" ca="1" si="81"/>
        <v>-</v>
      </c>
      <c r="W2693" t="str">
        <f t="shared" si="80"/>
        <v>-</v>
      </c>
    </row>
    <row r="2694" spans="1:29" x14ac:dyDescent="0.25">
      <c r="A2694" s="6"/>
      <c r="B2694" s="10"/>
      <c r="C2694" s="6"/>
      <c r="D2694" s="6"/>
      <c r="E2694" s="6"/>
      <c r="F2694" s="6"/>
      <c r="G2694" s="6"/>
      <c r="H2694" s="6"/>
      <c r="I2694" s="6"/>
      <c r="J2694" s="6"/>
      <c r="K2694" s="6"/>
      <c r="L2694" s="6"/>
      <c r="M2694" s="6"/>
      <c r="N2694" s="6"/>
      <c r="O2694" s="6"/>
      <c r="P2694" s="10"/>
      <c r="Q2694" s="15" t="str">
        <f t="shared" ca="1" si="81"/>
        <v>-</v>
      </c>
      <c r="R2694" s="6"/>
      <c r="S2694" s="6"/>
      <c r="T2694" s="6"/>
      <c r="U2694" s="6"/>
      <c r="V2694" s="6"/>
      <c r="W2694" s="6" t="str">
        <f t="shared" ref="W2694:W2757" si="82">IF(OR(ISBLANK(J2694),ISBLANK(V2694)),"-",(IF(J2694=V2694,"Yes","No")))</f>
        <v>-</v>
      </c>
      <c r="X2694" s="6"/>
      <c r="Y2694" s="6"/>
      <c r="Z2694" s="6"/>
      <c r="AA2694" s="6"/>
      <c r="AB2694" s="6"/>
      <c r="AC2694" s="6"/>
    </row>
    <row r="2695" spans="1:29" x14ac:dyDescent="0.25">
      <c r="Q2695" s="12" t="str">
        <f t="shared" ref="Q2695:Q2758" ca="1" si="83">IF(B2695&gt;1/1/1900, (IF(R2695="Closed",(DATEDIF(B2695,P2695,"d"))-(DATEDIF(M2695,O2695,"d")),IF(OR(R2695="Pending",ISBLANK(P2695)),TODAY()-B2695))),"-")</f>
        <v>-</v>
      </c>
      <c r="W2695" t="str">
        <f t="shared" si="82"/>
        <v>-</v>
      </c>
    </row>
    <row r="2696" spans="1:29" x14ac:dyDescent="0.25">
      <c r="A2696" s="6"/>
      <c r="B2696" s="10"/>
      <c r="C2696" s="6"/>
      <c r="D2696" s="6"/>
      <c r="E2696" s="6"/>
      <c r="F2696" s="6"/>
      <c r="G2696" s="6"/>
      <c r="H2696" s="6"/>
      <c r="I2696" s="6"/>
      <c r="J2696" s="6"/>
      <c r="K2696" s="6"/>
      <c r="L2696" s="6"/>
      <c r="M2696" s="6"/>
      <c r="N2696" s="6"/>
      <c r="O2696" s="6"/>
      <c r="P2696" s="10"/>
      <c r="Q2696" s="15" t="str">
        <f t="shared" ca="1" si="83"/>
        <v>-</v>
      </c>
      <c r="R2696" s="6"/>
      <c r="S2696" s="6"/>
      <c r="T2696" s="6"/>
      <c r="U2696" s="6"/>
      <c r="V2696" s="6"/>
      <c r="W2696" s="6" t="str">
        <f t="shared" si="82"/>
        <v>-</v>
      </c>
      <c r="X2696" s="6"/>
      <c r="Y2696" s="6"/>
      <c r="Z2696" s="6"/>
      <c r="AA2696" s="6"/>
      <c r="AB2696" s="6"/>
      <c r="AC2696" s="6"/>
    </row>
    <row r="2697" spans="1:29" x14ac:dyDescent="0.25">
      <c r="Q2697" s="12" t="str">
        <f t="shared" ca="1" si="83"/>
        <v>-</v>
      </c>
      <c r="W2697" t="str">
        <f t="shared" si="82"/>
        <v>-</v>
      </c>
    </row>
    <row r="2698" spans="1:29" x14ac:dyDescent="0.25">
      <c r="A2698" s="6"/>
      <c r="B2698" s="10"/>
      <c r="C2698" s="6"/>
      <c r="D2698" s="6"/>
      <c r="E2698" s="6"/>
      <c r="F2698" s="6"/>
      <c r="G2698" s="6"/>
      <c r="H2698" s="6"/>
      <c r="I2698" s="6"/>
      <c r="J2698" s="6"/>
      <c r="K2698" s="6"/>
      <c r="L2698" s="6"/>
      <c r="M2698" s="6"/>
      <c r="N2698" s="6"/>
      <c r="O2698" s="6"/>
      <c r="P2698" s="10"/>
      <c r="Q2698" s="15" t="str">
        <f t="shared" ca="1" si="83"/>
        <v>-</v>
      </c>
      <c r="R2698" s="6"/>
      <c r="S2698" s="6"/>
      <c r="T2698" s="6"/>
      <c r="U2698" s="6"/>
      <c r="V2698" s="6"/>
      <c r="W2698" s="6" t="str">
        <f t="shared" si="82"/>
        <v>-</v>
      </c>
      <c r="X2698" s="6"/>
      <c r="Y2698" s="6"/>
      <c r="Z2698" s="6"/>
      <c r="AA2698" s="6"/>
      <c r="AB2698" s="6"/>
      <c r="AC2698" s="6"/>
    </row>
    <row r="2699" spans="1:29" x14ac:dyDescent="0.25">
      <c r="Q2699" s="12" t="str">
        <f t="shared" ca="1" si="83"/>
        <v>-</v>
      </c>
      <c r="W2699" t="str">
        <f t="shared" si="82"/>
        <v>-</v>
      </c>
    </row>
    <row r="2700" spans="1:29" x14ac:dyDescent="0.25">
      <c r="A2700" s="6"/>
      <c r="B2700" s="10"/>
      <c r="C2700" s="6"/>
      <c r="D2700" s="6"/>
      <c r="E2700" s="6"/>
      <c r="F2700" s="6"/>
      <c r="G2700" s="6"/>
      <c r="H2700" s="6"/>
      <c r="I2700" s="6"/>
      <c r="J2700" s="6"/>
      <c r="K2700" s="6"/>
      <c r="L2700" s="6"/>
      <c r="M2700" s="6"/>
      <c r="N2700" s="6"/>
      <c r="O2700" s="6"/>
      <c r="P2700" s="10"/>
      <c r="Q2700" s="15" t="str">
        <f t="shared" ca="1" si="83"/>
        <v>-</v>
      </c>
      <c r="R2700" s="6"/>
      <c r="S2700" s="6"/>
      <c r="T2700" s="6"/>
      <c r="U2700" s="6"/>
      <c r="V2700" s="6"/>
      <c r="W2700" s="6" t="str">
        <f t="shared" si="82"/>
        <v>-</v>
      </c>
      <c r="X2700" s="6"/>
      <c r="Y2700" s="6"/>
      <c r="Z2700" s="6"/>
      <c r="AA2700" s="6"/>
      <c r="AB2700" s="6"/>
      <c r="AC2700" s="6"/>
    </row>
    <row r="2701" spans="1:29" x14ac:dyDescent="0.25">
      <c r="Q2701" s="12" t="str">
        <f t="shared" ca="1" si="83"/>
        <v>-</v>
      </c>
      <c r="W2701" t="str">
        <f t="shared" si="82"/>
        <v>-</v>
      </c>
    </row>
    <row r="2702" spans="1:29" x14ac:dyDescent="0.25">
      <c r="A2702" s="6"/>
      <c r="B2702" s="10"/>
      <c r="C2702" s="6"/>
      <c r="D2702" s="6"/>
      <c r="E2702" s="6"/>
      <c r="F2702" s="6"/>
      <c r="G2702" s="6"/>
      <c r="H2702" s="6"/>
      <c r="I2702" s="6"/>
      <c r="J2702" s="6"/>
      <c r="K2702" s="6"/>
      <c r="L2702" s="6"/>
      <c r="M2702" s="6"/>
      <c r="N2702" s="6"/>
      <c r="O2702" s="6"/>
      <c r="P2702" s="10"/>
      <c r="Q2702" s="15" t="str">
        <f t="shared" ca="1" si="83"/>
        <v>-</v>
      </c>
      <c r="R2702" s="6"/>
      <c r="S2702" s="6"/>
      <c r="T2702" s="6"/>
      <c r="U2702" s="6"/>
      <c r="V2702" s="6"/>
      <c r="W2702" s="6" t="str">
        <f t="shared" si="82"/>
        <v>-</v>
      </c>
      <c r="X2702" s="6"/>
      <c r="Y2702" s="6"/>
      <c r="Z2702" s="6"/>
      <c r="AA2702" s="6"/>
      <c r="AB2702" s="6"/>
      <c r="AC2702" s="6"/>
    </row>
    <row r="2703" spans="1:29" x14ac:dyDescent="0.25">
      <c r="Q2703" s="12" t="str">
        <f t="shared" ca="1" si="83"/>
        <v>-</v>
      </c>
      <c r="W2703" t="str">
        <f t="shared" si="82"/>
        <v>-</v>
      </c>
    </row>
    <row r="2704" spans="1:29" x14ac:dyDescent="0.25">
      <c r="A2704" s="6"/>
      <c r="B2704" s="10"/>
      <c r="C2704" s="6"/>
      <c r="D2704" s="6"/>
      <c r="E2704" s="6"/>
      <c r="F2704" s="6"/>
      <c r="G2704" s="6"/>
      <c r="H2704" s="6"/>
      <c r="I2704" s="6"/>
      <c r="J2704" s="6"/>
      <c r="K2704" s="6"/>
      <c r="L2704" s="6"/>
      <c r="M2704" s="6"/>
      <c r="N2704" s="6"/>
      <c r="O2704" s="6"/>
      <c r="P2704" s="10"/>
      <c r="Q2704" s="15" t="str">
        <f t="shared" ca="1" si="83"/>
        <v>-</v>
      </c>
      <c r="R2704" s="6"/>
      <c r="S2704" s="6"/>
      <c r="T2704" s="6"/>
      <c r="U2704" s="6"/>
      <c r="V2704" s="6"/>
      <c r="W2704" s="6" t="str">
        <f t="shared" si="82"/>
        <v>-</v>
      </c>
      <c r="X2704" s="6"/>
      <c r="Y2704" s="6"/>
      <c r="Z2704" s="6"/>
      <c r="AA2704" s="6"/>
      <c r="AB2704" s="6"/>
      <c r="AC2704" s="6"/>
    </row>
    <row r="2705" spans="1:29" x14ac:dyDescent="0.25">
      <c r="Q2705" s="12" t="str">
        <f t="shared" ca="1" si="83"/>
        <v>-</v>
      </c>
      <c r="W2705" t="str">
        <f t="shared" si="82"/>
        <v>-</v>
      </c>
    </row>
    <row r="2706" spans="1:29" x14ac:dyDescent="0.25">
      <c r="A2706" s="6"/>
      <c r="B2706" s="10"/>
      <c r="C2706" s="6"/>
      <c r="D2706" s="6"/>
      <c r="E2706" s="6"/>
      <c r="F2706" s="6"/>
      <c r="G2706" s="6"/>
      <c r="H2706" s="6"/>
      <c r="I2706" s="6"/>
      <c r="J2706" s="6"/>
      <c r="K2706" s="6"/>
      <c r="L2706" s="6"/>
      <c r="M2706" s="6"/>
      <c r="N2706" s="6"/>
      <c r="O2706" s="6"/>
      <c r="P2706" s="10"/>
      <c r="Q2706" s="15" t="str">
        <f t="shared" ca="1" si="83"/>
        <v>-</v>
      </c>
      <c r="R2706" s="6"/>
      <c r="S2706" s="6"/>
      <c r="T2706" s="6"/>
      <c r="U2706" s="6"/>
      <c r="V2706" s="6"/>
      <c r="W2706" s="6" t="str">
        <f t="shared" si="82"/>
        <v>-</v>
      </c>
      <c r="X2706" s="6"/>
      <c r="Y2706" s="6"/>
      <c r="Z2706" s="6"/>
      <c r="AA2706" s="6"/>
      <c r="AB2706" s="6"/>
      <c r="AC2706" s="6"/>
    </row>
    <row r="2707" spans="1:29" x14ac:dyDescent="0.25">
      <c r="Q2707" s="12" t="str">
        <f t="shared" ca="1" si="83"/>
        <v>-</v>
      </c>
      <c r="W2707" t="str">
        <f t="shared" si="82"/>
        <v>-</v>
      </c>
    </row>
    <row r="2708" spans="1:29" x14ac:dyDescent="0.25">
      <c r="A2708" s="6"/>
      <c r="B2708" s="10"/>
      <c r="C2708" s="6"/>
      <c r="D2708" s="6"/>
      <c r="E2708" s="6"/>
      <c r="F2708" s="6"/>
      <c r="G2708" s="6"/>
      <c r="H2708" s="6"/>
      <c r="I2708" s="6"/>
      <c r="J2708" s="6"/>
      <c r="K2708" s="6"/>
      <c r="L2708" s="6"/>
      <c r="M2708" s="6"/>
      <c r="N2708" s="6"/>
      <c r="O2708" s="6"/>
      <c r="P2708" s="10"/>
      <c r="Q2708" s="15" t="str">
        <f t="shared" ca="1" si="83"/>
        <v>-</v>
      </c>
      <c r="R2708" s="6"/>
      <c r="S2708" s="6"/>
      <c r="T2708" s="6"/>
      <c r="U2708" s="6"/>
      <c r="V2708" s="6"/>
      <c r="W2708" s="6" t="str">
        <f t="shared" si="82"/>
        <v>-</v>
      </c>
      <c r="X2708" s="6"/>
      <c r="Y2708" s="6"/>
      <c r="Z2708" s="6"/>
      <c r="AA2708" s="6"/>
      <c r="AB2708" s="6"/>
      <c r="AC2708" s="6"/>
    </row>
    <row r="2709" spans="1:29" x14ac:dyDescent="0.25">
      <c r="Q2709" s="12" t="str">
        <f t="shared" ca="1" si="83"/>
        <v>-</v>
      </c>
      <c r="W2709" t="str">
        <f t="shared" si="82"/>
        <v>-</v>
      </c>
    </row>
    <row r="2710" spans="1:29" x14ac:dyDescent="0.25">
      <c r="A2710" s="6"/>
      <c r="B2710" s="10"/>
      <c r="C2710" s="6"/>
      <c r="D2710" s="6"/>
      <c r="E2710" s="6"/>
      <c r="F2710" s="6"/>
      <c r="G2710" s="6"/>
      <c r="H2710" s="6"/>
      <c r="I2710" s="6"/>
      <c r="J2710" s="6"/>
      <c r="K2710" s="6"/>
      <c r="L2710" s="6"/>
      <c r="M2710" s="6"/>
      <c r="N2710" s="6"/>
      <c r="O2710" s="6"/>
      <c r="P2710" s="10"/>
      <c r="Q2710" s="15" t="str">
        <f t="shared" ca="1" si="83"/>
        <v>-</v>
      </c>
      <c r="R2710" s="6"/>
      <c r="S2710" s="6"/>
      <c r="T2710" s="6"/>
      <c r="U2710" s="6"/>
      <c r="V2710" s="6"/>
      <c r="W2710" s="6" t="str">
        <f t="shared" si="82"/>
        <v>-</v>
      </c>
      <c r="X2710" s="6"/>
      <c r="Y2710" s="6"/>
      <c r="Z2710" s="6"/>
      <c r="AA2710" s="6"/>
      <c r="AB2710" s="6"/>
      <c r="AC2710" s="6"/>
    </row>
    <row r="2711" spans="1:29" x14ac:dyDescent="0.25">
      <c r="Q2711" s="12" t="str">
        <f t="shared" ca="1" si="83"/>
        <v>-</v>
      </c>
      <c r="W2711" t="str">
        <f t="shared" si="82"/>
        <v>-</v>
      </c>
    </row>
    <row r="2712" spans="1:29" x14ac:dyDescent="0.25">
      <c r="A2712" s="6"/>
      <c r="B2712" s="10"/>
      <c r="C2712" s="6"/>
      <c r="D2712" s="6"/>
      <c r="E2712" s="6"/>
      <c r="F2712" s="6"/>
      <c r="G2712" s="6"/>
      <c r="H2712" s="6"/>
      <c r="I2712" s="6"/>
      <c r="J2712" s="6"/>
      <c r="K2712" s="6"/>
      <c r="L2712" s="6"/>
      <c r="M2712" s="6"/>
      <c r="N2712" s="6"/>
      <c r="O2712" s="6"/>
      <c r="P2712" s="10"/>
      <c r="Q2712" s="15" t="str">
        <f t="shared" ca="1" si="83"/>
        <v>-</v>
      </c>
      <c r="R2712" s="6"/>
      <c r="S2712" s="6"/>
      <c r="T2712" s="6"/>
      <c r="U2712" s="6"/>
      <c r="V2712" s="6"/>
      <c r="W2712" s="6" t="str">
        <f t="shared" si="82"/>
        <v>-</v>
      </c>
      <c r="X2712" s="6"/>
      <c r="Y2712" s="6"/>
      <c r="Z2712" s="6"/>
      <c r="AA2712" s="6"/>
      <c r="AB2712" s="6"/>
      <c r="AC2712" s="6"/>
    </row>
    <row r="2713" spans="1:29" x14ac:dyDescent="0.25">
      <c r="Q2713" s="12" t="str">
        <f t="shared" ca="1" si="83"/>
        <v>-</v>
      </c>
      <c r="W2713" t="str">
        <f t="shared" si="82"/>
        <v>-</v>
      </c>
    </row>
    <row r="2714" spans="1:29" x14ac:dyDescent="0.25">
      <c r="A2714" s="6"/>
      <c r="B2714" s="10"/>
      <c r="C2714" s="6"/>
      <c r="D2714" s="6"/>
      <c r="E2714" s="6"/>
      <c r="F2714" s="6"/>
      <c r="G2714" s="6"/>
      <c r="H2714" s="6"/>
      <c r="I2714" s="6"/>
      <c r="J2714" s="6"/>
      <c r="K2714" s="6"/>
      <c r="L2714" s="6"/>
      <c r="M2714" s="6"/>
      <c r="N2714" s="6"/>
      <c r="O2714" s="6"/>
      <c r="P2714" s="10"/>
      <c r="Q2714" s="15" t="str">
        <f t="shared" ca="1" si="83"/>
        <v>-</v>
      </c>
      <c r="R2714" s="6"/>
      <c r="S2714" s="6"/>
      <c r="T2714" s="6"/>
      <c r="U2714" s="6"/>
      <c r="V2714" s="6"/>
      <c r="W2714" s="6" t="str">
        <f t="shared" si="82"/>
        <v>-</v>
      </c>
      <c r="X2714" s="6"/>
      <c r="Y2714" s="6"/>
      <c r="Z2714" s="6"/>
      <c r="AA2714" s="6"/>
      <c r="AB2714" s="6"/>
      <c r="AC2714" s="6"/>
    </row>
    <row r="2715" spans="1:29" x14ac:dyDescent="0.25">
      <c r="Q2715" s="12" t="str">
        <f t="shared" ca="1" si="83"/>
        <v>-</v>
      </c>
      <c r="W2715" t="str">
        <f t="shared" si="82"/>
        <v>-</v>
      </c>
    </row>
    <row r="2716" spans="1:29" x14ac:dyDescent="0.25">
      <c r="A2716" s="6"/>
      <c r="B2716" s="10"/>
      <c r="C2716" s="6"/>
      <c r="D2716" s="6"/>
      <c r="E2716" s="6"/>
      <c r="F2716" s="6"/>
      <c r="G2716" s="6"/>
      <c r="H2716" s="6"/>
      <c r="I2716" s="6"/>
      <c r="J2716" s="6"/>
      <c r="K2716" s="6"/>
      <c r="L2716" s="6"/>
      <c r="M2716" s="6"/>
      <c r="N2716" s="6"/>
      <c r="O2716" s="6"/>
      <c r="P2716" s="10"/>
      <c r="Q2716" s="15" t="str">
        <f t="shared" ca="1" si="83"/>
        <v>-</v>
      </c>
      <c r="R2716" s="6"/>
      <c r="S2716" s="6"/>
      <c r="T2716" s="6"/>
      <c r="U2716" s="6"/>
      <c r="V2716" s="6"/>
      <c r="W2716" s="6" t="str">
        <f t="shared" si="82"/>
        <v>-</v>
      </c>
      <c r="X2716" s="6"/>
      <c r="Y2716" s="6"/>
      <c r="Z2716" s="6"/>
      <c r="AA2716" s="6"/>
      <c r="AB2716" s="6"/>
      <c r="AC2716" s="6"/>
    </row>
    <row r="2717" spans="1:29" x14ac:dyDescent="0.25">
      <c r="Q2717" s="12" t="str">
        <f t="shared" ca="1" si="83"/>
        <v>-</v>
      </c>
      <c r="W2717" t="str">
        <f t="shared" si="82"/>
        <v>-</v>
      </c>
    </row>
    <row r="2718" spans="1:29" x14ac:dyDescent="0.25">
      <c r="A2718" s="6"/>
      <c r="B2718" s="10"/>
      <c r="C2718" s="6"/>
      <c r="D2718" s="6"/>
      <c r="E2718" s="6"/>
      <c r="F2718" s="6"/>
      <c r="G2718" s="6"/>
      <c r="H2718" s="6"/>
      <c r="I2718" s="6"/>
      <c r="J2718" s="6"/>
      <c r="K2718" s="6"/>
      <c r="L2718" s="6"/>
      <c r="M2718" s="6"/>
      <c r="N2718" s="6"/>
      <c r="O2718" s="6"/>
      <c r="P2718" s="10"/>
      <c r="Q2718" s="15" t="str">
        <f t="shared" ca="1" si="83"/>
        <v>-</v>
      </c>
      <c r="R2718" s="6"/>
      <c r="S2718" s="6"/>
      <c r="T2718" s="6"/>
      <c r="U2718" s="6"/>
      <c r="V2718" s="6"/>
      <c r="W2718" s="6" t="str">
        <f t="shared" si="82"/>
        <v>-</v>
      </c>
      <c r="X2718" s="6"/>
      <c r="Y2718" s="6"/>
      <c r="Z2718" s="6"/>
      <c r="AA2718" s="6"/>
      <c r="AB2718" s="6"/>
      <c r="AC2718" s="6"/>
    </row>
    <row r="2719" spans="1:29" x14ac:dyDescent="0.25">
      <c r="Q2719" s="12" t="str">
        <f t="shared" ca="1" si="83"/>
        <v>-</v>
      </c>
      <c r="W2719" t="str">
        <f t="shared" si="82"/>
        <v>-</v>
      </c>
    </row>
    <row r="2720" spans="1:29" x14ac:dyDescent="0.25">
      <c r="A2720" s="6"/>
      <c r="B2720" s="10"/>
      <c r="C2720" s="6"/>
      <c r="D2720" s="6"/>
      <c r="E2720" s="6"/>
      <c r="F2720" s="6"/>
      <c r="G2720" s="6"/>
      <c r="H2720" s="6"/>
      <c r="I2720" s="6"/>
      <c r="J2720" s="6"/>
      <c r="K2720" s="6"/>
      <c r="L2720" s="6"/>
      <c r="M2720" s="6"/>
      <c r="N2720" s="6"/>
      <c r="O2720" s="6"/>
      <c r="P2720" s="10"/>
      <c r="Q2720" s="15" t="str">
        <f t="shared" ca="1" si="83"/>
        <v>-</v>
      </c>
      <c r="R2720" s="6"/>
      <c r="S2720" s="6"/>
      <c r="T2720" s="6"/>
      <c r="U2720" s="6"/>
      <c r="V2720" s="6"/>
      <c r="W2720" s="6" t="str">
        <f t="shared" si="82"/>
        <v>-</v>
      </c>
      <c r="X2720" s="6"/>
      <c r="Y2720" s="6"/>
      <c r="Z2720" s="6"/>
      <c r="AA2720" s="6"/>
      <c r="AB2720" s="6"/>
      <c r="AC2720" s="6"/>
    </row>
    <row r="2721" spans="1:29" x14ac:dyDescent="0.25">
      <c r="Q2721" s="12" t="str">
        <f t="shared" ca="1" si="83"/>
        <v>-</v>
      </c>
      <c r="W2721" t="str">
        <f t="shared" si="82"/>
        <v>-</v>
      </c>
    </row>
    <row r="2722" spans="1:29" x14ac:dyDescent="0.25">
      <c r="A2722" s="6"/>
      <c r="B2722" s="10"/>
      <c r="C2722" s="6"/>
      <c r="D2722" s="6"/>
      <c r="E2722" s="6"/>
      <c r="F2722" s="6"/>
      <c r="G2722" s="6"/>
      <c r="H2722" s="6"/>
      <c r="I2722" s="6"/>
      <c r="J2722" s="6"/>
      <c r="K2722" s="6"/>
      <c r="L2722" s="6"/>
      <c r="M2722" s="6"/>
      <c r="N2722" s="6"/>
      <c r="O2722" s="6"/>
      <c r="P2722" s="10"/>
      <c r="Q2722" s="15" t="str">
        <f t="shared" ca="1" si="83"/>
        <v>-</v>
      </c>
      <c r="R2722" s="6"/>
      <c r="S2722" s="6"/>
      <c r="T2722" s="6"/>
      <c r="U2722" s="6"/>
      <c r="V2722" s="6"/>
      <c r="W2722" s="6" t="str">
        <f t="shared" si="82"/>
        <v>-</v>
      </c>
      <c r="X2722" s="6"/>
      <c r="Y2722" s="6"/>
      <c r="Z2722" s="6"/>
      <c r="AA2722" s="6"/>
      <c r="AB2722" s="6"/>
      <c r="AC2722" s="6"/>
    </row>
    <row r="2723" spans="1:29" x14ac:dyDescent="0.25">
      <c r="Q2723" s="12" t="str">
        <f t="shared" ca="1" si="83"/>
        <v>-</v>
      </c>
      <c r="W2723" t="str">
        <f t="shared" si="82"/>
        <v>-</v>
      </c>
    </row>
    <row r="2724" spans="1:29" x14ac:dyDescent="0.25">
      <c r="A2724" s="6"/>
      <c r="B2724" s="10"/>
      <c r="C2724" s="6"/>
      <c r="D2724" s="6"/>
      <c r="E2724" s="6"/>
      <c r="F2724" s="6"/>
      <c r="G2724" s="6"/>
      <c r="H2724" s="6"/>
      <c r="I2724" s="6"/>
      <c r="J2724" s="6"/>
      <c r="K2724" s="6"/>
      <c r="L2724" s="6"/>
      <c r="M2724" s="6"/>
      <c r="N2724" s="6"/>
      <c r="O2724" s="6"/>
      <c r="P2724" s="10"/>
      <c r="Q2724" s="15" t="str">
        <f t="shared" ca="1" si="83"/>
        <v>-</v>
      </c>
      <c r="R2724" s="6"/>
      <c r="S2724" s="6"/>
      <c r="T2724" s="6"/>
      <c r="U2724" s="6"/>
      <c r="V2724" s="6"/>
      <c r="W2724" s="6" t="str">
        <f t="shared" si="82"/>
        <v>-</v>
      </c>
      <c r="X2724" s="6"/>
      <c r="Y2724" s="6"/>
      <c r="Z2724" s="6"/>
      <c r="AA2724" s="6"/>
      <c r="AB2724" s="6"/>
      <c r="AC2724" s="6"/>
    </row>
    <row r="2725" spans="1:29" x14ac:dyDescent="0.25">
      <c r="Q2725" s="12" t="str">
        <f t="shared" ca="1" si="83"/>
        <v>-</v>
      </c>
      <c r="W2725" t="str">
        <f t="shared" si="82"/>
        <v>-</v>
      </c>
    </row>
    <row r="2726" spans="1:29" x14ac:dyDescent="0.25">
      <c r="A2726" s="6"/>
      <c r="B2726" s="10"/>
      <c r="C2726" s="6"/>
      <c r="D2726" s="6"/>
      <c r="E2726" s="6"/>
      <c r="F2726" s="6"/>
      <c r="G2726" s="6"/>
      <c r="H2726" s="6"/>
      <c r="I2726" s="6"/>
      <c r="J2726" s="6"/>
      <c r="K2726" s="6"/>
      <c r="L2726" s="6"/>
      <c r="M2726" s="6"/>
      <c r="N2726" s="6"/>
      <c r="O2726" s="6"/>
      <c r="P2726" s="10"/>
      <c r="Q2726" s="15" t="str">
        <f t="shared" ca="1" si="83"/>
        <v>-</v>
      </c>
      <c r="R2726" s="6"/>
      <c r="S2726" s="6"/>
      <c r="T2726" s="6"/>
      <c r="U2726" s="6"/>
      <c r="V2726" s="6"/>
      <c r="W2726" s="6" t="str">
        <f t="shared" si="82"/>
        <v>-</v>
      </c>
      <c r="X2726" s="6"/>
      <c r="Y2726" s="6"/>
      <c r="Z2726" s="6"/>
      <c r="AA2726" s="6"/>
      <c r="AB2726" s="6"/>
      <c r="AC2726" s="6"/>
    </row>
    <row r="2727" spans="1:29" x14ac:dyDescent="0.25">
      <c r="Q2727" s="12" t="str">
        <f t="shared" ca="1" si="83"/>
        <v>-</v>
      </c>
      <c r="W2727" t="str">
        <f t="shared" si="82"/>
        <v>-</v>
      </c>
    </row>
    <row r="2728" spans="1:29" x14ac:dyDescent="0.25">
      <c r="A2728" s="6"/>
      <c r="B2728" s="10"/>
      <c r="C2728" s="6"/>
      <c r="D2728" s="6"/>
      <c r="E2728" s="6"/>
      <c r="F2728" s="6"/>
      <c r="G2728" s="6"/>
      <c r="H2728" s="6"/>
      <c r="I2728" s="6"/>
      <c r="J2728" s="6"/>
      <c r="K2728" s="6"/>
      <c r="L2728" s="6"/>
      <c r="M2728" s="6"/>
      <c r="N2728" s="6"/>
      <c r="O2728" s="6"/>
      <c r="P2728" s="10"/>
      <c r="Q2728" s="15" t="str">
        <f t="shared" ca="1" si="83"/>
        <v>-</v>
      </c>
      <c r="R2728" s="6"/>
      <c r="S2728" s="6"/>
      <c r="T2728" s="6"/>
      <c r="U2728" s="6"/>
      <c r="V2728" s="6"/>
      <c r="W2728" s="6" t="str">
        <f t="shared" si="82"/>
        <v>-</v>
      </c>
      <c r="X2728" s="6"/>
      <c r="Y2728" s="6"/>
      <c r="Z2728" s="6"/>
      <c r="AA2728" s="6"/>
      <c r="AB2728" s="6"/>
      <c r="AC2728" s="6"/>
    </row>
    <row r="2729" spans="1:29" x14ac:dyDescent="0.25">
      <c r="Q2729" s="12" t="str">
        <f t="shared" ca="1" si="83"/>
        <v>-</v>
      </c>
      <c r="W2729" t="str">
        <f t="shared" si="82"/>
        <v>-</v>
      </c>
    </row>
    <row r="2730" spans="1:29" x14ac:dyDescent="0.25">
      <c r="A2730" s="6"/>
      <c r="B2730" s="10"/>
      <c r="C2730" s="6"/>
      <c r="D2730" s="6"/>
      <c r="E2730" s="6"/>
      <c r="F2730" s="6"/>
      <c r="G2730" s="6"/>
      <c r="H2730" s="6"/>
      <c r="I2730" s="6"/>
      <c r="J2730" s="6"/>
      <c r="K2730" s="6"/>
      <c r="L2730" s="6"/>
      <c r="M2730" s="6"/>
      <c r="N2730" s="6"/>
      <c r="O2730" s="6"/>
      <c r="P2730" s="10"/>
      <c r="Q2730" s="15" t="str">
        <f t="shared" ca="1" si="83"/>
        <v>-</v>
      </c>
      <c r="R2730" s="6"/>
      <c r="S2730" s="6"/>
      <c r="T2730" s="6"/>
      <c r="U2730" s="6"/>
      <c r="V2730" s="6"/>
      <c r="W2730" s="6" t="str">
        <f t="shared" si="82"/>
        <v>-</v>
      </c>
      <c r="X2730" s="6"/>
      <c r="Y2730" s="6"/>
      <c r="Z2730" s="6"/>
      <c r="AA2730" s="6"/>
      <c r="AB2730" s="6"/>
      <c r="AC2730" s="6"/>
    </row>
    <row r="2731" spans="1:29" x14ac:dyDescent="0.25">
      <c r="Q2731" s="12" t="str">
        <f t="shared" ca="1" si="83"/>
        <v>-</v>
      </c>
      <c r="W2731" t="str">
        <f t="shared" si="82"/>
        <v>-</v>
      </c>
    </row>
    <row r="2732" spans="1:29" x14ac:dyDescent="0.25">
      <c r="A2732" s="6"/>
      <c r="B2732" s="10"/>
      <c r="C2732" s="6"/>
      <c r="D2732" s="6"/>
      <c r="E2732" s="6"/>
      <c r="F2732" s="6"/>
      <c r="G2732" s="6"/>
      <c r="H2732" s="6"/>
      <c r="I2732" s="6"/>
      <c r="J2732" s="6"/>
      <c r="K2732" s="6"/>
      <c r="L2732" s="6"/>
      <c r="M2732" s="6"/>
      <c r="N2732" s="6"/>
      <c r="O2732" s="6"/>
      <c r="P2732" s="10"/>
      <c r="Q2732" s="15" t="str">
        <f t="shared" ca="1" si="83"/>
        <v>-</v>
      </c>
      <c r="R2732" s="6"/>
      <c r="S2732" s="6"/>
      <c r="T2732" s="6"/>
      <c r="U2732" s="6"/>
      <c r="V2732" s="6"/>
      <c r="W2732" s="6" t="str">
        <f t="shared" si="82"/>
        <v>-</v>
      </c>
      <c r="X2732" s="6"/>
      <c r="Y2732" s="6"/>
      <c r="Z2732" s="6"/>
      <c r="AA2732" s="6"/>
      <c r="AB2732" s="6"/>
      <c r="AC2732" s="6"/>
    </row>
    <row r="2733" spans="1:29" x14ac:dyDescent="0.25">
      <c r="Q2733" s="12" t="str">
        <f t="shared" ca="1" si="83"/>
        <v>-</v>
      </c>
      <c r="W2733" t="str">
        <f t="shared" si="82"/>
        <v>-</v>
      </c>
    </row>
    <row r="2734" spans="1:29" x14ac:dyDescent="0.25">
      <c r="A2734" s="6"/>
      <c r="B2734" s="10"/>
      <c r="C2734" s="6"/>
      <c r="D2734" s="6"/>
      <c r="E2734" s="6"/>
      <c r="F2734" s="6"/>
      <c r="G2734" s="6"/>
      <c r="H2734" s="6"/>
      <c r="I2734" s="6"/>
      <c r="J2734" s="6"/>
      <c r="K2734" s="6"/>
      <c r="L2734" s="6"/>
      <c r="M2734" s="6"/>
      <c r="N2734" s="6"/>
      <c r="O2734" s="6"/>
      <c r="P2734" s="10"/>
      <c r="Q2734" s="15" t="str">
        <f t="shared" ca="1" si="83"/>
        <v>-</v>
      </c>
      <c r="R2734" s="6"/>
      <c r="S2734" s="6"/>
      <c r="T2734" s="6"/>
      <c r="U2734" s="6"/>
      <c r="V2734" s="6"/>
      <c r="W2734" s="6" t="str">
        <f t="shared" si="82"/>
        <v>-</v>
      </c>
      <c r="X2734" s="6"/>
      <c r="Y2734" s="6"/>
      <c r="Z2734" s="6"/>
      <c r="AA2734" s="6"/>
      <c r="AB2734" s="6"/>
      <c r="AC2734" s="6"/>
    </row>
    <row r="2735" spans="1:29" x14ac:dyDescent="0.25">
      <c r="Q2735" s="12" t="str">
        <f t="shared" ca="1" si="83"/>
        <v>-</v>
      </c>
      <c r="W2735" t="str">
        <f t="shared" si="82"/>
        <v>-</v>
      </c>
    </row>
    <row r="2736" spans="1:29" x14ac:dyDescent="0.25">
      <c r="A2736" s="6"/>
      <c r="B2736" s="10"/>
      <c r="C2736" s="6"/>
      <c r="D2736" s="6"/>
      <c r="E2736" s="6"/>
      <c r="F2736" s="6"/>
      <c r="G2736" s="6"/>
      <c r="H2736" s="6"/>
      <c r="I2736" s="6"/>
      <c r="J2736" s="6"/>
      <c r="K2736" s="6"/>
      <c r="L2736" s="6"/>
      <c r="M2736" s="6"/>
      <c r="N2736" s="6"/>
      <c r="O2736" s="6"/>
      <c r="P2736" s="10"/>
      <c r="Q2736" s="15" t="str">
        <f t="shared" ca="1" si="83"/>
        <v>-</v>
      </c>
      <c r="R2736" s="6"/>
      <c r="S2736" s="6"/>
      <c r="T2736" s="6"/>
      <c r="U2736" s="6"/>
      <c r="V2736" s="6"/>
      <c r="W2736" s="6" t="str">
        <f t="shared" si="82"/>
        <v>-</v>
      </c>
      <c r="X2736" s="6"/>
      <c r="Y2736" s="6"/>
      <c r="Z2736" s="6"/>
      <c r="AA2736" s="6"/>
      <c r="AB2736" s="6"/>
      <c r="AC2736" s="6"/>
    </row>
    <row r="2737" spans="1:29" x14ac:dyDescent="0.25">
      <c r="Q2737" s="12" t="str">
        <f t="shared" ca="1" si="83"/>
        <v>-</v>
      </c>
      <c r="W2737" t="str">
        <f t="shared" si="82"/>
        <v>-</v>
      </c>
    </row>
    <row r="2738" spans="1:29" x14ac:dyDescent="0.25">
      <c r="A2738" s="6"/>
      <c r="B2738" s="10"/>
      <c r="C2738" s="6"/>
      <c r="D2738" s="6"/>
      <c r="E2738" s="6"/>
      <c r="F2738" s="6"/>
      <c r="G2738" s="6"/>
      <c r="H2738" s="6"/>
      <c r="I2738" s="6"/>
      <c r="J2738" s="6"/>
      <c r="K2738" s="6"/>
      <c r="L2738" s="6"/>
      <c r="M2738" s="6"/>
      <c r="N2738" s="6"/>
      <c r="O2738" s="6"/>
      <c r="P2738" s="10"/>
      <c r="Q2738" s="15" t="str">
        <f t="shared" ca="1" si="83"/>
        <v>-</v>
      </c>
      <c r="R2738" s="6"/>
      <c r="S2738" s="6"/>
      <c r="T2738" s="6"/>
      <c r="U2738" s="6"/>
      <c r="V2738" s="6"/>
      <c r="W2738" s="6" t="str">
        <f t="shared" si="82"/>
        <v>-</v>
      </c>
      <c r="X2738" s="6"/>
      <c r="Y2738" s="6"/>
      <c r="Z2738" s="6"/>
      <c r="AA2738" s="6"/>
      <c r="AB2738" s="6"/>
      <c r="AC2738" s="6"/>
    </row>
    <row r="2739" spans="1:29" x14ac:dyDescent="0.25">
      <c r="Q2739" s="12" t="str">
        <f t="shared" ca="1" si="83"/>
        <v>-</v>
      </c>
      <c r="W2739" t="str">
        <f t="shared" si="82"/>
        <v>-</v>
      </c>
    </row>
    <row r="2740" spans="1:29" x14ac:dyDescent="0.25">
      <c r="A2740" s="6"/>
      <c r="B2740" s="10"/>
      <c r="C2740" s="6"/>
      <c r="D2740" s="6"/>
      <c r="E2740" s="6"/>
      <c r="F2740" s="6"/>
      <c r="G2740" s="6"/>
      <c r="H2740" s="6"/>
      <c r="I2740" s="6"/>
      <c r="J2740" s="6"/>
      <c r="K2740" s="6"/>
      <c r="L2740" s="6"/>
      <c r="M2740" s="6"/>
      <c r="N2740" s="6"/>
      <c r="O2740" s="6"/>
      <c r="P2740" s="10"/>
      <c r="Q2740" s="15" t="str">
        <f t="shared" ca="1" si="83"/>
        <v>-</v>
      </c>
      <c r="R2740" s="6"/>
      <c r="S2740" s="6"/>
      <c r="T2740" s="6"/>
      <c r="U2740" s="6"/>
      <c r="V2740" s="6"/>
      <c r="W2740" s="6" t="str">
        <f t="shared" si="82"/>
        <v>-</v>
      </c>
      <c r="X2740" s="6"/>
      <c r="Y2740" s="6"/>
      <c r="Z2740" s="6"/>
      <c r="AA2740" s="6"/>
      <c r="AB2740" s="6"/>
      <c r="AC2740" s="6"/>
    </row>
    <row r="2741" spans="1:29" x14ac:dyDescent="0.25">
      <c r="Q2741" s="12" t="str">
        <f t="shared" ca="1" si="83"/>
        <v>-</v>
      </c>
      <c r="W2741" t="str">
        <f t="shared" si="82"/>
        <v>-</v>
      </c>
    </row>
    <row r="2742" spans="1:29" x14ac:dyDescent="0.25">
      <c r="A2742" s="6"/>
      <c r="B2742" s="10"/>
      <c r="C2742" s="6"/>
      <c r="D2742" s="6"/>
      <c r="E2742" s="6"/>
      <c r="F2742" s="6"/>
      <c r="G2742" s="6"/>
      <c r="H2742" s="6"/>
      <c r="I2742" s="6"/>
      <c r="J2742" s="6"/>
      <c r="K2742" s="6"/>
      <c r="L2742" s="6"/>
      <c r="M2742" s="6"/>
      <c r="N2742" s="6"/>
      <c r="O2742" s="6"/>
      <c r="P2742" s="10"/>
      <c r="Q2742" s="15" t="str">
        <f t="shared" ca="1" si="83"/>
        <v>-</v>
      </c>
      <c r="R2742" s="6"/>
      <c r="S2742" s="6"/>
      <c r="T2742" s="6"/>
      <c r="U2742" s="6"/>
      <c r="V2742" s="6"/>
      <c r="W2742" s="6" t="str">
        <f t="shared" si="82"/>
        <v>-</v>
      </c>
      <c r="X2742" s="6"/>
      <c r="Y2742" s="6"/>
      <c r="Z2742" s="6"/>
      <c r="AA2742" s="6"/>
      <c r="AB2742" s="6"/>
      <c r="AC2742" s="6"/>
    </row>
    <row r="2743" spans="1:29" x14ac:dyDescent="0.25">
      <c r="Q2743" s="12" t="str">
        <f t="shared" ca="1" si="83"/>
        <v>-</v>
      </c>
      <c r="W2743" t="str">
        <f t="shared" si="82"/>
        <v>-</v>
      </c>
    </row>
    <row r="2744" spans="1:29" x14ac:dyDescent="0.25">
      <c r="A2744" s="6"/>
      <c r="B2744" s="10"/>
      <c r="C2744" s="6"/>
      <c r="D2744" s="6"/>
      <c r="E2744" s="6"/>
      <c r="F2744" s="6"/>
      <c r="G2744" s="6"/>
      <c r="H2744" s="6"/>
      <c r="I2744" s="6"/>
      <c r="J2744" s="6"/>
      <c r="K2744" s="6"/>
      <c r="L2744" s="6"/>
      <c r="M2744" s="6"/>
      <c r="N2744" s="6"/>
      <c r="O2744" s="6"/>
      <c r="P2744" s="10"/>
      <c r="Q2744" s="15" t="str">
        <f t="shared" ca="1" si="83"/>
        <v>-</v>
      </c>
      <c r="R2744" s="6"/>
      <c r="S2744" s="6"/>
      <c r="T2744" s="6"/>
      <c r="U2744" s="6"/>
      <c r="V2744" s="6"/>
      <c r="W2744" s="6" t="str">
        <f t="shared" si="82"/>
        <v>-</v>
      </c>
      <c r="X2744" s="6"/>
      <c r="Y2744" s="6"/>
      <c r="Z2744" s="6"/>
      <c r="AA2744" s="6"/>
      <c r="AB2744" s="6"/>
      <c r="AC2744" s="6"/>
    </row>
    <row r="2745" spans="1:29" x14ac:dyDescent="0.25">
      <c r="Q2745" s="12" t="str">
        <f t="shared" ca="1" si="83"/>
        <v>-</v>
      </c>
      <c r="W2745" t="str">
        <f t="shared" si="82"/>
        <v>-</v>
      </c>
    </row>
    <row r="2746" spans="1:29" x14ac:dyDescent="0.25">
      <c r="A2746" s="6"/>
      <c r="B2746" s="10"/>
      <c r="C2746" s="6"/>
      <c r="D2746" s="6"/>
      <c r="E2746" s="6"/>
      <c r="F2746" s="6"/>
      <c r="G2746" s="6"/>
      <c r="H2746" s="6"/>
      <c r="I2746" s="6"/>
      <c r="J2746" s="6"/>
      <c r="K2746" s="6"/>
      <c r="L2746" s="6"/>
      <c r="M2746" s="6"/>
      <c r="N2746" s="6"/>
      <c r="O2746" s="6"/>
      <c r="P2746" s="10"/>
      <c r="Q2746" s="15" t="str">
        <f t="shared" ca="1" si="83"/>
        <v>-</v>
      </c>
      <c r="R2746" s="6"/>
      <c r="S2746" s="6"/>
      <c r="T2746" s="6"/>
      <c r="U2746" s="6"/>
      <c r="V2746" s="6"/>
      <c r="W2746" s="6" t="str">
        <f t="shared" si="82"/>
        <v>-</v>
      </c>
      <c r="X2746" s="6"/>
      <c r="Y2746" s="6"/>
      <c r="Z2746" s="6"/>
      <c r="AA2746" s="6"/>
      <c r="AB2746" s="6"/>
      <c r="AC2746" s="6"/>
    </row>
    <row r="2747" spans="1:29" x14ac:dyDescent="0.25">
      <c r="Q2747" s="12" t="str">
        <f t="shared" ca="1" si="83"/>
        <v>-</v>
      </c>
      <c r="W2747" t="str">
        <f t="shared" si="82"/>
        <v>-</v>
      </c>
    </row>
    <row r="2748" spans="1:29" x14ac:dyDescent="0.25">
      <c r="A2748" s="6"/>
      <c r="B2748" s="10"/>
      <c r="C2748" s="6"/>
      <c r="D2748" s="6"/>
      <c r="E2748" s="6"/>
      <c r="F2748" s="6"/>
      <c r="G2748" s="6"/>
      <c r="H2748" s="6"/>
      <c r="I2748" s="6"/>
      <c r="J2748" s="6"/>
      <c r="K2748" s="6"/>
      <c r="L2748" s="6"/>
      <c r="M2748" s="6"/>
      <c r="N2748" s="6"/>
      <c r="O2748" s="6"/>
      <c r="P2748" s="10"/>
      <c r="Q2748" s="15" t="str">
        <f t="shared" ca="1" si="83"/>
        <v>-</v>
      </c>
      <c r="R2748" s="6"/>
      <c r="S2748" s="6"/>
      <c r="T2748" s="6"/>
      <c r="U2748" s="6"/>
      <c r="V2748" s="6"/>
      <c r="W2748" s="6" t="str">
        <f t="shared" si="82"/>
        <v>-</v>
      </c>
      <c r="X2748" s="6"/>
      <c r="Y2748" s="6"/>
      <c r="Z2748" s="6"/>
      <c r="AA2748" s="6"/>
      <c r="AB2748" s="6"/>
      <c r="AC2748" s="6"/>
    </row>
    <row r="2749" spans="1:29" x14ac:dyDescent="0.25">
      <c r="Q2749" s="12" t="str">
        <f t="shared" ca="1" si="83"/>
        <v>-</v>
      </c>
      <c r="W2749" t="str">
        <f t="shared" si="82"/>
        <v>-</v>
      </c>
    </row>
    <row r="2750" spans="1:29" x14ac:dyDescent="0.25">
      <c r="A2750" s="6"/>
      <c r="B2750" s="10"/>
      <c r="C2750" s="6"/>
      <c r="D2750" s="6"/>
      <c r="E2750" s="6"/>
      <c r="F2750" s="6"/>
      <c r="G2750" s="6"/>
      <c r="H2750" s="6"/>
      <c r="I2750" s="6"/>
      <c r="J2750" s="6"/>
      <c r="K2750" s="6"/>
      <c r="L2750" s="6"/>
      <c r="M2750" s="6"/>
      <c r="N2750" s="6"/>
      <c r="O2750" s="6"/>
      <c r="P2750" s="10"/>
      <c r="Q2750" s="15" t="str">
        <f t="shared" ca="1" si="83"/>
        <v>-</v>
      </c>
      <c r="R2750" s="6"/>
      <c r="S2750" s="6"/>
      <c r="T2750" s="6"/>
      <c r="U2750" s="6"/>
      <c r="V2750" s="6"/>
      <c r="W2750" s="6" t="str">
        <f t="shared" si="82"/>
        <v>-</v>
      </c>
      <c r="X2750" s="6"/>
      <c r="Y2750" s="6"/>
      <c r="Z2750" s="6"/>
      <c r="AA2750" s="6"/>
      <c r="AB2750" s="6"/>
      <c r="AC2750" s="6"/>
    </row>
    <row r="2751" spans="1:29" x14ac:dyDescent="0.25">
      <c r="Q2751" s="12" t="str">
        <f t="shared" ca="1" si="83"/>
        <v>-</v>
      </c>
      <c r="W2751" t="str">
        <f t="shared" si="82"/>
        <v>-</v>
      </c>
    </row>
    <row r="2752" spans="1:29" x14ac:dyDescent="0.25">
      <c r="A2752" s="6"/>
      <c r="B2752" s="10"/>
      <c r="C2752" s="6"/>
      <c r="D2752" s="6"/>
      <c r="E2752" s="6"/>
      <c r="F2752" s="6"/>
      <c r="G2752" s="6"/>
      <c r="H2752" s="6"/>
      <c r="I2752" s="6"/>
      <c r="J2752" s="6"/>
      <c r="K2752" s="6"/>
      <c r="L2752" s="6"/>
      <c r="M2752" s="6"/>
      <c r="N2752" s="6"/>
      <c r="O2752" s="6"/>
      <c r="P2752" s="10"/>
      <c r="Q2752" s="15" t="str">
        <f t="shared" ca="1" si="83"/>
        <v>-</v>
      </c>
      <c r="R2752" s="6"/>
      <c r="S2752" s="6"/>
      <c r="T2752" s="6"/>
      <c r="U2752" s="6"/>
      <c r="V2752" s="6"/>
      <c r="W2752" s="6" t="str">
        <f t="shared" si="82"/>
        <v>-</v>
      </c>
      <c r="X2752" s="6"/>
      <c r="Y2752" s="6"/>
      <c r="Z2752" s="6"/>
      <c r="AA2752" s="6"/>
      <c r="AB2752" s="6"/>
      <c r="AC2752" s="6"/>
    </row>
    <row r="2753" spans="1:29" x14ac:dyDescent="0.25">
      <c r="Q2753" s="12" t="str">
        <f t="shared" ca="1" si="83"/>
        <v>-</v>
      </c>
      <c r="W2753" t="str">
        <f t="shared" si="82"/>
        <v>-</v>
      </c>
    </row>
    <row r="2754" spans="1:29" x14ac:dyDescent="0.25">
      <c r="A2754" s="6"/>
      <c r="B2754" s="10"/>
      <c r="C2754" s="6"/>
      <c r="D2754" s="6"/>
      <c r="E2754" s="6"/>
      <c r="F2754" s="6"/>
      <c r="G2754" s="6"/>
      <c r="H2754" s="6"/>
      <c r="I2754" s="6"/>
      <c r="J2754" s="6"/>
      <c r="K2754" s="6"/>
      <c r="L2754" s="6"/>
      <c r="M2754" s="6"/>
      <c r="N2754" s="6"/>
      <c r="O2754" s="6"/>
      <c r="P2754" s="10"/>
      <c r="Q2754" s="15" t="str">
        <f t="shared" ca="1" si="83"/>
        <v>-</v>
      </c>
      <c r="R2754" s="6"/>
      <c r="S2754" s="6"/>
      <c r="T2754" s="6"/>
      <c r="U2754" s="6"/>
      <c r="V2754" s="6"/>
      <c r="W2754" s="6" t="str">
        <f t="shared" si="82"/>
        <v>-</v>
      </c>
      <c r="X2754" s="6"/>
      <c r="Y2754" s="6"/>
      <c r="Z2754" s="6"/>
      <c r="AA2754" s="6"/>
      <c r="AB2754" s="6"/>
      <c r="AC2754" s="6"/>
    </row>
    <row r="2755" spans="1:29" x14ac:dyDescent="0.25">
      <c r="Q2755" s="12" t="str">
        <f t="shared" ca="1" si="83"/>
        <v>-</v>
      </c>
      <c r="W2755" t="str">
        <f t="shared" si="82"/>
        <v>-</v>
      </c>
    </row>
    <row r="2756" spans="1:29" x14ac:dyDescent="0.25">
      <c r="A2756" s="6"/>
      <c r="B2756" s="10"/>
      <c r="C2756" s="6"/>
      <c r="D2756" s="6"/>
      <c r="E2756" s="6"/>
      <c r="F2756" s="6"/>
      <c r="G2756" s="6"/>
      <c r="H2756" s="6"/>
      <c r="I2756" s="6"/>
      <c r="J2756" s="6"/>
      <c r="K2756" s="6"/>
      <c r="L2756" s="6"/>
      <c r="M2756" s="6"/>
      <c r="N2756" s="6"/>
      <c r="O2756" s="6"/>
      <c r="P2756" s="10"/>
      <c r="Q2756" s="15" t="str">
        <f t="shared" ca="1" si="83"/>
        <v>-</v>
      </c>
      <c r="R2756" s="6"/>
      <c r="S2756" s="6"/>
      <c r="T2756" s="6"/>
      <c r="U2756" s="6"/>
      <c r="V2756" s="6"/>
      <c r="W2756" s="6" t="str">
        <f t="shared" si="82"/>
        <v>-</v>
      </c>
      <c r="X2756" s="6"/>
      <c r="Y2756" s="6"/>
      <c r="Z2756" s="6"/>
      <c r="AA2756" s="6"/>
      <c r="AB2756" s="6"/>
      <c r="AC2756" s="6"/>
    </row>
    <row r="2757" spans="1:29" x14ac:dyDescent="0.25">
      <c r="Q2757" s="12" t="str">
        <f t="shared" ca="1" si="83"/>
        <v>-</v>
      </c>
      <c r="W2757" t="str">
        <f t="shared" si="82"/>
        <v>-</v>
      </c>
    </row>
    <row r="2758" spans="1:29" x14ac:dyDescent="0.25">
      <c r="A2758" s="6"/>
      <c r="B2758" s="10"/>
      <c r="C2758" s="6"/>
      <c r="D2758" s="6"/>
      <c r="E2758" s="6"/>
      <c r="F2758" s="6"/>
      <c r="G2758" s="6"/>
      <c r="H2758" s="6"/>
      <c r="I2758" s="6"/>
      <c r="J2758" s="6"/>
      <c r="K2758" s="6"/>
      <c r="L2758" s="6"/>
      <c r="M2758" s="6"/>
      <c r="N2758" s="6"/>
      <c r="O2758" s="6"/>
      <c r="P2758" s="10"/>
      <c r="Q2758" s="15" t="str">
        <f t="shared" ca="1" si="83"/>
        <v>-</v>
      </c>
      <c r="R2758" s="6"/>
      <c r="S2758" s="6"/>
      <c r="T2758" s="6"/>
      <c r="U2758" s="6"/>
      <c r="V2758" s="6"/>
      <c r="W2758" s="6" t="str">
        <f t="shared" ref="W2758:W2821" si="84">IF(OR(ISBLANK(J2758),ISBLANK(V2758)),"-",(IF(J2758=V2758,"Yes","No")))</f>
        <v>-</v>
      </c>
      <c r="X2758" s="6"/>
      <c r="Y2758" s="6"/>
      <c r="Z2758" s="6"/>
      <c r="AA2758" s="6"/>
      <c r="AB2758" s="6"/>
      <c r="AC2758" s="6"/>
    </row>
    <row r="2759" spans="1:29" x14ac:dyDescent="0.25">
      <c r="Q2759" s="12" t="str">
        <f t="shared" ref="Q2759:Q2822" ca="1" si="85">IF(B2759&gt;1/1/1900, (IF(R2759="Closed",(DATEDIF(B2759,P2759,"d"))-(DATEDIF(M2759,O2759,"d")),IF(OR(R2759="Pending",ISBLANK(P2759)),TODAY()-B2759))),"-")</f>
        <v>-</v>
      </c>
      <c r="W2759" t="str">
        <f t="shared" si="84"/>
        <v>-</v>
      </c>
    </row>
    <row r="2760" spans="1:29" x14ac:dyDescent="0.25">
      <c r="A2760" s="6"/>
      <c r="B2760" s="10"/>
      <c r="C2760" s="6"/>
      <c r="D2760" s="6"/>
      <c r="E2760" s="6"/>
      <c r="F2760" s="6"/>
      <c r="G2760" s="6"/>
      <c r="H2760" s="6"/>
      <c r="I2760" s="6"/>
      <c r="J2760" s="6"/>
      <c r="K2760" s="6"/>
      <c r="L2760" s="6"/>
      <c r="M2760" s="6"/>
      <c r="N2760" s="6"/>
      <c r="O2760" s="6"/>
      <c r="P2760" s="10"/>
      <c r="Q2760" s="15" t="str">
        <f t="shared" ca="1" si="85"/>
        <v>-</v>
      </c>
      <c r="R2760" s="6"/>
      <c r="S2760" s="6"/>
      <c r="T2760" s="6"/>
      <c r="U2760" s="6"/>
      <c r="V2760" s="6"/>
      <c r="W2760" s="6" t="str">
        <f t="shared" si="84"/>
        <v>-</v>
      </c>
      <c r="X2760" s="6"/>
      <c r="Y2760" s="6"/>
      <c r="Z2760" s="6"/>
      <c r="AA2760" s="6"/>
      <c r="AB2760" s="6"/>
      <c r="AC2760" s="6"/>
    </row>
    <row r="2761" spans="1:29" x14ac:dyDescent="0.25">
      <c r="Q2761" s="12" t="str">
        <f t="shared" ca="1" si="85"/>
        <v>-</v>
      </c>
      <c r="W2761" t="str">
        <f t="shared" si="84"/>
        <v>-</v>
      </c>
    </row>
    <row r="2762" spans="1:29" x14ac:dyDescent="0.25">
      <c r="A2762" s="6"/>
      <c r="B2762" s="10"/>
      <c r="C2762" s="6"/>
      <c r="D2762" s="6"/>
      <c r="E2762" s="6"/>
      <c r="F2762" s="6"/>
      <c r="G2762" s="6"/>
      <c r="H2762" s="6"/>
      <c r="I2762" s="6"/>
      <c r="J2762" s="6"/>
      <c r="K2762" s="6"/>
      <c r="L2762" s="6"/>
      <c r="M2762" s="6"/>
      <c r="N2762" s="6"/>
      <c r="O2762" s="6"/>
      <c r="P2762" s="10"/>
      <c r="Q2762" s="15" t="str">
        <f t="shared" ca="1" si="85"/>
        <v>-</v>
      </c>
      <c r="R2762" s="6"/>
      <c r="S2762" s="6"/>
      <c r="T2762" s="6"/>
      <c r="U2762" s="6"/>
      <c r="V2762" s="6"/>
      <c r="W2762" s="6" t="str">
        <f t="shared" si="84"/>
        <v>-</v>
      </c>
      <c r="X2762" s="6"/>
      <c r="Y2762" s="6"/>
      <c r="Z2762" s="6"/>
      <c r="AA2762" s="6"/>
      <c r="AB2762" s="6"/>
      <c r="AC2762" s="6"/>
    </row>
    <row r="2763" spans="1:29" x14ac:dyDescent="0.25">
      <c r="Q2763" s="12" t="str">
        <f t="shared" ca="1" si="85"/>
        <v>-</v>
      </c>
      <c r="W2763" t="str">
        <f t="shared" si="84"/>
        <v>-</v>
      </c>
    </row>
    <row r="2764" spans="1:29" x14ac:dyDescent="0.25">
      <c r="A2764" s="6"/>
      <c r="B2764" s="10"/>
      <c r="C2764" s="6"/>
      <c r="D2764" s="6"/>
      <c r="E2764" s="6"/>
      <c r="F2764" s="6"/>
      <c r="G2764" s="6"/>
      <c r="H2764" s="6"/>
      <c r="I2764" s="6"/>
      <c r="J2764" s="6"/>
      <c r="K2764" s="6"/>
      <c r="L2764" s="6"/>
      <c r="M2764" s="6"/>
      <c r="N2764" s="6"/>
      <c r="O2764" s="6"/>
      <c r="P2764" s="10"/>
      <c r="Q2764" s="15" t="str">
        <f t="shared" ca="1" si="85"/>
        <v>-</v>
      </c>
      <c r="R2764" s="6"/>
      <c r="S2764" s="6"/>
      <c r="T2764" s="6"/>
      <c r="U2764" s="6"/>
      <c r="V2764" s="6"/>
      <c r="W2764" s="6" t="str">
        <f t="shared" si="84"/>
        <v>-</v>
      </c>
      <c r="X2764" s="6"/>
      <c r="Y2764" s="6"/>
      <c r="Z2764" s="6"/>
      <c r="AA2764" s="6"/>
      <c r="AB2764" s="6"/>
      <c r="AC2764" s="6"/>
    </row>
    <row r="2765" spans="1:29" x14ac:dyDescent="0.25">
      <c r="Q2765" s="12" t="str">
        <f t="shared" ca="1" si="85"/>
        <v>-</v>
      </c>
      <c r="W2765" t="str">
        <f t="shared" si="84"/>
        <v>-</v>
      </c>
    </row>
    <row r="2766" spans="1:29" x14ac:dyDescent="0.25">
      <c r="A2766" s="6"/>
      <c r="B2766" s="10"/>
      <c r="C2766" s="6"/>
      <c r="D2766" s="6"/>
      <c r="E2766" s="6"/>
      <c r="F2766" s="6"/>
      <c r="G2766" s="6"/>
      <c r="H2766" s="6"/>
      <c r="I2766" s="6"/>
      <c r="J2766" s="6"/>
      <c r="K2766" s="6"/>
      <c r="L2766" s="6"/>
      <c r="M2766" s="6"/>
      <c r="N2766" s="6"/>
      <c r="O2766" s="6"/>
      <c r="P2766" s="10"/>
      <c r="Q2766" s="15" t="str">
        <f t="shared" ca="1" si="85"/>
        <v>-</v>
      </c>
      <c r="R2766" s="6"/>
      <c r="S2766" s="6"/>
      <c r="T2766" s="6"/>
      <c r="U2766" s="6"/>
      <c r="V2766" s="6"/>
      <c r="W2766" s="6" t="str">
        <f t="shared" si="84"/>
        <v>-</v>
      </c>
      <c r="X2766" s="6"/>
      <c r="Y2766" s="6"/>
      <c r="Z2766" s="6"/>
      <c r="AA2766" s="6"/>
      <c r="AB2766" s="6"/>
      <c r="AC2766" s="6"/>
    </row>
    <row r="2767" spans="1:29" x14ac:dyDescent="0.25">
      <c r="Q2767" s="12" t="str">
        <f t="shared" ca="1" si="85"/>
        <v>-</v>
      </c>
      <c r="W2767" t="str">
        <f t="shared" si="84"/>
        <v>-</v>
      </c>
    </row>
    <row r="2768" spans="1:29" x14ac:dyDescent="0.25">
      <c r="A2768" s="6"/>
      <c r="B2768" s="10"/>
      <c r="C2768" s="6"/>
      <c r="D2768" s="6"/>
      <c r="E2768" s="6"/>
      <c r="F2768" s="6"/>
      <c r="G2768" s="6"/>
      <c r="H2768" s="6"/>
      <c r="I2768" s="6"/>
      <c r="J2768" s="6"/>
      <c r="K2768" s="6"/>
      <c r="L2768" s="6"/>
      <c r="M2768" s="6"/>
      <c r="N2768" s="6"/>
      <c r="O2768" s="6"/>
      <c r="P2768" s="10"/>
      <c r="Q2768" s="15" t="str">
        <f t="shared" ca="1" si="85"/>
        <v>-</v>
      </c>
      <c r="R2768" s="6"/>
      <c r="S2768" s="6"/>
      <c r="T2768" s="6"/>
      <c r="U2768" s="6"/>
      <c r="V2768" s="6"/>
      <c r="W2768" s="6" t="str">
        <f t="shared" si="84"/>
        <v>-</v>
      </c>
      <c r="X2768" s="6"/>
      <c r="Y2768" s="6"/>
      <c r="Z2768" s="6"/>
      <c r="AA2768" s="6"/>
      <c r="AB2768" s="6"/>
      <c r="AC2768" s="6"/>
    </row>
    <row r="2769" spans="1:29" x14ac:dyDescent="0.25">
      <c r="Q2769" s="12" t="str">
        <f t="shared" ca="1" si="85"/>
        <v>-</v>
      </c>
      <c r="W2769" t="str">
        <f t="shared" si="84"/>
        <v>-</v>
      </c>
    </row>
    <row r="2770" spans="1:29" x14ac:dyDescent="0.25">
      <c r="A2770" s="6"/>
      <c r="B2770" s="10"/>
      <c r="C2770" s="6"/>
      <c r="D2770" s="6"/>
      <c r="E2770" s="6"/>
      <c r="F2770" s="6"/>
      <c r="G2770" s="6"/>
      <c r="H2770" s="6"/>
      <c r="I2770" s="6"/>
      <c r="J2770" s="6"/>
      <c r="K2770" s="6"/>
      <c r="L2770" s="6"/>
      <c r="M2770" s="6"/>
      <c r="N2770" s="6"/>
      <c r="O2770" s="6"/>
      <c r="P2770" s="10"/>
      <c r="Q2770" s="15" t="str">
        <f t="shared" ca="1" si="85"/>
        <v>-</v>
      </c>
      <c r="R2770" s="6"/>
      <c r="S2770" s="6"/>
      <c r="T2770" s="6"/>
      <c r="U2770" s="6"/>
      <c r="V2770" s="6"/>
      <c r="W2770" s="6" t="str">
        <f t="shared" si="84"/>
        <v>-</v>
      </c>
      <c r="X2770" s="6"/>
      <c r="Y2770" s="6"/>
      <c r="Z2770" s="6"/>
      <c r="AA2770" s="6"/>
      <c r="AB2770" s="6"/>
      <c r="AC2770" s="6"/>
    </row>
    <row r="2771" spans="1:29" x14ac:dyDescent="0.25">
      <c r="Q2771" s="12" t="str">
        <f t="shared" ca="1" si="85"/>
        <v>-</v>
      </c>
      <c r="W2771" t="str">
        <f t="shared" si="84"/>
        <v>-</v>
      </c>
    </row>
    <row r="2772" spans="1:29" x14ac:dyDescent="0.25">
      <c r="A2772" s="6"/>
      <c r="B2772" s="10"/>
      <c r="C2772" s="6"/>
      <c r="D2772" s="6"/>
      <c r="E2772" s="6"/>
      <c r="F2772" s="6"/>
      <c r="G2772" s="6"/>
      <c r="H2772" s="6"/>
      <c r="I2772" s="6"/>
      <c r="J2772" s="6"/>
      <c r="K2772" s="6"/>
      <c r="L2772" s="6"/>
      <c r="M2772" s="6"/>
      <c r="N2772" s="6"/>
      <c r="O2772" s="6"/>
      <c r="P2772" s="10"/>
      <c r="Q2772" s="15" t="str">
        <f t="shared" ca="1" si="85"/>
        <v>-</v>
      </c>
      <c r="R2772" s="6"/>
      <c r="S2772" s="6"/>
      <c r="T2772" s="6"/>
      <c r="U2772" s="6"/>
      <c r="V2772" s="6"/>
      <c r="W2772" s="6" t="str">
        <f t="shared" si="84"/>
        <v>-</v>
      </c>
      <c r="X2772" s="6"/>
      <c r="Y2772" s="6"/>
      <c r="Z2772" s="6"/>
      <c r="AA2772" s="6"/>
      <c r="AB2772" s="6"/>
      <c r="AC2772" s="6"/>
    </row>
    <row r="2773" spans="1:29" x14ac:dyDescent="0.25">
      <c r="Q2773" s="12" t="str">
        <f t="shared" ca="1" si="85"/>
        <v>-</v>
      </c>
      <c r="W2773" t="str">
        <f t="shared" si="84"/>
        <v>-</v>
      </c>
    </row>
    <row r="2774" spans="1:29" x14ac:dyDescent="0.25">
      <c r="A2774" s="6"/>
      <c r="B2774" s="10"/>
      <c r="C2774" s="6"/>
      <c r="D2774" s="6"/>
      <c r="E2774" s="6"/>
      <c r="F2774" s="6"/>
      <c r="G2774" s="6"/>
      <c r="H2774" s="6"/>
      <c r="I2774" s="6"/>
      <c r="J2774" s="6"/>
      <c r="K2774" s="6"/>
      <c r="L2774" s="6"/>
      <c r="M2774" s="6"/>
      <c r="N2774" s="6"/>
      <c r="O2774" s="6"/>
      <c r="P2774" s="10"/>
      <c r="Q2774" s="15" t="str">
        <f t="shared" ca="1" si="85"/>
        <v>-</v>
      </c>
      <c r="R2774" s="6"/>
      <c r="S2774" s="6"/>
      <c r="T2774" s="6"/>
      <c r="U2774" s="6"/>
      <c r="V2774" s="6"/>
      <c r="W2774" s="6" t="str">
        <f t="shared" si="84"/>
        <v>-</v>
      </c>
      <c r="X2774" s="6"/>
      <c r="Y2774" s="6"/>
      <c r="Z2774" s="6"/>
      <c r="AA2774" s="6"/>
      <c r="AB2774" s="6"/>
      <c r="AC2774" s="6"/>
    </row>
    <row r="2775" spans="1:29" x14ac:dyDescent="0.25">
      <c r="Q2775" s="12" t="str">
        <f t="shared" ca="1" si="85"/>
        <v>-</v>
      </c>
      <c r="W2775" t="str">
        <f t="shared" si="84"/>
        <v>-</v>
      </c>
    </row>
    <row r="2776" spans="1:29" x14ac:dyDescent="0.25">
      <c r="A2776" s="6"/>
      <c r="B2776" s="10"/>
      <c r="C2776" s="6"/>
      <c r="D2776" s="6"/>
      <c r="E2776" s="6"/>
      <c r="F2776" s="6"/>
      <c r="G2776" s="6"/>
      <c r="H2776" s="6"/>
      <c r="I2776" s="6"/>
      <c r="J2776" s="6"/>
      <c r="K2776" s="6"/>
      <c r="L2776" s="6"/>
      <c r="M2776" s="6"/>
      <c r="N2776" s="6"/>
      <c r="O2776" s="6"/>
      <c r="P2776" s="10"/>
      <c r="Q2776" s="15" t="str">
        <f t="shared" ca="1" si="85"/>
        <v>-</v>
      </c>
      <c r="R2776" s="6"/>
      <c r="S2776" s="6"/>
      <c r="T2776" s="6"/>
      <c r="U2776" s="6"/>
      <c r="V2776" s="6"/>
      <c r="W2776" s="6" t="str">
        <f t="shared" si="84"/>
        <v>-</v>
      </c>
      <c r="X2776" s="6"/>
      <c r="Y2776" s="6"/>
      <c r="Z2776" s="6"/>
      <c r="AA2776" s="6"/>
      <c r="AB2776" s="6"/>
      <c r="AC2776" s="6"/>
    </row>
    <row r="2777" spans="1:29" x14ac:dyDescent="0.25">
      <c r="Q2777" s="12" t="str">
        <f t="shared" ca="1" si="85"/>
        <v>-</v>
      </c>
      <c r="W2777" t="str">
        <f t="shared" si="84"/>
        <v>-</v>
      </c>
    </row>
    <row r="2778" spans="1:29" x14ac:dyDescent="0.25">
      <c r="A2778" s="6"/>
      <c r="B2778" s="10"/>
      <c r="C2778" s="6"/>
      <c r="D2778" s="6"/>
      <c r="E2778" s="6"/>
      <c r="F2778" s="6"/>
      <c r="G2778" s="6"/>
      <c r="H2778" s="6"/>
      <c r="I2778" s="6"/>
      <c r="J2778" s="6"/>
      <c r="K2778" s="6"/>
      <c r="L2778" s="6"/>
      <c r="M2778" s="6"/>
      <c r="N2778" s="6"/>
      <c r="O2778" s="6"/>
      <c r="P2778" s="10"/>
      <c r="Q2778" s="15" t="str">
        <f t="shared" ca="1" si="85"/>
        <v>-</v>
      </c>
      <c r="R2778" s="6"/>
      <c r="S2778" s="6"/>
      <c r="T2778" s="6"/>
      <c r="U2778" s="6"/>
      <c r="V2778" s="6"/>
      <c r="W2778" s="6" t="str">
        <f t="shared" si="84"/>
        <v>-</v>
      </c>
      <c r="X2778" s="6"/>
      <c r="Y2778" s="6"/>
      <c r="Z2778" s="6"/>
      <c r="AA2778" s="6"/>
      <c r="AB2778" s="6"/>
      <c r="AC2778" s="6"/>
    </row>
    <row r="2779" spans="1:29" x14ac:dyDescent="0.25">
      <c r="Q2779" s="12" t="str">
        <f t="shared" ca="1" si="85"/>
        <v>-</v>
      </c>
      <c r="W2779" t="str">
        <f t="shared" si="84"/>
        <v>-</v>
      </c>
    </row>
    <row r="2780" spans="1:29" x14ac:dyDescent="0.25">
      <c r="A2780" s="6"/>
      <c r="B2780" s="10"/>
      <c r="C2780" s="6"/>
      <c r="D2780" s="6"/>
      <c r="E2780" s="6"/>
      <c r="F2780" s="6"/>
      <c r="G2780" s="6"/>
      <c r="H2780" s="6"/>
      <c r="I2780" s="6"/>
      <c r="J2780" s="6"/>
      <c r="K2780" s="6"/>
      <c r="L2780" s="6"/>
      <c r="M2780" s="6"/>
      <c r="N2780" s="6"/>
      <c r="O2780" s="6"/>
      <c r="P2780" s="10"/>
      <c r="Q2780" s="15" t="str">
        <f t="shared" ca="1" si="85"/>
        <v>-</v>
      </c>
      <c r="R2780" s="6"/>
      <c r="S2780" s="6"/>
      <c r="T2780" s="6"/>
      <c r="U2780" s="6"/>
      <c r="V2780" s="6"/>
      <c r="W2780" s="6" t="str">
        <f t="shared" si="84"/>
        <v>-</v>
      </c>
      <c r="X2780" s="6"/>
      <c r="Y2780" s="6"/>
      <c r="Z2780" s="6"/>
      <c r="AA2780" s="6"/>
      <c r="AB2780" s="6"/>
      <c r="AC2780" s="6"/>
    </row>
    <row r="2781" spans="1:29" x14ac:dyDescent="0.25">
      <c r="Q2781" s="12" t="str">
        <f t="shared" ca="1" si="85"/>
        <v>-</v>
      </c>
      <c r="W2781" t="str">
        <f t="shared" si="84"/>
        <v>-</v>
      </c>
    </row>
    <row r="2782" spans="1:29" x14ac:dyDescent="0.25">
      <c r="A2782" s="6"/>
      <c r="B2782" s="10"/>
      <c r="C2782" s="6"/>
      <c r="D2782" s="6"/>
      <c r="E2782" s="6"/>
      <c r="F2782" s="6"/>
      <c r="G2782" s="6"/>
      <c r="H2782" s="6"/>
      <c r="I2782" s="6"/>
      <c r="J2782" s="6"/>
      <c r="K2782" s="6"/>
      <c r="L2782" s="6"/>
      <c r="M2782" s="6"/>
      <c r="N2782" s="6"/>
      <c r="O2782" s="6"/>
      <c r="P2782" s="10"/>
      <c r="Q2782" s="15" t="str">
        <f t="shared" ca="1" si="85"/>
        <v>-</v>
      </c>
      <c r="R2782" s="6"/>
      <c r="S2782" s="6"/>
      <c r="T2782" s="6"/>
      <c r="U2782" s="6"/>
      <c r="V2782" s="6"/>
      <c r="W2782" s="6" t="str">
        <f t="shared" si="84"/>
        <v>-</v>
      </c>
      <c r="X2782" s="6"/>
      <c r="Y2782" s="6"/>
      <c r="Z2782" s="6"/>
      <c r="AA2782" s="6"/>
      <c r="AB2782" s="6"/>
      <c r="AC2782" s="6"/>
    </row>
    <row r="2783" spans="1:29" x14ac:dyDescent="0.25">
      <c r="Q2783" s="12" t="str">
        <f t="shared" ca="1" si="85"/>
        <v>-</v>
      </c>
      <c r="W2783" t="str">
        <f t="shared" si="84"/>
        <v>-</v>
      </c>
    </row>
    <row r="2784" spans="1:29" x14ac:dyDescent="0.25">
      <c r="A2784" s="6"/>
      <c r="B2784" s="10"/>
      <c r="C2784" s="6"/>
      <c r="D2784" s="6"/>
      <c r="E2784" s="6"/>
      <c r="F2784" s="6"/>
      <c r="G2784" s="6"/>
      <c r="H2784" s="6"/>
      <c r="I2784" s="6"/>
      <c r="J2784" s="6"/>
      <c r="K2784" s="6"/>
      <c r="L2784" s="6"/>
      <c r="M2784" s="6"/>
      <c r="N2784" s="6"/>
      <c r="O2784" s="6"/>
      <c r="P2784" s="10"/>
      <c r="Q2784" s="15" t="str">
        <f t="shared" ca="1" si="85"/>
        <v>-</v>
      </c>
      <c r="R2784" s="6"/>
      <c r="S2784" s="6"/>
      <c r="T2784" s="6"/>
      <c r="U2784" s="6"/>
      <c r="V2784" s="6"/>
      <c r="W2784" s="6" t="str">
        <f t="shared" si="84"/>
        <v>-</v>
      </c>
      <c r="X2784" s="6"/>
      <c r="Y2784" s="6"/>
      <c r="Z2784" s="6"/>
      <c r="AA2784" s="6"/>
      <c r="AB2784" s="6"/>
      <c r="AC2784" s="6"/>
    </row>
    <row r="2785" spans="1:29" x14ac:dyDescent="0.25">
      <c r="Q2785" s="12" t="str">
        <f t="shared" ca="1" si="85"/>
        <v>-</v>
      </c>
      <c r="W2785" t="str">
        <f t="shared" si="84"/>
        <v>-</v>
      </c>
    </row>
    <row r="2786" spans="1:29" x14ac:dyDescent="0.25">
      <c r="A2786" s="6"/>
      <c r="B2786" s="10"/>
      <c r="C2786" s="6"/>
      <c r="D2786" s="6"/>
      <c r="E2786" s="6"/>
      <c r="F2786" s="6"/>
      <c r="G2786" s="6"/>
      <c r="H2786" s="6"/>
      <c r="I2786" s="6"/>
      <c r="J2786" s="6"/>
      <c r="K2786" s="6"/>
      <c r="L2786" s="6"/>
      <c r="M2786" s="6"/>
      <c r="N2786" s="6"/>
      <c r="O2786" s="6"/>
      <c r="P2786" s="10"/>
      <c r="Q2786" s="15" t="str">
        <f t="shared" ca="1" si="85"/>
        <v>-</v>
      </c>
      <c r="R2786" s="6"/>
      <c r="S2786" s="6"/>
      <c r="T2786" s="6"/>
      <c r="U2786" s="6"/>
      <c r="V2786" s="6"/>
      <c r="W2786" s="6" t="str">
        <f t="shared" si="84"/>
        <v>-</v>
      </c>
      <c r="X2786" s="6"/>
      <c r="Y2786" s="6"/>
      <c r="Z2786" s="6"/>
      <c r="AA2786" s="6"/>
      <c r="AB2786" s="6"/>
      <c r="AC2786" s="6"/>
    </row>
    <row r="2787" spans="1:29" x14ac:dyDescent="0.25">
      <c r="Q2787" s="12" t="str">
        <f t="shared" ca="1" si="85"/>
        <v>-</v>
      </c>
      <c r="W2787" t="str">
        <f t="shared" si="84"/>
        <v>-</v>
      </c>
    </row>
    <row r="2788" spans="1:29" x14ac:dyDescent="0.25">
      <c r="A2788" s="6"/>
      <c r="B2788" s="10"/>
      <c r="C2788" s="6"/>
      <c r="D2788" s="6"/>
      <c r="E2788" s="6"/>
      <c r="F2788" s="6"/>
      <c r="G2788" s="6"/>
      <c r="H2788" s="6"/>
      <c r="I2788" s="6"/>
      <c r="J2788" s="6"/>
      <c r="K2788" s="6"/>
      <c r="L2788" s="6"/>
      <c r="M2788" s="6"/>
      <c r="N2788" s="6"/>
      <c r="O2788" s="6"/>
      <c r="P2788" s="10"/>
      <c r="Q2788" s="15" t="str">
        <f t="shared" ca="1" si="85"/>
        <v>-</v>
      </c>
      <c r="R2788" s="6"/>
      <c r="S2788" s="6"/>
      <c r="T2788" s="6"/>
      <c r="U2788" s="6"/>
      <c r="V2788" s="6"/>
      <c r="W2788" s="6" t="str">
        <f t="shared" si="84"/>
        <v>-</v>
      </c>
      <c r="X2788" s="6"/>
      <c r="Y2788" s="6"/>
      <c r="Z2788" s="6"/>
      <c r="AA2788" s="6"/>
      <c r="AB2788" s="6"/>
      <c r="AC2788" s="6"/>
    </row>
    <row r="2789" spans="1:29" x14ac:dyDescent="0.25">
      <c r="Q2789" s="12" t="str">
        <f t="shared" ca="1" si="85"/>
        <v>-</v>
      </c>
      <c r="W2789" t="str">
        <f t="shared" si="84"/>
        <v>-</v>
      </c>
    </row>
    <row r="2790" spans="1:29" x14ac:dyDescent="0.25">
      <c r="A2790" s="6"/>
      <c r="B2790" s="10"/>
      <c r="C2790" s="6"/>
      <c r="D2790" s="6"/>
      <c r="E2790" s="6"/>
      <c r="F2790" s="6"/>
      <c r="G2790" s="6"/>
      <c r="H2790" s="6"/>
      <c r="I2790" s="6"/>
      <c r="J2790" s="6"/>
      <c r="K2790" s="6"/>
      <c r="L2790" s="6"/>
      <c r="M2790" s="6"/>
      <c r="N2790" s="6"/>
      <c r="O2790" s="6"/>
      <c r="P2790" s="10"/>
      <c r="Q2790" s="15" t="str">
        <f t="shared" ca="1" si="85"/>
        <v>-</v>
      </c>
      <c r="R2790" s="6"/>
      <c r="S2790" s="6"/>
      <c r="T2790" s="6"/>
      <c r="U2790" s="6"/>
      <c r="V2790" s="6"/>
      <c r="W2790" s="6" t="str">
        <f t="shared" si="84"/>
        <v>-</v>
      </c>
      <c r="X2790" s="6"/>
      <c r="Y2790" s="6"/>
      <c r="Z2790" s="6"/>
      <c r="AA2790" s="6"/>
      <c r="AB2790" s="6"/>
      <c r="AC2790" s="6"/>
    </row>
    <row r="2791" spans="1:29" x14ac:dyDescent="0.25">
      <c r="Q2791" s="12" t="str">
        <f t="shared" ca="1" si="85"/>
        <v>-</v>
      </c>
      <c r="W2791" t="str">
        <f t="shared" si="84"/>
        <v>-</v>
      </c>
    </row>
    <row r="2792" spans="1:29" x14ac:dyDescent="0.25">
      <c r="A2792" s="6"/>
      <c r="B2792" s="10"/>
      <c r="C2792" s="6"/>
      <c r="D2792" s="6"/>
      <c r="E2792" s="6"/>
      <c r="F2792" s="6"/>
      <c r="G2792" s="6"/>
      <c r="H2792" s="6"/>
      <c r="I2792" s="6"/>
      <c r="J2792" s="6"/>
      <c r="K2792" s="6"/>
      <c r="L2792" s="6"/>
      <c r="M2792" s="6"/>
      <c r="N2792" s="6"/>
      <c r="O2792" s="6"/>
      <c r="P2792" s="10"/>
      <c r="Q2792" s="15" t="str">
        <f t="shared" ca="1" si="85"/>
        <v>-</v>
      </c>
      <c r="R2792" s="6"/>
      <c r="S2792" s="6"/>
      <c r="T2792" s="6"/>
      <c r="U2792" s="6"/>
      <c r="V2792" s="6"/>
      <c r="W2792" s="6" t="str">
        <f t="shared" si="84"/>
        <v>-</v>
      </c>
      <c r="X2792" s="6"/>
      <c r="Y2792" s="6"/>
      <c r="Z2792" s="6"/>
      <c r="AA2792" s="6"/>
      <c r="AB2792" s="6"/>
      <c r="AC2792" s="6"/>
    </row>
    <row r="2793" spans="1:29" x14ac:dyDescent="0.25">
      <c r="Q2793" s="12" t="str">
        <f t="shared" ca="1" si="85"/>
        <v>-</v>
      </c>
      <c r="W2793" t="str">
        <f t="shared" si="84"/>
        <v>-</v>
      </c>
    </row>
    <row r="2794" spans="1:29" x14ac:dyDescent="0.25">
      <c r="A2794" s="6"/>
      <c r="B2794" s="10"/>
      <c r="C2794" s="6"/>
      <c r="D2794" s="6"/>
      <c r="E2794" s="6"/>
      <c r="F2794" s="6"/>
      <c r="G2794" s="6"/>
      <c r="H2794" s="6"/>
      <c r="I2794" s="6"/>
      <c r="J2794" s="6"/>
      <c r="K2794" s="6"/>
      <c r="L2794" s="6"/>
      <c r="M2794" s="6"/>
      <c r="N2794" s="6"/>
      <c r="O2794" s="6"/>
      <c r="P2794" s="10"/>
      <c r="Q2794" s="15" t="str">
        <f t="shared" ca="1" si="85"/>
        <v>-</v>
      </c>
      <c r="R2794" s="6"/>
      <c r="S2794" s="6"/>
      <c r="T2794" s="6"/>
      <c r="U2794" s="6"/>
      <c r="V2794" s="6"/>
      <c r="W2794" s="6" t="str">
        <f t="shared" si="84"/>
        <v>-</v>
      </c>
      <c r="X2794" s="6"/>
      <c r="Y2794" s="6"/>
      <c r="Z2794" s="6"/>
      <c r="AA2794" s="6"/>
      <c r="AB2794" s="6"/>
      <c r="AC2794" s="6"/>
    </row>
    <row r="2795" spans="1:29" x14ac:dyDescent="0.25">
      <c r="Q2795" s="12" t="str">
        <f t="shared" ca="1" si="85"/>
        <v>-</v>
      </c>
      <c r="W2795" t="str">
        <f t="shared" si="84"/>
        <v>-</v>
      </c>
    </row>
    <row r="2796" spans="1:29" x14ac:dyDescent="0.25">
      <c r="A2796" s="6"/>
      <c r="B2796" s="10"/>
      <c r="C2796" s="6"/>
      <c r="D2796" s="6"/>
      <c r="E2796" s="6"/>
      <c r="F2796" s="6"/>
      <c r="G2796" s="6"/>
      <c r="H2796" s="6"/>
      <c r="I2796" s="6"/>
      <c r="J2796" s="6"/>
      <c r="K2796" s="6"/>
      <c r="L2796" s="6"/>
      <c r="M2796" s="6"/>
      <c r="N2796" s="6"/>
      <c r="O2796" s="6"/>
      <c r="P2796" s="10"/>
      <c r="Q2796" s="15" t="str">
        <f t="shared" ca="1" si="85"/>
        <v>-</v>
      </c>
      <c r="R2796" s="6"/>
      <c r="S2796" s="6"/>
      <c r="T2796" s="6"/>
      <c r="U2796" s="6"/>
      <c r="V2796" s="6"/>
      <c r="W2796" s="6" t="str">
        <f t="shared" si="84"/>
        <v>-</v>
      </c>
      <c r="X2796" s="6"/>
      <c r="Y2796" s="6"/>
      <c r="Z2796" s="6"/>
      <c r="AA2796" s="6"/>
      <c r="AB2796" s="6"/>
      <c r="AC2796" s="6"/>
    </row>
    <row r="2797" spans="1:29" x14ac:dyDescent="0.25">
      <c r="Q2797" s="12" t="str">
        <f t="shared" ca="1" si="85"/>
        <v>-</v>
      </c>
      <c r="W2797" t="str">
        <f t="shared" si="84"/>
        <v>-</v>
      </c>
    </row>
    <row r="2798" spans="1:29" x14ac:dyDescent="0.25">
      <c r="A2798" s="6"/>
      <c r="B2798" s="10"/>
      <c r="C2798" s="6"/>
      <c r="D2798" s="6"/>
      <c r="E2798" s="6"/>
      <c r="F2798" s="6"/>
      <c r="G2798" s="6"/>
      <c r="H2798" s="6"/>
      <c r="I2798" s="6"/>
      <c r="J2798" s="6"/>
      <c r="K2798" s="6"/>
      <c r="L2798" s="6"/>
      <c r="M2798" s="6"/>
      <c r="N2798" s="6"/>
      <c r="O2798" s="6"/>
      <c r="P2798" s="10"/>
      <c r="Q2798" s="15" t="str">
        <f t="shared" ca="1" si="85"/>
        <v>-</v>
      </c>
      <c r="R2798" s="6"/>
      <c r="S2798" s="6"/>
      <c r="T2798" s="6"/>
      <c r="U2798" s="6"/>
      <c r="V2798" s="6"/>
      <c r="W2798" s="6" t="str">
        <f t="shared" si="84"/>
        <v>-</v>
      </c>
      <c r="X2798" s="6"/>
      <c r="Y2798" s="6"/>
      <c r="Z2798" s="6"/>
      <c r="AA2798" s="6"/>
      <c r="AB2798" s="6"/>
      <c r="AC2798" s="6"/>
    </row>
    <row r="2799" spans="1:29" x14ac:dyDescent="0.25">
      <c r="Q2799" s="12" t="str">
        <f t="shared" ca="1" si="85"/>
        <v>-</v>
      </c>
      <c r="W2799" t="str">
        <f t="shared" si="84"/>
        <v>-</v>
      </c>
    </row>
    <row r="2800" spans="1:29" x14ac:dyDescent="0.25">
      <c r="A2800" s="6"/>
      <c r="B2800" s="10"/>
      <c r="C2800" s="6"/>
      <c r="D2800" s="6"/>
      <c r="E2800" s="6"/>
      <c r="F2800" s="6"/>
      <c r="G2800" s="6"/>
      <c r="H2800" s="6"/>
      <c r="I2800" s="6"/>
      <c r="J2800" s="6"/>
      <c r="K2800" s="6"/>
      <c r="L2800" s="6"/>
      <c r="M2800" s="6"/>
      <c r="N2800" s="6"/>
      <c r="O2800" s="6"/>
      <c r="P2800" s="10"/>
      <c r="Q2800" s="15" t="str">
        <f t="shared" ca="1" si="85"/>
        <v>-</v>
      </c>
      <c r="R2800" s="6"/>
      <c r="S2800" s="6"/>
      <c r="T2800" s="6"/>
      <c r="U2800" s="6"/>
      <c r="V2800" s="6"/>
      <c r="W2800" s="6" t="str">
        <f t="shared" si="84"/>
        <v>-</v>
      </c>
      <c r="X2800" s="6"/>
      <c r="Y2800" s="6"/>
      <c r="Z2800" s="6"/>
      <c r="AA2800" s="6"/>
      <c r="AB2800" s="6"/>
      <c r="AC2800" s="6"/>
    </row>
    <row r="2801" spans="1:29" x14ac:dyDescent="0.25">
      <c r="Q2801" s="12" t="str">
        <f t="shared" ca="1" si="85"/>
        <v>-</v>
      </c>
      <c r="W2801" t="str">
        <f t="shared" si="84"/>
        <v>-</v>
      </c>
    </row>
    <row r="2802" spans="1:29" x14ac:dyDescent="0.25">
      <c r="A2802" s="6"/>
      <c r="B2802" s="10"/>
      <c r="C2802" s="6"/>
      <c r="D2802" s="6"/>
      <c r="E2802" s="6"/>
      <c r="F2802" s="6"/>
      <c r="G2802" s="6"/>
      <c r="H2802" s="6"/>
      <c r="I2802" s="6"/>
      <c r="J2802" s="6"/>
      <c r="K2802" s="6"/>
      <c r="L2802" s="6"/>
      <c r="M2802" s="6"/>
      <c r="N2802" s="6"/>
      <c r="O2802" s="6"/>
      <c r="P2802" s="10"/>
      <c r="Q2802" s="15" t="str">
        <f t="shared" ca="1" si="85"/>
        <v>-</v>
      </c>
      <c r="R2802" s="6"/>
      <c r="S2802" s="6"/>
      <c r="T2802" s="6"/>
      <c r="U2802" s="6"/>
      <c r="V2802" s="6"/>
      <c r="W2802" s="6" t="str">
        <f t="shared" si="84"/>
        <v>-</v>
      </c>
      <c r="X2802" s="6"/>
      <c r="Y2802" s="6"/>
      <c r="Z2802" s="6"/>
      <c r="AA2802" s="6"/>
      <c r="AB2802" s="6"/>
      <c r="AC2802" s="6"/>
    </row>
    <row r="2803" spans="1:29" x14ac:dyDescent="0.25">
      <c r="Q2803" s="12" t="str">
        <f t="shared" ca="1" si="85"/>
        <v>-</v>
      </c>
      <c r="W2803" t="str">
        <f t="shared" si="84"/>
        <v>-</v>
      </c>
    </row>
    <row r="2804" spans="1:29" x14ac:dyDescent="0.25">
      <c r="A2804" s="6"/>
      <c r="B2804" s="10"/>
      <c r="C2804" s="6"/>
      <c r="D2804" s="6"/>
      <c r="E2804" s="6"/>
      <c r="F2804" s="6"/>
      <c r="G2804" s="6"/>
      <c r="H2804" s="6"/>
      <c r="I2804" s="6"/>
      <c r="J2804" s="6"/>
      <c r="K2804" s="6"/>
      <c r="L2804" s="6"/>
      <c r="M2804" s="6"/>
      <c r="N2804" s="6"/>
      <c r="O2804" s="6"/>
      <c r="P2804" s="10"/>
      <c r="Q2804" s="15" t="str">
        <f t="shared" ca="1" si="85"/>
        <v>-</v>
      </c>
      <c r="R2804" s="6"/>
      <c r="S2804" s="6"/>
      <c r="T2804" s="6"/>
      <c r="U2804" s="6"/>
      <c r="V2804" s="6"/>
      <c r="W2804" s="6" t="str">
        <f t="shared" si="84"/>
        <v>-</v>
      </c>
      <c r="X2804" s="6"/>
      <c r="Y2804" s="6"/>
      <c r="Z2804" s="6"/>
      <c r="AA2804" s="6"/>
      <c r="AB2804" s="6"/>
      <c r="AC2804" s="6"/>
    </row>
    <row r="2805" spans="1:29" x14ac:dyDescent="0.25">
      <c r="Q2805" s="12" t="str">
        <f t="shared" ca="1" si="85"/>
        <v>-</v>
      </c>
      <c r="W2805" t="str">
        <f t="shared" si="84"/>
        <v>-</v>
      </c>
    </row>
    <row r="2806" spans="1:29" x14ac:dyDescent="0.25">
      <c r="A2806" s="6"/>
      <c r="B2806" s="10"/>
      <c r="C2806" s="6"/>
      <c r="D2806" s="6"/>
      <c r="E2806" s="6"/>
      <c r="F2806" s="6"/>
      <c r="G2806" s="6"/>
      <c r="H2806" s="6"/>
      <c r="I2806" s="6"/>
      <c r="J2806" s="6"/>
      <c r="K2806" s="6"/>
      <c r="L2806" s="6"/>
      <c r="M2806" s="6"/>
      <c r="N2806" s="6"/>
      <c r="O2806" s="6"/>
      <c r="P2806" s="10"/>
      <c r="Q2806" s="15" t="str">
        <f t="shared" ca="1" si="85"/>
        <v>-</v>
      </c>
      <c r="R2806" s="6"/>
      <c r="S2806" s="6"/>
      <c r="T2806" s="6"/>
      <c r="U2806" s="6"/>
      <c r="V2806" s="6"/>
      <c r="W2806" s="6" t="str">
        <f t="shared" si="84"/>
        <v>-</v>
      </c>
      <c r="X2806" s="6"/>
      <c r="Y2806" s="6"/>
      <c r="Z2806" s="6"/>
      <c r="AA2806" s="6"/>
      <c r="AB2806" s="6"/>
      <c r="AC2806" s="6"/>
    </row>
    <row r="2807" spans="1:29" x14ac:dyDescent="0.25">
      <c r="Q2807" s="12" t="str">
        <f t="shared" ca="1" si="85"/>
        <v>-</v>
      </c>
      <c r="W2807" t="str">
        <f t="shared" si="84"/>
        <v>-</v>
      </c>
    </row>
    <row r="2808" spans="1:29" x14ac:dyDescent="0.25">
      <c r="A2808" s="6"/>
      <c r="B2808" s="10"/>
      <c r="C2808" s="6"/>
      <c r="D2808" s="6"/>
      <c r="E2808" s="6"/>
      <c r="F2808" s="6"/>
      <c r="G2808" s="6"/>
      <c r="H2808" s="6"/>
      <c r="I2808" s="6"/>
      <c r="J2808" s="6"/>
      <c r="K2808" s="6"/>
      <c r="L2808" s="6"/>
      <c r="M2808" s="6"/>
      <c r="N2808" s="6"/>
      <c r="O2808" s="6"/>
      <c r="P2808" s="10"/>
      <c r="Q2808" s="15" t="str">
        <f t="shared" ca="1" si="85"/>
        <v>-</v>
      </c>
      <c r="R2808" s="6"/>
      <c r="S2808" s="6"/>
      <c r="T2808" s="6"/>
      <c r="U2808" s="6"/>
      <c r="V2808" s="6"/>
      <c r="W2808" s="6" t="str">
        <f t="shared" si="84"/>
        <v>-</v>
      </c>
      <c r="X2808" s="6"/>
      <c r="Y2808" s="6"/>
      <c r="Z2808" s="6"/>
      <c r="AA2808" s="6"/>
      <c r="AB2808" s="6"/>
      <c r="AC2808" s="6"/>
    </row>
    <row r="2809" spans="1:29" x14ac:dyDescent="0.25">
      <c r="Q2809" s="12" t="str">
        <f t="shared" ca="1" si="85"/>
        <v>-</v>
      </c>
      <c r="W2809" t="str">
        <f t="shared" si="84"/>
        <v>-</v>
      </c>
    </row>
    <row r="2810" spans="1:29" x14ac:dyDescent="0.25">
      <c r="A2810" s="6"/>
      <c r="B2810" s="10"/>
      <c r="C2810" s="6"/>
      <c r="D2810" s="6"/>
      <c r="E2810" s="6"/>
      <c r="F2810" s="6"/>
      <c r="G2810" s="6"/>
      <c r="H2810" s="6"/>
      <c r="I2810" s="6"/>
      <c r="J2810" s="6"/>
      <c r="K2810" s="6"/>
      <c r="L2810" s="6"/>
      <c r="M2810" s="6"/>
      <c r="N2810" s="6"/>
      <c r="O2810" s="6"/>
      <c r="P2810" s="10"/>
      <c r="Q2810" s="15" t="str">
        <f t="shared" ca="1" si="85"/>
        <v>-</v>
      </c>
      <c r="R2810" s="6"/>
      <c r="S2810" s="6"/>
      <c r="T2810" s="6"/>
      <c r="U2810" s="6"/>
      <c r="V2810" s="6"/>
      <c r="W2810" s="6" t="str">
        <f t="shared" si="84"/>
        <v>-</v>
      </c>
      <c r="X2810" s="6"/>
      <c r="Y2810" s="6"/>
      <c r="Z2810" s="6"/>
      <c r="AA2810" s="6"/>
      <c r="AB2810" s="6"/>
      <c r="AC2810" s="6"/>
    </row>
    <row r="2811" spans="1:29" x14ac:dyDescent="0.25">
      <c r="Q2811" s="12" t="str">
        <f t="shared" ca="1" si="85"/>
        <v>-</v>
      </c>
      <c r="W2811" t="str">
        <f t="shared" si="84"/>
        <v>-</v>
      </c>
    </row>
    <row r="2812" spans="1:29" x14ac:dyDescent="0.25">
      <c r="A2812" s="6"/>
      <c r="B2812" s="10"/>
      <c r="C2812" s="6"/>
      <c r="D2812" s="6"/>
      <c r="E2812" s="6"/>
      <c r="F2812" s="6"/>
      <c r="G2812" s="6"/>
      <c r="H2812" s="6"/>
      <c r="I2812" s="6"/>
      <c r="J2812" s="6"/>
      <c r="K2812" s="6"/>
      <c r="L2812" s="6"/>
      <c r="M2812" s="6"/>
      <c r="N2812" s="6"/>
      <c r="O2812" s="6"/>
      <c r="P2812" s="10"/>
      <c r="Q2812" s="15" t="str">
        <f t="shared" ca="1" si="85"/>
        <v>-</v>
      </c>
      <c r="R2812" s="6"/>
      <c r="S2812" s="6"/>
      <c r="T2812" s="6"/>
      <c r="U2812" s="6"/>
      <c r="V2812" s="6"/>
      <c r="W2812" s="6" t="str">
        <f t="shared" si="84"/>
        <v>-</v>
      </c>
      <c r="X2812" s="6"/>
      <c r="Y2812" s="6"/>
      <c r="Z2812" s="6"/>
      <c r="AA2812" s="6"/>
      <c r="AB2812" s="6"/>
      <c r="AC2812" s="6"/>
    </row>
    <row r="2813" spans="1:29" x14ac:dyDescent="0.25">
      <c r="Q2813" s="12" t="str">
        <f t="shared" ca="1" si="85"/>
        <v>-</v>
      </c>
      <c r="W2813" t="str">
        <f t="shared" si="84"/>
        <v>-</v>
      </c>
    </row>
    <row r="2814" spans="1:29" x14ac:dyDescent="0.25">
      <c r="A2814" s="6"/>
      <c r="B2814" s="10"/>
      <c r="C2814" s="6"/>
      <c r="D2814" s="6"/>
      <c r="E2814" s="6"/>
      <c r="F2814" s="6"/>
      <c r="G2814" s="6"/>
      <c r="H2814" s="6"/>
      <c r="I2814" s="6"/>
      <c r="J2814" s="6"/>
      <c r="K2814" s="6"/>
      <c r="L2814" s="6"/>
      <c r="M2814" s="6"/>
      <c r="N2814" s="6"/>
      <c r="O2814" s="6"/>
      <c r="P2814" s="10"/>
      <c r="Q2814" s="15" t="str">
        <f t="shared" ca="1" si="85"/>
        <v>-</v>
      </c>
      <c r="R2814" s="6"/>
      <c r="S2814" s="6"/>
      <c r="T2814" s="6"/>
      <c r="U2814" s="6"/>
      <c r="V2814" s="6"/>
      <c r="W2814" s="6" t="str">
        <f t="shared" si="84"/>
        <v>-</v>
      </c>
      <c r="X2814" s="6"/>
      <c r="Y2814" s="6"/>
      <c r="Z2814" s="6"/>
      <c r="AA2814" s="6"/>
      <c r="AB2814" s="6"/>
      <c r="AC2814" s="6"/>
    </row>
    <row r="2815" spans="1:29" x14ac:dyDescent="0.25">
      <c r="Q2815" s="12" t="str">
        <f t="shared" ca="1" si="85"/>
        <v>-</v>
      </c>
      <c r="W2815" t="str">
        <f t="shared" si="84"/>
        <v>-</v>
      </c>
    </row>
    <row r="2816" spans="1:29" x14ac:dyDescent="0.25">
      <c r="A2816" s="6"/>
      <c r="B2816" s="10"/>
      <c r="C2816" s="6"/>
      <c r="D2816" s="6"/>
      <c r="E2816" s="6"/>
      <c r="F2816" s="6"/>
      <c r="G2816" s="6"/>
      <c r="H2816" s="6"/>
      <c r="I2816" s="6"/>
      <c r="J2816" s="6"/>
      <c r="K2816" s="6"/>
      <c r="L2816" s="6"/>
      <c r="M2816" s="6"/>
      <c r="N2816" s="6"/>
      <c r="O2816" s="6"/>
      <c r="P2816" s="10"/>
      <c r="Q2816" s="15" t="str">
        <f t="shared" ca="1" si="85"/>
        <v>-</v>
      </c>
      <c r="R2816" s="6"/>
      <c r="S2816" s="6"/>
      <c r="T2816" s="6"/>
      <c r="U2816" s="6"/>
      <c r="V2816" s="6"/>
      <c r="W2816" s="6" t="str">
        <f t="shared" si="84"/>
        <v>-</v>
      </c>
      <c r="X2816" s="6"/>
      <c r="Y2816" s="6"/>
      <c r="Z2816" s="6"/>
      <c r="AA2816" s="6"/>
      <c r="AB2816" s="6"/>
      <c r="AC2816" s="6"/>
    </row>
    <row r="2817" spans="1:29" x14ac:dyDescent="0.25">
      <c r="Q2817" s="12" t="str">
        <f t="shared" ca="1" si="85"/>
        <v>-</v>
      </c>
      <c r="W2817" t="str">
        <f t="shared" si="84"/>
        <v>-</v>
      </c>
    </row>
    <row r="2818" spans="1:29" x14ac:dyDescent="0.25">
      <c r="A2818" s="6"/>
      <c r="B2818" s="10"/>
      <c r="C2818" s="6"/>
      <c r="D2818" s="6"/>
      <c r="E2818" s="6"/>
      <c r="F2818" s="6"/>
      <c r="G2818" s="6"/>
      <c r="H2818" s="6"/>
      <c r="I2818" s="6"/>
      <c r="J2818" s="6"/>
      <c r="K2818" s="6"/>
      <c r="L2818" s="6"/>
      <c r="M2818" s="6"/>
      <c r="N2818" s="6"/>
      <c r="O2818" s="6"/>
      <c r="P2818" s="10"/>
      <c r="Q2818" s="15" t="str">
        <f t="shared" ca="1" si="85"/>
        <v>-</v>
      </c>
      <c r="R2818" s="6"/>
      <c r="S2818" s="6"/>
      <c r="T2818" s="6"/>
      <c r="U2818" s="6"/>
      <c r="V2818" s="6"/>
      <c r="W2818" s="6" t="str">
        <f t="shared" si="84"/>
        <v>-</v>
      </c>
      <c r="X2818" s="6"/>
      <c r="Y2818" s="6"/>
      <c r="Z2818" s="6"/>
      <c r="AA2818" s="6"/>
      <c r="AB2818" s="6"/>
      <c r="AC2818" s="6"/>
    </row>
    <row r="2819" spans="1:29" x14ac:dyDescent="0.25">
      <c r="Q2819" s="12" t="str">
        <f t="shared" ca="1" si="85"/>
        <v>-</v>
      </c>
      <c r="W2819" t="str">
        <f t="shared" si="84"/>
        <v>-</v>
      </c>
    </row>
    <row r="2820" spans="1:29" x14ac:dyDescent="0.25">
      <c r="A2820" s="6"/>
      <c r="B2820" s="10"/>
      <c r="C2820" s="6"/>
      <c r="D2820" s="6"/>
      <c r="E2820" s="6"/>
      <c r="F2820" s="6"/>
      <c r="G2820" s="6"/>
      <c r="H2820" s="6"/>
      <c r="I2820" s="6"/>
      <c r="J2820" s="6"/>
      <c r="K2820" s="6"/>
      <c r="L2820" s="6"/>
      <c r="M2820" s="6"/>
      <c r="N2820" s="6"/>
      <c r="O2820" s="6"/>
      <c r="P2820" s="10"/>
      <c r="Q2820" s="15" t="str">
        <f t="shared" ca="1" si="85"/>
        <v>-</v>
      </c>
      <c r="R2820" s="6"/>
      <c r="S2820" s="6"/>
      <c r="T2820" s="6"/>
      <c r="U2820" s="6"/>
      <c r="V2820" s="6"/>
      <c r="W2820" s="6" t="str">
        <f t="shared" si="84"/>
        <v>-</v>
      </c>
      <c r="X2820" s="6"/>
      <c r="Y2820" s="6"/>
      <c r="Z2820" s="6"/>
      <c r="AA2820" s="6"/>
      <c r="AB2820" s="6"/>
      <c r="AC2820" s="6"/>
    </row>
    <row r="2821" spans="1:29" x14ac:dyDescent="0.25">
      <c r="Q2821" s="12" t="str">
        <f t="shared" ca="1" si="85"/>
        <v>-</v>
      </c>
      <c r="W2821" t="str">
        <f t="shared" si="84"/>
        <v>-</v>
      </c>
    </row>
    <row r="2822" spans="1:29" x14ac:dyDescent="0.25">
      <c r="A2822" s="6"/>
      <c r="B2822" s="10"/>
      <c r="C2822" s="6"/>
      <c r="D2822" s="6"/>
      <c r="E2822" s="6"/>
      <c r="F2822" s="6"/>
      <c r="G2822" s="6"/>
      <c r="H2822" s="6"/>
      <c r="I2822" s="6"/>
      <c r="J2822" s="6"/>
      <c r="K2822" s="6"/>
      <c r="L2822" s="6"/>
      <c r="M2822" s="6"/>
      <c r="N2822" s="6"/>
      <c r="O2822" s="6"/>
      <c r="P2822" s="10"/>
      <c r="Q2822" s="15" t="str">
        <f t="shared" ca="1" si="85"/>
        <v>-</v>
      </c>
      <c r="R2822" s="6"/>
      <c r="S2822" s="6"/>
      <c r="T2822" s="6"/>
      <c r="U2822" s="6"/>
      <c r="V2822" s="6"/>
      <c r="W2822" s="6" t="str">
        <f t="shared" ref="W2822:W2885" si="86">IF(OR(ISBLANK(J2822),ISBLANK(V2822)),"-",(IF(J2822=V2822,"Yes","No")))</f>
        <v>-</v>
      </c>
      <c r="X2822" s="6"/>
      <c r="Y2822" s="6"/>
      <c r="Z2822" s="6"/>
      <c r="AA2822" s="6"/>
      <c r="AB2822" s="6"/>
      <c r="AC2822" s="6"/>
    </row>
    <row r="2823" spans="1:29" x14ac:dyDescent="0.25">
      <c r="Q2823" s="12" t="str">
        <f t="shared" ref="Q2823:Q2886" ca="1" si="87">IF(B2823&gt;1/1/1900, (IF(R2823="Closed",(DATEDIF(B2823,P2823,"d"))-(DATEDIF(M2823,O2823,"d")),IF(OR(R2823="Pending",ISBLANK(P2823)),TODAY()-B2823))),"-")</f>
        <v>-</v>
      </c>
      <c r="W2823" t="str">
        <f t="shared" si="86"/>
        <v>-</v>
      </c>
    </row>
    <row r="2824" spans="1:29" x14ac:dyDescent="0.25">
      <c r="A2824" s="6"/>
      <c r="B2824" s="10"/>
      <c r="C2824" s="6"/>
      <c r="D2824" s="6"/>
      <c r="E2824" s="6"/>
      <c r="F2824" s="6"/>
      <c r="G2824" s="6"/>
      <c r="H2824" s="6"/>
      <c r="I2824" s="6"/>
      <c r="J2824" s="6"/>
      <c r="K2824" s="6"/>
      <c r="L2824" s="6"/>
      <c r="M2824" s="6"/>
      <c r="N2824" s="6"/>
      <c r="O2824" s="6"/>
      <c r="P2824" s="10"/>
      <c r="Q2824" s="15" t="str">
        <f t="shared" ca="1" si="87"/>
        <v>-</v>
      </c>
      <c r="R2824" s="6"/>
      <c r="S2824" s="6"/>
      <c r="T2824" s="6"/>
      <c r="U2824" s="6"/>
      <c r="V2824" s="6"/>
      <c r="W2824" s="6" t="str">
        <f t="shared" si="86"/>
        <v>-</v>
      </c>
      <c r="X2824" s="6"/>
      <c r="Y2824" s="6"/>
      <c r="Z2824" s="6"/>
      <c r="AA2824" s="6"/>
      <c r="AB2824" s="6"/>
      <c r="AC2824" s="6"/>
    </row>
    <row r="2825" spans="1:29" x14ac:dyDescent="0.25">
      <c r="Q2825" s="12" t="str">
        <f t="shared" ca="1" si="87"/>
        <v>-</v>
      </c>
      <c r="W2825" t="str">
        <f t="shared" si="86"/>
        <v>-</v>
      </c>
    </row>
    <row r="2826" spans="1:29" x14ac:dyDescent="0.25">
      <c r="A2826" s="6"/>
      <c r="B2826" s="10"/>
      <c r="C2826" s="6"/>
      <c r="D2826" s="6"/>
      <c r="E2826" s="6"/>
      <c r="F2826" s="6"/>
      <c r="G2826" s="6"/>
      <c r="H2826" s="6"/>
      <c r="I2826" s="6"/>
      <c r="J2826" s="6"/>
      <c r="K2826" s="6"/>
      <c r="L2826" s="6"/>
      <c r="M2826" s="6"/>
      <c r="N2826" s="6"/>
      <c r="O2826" s="6"/>
      <c r="P2826" s="10"/>
      <c r="Q2826" s="15" t="str">
        <f t="shared" ca="1" si="87"/>
        <v>-</v>
      </c>
      <c r="R2826" s="6"/>
      <c r="S2826" s="6"/>
      <c r="T2826" s="6"/>
      <c r="U2826" s="6"/>
      <c r="V2826" s="6"/>
      <c r="W2826" s="6" t="str">
        <f t="shared" si="86"/>
        <v>-</v>
      </c>
      <c r="X2826" s="6"/>
      <c r="Y2826" s="6"/>
      <c r="Z2826" s="6"/>
      <c r="AA2826" s="6"/>
      <c r="AB2826" s="6"/>
      <c r="AC2826" s="6"/>
    </row>
    <row r="2827" spans="1:29" x14ac:dyDescent="0.25">
      <c r="Q2827" s="12" t="str">
        <f t="shared" ca="1" si="87"/>
        <v>-</v>
      </c>
      <c r="W2827" t="str">
        <f t="shared" si="86"/>
        <v>-</v>
      </c>
    </row>
    <row r="2828" spans="1:29" x14ac:dyDescent="0.25">
      <c r="A2828" s="6"/>
      <c r="B2828" s="10"/>
      <c r="C2828" s="6"/>
      <c r="D2828" s="6"/>
      <c r="E2828" s="6"/>
      <c r="F2828" s="6"/>
      <c r="G2828" s="6"/>
      <c r="H2828" s="6"/>
      <c r="I2828" s="6"/>
      <c r="J2828" s="6"/>
      <c r="K2828" s="6"/>
      <c r="L2828" s="6"/>
      <c r="M2828" s="6"/>
      <c r="N2828" s="6"/>
      <c r="O2828" s="6"/>
      <c r="P2828" s="10"/>
      <c r="Q2828" s="15" t="str">
        <f t="shared" ca="1" si="87"/>
        <v>-</v>
      </c>
      <c r="R2828" s="6"/>
      <c r="S2828" s="6"/>
      <c r="T2828" s="6"/>
      <c r="U2828" s="6"/>
      <c r="V2828" s="6"/>
      <c r="W2828" s="6" t="str">
        <f t="shared" si="86"/>
        <v>-</v>
      </c>
      <c r="X2828" s="6"/>
      <c r="Y2828" s="6"/>
      <c r="Z2828" s="6"/>
      <c r="AA2828" s="6"/>
      <c r="AB2828" s="6"/>
      <c r="AC2828" s="6"/>
    </row>
    <row r="2829" spans="1:29" x14ac:dyDescent="0.25">
      <c r="Q2829" s="12" t="str">
        <f t="shared" ca="1" si="87"/>
        <v>-</v>
      </c>
      <c r="W2829" t="str">
        <f t="shared" si="86"/>
        <v>-</v>
      </c>
    </row>
    <row r="2830" spans="1:29" x14ac:dyDescent="0.25">
      <c r="A2830" s="6"/>
      <c r="B2830" s="10"/>
      <c r="C2830" s="6"/>
      <c r="D2830" s="6"/>
      <c r="E2830" s="6"/>
      <c r="F2830" s="6"/>
      <c r="G2830" s="6"/>
      <c r="H2830" s="6"/>
      <c r="I2830" s="6"/>
      <c r="J2830" s="6"/>
      <c r="K2830" s="6"/>
      <c r="L2830" s="6"/>
      <c r="M2830" s="6"/>
      <c r="N2830" s="6"/>
      <c r="O2830" s="6"/>
      <c r="P2830" s="10"/>
      <c r="Q2830" s="15" t="str">
        <f t="shared" ca="1" si="87"/>
        <v>-</v>
      </c>
      <c r="R2830" s="6"/>
      <c r="S2830" s="6"/>
      <c r="T2830" s="6"/>
      <c r="U2830" s="6"/>
      <c r="V2830" s="6"/>
      <c r="W2830" s="6" t="str">
        <f t="shared" si="86"/>
        <v>-</v>
      </c>
      <c r="X2830" s="6"/>
      <c r="Y2830" s="6"/>
      <c r="Z2830" s="6"/>
      <c r="AA2830" s="6"/>
      <c r="AB2830" s="6"/>
      <c r="AC2830" s="6"/>
    </row>
    <row r="2831" spans="1:29" x14ac:dyDescent="0.25">
      <c r="Q2831" s="12" t="str">
        <f t="shared" ca="1" si="87"/>
        <v>-</v>
      </c>
      <c r="W2831" t="str">
        <f t="shared" si="86"/>
        <v>-</v>
      </c>
    </row>
    <row r="2832" spans="1:29" x14ac:dyDescent="0.25">
      <c r="A2832" s="6"/>
      <c r="B2832" s="10"/>
      <c r="C2832" s="6"/>
      <c r="D2832" s="6"/>
      <c r="E2832" s="6"/>
      <c r="F2832" s="6"/>
      <c r="G2832" s="6"/>
      <c r="H2832" s="6"/>
      <c r="I2832" s="6"/>
      <c r="J2832" s="6"/>
      <c r="K2832" s="6"/>
      <c r="L2832" s="6"/>
      <c r="M2832" s="6"/>
      <c r="N2832" s="6"/>
      <c r="O2832" s="6"/>
      <c r="P2832" s="10"/>
      <c r="Q2832" s="15" t="str">
        <f t="shared" ca="1" si="87"/>
        <v>-</v>
      </c>
      <c r="R2832" s="6"/>
      <c r="S2832" s="6"/>
      <c r="T2832" s="6"/>
      <c r="U2832" s="6"/>
      <c r="V2832" s="6"/>
      <c r="W2832" s="6" t="str">
        <f t="shared" si="86"/>
        <v>-</v>
      </c>
      <c r="X2832" s="6"/>
      <c r="Y2832" s="6"/>
      <c r="Z2832" s="6"/>
      <c r="AA2832" s="6"/>
      <c r="AB2832" s="6"/>
      <c r="AC2832" s="6"/>
    </row>
    <row r="2833" spans="1:29" x14ac:dyDescent="0.25">
      <c r="Q2833" s="12" t="str">
        <f t="shared" ca="1" si="87"/>
        <v>-</v>
      </c>
      <c r="W2833" t="str">
        <f t="shared" si="86"/>
        <v>-</v>
      </c>
    </row>
    <row r="2834" spans="1:29" x14ac:dyDescent="0.25">
      <c r="A2834" s="6"/>
      <c r="B2834" s="10"/>
      <c r="C2834" s="6"/>
      <c r="D2834" s="6"/>
      <c r="E2834" s="6"/>
      <c r="F2834" s="6"/>
      <c r="G2834" s="6"/>
      <c r="H2834" s="6"/>
      <c r="I2834" s="6"/>
      <c r="J2834" s="6"/>
      <c r="K2834" s="6"/>
      <c r="L2834" s="6"/>
      <c r="M2834" s="6"/>
      <c r="N2834" s="6"/>
      <c r="O2834" s="6"/>
      <c r="P2834" s="10"/>
      <c r="Q2834" s="15" t="str">
        <f t="shared" ca="1" si="87"/>
        <v>-</v>
      </c>
      <c r="R2834" s="6"/>
      <c r="S2834" s="6"/>
      <c r="T2834" s="6"/>
      <c r="U2834" s="6"/>
      <c r="V2834" s="6"/>
      <c r="W2834" s="6" t="str">
        <f t="shared" si="86"/>
        <v>-</v>
      </c>
      <c r="X2834" s="6"/>
      <c r="Y2834" s="6"/>
      <c r="Z2834" s="6"/>
      <c r="AA2834" s="6"/>
      <c r="AB2834" s="6"/>
      <c r="AC2834" s="6"/>
    </row>
    <row r="2835" spans="1:29" x14ac:dyDescent="0.25">
      <c r="Q2835" s="12" t="str">
        <f t="shared" ca="1" si="87"/>
        <v>-</v>
      </c>
      <c r="W2835" t="str">
        <f t="shared" si="86"/>
        <v>-</v>
      </c>
    </row>
    <row r="2836" spans="1:29" x14ac:dyDescent="0.25">
      <c r="A2836" s="6"/>
      <c r="B2836" s="10"/>
      <c r="C2836" s="6"/>
      <c r="D2836" s="6"/>
      <c r="E2836" s="6"/>
      <c r="F2836" s="6"/>
      <c r="G2836" s="6"/>
      <c r="H2836" s="6"/>
      <c r="I2836" s="6"/>
      <c r="J2836" s="6"/>
      <c r="K2836" s="6"/>
      <c r="L2836" s="6"/>
      <c r="M2836" s="6"/>
      <c r="N2836" s="6"/>
      <c r="O2836" s="6"/>
      <c r="P2836" s="10"/>
      <c r="Q2836" s="15" t="str">
        <f t="shared" ca="1" si="87"/>
        <v>-</v>
      </c>
      <c r="R2836" s="6"/>
      <c r="S2836" s="6"/>
      <c r="T2836" s="6"/>
      <c r="U2836" s="6"/>
      <c r="V2836" s="6"/>
      <c r="W2836" s="6" t="str">
        <f t="shared" si="86"/>
        <v>-</v>
      </c>
      <c r="X2836" s="6"/>
      <c r="Y2836" s="6"/>
      <c r="Z2836" s="6"/>
      <c r="AA2836" s="6"/>
      <c r="AB2836" s="6"/>
      <c r="AC2836" s="6"/>
    </row>
    <row r="2837" spans="1:29" x14ac:dyDescent="0.25">
      <c r="Q2837" s="12" t="str">
        <f t="shared" ca="1" si="87"/>
        <v>-</v>
      </c>
      <c r="W2837" t="str">
        <f t="shared" si="86"/>
        <v>-</v>
      </c>
    </row>
    <row r="2838" spans="1:29" x14ac:dyDescent="0.25">
      <c r="A2838" s="6"/>
      <c r="B2838" s="10"/>
      <c r="C2838" s="6"/>
      <c r="D2838" s="6"/>
      <c r="E2838" s="6"/>
      <c r="F2838" s="6"/>
      <c r="G2838" s="6"/>
      <c r="H2838" s="6"/>
      <c r="I2838" s="6"/>
      <c r="J2838" s="6"/>
      <c r="K2838" s="6"/>
      <c r="L2838" s="6"/>
      <c r="M2838" s="6"/>
      <c r="N2838" s="6"/>
      <c r="O2838" s="6"/>
      <c r="P2838" s="10"/>
      <c r="Q2838" s="15" t="str">
        <f t="shared" ca="1" si="87"/>
        <v>-</v>
      </c>
      <c r="R2838" s="6"/>
      <c r="S2838" s="6"/>
      <c r="T2838" s="6"/>
      <c r="U2838" s="6"/>
      <c r="V2838" s="6"/>
      <c r="W2838" s="6" t="str">
        <f t="shared" si="86"/>
        <v>-</v>
      </c>
      <c r="X2838" s="6"/>
      <c r="Y2838" s="6"/>
      <c r="Z2838" s="6"/>
      <c r="AA2838" s="6"/>
      <c r="AB2838" s="6"/>
      <c r="AC2838" s="6"/>
    </row>
    <row r="2839" spans="1:29" x14ac:dyDescent="0.25">
      <c r="Q2839" s="12" t="str">
        <f t="shared" ca="1" si="87"/>
        <v>-</v>
      </c>
      <c r="W2839" t="str">
        <f t="shared" si="86"/>
        <v>-</v>
      </c>
    </row>
    <row r="2840" spans="1:29" x14ac:dyDescent="0.25">
      <c r="A2840" s="6"/>
      <c r="B2840" s="10"/>
      <c r="C2840" s="6"/>
      <c r="D2840" s="6"/>
      <c r="E2840" s="6"/>
      <c r="F2840" s="6"/>
      <c r="G2840" s="6"/>
      <c r="H2840" s="6"/>
      <c r="I2840" s="6"/>
      <c r="J2840" s="6"/>
      <c r="K2840" s="6"/>
      <c r="L2840" s="6"/>
      <c r="M2840" s="6"/>
      <c r="N2840" s="6"/>
      <c r="O2840" s="6"/>
      <c r="P2840" s="10"/>
      <c r="Q2840" s="15" t="str">
        <f t="shared" ca="1" si="87"/>
        <v>-</v>
      </c>
      <c r="R2840" s="6"/>
      <c r="S2840" s="6"/>
      <c r="T2840" s="6"/>
      <c r="U2840" s="6"/>
      <c r="V2840" s="6"/>
      <c r="W2840" s="6" t="str">
        <f t="shared" si="86"/>
        <v>-</v>
      </c>
      <c r="X2840" s="6"/>
      <c r="Y2840" s="6"/>
      <c r="Z2840" s="6"/>
      <c r="AA2840" s="6"/>
      <c r="AB2840" s="6"/>
      <c r="AC2840" s="6"/>
    </row>
    <row r="2841" spans="1:29" x14ac:dyDescent="0.25">
      <c r="Q2841" s="12" t="str">
        <f t="shared" ca="1" si="87"/>
        <v>-</v>
      </c>
      <c r="W2841" t="str">
        <f t="shared" si="86"/>
        <v>-</v>
      </c>
    </row>
    <row r="2842" spans="1:29" x14ac:dyDescent="0.25">
      <c r="A2842" s="6"/>
      <c r="B2842" s="10"/>
      <c r="C2842" s="6"/>
      <c r="D2842" s="6"/>
      <c r="E2842" s="6"/>
      <c r="F2842" s="6"/>
      <c r="G2842" s="6"/>
      <c r="H2842" s="6"/>
      <c r="I2842" s="6"/>
      <c r="J2842" s="6"/>
      <c r="K2842" s="6"/>
      <c r="L2842" s="6"/>
      <c r="M2842" s="6"/>
      <c r="N2842" s="6"/>
      <c r="O2842" s="6"/>
      <c r="P2842" s="10"/>
      <c r="Q2842" s="15" t="str">
        <f t="shared" ca="1" si="87"/>
        <v>-</v>
      </c>
      <c r="R2842" s="6"/>
      <c r="S2842" s="6"/>
      <c r="T2842" s="6"/>
      <c r="U2842" s="6"/>
      <c r="V2842" s="6"/>
      <c r="W2842" s="6" t="str">
        <f t="shared" si="86"/>
        <v>-</v>
      </c>
      <c r="X2842" s="6"/>
      <c r="Y2842" s="6"/>
      <c r="Z2842" s="6"/>
      <c r="AA2842" s="6"/>
      <c r="AB2842" s="6"/>
      <c r="AC2842" s="6"/>
    </row>
    <row r="2843" spans="1:29" x14ac:dyDescent="0.25">
      <c r="Q2843" s="12" t="str">
        <f t="shared" ca="1" si="87"/>
        <v>-</v>
      </c>
      <c r="W2843" t="str">
        <f t="shared" si="86"/>
        <v>-</v>
      </c>
    </row>
    <row r="2844" spans="1:29" x14ac:dyDescent="0.25">
      <c r="A2844" s="6"/>
      <c r="B2844" s="10"/>
      <c r="C2844" s="6"/>
      <c r="D2844" s="6"/>
      <c r="E2844" s="6"/>
      <c r="F2844" s="6"/>
      <c r="G2844" s="6"/>
      <c r="H2844" s="6"/>
      <c r="I2844" s="6"/>
      <c r="J2844" s="6"/>
      <c r="K2844" s="6"/>
      <c r="L2844" s="6"/>
      <c r="M2844" s="6"/>
      <c r="N2844" s="6"/>
      <c r="O2844" s="6"/>
      <c r="P2844" s="10"/>
      <c r="Q2844" s="15" t="str">
        <f t="shared" ca="1" si="87"/>
        <v>-</v>
      </c>
      <c r="R2844" s="6"/>
      <c r="S2844" s="6"/>
      <c r="T2844" s="6"/>
      <c r="U2844" s="6"/>
      <c r="V2844" s="6"/>
      <c r="W2844" s="6" t="str">
        <f t="shared" si="86"/>
        <v>-</v>
      </c>
      <c r="X2844" s="6"/>
      <c r="Y2844" s="6"/>
      <c r="Z2844" s="6"/>
      <c r="AA2844" s="6"/>
      <c r="AB2844" s="6"/>
      <c r="AC2844" s="6"/>
    </row>
    <row r="2845" spans="1:29" x14ac:dyDescent="0.25">
      <c r="Q2845" s="12" t="str">
        <f t="shared" ca="1" si="87"/>
        <v>-</v>
      </c>
      <c r="W2845" t="str">
        <f t="shared" si="86"/>
        <v>-</v>
      </c>
    </row>
    <row r="2846" spans="1:29" x14ac:dyDescent="0.25">
      <c r="A2846" s="6"/>
      <c r="B2846" s="10"/>
      <c r="C2846" s="6"/>
      <c r="D2846" s="6"/>
      <c r="E2846" s="6"/>
      <c r="F2846" s="6"/>
      <c r="G2846" s="6"/>
      <c r="H2846" s="6"/>
      <c r="I2846" s="6"/>
      <c r="J2846" s="6"/>
      <c r="K2846" s="6"/>
      <c r="L2846" s="6"/>
      <c r="M2846" s="6"/>
      <c r="N2846" s="6"/>
      <c r="O2846" s="6"/>
      <c r="P2846" s="10"/>
      <c r="Q2846" s="15" t="str">
        <f t="shared" ca="1" si="87"/>
        <v>-</v>
      </c>
      <c r="R2846" s="6"/>
      <c r="S2846" s="6"/>
      <c r="T2846" s="6"/>
      <c r="U2846" s="6"/>
      <c r="V2846" s="6"/>
      <c r="W2846" s="6" t="str">
        <f t="shared" si="86"/>
        <v>-</v>
      </c>
      <c r="X2846" s="6"/>
      <c r="Y2846" s="6"/>
      <c r="Z2846" s="6"/>
      <c r="AA2846" s="6"/>
      <c r="AB2846" s="6"/>
      <c r="AC2846" s="6"/>
    </row>
    <row r="2847" spans="1:29" x14ac:dyDescent="0.25">
      <c r="Q2847" s="12" t="str">
        <f t="shared" ca="1" si="87"/>
        <v>-</v>
      </c>
      <c r="W2847" t="str">
        <f t="shared" si="86"/>
        <v>-</v>
      </c>
    </row>
    <row r="2848" spans="1:29" x14ac:dyDescent="0.25">
      <c r="A2848" s="6"/>
      <c r="B2848" s="10"/>
      <c r="C2848" s="6"/>
      <c r="D2848" s="6"/>
      <c r="E2848" s="6"/>
      <c r="F2848" s="6"/>
      <c r="G2848" s="6"/>
      <c r="H2848" s="6"/>
      <c r="I2848" s="6"/>
      <c r="J2848" s="6"/>
      <c r="K2848" s="6"/>
      <c r="L2848" s="6"/>
      <c r="M2848" s="6"/>
      <c r="N2848" s="6"/>
      <c r="O2848" s="6"/>
      <c r="P2848" s="10"/>
      <c r="Q2848" s="15" t="str">
        <f t="shared" ca="1" si="87"/>
        <v>-</v>
      </c>
      <c r="R2848" s="6"/>
      <c r="S2848" s="6"/>
      <c r="T2848" s="6"/>
      <c r="U2848" s="6"/>
      <c r="V2848" s="6"/>
      <c r="W2848" s="6" t="str">
        <f t="shared" si="86"/>
        <v>-</v>
      </c>
      <c r="X2848" s="6"/>
      <c r="Y2848" s="6"/>
      <c r="Z2848" s="6"/>
      <c r="AA2848" s="6"/>
      <c r="AB2848" s="6"/>
      <c r="AC2848" s="6"/>
    </row>
    <row r="2849" spans="1:29" x14ac:dyDescent="0.25">
      <c r="Q2849" s="12" t="str">
        <f t="shared" ca="1" si="87"/>
        <v>-</v>
      </c>
      <c r="W2849" t="str">
        <f t="shared" si="86"/>
        <v>-</v>
      </c>
    </row>
    <row r="2850" spans="1:29" x14ac:dyDescent="0.25">
      <c r="A2850" s="6"/>
      <c r="B2850" s="10"/>
      <c r="C2850" s="6"/>
      <c r="D2850" s="6"/>
      <c r="E2850" s="6"/>
      <c r="F2850" s="6"/>
      <c r="G2850" s="6"/>
      <c r="H2850" s="6"/>
      <c r="I2850" s="6"/>
      <c r="J2850" s="6"/>
      <c r="K2850" s="6"/>
      <c r="L2850" s="6"/>
      <c r="M2850" s="6"/>
      <c r="N2850" s="6"/>
      <c r="O2850" s="6"/>
      <c r="P2850" s="10"/>
      <c r="Q2850" s="15" t="str">
        <f t="shared" ca="1" si="87"/>
        <v>-</v>
      </c>
      <c r="R2850" s="6"/>
      <c r="S2850" s="6"/>
      <c r="T2850" s="6"/>
      <c r="U2850" s="6"/>
      <c r="V2850" s="6"/>
      <c r="W2850" s="6" t="str">
        <f t="shared" si="86"/>
        <v>-</v>
      </c>
      <c r="X2850" s="6"/>
      <c r="Y2850" s="6"/>
      <c r="Z2850" s="6"/>
      <c r="AA2850" s="6"/>
      <c r="AB2850" s="6"/>
      <c r="AC2850" s="6"/>
    </row>
    <row r="2851" spans="1:29" x14ac:dyDescent="0.25">
      <c r="Q2851" s="12" t="str">
        <f t="shared" ca="1" si="87"/>
        <v>-</v>
      </c>
      <c r="W2851" t="str">
        <f t="shared" si="86"/>
        <v>-</v>
      </c>
    </row>
    <row r="2852" spans="1:29" x14ac:dyDescent="0.25">
      <c r="A2852" s="6"/>
      <c r="B2852" s="10"/>
      <c r="C2852" s="6"/>
      <c r="D2852" s="6"/>
      <c r="E2852" s="6"/>
      <c r="F2852" s="6"/>
      <c r="G2852" s="6"/>
      <c r="H2852" s="6"/>
      <c r="I2852" s="6"/>
      <c r="J2852" s="6"/>
      <c r="K2852" s="6"/>
      <c r="L2852" s="6"/>
      <c r="M2852" s="6"/>
      <c r="N2852" s="6"/>
      <c r="O2852" s="6"/>
      <c r="P2852" s="10"/>
      <c r="Q2852" s="15" t="str">
        <f t="shared" ca="1" si="87"/>
        <v>-</v>
      </c>
      <c r="R2852" s="6"/>
      <c r="S2852" s="6"/>
      <c r="T2852" s="6"/>
      <c r="U2852" s="6"/>
      <c r="V2852" s="6"/>
      <c r="W2852" s="6" t="str">
        <f t="shared" si="86"/>
        <v>-</v>
      </c>
      <c r="X2852" s="6"/>
      <c r="Y2852" s="6"/>
      <c r="Z2852" s="6"/>
      <c r="AA2852" s="6"/>
      <c r="AB2852" s="6"/>
      <c r="AC2852" s="6"/>
    </row>
    <row r="2853" spans="1:29" x14ac:dyDescent="0.25">
      <c r="Q2853" s="12" t="str">
        <f t="shared" ca="1" si="87"/>
        <v>-</v>
      </c>
      <c r="W2853" t="str">
        <f t="shared" si="86"/>
        <v>-</v>
      </c>
    </row>
    <row r="2854" spans="1:29" x14ac:dyDescent="0.25">
      <c r="A2854" s="6"/>
      <c r="B2854" s="10"/>
      <c r="C2854" s="6"/>
      <c r="D2854" s="6"/>
      <c r="E2854" s="6"/>
      <c r="F2854" s="6"/>
      <c r="G2854" s="6"/>
      <c r="H2854" s="6"/>
      <c r="I2854" s="6"/>
      <c r="J2854" s="6"/>
      <c r="K2854" s="6"/>
      <c r="L2854" s="6"/>
      <c r="M2854" s="6"/>
      <c r="N2854" s="6"/>
      <c r="O2854" s="6"/>
      <c r="P2854" s="10"/>
      <c r="Q2854" s="15" t="str">
        <f t="shared" ca="1" si="87"/>
        <v>-</v>
      </c>
      <c r="R2854" s="6"/>
      <c r="S2854" s="6"/>
      <c r="T2854" s="6"/>
      <c r="U2854" s="6"/>
      <c r="V2854" s="6"/>
      <c r="W2854" s="6" t="str">
        <f t="shared" si="86"/>
        <v>-</v>
      </c>
      <c r="X2854" s="6"/>
      <c r="Y2854" s="6"/>
      <c r="Z2854" s="6"/>
      <c r="AA2854" s="6"/>
      <c r="AB2854" s="6"/>
      <c r="AC2854" s="6"/>
    </row>
    <row r="2855" spans="1:29" x14ac:dyDescent="0.25">
      <c r="Q2855" s="12" t="str">
        <f t="shared" ca="1" si="87"/>
        <v>-</v>
      </c>
      <c r="W2855" t="str">
        <f t="shared" si="86"/>
        <v>-</v>
      </c>
    </row>
    <row r="2856" spans="1:29" x14ac:dyDescent="0.25">
      <c r="A2856" s="6"/>
      <c r="B2856" s="10"/>
      <c r="C2856" s="6"/>
      <c r="D2856" s="6"/>
      <c r="E2856" s="6"/>
      <c r="F2856" s="6"/>
      <c r="G2856" s="6"/>
      <c r="H2856" s="6"/>
      <c r="I2856" s="6"/>
      <c r="J2856" s="6"/>
      <c r="K2856" s="6"/>
      <c r="L2856" s="6"/>
      <c r="M2856" s="6"/>
      <c r="N2856" s="6"/>
      <c r="O2856" s="6"/>
      <c r="P2856" s="10"/>
      <c r="Q2856" s="15" t="str">
        <f t="shared" ca="1" si="87"/>
        <v>-</v>
      </c>
      <c r="R2856" s="6"/>
      <c r="S2856" s="6"/>
      <c r="T2856" s="6"/>
      <c r="U2856" s="6"/>
      <c r="V2856" s="6"/>
      <c r="W2856" s="6" t="str">
        <f t="shared" si="86"/>
        <v>-</v>
      </c>
      <c r="X2856" s="6"/>
      <c r="Y2856" s="6"/>
      <c r="Z2856" s="6"/>
      <c r="AA2856" s="6"/>
      <c r="AB2856" s="6"/>
      <c r="AC2856" s="6"/>
    </row>
    <row r="2857" spans="1:29" x14ac:dyDescent="0.25">
      <c r="Q2857" s="12" t="str">
        <f t="shared" ca="1" si="87"/>
        <v>-</v>
      </c>
      <c r="W2857" t="str">
        <f t="shared" si="86"/>
        <v>-</v>
      </c>
    </row>
    <row r="2858" spans="1:29" x14ac:dyDescent="0.25">
      <c r="A2858" s="6"/>
      <c r="B2858" s="10"/>
      <c r="C2858" s="6"/>
      <c r="D2858" s="6"/>
      <c r="E2858" s="6"/>
      <c r="F2858" s="6"/>
      <c r="G2858" s="6"/>
      <c r="H2858" s="6"/>
      <c r="I2858" s="6"/>
      <c r="J2858" s="6"/>
      <c r="K2858" s="6"/>
      <c r="L2858" s="6"/>
      <c r="M2858" s="6"/>
      <c r="N2858" s="6"/>
      <c r="O2858" s="6"/>
      <c r="P2858" s="10"/>
      <c r="Q2858" s="15" t="str">
        <f t="shared" ca="1" si="87"/>
        <v>-</v>
      </c>
      <c r="R2858" s="6"/>
      <c r="S2858" s="6"/>
      <c r="T2858" s="6"/>
      <c r="U2858" s="6"/>
      <c r="V2858" s="6"/>
      <c r="W2858" s="6" t="str">
        <f t="shared" si="86"/>
        <v>-</v>
      </c>
      <c r="X2858" s="6"/>
      <c r="Y2858" s="6"/>
      <c r="Z2858" s="6"/>
      <c r="AA2858" s="6"/>
      <c r="AB2858" s="6"/>
      <c r="AC2858" s="6"/>
    </row>
    <row r="2859" spans="1:29" x14ac:dyDescent="0.25">
      <c r="Q2859" s="12" t="str">
        <f t="shared" ca="1" si="87"/>
        <v>-</v>
      </c>
      <c r="W2859" t="str">
        <f t="shared" si="86"/>
        <v>-</v>
      </c>
    </row>
    <row r="2860" spans="1:29" x14ac:dyDescent="0.25">
      <c r="A2860" s="6"/>
      <c r="B2860" s="10"/>
      <c r="C2860" s="6"/>
      <c r="D2860" s="6"/>
      <c r="E2860" s="6"/>
      <c r="F2860" s="6"/>
      <c r="G2860" s="6"/>
      <c r="H2860" s="6"/>
      <c r="I2860" s="6"/>
      <c r="J2860" s="6"/>
      <c r="K2860" s="6"/>
      <c r="L2860" s="6"/>
      <c r="M2860" s="6"/>
      <c r="N2860" s="6"/>
      <c r="O2860" s="6"/>
      <c r="P2860" s="10"/>
      <c r="Q2860" s="15" t="str">
        <f t="shared" ca="1" si="87"/>
        <v>-</v>
      </c>
      <c r="R2860" s="6"/>
      <c r="S2860" s="6"/>
      <c r="T2860" s="6"/>
      <c r="U2860" s="6"/>
      <c r="V2860" s="6"/>
      <c r="W2860" s="6" t="str">
        <f t="shared" si="86"/>
        <v>-</v>
      </c>
      <c r="X2860" s="6"/>
      <c r="Y2860" s="6"/>
      <c r="Z2860" s="6"/>
      <c r="AA2860" s="6"/>
      <c r="AB2860" s="6"/>
      <c r="AC2860" s="6"/>
    </row>
    <row r="2861" spans="1:29" x14ac:dyDescent="0.25">
      <c r="Q2861" s="12" t="str">
        <f t="shared" ca="1" si="87"/>
        <v>-</v>
      </c>
      <c r="W2861" t="str">
        <f t="shared" si="86"/>
        <v>-</v>
      </c>
    </row>
    <row r="2862" spans="1:29" x14ac:dyDescent="0.25">
      <c r="A2862" s="6"/>
      <c r="B2862" s="10"/>
      <c r="C2862" s="6"/>
      <c r="D2862" s="6"/>
      <c r="E2862" s="6"/>
      <c r="F2862" s="6"/>
      <c r="G2862" s="6"/>
      <c r="H2862" s="6"/>
      <c r="I2862" s="6"/>
      <c r="J2862" s="6"/>
      <c r="K2862" s="6"/>
      <c r="L2862" s="6"/>
      <c r="M2862" s="6"/>
      <c r="N2862" s="6"/>
      <c r="O2862" s="6"/>
      <c r="P2862" s="10"/>
      <c r="Q2862" s="15" t="str">
        <f t="shared" ca="1" si="87"/>
        <v>-</v>
      </c>
      <c r="R2862" s="6"/>
      <c r="S2862" s="6"/>
      <c r="T2862" s="6"/>
      <c r="U2862" s="6"/>
      <c r="V2862" s="6"/>
      <c r="W2862" s="6" t="str">
        <f t="shared" si="86"/>
        <v>-</v>
      </c>
      <c r="X2862" s="6"/>
      <c r="Y2862" s="6"/>
      <c r="Z2862" s="6"/>
      <c r="AA2862" s="6"/>
      <c r="AB2862" s="6"/>
      <c r="AC2862" s="6"/>
    </row>
    <row r="2863" spans="1:29" x14ac:dyDescent="0.25">
      <c r="Q2863" s="12" t="str">
        <f t="shared" ca="1" si="87"/>
        <v>-</v>
      </c>
      <c r="W2863" t="str">
        <f t="shared" si="86"/>
        <v>-</v>
      </c>
    </row>
    <row r="2864" spans="1:29" x14ac:dyDescent="0.25">
      <c r="A2864" s="6"/>
      <c r="B2864" s="10"/>
      <c r="C2864" s="6"/>
      <c r="D2864" s="6"/>
      <c r="E2864" s="6"/>
      <c r="F2864" s="6"/>
      <c r="G2864" s="6"/>
      <c r="H2864" s="6"/>
      <c r="I2864" s="6"/>
      <c r="J2864" s="6"/>
      <c r="K2864" s="6"/>
      <c r="L2864" s="6"/>
      <c r="M2864" s="6"/>
      <c r="N2864" s="6"/>
      <c r="O2864" s="6"/>
      <c r="P2864" s="10"/>
      <c r="Q2864" s="15" t="str">
        <f t="shared" ca="1" si="87"/>
        <v>-</v>
      </c>
      <c r="R2864" s="6"/>
      <c r="S2864" s="6"/>
      <c r="T2864" s="6"/>
      <c r="U2864" s="6"/>
      <c r="V2864" s="6"/>
      <c r="W2864" s="6" t="str">
        <f t="shared" si="86"/>
        <v>-</v>
      </c>
      <c r="X2864" s="6"/>
      <c r="Y2864" s="6"/>
      <c r="Z2864" s="6"/>
      <c r="AA2864" s="6"/>
      <c r="AB2864" s="6"/>
      <c r="AC2864" s="6"/>
    </row>
    <row r="2865" spans="1:29" x14ac:dyDescent="0.25">
      <c r="Q2865" s="12" t="str">
        <f t="shared" ca="1" si="87"/>
        <v>-</v>
      </c>
      <c r="W2865" t="str">
        <f t="shared" si="86"/>
        <v>-</v>
      </c>
    </row>
    <row r="2866" spans="1:29" x14ac:dyDescent="0.25">
      <c r="A2866" s="6"/>
      <c r="B2866" s="10"/>
      <c r="C2866" s="6"/>
      <c r="D2866" s="6"/>
      <c r="E2866" s="6"/>
      <c r="F2866" s="6"/>
      <c r="G2866" s="6"/>
      <c r="H2866" s="6"/>
      <c r="I2866" s="6"/>
      <c r="J2866" s="6"/>
      <c r="K2866" s="6"/>
      <c r="L2866" s="6"/>
      <c r="M2866" s="6"/>
      <c r="N2866" s="6"/>
      <c r="O2866" s="6"/>
      <c r="P2866" s="10"/>
      <c r="Q2866" s="15" t="str">
        <f t="shared" ca="1" si="87"/>
        <v>-</v>
      </c>
      <c r="R2866" s="6"/>
      <c r="S2866" s="6"/>
      <c r="T2866" s="6"/>
      <c r="U2866" s="6"/>
      <c r="V2866" s="6"/>
      <c r="W2866" s="6" t="str">
        <f t="shared" si="86"/>
        <v>-</v>
      </c>
      <c r="X2866" s="6"/>
      <c r="Y2866" s="6"/>
      <c r="Z2866" s="6"/>
      <c r="AA2866" s="6"/>
      <c r="AB2866" s="6"/>
      <c r="AC2866" s="6"/>
    </row>
    <row r="2867" spans="1:29" x14ac:dyDescent="0.25">
      <c r="Q2867" s="12" t="str">
        <f t="shared" ca="1" si="87"/>
        <v>-</v>
      </c>
      <c r="W2867" t="str">
        <f t="shared" si="86"/>
        <v>-</v>
      </c>
    </row>
    <row r="2868" spans="1:29" x14ac:dyDescent="0.25">
      <c r="A2868" s="6"/>
      <c r="B2868" s="10"/>
      <c r="C2868" s="6"/>
      <c r="D2868" s="6"/>
      <c r="E2868" s="6"/>
      <c r="F2868" s="6"/>
      <c r="G2868" s="6"/>
      <c r="H2868" s="6"/>
      <c r="I2868" s="6"/>
      <c r="J2868" s="6"/>
      <c r="K2868" s="6"/>
      <c r="L2868" s="6"/>
      <c r="M2868" s="6"/>
      <c r="N2868" s="6"/>
      <c r="O2868" s="6"/>
      <c r="P2868" s="10"/>
      <c r="Q2868" s="15" t="str">
        <f t="shared" ca="1" si="87"/>
        <v>-</v>
      </c>
      <c r="R2868" s="6"/>
      <c r="S2868" s="6"/>
      <c r="T2868" s="6"/>
      <c r="U2868" s="6"/>
      <c r="V2868" s="6"/>
      <c r="W2868" s="6" t="str">
        <f t="shared" si="86"/>
        <v>-</v>
      </c>
      <c r="X2868" s="6"/>
      <c r="Y2868" s="6"/>
      <c r="Z2868" s="6"/>
      <c r="AA2868" s="6"/>
      <c r="AB2868" s="6"/>
      <c r="AC2868" s="6"/>
    </row>
    <row r="2869" spans="1:29" x14ac:dyDescent="0.25">
      <c r="Q2869" s="12" t="str">
        <f t="shared" ca="1" si="87"/>
        <v>-</v>
      </c>
      <c r="W2869" t="str">
        <f t="shared" si="86"/>
        <v>-</v>
      </c>
    </row>
    <row r="2870" spans="1:29" x14ac:dyDescent="0.25">
      <c r="A2870" s="6"/>
      <c r="B2870" s="10"/>
      <c r="C2870" s="6"/>
      <c r="D2870" s="6"/>
      <c r="E2870" s="6"/>
      <c r="F2870" s="6"/>
      <c r="G2870" s="6"/>
      <c r="H2870" s="6"/>
      <c r="I2870" s="6"/>
      <c r="J2870" s="6"/>
      <c r="K2870" s="6"/>
      <c r="L2870" s="6"/>
      <c r="M2870" s="6"/>
      <c r="N2870" s="6"/>
      <c r="O2870" s="6"/>
      <c r="P2870" s="10"/>
      <c r="Q2870" s="15" t="str">
        <f t="shared" ca="1" si="87"/>
        <v>-</v>
      </c>
      <c r="R2870" s="6"/>
      <c r="S2870" s="6"/>
      <c r="T2870" s="6"/>
      <c r="U2870" s="6"/>
      <c r="V2870" s="6"/>
      <c r="W2870" s="6" t="str">
        <f t="shared" si="86"/>
        <v>-</v>
      </c>
      <c r="X2870" s="6"/>
      <c r="Y2870" s="6"/>
      <c r="Z2870" s="6"/>
      <c r="AA2870" s="6"/>
      <c r="AB2870" s="6"/>
      <c r="AC2870" s="6"/>
    </row>
    <row r="2871" spans="1:29" x14ac:dyDescent="0.25">
      <c r="Q2871" s="12" t="str">
        <f t="shared" ca="1" si="87"/>
        <v>-</v>
      </c>
      <c r="W2871" t="str">
        <f t="shared" si="86"/>
        <v>-</v>
      </c>
    </row>
    <row r="2872" spans="1:29" x14ac:dyDescent="0.25">
      <c r="A2872" s="6"/>
      <c r="B2872" s="10"/>
      <c r="C2872" s="6"/>
      <c r="D2872" s="6"/>
      <c r="E2872" s="6"/>
      <c r="F2872" s="6"/>
      <c r="G2872" s="6"/>
      <c r="H2872" s="6"/>
      <c r="I2872" s="6"/>
      <c r="J2872" s="6"/>
      <c r="K2872" s="6"/>
      <c r="L2872" s="6"/>
      <c r="M2872" s="6"/>
      <c r="N2872" s="6"/>
      <c r="O2872" s="6"/>
      <c r="P2872" s="10"/>
      <c r="Q2872" s="15" t="str">
        <f t="shared" ca="1" si="87"/>
        <v>-</v>
      </c>
      <c r="R2872" s="6"/>
      <c r="S2872" s="6"/>
      <c r="T2872" s="6"/>
      <c r="U2872" s="6"/>
      <c r="V2872" s="6"/>
      <c r="W2872" s="6" t="str">
        <f t="shared" si="86"/>
        <v>-</v>
      </c>
      <c r="X2872" s="6"/>
      <c r="Y2872" s="6"/>
      <c r="Z2872" s="6"/>
      <c r="AA2872" s="6"/>
      <c r="AB2872" s="6"/>
      <c r="AC2872" s="6"/>
    </row>
    <row r="2873" spans="1:29" x14ac:dyDescent="0.25">
      <c r="Q2873" s="12" t="str">
        <f t="shared" ca="1" si="87"/>
        <v>-</v>
      </c>
      <c r="W2873" t="str">
        <f t="shared" si="86"/>
        <v>-</v>
      </c>
    </row>
    <row r="2874" spans="1:29" x14ac:dyDescent="0.25">
      <c r="A2874" s="6"/>
      <c r="B2874" s="10"/>
      <c r="C2874" s="6"/>
      <c r="D2874" s="6"/>
      <c r="E2874" s="6"/>
      <c r="F2874" s="6"/>
      <c r="G2874" s="6"/>
      <c r="H2874" s="6"/>
      <c r="I2874" s="6"/>
      <c r="J2874" s="6"/>
      <c r="K2874" s="6"/>
      <c r="L2874" s="6"/>
      <c r="M2874" s="6"/>
      <c r="N2874" s="6"/>
      <c r="O2874" s="6"/>
      <c r="P2874" s="10"/>
      <c r="Q2874" s="15" t="str">
        <f t="shared" ca="1" si="87"/>
        <v>-</v>
      </c>
      <c r="R2874" s="6"/>
      <c r="S2874" s="6"/>
      <c r="T2874" s="6"/>
      <c r="U2874" s="6"/>
      <c r="V2874" s="6"/>
      <c r="W2874" s="6" t="str">
        <f t="shared" si="86"/>
        <v>-</v>
      </c>
      <c r="X2874" s="6"/>
      <c r="Y2874" s="6"/>
      <c r="Z2874" s="6"/>
      <c r="AA2874" s="6"/>
      <c r="AB2874" s="6"/>
      <c r="AC2874" s="6"/>
    </row>
    <row r="2875" spans="1:29" x14ac:dyDescent="0.25">
      <c r="Q2875" s="12" t="str">
        <f t="shared" ca="1" si="87"/>
        <v>-</v>
      </c>
      <c r="W2875" t="str">
        <f t="shared" si="86"/>
        <v>-</v>
      </c>
    </row>
    <row r="2876" spans="1:29" x14ac:dyDescent="0.25">
      <c r="A2876" s="6"/>
      <c r="B2876" s="10"/>
      <c r="C2876" s="6"/>
      <c r="D2876" s="6"/>
      <c r="E2876" s="6"/>
      <c r="F2876" s="6"/>
      <c r="G2876" s="6"/>
      <c r="H2876" s="6"/>
      <c r="I2876" s="6"/>
      <c r="J2876" s="6"/>
      <c r="K2876" s="6"/>
      <c r="L2876" s="6"/>
      <c r="M2876" s="6"/>
      <c r="N2876" s="6"/>
      <c r="O2876" s="6"/>
      <c r="P2876" s="10"/>
      <c r="Q2876" s="15" t="str">
        <f t="shared" ca="1" si="87"/>
        <v>-</v>
      </c>
      <c r="R2876" s="6"/>
      <c r="S2876" s="6"/>
      <c r="T2876" s="6"/>
      <c r="U2876" s="6"/>
      <c r="V2876" s="6"/>
      <c r="W2876" s="6" t="str">
        <f t="shared" si="86"/>
        <v>-</v>
      </c>
      <c r="X2876" s="6"/>
      <c r="Y2876" s="6"/>
      <c r="Z2876" s="6"/>
      <c r="AA2876" s="6"/>
      <c r="AB2876" s="6"/>
      <c r="AC2876" s="6"/>
    </row>
    <row r="2877" spans="1:29" x14ac:dyDescent="0.25">
      <c r="Q2877" s="12" t="str">
        <f t="shared" ca="1" si="87"/>
        <v>-</v>
      </c>
      <c r="W2877" t="str">
        <f t="shared" si="86"/>
        <v>-</v>
      </c>
    </row>
    <row r="2878" spans="1:29" x14ac:dyDescent="0.25">
      <c r="A2878" s="6"/>
      <c r="B2878" s="10"/>
      <c r="C2878" s="6"/>
      <c r="D2878" s="6"/>
      <c r="E2878" s="6"/>
      <c r="F2878" s="6"/>
      <c r="G2878" s="6"/>
      <c r="H2878" s="6"/>
      <c r="I2878" s="6"/>
      <c r="J2878" s="6"/>
      <c r="K2878" s="6"/>
      <c r="L2878" s="6"/>
      <c r="M2878" s="6"/>
      <c r="N2878" s="6"/>
      <c r="O2878" s="6"/>
      <c r="P2878" s="10"/>
      <c r="Q2878" s="15" t="str">
        <f t="shared" ca="1" si="87"/>
        <v>-</v>
      </c>
      <c r="R2878" s="6"/>
      <c r="S2878" s="6"/>
      <c r="T2878" s="6"/>
      <c r="U2878" s="6"/>
      <c r="V2878" s="6"/>
      <c r="W2878" s="6" t="str">
        <f t="shared" si="86"/>
        <v>-</v>
      </c>
      <c r="X2878" s="6"/>
      <c r="Y2878" s="6"/>
      <c r="Z2878" s="6"/>
      <c r="AA2878" s="6"/>
      <c r="AB2878" s="6"/>
      <c r="AC2878" s="6"/>
    </row>
    <row r="2879" spans="1:29" x14ac:dyDescent="0.25">
      <c r="Q2879" s="12" t="str">
        <f t="shared" ca="1" si="87"/>
        <v>-</v>
      </c>
      <c r="W2879" t="str">
        <f t="shared" si="86"/>
        <v>-</v>
      </c>
    </row>
    <row r="2880" spans="1:29" x14ac:dyDescent="0.25">
      <c r="A2880" s="6"/>
      <c r="B2880" s="10"/>
      <c r="C2880" s="6"/>
      <c r="D2880" s="6"/>
      <c r="E2880" s="6"/>
      <c r="F2880" s="6"/>
      <c r="G2880" s="6"/>
      <c r="H2880" s="6"/>
      <c r="I2880" s="6"/>
      <c r="J2880" s="6"/>
      <c r="K2880" s="6"/>
      <c r="L2880" s="6"/>
      <c r="M2880" s="6"/>
      <c r="N2880" s="6"/>
      <c r="O2880" s="6"/>
      <c r="P2880" s="10"/>
      <c r="Q2880" s="15" t="str">
        <f t="shared" ca="1" si="87"/>
        <v>-</v>
      </c>
      <c r="R2880" s="6"/>
      <c r="S2880" s="6"/>
      <c r="T2880" s="6"/>
      <c r="U2880" s="6"/>
      <c r="V2880" s="6"/>
      <c r="W2880" s="6" t="str">
        <f t="shared" si="86"/>
        <v>-</v>
      </c>
      <c r="X2880" s="6"/>
      <c r="Y2880" s="6"/>
      <c r="Z2880" s="6"/>
      <c r="AA2880" s="6"/>
      <c r="AB2880" s="6"/>
      <c r="AC2880" s="6"/>
    </row>
    <row r="2881" spans="1:29" x14ac:dyDescent="0.25">
      <c r="Q2881" s="12" t="str">
        <f t="shared" ca="1" si="87"/>
        <v>-</v>
      </c>
      <c r="W2881" t="str">
        <f t="shared" si="86"/>
        <v>-</v>
      </c>
    </row>
    <row r="2882" spans="1:29" x14ac:dyDescent="0.25">
      <c r="A2882" s="6"/>
      <c r="B2882" s="10"/>
      <c r="C2882" s="6"/>
      <c r="D2882" s="6"/>
      <c r="E2882" s="6"/>
      <c r="F2882" s="6"/>
      <c r="G2882" s="6"/>
      <c r="H2882" s="6"/>
      <c r="I2882" s="6"/>
      <c r="J2882" s="6"/>
      <c r="K2882" s="6"/>
      <c r="L2882" s="6"/>
      <c r="M2882" s="6"/>
      <c r="N2882" s="6"/>
      <c r="O2882" s="6"/>
      <c r="P2882" s="10"/>
      <c r="Q2882" s="15" t="str">
        <f t="shared" ca="1" si="87"/>
        <v>-</v>
      </c>
      <c r="R2882" s="6"/>
      <c r="S2882" s="6"/>
      <c r="T2882" s="6"/>
      <c r="U2882" s="6"/>
      <c r="V2882" s="6"/>
      <c r="W2882" s="6" t="str">
        <f t="shared" si="86"/>
        <v>-</v>
      </c>
      <c r="X2882" s="6"/>
      <c r="Y2882" s="6"/>
      <c r="Z2882" s="6"/>
      <c r="AA2882" s="6"/>
      <c r="AB2882" s="6"/>
      <c r="AC2882" s="6"/>
    </row>
    <row r="2883" spans="1:29" x14ac:dyDescent="0.25">
      <c r="Q2883" s="12" t="str">
        <f t="shared" ca="1" si="87"/>
        <v>-</v>
      </c>
      <c r="W2883" t="str">
        <f t="shared" si="86"/>
        <v>-</v>
      </c>
    </row>
    <row r="2884" spans="1:29" x14ac:dyDescent="0.25">
      <c r="A2884" s="6"/>
      <c r="B2884" s="10"/>
      <c r="C2884" s="6"/>
      <c r="D2884" s="6"/>
      <c r="E2884" s="6"/>
      <c r="F2884" s="6"/>
      <c r="G2884" s="6"/>
      <c r="H2884" s="6"/>
      <c r="I2884" s="6"/>
      <c r="J2884" s="6"/>
      <c r="K2884" s="6"/>
      <c r="L2884" s="6"/>
      <c r="M2884" s="6"/>
      <c r="N2884" s="6"/>
      <c r="O2884" s="6"/>
      <c r="P2884" s="10"/>
      <c r="Q2884" s="15" t="str">
        <f t="shared" ca="1" si="87"/>
        <v>-</v>
      </c>
      <c r="R2884" s="6"/>
      <c r="S2884" s="6"/>
      <c r="T2884" s="6"/>
      <c r="U2884" s="6"/>
      <c r="V2884" s="6"/>
      <c r="W2884" s="6" t="str">
        <f t="shared" si="86"/>
        <v>-</v>
      </c>
      <c r="X2884" s="6"/>
      <c r="Y2884" s="6"/>
      <c r="Z2884" s="6"/>
      <c r="AA2884" s="6"/>
      <c r="AB2884" s="6"/>
      <c r="AC2884" s="6"/>
    </row>
    <row r="2885" spans="1:29" x14ac:dyDescent="0.25">
      <c r="Q2885" s="12" t="str">
        <f t="shared" ca="1" si="87"/>
        <v>-</v>
      </c>
      <c r="W2885" t="str">
        <f t="shared" si="86"/>
        <v>-</v>
      </c>
    </row>
    <row r="2886" spans="1:29" x14ac:dyDescent="0.25">
      <c r="A2886" s="6"/>
      <c r="B2886" s="10"/>
      <c r="C2886" s="6"/>
      <c r="D2886" s="6"/>
      <c r="E2886" s="6"/>
      <c r="F2886" s="6"/>
      <c r="G2886" s="6"/>
      <c r="H2886" s="6"/>
      <c r="I2886" s="6"/>
      <c r="J2886" s="6"/>
      <c r="K2886" s="6"/>
      <c r="L2886" s="6"/>
      <c r="M2886" s="6"/>
      <c r="N2886" s="6"/>
      <c r="O2886" s="6"/>
      <c r="P2886" s="10"/>
      <c r="Q2886" s="15" t="str">
        <f t="shared" ca="1" si="87"/>
        <v>-</v>
      </c>
      <c r="R2886" s="6"/>
      <c r="S2886" s="6"/>
      <c r="T2886" s="6"/>
      <c r="U2886" s="6"/>
      <c r="V2886" s="6"/>
      <c r="W2886" s="6" t="str">
        <f t="shared" ref="W2886:W2949" si="88">IF(OR(ISBLANK(J2886),ISBLANK(V2886)),"-",(IF(J2886=V2886,"Yes","No")))</f>
        <v>-</v>
      </c>
      <c r="X2886" s="6"/>
      <c r="Y2886" s="6"/>
      <c r="Z2886" s="6"/>
      <c r="AA2886" s="6"/>
      <c r="AB2886" s="6"/>
      <c r="AC2886" s="6"/>
    </row>
    <row r="2887" spans="1:29" x14ac:dyDescent="0.25">
      <c r="Q2887" s="12" t="str">
        <f t="shared" ref="Q2887:Q2950" ca="1" si="89">IF(B2887&gt;1/1/1900, (IF(R2887="Closed",(DATEDIF(B2887,P2887,"d"))-(DATEDIF(M2887,O2887,"d")),IF(OR(R2887="Pending",ISBLANK(P2887)),TODAY()-B2887))),"-")</f>
        <v>-</v>
      </c>
      <c r="W2887" t="str">
        <f t="shared" si="88"/>
        <v>-</v>
      </c>
    </row>
    <row r="2888" spans="1:29" x14ac:dyDescent="0.25">
      <c r="A2888" s="6"/>
      <c r="B2888" s="10"/>
      <c r="C2888" s="6"/>
      <c r="D2888" s="6"/>
      <c r="E2888" s="6"/>
      <c r="F2888" s="6"/>
      <c r="G2888" s="6"/>
      <c r="H2888" s="6"/>
      <c r="I2888" s="6"/>
      <c r="J2888" s="6"/>
      <c r="K2888" s="6"/>
      <c r="L2888" s="6"/>
      <c r="M2888" s="6"/>
      <c r="N2888" s="6"/>
      <c r="O2888" s="6"/>
      <c r="P2888" s="10"/>
      <c r="Q2888" s="15" t="str">
        <f t="shared" ca="1" si="89"/>
        <v>-</v>
      </c>
      <c r="R2888" s="6"/>
      <c r="S2888" s="6"/>
      <c r="T2888" s="6"/>
      <c r="U2888" s="6"/>
      <c r="V2888" s="6"/>
      <c r="W2888" s="6" t="str">
        <f t="shared" si="88"/>
        <v>-</v>
      </c>
      <c r="X2888" s="6"/>
      <c r="Y2888" s="6"/>
      <c r="Z2888" s="6"/>
      <c r="AA2888" s="6"/>
      <c r="AB2888" s="6"/>
      <c r="AC2888" s="6"/>
    </row>
    <row r="2889" spans="1:29" x14ac:dyDescent="0.25">
      <c r="Q2889" s="12" t="str">
        <f t="shared" ca="1" si="89"/>
        <v>-</v>
      </c>
      <c r="W2889" t="str">
        <f t="shared" si="88"/>
        <v>-</v>
      </c>
    </row>
    <row r="2890" spans="1:29" x14ac:dyDescent="0.25">
      <c r="A2890" s="6"/>
      <c r="B2890" s="10"/>
      <c r="C2890" s="6"/>
      <c r="D2890" s="6"/>
      <c r="E2890" s="6"/>
      <c r="F2890" s="6"/>
      <c r="G2890" s="6"/>
      <c r="H2890" s="6"/>
      <c r="I2890" s="6"/>
      <c r="J2890" s="6"/>
      <c r="K2890" s="6"/>
      <c r="L2890" s="6"/>
      <c r="M2890" s="6"/>
      <c r="N2890" s="6"/>
      <c r="O2890" s="6"/>
      <c r="P2890" s="10"/>
      <c r="Q2890" s="15" t="str">
        <f t="shared" ca="1" si="89"/>
        <v>-</v>
      </c>
      <c r="R2890" s="6"/>
      <c r="S2890" s="6"/>
      <c r="T2890" s="6"/>
      <c r="U2890" s="6"/>
      <c r="V2890" s="6"/>
      <c r="W2890" s="6" t="str">
        <f t="shared" si="88"/>
        <v>-</v>
      </c>
      <c r="X2890" s="6"/>
      <c r="Y2890" s="6"/>
      <c r="Z2890" s="6"/>
      <c r="AA2890" s="6"/>
      <c r="AB2890" s="6"/>
      <c r="AC2890" s="6"/>
    </row>
    <row r="2891" spans="1:29" x14ac:dyDescent="0.25">
      <c r="Q2891" s="12" t="str">
        <f t="shared" ca="1" si="89"/>
        <v>-</v>
      </c>
      <c r="W2891" t="str">
        <f t="shared" si="88"/>
        <v>-</v>
      </c>
    </row>
    <row r="2892" spans="1:29" x14ac:dyDescent="0.25">
      <c r="A2892" s="6"/>
      <c r="B2892" s="10"/>
      <c r="C2892" s="6"/>
      <c r="D2892" s="6"/>
      <c r="E2892" s="6"/>
      <c r="F2892" s="6"/>
      <c r="G2892" s="6"/>
      <c r="H2892" s="6"/>
      <c r="I2892" s="6"/>
      <c r="J2892" s="6"/>
      <c r="K2892" s="6"/>
      <c r="L2892" s="6"/>
      <c r="M2892" s="6"/>
      <c r="N2892" s="6"/>
      <c r="O2892" s="6"/>
      <c r="P2892" s="10"/>
      <c r="Q2892" s="15" t="str">
        <f t="shared" ca="1" si="89"/>
        <v>-</v>
      </c>
      <c r="R2892" s="6"/>
      <c r="S2892" s="6"/>
      <c r="T2892" s="6"/>
      <c r="U2892" s="6"/>
      <c r="V2892" s="6"/>
      <c r="W2892" s="6" t="str">
        <f t="shared" si="88"/>
        <v>-</v>
      </c>
      <c r="X2892" s="6"/>
      <c r="Y2892" s="6"/>
      <c r="Z2892" s="6"/>
      <c r="AA2892" s="6"/>
      <c r="AB2892" s="6"/>
      <c r="AC2892" s="6"/>
    </row>
    <row r="2893" spans="1:29" x14ac:dyDescent="0.25">
      <c r="Q2893" s="12" t="str">
        <f t="shared" ca="1" si="89"/>
        <v>-</v>
      </c>
      <c r="W2893" t="str">
        <f t="shared" si="88"/>
        <v>-</v>
      </c>
    </row>
    <row r="2894" spans="1:29" x14ac:dyDescent="0.25">
      <c r="A2894" s="6"/>
      <c r="B2894" s="10"/>
      <c r="C2894" s="6"/>
      <c r="D2894" s="6"/>
      <c r="E2894" s="6"/>
      <c r="F2894" s="6"/>
      <c r="G2894" s="6"/>
      <c r="H2894" s="6"/>
      <c r="I2894" s="6"/>
      <c r="J2894" s="6"/>
      <c r="K2894" s="6"/>
      <c r="L2894" s="6"/>
      <c r="M2894" s="6"/>
      <c r="N2894" s="6"/>
      <c r="O2894" s="6"/>
      <c r="P2894" s="10"/>
      <c r="Q2894" s="15" t="str">
        <f t="shared" ca="1" si="89"/>
        <v>-</v>
      </c>
      <c r="R2894" s="6"/>
      <c r="S2894" s="6"/>
      <c r="T2894" s="6"/>
      <c r="U2894" s="6"/>
      <c r="V2894" s="6"/>
      <c r="W2894" s="6" t="str">
        <f t="shared" si="88"/>
        <v>-</v>
      </c>
      <c r="X2894" s="6"/>
      <c r="Y2894" s="6"/>
      <c r="Z2894" s="6"/>
      <c r="AA2894" s="6"/>
      <c r="AB2894" s="6"/>
      <c r="AC2894" s="6"/>
    </row>
    <row r="2895" spans="1:29" x14ac:dyDescent="0.25">
      <c r="Q2895" s="12" t="str">
        <f t="shared" ca="1" si="89"/>
        <v>-</v>
      </c>
      <c r="W2895" t="str">
        <f t="shared" si="88"/>
        <v>-</v>
      </c>
    </row>
    <row r="2896" spans="1:29" x14ac:dyDescent="0.25">
      <c r="A2896" s="6"/>
      <c r="B2896" s="10"/>
      <c r="C2896" s="6"/>
      <c r="D2896" s="6"/>
      <c r="E2896" s="6"/>
      <c r="F2896" s="6"/>
      <c r="G2896" s="6"/>
      <c r="H2896" s="6"/>
      <c r="I2896" s="6"/>
      <c r="J2896" s="6"/>
      <c r="K2896" s="6"/>
      <c r="L2896" s="6"/>
      <c r="M2896" s="6"/>
      <c r="N2896" s="6"/>
      <c r="O2896" s="6"/>
      <c r="P2896" s="10"/>
      <c r="Q2896" s="15" t="str">
        <f t="shared" ca="1" si="89"/>
        <v>-</v>
      </c>
      <c r="R2896" s="6"/>
      <c r="S2896" s="6"/>
      <c r="T2896" s="6"/>
      <c r="U2896" s="6"/>
      <c r="V2896" s="6"/>
      <c r="W2896" s="6" t="str">
        <f t="shared" si="88"/>
        <v>-</v>
      </c>
      <c r="X2896" s="6"/>
      <c r="Y2896" s="6"/>
      <c r="Z2896" s="6"/>
      <c r="AA2896" s="6"/>
      <c r="AB2896" s="6"/>
      <c r="AC2896" s="6"/>
    </row>
    <row r="2897" spans="1:29" x14ac:dyDescent="0.25">
      <c r="Q2897" s="12" t="str">
        <f t="shared" ca="1" si="89"/>
        <v>-</v>
      </c>
      <c r="W2897" t="str">
        <f t="shared" si="88"/>
        <v>-</v>
      </c>
    </row>
    <row r="2898" spans="1:29" x14ac:dyDescent="0.25">
      <c r="A2898" s="6"/>
      <c r="B2898" s="10"/>
      <c r="C2898" s="6"/>
      <c r="D2898" s="6"/>
      <c r="E2898" s="6"/>
      <c r="F2898" s="6"/>
      <c r="G2898" s="6"/>
      <c r="H2898" s="6"/>
      <c r="I2898" s="6"/>
      <c r="J2898" s="6"/>
      <c r="K2898" s="6"/>
      <c r="L2898" s="6"/>
      <c r="M2898" s="6"/>
      <c r="N2898" s="6"/>
      <c r="O2898" s="6"/>
      <c r="P2898" s="10"/>
      <c r="Q2898" s="15" t="str">
        <f t="shared" ca="1" si="89"/>
        <v>-</v>
      </c>
      <c r="R2898" s="6"/>
      <c r="S2898" s="6"/>
      <c r="T2898" s="6"/>
      <c r="U2898" s="6"/>
      <c r="V2898" s="6"/>
      <c r="W2898" s="6" t="str">
        <f t="shared" si="88"/>
        <v>-</v>
      </c>
      <c r="X2898" s="6"/>
      <c r="Y2898" s="6"/>
      <c r="Z2898" s="6"/>
      <c r="AA2898" s="6"/>
      <c r="AB2898" s="6"/>
      <c r="AC2898" s="6"/>
    </row>
    <row r="2899" spans="1:29" x14ac:dyDescent="0.25">
      <c r="Q2899" s="12" t="str">
        <f t="shared" ca="1" si="89"/>
        <v>-</v>
      </c>
      <c r="W2899" t="str">
        <f t="shared" si="88"/>
        <v>-</v>
      </c>
    </row>
    <row r="2900" spans="1:29" x14ac:dyDescent="0.25">
      <c r="A2900" s="6"/>
      <c r="B2900" s="10"/>
      <c r="C2900" s="6"/>
      <c r="D2900" s="6"/>
      <c r="E2900" s="6"/>
      <c r="F2900" s="6"/>
      <c r="G2900" s="6"/>
      <c r="H2900" s="6"/>
      <c r="I2900" s="6"/>
      <c r="J2900" s="6"/>
      <c r="K2900" s="6"/>
      <c r="L2900" s="6"/>
      <c r="M2900" s="6"/>
      <c r="N2900" s="6"/>
      <c r="O2900" s="6"/>
      <c r="P2900" s="10"/>
      <c r="Q2900" s="15" t="str">
        <f t="shared" ca="1" si="89"/>
        <v>-</v>
      </c>
      <c r="R2900" s="6"/>
      <c r="S2900" s="6"/>
      <c r="T2900" s="6"/>
      <c r="U2900" s="6"/>
      <c r="V2900" s="6"/>
      <c r="W2900" s="6" t="str">
        <f t="shared" si="88"/>
        <v>-</v>
      </c>
      <c r="X2900" s="6"/>
      <c r="Y2900" s="6"/>
      <c r="Z2900" s="6"/>
      <c r="AA2900" s="6"/>
      <c r="AB2900" s="6"/>
      <c r="AC2900" s="6"/>
    </row>
    <row r="2901" spans="1:29" x14ac:dyDescent="0.25">
      <c r="Q2901" s="12" t="str">
        <f t="shared" ca="1" si="89"/>
        <v>-</v>
      </c>
      <c r="W2901" t="str">
        <f t="shared" si="88"/>
        <v>-</v>
      </c>
    </row>
    <row r="2902" spans="1:29" x14ac:dyDescent="0.25">
      <c r="A2902" s="6"/>
      <c r="B2902" s="10"/>
      <c r="C2902" s="6"/>
      <c r="D2902" s="6"/>
      <c r="E2902" s="6"/>
      <c r="F2902" s="6"/>
      <c r="G2902" s="6"/>
      <c r="H2902" s="6"/>
      <c r="I2902" s="6"/>
      <c r="J2902" s="6"/>
      <c r="K2902" s="6"/>
      <c r="L2902" s="6"/>
      <c r="M2902" s="6"/>
      <c r="N2902" s="6"/>
      <c r="O2902" s="6"/>
      <c r="P2902" s="10"/>
      <c r="Q2902" s="15" t="str">
        <f t="shared" ca="1" si="89"/>
        <v>-</v>
      </c>
      <c r="R2902" s="6"/>
      <c r="S2902" s="6"/>
      <c r="T2902" s="6"/>
      <c r="U2902" s="6"/>
      <c r="V2902" s="6"/>
      <c r="W2902" s="6" t="str">
        <f t="shared" si="88"/>
        <v>-</v>
      </c>
      <c r="X2902" s="6"/>
      <c r="Y2902" s="6"/>
      <c r="Z2902" s="6"/>
      <c r="AA2902" s="6"/>
      <c r="AB2902" s="6"/>
      <c r="AC2902" s="6"/>
    </row>
    <row r="2903" spans="1:29" x14ac:dyDescent="0.25">
      <c r="Q2903" s="12" t="str">
        <f t="shared" ca="1" si="89"/>
        <v>-</v>
      </c>
      <c r="W2903" t="str">
        <f t="shared" si="88"/>
        <v>-</v>
      </c>
    </row>
    <row r="2904" spans="1:29" x14ac:dyDescent="0.25">
      <c r="A2904" s="6"/>
      <c r="B2904" s="10"/>
      <c r="C2904" s="6"/>
      <c r="D2904" s="6"/>
      <c r="E2904" s="6"/>
      <c r="F2904" s="6"/>
      <c r="G2904" s="6"/>
      <c r="H2904" s="6"/>
      <c r="I2904" s="6"/>
      <c r="J2904" s="6"/>
      <c r="K2904" s="6"/>
      <c r="L2904" s="6"/>
      <c r="M2904" s="6"/>
      <c r="N2904" s="6"/>
      <c r="O2904" s="6"/>
      <c r="P2904" s="10"/>
      <c r="Q2904" s="15" t="str">
        <f t="shared" ca="1" si="89"/>
        <v>-</v>
      </c>
      <c r="R2904" s="6"/>
      <c r="S2904" s="6"/>
      <c r="T2904" s="6"/>
      <c r="U2904" s="6"/>
      <c r="V2904" s="6"/>
      <c r="W2904" s="6" t="str">
        <f t="shared" si="88"/>
        <v>-</v>
      </c>
      <c r="X2904" s="6"/>
      <c r="Y2904" s="6"/>
      <c r="Z2904" s="6"/>
      <c r="AA2904" s="6"/>
      <c r="AB2904" s="6"/>
      <c r="AC2904" s="6"/>
    </row>
    <row r="2905" spans="1:29" x14ac:dyDescent="0.25">
      <c r="Q2905" s="12" t="str">
        <f t="shared" ca="1" si="89"/>
        <v>-</v>
      </c>
      <c r="W2905" t="str">
        <f t="shared" si="88"/>
        <v>-</v>
      </c>
    </row>
    <row r="2906" spans="1:29" x14ac:dyDescent="0.25">
      <c r="A2906" s="6"/>
      <c r="B2906" s="10"/>
      <c r="C2906" s="6"/>
      <c r="D2906" s="6"/>
      <c r="E2906" s="6"/>
      <c r="F2906" s="6"/>
      <c r="G2906" s="6"/>
      <c r="H2906" s="6"/>
      <c r="I2906" s="6"/>
      <c r="J2906" s="6"/>
      <c r="K2906" s="6"/>
      <c r="L2906" s="6"/>
      <c r="M2906" s="6"/>
      <c r="N2906" s="6"/>
      <c r="O2906" s="6"/>
      <c r="P2906" s="10"/>
      <c r="Q2906" s="15" t="str">
        <f t="shared" ca="1" si="89"/>
        <v>-</v>
      </c>
      <c r="R2906" s="6"/>
      <c r="S2906" s="6"/>
      <c r="T2906" s="6"/>
      <c r="U2906" s="6"/>
      <c r="V2906" s="6"/>
      <c r="W2906" s="6" t="str">
        <f t="shared" si="88"/>
        <v>-</v>
      </c>
      <c r="X2906" s="6"/>
      <c r="Y2906" s="6"/>
      <c r="Z2906" s="6"/>
      <c r="AA2906" s="6"/>
      <c r="AB2906" s="6"/>
      <c r="AC2906" s="6"/>
    </row>
    <row r="2907" spans="1:29" x14ac:dyDescent="0.25">
      <c r="Q2907" s="12" t="str">
        <f t="shared" ca="1" si="89"/>
        <v>-</v>
      </c>
      <c r="W2907" t="str">
        <f t="shared" si="88"/>
        <v>-</v>
      </c>
    </row>
    <row r="2908" spans="1:29" x14ac:dyDescent="0.25">
      <c r="A2908" s="6"/>
      <c r="B2908" s="10"/>
      <c r="C2908" s="6"/>
      <c r="D2908" s="6"/>
      <c r="E2908" s="6"/>
      <c r="F2908" s="6"/>
      <c r="G2908" s="6"/>
      <c r="H2908" s="6"/>
      <c r="I2908" s="6"/>
      <c r="J2908" s="6"/>
      <c r="K2908" s="6"/>
      <c r="L2908" s="6"/>
      <c r="M2908" s="6"/>
      <c r="N2908" s="6"/>
      <c r="O2908" s="6"/>
      <c r="P2908" s="10"/>
      <c r="Q2908" s="15" t="str">
        <f t="shared" ca="1" si="89"/>
        <v>-</v>
      </c>
      <c r="R2908" s="6"/>
      <c r="S2908" s="6"/>
      <c r="T2908" s="6"/>
      <c r="U2908" s="6"/>
      <c r="V2908" s="6"/>
      <c r="W2908" s="6" t="str">
        <f t="shared" si="88"/>
        <v>-</v>
      </c>
      <c r="X2908" s="6"/>
      <c r="Y2908" s="6"/>
      <c r="Z2908" s="6"/>
      <c r="AA2908" s="6"/>
      <c r="AB2908" s="6"/>
      <c r="AC2908" s="6"/>
    </row>
    <row r="2909" spans="1:29" x14ac:dyDescent="0.25">
      <c r="Q2909" s="12" t="str">
        <f t="shared" ca="1" si="89"/>
        <v>-</v>
      </c>
      <c r="W2909" t="str">
        <f t="shared" si="88"/>
        <v>-</v>
      </c>
    </row>
    <row r="2910" spans="1:29" x14ac:dyDescent="0.25">
      <c r="A2910" s="6"/>
      <c r="B2910" s="10"/>
      <c r="C2910" s="6"/>
      <c r="D2910" s="6"/>
      <c r="E2910" s="6"/>
      <c r="F2910" s="6"/>
      <c r="G2910" s="6"/>
      <c r="H2910" s="6"/>
      <c r="I2910" s="6"/>
      <c r="J2910" s="6"/>
      <c r="K2910" s="6"/>
      <c r="L2910" s="6"/>
      <c r="M2910" s="6"/>
      <c r="N2910" s="6"/>
      <c r="O2910" s="6"/>
      <c r="P2910" s="10"/>
      <c r="Q2910" s="15" t="str">
        <f t="shared" ca="1" si="89"/>
        <v>-</v>
      </c>
      <c r="R2910" s="6"/>
      <c r="S2910" s="6"/>
      <c r="T2910" s="6"/>
      <c r="U2910" s="6"/>
      <c r="V2910" s="6"/>
      <c r="W2910" s="6" t="str">
        <f t="shared" si="88"/>
        <v>-</v>
      </c>
      <c r="X2910" s="6"/>
      <c r="Y2910" s="6"/>
      <c r="Z2910" s="6"/>
      <c r="AA2910" s="6"/>
      <c r="AB2910" s="6"/>
      <c r="AC2910" s="6"/>
    </row>
    <row r="2911" spans="1:29" x14ac:dyDescent="0.25">
      <c r="Q2911" s="12" t="str">
        <f t="shared" ca="1" si="89"/>
        <v>-</v>
      </c>
      <c r="W2911" t="str">
        <f t="shared" si="88"/>
        <v>-</v>
      </c>
    </row>
    <row r="2912" spans="1:29" x14ac:dyDescent="0.25">
      <c r="A2912" s="6"/>
      <c r="B2912" s="10"/>
      <c r="C2912" s="6"/>
      <c r="D2912" s="6"/>
      <c r="E2912" s="6"/>
      <c r="F2912" s="6"/>
      <c r="G2912" s="6"/>
      <c r="H2912" s="6"/>
      <c r="I2912" s="6"/>
      <c r="J2912" s="6"/>
      <c r="K2912" s="6"/>
      <c r="L2912" s="6"/>
      <c r="M2912" s="6"/>
      <c r="N2912" s="6"/>
      <c r="O2912" s="6"/>
      <c r="P2912" s="10"/>
      <c r="Q2912" s="15" t="str">
        <f t="shared" ca="1" si="89"/>
        <v>-</v>
      </c>
      <c r="R2912" s="6"/>
      <c r="S2912" s="6"/>
      <c r="T2912" s="6"/>
      <c r="U2912" s="6"/>
      <c r="V2912" s="6"/>
      <c r="W2912" s="6" t="str">
        <f t="shared" si="88"/>
        <v>-</v>
      </c>
      <c r="X2912" s="6"/>
      <c r="Y2912" s="6"/>
      <c r="Z2912" s="6"/>
      <c r="AA2912" s="6"/>
      <c r="AB2912" s="6"/>
      <c r="AC2912" s="6"/>
    </row>
    <row r="2913" spans="1:29" x14ac:dyDescent="0.25">
      <c r="Q2913" s="12" t="str">
        <f t="shared" ca="1" si="89"/>
        <v>-</v>
      </c>
      <c r="W2913" t="str">
        <f t="shared" si="88"/>
        <v>-</v>
      </c>
    </row>
    <row r="2914" spans="1:29" x14ac:dyDescent="0.25">
      <c r="A2914" s="6"/>
      <c r="B2914" s="10"/>
      <c r="C2914" s="6"/>
      <c r="D2914" s="6"/>
      <c r="E2914" s="6"/>
      <c r="F2914" s="6"/>
      <c r="G2914" s="6"/>
      <c r="H2914" s="6"/>
      <c r="I2914" s="6"/>
      <c r="J2914" s="6"/>
      <c r="K2914" s="6"/>
      <c r="L2914" s="6"/>
      <c r="M2914" s="6"/>
      <c r="N2914" s="6"/>
      <c r="O2914" s="6"/>
      <c r="P2914" s="10"/>
      <c r="Q2914" s="15" t="str">
        <f t="shared" ca="1" si="89"/>
        <v>-</v>
      </c>
      <c r="R2914" s="6"/>
      <c r="S2914" s="6"/>
      <c r="T2914" s="6"/>
      <c r="U2914" s="6"/>
      <c r="V2914" s="6"/>
      <c r="W2914" s="6" t="str">
        <f t="shared" si="88"/>
        <v>-</v>
      </c>
      <c r="X2914" s="6"/>
      <c r="Y2914" s="6"/>
      <c r="Z2914" s="6"/>
      <c r="AA2914" s="6"/>
      <c r="AB2914" s="6"/>
      <c r="AC2914" s="6"/>
    </row>
    <row r="2915" spans="1:29" x14ac:dyDescent="0.25">
      <c r="Q2915" s="12" t="str">
        <f t="shared" ca="1" si="89"/>
        <v>-</v>
      </c>
      <c r="W2915" t="str">
        <f t="shared" si="88"/>
        <v>-</v>
      </c>
    </row>
    <row r="2916" spans="1:29" x14ac:dyDescent="0.25">
      <c r="A2916" s="6"/>
      <c r="B2916" s="10"/>
      <c r="C2916" s="6"/>
      <c r="D2916" s="6"/>
      <c r="E2916" s="6"/>
      <c r="F2916" s="6"/>
      <c r="G2916" s="6"/>
      <c r="H2916" s="6"/>
      <c r="I2916" s="6"/>
      <c r="J2916" s="6"/>
      <c r="K2916" s="6"/>
      <c r="L2916" s="6"/>
      <c r="M2916" s="6"/>
      <c r="N2916" s="6"/>
      <c r="O2916" s="6"/>
      <c r="P2916" s="10"/>
      <c r="Q2916" s="15" t="str">
        <f t="shared" ca="1" si="89"/>
        <v>-</v>
      </c>
      <c r="R2916" s="6"/>
      <c r="S2916" s="6"/>
      <c r="T2916" s="6"/>
      <c r="U2916" s="6"/>
      <c r="V2916" s="6"/>
      <c r="W2916" s="6" t="str">
        <f t="shared" si="88"/>
        <v>-</v>
      </c>
      <c r="X2916" s="6"/>
      <c r="Y2916" s="6"/>
      <c r="Z2916" s="6"/>
      <c r="AA2916" s="6"/>
      <c r="AB2916" s="6"/>
      <c r="AC2916" s="6"/>
    </row>
    <row r="2917" spans="1:29" x14ac:dyDescent="0.25">
      <c r="Q2917" s="12" t="str">
        <f t="shared" ca="1" si="89"/>
        <v>-</v>
      </c>
      <c r="W2917" t="str">
        <f t="shared" si="88"/>
        <v>-</v>
      </c>
    </row>
    <row r="2918" spans="1:29" x14ac:dyDescent="0.25">
      <c r="A2918" s="6"/>
      <c r="B2918" s="10"/>
      <c r="C2918" s="6"/>
      <c r="D2918" s="6"/>
      <c r="E2918" s="6"/>
      <c r="F2918" s="6"/>
      <c r="G2918" s="6"/>
      <c r="H2918" s="6"/>
      <c r="I2918" s="6"/>
      <c r="J2918" s="6"/>
      <c r="K2918" s="6"/>
      <c r="L2918" s="6"/>
      <c r="M2918" s="6"/>
      <c r="N2918" s="6"/>
      <c r="O2918" s="6"/>
      <c r="P2918" s="10"/>
      <c r="Q2918" s="15" t="str">
        <f t="shared" ca="1" si="89"/>
        <v>-</v>
      </c>
      <c r="R2918" s="6"/>
      <c r="S2918" s="6"/>
      <c r="T2918" s="6"/>
      <c r="U2918" s="6"/>
      <c r="V2918" s="6"/>
      <c r="W2918" s="6" t="str">
        <f t="shared" si="88"/>
        <v>-</v>
      </c>
      <c r="X2918" s="6"/>
      <c r="Y2918" s="6"/>
      <c r="Z2918" s="6"/>
      <c r="AA2918" s="6"/>
      <c r="AB2918" s="6"/>
      <c r="AC2918" s="6"/>
    </row>
    <row r="2919" spans="1:29" x14ac:dyDescent="0.25">
      <c r="Q2919" s="12" t="str">
        <f t="shared" ca="1" si="89"/>
        <v>-</v>
      </c>
      <c r="W2919" t="str">
        <f t="shared" si="88"/>
        <v>-</v>
      </c>
    </row>
    <row r="2920" spans="1:29" x14ac:dyDescent="0.25">
      <c r="A2920" s="6"/>
      <c r="B2920" s="10"/>
      <c r="C2920" s="6"/>
      <c r="D2920" s="6"/>
      <c r="E2920" s="6"/>
      <c r="F2920" s="6"/>
      <c r="G2920" s="6"/>
      <c r="H2920" s="6"/>
      <c r="I2920" s="6"/>
      <c r="J2920" s="6"/>
      <c r="K2920" s="6"/>
      <c r="L2920" s="6"/>
      <c r="M2920" s="6"/>
      <c r="N2920" s="6"/>
      <c r="O2920" s="6"/>
      <c r="P2920" s="10"/>
      <c r="Q2920" s="15" t="str">
        <f t="shared" ca="1" si="89"/>
        <v>-</v>
      </c>
      <c r="R2920" s="6"/>
      <c r="S2920" s="6"/>
      <c r="T2920" s="6"/>
      <c r="U2920" s="6"/>
      <c r="V2920" s="6"/>
      <c r="W2920" s="6" t="str">
        <f t="shared" si="88"/>
        <v>-</v>
      </c>
      <c r="X2920" s="6"/>
      <c r="Y2920" s="6"/>
      <c r="Z2920" s="6"/>
      <c r="AA2920" s="6"/>
      <c r="AB2920" s="6"/>
      <c r="AC2920" s="6"/>
    </row>
    <row r="2921" spans="1:29" x14ac:dyDescent="0.25">
      <c r="Q2921" s="12" t="str">
        <f t="shared" ca="1" si="89"/>
        <v>-</v>
      </c>
      <c r="W2921" t="str">
        <f t="shared" si="88"/>
        <v>-</v>
      </c>
    </row>
    <row r="2922" spans="1:29" x14ac:dyDescent="0.25">
      <c r="A2922" s="6"/>
      <c r="B2922" s="10"/>
      <c r="C2922" s="6"/>
      <c r="D2922" s="6"/>
      <c r="E2922" s="6"/>
      <c r="F2922" s="6"/>
      <c r="G2922" s="6"/>
      <c r="H2922" s="6"/>
      <c r="I2922" s="6"/>
      <c r="J2922" s="6"/>
      <c r="K2922" s="6"/>
      <c r="L2922" s="6"/>
      <c r="M2922" s="6"/>
      <c r="N2922" s="6"/>
      <c r="O2922" s="6"/>
      <c r="P2922" s="10"/>
      <c r="Q2922" s="15" t="str">
        <f t="shared" ca="1" si="89"/>
        <v>-</v>
      </c>
      <c r="R2922" s="6"/>
      <c r="S2922" s="6"/>
      <c r="T2922" s="6"/>
      <c r="U2922" s="6"/>
      <c r="V2922" s="6"/>
      <c r="W2922" s="6" t="str">
        <f t="shared" si="88"/>
        <v>-</v>
      </c>
      <c r="X2922" s="6"/>
      <c r="Y2922" s="6"/>
      <c r="Z2922" s="6"/>
      <c r="AA2922" s="6"/>
      <c r="AB2922" s="6"/>
      <c r="AC2922" s="6"/>
    </row>
    <row r="2923" spans="1:29" x14ac:dyDescent="0.25">
      <c r="Q2923" s="12" t="str">
        <f t="shared" ca="1" si="89"/>
        <v>-</v>
      </c>
      <c r="W2923" t="str">
        <f t="shared" si="88"/>
        <v>-</v>
      </c>
    </row>
    <row r="2924" spans="1:29" x14ac:dyDescent="0.25">
      <c r="A2924" s="6"/>
      <c r="B2924" s="10"/>
      <c r="C2924" s="6"/>
      <c r="D2924" s="6"/>
      <c r="E2924" s="6"/>
      <c r="F2924" s="6"/>
      <c r="G2924" s="6"/>
      <c r="H2924" s="6"/>
      <c r="I2924" s="6"/>
      <c r="J2924" s="6"/>
      <c r="K2924" s="6"/>
      <c r="L2924" s="6"/>
      <c r="M2924" s="6"/>
      <c r="N2924" s="6"/>
      <c r="O2924" s="6"/>
      <c r="P2924" s="10"/>
      <c r="Q2924" s="15" t="str">
        <f t="shared" ca="1" si="89"/>
        <v>-</v>
      </c>
      <c r="R2924" s="6"/>
      <c r="S2924" s="6"/>
      <c r="T2924" s="6"/>
      <c r="U2924" s="6"/>
      <c r="V2924" s="6"/>
      <c r="W2924" s="6" t="str">
        <f t="shared" si="88"/>
        <v>-</v>
      </c>
      <c r="X2924" s="6"/>
      <c r="Y2924" s="6"/>
      <c r="Z2924" s="6"/>
      <c r="AA2924" s="6"/>
      <c r="AB2924" s="6"/>
      <c r="AC2924" s="6"/>
    </row>
    <row r="2925" spans="1:29" x14ac:dyDescent="0.25">
      <c r="Q2925" s="12" t="str">
        <f t="shared" ca="1" si="89"/>
        <v>-</v>
      </c>
      <c r="W2925" t="str">
        <f t="shared" si="88"/>
        <v>-</v>
      </c>
    </row>
    <row r="2926" spans="1:29" x14ac:dyDescent="0.25">
      <c r="A2926" s="6"/>
      <c r="B2926" s="10"/>
      <c r="C2926" s="6"/>
      <c r="D2926" s="6"/>
      <c r="E2926" s="6"/>
      <c r="F2926" s="6"/>
      <c r="G2926" s="6"/>
      <c r="H2926" s="6"/>
      <c r="I2926" s="6"/>
      <c r="J2926" s="6"/>
      <c r="K2926" s="6"/>
      <c r="L2926" s="6"/>
      <c r="M2926" s="6"/>
      <c r="N2926" s="6"/>
      <c r="O2926" s="6"/>
      <c r="P2926" s="10"/>
      <c r="Q2926" s="15" t="str">
        <f t="shared" ca="1" si="89"/>
        <v>-</v>
      </c>
      <c r="R2926" s="6"/>
      <c r="S2926" s="6"/>
      <c r="T2926" s="6"/>
      <c r="U2926" s="6"/>
      <c r="V2926" s="6"/>
      <c r="W2926" s="6" t="str">
        <f t="shared" si="88"/>
        <v>-</v>
      </c>
      <c r="X2926" s="6"/>
      <c r="Y2926" s="6"/>
      <c r="Z2926" s="6"/>
      <c r="AA2926" s="6"/>
      <c r="AB2926" s="6"/>
      <c r="AC2926" s="6"/>
    </row>
    <row r="2927" spans="1:29" x14ac:dyDescent="0.25">
      <c r="Q2927" s="12" t="str">
        <f t="shared" ca="1" si="89"/>
        <v>-</v>
      </c>
      <c r="W2927" t="str">
        <f t="shared" si="88"/>
        <v>-</v>
      </c>
    </row>
    <row r="2928" spans="1:29" x14ac:dyDescent="0.25">
      <c r="A2928" s="6"/>
      <c r="B2928" s="10"/>
      <c r="C2928" s="6"/>
      <c r="D2928" s="6"/>
      <c r="E2928" s="6"/>
      <c r="F2928" s="6"/>
      <c r="G2928" s="6"/>
      <c r="H2928" s="6"/>
      <c r="I2928" s="6"/>
      <c r="J2928" s="6"/>
      <c r="K2928" s="6"/>
      <c r="L2928" s="6"/>
      <c r="M2928" s="6"/>
      <c r="N2928" s="6"/>
      <c r="O2928" s="6"/>
      <c r="P2928" s="10"/>
      <c r="Q2928" s="15" t="str">
        <f t="shared" ca="1" si="89"/>
        <v>-</v>
      </c>
      <c r="R2928" s="6"/>
      <c r="S2928" s="6"/>
      <c r="T2928" s="6"/>
      <c r="U2928" s="6"/>
      <c r="V2928" s="6"/>
      <c r="W2928" s="6" t="str">
        <f t="shared" si="88"/>
        <v>-</v>
      </c>
      <c r="X2928" s="6"/>
      <c r="Y2928" s="6"/>
      <c r="Z2928" s="6"/>
      <c r="AA2928" s="6"/>
      <c r="AB2928" s="6"/>
      <c r="AC2928" s="6"/>
    </row>
    <row r="2929" spans="1:29" x14ac:dyDescent="0.25">
      <c r="Q2929" s="12" t="str">
        <f t="shared" ca="1" si="89"/>
        <v>-</v>
      </c>
      <c r="W2929" t="str">
        <f t="shared" si="88"/>
        <v>-</v>
      </c>
    </row>
    <row r="2930" spans="1:29" x14ac:dyDescent="0.25">
      <c r="A2930" s="6"/>
      <c r="B2930" s="10"/>
      <c r="C2930" s="6"/>
      <c r="D2930" s="6"/>
      <c r="E2930" s="6"/>
      <c r="F2930" s="6"/>
      <c r="G2930" s="6"/>
      <c r="H2930" s="6"/>
      <c r="I2930" s="6"/>
      <c r="J2930" s="6"/>
      <c r="K2930" s="6"/>
      <c r="L2930" s="6"/>
      <c r="M2930" s="6"/>
      <c r="N2930" s="6"/>
      <c r="O2930" s="6"/>
      <c r="P2930" s="10"/>
      <c r="Q2930" s="15" t="str">
        <f t="shared" ca="1" si="89"/>
        <v>-</v>
      </c>
      <c r="R2930" s="6"/>
      <c r="S2930" s="6"/>
      <c r="T2930" s="6"/>
      <c r="U2930" s="6"/>
      <c r="V2930" s="6"/>
      <c r="W2930" s="6" t="str">
        <f t="shared" si="88"/>
        <v>-</v>
      </c>
      <c r="X2930" s="6"/>
      <c r="Y2930" s="6"/>
      <c r="Z2930" s="6"/>
      <c r="AA2930" s="6"/>
      <c r="AB2930" s="6"/>
      <c r="AC2930" s="6"/>
    </row>
    <row r="2931" spans="1:29" x14ac:dyDescent="0.25">
      <c r="Q2931" s="12" t="str">
        <f t="shared" ca="1" si="89"/>
        <v>-</v>
      </c>
      <c r="W2931" t="str">
        <f t="shared" si="88"/>
        <v>-</v>
      </c>
    </row>
    <row r="2932" spans="1:29" x14ac:dyDescent="0.25">
      <c r="A2932" s="6"/>
      <c r="B2932" s="10"/>
      <c r="C2932" s="6"/>
      <c r="D2932" s="6"/>
      <c r="E2932" s="6"/>
      <c r="F2932" s="6"/>
      <c r="G2932" s="6"/>
      <c r="H2932" s="6"/>
      <c r="I2932" s="6"/>
      <c r="J2932" s="6"/>
      <c r="K2932" s="6"/>
      <c r="L2932" s="6"/>
      <c r="M2932" s="6"/>
      <c r="N2932" s="6"/>
      <c r="O2932" s="6"/>
      <c r="P2932" s="10"/>
      <c r="Q2932" s="15" t="str">
        <f t="shared" ca="1" si="89"/>
        <v>-</v>
      </c>
      <c r="R2932" s="6"/>
      <c r="S2932" s="6"/>
      <c r="T2932" s="6"/>
      <c r="U2932" s="6"/>
      <c r="V2932" s="6"/>
      <c r="W2932" s="6" t="str">
        <f t="shared" si="88"/>
        <v>-</v>
      </c>
      <c r="X2932" s="6"/>
      <c r="Y2932" s="6"/>
      <c r="Z2932" s="6"/>
      <c r="AA2932" s="6"/>
      <c r="AB2932" s="6"/>
      <c r="AC2932" s="6"/>
    </row>
    <row r="2933" spans="1:29" x14ac:dyDescent="0.25">
      <c r="Q2933" s="12" t="str">
        <f t="shared" ca="1" si="89"/>
        <v>-</v>
      </c>
      <c r="W2933" t="str">
        <f t="shared" si="88"/>
        <v>-</v>
      </c>
    </row>
    <row r="2934" spans="1:29" x14ac:dyDescent="0.25">
      <c r="A2934" s="6"/>
      <c r="B2934" s="10"/>
      <c r="C2934" s="6"/>
      <c r="D2934" s="6"/>
      <c r="E2934" s="6"/>
      <c r="F2934" s="6"/>
      <c r="G2934" s="6"/>
      <c r="H2934" s="6"/>
      <c r="I2934" s="6"/>
      <c r="J2934" s="6"/>
      <c r="K2934" s="6"/>
      <c r="L2934" s="6"/>
      <c r="M2934" s="6"/>
      <c r="N2934" s="6"/>
      <c r="O2934" s="6"/>
      <c r="P2934" s="10"/>
      <c r="Q2934" s="15" t="str">
        <f t="shared" ca="1" si="89"/>
        <v>-</v>
      </c>
      <c r="R2934" s="6"/>
      <c r="S2934" s="6"/>
      <c r="T2934" s="6"/>
      <c r="U2934" s="6"/>
      <c r="V2934" s="6"/>
      <c r="W2934" s="6" t="str">
        <f t="shared" si="88"/>
        <v>-</v>
      </c>
      <c r="X2934" s="6"/>
      <c r="Y2934" s="6"/>
      <c r="Z2934" s="6"/>
      <c r="AA2934" s="6"/>
      <c r="AB2934" s="6"/>
      <c r="AC2934" s="6"/>
    </row>
    <row r="2935" spans="1:29" x14ac:dyDescent="0.25">
      <c r="Q2935" s="12" t="str">
        <f t="shared" ca="1" si="89"/>
        <v>-</v>
      </c>
      <c r="W2935" t="str">
        <f t="shared" si="88"/>
        <v>-</v>
      </c>
    </row>
    <row r="2936" spans="1:29" x14ac:dyDescent="0.25">
      <c r="A2936" s="6"/>
      <c r="B2936" s="10"/>
      <c r="C2936" s="6"/>
      <c r="D2936" s="6"/>
      <c r="E2936" s="6"/>
      <c r="F2936" s="6"/>
      <c r="G2936" s="6"/>
      <c r="H2936" s="6"/>
      <c r="I2936" s="6"/>
      <c r="J2936" s="6"/>
      <c r="K2936" s="6"/>
      <c r="L2936" s="6"/>
      <c r="M2936" s="6"/>
      <c r="N2936" s="6"/>
      <c r="O2936" s="6"/>
      <c r="P2936" s="10"/>
      <c r="Q2936" s="15" t="str">
        <f t="shared" ca="1" si="89"/>
        <v>-</v>
      </c>
      <c r="R2936" s="6"/>
      <c r="S2936" s="6"/>
      <c r="T2936" s="6"/>
      <c r="U2936" s="6"/>
      <c r="V2936" s="6"/>
      <c r="W2936" s="6" t="str">
        <f t="shared" si="88"/>
        <v>-</v>
      </c>
      <c r="X2936" s="6"/>
      <c r="Y2936" s="6"/>
      <c r="Z2936" s="6"/>
      <c r="AA2936" s="6"/>
      <c r="AB2936" s="6"/>
      <c r="AC2936" s="6"/>
    </row>
    <row r="2937" spans="1:29" x14ac:dyDescent="0.25">
      <c r="Q2937" s="12" t="str">
        <f t="shared" ca="1" si="89"/>
        <v>-</v>
      </c>
      <c r="W2937" t="str">
        <f t="shared" si="88"/>
        <v>-</v>
      </c>
    </row>
    <row r="2938" spans="1:29" x14ac:dyDescent="0.25">
      <c r="A2938" s="6"/>
      <c r="B2938" s="10"/>
      <c r="C2938" s="6"/>
      <c r="D2938" s="6"/>
      <c r="E2938" s="6"/>
      <c r="F2938" s="6"/>
      <c r="G2938" s="6"/>
      <c r="H2938" s="6"/>
      <c r="I2938" s="6"/>
      <c r="J2938" s="6"/>
      <c r="K2938" s="6"/>
      <c r="L2938" s="6"/>
      <c r="M2938" s="6"/>
      <c r="N2938" s="6"/>
      <c r="O2938" s="6"/>
      <c r="P2938" s="10"/>
      <c r="Q2938" s="15" t="str">
        <f t="shared" ca="1" si="89"/>
        <v>-</v>
      </c>
      <c r="R2938" s="6"/>
      <c r="S2938" s="6"/>
      <c r="T2938" s="6"/>
      <c r="U2938" s="6"/>
      <c r="V2938" s="6"/>
      <c r="W2938" s="6" t="str">
        <f t="shared" si="88"/>
        <v>-</v>
      </c>
      <c r="X2938" s="6"/>
      <c r="Y2938" s="6"/>
      <c r="Z2938" s="6"/>
      <c r="AA2938" s="6"/>
      <c r="AB2938" s="6"/>
      <c r="AC2938" s="6"/>
    </row>
    <row r="2939" spans="1:29" x14ac:dyDescent="0.25">
      <c r="Q2939" s="12" t="str">
        <f t="shared" ca="1" si="89"/>
        <v>-</v>
      </c>
      <c r="W2939" t="str">
        <f t="shared" si="88"/>
        <v>-</v>
      </c>
    </row>
    <row r="2940" spans="1:29" x14ac:dyDescent="0.25">
      <c r="A2940" s="6"/>
      <c r="B2940" s="10"/>
      <c r="C2940" s="6"/>
      <c r="D2940" s="6"/>
      <c r="E2940" s="6"/>
      <c r="F2940" s="6"/>
      <c r="G2940" s="6"/>
      <c r="H2940" s="6"/>
      <c r="I2940" s="6"/>
      <c r="J2940" s="6"/>
      <c r="K2940" s="6"/>
      <c r="L2940" s="6"/>
      <c r="M2940" s="6"/>
      <c r="N2940" s="6"/>
      <c r="O2940" s="6"/>
      <c r="P2940" s="10"/>
      <c r="Q2940" s="15" t="str">
        <f t="shared" ca="1" si="89"/>
        <v>-</v>
      </c>
      <c r="R2940" s="6"/>
      <c r="S2940" s="6"/>
      <c r="T2940" s="6"/>
      <c r="U2940" s="6"/>
      <c r="V2940" s="6"/>
      <c r="W2940" s="6" t="str">
        <f t="shared" si="88"/>
        <v>-</v>
      </c>
      <c r="X2940" s="6"/>
      <c r="Y2940" s="6"/>
      <c r="Z2940" s="6"/>
      <c r="AA2940" s="6"/>
      <c r="AB2940" s="6"/>
      <c r="AC2940" s="6"/>
    </row>
    <row r="2941" spans="1:29" x14ac:dyDescent="0.25">
      <c r="Q2941" s="12" t="str">
        <f t="shared" ca="1" si="89"/>
        <v>-</v>
      </c>
      <c r="W2941" t="str">
        <f t="shared" si="88"/>
        <v>-</v>
      </c>
    </row>
    <row r="2942" spans="1:29" x14ac:dyDescent="0.25">
      <c r="A2942" s="6"/>
      <c r="B2942" s="10"/>
      <c r="C2942" s="6"/>
      <c r="D2942" s="6"/>
      <c r="E2942" s="6"/>
      <c r="F2942" s="6"/>
      <c r="G2942" s="6"/>
      <c r="H2942" s="6"/>
      <c r="I2942" s="6"/>
      <c r="J2942" s="6"/>
      <c r="K2942" s="6"/>
      <c r="L2942" s="6"/>
      <c r="M2942" s="6"/>
      <c r="N2942" s="6"/>
      <c r="O2942" s="6"/>
      <c r="P2942" s="10"/>
      <c r="Q2942" s="15" t="str">
        <f t="shared" ca="1" si="89"/>
        <v>-</v>
      </c>
      <c r="R2942" s="6"/>
      <c r="S2942" s="6"/>
      <c r="T2942" s="6"/>
      <c r="U2942" s="6"/>
      <c r="V2942" s="6"/>
      <c r="W2942" s="6" t="str">
        <f t="shared" si="88"/>
        <v>-</v>
      </c>
      <c r="X2942" s="6"/>
      <c r="Y2942" s="6"/>
      <c r="Z2942" s="6"/>
      <c r="AA2942" s="6"/>
      <c r="AB2942" s="6"/>
      <c r="AC2942" s="6"/>
    </row>
    <row r="2943" spans="1:29" x14ac:dyDescent="0.25">
      <c r="Q2943" s="12" t="str">
        <f t="shared" ca="1" si="89"/>
        <v>-</v>
      </c>
      <c r="W2943" t="str">
        <f t="shared" si="88"/>
        <v>-</v>
      </c>
    </row>
    <row r="2944" spans="1:29" x14ac:dyDescent="0.25">
      <c r="A2944" s="6"/>
      <c r="B2944" s="10"/>
      <c r="C2944" s="6"/>
      <c r="D2944" s="6"/>
      <c r="E2944" s="6"/>
      <c r="F2944" s="6"/>
      <c r="G2944" s="6"/>
      <c r="H2944" s="6"/>
      <c r="I2944" s="6"/>
      <c r="J2944" s="6"/>
      <c r="K2944" s="6"/>
      <c r="L2944" s="6"/>
      <c r="M2944" s="6"/>
      <c r="N2944" s="6"/>
      <c r="O2944" s="6"/>
      <c r="P2944" s="10"/>
      <c r="Q2944" s="15" t="str">
        <f t="shared" ca="1" si="89"/>
        <v>-</v>
      </c>
      <c r="R2944" s="6"/>
      <c r="S2944" s="6"/>
      <c r="T2944" s="6"/>
      <c r="U2944" s="6"/>
      <c r="V2944" s="6"/>
      <c r="W2944" s="6" t="str">
        <f t="shared" si="88"/>
        <v>-</v>
      </c>
      <c r="X2944" s="6"/>
      <c r="Y2944" s="6"/>
      <c r="Z2944" s="6"/>
      <c r="AA2944" s="6"/>
      <c r="AB2944" s="6"/>
      <c r="AC2944" s="6"/>
    </row>
    <row r="2945" spans="1:29" x14ac:dyDescent="0.25">
      <c r="Q2945" s="12" t="str">
        <f t="shared" ca="1" si="89"/>
        <v>-</v>
      </c>
      <c r="W2945" t="str">
        <f t="shared" si="88"/>
        <v>-</v>
      </c>
    </row>
    <row r="2946" spans="1:29" x14ac:dyDescent="0.25">
      <c r="A2946" s="6"/>
      <c r="B2946" s="10"/>
      <c r="C2946" s="6"/>
      <c r="D2946" s="6"/>
      <c r="E2946" s="6"/>
      <c r="F2946" s="6"/>
      <c r="G2946" s="6"/>
      <c r="H2946" s="6"/>
      <c r="I2946" s="6"/>
      <c r="J2946" s="6"/>
      <c r="K2946" s="6"/>
      <c r="L2946" s="6"/>
      <c r="M2946" s="6"/>
      <c r="N2946" s="6"/>
      <c r="O2946" s="6"/>
      <c r="P2946" s="10"/>
      <c r="Q2946" s="15" t="str">
        <f t="shared" ca="1" si="89"/>
        <v>-</v>
      </c>
      <c r="R2946" s="6"/>
      <c r="S2946" s="6"/>
      <c r="T2946" s="6"/>
      <c r="U2946" s="6"/>
      <c r="V2946" s="6"/>
      <c r="W2946" s="6" t="str">
        <f t="shared" si="88"/>
        <v>-</v>
      </c>
      <c r="X2946" s="6"/>
      <c r="Y2946" s="6"/>
      <c r="Z2946" s="6"/>
      <c r="AA2946" s="6"/>
      <c r="AB2946" s="6"/>
      <c r="AC2946" s="6"/>
    </row>
    <row r="2947" spans="1:29" x14ac:dyDescent="0.25">
      <c r="Q2947" s="12" t="str">
        <f t="shared" ca="1" si="89"/>
        <v>-</v>
      </c>
      <c r="W2947" t="str">
        <f t="shared" si="88"/>
        <v>-</v>
      </c>
    </row>
    <row r="2948" spans="1:29" x14ac:dyDescent="0.25">
      <c r="A2948" s="6"/>
      <c r="B2948" s="10"/>
      <c r="C2948" s="6"/>
      <c r="D2948" s="6"/>
      <c r="E2948" s="6"/>
      <c r="F2948" s="6"/>
      <c r="G2948" s="6"/>
      <c r="H2948" s="6"/>
      <c r="I2948" s="6"/>
      <c r="J2948" s="6"/>
      <c r="K2948" s="6"/>
      <c r="L2948" s="6"/>
      <c r="M2948" s="6"/>
      <c r="N2948" s="6"/>
      <c r="O2948" s="6"/>
      <c r="P2948" s="10"/>
      <c r="Q2948" s="15" t="str">
        <f t="shared" ca="1" si="89"/>
        <v>-</v>
      </c>
      <c r="R2948" s="6"/>
      <c r="S2948" s="6"/>
      <c r="T2948" s="6"/>
      <c r="U2948" s="6"/>
      <c r="V2948" s="6"/>
      <c r="W2948" s="6" t="str">
        <f t="shared" si="88"/>
        <v>-</v>
      </c>
      <c r="X2948" s="6"/>
      <c r="Y2948" s="6"/>
      <c r="Z2948" s="6"/>
      <c r="AA2948" s="6"/>
      <c r="AB2948" s="6"/>
      <c r="AC2948" s="6"/>
    </row>
    <row r="2949" spans="1:29" x14ac:dyDescent="0.25">
      <c r="Q2949" s="12" t="str">
        <f t="shared" ca="1" si="89"/>
        <v>-</v>
      </c>
      <c r="W2949" t="str">
        <f t="shared" si="88"/>
        <v>-</v>
      </c>
    </row>
    <row r="2950" spans="1:29" x14ac:dyDescent="0.25">
      <c r="A2950" s="6"/>
      <c r="B2950" s="10"/>
      <c r="C2950" s="6"/>
      <c r="D2950" s="6"/>
      <c r="E2950" s="6"/>
      <c r="F2950" s="6"/>
      <c r="G2950" s="6"/>
      <c r="H2950" s="6"/>
      <c r="I2950" s="6"/>
      <c r="J2950" s="6"/>
      <c r="K2950" s="6"/>
      <c r="L2950" s="6"/>
      <c r="M2950" s="6"/>
      <c r="N2950" s="6"/>
      <c r="O2950" s="6"/>
      <c r="P2950" s="10"/>
      <c r="Q2950" s="15" t="str">
        <f t="shared" ca="1" si="89"/>
        <v>-</v>
      </c>
      <c r="R2950" s="6"/>
      <c r="S2950" s="6"/>
      <c r="T2950" s="6"/>
      <c r="U2950" s="6"/>
      <c r="V2950" s="6"/>
      <c r="W2950" s="6" t="str">
        <f t="shared" ref="W2950:W3013" si="90">IF(OR(ISBLANK(J2950),ISBLANK(V2950)),"-",(IF(J2950=V2950,"Yes","No")))</f>
        <v>-</v>
      </c>
      <c r="X2950" s="6"/>
      <c r="Y2950" s="6"/>
      <c r="Z2950" s="6"/>
      <c r="AA2950" s="6"/>
      <c r="AB2950" s="6"/>
      <c r="AC2950" s="6"/>
    </row>
    <row r="2951" spans="1:29" x14ac:dyDescent="0.25">
      <c r="Q2951" s="12" t="str">
        <f t="shared" ref="Q2951:Q3014" ca="1" si="91">IF(B2951&gt;1/1/1900, (IF(R2951="Closed",(DATEDIF(B2951,P2951,"d"))-(DATEDIF(M2951,O2951,"d")),IF(OR(R2951="Pending",ISBLANK(P2951)),TODAY()-B2951))),"-")</f>
        <v>-</v>
      </c>
      <c r="W2951" t="str">
        <f t="shared" si="90"/>
        <v>-</v>
      </c>
    </row>
    <row r="2952" spans="1:29" x14ac:dyDescent="0.25">
      <c r="A2952" s="6"/>
      <c r="B2952" s="10"/>
      <c r="C2952" s="6"/>
      <c r="D2952" s="6"/>
      <c r="E2952" s="6"/>
      <c r="F2952" s="6"/>
      <c r="G2952" s="6"/>
      <c r="H2952" s="6"/>
      <c r="I2952" s="6"/>
      <c r="J2952" s="6"/>
      <c r="K2952" s="6"/>
      <c r="L2952" s="6"/>
      <c r="M2952" s="6"/>
      <c r="N2952" s="6"/>
      <c r="O2952" s="6"/>
      <c r="P2952" s="10"/>
      <c r="Q2952" s="15" t="str">
        <f t="shared" ca="1" si="91"/>
        <v>-</v>
      </c>
      <c r="R2952" s="6"/>
      <c r="S2952" s="6"/>
      <c r="T2952" s="6"/>
      <c r="U2952" s="6"/>
      <c r="V2952" s="6"/>
      <c r="W2952" s="6" t="str">
        <f t="shared" si="90"/>
        <v>-</v>
      </c>
      <c r="X2952" s="6"/>
      <c r="Y2952" s="6"/>
      <c r="Z2952" s="6"/>
      <c r="AA2952" s="6"/>
      <c r="AB2952" s="6"/>
      <c r="AC2952" s="6"/>
    </row>
    <row r="2953" spans="1:29" x14ac:dyDescent="0.25">
      <c r="Q2953" s="12" t="str">
        <f t="shared" ca="1" si="91"/>
        <v>-</v>
      </c>
      <c r="W2953" t="str">
        <f t="shared" si="90"/>
        <v>-</v>
      </c>
    </row>
    <row r="2954" spans="1:29" x14ac:dyDescent="0.25">
      <c r="A2954" s="6"/>
      <c r="B2954" s="10"/>
      <c r="C2954" s="6"/>
      <c r="D2954" s="6"/>
      <c r="E2954" s="6"/>
      <c r="F2954" s="6"/>
      <c r="G2954" s="6"/>
      <c r="H2954" s="6"/>
      <c r="I2954" s="6"/>
      <c r="J2954" s="6"/>
      <c r="K2954" s="6"/>
      <c r="L2954" s="6"/>
      <c r="M2954" s="6"/>
      <c r="N2954" s="6"/>
      <c r="O2954" s="6"/>
      <c r="P2954" s="10"/>
      <c r="Q2954" s="15" t="str">
        <f t="shared" ca="1" si="91"/>
        <v>-</v>
      </c>
      <c r="R2954" s="6"/>
      <c r="S2954" s="6"/>
      <c r="T2954" s="6"/>
      <c r="U2954" s="6"/>
      <c r="V2954" s="6"/>
      <c r="W2954" s="6" t="str">
        <f t="shared" si="90"/>
        <v>-</v>
      </c>
      <c r="X2954" s="6"/>
      <c r="Y2954" s="6"/>
      <c r="Z2954" s="6"/>
      <c r="AA2954" s="6"/>
      <c r="AB2954" s="6"/>
      <c r="AC2954" s="6"/>
    </row>
    <row r="2955" spans="1:29" x14ac:dyDescent="0.25">
      <c r="Q2955" s="12" t="str">
        <f t="shared" ca="1" si="91"/>
        <v>-</v>
      </c>
      <c r="W2955" t="str">
        <f t="shared" si="90"/>
        <v>-</v>
      </c>
    </row>
    <row r="2956" spans="1:29" x14ac:dyDescent="0.25">
      <c r="A2956" s="6"/>
      <c r="B2956" s="10"/>
      <c r="C2956" s="6"/>
      <c r="D2956" s="6"/>
      <c r="E2956" s="6"/>
      <c r="F2956" s="6"/>
      <c r="G2956" s="6"/>
      <c r="H2956" s="6"/>
      <c r="I2956" s="6"/>
      <c r="J2956" s="6"/>
      <c r="K2956" s="6"/>
      <c r="L2956" s="6"/>
      <c r="M2956" s="6"/>
      <c r="N2956" s="6"/>
      <c r="O2956" s="6"/>
      <c r="P2956" s="10"/>
      <c r="Q2956" s="15" t="str">
        <f t="shared" ca="1" si="91"/>
        <v>-</v>
      </c>
      <c r="R2956" s="6"/>
      <c r="S2956" s="6"/>
      <c r="T2956" s="6"/>
      <c r="U2956" s="6"/>
      <c r="V2956" s="6"/>
      <c r="W2956" s="6" t="str">
        <f t="shared" si="90"/>
        <v>-</v>
      </c>
      <c r="X2956" s="6"/>
      <c r="Y2956" s="6"/>
      <c r="Z2956" s="6"/>
      <c r="AA2956" s="6"/>
      <c r="AB2956" s="6"/>
      <c r="AC2956" s="6"/>
    </row>
    <row r="2957" spans="1:29" x14ac:dyDescent="0.25">
      <c r="Q2957" s="12" t="str">
        <f t="shared" ca="1" si="91"/>
        <v>-</v>
      </c>
      <c r="W2957" t="str">
        <f t="shared" si="90"/>
        <v>-</v>
      </c>
    </row>
    <row r="2958" spans="1:29" x14ac:dyDescent="0.25">
      <c r="A2958" s="6"/>
      <c r="B2958" s="10"/>
      <c r="C2958" s="6"/>
      <c r="D2958" s="6"/>
      <c r="E2958" s="6"/>
      <c r="F2958" s="6"/>
      <c r="G2958" s="6"/>
      <c r="H2958" s="6"/>
      <c r="I2958" s="6"/>
      <c r="J2958" s="6"/>
      <c r="K2958" s="6"/>
      <c r="L2958" s="6"/>
      <c r="M2958" s="6"/>
      <c r="N2958" s="6"/>
      <c r="O2958" s="6"/>
      <c r="P2958" s="10"/>
      <c r="Q2958" s="15" t="str">
        <f t="shared" ca="1" si="91"/>
        <v>-</v>
      </c>
      <c r="R2958" s="6"/>
      <c r="S2958" s="6"/>
      <c r="T2958" s="6"/>
      <c r="U2958" s="6"/>
      <c r="V2958" s="6"/>
      <c r="W2958" s="6" t="str">
        <f t="shared" si="90"/>
        <v>-</v>
      </c>
      <c r="X2958" s="6"/>
      <c r="Y2958" s="6"/>
      <c r="Z2958" s="6"/>
      <c r="AA2958" s="6"/>
      <c r="AB2958" s="6"/>
      <c r="AC2958" s="6"/>
    </row>
    <row r="2959" spans="1:29" x14ac:dyDescent="0.25">
      <c r="Q2959" s="12" t="str">
        <f t="shared" ca="1" si="91"/>
        <v>-</v>
      </c>
      <c r="W2959" t="str">
        <f t="shared" si="90"/>
        <v>-</v>
      </c>
    </row>
    <row r="2960" spans="1:29" x14ac:dyDescent="0.25">
      <c r="A2960" s="6"/>
      <c r="B2960" s="10"/>
      <c r="C2960" s="6"/>
      <c r="D2960" s="6"/>
      <c r="E2960" s="6"/>
      <c r="F2960" s="6"/>
      <c r="G2960" s="6"/>
      <c r="H2960" s="6"/>
      <c r="I2960" s="6"/>
      <c r="J2960" s="6"/>
      <c r="K2960" s="6"/>
      <c r="L2960" s="6"/>
      <c r="M2960" s="6"/>
      <c r="N2960" s="6"/>
      <c r="O2960" s="6"/>
      <c r="P2960" s="10"/>
      <c r="Q2960" s="15" t="str">
        <f t="shared" ca="1" si="91"/>
        <v>-</v>
      </c>
      <c r="R2960" s="6"/>
      <c r="S2960" s="6"/>
      <c r="T2960" s="6"/>
      <c r="U2960" s="6"/>
      <c r="V2960" s="6"/>
      <c r="W2960" s="6" t="str">
        <f t="shared" si="90"/>
        <v>-</v>
      </c>
      <c r="X2960" s="6"/>
      <c r="Y2960" s="6"/>
      <c r="Z2960" s="6"/>
      <c r="AA2960" s="6"/>
      <c r="AB2960" s="6"/>
      <c r="AC2960" s="6"/>
    </row>
    <row r="2961" spans="1:29" x14ac:dyDescent="0.25">
      <c r="Q2961" s="12" t="str">
        <f t="shared" ca="1" si="91"/>
        <v>-</v>
      </c>
      <c r="W2961" t="str">
        <f t="shared" si="90"/>
        <v>-</v>
      </c>
    </row>
    <row r="2962" spans="1:29" x14ac:dyDescent="0.25">
      <c r="A2962" s="6"/>
      <c r="B2962" s="10"/>
      <c r="C2962" s="6"/>
      <c r="D2962" s="6"/>
      <c r="E2962" s="6"/>
      <c r="F2962" s="6"/>
      <c r="G2962" s="6"/>
      <c r="H2962" s="6"/>
      <c r="I2962" s="6"/>
      <c r="J2962" s="6"/>
      <c r="K2962" s="6"/>
      <c r="L2962" s="6"/>
      <c r="M2962" s="6"/>
      <c r="N2962" s="6"/>
      <c r="O2962" s="6"/>
      <c r="P2962" s="10"/>
      <c r="Q2962" s="15" t="str">
        <f t="shared" ca="1" si="91"/>
        <v>-</v>
      </c>
      <c r="R2962" s="6"/>
      <c r="S2962" s="6"/>
      <c r="T2962" s="6"/>
      <c r="U2962" s="6"/>
      <c r="V2962" s="6"/>
      <c r="W2962" s="6" t="str">
        <f t="shared" si="90"/>
        <v>-</v>
      </c>
      <c r="X2962" s="6"/>
      <c r="Y2962" s="6"/>
      <c r="Z2962" s="6"/>
      <c r="AA2962" s="6"/>
      <c r="AB2962" s="6"/>
      <c r="AC2962" s="6"/>
    </row>
    <row r="2963" spans="1:29" x14ac:dyDescent="0.25">
      <c r="Q2963" s="12" t="str">
        <f t="shared" ca="1" si="91"/>
        <v>-</v>
      </c>
      <c r="W2963" t="str">
        <f t="shared" si="90"/>
        <v>-</v>
      </c>
    </row>
    <row r="2964" spans="1:29" x14ac:dyDescent="0.25">
      <c r="A2964" s="6"/>
      <c r="B2964" s="10"/>
      <c r="C2964" s="6"/>
      <c r="D2964" s="6"/>
      <c r="E2964" s="6"/>
      <c r="F2964" s="6"/>
      <c r="G2964" s="6"/>
      <c r="H2964" s="6"/>
      <c r="I2964" s="6"/>
      <c r="J2964" s="6"/>
      <c r="K2964" s="6"/>
      <c r="L2964" s="6"/>
      <c r="M2964" s="6"/>
      <c r="N2964" s="6"/>
      <c r="O2964" s="6"/>
      <c r="P2964" s="10"/>
      <c r="Q2964" s="15" t="str">
        <f t="shared" ca="1" si="91"/>
        <v>-</v>
      </c>
      <c r="R2964" s="6"/>
      <c r="S2964" s="6"/>
      <c r="T2964" s="6"/>
      <c r="U2964" s="6"/>
      <c r="V2964" s="6"/>
      <c r="W2964" s="6" t="str">
        <f t="shared" si="90"/>
        <v>-</v>
      </c>
      <c r="X2964" s="6"/>
      <c r="Y2964" s="6"/>
      <c r="Z2964" s="6"/>
      <c r="AA2964" s="6"/>
      <c r="AB2964" s="6"/>
      <c r="AC2964" s="6"/>
    </row>
    <row r="2965" spans="1:29" x14ac:dyDescent="0.25">
      <c r="Q2965" s="12" t="str">
        <f t="shared" ca="1" si="91"/>
        <v>-</v>
      </c>
      <c r="W2965" t="str">
        <f t="shared" si="90"/>
        <v>-</v>
      </c>
    </row>
    <row r="2966" spans="1:29" x14ac:dyDescent="0.25">
      <c r="A2966" s="6"/>
      <c r="B2966" s="10"/>
      <c r="C2966" s="6"/>
      <c r="D2966" s="6"/>
      <c r="E2966" s="6"/>
      <c r="F2966" s="6"/>
      <c r="G2966" s="6"/>
      <c r="H2966" s="6"/>
      <c r="I2966" s="6"/>
      <c r="J2966" s="6"/>
      <c r="K2966" s="6"/>
      <c r="L2966" s="6"/>
      <c r="M2966" s="6"/>
      <c r="N2966" s="6"/>
      <c r="O2966" s="6"/>
      <c r="P2966" s="10"/>
      <c r="Q2966" s="15" t="str">
        <f t="shared" ca="1" si="91"/>
        <v>-</v>
      </c>
      <c r="R2966" s="6"/>
      <c r="S2966" s="6"/>
      <c r="T2966" s="6"/>
      <c r="U2966" s="6"/>
      <c r="V2966" s="6"/>
      <c r="W2966" s="6" t="str">
        <f t="shared" si="90"/>
        <v>-</v>
      </c>
      <c r="X2966" s="6"/>
      <c r="Y2966" s="6"/>
      <c r="Z2966" s="6"/>
      <c r="AA2966" s="6"/>
      <c r="AB2966" s="6"/>
      <c r="AC2966" s="6"/>
    </row>
    <row r="2967" spans="1:29" x14ac:dyDescent="0.25">
      <c r="Q2967" s="12" t="str">
        <f t="shared" ca="1" si="91"/>
        <v>-</v>
      </c>
      <c r="W2967" t="str">
        <f t="shared" si="90"/>
        <v>-</v>
      </c>
    </row>
    <row r="2968" spans="1:29" x14ac:dyDescent="0.25">
      <c r="A2968" s="6"/>
      <c r="B2968" s="10"/>
      <c r="C2968" s="6"/>
      <c r="D2968" s="6"/>
      <c r="E2968" s="6"/>
      <c r="F2968" s="6"/>
      <c r="G2968" s="6"/>
      <c r="H2968" s="6"/>
      <c r="I2968" s="6"/>
      <c r="J2968" s="6"/>
      <c r="K2968" s="6"/>
      <c r="L2968" s="6"/>
      <c r="M2968" s="6"/>
      <c r="N2968" s="6"/>
      <c r="O2968" s="6"/>
      <c r="P2968" s="10"/>
      <c r="Q2968" s="15" t="str">
        <f t="shared" ca="1" si="91"/>
        <v>-</v>
      </c>
      <c r="R2968" s="6"/>
      <c r="S2968" s="6"/>
      <c r="T2968" s="6"/>
      <c r="U2968" s="6"/>
      <c r="V2968" s="6"/>
      <c r="W2968" s="6" t="str">
        <f t="shared" si="90"/>
        <v>-</v>
      </c>
      <c r="X2968" s="6"/>
      <c r="Y2968" s="6"/>
      <c r="Z2968" s="6"/>
      <c r="AA2968" s="6"/>
      <c r="AB2968" s="6"/>
      <c r="AC2968" s="6"/>
    </row>
    <row r="2969" spans="1:29" x14ac:dyDescent="0.25">
      <c r="Q2969" s="12" t="str">
        <f t="shared" ca="1" si="91"/>
        <v>-</v>
      </c>
      <c r="W2969" t="str">
        <f t="shared" si="90"/>
        <v>-</v>
      </c>
    </row>
    <row r="2970" spans="1:29" x14ac:dyDescent="0.25">
      <c r="A2970" s="6"/>
      <c r="B2970" s="10"/>
      <c r="C2970" s="6"/>
      <c r="D2970" s="6"/>
      <c r="E2970" s="6"/>
      <c r="F2970" s="6"/>
      <c r="G2970" s="6"/>
      <c r="H2970" s="6"/>
      <c r="I2970" s="6"/>
      <c r="J2970" s="6"/>
      <c r="K2970" s="6"/>
      <c r="L2970" s="6"/>
      <c r="M2970" s="6"/>
      <c r="N2970" s="6"/>
      <c r="O2970" s="6"/>
      <c r="P2970" s="10"/>
      <c r="Q2970" s="15" t="str">
        <f t="shared" ca="1" si="91"/>
        <v>-</v>
      </c>
      <c r="R2970" s="6"/>
      <c r="S2970" s="6"/>
      <c r="T2970" s="6"/>
      <c r="U2970" s="6"/>
      <c r="V2970" s="6"/>
      <c r="W2970" s="6" t="str">
        <f t="shared" si="90"/>
        <v>-</v>
      </c>
      <c r="X2970" s="6"/>
      <c r="Y2970" s="6"/>
      <c r="Z2970" s="6"/>
      <c r="AA2970" s="6"/>
      <c r="AB2970" s="6"/>
      <c r="AC2970" s="6"/>
    </row>
    <row r="2971" spans="1:29" x14ac:dyDescent="0.25">
      <c r="Q2971" s="12" t="str">
        <f t="shared" ca="1" si="91"/>
        <v>-</v>
      </c>
      <c r="W2971" t="str">
        <f t="shared" si="90"/>
        <v>-</v>
      </c>
    </row>
    <row r="2972" spans="1:29" x14ac:dyDescent="0.25">
      <c r="A2972" s="6"/>
      <c r="B2972" s="10"/>
      <c r="C2972" s="6"/>
      <c r="D2972" s="6"/>
      <c r="E2972" s="6"/>
      <c r="F2972" s="6"/>
      <c r="G2972" s="6"/>
      <c r="H2972" s="6"/>
      <c r="I2972" s="6"/>
      <c r="J2972" s="6"/>
      <c r="K2972" s="6"/>
      <c r="L2972" s="6"/>
      <c r="M2972" s="6"/>
      <c r="N2972" s="6"/>
      <c r="O2972" s="6"/>
      <c r="P2972" s="10"/>
      <c r="Q2972" s="15" t="str">
        <f t="shared" ca="1" si="91"/>
        <v>-</v>
      </c>
      <c r="R2972" s="6"/>
      <c r="S2972" s="6"/>
      <c r="T2972" s="6"/>
      <c r="U2972" s="6"/>
      <c r="V2972" s="6"/>
      <c r="W2972" s="6" t="str">
        <f t="shared" si="90"/>
        <v>-</v>
      </c>
      <c r="X2972" s="6"/>
      <c r="Y2972" s="6"/>
      <c r="Z2972" s="6"/>
      <c r="AA2972" s="6"/>
      <c r="AB2972" s="6"/>
      <c r="AC2972" s="6"/>
    </row>
    <row r="2973" spans="1:29" x14ac:dyDescent="0.25">
      <c r="Q2973" s="12" t="str">
        <f t="shared" ca="1" si="91"/>
        <v>-</v>
      </c>
      <c r="W2973" t="str">
        <f t="shared" si="90"/>
        <v>-</v>
      </c>
    </row>
    <row r="2974" spans="1:29" x14ac:dyDescent="0.25">
      <c r="A2974" s="6"/>
      <c r="B2974" s="10"/>
      <c r="C2974" s="6"/>
      <c r="D2974" s="6"/>
      <c r="E2974" s="6"/>
      <c r="F2974" s="6"/>
      <c r="G2974" s="6"/>
      <c r="H2974" s="6"/>
      <c r="I2974" s="6"/>
      <c r="J2974" s="6"/>
      <c r="K2974" s="6"/>
      <c r="L2974" s="6"/>
      <c r="M2974" s="6"/>
      <c r="N2974" s="6"/>
      <c r="O2974" s="6"/>
      <c r="P2974" s="10"/>
      <c r="Q2974" s="15" t="str">
        <f t="shared" ca="1" si="91"/>
        <v>-</v>
      </c>
      <c r="R2974" s="6"/>
      <c r="S2974" s="6"/>
      <c r="T2974" s="6"/>
      <c r="U2974" s="6"/>
      <c r="V2974" s="6"/>
      <c r="W2974" s="6" t="str">
        <f t="shared" si="90"/>
        <v>-</v>
      </c>
      <c r="X2974" s="6"/>
      <c r="Y2974" s="6"/>
      <c r="Z2974" s="6"/>
      <c r="AA2974" s="6"/>
      <c r="AB2974" s="6"/>
      <c r="AC2974" s="6"/>
    </row>
    <row r="2975" spans="1:29" x14ac:dyDescent="0.25">
      <c r="Q2975" s="12" t="str">
        <f t="shared" ca="1" si="91"/>
        <v>-</v>
      </c>
      <c r="W2975" t="str">
        <f t="shared" si="90"/>
        <v>-</v>
      </c>
    </row>
    <row r="2976" spans="1:29" x14ac:dyDescent="0.25">
      <c r="A2976" s="6"/>
      <c r="B2976" s="10"/>
      <c r="C2976" s="6"/>
      <c r="D2976" s="6"/>
      <c r="E2976" s="6"/>
      <c r="F2976" s="6"/>
      <c r="G2976" s="6"/>
      <c r="H2976" s="6"/>
      <c r="I2976" s="6"/>
      <c r="J2976" s="6"/>
      <c r="K2976" s="6"/>
      <c r="L2976" s="6"/>
      <c r="M2976" s="6"/>
      <c r="N2976" s="6"/>
      <c r="O2976" s="6"/>
      <c r="P2976" s="10"/>
      <c r="Q2976" s="15" t="str">
        <f t="shared" ca="1" si="91"/>
        <v>-</v>
      </c>
      <c r="R2976" s="6"/>
      <c r="S2976" s="6"/>
      <c r="T2976" s="6"/>
      <c r="U2976" s="6"/>
      <c r="V2976" s="6"/>
      <c r="W2976" s="6" t="str">
        <f t="shared" si="90"/>
        <v>-</v>
      </c>
      <c r="X2976" s="6"/>
      <c r="Y2976" s="6"/>
      <c r="Z2976" s="6"/>
      <c r="AA2976" s="6"/>
      <c r="AB2976" s="6"/>
      <c r="AC2976" s="6"/>
    </row>
    <row r="2977" spans="1:29" x14ac:dyDescent="0.25">
      <c r="Q2977" s="12" t="str">
        <f t="shared" ca="1" si="91"/>
        <v>-</v>
      </c>
      <c r="W2977" t="str">
        <f t="shared" si="90"/>
        <v>-</v>
      </c>
    </row>
    <row r="2978" spans="1:29" x14ac:dyDescent="0.25">
      <c r="A2978" s="6"/>
      <c r="B2978" s="10"/>
      <c r="C2978" s="6"/>
      <c r="D2978" s="6"/>
      <c r="E2978" s="6"/>
      <c r="F2978" s="6"/>
      <c r="G2978" s="6"/>
      <c r="H2978" s="6"/>
      <c r="I2978" s="6"/>
      <c r="J2978" s="6"/>
      <c r="K2978" s="6"/>
      <c r="L2978" s="6"/>
      <c r="M2978" s="6"/>
      <c r="N2978" s="6"/>
      <c r="O2978" s="6"/>
      <c r="P2978" s="10"/>
      <c r="Q2978" s="15" t="str">
        <f t="shared" ca="1" si="91"/>
        <v>-</v>
      </c>
      <c r="R2978" s="6"/>
      <c r="S2978" s="6"/>
      <c r="T2978" s="6"/>
      <c r="U2978" s="6"/>
      <c r="V2978" s="6"/>
      <c r="W2978" s="6" t="str">
        <f t="shared" si="90"/>
        <v>-</v>
      </c>
      <c r="X2978" s="6"/>
      <c r="Y2978" s="6"/>
      <c r="Z2978" s="6"/>
      <c r="AA2978" s="6"/>
      <c r="AB2978" s="6"/>
      <c r="AC2978" s="6"/>
    </row>
    <row r="2979" spans="1:29" x14ac:dyDescent="0.25">
      <c r="Q2979" s="12" t="str">
        <f t="shared" ca="1" si="91"/>
        <v>-</v>
      </c>
      <c r="W2979" t="str">
        <f t="shared" si="90"/>
        <v>-</v>
      </c>
    </row>
    <row r="2980" spans="1:29" x14ac:dyDescent="0.25">
      <c r="A2980" s="6"/>
      <c r="B2980" s="10"/>
      <c r="C2980" s="6"/>
      <c r="D2980" s="6"/>
      <c r="E2980" s="6"/>
      <c r="F2980" s="6"/>
      <c r="G2980" s="6"/>
      <c r="H2980" s="6"/>
      <c r="I2980" s="6"/>
      <c r="J2980" s="6"/>
      <c r="K2980" s="6"/>
      <c r="L2980" s="6"/>
      <c r="M2980" s="6"/>
      <c r="N2980" s="6"/>
      <c r="O2980" s="6"/>
      <c r="P2980" s="10"/>
      <c r="Q2980" s="15" t="str">
        <f t="shared" ca="1" si="91"/>
        <v>-</v>
      </c>
      <c r="R2980" s="6"/>
      <c r="S2980" s="6"/>
      <c r="T2980" s="6"/>
      <c r="U2980" s="6"/>
      <c r="V2980" s="6"/>
      <c r="W2980" s="6" t="str">
        <f t="shared" si="90"/>
        <v>-</v>
      </c>
      <c r="X2980" s="6"/>
      <c r="Y2980" s="6"/>
      <c r="Z2980" s="6"/>
      <c r="AA2980" s="6"/>
      <c r="AB2980" s="6"/>
      <c r="AC2980" s="6"/>
    </row>
    <row r="2981" spans="1:29" x14ac:dyDescent="0.25">
      <c r="Q2981" s="12" t="str">
        <f t="shared" ca="1" si="91"/>
        <v>-</v>
      </c>
      <c r="W2981" t="str">
        <f t="shared" si="90"/>
        <v>-</v>
      </c>
    </row>
    <row r="2982" spans="1:29" x14ac:dyDescent="0.25">
      <c r="A2982" s="6"/>
      <c r="B2982" s="10"/>
      <c r="C2982" s="6"/>
      <c r="D2982" s="6"/>
      <c r="E2982" s="6"/>
      <c r="F2982" s="6"/>
      <c r="G2982" s="6"/>
      <c r="H2982" s="6"/>
      <c r="I2982" s="6"/>
      <c r="J2982" s="6"/>
      <c r="K2982" s="6"/>
      <c r="L2982" s="6"/>
      <c r="M2982" s="6"/>
      <c r="N2982" s="6"/>
      <c r="O2982" s="6"/>
      <c r="P2982" s="10"/>
      <c r="Q2982" s="15" t="str">
        <f t="shared" ca="1" si="91"/>
        <v>-</v>
      </c>
      <c r="R2982" s="6"/>
      <c r="S2982" s="6"/>
      <c r="T2982" s="6"/>
      <c r="U2982" s="6"/>
      <c r="V2982" s="6"/>
      <c r="W2982" s="6" t="str">
        <f t="shared" si="90"/>
        <v>-</v>
      </c>
      <c r="X2982" s="6"/>
      <c r="Y2982" s="6"/>
      <c r="Z2982" s="6"/>
      <c r="AA2982" s="6"/>
      <c r="AB2982" s="6"/>
      <c r="AC2982" s="6"/>
    </row>
    <row r="2983" spans="1:29" x14ac:dyDescent="0.25">
      <c r="Q2983" s="12" t="str">
        <f t="shared" ca="1" si="91"/>
        <v>-</v>
      </c>
      <c r="W2983" t="str">
        <f t="shared" si="90"/>
        <v>-</v>
      </c>
    </row>
    <row r="2984" spans="1:29" x14ac:dyDescent="0.25">
      <c r="A2984" s="6"/>
      <c r="B2984" s="10"/>
      <c r="C2984" s="6"/>
      <c r="D2984" s="6"/>
      <c r="E2984" s="6"/>
      <c r="F2984" s="6"/>
      <c r="G2984" s="6"/>
      <c r="H2984" s="6"/>
      <c r="I2984" s="6"/>
      <c r="J2984" s="6"/>
      <c r="K2984" s="6"/>
      <c r="L2984" s="6"/>
      <c r="M2984" s="6"/>
      <c r="N2984" s="6"/>
      <c r="O2984" s="6"/>
      <c r="P2984" s="10"/>
      <c r="Q2984" s="15" t="str">
        <f t="shared" ca="1" si="91"/>
        <v>-</v>
      </c>
      <c r="R2984" s="6"/>
      <c r="S2984" s="6"/>
      <c r="T2984" s="6"/>
      <c r="U2984" s="6"/>
      <c r="V2984" s="6"/>
      <c r="W2984" s="6" t="str">
        <f t="shared" si="90"/>
        <v>-</v>
      </c>
      <c r="X2984" s="6"/>
      <c r="Y2984" s="6"/>
      <c r="Z2984" s="6"/>
      <c r="AA2984" s="6"/>
      <c r="AB2984" s="6"/>
      <c r="AC2984" s="6"/>
    </row>
    <row r="2985" spans="1:29" x14ac:dyDescent="0.25">
      <c r="Q2985" s="12" t="str">
        <f t="shared" ca="1" si="91"/>
        <v>-</v>
      </c>
      <c r="W2985" t="str">
        <f t="shared" si="90"/>
        <v>-</v>
      </c>
    </row>
    <row r="2986" spans="1:29" x14ac:dyDescent="0.25">
      <c r="A2986" s="6"/>
      <c r="B2986" s="10"/>
      <c r="C2986" s="6"/>
      <c r="D2986" s="6"/>
      <c r="E2986" s="6"/>
      <c r="F2986" s="6"/>
      <c r="G2986" s="6"/>
      <c r="H2986" s="6"/>
      <c r="I2986" s="6"/>
      <c r="J2986" s="6"/>
      <c r="K2986" s="6"/>
      <c r="L2986" s="6"/>
      <c r="M2986" s="6"/>
      <c r="N2986" s="6"/>
      <c r="O2986" s="6"/>
      <c r="P2986" s="10"/>
      <c r="Q2986" s="15" t="str">
        <f t="shared" ca="1" si="91"/>
        <v>-</v>
      </c>
      <c r="R2986" s="6"/>
      <c r="S2986" s="6"/>
      <c r="T2986" s="6"/>
      <c r="U2986" s="6"/>
      <c r="V2986" s="6"/>
      <c r="W2986" s="6" t="str">
        <f t="shared" si="90"/>
        <v>-</v>
      </c>
      <c r="X2986" s="6"/>
      <c r="Y2986" s="6"/>
      <c r="Z2986" s="6"/>
      <c r="AA2986" s="6"/>
      <c r="AB2986" s="6"/>
      <c r="AC2986" s="6"/>
    </row>
    <row r="2987" spans="1:29" x14ac:dyDescent="0.25">
      <c r="Q2987" s="12" t="str">
        <f t="shared" ca="1" si="91"/>
        <v>-</v>
      </c>
      <c r="W2987" t="str">
        <f t="shared" si="90"/>
        <v>-</v>
      </c>
    </row>
    <row r="2988" spans="1:29" x14ac:dyDescent="0.25">
      <c r="A2988" s="6"/>
      <c r="B2988" s="10"/>
      <c r="C2988" s="6"/>
      <c r="D2988" s="6"/>
      <c r="E2988" s="6"/>
      <c r="F2988" s="6"/>
      <c r="G2988" s="6"/>
      <c r="H2988" s="6"/>
      <c r="I2988" s="6"/>
      <c r="J2988" s="6"/>
      <c r="K2988" s="6"/>
      <c r="L2988" s="6"/>
      <c r="M2988" s="6"/>
      <c r="N2988" s="6"/>
      <c r="O2988" s="6"/>
      <c r="P2988" s="10"/>
      <c r="Q2988" s="15" t="str">
        <f t="shared" ca="1" si="91"/>
        <v>-</v>
      </c>
      <c r="R2988" s="6"/>
      <c r="S2988" s="6"/>
      <c r="T2988" s="6"/>
      <c r="U2988" s="6"/>
      <c r="V2988" s="6"/>
      <c r="W2988" s="6" t="str">
        <f t="shared" si="90"/>
        <v>-</v>
      </c>
      <c r="X2988" s="6"/>
      <c r="Y2988" s="6"/>
      <c r="Z2988" s="6"/>
      <c r="AA2988" s="6"/>
      <c r="AB2988" s="6"/>
      <c r="AC2988" s="6"/>
    </row>
    <row r="2989" spans="1:29" x14ac:dyDescent="0.25">
      <c r="Q2989" s="12" t="str">
        <f t="shared" ca="1" si="91"/>
        <v>-</v>
      </c>
      <c r="W2989" t="str">
        <f t="shared" si="90"/>
        <v>-</v>
      </c>
    </row>
    <row r="2990" spans="1:29" x14ac:dyDescent="0.25">
      <c r="A2990" s="6"/>
      <c r="B2990" s="10"/>
      <c r="C2990" s="6"/>
      <c r="D2990" s="6"/>
      <c r="E2990" s="6"/>
      <c r="F2990" s="6"/>
      <c r="G2990" s="6"/>
      <c r="H2990" s="6"/>
      <c r="I2990" s="6"/>
      <c r="J2990" s="6"/>
      <c r="K2990" s="6"/>
      <c r="L2990" s="6"/>
      <c r="M2990" s="6"/>
      <c r="N2990" s="6"/>
      <c r="O2990" s="6"/>
      <c r="P2990" s="10"/>
      <c r="Q2990" s="15" t="str">
        <f t="shared" ca="1" si="91"/>
        <v>-</v>
      </c>
      <c r="R2990" s="6"/>
      <c r="S2990" s="6"/>
      <c r="T2990" s="6"/>
      <c r="U2990" s="6"/>
      <c r="V2990" s="6"/>
      <c r="W2990" s="6" t="str">
        <f t="shared" si="90"/>
        <v>-</v>
      </c>
      <c r="X2990" s="6"/>
      <c r="Y2990" s="6"/>
      <c r="Z2990" s="6"/>
      <c r="AA2990" s="6"/>
      <c r="AB2990" s="6"/>
      <c r="AC2990" s="6"/>
    </row>
    <row r="2991" spans="1:29" x14ac:dyDescent="0.25">
      <c r="Q2991" s="12" t="str">
        <f t="shared" ca="1" si="91"/>
        <v>-</v>
      </c>
      <c r="W2991" t="str">
        <f t="shared" si="90"/>
        <v>-</v>
      </c>
    </row>
    <row r="2992" spans="1:29" x14ac:dyDescent="0.25">
      <c r="A2992" s="6"/>
      <c r="B2992" s="10"/>
      <c r="C2992" s="6"/>
      <c r="D2992" s="6"/>
      <c r="E2992" s="6"/>
      <c r="F2992" s="6"/>
      <c r="G2992" s="6"/>
      <c r="H2992" s="6"/>
      <c r="I2992" s="6"/>
      <c r="J2992" s="6"/>
      <c r="K2992" s="6"/>
      <c r="L2992" s="6"/>
      <c r="M2992" s="6"/>
      <c r="N2992" s="6"/>
      <c r="O2992" s="6"/>
      <c r="P2992" s="10"/>
      <c r="Q2992" s="15" t="str">
        <f t="shared" ca="1" si="91"/>
        <v>-</v>
      </c>
      <c r="R2992" s="6"/>
      <c r="S2992" s="6"/>
      <c r="T2992" s="6"/>
      <c r="U2992" s="6"/>
      <c r="V2992" s="6"/>
      <c r="W2992" s="6" t="str">
        <f t="shared" si="90"/>
        <v>-</v>
      </c>
      <c r="X2992" s="6"/>
      <c r="Y2992" s="6"/>
      <c r="Z2992" s="6"/>
      <c r="AA2992" s="6"/>
      <c r="AB2992" s="6"/>
      <c r="AC2992" s="6"/>
    </row>
    <row r="2993" spans="1:29" x14ac:dyDescent="0.25">
      <c r="Q2993" s="12" t="str">
        <f t="shared" ca="1" si="91"/>
        <v>-</v>
      </c>
      <c r="W2993" t="str">
        <f t="shared" si="90"/>
        <v>-</v>
      </c>
    </row>
    <row r="2994" spans="1:29" x14ac:dyDescent="0.25">
      <c r="A2994" s="6"/>
      <c r="B2994" s="10"/>
      <c r="C2994" s="6"/>
      <c r="D2994" s="6"/>
      <c r="E2994" s="6"/>
      <c r="F2994" s="6"/>
      <c r="G2994" s="6"/>
      <c r="H2994" s="6"/>
      <c r="I2994" s="6"/>
      <c r="J2994" s="6"/>
      <c r="K2994" s="6"/>
      <c r="L2994" s="6"/>
      <c r="M2994" s="6"/>
      <c r="N2994" s="6"/>
      <c r="O2994" s="6"/>
      <c r="P2994" s="10"/>
      <c r="Q2994" s="15" t="str">
        <f t="shared" ca="1" si="91"/>
        <v>-</v>
      </c>
      <c r="R2994" s="6"/>
      <c r="S2994" s="6"/>
      <c r="T2994" s="6"/>
      <c r="U2994" s="6"/>
      <c r="V2994" s="6"/>
      <c r="W2994" s="6" t="str">
        <f t="shared" si="90"/>
        <v>-</v>
      </c>
      <c r="X2994" s="6"/>
      <c r="Y2994" s="6"/>
      <c r="Z2994" s="6"/>
      <c r="AA2994" s="6"/>
      <c r="AB2994" s="6"/>
      <c r="AC2994" s="6"/>
    </row>
    <row r="2995" spans="1:29" x14ac:dyDescent="0.25">
      <c r="Q2995" s="12" t="str">
        <f t="shared" ca="1" si="91"/>
        <v>-</v>
      </c>
      <c r="W2995" t="str">
        <f t="shared" si="90"/>
        <v>-</v>
      </c>
    </row>
    <row r="2996" spans="1:29" x14ac:dyDescent="0.25">
      <c r="A2996" s="6"/>
      <c r="B2996" s="10"/>
      <c r="C2996" s="6"/>
      <c r="D2996" s="6"/>
      <c r="E2996" s="6"/>
      <c r="F2996" s="6"/>
      <c r="G2996" s="6"/>
      <c r="H2996" s="6"/>
      <c r="I2996" s="6"/>
      <c r="J2996" s="6"/>
      <c r="K2996" s="6"/>
      <c r="L2996" s="6"/>
      <c r="M2996" s="6"/>
      <c r="N2996" s="6"/>
      <c r="O2996" s="6"/>
      <c r="P2996" s="10"/>
      <c r="Q2996" s="15" t="str">
        <f t="shared" ca="1" si="91"/>
        <v>-</v>
      </c>
      <c r="R2996" s="6"/>
      <c r="S2996" s="6"/>
      <c r="T2996" s="6"/>
      <c r="U2996" s="6"/>
      <c r="V2996" s="6"/>
      <c r="W2996" s="6" t="str">
        <f t="shared" si="90"/>
        <v>-</v>
      </c>
      <c r="X2996" s="6"/>
      <c r="Y2996" s="6"/>
      <c r="Z2996" s="6"/>
      <c r="AA2996" s="6"/>
      <c r="AB2996" s="6"/>
      <c r="AC2996" s="6"/>
    </row>
    <row r="2997" spans="1:29" x14ac:dyDescent="0.25">
      <c r="Q2997" s="12" t="str">
        <f t="shared" ca="1" si="91"/>
        <v>-</v>
      </c>
      <c r="W2997" t="str">
        <f t="shared" si="90"/>
        <v>-</v>
      </c>
    </row>
    <row r="2998" spans="1:29" x14ac:dyDescent="0.25">
      <c r="A2998" s="6"/>
      <c r="B2998" s="10"/>
      <c r="C2998" s="6"/>
      <c r="D2998" s="6"/>
      <c r="E2998" s="6"/>
      <c r="F2998" s="6"/>
      <c r="G2998" s="6"/>
      <c r="H2998" s="6"/>
      <c r="I2998" s="6"/>
      <c r="J2998" s="6"/>
      <c r="K2998" s="6"/>
      <c r="L2998" s="6"/>
      <c r="M2998" s="6"/>
      <c r="N2998" s="6"/>
      <c r="O2998" s="6"/>
      <c r="P2998" s="10"/>
      <c r="Q2998" s="15" t="str">
        <f t="shared" ca="1" si="91"/>
        <v>-</v>
      </c>
      <c r="R2998" s="6"/>
      <c r="S2998" s="6"/>
      <c r="T2998" s="6"/>
      <c r="U2998" s="6"/>
      <c r="V2998" s="6"/>
      <c r="W2998" s="6" t="str">
        <f t="shared" si="90"/>
        <v>-</v>
      </c>
      <c r="X2998" s="6"/>
      <c r="Y2998" s="6"/>
      <c r="Z2998" s="6"/>
      <c r="AA2998" s="6"/>
      <c r="AB2998" s="6"/>
      <c r="AC2998" s="6"/>
    </row>
    <row r="2999" spans="1:29" x14ac:dyDescent="0.25">
      <c r="Q2999" s="12" t="str">
        <f t="shared" ca="1" si="91"/>
        <v>-</v>
      </c>
      <c r="W2999" t="str">
        <f t="shared" si="90"/>
        <v>-</v>
      </c>
    </row>
    <row r="3000" spans="1:29" x14ac:dyDescent="0.25">
      <c r="A3000" s="6"/>
      <c r="B3000" s="10"/>
      <c r="C3000" s="6"/>
      <c r="D3000" s="6"/>
      <c r="E3000" s="6"/>
      <c r="F3000" s="6"/>
      <c r="G3000" s="6"/>
      <c r="H3000" s="6"/>
      <c r="I3000" s="6"/>
      <c r="J3000" s="6"/>
      <c r="K3000" s="6"/>
      <c r="L3000" s="6"/>
      <c r="M3000" s="6"/>
      <c r="N3000" s="6"/>
      <c r="O3000" s="6"/>
      <c r="P3000" s="10"/>
      <c r="Q3000" s="15" t="str">
        <f t="shared" ca="1" si="91"/>
        <v>-</v>
      </c>
      <c r="R3000" s="6"/>
      <c r="S3000" s="6"/>
      <c r="T3000" s="6"/>
      <c r="U3000" s="6"/>
      <c r="V3000" s="6"/>
      <c r="W3000" s="6" t="str">
        <f t="shared" si="90"/>
        <v>-</v>
      </c>
      <c r="X3000" s="6"/>
      <c r="Y3000" s="6"/>
      <c r="Z3000" s="6"/>
      <c r="AA3000" s="6"/>
      <c r="AB3000" s="6"/>
      <c r="AC3000" s="6"/>
    </row>
    <row r="3001" spans="1:29" x14ac:dyDescent="0.25">
      <c r="Q3001" s="12" t="str">
        <f t="shared" ca="1" si="91"/>
        <v>-</v>
      </c>
      <c r="W3001" t="str">
        <f t="shared" si="90"/>
        <v>-</v>
      </c>
    </row>
    <row r="3002" spans="1:29" x14ac:dyDescent="0.25">
      <c r="A3002" s="6"/>
      <c r="B3002" s="10"/>
      <c r="C3002" s="6"/>
      <c r="D3002" s="6"/>
      <c r="E3002" s="6"/>
      <c r="F3002" s="6"/>
      <c r="G3002" s="6"/>
      <c r="H3002" s="6"/>
      <c r="I3002" s="6"/>
      <c r="J3002" s="6"/>
      <c r="K3002" s="6"/>
      <c r="L3002" s="6"/>
      <c r="M3002" s="6"/>
      <c r="N3002" s="6"/>
      <c r="O3002" s="6"/>
      <c r="P3002" s="10"/>
      <c r="Q3002" s="15" t="str">
        <f t="shared" ca="1" si="91"/>
        <v>-</v>
      </c>
      <c r="R3002" s="6"/>
      <c r="S3002" s="6"/>
      <c r="T3002" s="6"/>
      <c r="U3002" s="6"/>
      <c r="V3002" s="6"/>
      <c r="W3002" s="6" t="str">
        <f t="shared" si="90"/>
        <v>-</v>
      </c>
      <c r="X3002" s="6"/>
      <c r="Y3002" s="6"/>
      <c r="Z3002" s="6"/>
      <c r="AA3002" s="6"/>
      <c r="AB3002" s="6"/>
      <c r="AC3002" s="6"/>
    </row>
    <row r="3003" spans="1:29" x14ac:dyDescent="0.25">
      <c r="Q3003" s="12" t="str">
        <f t="shared" ca="1" si="91"/>
        <v>-</v>
      </c>
      <c r="W3003" t="str">
        <f t="shared" si="90"/>
        <v>-</v>
      </c>
    </row>
    <row r="3004" spans="1:29" x14ac:dyDescent="0.25">
      <c r="A3004" s="6"/>
      <c r="B3004" s="10"/>
      <c r="C3004" s="6"/>
      <c r="D3004" s="6"/>
      <c r="E3004" s="6"/>
      <c r="F3004" s="6"/>
      <c r="G3004" s="6"/>
      <c r="H3004" s="6"/>
      <c r="I3004" s="6"/>
      <c r="J3004" s="6"/>
      <c r="K3004" s="6"/>
      <c r="L3004" s="6"/>
      <c r="M3004" s="6"/>
      <c r="N3004" s="6"/>
      <c r="O3004" s="6"/>
      <c r="P3004" s="10"/>
      <c r="Q3004" s="15" t="str">
        <f t="shared" ca="1" si="91"/>
        <v>-</v>
      </c>
      <c r="R3004" s="6"/>
      <c r="S3004" s="6"/>
      <c r="T3004" s="6"/>
      <c r="U3004" s="6"/>
      <c r="V3004" s="6"/>
      <c r="W3004" s="6" t="str">
        <f t="shared" si="90"/>
        <v>-</v>
      </c>
      <c r="X3004" s="6"/>
      <c r="Y3004" s="6"/>
      <c r="Z3004" s="6"/>
      <c r="AA3004" s="6"/>
      <c r="AB3004" s="6"/>
      <c r="AC3004" s="6"/>
    </row>
    <row r="3005" spans="1:29" x14ac:dyDescent="0.25">
      <c r="Q3005" s="12" t="str">
        <f t="shared" ca="1" si="91"/>
        <v>-</v>
      </c>
      <c r="W3005" t="str">
        <f t="shared" si="90"/>
        <v>-</v>
      </c>
    </row>
    <row r="3006" spans="1:29" x14ac:dyDescent="0.25">
      <c r="A3006" s="6"/>
      <c r="B3006" s="10"/>
      <c r="C3006" s="6"/>
      <c r="D3006" s="6"/>
      <c r="E3006" s="6"/>
      <c r="F3006" s="6"/>
      <c r="G3006" s="6"/>
      <c r="H3006" s="6"/>
      <c r="I3006" s="6"/>
      <c r="J3006" s="6"/>
      <c r="K3006" s="6"/>
      <c r="L3006" s="6"/>
      <c r="M3006" s="6"/>
      <c r="N3006" s="6"/>
      <c r="O3006" s="6"/>
      <c r="P3006" s="10"/>
      <c r="Q3006" s="15" t="str">
        <f t="shared" ca="1" si="91"/>
        <v>-</v>
      </c>
      <c r="R3006" s="6"/>
      <c r="S3006" s="6"/>
      <c r="T3006" s="6"/>
      <c r="U3006" s="6"/>
      <c r="V3006" s="6"/>
      <c r="W3006" s="6" t="str">
        <f t="shared" si="90"/>
        <v>-</v>
      </c>
      <c r="X3006" s="6"/>
      <c r="Y3006" s="6"/>
      <c r="Z3006" s="6"/>
      <c r="AA3006" s="6"/>
      <c r="AB3006" s="6"/>
      <c r="AC3006" s="6"/>
    </row>
    <row r="3007" spans="1:29" x14ac:dyDescent="0.25">
      <c r="Q3007" s="12" t="str">
        <f t="shared" ca="1" si="91"/>
        <v>-</v>
      </c>
      <c r="W3007" t="str">
        <f t="shared" si="90"/>
        <v>-</v>
      </c>
    </row>
    <row r="3008" spans="1:29" x14ac:dyDescent="0.25">
      <c r="A3008" s="6"/>
      <c r="B3008" s="10"/>
      <c r="C3008" s="6"/>
      <c r="D3008" s="6"/>
      <c r="E3008" s="6"/>
      <c r="F3008" s="6"/>
      <c r="G3008" s="6"/>
      <c r="H3008" s="6"/>
      <c r="I3008" s="6"/>
      <c r="J3008" s="6"/>
      <c r="K3008" s="6"/>
      <c r="L3008" s="6"/>
      <c r="M3008" s="6"/>
      <c r="N3008" s="6"/>
      <c r="O3008" s="6"/>
      <c r="P3008" s="10"/>
      <c r="Q3008" s="15" t="str">
        <f t="shared" ca="1" si="91"/>
        <v>-</v>
      </c>
      <c r="R3008" s="6"/>
      <c r="S3008" s="6"/>
      <c r="T3008" s="6"/>
      <c r="U3008" s="6"/>
      <c r="V3008" s="6"/>
      <c r="W3008" s="6" t="str">
        <f t="shared" si="90"/>
        <v>-</v>
      </c>
      <c r="X3008" s="6"/>
      <c r="Y3008" s="6"/>
      <c r="Z3008" s="6"/>
      <c r="AA3008" s="6"/>
      <c r="AB3008" s="6"/>
      <c r="AC3008" s="6"/>
    </row>
    <row r="3009" spans="1:29" x14ac:dyDescent="0.25">
      <c r="Q3009" s="12" t="str">
        <f t="shared" ca="1" si="91"/>
        <v>-</v>
      </c>
      <c r="W3009" t="str">
        <f t="shared" si="90"/>
        <v>-</v>
      </c>
    </row>
    <row r="3010" spans="1:29" x14ac:dyDescent="0.25">
      <c r="A3010" s="6"/>
      <c r="B3010" s="10"/>
      <c r="C3010" s="6"/>
      <c r="D3010" s="6"/>
      <c r="E3010" s="6"/>
      <c r="F3010" s="6"/>
      <c r="G3010" s="6"/>
      <c r="H3010" s="6"/>
      <c r="I3010" s="6"/>
      <c r="J3010" s="6"/>
      <c r="K3010" s="6"/>
      <c r="L3010" s="6"/>
      <c r="M3010" s="6"/>
      <c r="N3010" s="6"/>
      <c r="O3010" s="6"/>
      <c r="P3010" s="10"/>
      <c r="Q3010" s="15" t="str">
        <f t="shared" ca="1" si="91"/>
        <v>-</v>
      </c>
      <c r="R3010" s="6"/>
      <c r="S3010" s="6"/>
      <c r="T3010" s="6"/>
      <c r="U3010" s="6"/>
      <c r="V3010" s="6"/>
      <c r="W3010" s="6" t="str">
        <f t="shared" si="90"/>
        <v>-</v>
      </c>
      <c r="X3010" s="6"/>
      <c r="Y3010" s="6"/>
      <c r="Z3010" s="6"/>
      <c r="AA3010" s="6"/>
      <c r="AB3010" s="6"/>
      <c r="AC3010" s="6"/>
    </row>
    <row r="3011" spans="1:29" x14ac:dyDescent="0.25">
      <c r="Q3011" s="12" t="str">
        <f t="shared" ca="1" si="91"/>
        <v>-</v>
      </c>
      <c r="W3011" t="str">
        <f t="shared" si="90"/>
        <v>-</v>
      </c>
    </row>
    <row r="3012" spans="1:29" x14ac:dyDescent="0.25">
      <c r="A3012" s="6"/>
      <c r="B3012" s="10"/>
      <c r="C3012" s="6"/>
      <c r="D3012" s="6"/>
      <c r="E3012" s="6"/>
      <c r="F3012" s="6"/>
      <c r="G3012" s="6"/>
      <c r="H3012" s="6"/>
      <c r="I3012" s="6"/>
      <c r="J3012" s="6"/>
      <c r="K3012" s="6"/>
      <c r="L3012" s="6"/>
      <c r="M3012" s="6"/>
      <c r="N3012" s="6"/>
      <c r="O3012" s="6"/>
      <c r="P3012" s="10"/>
      <c r="Q3012" s="15" t="str">
        <f t="shared" ca="1" si="91"/>
        <v>-</v>
      </c>
      <c r="R3012" s="6"/>
      <c r="S3012" s="6"/>
      <c r="T3012" s="6"/>
      <c r="U3012" s="6"/>
      <c r="V3012" s="6"/>
      <c r="W3012" s="6" t="str">
        <f t="shared" si="90"/>
        <v>-</v>
      </c>
      <c r="X3012" s="6"/>
      <c r="Y3012" s="6"/>
      <c r="Z3012" s="6"/>
      <c r="AA3012" s="6"/>
      <c r="AB3012" s="6"/>
      <c r="AC3012" s="6"/>
    </row>
    <row r="3013" spans="1:29" x14ac:dyDescent="0.25">
      <c r="Q3013" s="12" t="str">
        <f t="shared" ca="1" si="91"/>
        <v>-</v>
      </c>
      <c r="W3013" t="str">
        <f t="shared" si="90"/>
        <v>-</v>
      </c>
    </row>
    <row r="3014" spans="1:29" x14ac:dyDescent="0.25">
      <c r="A3014" s="6"/>
      <c r="B3014" s="10"/>
      <c r="C3014" s="6"/>
      <c r="D3014" s="6"/>
      <c r="E3014" s="6"/>
      <c r="F3014" s="6"/>
      <c r="G3014" s="6"/>
      <c r="H3014" s="6"/>
      <c r="I3014" s="6"/>
      <c r="J3014" s="6"/>
      <c r="K3014" s="6"/>
      <c r="L3014" s="6"/>
      <c r="M3014" s="6"/>
      <c r="N3014" s="6"/>
      <c r="O3014" s="6"/>
      <c r="P3014" s="10"/>
      <c r="Q3014" s="15" t="str">
        <f t="shared" ca="1" si="91"/>
        <v>-</v>
      </c>
      <c r="R3014" s="6"/>
      <c r="S3014" s="6"/>
      <c r="T3014" s="6"/>
      <c r="U3014" s="6"/>
      <c r="V3014" s="6"/>
      <c r="W3014" s="6" t="str">
        <f t="shared" ref="W3014:W3077" si="92">IF(OR(ISBLANK(J3014),ISBLANK(V3014)),"-",(IF(J3014=V3014,"Yes","No")))</f>
        <v>-</v>
      </c>
      <c r="X3014" s="6"/>
      <c r="Y3014" s="6"/>
      <c r="Z3014" s="6"/>
      <c r="AA3014" s="6"/>
      <c r="AB3014" s="6"/>
      <c r="AC3014" s="6"/>
    </row>
    <row r="3015" spans="1:29" x14ac:dyDescent="0.25">
      <c r="Q3015" s="12" t="str">
        <f t="shared" ref="Q3015:Q3078" ca="1" si="93">IF(B3015&gt;1/1/1900, (IF(R3015="Closed",(DATEDIF(B3015,P3015,"d"))-(DATEDIF(M3015,O3015,"d")),IF(OR(R3015="Pending",ISBLANK(P3015)),TODAY()-B3015))),"-")</f>
        <v>-</v>
      </c>
      <c r="W3015" t="str">
        <f t="shared" si="92"/>
        <v>-</v>
      </c>
    </row>
    <row r="3016" spans="1:29" x14ac:dyDescent="0.25">
      <c r="A3016" s="6"/>
      <c r="B3016" s="10"/>
      <c r="C3016" s="6"/>
      <c r="D3016" s="6"/>
      <c r="E3016" s="6"/>
      <c r="F3016" s="6"/>
      <c r="G3016" s="6"/>
      <c r="H3016" s="6"/>
      <c r="I3016" s="6"/>
      <c r="J3016" s="6"/>
      <c r="K3016" s="6"/>
      <c r="L3016" s="6"/>
      <c r="M3016" s="6"/>
      <c r="N3016" s="6"/>
      <c r="O3016" s="6"/>
      <c r="P3016" s="10"/>
      <c r="Q3016" s="15" t="str">
        <f t="shared" ca="1" si="93"/>
        <v>-</v>
      </c>
      <c r="R3016" s="6"/>
      <c r="S3016" s="6"/>
      <c r="T3016" s="6"/>
      <c r="U3016" s="6"/>
      <c r="V3016" s="6"/>
      <c r="W3016" s="6" t="str">
        <f t="shared" si="92"/>
        <v>-</v>
      </c>
      <c r="X3016" s="6"/>
      <c r="Y3016" s="6"/>
      <c r="Z3016" s="6"/>
      <c r="AA3016" s="6"/>
      <c r="AB3016" s="6"/>
      <c r="AC3016" s="6"/>
    </row>
    <row r="3017" spans="1:29" x14ac:dyDescent="0.25">
      <c r="Q3017" s="12" t="str">
        <f t="shared" ca="1" si="93"/>
        <v>-</v>
      </c>
      <c r="W3017" t="str">
        <f t="shared" si="92"/>
        <v>-</v>
      </c>
    </row>
    <row r="3018" spans="1:29" x14ac:dyDescent="0.25">
      <c r="A3018" s="6"/>
      <c r="B3018" s="10"/>
      <c r="C3018" s="6"/>
      <c r="D3018" s="6"/>
      <c r="E3018" s="6"/>
      <c r="F3018" s="6"/>
      <c r="G3018" s="6"/>
      <c r="H3018" s="6"/>
      <c r="I3018" s="6"/>
      <c r="J3018" s="6"/>
      <c r="K3018" s="6"/>
      <c r="L3018" s="6"/>
      <c r="M3018" s="6"/>
      <c r="N3018" s="6"/>
      <c r="O3018" s="6"/>
      <c r="P3018" s="10"/>
      <c r="Q3018" s="15" t="str">
        <f t="shared" ca="1" si="93"/>
        <v>-</v>
      </c>
      <c r="R3018" s="6"/>
      <c r="S3018" s="6"/>
      <c r="T3018" s="6"/>
      <c r="U3018" s="6"/>
      <c r="V3018" s="6"/>
      <c r="W3018" s="6" t="str">
        <f t="shared" si="92"/>
        <v>-</v>
      </c>
      <c r="X3018" s="6"/>
      <c r="Y3018" s="6"/>
      <c r="Z3018" s="6"/>
      <c r="AA3018" s="6"/>
      <c r="AB3018" s="6"/>
      <c r="AC3018" s="6"/>
    </row>
    <row r="3019" spans="1:29" x14ac:dyDescent="0.25">
      <c r="Q3019" s="12" t="str">
        <f t="shared" ca="1" si="93"/>
        <v>-</v>
      </c>
      <c r="W3019" t="str">
        <f t="shared" si="92"/>
        <v>-</v>
      </c>
    </row>
    <row r="3020" spans="1:29" x14ac:dyDescent="0.25">
      <c r="A3020" s="6"/>
      <c r="B3020" s="10"/>
      <c r="C3020" s="6"/>
      <c r="D3020" s="6"/>
      <c r="E3020" s="6"/>
      <c r="F3020" s="6"/>
      <c r="G3020" s="6"/>
      <c r="H3020" s="6"/>
      <c r="I3020" s="6"/>
      <c r="J3020" s="6"/>
      <c r="K3020" s="6"/>
      <c r="L3020" s="6"/>
      <c r="M3020" s="6"/>
      <c r="N3020" s="6"/>
      <c r="O3020" s="6"/>
      <c r="P3020" s="10"/>
      <c r="Q3020" s="15" t="str">
        <f t="shared" ca="1" si="93"/>
        <v>-</v>
      </c>
      <c r="R3020" s="6"/>
      <c r="S3020" s="6"/>
      <c r="T3020" s="6"/>
      <c r="U3020" s="6"/>
      <c r="V3020" s="6"/>
      <c r="W3020" s="6" t="str">
        <f t="shared" si="92"/>
        <v>-</v>
      </c>
      <c r="X3020" s="6"/>
      <c r="Y3020" s="6"/>
      <c r="Z3020" s="6"/>
      <c r="AA3020" s="6"/>
      <c r="AB3020" s="6"/>
      <c r="AC3020" s="6"/>
    </row>
    <row r="3021" spans="1:29" x14ac:dyDescent="0.25">
      <c r="Q3021" s="12" t="str">
        <f t="shared" ca="1" si="93"/>
        <v>-</v>
      </c>
      <c r="W3021" t="str">
        <f t="shared" si="92"/>
        <v>-</v>
      </c>
    </row>
    <row r="3022" spans="1:29" x14ac:dyDescent="0.25">
      <c r="A3022" s="6"/>
      <c r="B3022" s="10"/>
      <c r="C3022" s="6"/>
      <c r="D3022" s="6"/>
      <c r="E3022" s="6"/>
      <c r="F3022" s="6"/>
      <c r="G3022" s="6"/>
      <c r="H3022" s="6"/>
      <c r="I3022" s="6"/>
      <c r="J3022" s="6"/>
      <c r="K3022" s="6"/>
      <c r="L3022" s="6"/>
      <c r="M3022" s="6"/>
      <c r="N3022" s="6"/>
      <c r="O3022" s="6"/>
      <c r="P3022" s="10"/>
      <c r="Q3022" s="15" t="str">
        <f t="shared" ca="1" si="93"/>
        <v>-</v>
      </c>
      <c r="R3022" s="6"/>
      <c r="S3022" s="6"/>
      <c r="T3022" s="6"/>
      <c r="U3022" s="6"/>
      <c r="V3022" s="6"/>
      <c r="W3022" s="6" t="str">
        <f t="shared" si="92"/>
        <v>-</v>
      </c>
      <c r="X3022" s="6"/>
      <c r="Y3022" s="6"/>
      <c r="Z3022" s="6"/>
      <c r="AA3022" s="6"/>
      <c r="AB3022" s="6"/>
      <c r="AC3022" s="6"/>
    </row>
    <row r="3023" spans="1:29" x14ac:dyDescent="0.25">
      <c r="Q3023" s="12" t="str">
        <f t="shared" ca="1" si="93"/>
        <v>-</v>
      </c>
      <c r="W3023" t="str">
        <f t="shared" si="92"/>
        <v>-</v>
      </c>
    </row>
    <row r="3024" spans="1:29" x14ac:dyDescent="0.25">
      <c r="A3024" s="6"/>
      <c r="B3024" s="10"/>
      <c r="C3024" s="6"/>
      <c r="D3024" s="6"/>
      <c r="E3024" s="6"/>
      <c r="F3024" s="6"/>
      <c r="G3024" s="6"/>
      <c r="H3024" s="6"/>
      <c r="I3024" s="6"/>
      <c r="J3024" s="6"/>
      <c r="K3024" s="6"/>
      <c r="L3024" s="6"/>
      <c r="M3024" s="6"/>
      <c r="N3024" s="6"/>
      <c r="O3024" s="6"/>
      <c r="P3024" s="10"/>
      <c r="Q3024" s="15" t="str">
        <f t="shared" ca="1" si="93"/>
        <v>-</v>
      </c>
      <c r="R3024" s="6"/>
      <c r="S3024" s="6"/>
      <c r="T3024" s="6"/>
      <c r="U3024" s="6"/>
      <c r="V3024" s="6"/>
      <c r="W3024" s="6" t="str">
        <f t="shared" si="92"/>
        <v>-</v>
      </c>
      <c r="X3024" s="6"/>
      <c r="Y3024" s="6"/>
      <c r="Z3024" s="6"/>
      <c r="AA3024" s="6"/>
      <c r="AB3024" s="6"/>
      <c r="AC3024" s="6"/>
    </row>
    <row r="3025" spans="1:29" x14ac:dyDescent="0.25">
      <c r="Q3025" s="12" t="str">
        <f t="shared" ca="1" si="93"/>
        <v>-</v>
      </c>
      <c r="W3025" t="str">
        <f t="shared" si="92"/>
        <v>-</v>
      </c>
    </row>
    <row r="3026" spans="1:29" x14ac:dyDescent="0.25">
      <c r="A3026" s="6"/>
      <c r="B3026" s="10"/>
      <c r="C3026" s="6"/>
      <c r="D3026" s="6"/>
      <c r="E3026" s="6"/>
      <c r="F3026" s="6"/>
      <c r="G3026" s="6"/>
      <c r="H3026" s="6"/>
      <c r="I3026" s="6"/>
      <c r="J3026" s="6"/>
      <c r="K3026" s="6"/>
      <c r="L3026" s="6"/>
      <c r="M3026" s="6"/>
      <c r="N3026" s="6"/>
      <c r="O3026" s="6"/>
      <c r="P3026" s="10"/>
      <c r="Q3026" s="15" t="str">
        <f t="shared" ca="1" si="93"/>
        <v>-</v>
      </c>
      <c r="R3026" s="6"/>
      <c r="S3026" s="6"/>
      <c r="T3026" s="6"/>
      <c r="U3026" s="6"/>
      <c r="V3026" s="6"/>
      <c r="W3026" s="6" t="str">
        <f t="shared" si="92"/>
        <v>-</v>
      </c>
      <c r="X3026" s="6"/>
      <c r="Y3026" s="6"/>
      <c r="Z3026" s="6"/>
      <c r="AA3026" s="6"/>
      <c r="AB3026" s="6"/>
      <c r="AC3026" s="6"/>
    </row>
    <row r="3027" spans="1:29" x14ac:dyDescent="0.25">
      <c r="Q3027" s="12" t="str">
        <f t="shared" ca="1" si="93"/>
        <v>-</v>
      </c>
      <c r="W3027" t="str">
        <f t="shared" si="92"/>
        <v>-</v>
      </c>
    </row>
    <row r="3028" spans="1:29" x14ac:dyDescent="0.25">
      <c r="A3028" s="6"/>
      <c r="B3028" s="10"/>
      <c r="C3028" s="6"/>
      <c r="D3028" s="6"/>
      <c r="E3028" s="6"/>
      <c r="F3028" s="6"/>
      <c r="G3028" s="6"/>
      <c r="H3028" s="6"/>
      <c r="I3028" s="6"/>
      <c r="J3028" s="6"/>
      <c r="K3028" s="6"/>
      <c r="L3028" s="6"/>
      <c r="M3028" s="6"/>
      <c r="N3028" s="6"/>
      <c r="O3028" s="6"/>
      <c r="P3028" s="10"/>
      <c r="Q3028" s="15" t="str">
        <f t="shared" ca="1" si="93"/>
        <v>-</v>
      </c>
      <c r="R3028" s="6"/>
      <c r="S3028" s="6"/>
      <c r="T3028" s="6"/>
      <c r="U3028" s="6"/>
      <c r="V3028" s="6"/>
      <c r="W3028" s="6" t="str">
        <f t="shared" si="92"/>
        <v>-</v>
      </c>
      <c r="X3028" s="6"/>
      <c r="Y3028" s="6"/>
      <c r="Z3028" s="6"/>
      <c r="AA3028" s="6"/>
      <c r="AB3028" s="6"/>
      <c r="AC3028" s="6"/>
    </row>
    <row r="3029" spans="1:29" x14ac:dyDescent="0.25">
      <c r="Q3029" s="12" t="str">
        <f t="shared" ca="1" si="93"/>
        <v>-</v>
      </c>
      <c r="W3029" t="str">
        <f t="shared" si="92"/>
        <v>-</v>
      </c>
    </row>
    <row r="3030" spans="1:29" x14ac:dyDescent="0.25">
      <c r="A3030" s="6"/>
      <c r="B3030" s="10"/>
      <c r="C3030" s="6"/>
      <c r="D3030" s="6"/>
      <c r="E3030" s="6"/>
      <c r="F3030" s="6"/>
      <c r="G3030" s="6"/>
      <c r="H3030" s="6"/>
      <c r="I3030" s="6"/>
      <c r="J3030" s="6"/>
      <c r="K3030" s="6"/>
      <c r="L3030" s="6"/>
      <c r="M3030" s="6"/>
      <c r="N3030" s="6"/>
      <c r="O3030" s="6"/>
      <c r="P3030" s="10"/>
      <c r="Q3030" s="15" t="str">
        <f t="shared" ca="1" si="93"/>
        <v>-</v>
      </c>
      <c r="R3030" s="6"/>
      <c r="S3030" s="6"/>
      <c r="T3030" s="6"/>
      <c r="U3030" s="6"/>
      <c r="V3030" s="6"/>
      <c r="W3030" s="6" t="str">
        <f t="shared" si="92"/>
        <v>-</v>
      </c>
      <c r="X3030" s="6"/>
      <c r="Y3030" s="6"/>
      <c r="Z3030" s="6"/>
      <c r="AA3030" s="6"/>
      <c r="AB3030" s="6"/>
      <c r="AC3030" s="6"/>
    </row>
    <row r="3031" spans="1:29" x14ac:dyDescent="0.25">
      <c r="Q3031" s="12" t="str">
        <f t="shared" ca="1" si="93"/>
        <v>-</v>
      </c>
      <c r="W3031" t="str">
        <f t="shared" si="92"/>
        <v>-</v>
      </c>
    </row>
    <row r="3032" spans="1:29" x14ac:dyDescent="0.25">
      <c r="A3032" s="6"/>
      <c r="B3032" s="10"/>
      <c r="C3032" s="6"/>
      <c r="D3032" s="6"/>
      <c r="E3032" s="6"/>
      <c r="F3032" s="6"/>
      <c r="G3032" s="6"/>
      <c r="H3032" s="6"/>
      <c r="I3032" s="6"/>
      <c r="J3032" s="6"/>
      <c r="K3032" s="6"/>
      <c r="L3032" s="6"/>
      <c r="M3032" s="6"/>
      <c r="N3032" s="6"/>
      <c r="O3032" s="6"/>
      <c r="P3032" s="10"/>
      <c r="Q3032" s="15" t="str">
        <f t="shared" ca="1" si="93"/>
        <v>-</v>
      </c>
      <c r="R3032" s="6"/>
      <c r="S3032" s="6"/>
      <c r="T3032" s="6"/>
      <c r="U3032" s="6"/>
      <c r="V3032" s="6"/>
      <c r="W3032" s="6" t="str">
        <f t="shared" si="92"/>
        <v>-</v>
      </c>
      <c r="X3032" s="6"/>
      <c r="Y3032" s="6"/>
      <c r="Z3032" s="6"/>
      <c r="AA3032" s="6"/>
      <c r="AB3032" s="6"/>
      <c r="AC3032" s="6"/>
    </row>
    <row r="3033" spans="1:29" x14ac:dyDescent="0.25">
      <c r="Q3033" s="12" t="str">
        <f t="shared" ca="1" si="93"/>
        <v>-</v>
      </c>
      <c r="W3033" t="str">
        <f t="shared" si="92"/>
        <v>-</v>
      </c>
    </row>
    <row r="3034" spans="1:29" x14ac:dyDescent="0.25">
      <c r="A3034" s="6"/>
      <c r="B3034" s="10"/>
      <c r="C3034" s="6"/>
      <c r="D3034" s="6"/>
      <c r="E3034" s="6"/>
      <c r="F3034" s="6"/>
      <c r="G3034" s="6"/>
      <c r="H3034" s="6"/>
      <c r="I3034" s="6"/>
      <c r="J3034" s="6"/>
      <c r="K3034" s="6"/>
      <c r="L3034" s="6"/>
      <c r="M3034" s="6"/>
      <c r="N3034" s="6"/>
      <c r="O3034" s="6"/>
      <c r="P3034" s="10"/>
      <c r="Q3034" s="15" t="str">
        <f t="shared" ca="1" si="93"/>
        <v>-</v>
      </c>
      <c r="R3034" s="6"/>
      <c r="S3034" s="6"/>
      <c r="T3034" s="6"/>
      <c r="U3034" s="6"/>
      <c r="V3034" s="6"/>
      <c r="W3034" s="6" t="str">
        <f t="shared" si="92"/>
        <v>-</v>
      </c>
      <c r="X3034" s="6"/>
      <c r="Y3034" s="6"/>
      <c r="Z3034" s="6"/>
      <c r="AA3034" s="6"/>
      <c r="AB3034" s="6"/>
      <c r="AC3034" s="6"/>
    </row>
    <row r="3035" spans="1:29" x14ac:dyDescent="0.25">
      <c r="Q3035" s="12" t="str">
        <f t="shared" ca="1" si="93"/>
        <v>-</v>
      </c>
      <c r="W3035" t="str">
        <f t="shared" si="92"/>
        <v>-</v>
      </c>
    </row>
    <row r="3036" spans="1:29" x14ac:dyDescent="0.25">
      <c r="A3036" s="6"/>
      <c r="B3036" s="10"/>
      <c r="C3036" s="6"/>
      <c r="D3036" s="6"/>
      <c r="E3036" s="6"/>
      <c r="F3036" s="6"/>
      <c r="G3036" s="6"/>
      <c r="H3036" s="6"/>
      <c r="I3036" s="6"/>
      <c r="J3036" s="6"/>
      <c r="K3036" s="6"/>
      <c r="L3036" s="6"/>
      <c r="M3036" s="6"/>
      <c r="N3036" s="6"/>
      <c r="O3036" s="6"/>
      <c r="P3036" s="10"/>
      <c r="Q3036" s="15" t="str">
        <f t="shared" ca="1" si="93"/>
        <v>-</v>
      </c>
      <c r="R3036" s="6"/>
      <c r="S3036" s="6"/>
      <c r="T3036" s="6"/>
      <c r="U3036" s="6"/>
      <c r="V3036" s="6"/>
      <c r="W3036" s="6" t="str">
        <f t="shared" si="92"/>
        <v>-</v>
      </c>
      <c r="X3036" s="6"/>
      <c r="Y3036" s="6"/>
      <c r="Z3036" s="6"/>
      <c r="AA3036" s="6"/>
      <c r="AB3036" s="6"/>
      <c r="AC3036" s="6"/>
    </row>
    <row r="3037" spans="1:29" x14ac:dyDescent="0.25">
      <c r="Q3037" s="12" t="str">
        <f t="shared" ca="1" si="93"/>
        <v>-</v>
      </c>
      <c r="W3037" t="str">
        <f t="shared" si="92"/>
        <v>-</v>
      </c>
    </row>
    <row r="3038" spans="1:29" x14ac:dyDescent="0.25">
      <c r="A3038" s="6"/>
      <c r="B3038" s="10"/>
      <c r="C3038" s="6"/>
      <c r="D3038" s="6"/>
      <c r="E3038" s="6"/>
      <c r="F3038" s="6"/>
      <c r="G3038" s="6"/>
      <c r="H3038" s="6"/>
      <c r="I3038" s="6"/>
      <c r="J3038" s="6"/>
      <c r="K3038" s="6"/>
      <c r="L3038" s="6"/>
      <c r="M3038" s="6"/>
      <c r="N3038" s="6"/>
      <c r="O3038" s="6"/>
      <c r="P3038" s="10"/>
      <c r="Q3038" s="15" t="str">
        <f t="shared" ca="1" si="93"/>
        <v>-</v>
      </c>
      <c r="R3038" s="6"/>
      <c r="S3038" s="6"/>
      <c r="T3038" s="6"/>
      <c r="U3038" s="6"/>
      <c r="V3038" s="6"/>
      <c r="W3038" s="6" t="str">
        <f t="shared" si="92"/>
        <v>-</v>
      </c>
      <c r="X3038" s="6"/>
      <c r="Y3038" s="6"/>
      <c r="Z3038" s="6"/>
      <c r="AA3038" s="6"/>
      <c r="AB3038" s="6"/>
      <c r="AC3038" s="6"/>
    </row>
    <row r="3039" spans="1:29" x14ac:dyDescent="0.25">
      <c r="Q3039" s="12" t="str">
        <f t="shared" ca="1" si="93"/>
        <v>-</v>
      </c>
      <c r="W3039" t="str">
        <f t="shared" si="92"/>
        <v>-</v>
      </c>
    </row>
    <row r="3040" spans="1:29" x14ac:dyDescent="0.25">
      <c r="A3040" s="6"/>
      <c r="B3040" s="10"/>
      <c r="C3040" s="6"/>
      <c r="D3040" s="6"/>
      <c r="E3040" s="6"/>
      <c r="F3040" s="6"/>
      <c r="G3040" s="6"/>
      <c r="H3040" s="6"/>
      <c r="I3040" s="6"/>
      <c r="J3040" s="6"/>
      <c r="K3040" s="6"/>
      <c r="L3040" s="6"/>
      <c r="M3040" s="6"/>
      <c r="N3040" s="6"/>
      <c r="O3040" s="6"/>
      <c r="P3040" s="10"/>
      <c r="Q3040" s="15" t="str">
        <f t="shared" ca="1" si="93"/>
        <v>-</v>
      </c>
      <c r="R3040" s="6"/>
      <c r="S3040" s="6"/>
      <c r="T3040" s="6"/>
      <c r="U3040" s="6"/>
      <c r="V3040" s="6"/>
      <c r="W3040" s="6" t="str">
        <f t="shared" si="92"/>
        <v>-</v>
      </c>
      <c r="X3040" s="6"/>
      <c r="Y3040" s="6"/>
      <c r="Z3040" s="6"/>
      <c r="AA3040" s="6"/>
      <c r="AB3040" s="6"/>
      <c r="AC3040" s="6"/>
    </row>
    <row r="3041" spans="1:29" x14ac:dyDescent="0.25">
      <c r="Q3041" s="12" t="str">
        <f t="shared" ca="1" si="93"/>
        <v>-</v>
      </c>
      <c r="W3041" t="str">
        <f t="shared" si="92"/>
        <v>-</v>
      </c>
    </row>
    <row r="3042" spans="1:29" x14ac:dyDescent="0.25">
      <c r="A3042" s="6"/>
      <c r="B3042" s="10"/>
      <c r="C3042" s="6"/>
      <c r="D3042" s="6"/>
      <c r="E3042" s="6"/>
      <c r="F3042" s="6"/>
      <c r="G3042" s="6"/>
      <c r="H3042" s="6"/>
      <c r="I3042" s="6"/>
      <c r="J3042" s="6"/>
      <c r="K3042" s="6"/>
      <c r="L3042" s="6"/>
      <c r="M3042" s="6"/>
      <c r="N3042" s="6"/>
      <c r="O3042" s="6"/>
      <c r="P3042" s="10"/>
      <c r="Q3042" s="15" t="str">
        <f t="shared" ca="1" si="93"/>
        <v>-</v>
      </c>
      <c r="R3042" s="6"/>
      <c r="S3042" s="6"/>
      <c r="T3042" s="6"/>
      <c r="U3042" s="6"/>
      <c r="V3042" s="6"/>
      <c r="W3042" s="6" t="str">
        <f t="shared" si="92"/>
        <v>-</v>
      </c>
      <c r="X3042" s="6"/>
      <c r="Y3042" s="6"/>
      <c r="Z3042" s="6"/>
      <c r="AA3042" s="6"/>
      <c r="AB3042" s="6"/>
      <c r="AC3042" s="6"/>
    </row>
    <row r="3043" spans="1:29" x14ac:dyDescent="0.25">
      <c r="Q3043" s="12" t="str">
        <f t="shared" ca="1" si="93"/>
        <v>-</v>
      </c>
      <c r="W3043" t="str">
        <f t="shared" si="92"/>
        <v>-</v>
      </c>
    </row>
    <row r="3044" spans="1:29" x14ac:dyDescent="0.25">
      <c r="A3044" s="6"/>
      <c r="B3044" s="10"/>
      <c r="C3044" s="6"/>
      <c r="D3044" s="6"/>
      <c r="E3044" s="6"/>
      <c r="F3044" s="6"/>
      <c r="G3044" s="6"/>
      <c r="H3044" s="6"/>
      <c r="I3044" s="6"/>
      <c r="J3044" s="6"/>
      <c r="K3044" s="6"/>
      <c r="L3044" s="6"/>
      <c r="M3044" s="6"/>
      <c r="N3044" s="6"/>
      <c r="O3044" s="6"/>
      <c r="P3044" s="10"/>
      <c r="Q3044" s="15" t="str">
        <f t="shared" ca="1" si="93"/>
        <v>-</v>
      </c>
      <c r="R3044" s="6"/>
      <c r="S3044" s="6"/>
      <c r="T3044" s="6"/>
      <c r="U3044" s="6"/>
      <c r="V3044" s="6"/>
      <c r="W3044" s="6" t="str">
        <f t="shared" si="92"/>
        <v>-</v>
      </c>
      <c r="X3044" s="6"/>
      <c r="Y3044" s="6"/>
      <c r="Z3044" s="6"/>
      <c r="AA3044" s="6"/>
      <c r="AB3044" s="6"/>
      <c r="AC3044" s="6"/>
    </row>
    <row r="3045" spans="1:29" x14ac:dyDescent="0.25">
      <c r="Q3045" s="12" t="str">
        <f t="shared" ca="1" si="93"/>
        <v>-</v>
      </c>
      <c r="W3045" t="str">
        <f t="shared" si="92"/>
        <v>-</v>
      </c>
    </row>
    <row r="3046" spans="1:29" x14ac:dyDescent="0.25">
      <c r="A3046" s="6"/>
      <c r="B3046" s="10"/>
      <c r="C3046" s="6"/>
      <c r="D3046" s="6"/>
      <c r="E3046" s="6"/>
      <c r="F3046" s="6"/>
      <c r="G3046" s="6"/>
      <c r="H3046" s="6"/>
      <c r="I3046" s="6"/>
      <c r="J3046" s="6"/>
      <c r="K3046" s="6"/>
      <c r="L3046" s="6"/>
      <c r="M3046" s="6"/>
      <c r="N3046" s="6"/>
      <c r="O3046" s="6"/>
      <c r="P3046" s="10"/>
      <c r="Q3046" s="15" t="str">
        <f t="shared" ca="1" si="93"/>
        <v>-</v>
      </c>
      <c r="R3046" s="6"/>
      <c r="S3046" s="6"/>
      <c r="T3046" s="6"/>
      <c r="U3046" s="6"/>
      <c r="V3046" s="6"/>
      <c r="W3046" s="6" t="str">
        <f t="shared" si="92"/>
        <v>-</v>
      </c>
      <c r="X3046" s="6"/>
      <c r="Y3046" s="6"/>
      <c r="Z3046" s="6"/>
      <c r="AA3046" s="6"/>
      <c r="AB3046" s="6"/>
      <c r="AC3046" s="6"/>
    </row>
    <row r="3047" spans="1:29" x14ac:dyDescent="0.25">
      <c r="Q3047" s="12" t="str">
        <f t="shared" ca="1" si="93"/>
        <v>-</v>
      </c>
      <c r="W3047" t="str">
        <f t="shared" si="92"/>
        <v>-</v>
      </c>
    </row>
    <row r="3048" spans="1:29" x14ac:dyDescent="0.25">
      <c r="A3048" s="6"/>
      <c r="B3048" s="10"/>
      <c r="C3048" s="6"/>
      <c r="D3048" s="6"/>
      <c r="E3048" s="6"/>
      <c r="F3048" s="6"/>
      <c r="G3048" s="6"/>
      <c r="H3048" s="6"/>
      <c r="I3048" s="6"/>
      <c r="J3048" s="6"/>
      <c r="K3048" s="6"/>
      <c r="L3048" s="6"/>
      <c r="M3048" s="6"/>
      <c r="N3048" s="6"/>
      <c r="O3048" s="6"/>
      <c r="P3048" s="10"/>
      <c r="Q3048" s="15" t="str">
        <f t="shared" ca="1" si="93"/>
        <v>-</v>
      </c>
      <c r="R3048" s="6"/>
      <c r="S3048" s="6"/>
      <c r="T3048" s="6"/>
      <c r="U3048" s="6"/>
      <c r="V3048" s="6"/>
      <c r="W3048" s="6" t="str">
        <f t="shared" si="92"/>
        <v>-</v>
      </c>
      <c r="X3048" s="6"/>
      <c r="Y3048" s="6"/>
      <c r="Z3048" s="6"/>
      <c r="AA3048" s="6"/>
      <c r="AB3048" s="6"/>
      <c r="AC3048" s="6"/>
    </row>
    <row r="3049" spans="1:29" x14ac:dyDescent="0.25">
      <c r="Q3049" s="12" t="str">
        <f t="shared" ca="1" si="93"/>
        <v>-</v>
      </c>
      <c r="W3049" t="str">
        <f t="shared" si="92"/>
        <v>-</v>
      </c>
    </row>
    <row r="3050" spans="1:29" x14ac:dyDescent="0.25">
      <c r="A3050" s="6"/>
      <c r="B3050" s="10"/>
      <c r="C3050" s="6"/>
      <c r="D3050" s="6"/>
      <c r="E3050" s="6"/>
      <c r="F3050" s="6"/>
      <c r="G3050" s="6"/>
      <c r="H3050" s="6"/>
      <c r="I3050" s="6"/>
      <c r="J3050" s="6"/>
      <c r="K3050" s="6"/>
      <c r="L3050" s="6"/>
      <c r="M3050" s="6"/>
      <c r="N3050" s="6"/>
      <c r="O3050" s="6"/>
      <c r="P3050" s="10"/>
      <c r="Q3050" s="15" t="str">
        <f t="shared" ca="1" si="93"/>
        <v>-</v>
      </c>
      <c r="R3050" s="6"/>
      <c r="S3050" s="6"/>
      <c r="T3050" s="6"/>
      <c r="U3050" s="6"/>
      <c r="V3050" s="6"/>
      <c r="W3050" s="6" t="str">
        <f t="shared" si="92"/>
        <v>-</v>
      </c>
      <c r="X3050" s="6"/>
      <c r="Y3050" s="6"/>
      <c r="Z3050" s="6"/>
      <c r="AA3050" s="6"/>
      <c r="AB3050" s="6"/>
      <c r="AC3050" s="6"/>
    </row>
    <row r="3051" spans="1:29" x14ac:dyDescent="0.25">
      <c r="Q3051" s="12" t="str">
        <f t="shared" ca="1" si="93"/>
        <v>-</v>
      </c>
      <c r="W3051" t="str">
        <f t="shared" si="92"/>
        <v>-</v>
      </c>
    </row>
    <row r="3052" spans="1:29" x14ac:dyDescent="0.25">
      <c r="A3052" s="6"/>
      <c r="B3052" s="10"/>
      <c r="C3052" s="6"/>
      <c r="D3052" s="6"/>
      <c r="E3052" s="6"/>
      <c r="F3052" s="6"/>
      <c r="G3052" s="6"/>
      <c r="H3052" s="6"/>
      <c r="I3052" s="6"/>
      <c r="J3052" s="6"/>
      <c r="K3052" s="6"/>
      <c r="L3052" s="6"/>
      <c r="M3052" s="6"/>
      <c r="N3052" s="6"/>
      <c r="O3052" s="6"/>
      <c r="P3052" s="10"/>
      <c r="Q3052" s="15" t="str">
        <f t="shared" ca="1" si="93"/>
        <v>-</v>
      </c>
      <c r="R3052" s="6"/>
      <c r="S3052" s="6"/>
      <c r="T3052" s="6"/>
      <c r="U3052" s="6"/>
      <c r="V3052" s="6"/>
      <c r="W3052" s="6" t="str">
        <f t="shared" si="92"/>
        <v>-</v>
      </c>
      <c r="X3052" s="6"/>
      <c r="Y3052" s="6"/>
      <c r="Z3052" s="6"/>
      <c r="AA3052" s="6"/>
      <c r="AB3052" s="6"/>
      <c r="AC3052" s="6"/>
    </row>
    <row r="3053" spans="1:29" x14ac:dyDescent="0.25">
      <c r="Q3053" s="12" t="str">
        <f t="shared" ca="1" si="93"/>
        <v>-</v>
      </c>
      <c r="W3053" t="str">
        <f t="shared" si="92"/>
        <v>-</v>
      </c>
    </row>
    <row r="3054" spans="1:29" x14ac:dyDescent="0.25">
      <c r="A3054" s="6"/>
      <c r="B3054" s="10"/>
      <c r="C3054" s="6"/>
      <c r="D3054" s="6"/>
      <c r="E3054" s="6"/>
      <c r="F3054" s="6"/>
      <c r="G3054" s="6"/>
      <c r="H3054" s="6"/>
      <c r="I3054" s="6"/>
      <c r="J3054" s="6"/>
      <c r="K3054" s="6"/>
      <c r="L3054" s="6"/>
      <c r="M3054" s="6"/>
      <c r="N3054" s="6"/>
      <c r="O3054" s="6"/>
      <c r="P3054" s="10"/>
      <c r="Q3054" s="15" t="str">
        <f t="shared" ca="1" si="93"/>
        <v>-</v>
      </c>
      <c r="R3054" s="6"/>
      <c r="S3054" s="6"/>
      <c r="T3054" s="6"/>
      <c r="U3054" s="6"/>
      <c r="V3054" s="6"/>
      <c r="W3054" s="6" t="str">
        <f t="shared" si="92"/>
        <v>-</v>
      </c>
      <c r="X3054" s="6"/>
      <c r="Y3054" s="6"/>
      <c r="Z3054" s="6"/>
      <c r="AA3054" s="6"/>
      <c r="AB3054" s="6"/>
      <c r="AC3054" s="6"/>
    </row>
    <row r="3055" spans="1:29" x14ac:dyDescent="0.25">
      <c r="Q3055" s="12" t="str">
        <f t="shared" ca="1" si="93"/>
        <v>-</v>
      </c>
      <c r="W3055" t="str">
        <f t="shared" si="92"/>
        <v>-</v>
      </c>
    </row>
    <row r="3056" spans="1:29" x14ac:dyDescent="0.25">
      <c r="A3056" s="6"/>
      <c r="B3056" s="10"/>
      <c r="C3056" s="6"/>
      <c r="D3056" s="6"/>
      <c r="E3056" s="6"/>
      <c r="F3056" s="6"/>
      <c r="G3056" s="6"/>
      <c r="H3056" s="6"/>
      <c r="I3056" s="6"/>
      <c r="J3056" s="6"/>
      <c r="K3056" s="6"/>
      <c r="L3056" s="6"/>
      <c r="M3056" s="6"/>
      <c r="N3056" s="6"/>
      <c r="O3056" s="6"/>
      <c r="P3056" s="10"/>
      <c r="Q3056" s="15" t="str">
        <f t="shared" ca="1" si="93"/>
        <v>-</v>
      </c>
      <c r="R3056" s="6"/>
      <c r="S3056" s="6"/>
      <c r="T3056" s="6"/>
      <c r="U3056" s="6"/>
      <c r="V3056" s="6"/>
      <c r="W3056" s="6" t="str">
        <f t="shared" si="92"/>
        <v>-</v>
      </c>
      <c r="X3056" s="6"/>
      <c r="Y3056" s="6"/>
      <c r="Z3056" s="6"/>
      <c r="AA3056" s="6"/>
      <c r="AB3056" s="6"/>
      <c r="AC3056" s="6"/>
    </row>
    <row r="3057" spans="1:29" x14ac:dyDescent="0.25">
      <c r="Q3057" s="12" t="str">
        <f t="shared" ca="1" si="93"/>
        <v>-</v>
      </c>
      <c r="W3057" t="str">
        <f t="shared" si="92"/>
        <v>-</v>
      </c>
    </row>
    <row r="3058" spans="1:29" x14ac:dyDescent="0.25">
      <c r="A3058" s="6"/>
      <c r="B3058" s="10"/>
      <c r="C3058" s="6"/>
      <c r="D3058" s="6"/>
      <c r="E3058" s="6"/>
      <c r="F3058" s="6"/>
      <c r="G3058" s="6"/>
      <c r="H3058" s="6"/>
      <c r="I3058" s="6"/>
      <c r="J3058" s="6"/>
      <c r="K3058" s="6"/>
      <c r="L3058" s="6"/>
      <c r="M3058" s="6"/>
      <c r="N3058" s="6"/>
      <c r="O3058" s="6"/>
      <c r="P3058" s="10"/>
      <c r="Q3058" s="15" t="str">
        <f t="shared" ca="1" si="93"/>
        <v>-</v>
      </c>
      <c r="R3058" s="6"/>
      <c r="S3058" s="6"/>
      <c r="T3058" s="6"/>
      <c r="U3058" s="6"/>
      <c r="V3058" s="6"/>
      <c r="W3058" s="6" t="str">
        <f t="shared" si="92"/>
        <v>-</v>
      </c>
      <c r="X3058" s="6"/>
      <c r="Y3058" s="6"/>
      <c r="Z3058" s="6"/>
      <c r="AA3058" s="6"/>
      <c r="AB3058" s="6"/>
      <c r="AC3058" s="6"/>
    </row>
    <row r="3059" spans="1:29" x14ac:dyDescent="0.25">
      <c r="Q3059" s="12" t="str">
        <f t="shared" ca="1" si="93"/>
        <v>-</v>
      </c>
      <c r="W3059" t="str">
        <f t="shared" si="92"/>
        <v>-</v>
      </c>
    </row>
    <row r="3060" spans="1:29" x14ac:dyDescent="0.25">
      <c r="A3060" s="6"/>
      <c r="B3060" s="10"/>
      <c r="C3060" s="6"/>
      <c r="D3060" s="6"/>
      <c r="E3060" s="6"/>
      <c r="F3060" s="6"/>
      <c r="G3060" s="6"/>
      <c r="H3060" s="6"/>
      <c r="I3060" s="6"/>
      <c r="J3060" s="6"/>
      <c r="K3060" s="6"/>
      <c r="L3060" s="6"/>
      <c r="M3060" s="6"/>
      <c r="N3060" s="6"/>
      <c r="O3060" s="6"/>
      <c r="P3060" s="10"/>
      <c r="Q3060" s="15" t="str">
        <f t="shared" ca="1" si="93"/>
        <v>-</v>
      </c>
      <c r="R3060" s="6"/>
      <c r="S3060" s="6"/>
      <c r="T3060" s="6"/>
      <c r="U3060" s="6"/>
      <c r="V3060" s="6"/>
      <c r="W3060" s="6" t="str">
        <f t="shared" si="92"/>
        <v>-</v>
      </c>
      <c r="X3060" s="6"/>
      <c r="Y3060" s="6"/>
      <c r="Z3060" s="6"/>
      <c r="AA3060" s="6"/>
      <c r="AB3060" s="6"/>
      <c r="AC3060" s="6"/>
    </row>
    <row r="3061" spans="1:29" x14ac:dyDescent="0.25">
      <c r="Q3061" s="12" t="str">
        <f t="shared" ca="1" si="93"/>
        <v>-</v>
      </c>
      <c r="W3061" t="str">
        <f t="shared" si="92"/>
        <v>-</v>
      </c>
    </row>
    <row r="3062" spans="1:29" x14ac:dyDescent="0.25">
      <c r="A3062" s="6"/>
      <c r="B3062" s="10"/>
      <c r="C3062" s="6"/>
      <c r="D3062" s="6"/>
      <c r="E3062" s="6"/>
      <c r="F3062" s="6"/>
      <c r="G3062" s="6"/>
      <c r="H3062" s="6"/>
      <c r="I3062" s="6"/>
      <c r="J3062" s="6"/>
      <c r="K3062" s="6"/>
      <c r="L3062" s="6"/>
      <c r="M3062" s="6"/>
      <c r="N3062" s="6"/>
      <c r="O3062" s="6"/>
      <c r="P3062" s="10"/>
      <c r="Q3062" s="15" t="str">
        <f t="shared" ca="1" si="93"/>
        <v>-</v>
      </c>
      <c r="R3062" s="6"/>
      <c r="S3062" s="6"/>
      <c r="T3062" s="6"/>
      <c r="U3062" s="6"/>
      <c r="V3062" s="6"/>
      <c r="W3062" s="6" t="str">
        <f t="shared" si="92"/>
        <v>-</v>
      </c>
      <c r="X3062" s="6"/>
      <c r="Y3062" s="6"/>
      <c r="Z3062" s="6"/>
      <c r="AA3062" s="6"/>
      <c r="AB3062" s="6"/>
      <c r="AC3062" s="6"/>
    </row>
    <row r="3063" spans="1:29" x14ac:dyDescent="0.25">
      <c r="Q3063" s="12" t="str">
        <f t="shared" ca="1" si="93"/>
        <v>-</v>
      </c>
      <c r="W3063" t="str">
        <f t="shared" si="92"/>
        <v>-</v>
      </c>
    </row>
    <row r="3064" spans="1:29" x14ac:dyDescent="0.25">
      <c r="A3064" s="6"/>
      <c r="B3064" s="10"/>
      <c r="C3064" s="6"/>
      <c r="D3064" s="6"/>
      <c r="E3064" s="6"/>
      <c r="F3064" s="6"/>
      <c r="G3064" s="6"/>
      <c r="H3064" s="6"/>
      <c r="I3064" s="6"/>
      <c r="J3064" s="6"/>
      <c r="K3064" s="6"/>
      <c r="L3064" s="6"/>
      <c r="M3064" s="6"/>
      <c r="N3064" s="6"/>
      <c r="O3064" s="6"/>
      <c r="P3064" s="10"/>
      <c r="Q3064" s="15" t="str">
        <f t="shared" ca="1" si="93"/>
        <v>-</v>
      </c>
      <c r="R3064" s="6"/>
      <c r="S3064" s="6"/>
      <c r="T3064" s="6"/>
      <c r="U3064" s="6"/>
      <c r="V3064" s="6"/>
      <c r="W3064" s="6" t="str">
        <f t="shared" si="92"/>
        <v>-</v>
      </c>
      <c r="X3064" s="6"/>
      <c r="Y3064" s="6"/>
      <c r="Z3064" s="6"/>
      <c r="AA3064" s="6"/>
      <c r="AB3064" s="6"/>
      <c r="AC3064" s="6"/>
    </row>
    <row r="3065" spans="1:29" x14ac:dyDescent="0.25">
      <c r="Q3065" s="12" t="str">
        <f t="shared" ca="1" si="93"/>
        <v>-</v>
      </c>
      <c r="W3065" t="str">
        <f t="shared" si="92"/>
        <v>-</v>
      </c>
    </row>
    <row r="3066" spans="1:29" x14ac:dyDescent="0.25">
      <c r="A3066" s="6"/>
      <c r="B3066" s="10"/>
      <c r="C3066" s="6"/>
      <c r="D3066" s="6"/>
      <c r="E3066" s="6"/>
      <c r="F3066" s="6"/>
      <c r="G3066" s="6"/>
      <c r="H3066" s="6"/>
      <c r="I3066" s="6"/>
      <c r="J3066" s="6"/>
      <c r="K3066" s="6"/>
      <c r="L3066" s="6"/>
      <c r="M3066" s="6"/>
      <c r="N3066" s="6"/>
      <c r="O3066" s="6"/>
      <c r="P3066" s="10"/>
      <c r="Q3066" s="15" t="str">
        <f t="shared" ca="1" si="93"/>
        <v>-</v>
      </c>
      <c r="R3066" s="6"/>
      <c r="S3066" s="6"/>
      <c r="T3066" s="6"/>
      <c r="U3066" s="6"/>
      <c r="V3066" s="6"/>
      <c r="W3066" s="6" t="str">
        <f t="shared" si="92"/>
        <v>-</v>
      </c>
      <c r="X3066" s="6"/>
      <c r="Y3066" s="6"/>
      <c r="Z3066" s="6"/>
      <c r="AA3066" s="6"/>
      <c r="AB3066" s="6"/>
      <c r="AC3066" s="6"/>
    </row>
    <row r="3067" spans="1:29" x14ac:dyDescent="0.25">
      <c r="Q3067" s="12" t="str">
        <f t="shared" ca="1" si="93"/>
        <v>-</v>
      </c>
      <c r="W3067" t="str">
        <f t="shared" si="92"/>
        <v>-</v>
      </c>
    </row>
    <row r="3068" spans="1:29" x14ac:dyDescent="0.25">
      <c r="A3068" s="6"/>
      <c r="B3068" s="10"/>
      <c r="C3068" s="6"/>
      <c r="D3068" s="6"/>
      <c r="E3068" s="6"/>
      <c r="F3068" s="6"/>
      <c r="G3068" s="6"/>
      <c r="H3068" s="6"/>
      <c r="I3068" s="6"/>
      <c r="J3068" s="6"/>
      <c r="K3068" s="6"/>
      <c r="L3068" s="6"/>
      <c r="M3068" s="6"/>
      <c r="N3068" s="6"/>
      <c r="O3068" s="6"/>
      <c r="P3068" s="10"/>
      <c r="Q3068" s="15" t="str">
        <f t="shared" ca="1" si="93"/>
        <v>-</v>
      </c>
      <c r="R3068" s="6"/>
      <c r="S3068" s="6"/>
      <c r="T3068" s="6"/>
      <c r="U3068" s="6"/>
      <c r="V3068" s="6"/>
      <c r="W3068" s="6" t="str">
        <f t="shared" si="92"/>
        <v>-</v>
      </c>
      <c r="X3068" s="6"/>
      <c r="Y3068" s="6"/>
      <c r="Z3068" s="6"/>
      <c r="AA3068" s="6"/>
      <c r="AB3068" s="6"/>
      <c r="AC3068" s="6"/>
    </row>
    <row r="3069" spans="1:29" x14ac:dyDescent="0.25">
      <c r="Q3069" s="12" t="str">
        <f t="shared" ca="1" si="93"/>
        <v>-</v>
      </c>
      <c r="W3069" t="str">
        <f t="shared" si="92"/>
        <v>-</v>
      </c>
    </row>
    <row r="3070" spans="1:29" x14ac:dyDescent="0.25">
      <c r="A3070" s="6"/>
      <c r="B3070" s="10"/>
      <c r="C3070" s="6"/>
      <c r="D3070" s="6"/>
      <c r="E3070" s="6"/>
      <c r="F3070" s="6"/>
      <c r="G3070" s="6"/>
      <c r="H3070" s="6"/>
      <c r="I3070" s="6"/>
      <c r="J3070" s="6"/>
      <c r="K3070" s="6"/>
      <c r="L3070" s="6"/>
      <c r="M3070" s="6"/>
      <c r="N3070" s="6"/>
      <c r="O3070" s="6"/>
      <c r="P3070" s="10"/>
      <c r="Q3070" s="15" t="str">
        <f t="shared" ca="1" si="93"/>
        <v>-</v>
      </c>
      <c r="R3070" s="6"/>
      <c r="S3070" s="6"/>
      <c r="T3070" s="6"/>
      <c r="U3070" s="6"/>
      <c r="V3070" s="6"/>
      <c r="W3070" s="6" t="str">
        <f t="shared" si="92"/>
        <v>-</v>
      </c>
      <c r="X3070" s="6"/>
      <c r="Y3070" s="6"/>
      <c r="Z3070" s="6"/>
      <c r="AA3070" s="6"/>
      <c r="AB3070" s="6"/>
      <c r="AC3070" s="6"/>
    </row>
    <row r="3071" spans="1:29" x14ac:dyDescent="0.25">
      <c r="Q3071" s="12" t="str">
        <f t="shared" ca="1" si="93"/>
        <v>-</v>
      </c>
      <c r="W3071" t="str">
        <f t="shared" si="92"/>
        <v>-</v>
      </c>
    </row>
    <row r="3072" spans="1:29" x14ac:dyDescent="0.25">
      <c r="A3072" s="6"/>
      <c r="B3072" s="10"/>
      <c r="C3072" s="6"/>
      <c r="D3072" s="6"/>
      <c r="E3072" s="6"/>
      <c r="F3072" s="6"/>
      <c r="G3072" s="6"/>
      <c r="H3072" s="6"/>
      <c r="I3072" s="6"/>
      <c r="J3072" s="6"/>
      <c r="K3072" s="6"/>
      <c r="L3072" s="6"/>
      <c r="M3072" s="6"/>
      <c r="N3072" s="6"/>
      <c r="O3072" s="6"/>
      <c r="P3072" s="10"/>
      <c r="Q3072" s="15" t="str">
        <f t="shared" ca="1" si="93"/>
        <v>-</v>
      </c>
      <c r="R3072" s="6"/>
      <c r="S3072" s="6"/>
      <c r="T3072" s="6"/>
      <c r="U3072" s="6"/>
      <c r="V3072" s="6"/>
      <c r="W3072" s="6" t="str">
        <f t="shared" si="92"/>
        <v>-</v>
      </c>
      <c r="X3072" s="6"/>
      <c r="Y3072" s="6"/>
      <c r="Z3072" s="6"/>
      <c r="AA3072" s="6"/>
      <c r="AB3072" s="6"/>
      <c r="AC3072" s="6"/>
    </row>
    <row r="3073" spans="1:29" x14ac:dyDescent="0.25">
      <c r="Q3073" s="12" t="str">
        <f t="shared" ca="1" si="93"/>
        <v>-</v>
      </c>
      <c r="W3073" t="str">
        <f t="shared" si="92"/>
        <v>-</v>
      </c>
    </row>
    <row r="3074" spans="1:29" x14ac:dyDescent="0.25">
      <c r="A3074" s="6"/>
      <c r="B3074" s="10"/>
      <c r="C3074" s="6"/>
      <c r="D3074" s="6"/>
      <c r="E3074" s="6"/>
      <c r="F3074" s="6"/>
      <c r="G3074" s="6"/>
      <c r="H3074" s="6"/>
      <c r="I3074" s="6"/>
      <c r="J3074" s="6"/>
      <c r="K3074" s="6"/>
      <c r="L3074" s="6"/>
      <c r="M3074" s="6"/>
      <c r="N3074" s="6"/>
      <c r="O3074" s="6"/>
      <c r="P3074" s="10"/>
      <c r="Q3074" s="15" t="str">
        <f t="shared" ca="1" si="93"/>
        <v>-</v>
      </c>
      <c r="R3074" s="6"/>
      <c r="S3074" s="6"/>
      <c r="T3074" s="6"/>
      <c r="U3074" s="6"/>
      <c r="V3074" s="6"/>
      <c r="W3074" s="6" t="str">
        <f t="shared" si="92"/>
        <v>-</v>
      </c>
      <c r="X3074" s="6"/>
      <c r="Y3074" s="6"/>
      <c r="Z3074" s="6"/>
      <c r="AA3074" s="6"/>
      <c r="AB3074" s="6"/>
      <c r="AC3074" s="6"/>
    </row>
    <row r="3075" spans="1:29" x14ac:dyDescent="0.25">
      <c r="Q3075" s="12" t="str">
        <f t="shared" ca="1" si="93"/>
        <v>-</v>
      </c>
      <c r="W3075" t="str">
        <f t="shared" si="92"/>
        <v>-</v>
      </c>
    </row>
    <row r="3076" spans="1:29" x14ac:dyDescent="0.25">
      <c r="A3076" s="6"/>
      <c r="B3076" s="10"/>
      <c r="C3076" s="6"/>
      <c r="D3076" s="6"/>
      <c r="E3076" s="6"/>
      <c r="F3076" s="6"/>
      <c r="G3076" s="6"/>
      <c r="H3076" s="6"/>
      <c r="I3076" s="6"/>
      <c r="J3076" s="6"/>
      <c r="K3076" s="6"/>
      <c r="L3076" s="6"/>
      <c r="M3076" s="6"/>
      <c r="N3076" s="6"/>
      <c r="O3076" s="6"/>
      <c r="P3076" s="10"/>
      <c r="Q3076" s="15" t="str">
        <f t="shared" ca="1" si="93"/>
        <v>-</v>
      </c>
      <c r="R3076" s="6"/>
      <c r="S3076" s="6"/>
      <c r="T3076" s="6"/>
      <c r="U3076" s="6"/>
      <c r="V3076" s="6"/>
      <c r="W3076" s="6" t="str">
        <f t="shared" si="92"/>
        <v>-</v>
      </c>
      <c r="X3076" s="6"/>
      <c r="Y3076" s="6"/>
      <c r="Z3076" s="6"/>
      <c r="AA3076" s="6"/>
      <c r="AB3076" s="6"/>
      <c r="AC3076" s="6"/>
    </row>
    <row r="3077" spans="1:29" x14ac:dyDescent="0.25">
      <c r="Q3077" s="12" t="str">
        <f t="shared" ca="1" si="93"/>
        <v>-</v>
      </c>
      <c r="W3077" t="str">
        <f t="shared" si="92"/>
        <v>-</v>
      </c>
    </row>
    <row r="3078" spans="1:29" x14ac:dyDescent="0.25">
      <c r="A3078" s="6"/>
      <c r="B3078" s="10"/>
      <c r="C3078" s="6"/>
      <c r="D3078" s="6"/>
      <c r="E3078" s="6"/>
      <c r="F3078" s="6"/>
      <c r="G3078" s="6"/>
      <c r="H3078" s="6"/>
      <c r="I3078" s="6"/>
      <c r="J3078" s="6"/>
      <c r="K3078" s="6"/>
      <c r="L3078" s="6"/>
      <c r="M3078" s="6"/>
      <c r="N3078" s="6"/>
      <c r="O3078" s="6"/>
      <c r="P3078" s="10"/>
      <c r="Q3078" s="15" t="str">
        <f t="shared" ca="1" si="93"/>
        <v>-</v>
      </c>
      <c r="R3078" s="6"/>
      <c r="S3078" s="6"/>
      <c r="T3078" s="6"/>
      <c r="U3078" s="6"/>
      <c r="V3078" s="6"/>
      <c r="W3078" s="6" t="str">
        <f t="shared" ref="W3078:W3141" si="94">IF(OR(ISBLANK(J3078),ISBLANK(V3078)),"-",(IF(J3078=V3078,"Yes","No")))</f>
        <v>-</v>
      </c>
      <c r="X3078" s="6"/>
      <c r="Y3078" s="6"/>
      <c r="Z3078" s="6"/>
      <c r="AA3078" s="6"/>
      <c r="AB3078" s="6"/>
      <c r="AC3078" s="6"/>
    </row>
    <row r="3079" spans="1:29" x14ac:dyDescent="0.25">
      <c r="Q3079" s="12" t="str">
        <f t="shared" ref="Q3079:Q3142" ca="1" si="95">IF(B3079&gt;1/1/1900, (IF(R3079="Closed",(DATEDIF(B3079,P3079,"d"))-(DATEDIF(M3079,O3079,"d")),IF(OR(R3079="Pending",ISBLANK(P3079)),TODAY()-B3079))),"-")</f>
        <v>-</v>
      </c>
      <c r="W3079" t="str">
        <f t="shared" si="94"/>
        <v>-</v>
      </c>
    </row>
    <row r="3080" spans="1:29" x14ac:dyDescent="0.25">
      <c r="A3080" s="6"/>
      <c r="B3080" s="10"/>
      <c r="C3080" s="6"/>
      <c r="D3080" s="6"/>
      <c r="E3080" s="6"/>
      <c r="F3080" s="6"/>
      <c r="G3080" s="6"/>
      <c r="H3080" s="6"/>
      <c r="I3080" s="6"/>
      <c r="J3080" s="6"/>
      <c r="K3080" s="6"/>
      <c r="L3080" s="6"/>
      <c r="M3080" s="6"/>
      <c r="N3080" s="6"/>
      <c r="O3080" s="6"/>
      <c r="P3080" s="10"/>
      <c r="Q3080" s="15" t="str">
        <f t="shared" ca="1" si="95"/>
        <v>-</v>
      </c>
      <c r="R3080" s="6"/>
      <c r="S3080" s="6"/>
      <c r="T3080" s="6"/>
      <c r="U3080" s="6"/>
      <c r="V3080" s="6"/>
      <c r="W3080" s="6" t="str">
        <f t="shared" si="94"/>
        <v>-</v>
      </c>
      <c r="X3080" s="6"/>
      <c r="Y3080" s="6"/>
      <c r="Z3080" s="6"/>
      <c r="AA3080" s="6"/>
      <c r="AB3080" s="6"/>
      <c r="AC3080" s="6"/>
    </row>
    <row r="3081" spans="1:29" x14ac:dyDescent="0.25">
      <c r="Q3081" s="12" t="str">
        <f t="shared" ca="1" si="95"/>
        <v>-</v>
      </c>
      <c r="W3081" t="str">
        <f t="shared" si="94"/>
        <v>-</v>
      </c>
    </row>
    <row r="3082" spans="1:29" x14ac:dyDescent="0.25">
      <c r="A3082" s="6"/>
      <c r="B3082" s="10"/>
      <c r="C3082" s="6"/>
      <c r="D3082" s="6"/>
      <c r="E3082" s="6"/>
      <c r="F3082" s="6"/>
      <c r="G3082" s="6"/>
      <c r="H3082" s="6"/>
      <c r="I3082" s="6"/>
      <c r="J3082" s="6"/>
      <c r="K3082" s="6"/>
      <c r="L3082" s="6"/>
      <c r="M3082" s="6"/>
      <c r="N3082" s="6"/>
      <c r="O3082" s="6"/>
      <c r="P3082" s="10"/>
      <c r="Q3082" s="15" t="str">
        <f t="shared" ca="1" si="95"/>
        <v>-</v>
      </c>
      <c r="R3082" s="6"/>
      <c r="S3082" s="6"/>
      <c r="T3082" s="6"/>
      <c r="U3082" s="6"/>
      <c r="V3082" s="6"/>
      <c r="W3082" s="6" t="str">
        <f t="shared" si="94"/>
        <v>-</v>
      </c>
      <c r="X3082" s="6"/>
      <c r="Y3082" s="6"/>
      <c r="Z3082" s="6"/>
      <c r="AA3082" s="6"/>
      <c r="AB3082" s="6"/>
      <c r="AC3082" s="6"/>
    </row>
    <row r="3083" spans="1:29" x14ac:dyDescent="0.25">
      <c r="Q3083" s="12" t="str">
        <f t="shared" ca="1" si="95"/>
        <v>-</v>
      </c>
      <c r="W3083" t="str">
        <f t="shared" si="94"/>
        <v>-</v>
      </c>
    </row>
    <row r="3084" spans="1:29" x14ac:dyDescent="0.25">
      <c r="A3084" s="6"/>
      <c r="B3084" s="10"/>
      <c r="C3084" s="6"/>
      <c r="D3084" s="6"/>
      <c r="E3084" s="6"/>
      <c r="F3084" s="6"/>
      <c r="G3084" s="6"/>
      <c r="H3084" s="6"/>
      <c r="I3084" s="6"/>
      <c r="J3084" s="6"/>
      <c r="K3084" s="6"/>
      <c r="L3084" s="6"/>
      <c r="M3084" s="6"/>
      <c r="N3084" s="6"/>
      <c r="O3084" s="6"/>
      <c r="P3084" s="10"/>
      <c r="Q3084" s="15" t="str">
        <f t="shared" ca="1" si="95"/>
        <v>-</v>
      </c>
      <c r="R3084" s="6"/>
      <c r="S3084" s="6"/>
      <c r="T3084" s="6"/>
      <c r="U3084" s="6"/>
      <c r="V3084" s="6"/>
      <c r="W3084" s="6" t="str">
        <f t="shared" si="94"/>
        <v>-</v>
      </c>
      <c r="X3084" s="6"/>
      <c r="Y3084" s="6"/>
      <c r="Z3084" s="6"/>
      <c r="AA3084" s="6"/>
      <c r="AB3084" s="6"/>
      <c r="AC3084" s="6"/>
    </row>
    <row r="3085" spans="1:29" x14ac:dyDescent="0.25">
      <c r="Q3085" s="12" t="str">
        <f t="shared" ca="1" si="95"/>
        <v>-</v>
      </c>
      <c r="W3085" t="str">
        <f t="shared" si="94"/>
        <v>-</v>
      </c>
    </row>
    <row r="3086" spans="1:29" x14ac:dyDescent="0.25">
      <c r="A3086" s="6"/>
      <c r="B3086" s="10"/>
      <c r="C3086" s="6"/>
      <c r="D3086" s="6"/>
      <c r="E3086" s="6"/>
      <c r="F3086" s="6"/>
      <c r="G3086" s="6"/>
      <c r="H3086" s="6"/>
      <c r="I3086" s="6"/>
      <c r="J3086" s="6"/>
      <c r="K3086" s="6"/>
      <c r="L3086" s="6"/>
      <c r="M3086" s="6"/>
      <c r="N3086" s="6"/>
      <c r="O3086" s="6"/>
      <c r="P3086" s="10"/>
      <c r="Q3086" s="15" t="str">
        <f t="shared" ca="1" si="95"/>
        <v>-</v>
      </c>
      <c r="R3086" s="6"/>
      <c r="S3086" s="6"/>
      <c r="T3086" s="6"/>
      <c r="U3086" s="6"/>
      <c r="V3086" s="6"/>
      <c r="W3086" s="6" t="str">
        <f t="shared" si="94"/>
        <v>-</v>
      </c>
      <c r="X3086" s="6"/>
      <c r="Y3086" s="6"/>
      <c r="Z3086" s="6"/>
      <c r="AA3086" s="6"/>
      <c r="AB3086" s="6"/>
      <c r="AC3086" s="6"/>
    </row>
    <row r="3087" spans="1:29" x14ac:dyDescent="0.25">
      <c r="Q3087" s="12" t="str">
        <f t="shared" ca="1" si="95"/>
        <v>-</v>
      </c>
      <c r="W3087" t="str">
        <f t="shared" si="94"/>
        <v>-</v>
      </c>
    </row>
    <row r="3088" spans="1:29" x14ac:dyDescent="0.25">
      <c r="A3088" s="6"/>
      <c r="B3088" s="10"/>
      <c r="C3088" s="6"/>
      <c r="D3088" s="6"/>
      <c r="E3088" s="6"/>
      <c r="F3088" s="6"/>
      <c r="G3088" s="6"/>
      <c r="H3088" s="6"/>
      <c r="I3088" s="6"/>
      <c r="J3088" s="6"/>
      <c r="K3088" s="6"/>
      <c r="L3088" s="6"/>
      <c r="M3088" s="6"/>
      <c r="N3088" s="6"/>
      <c r="O3088" s="6"/>
      <c r="P3088" s="10"/>
      <c r="Q3088" s="15" t="str">
        <f t="shared" ca="1" si="95"/>
        <v>-</v>
      </c>
      <c r="R3088" s="6"/>
      <c r="S3088" s="6"/>
      <c r="T3088" s="6"/>
      <c r="U3088" s="6"/>
      <c r="V3088" s="6"/>
      <c r="W3088" s="6" t="str">
        <f t="shared" si="94"/>
        <v>-</v>
      </c>
      <c r="X3088" s="6"/>
      <c r="Y3088" s="6"/>
      <c r="Z3088" s="6"/>
      <c r="AA3088" s="6"/>
      <c r="AB3088" s="6"/>
      <c r="AC3088" s="6"/>
    </row>
    <row r="3089" spans="1:29" x14ac:dyDescent="0.25">
      <c r="Q3089" s="12" t="str">
        <f t="shared" ca="1" si="95"/>
        <v>-</v>
      </c>
      <c r="W3089" t="str">
        <f t="shared" si="94"/>
        <v>-</v>
      </c>
    </row>
    <row r="3090" spans="1:29" x14ac:dyDescent="0.25">
      <c r="A3090" s="6"/>
      <c r="B3090" s="10"/>
      <c r="C3090" s="6"/>
      <c r="D3090" s="6"/>
      <c r="E3090" s="6"/>
      <c r="F3090" s="6"/>
      <c r="G3090" s="6"/>
      <c r="H3090" s="6"/>
      <c r="I3090" s="6"/>
      <c r="J3090" s="6"/>
      <c r="K3090" s="6"/>
      <c r="L3090" s="6"/>
      <c r="M3090" s="6"/>
      <c r="N3090" s="6"/>
      <c r="O3090" s="6"/>
      <c r="P3090" s="10"/>
      <c r="Q3090" s="15" t="str">
        <f t="shared" ca="1" si="95"/>
        <v>-</v>
      </c>
      <c r="R3090" s="6"/>
      <c r="S3090" s="6"/>
      <c r="T3090" s="6"/>
      <c r="U3090" s="6"/>
      <c r="V3090" s="6"/>
      <c r="W3090" s="6" t="str">
        <f t="shared" si="94"/>
        <v>-</v>
      </c>
      <c r="X3090" s="6"/>
      <c r="Y3090" s="6"/>
      <c r="Z3090" s="6"/>
      <c r="AA3090" s="6"/>
      <c r="AB3090" s="6"/>
      <c r="AC3090" s="6"/>
    </row>
    <row r="3091" spans="1:29" x14ac:dyDescent="0.25">
      <c r="Q3091" s="12" t="str">
        <f t="shared" ca="1" si="95"/>
        <v>-</v>
      </c>
      <c r="W3091" t="str">
        <f t="shared" si="94"/>
        <v>-</v>
      </c>
    </row>
    <row r="3092" spans="1:29" x14ac:dyDescent="0.25">
      <c r="A3092" s="6"/>
      <c r="B3092" s="10"/>
      <c r="C3092" s="6"/>
      <c r="D3092" s="6"/>
      <c r="E3092" s="6"/>
      <c r="F3092" s="6"/>
      <c r="G3092" s="6"/>
      <c r="H3092" s="6"/>
      <c r="I3092" s="6"/>
      <c r="J3092" s="6"/>
      <c r="K3092" s="6"/>
      <c r="L3092" s="6"/>
      <c r="M3092" s="6"/>
      <c r="N3092" s="6"/>
      <c r="O3092" s="6"/>
      <c r="P3092" s="10"/>
      <c r="Q3092" s="15" t="str">
        <f t="shared" ca="1" si="95"/>
        <v>-</v>
      </c>
      <c r="R3092" s="6"/>
      <c r="S3092" s="6"/>
      <c r="T3092" s="6"/>
      <c r="U3092" s="6"/>
      <c r="V3092" s="6"/>
      <c r="W3092" s="6" t="str">
        <f t="shared" si="94"/>
        <v>-</v>
      </c>
      <c r="X3092" s="6"/>
      <c r="Y3092" s="6"/>
      <c r="Z3092" s="6"/>
      <c r="AA3092" s="6"/>
      <c r="AB3092" s="6"/>
      <c r="AC3092" s="6"/>
    </row>
    <row r="3093" spans="1:29" x14ac:dyDescent="0.25">
      <c r="Q3093" s="12" t="str">
        <f t="shared" ca="1" si="95"/>
        <v>-</v>
      </c>
      <c r="W3093" t="str">
        <f t="shared" si="94"/>
        <v>-</v>
      </c>
    </row>
    <row r="3094" spans="1:29" x14ac:dyDescent="0.25">
      <c r="A3094" s="6"/>
      <c r="B3094" s="10"/>
      <c r="C3094" s="6"/>
      <c r="D3094" s="6"/>
      <c r="E3094" s="6"/>
      <c r="F3094" s="6"/>
      <c r="G3094" s="6"/>
      <c r="H3094" s="6"/>
      <c r="I3094" s="6"/>
      <c r="J3094" s="6"/>
      <c r="K3094" s="6"/>
      <c r="L3094" s="6"/>
      <c r="M3094" s="6"/>
      <c r="N3094" s="6"/>
      <c r="O3094" s="6"/>
      <c r="P3094" s="10"/>
      <c r="Q3094" s="15" t="str">
        <f t="shared" ca="1" si="95"/>
        <v>-</v>
      </c>
      <c r="R3094" s="6"/>
      <c r="S3094" s="6"/>
      <c r="T3094" s="6"/>
      <c r="U3094" s="6"/>
      <c r="V3094" s="6"/>
      <c r="W3094" s="6" t="str">
        <f t="shared" si="94"/>
        <v>-</v>
      </c>
      <c r="X3094" s="6"/>
      <c r="Y3094" s="6"/>
      <c r="Z3094" s="6"/>
      <c r="AA3094" s="6"/>
      <c r="AB3094" s="6"/>
      <c r="AC3094" s="6"/>
    </row>
    <row r="3095" spans="1:29" x14ac:dyDescent="0.25">
      <c r="Q3095" s="12" t="str">
        <f t="shared" ca="1" si="95"/>
        <v>-</v>
      </c>
      <c r="W3095" t="str">
        <f t="shared" si="94"/>
        <v>-</v>
      </c>
    </row>
    <row r="3096" spans="1:29" x14ac:dyDescent="0.25">
      <c r="A3096" s="6"/>
      <c r="B3096" s="10"/>
      <c r="C3096" s="6"/>
      <c r="D3096" s="6"/>
      <c r="E3096" s="6"/>
      <c r="F3096" s="6"/>
      <c r="G3096" s="6"/>
      <c r="H3096" s="6"/>
      <c r="I3096" s="6"/>
      <c r="J3096" s="6"/>
      <c r="K3096" s="6"/>
      <c r="L3096" s="6"/>
      <c r="M3096" s="6"/>
      <c r="N3096" s="6"/>
      <c r="O3096" s="6"/>
      <c r="P3096" s="10"/>
      <c r="Q3096" s="15" t="str">
        <f t="shared" ca="1" si="95"/>
        <v>-</v>
      </c>
      <c r="R3096" s="6"/>
      <c r="S3096" s="6"/>
      <c r="T3096" s="6"/>
      <c r="U3096" s="6"/>
      <c r="V3096" s="6"/>
      <c r="W3096" s="6" t="str">
        <f t="shared" si="94"/>
        <v>-</v>
      </c>
      <c r="X3096" s="6"/>
      <c r="Y3096" s="6"/>
      <c r="Z3096" s="6"/>
      <c r="AA3096" s="6"/>
      <c r="AB3096" s="6"/>
      <c r="AC3096" s="6"/>
    </row>
    <row r="3097" spans="1:29" x14ac:dyDescent="0.25">
      <c r="Q3097" s="12" t="str">
        <f t="shared" ca="1" si="95"/>
        <v>-</v>
      </c>
      <c r="W3097" t="str">
        <f t="shared" si="94"/>
        <v>-</v>
      </c>
    </row>
    <row r="3098" spans="1:29" x14ac:dyDescent="0.25">
      <c r="A3098" s="6"/>
      <c r="B3098" s="10"/>
      <c r="C3098" s="6"/>
      <c r="D3098" s="6"/>
      <c r="E3098" s="6"/>
      <c r="F3098" s="6"/>
      <c r="G3098" s="6"/>
      <c r="H3098" s="6"/>
      <c r="I3098" s="6"/>
      <c r="J3098" s="6"/>
      <c r="K3098" s="6"/>
      <c r="L3098" s="6"/>
      <c r="M3098" s="6"/>
      <c r="N3098" s="6"/>
      <c r="O3098" s="6"/>
      <c r="P3098" s="10"/>
      <c r="Q3098" s="15" t="str">
        <f t="shared" ca="1" si="95"/>
        <v>-</v>
      </c>
      <c r="R3098" s="6"/>
      <c r="S3098" s="6"/>
      <c r="T3098" s="6"/>
      <c r="U3098" s="6"/>
      <c r="V3098" s="6"/>
      <c r="W3098" s="6" t="str">
        <f t="shared" si="94"/>
        <v>-</v>
      </c>
      <c r="X3098" s="6"/>
      <c r="Y3098" s="6"/>
      <c r="Z3098" s="6"/>
      <c r="AA3098" s="6"/>
      <c r="AB3098" s="6"/>
      <c r="AC3098" s="6"/>
    </row>
    <row r="3099" spans="1:29" x14ac:dyDescent="0.25">
      <c r="Q3099" s="12" t="str">
        <f t="shared" ca="1" si="95"/>
        <v>-</v>
      </c>
      <c r="W3099" t="str">
        <f t="shared" si="94"/>
        <v>-</v>
      </c>
    </row>
    <row r="3100" spans="1:29" x14ac:dyDescent="0.25">
      <c r="A3100" s="6"/>
      <c r="B3100" s="10"/>
      <c r="C3100" s="6"/>
      <c r="D3100" s="6"/>
      <c r="E3100" s="6"/>
      <c r="F3100" s="6"/>
      <c r="G3100" s="6"/>
      <c r="H3100" s="6"/>
      <c r="I3100" s="6"/>
      <c r="J3100" s="6"/>
      <c r="K3100" s="6"/>
      <c r="L3100" s="6"/>
      <c r="M3100" s="6"/>
      <c r="N3100" s="6"/>
      <c r="O3100" s="6"/>
      <c r="P3100" s="10"/>
      <c r="Q3100" s="15" t="str">
        <f t="shared" ca="1" si="95"/>
        <v>-</v>
      </c>
      <c r="R3100" s="6"/>
      <c r="S3100" s="6"/>
      <c r="T3100" s="6"/>
      <c r="U3100" s="6"/>
      <c r="V3100" s="6"/>
      <c r="W3100" s="6" t="str">
        <f t="shared" si="94"/>
        <v>-</v>
      </c>
      <c r="X3100" s="6"/>
      <c r="Y3100" s="6"/>
      <c r="Z3100" s="6"/>
      <c r="AA3100" s="6"/>
      <c r="AB3100" s="6"/>
      <c r="AC3100" s="6"/>
    </row>
    <row r="3101" spans="1:29" x14ac:dyDescent="0.25">
      <c r="Q3101" s="12" t="str">
        <f t="shared" ca="1" si="95"/>
        <v>-</v>
      </c>
      <c r="W3101" t="str">
        <f t="shared" si="94"/>
        <v>-</v>
      </c>
    </row>
    <row r="3102" spans="1:29" x14ac:dyDescent="0.25">
      <c r="A3102" s="6"/>
      <c r="B3102" s="10"/>
      <c r="C3102" s="6"/>
      <c r="D3102" s="6"/>
      <c r="E3102" s="6"/>
      <c r="F3102" s="6"/>
      <c r="G3102" s="6"/>
      <c r="H3102" s="6"/>
      <c r="I3102" s="6"/>
      <c r="J3102" s="6"/>
      <c r="K3102" s="6"/>
      <c r="L3102" s="6"/>
      <c r="M3102" s="6"/>
      <c r="N3102" s="6"/>
      <c r="O3102" s="6"/>
      <c r="P3102" s="10"/>
      <c r="Q3102" s="15" t="str">
        <f t="shared" ca="1" si="95"/>
        <v>-</v>
      </c>
      <c r="R3102" s="6"/>
      <c r="S3102" s="6"/>
      <c r="T3102" s="6"/>
      <c r="U3102" s="6"/>
      <c r="V3102" s="6"/>
      <c r="W3102" s="6" t="str">
        <f t="shared" si="94"/>
        <v>-</v>
      </c>
      <c r="X3102" s="6"/>
      <c r="Y3102" s="6"/>
      <c r="Z3102" s="6"/>
      <c r="AA3102" s="6"/>
      <c r="AB3102" s="6"/>
      <c r="AC3102" s="6"/>
    </row>
    <row r="3103" spans="1:29" x14ac:dyDescent="0.25">
      <c r="Q3103" s="12" t="str">
        <f t="shared" ca="1" si="95"/>
        <v>-</v>
      </c>
      <c r="W3103" t="str">
        <f t="shared" si="94"/>
        <v>-</v>
      </c>
    </row>
    <row r="3104" spans="1:29" x14ac:dyDescent="0.25">
      <c r="A3104" s="6"/>
      <c r="B3104" s="10"/>
      <c r="C3104" s="6"/>
      <c r="D3104" s="6"/>
      <c r="E3104" s="6"/>
      <c r="F3104" s="6"/>
      <c r="G3104" s="6"/>
      <c r="H3104" s="6"/>
      <c r="I3104" s="6"/>
      <c r="J3104" s="6"/>
      <c r="K3104" s="6"/>
      <c r="L3104" s="6"/>
      <c r="M3104" s="6"/>
      <c r="N3104" s="6"/>
      <c r="O3104" s="6"/>
      <c r="P3104" s="10"/>
      <c r="Q3104" s="15" t="str">
        <f t="shared" ca="1" si="95"/>
        <v>-</v>
      </c>
      <c r="R3104" s="6"/>
      <c r="S3104" s="6"/>
      <c r="T3104" s="6"/>
      <c r="U3104" s="6"/>
      <c r="V3104" s="6"/>
      <c r="W3104" s="6" t="str">
        <f t="shared" si="94"/>
        <v>-</v>
      </c>
      <c r="X3104" s="6"/>
      <c r="Y3104" s="6"/>
      <c r="Z3104" s="6"/>
      <c r="AA3104" s="6"/>
      <c r="AB3104" s="6"/>
      <c r="AC3104" s="6"/>
    </row>
    <row r="3105" spans="1:29" x14ac:dyDescent="0.25">
      <c r="Q3105" s="12" t="str">
        <f t="shared" ca="1" si="95"/>
        <v>-</v>
      </c>
      <c r="W3105" t="str">
        <f t="shared" si="94"/>
        <v>-</v>
      </c>
    </row>
    <row r="3106" spans="1:29" x14ac:dyDescent="0.25">
      <c r="A3106" s="6"/>
      <c r="B3106" s="10"/>
      <c r="C3106" s="6"/>
      <c r="D3106" s="6"/>
      <c r="E3106" s="6"/>
      <c r="F3106" s="6"/>
      <c r="G3106" s="6"/>
      <c r="H3106" s="6"/>
      <c r="I3106" s="6"/>
      <c r="J3106" s="6"/>
      <c r="K3106" s="6"/>
      <c r="L3106" s="6"/>
      <c r="M3106" s="6"/>
      <c r="N3106" s="6"/>
      <c r="O3106" s="6"/>
      <c r="P3106" s="10"/>
      <c r="Q3106" s="15" t="str">
        <f t="shared" ca="1" si="95"/>
        <v>-</v>
      </c>
      <c r="R3106" s="6"/>
      <c r="S3106" s="6"/>
      <c r="T3106" s="6"/>
      <c r="U3106" s="6"/>
      <c r="V3106" s="6"/>
      <c r="W3106" s="6" t="str">
        <f t="shared" si="94"/>
        <v>-</v>
      </c>
      <c r="X3106" s="6"/>
      <c r="Y3106" s="6"/>
      <c r="Z3106" s="6"/>
      <c r="AA3106" s="6"/>
      <c r="AB3106" s="6"/>
      <c r="AC3106" s="6"/>
    </row>
    <row r="3107" spans="1:29" x14ac:dyDescent="0.25">
      <c r="Q3107" s="12" t="str">
        <f t="shared" ca="1" si="95"/>
        <v>-</v>
      </c>
      <c r="W3107" t="str">
        <f t="shared" si="94"/>
        <v>-</v>
      </c>
    </row>
    <row r="3108" spans="1:29" x14ac:dyDescent="0.25">
      <c r="A3108" s="6"/>
      <c r="B3108" s="10"/>
      <c r="C3108" s="6"/>
      <c r="D3108" s="6"/>
      <c r="E3108" s="6"/>
      <c r="F3108" s="6"/>
      <c r="G3108" s="6"/>
      <c r="H3108" s="6"/>
      <c r="I3108" s="6"/>
      <c r="J3108" s="6"/>
      <c r="K3108" s="6"/>
      <c r="L3108" s="6"/>
      <c r="M3108" s="6"/>
      <c r="N3108" s="6"/>
      <c r="O3108" s="6"/>
      <c r="P3108" s="10"/>
      <c r="Q3108" s="15" t="str">
        <f t="shared" ca="1" si="95"/>
        <v>-</v>
      </c>
      <c r="R3108" s="6"/>
      <c r="S3108" s="6"/>
      <c r="T3108" s="6"/>
      <c r="U3108" s="6"/>
      <c r="V3108" s="6"/>
      <c r="W3108" s="6" t="str">
        <f t="shared" si="94"/>
        <v>-</v>
      </c>
      <c r="X3108" s="6"/>
      <c r="Y3108" s="6"/>
      <c r="Z3108" s="6"/>
      <c r="AA3108" s="6"/>
      <c r="AB3108" s="6"/>
      <c r="AC3108" s="6"/>
    </row>
    <row r="3109" spans="1:29" x14ac:dyDescent="0.25">
      <c r="Q3109" s="12" t="str">
        <f t="shared" ca="1" si="95"/>
        <v>-</v>
      </c>
      <c r="W3109" t="str">
        <f t="shared" si="94"/>
        <v>-</v>
      </c>
    </row>
    <row r="3110" spans="1:29" x14ac:dyDescent="0.25">
      <c r="A3110" s="6"/>
      <c r="B3110" s="10"/>
      <c r="C3110" s="6"/>
      <c r="D3110" s="6"/>
      <c r="E3110" s="6"/>
      <c r="F3110" s="6"/>
      <c r="G3110" s="6"/>
      <c r="H3110" s="6"/>
      <c r="I3110" s="6"/>
      <c r="J3110" s="6"/>
      <c r="K3110" s="6"/>
      <c r="L3110" s="6"/>
      <c r="M3110" s="6"/>
      <c r="N3110" s="6"/>
      <c r="O3110" s="6"/>
      <c r="P3110" s="10"/>
      <c r="Q3110" s="15" t="str">
        <f t="shared" ca="1" si="95"/>
        <v>-</v>
      </c>
      <c r="R3110" s="6"/>
      <c r="S3110" s="6"/>
      <c r="T3110" s="6"/>
      <c r="U3110" s="6"/>
      <c r="V3110" s="6"/>
      <c r="W3110" s="6" t="str">
        <f t="shared" si="94"/>
        <v>-</v>
      </c>
      <c r="X3110" s="6"/>
      <c r="Y3110" s="6"/>
      <c r="Z3110" s="6"/>
      <c r="AA3110" s="6"/>
      <c r="AB3110" s="6"/>
      <c r="AC3110" s="6"/>
    </row>
    <row r="3111" spans="1:29" x14ac:dyDescent="0.25">
      <c r="Q3111" s="12" t="str">
        <f t="shared" ca="1" si="95"/>
        <v>-</v>
      </c>
      <c r="W3111" t="str">
        <f t="shared" si="94"/>
        <v>-</v>
      </c>
    </row>
    <row r="3112" spans="1:29" x14ac:dyDescent="0.25">
      <c r="A3112" s="6"/>
      <c r="B3112" s="10"/>
      <c r="C3112" s="6"/>
      <c r="D3112" s="6"/>
      <c r="E3112" s="6"/>
      <c r="F3112" s="6"/>
      <c r="G3112" s="6"/>
      <c r="H3112" s="6"/>
      <c r="I3112" s="6"/>
      <c r="J3112" s="6"/>
      <c r="K3112" s="6"/>
      <c r="L3112" s="6"/>
      <c r="M3112" s="6"/>
      <c r="N3112" s="6"/>
      <c r="O3112" s="6"/>
      <c r="P3112" s="10"/>
      <c r="Q3112" s="15" t="str">
        <f t="shared" ca="1" si="95"/>
        <v>-</v>
      </c>
      <c r="R3112" s="6"/>
      <c r="S3112" s="6"/>
      <c r="T3112" s="6"/>
      <c r="U3112" s="6"/>
      <c r="V3112" s="6"/>
      <c r="W3112" s="6" t="str">
        <f t="shared" si="94"/>
        <v>-</v>
      </c>
      <c r="X3112" s="6"/>
      <c r="Y3112" s="6"/>
      <c r="Z3112" s="6"/>
      <c r="AA3112" s="6"/>
      <c r="AB3112" s="6"/>
      <c r="AC3112" s="6"/>
    </row>
    <row r="3113" spans="1:29" x14ac:dyDescent="0.25">
      <c r="Q3113" s="12" t="str">
        <f t="shared" ca="1" si="95"/>
        <v>-</v>
      </c>
      <c r="W3113" t="str">
        <f t="shared" si="94"/>
        <v>-</v>
      </c>
    </row>
    <row r="3114" spans="1:29" x14ac:dyDescent="0.25">
      <c r="A3114" s="6"/>
      <c r="B3114" s="10"/>
      <c r="C3114" s="6"/>
      <c r="D3114" s="6"/>
      <c r="E3114" s="6"/>
      <c r="F3114" s="6"/>
      <c r="G3114" s="6"/>
      <c r="H3114" s="6"/>
      <c r="I3114" s="6"/>
      <c r="J3114" s="6"/>
      <c r="K3114" s="6"/>
      <c r="L3114" s="6"/>
      <c r="M3114" s="6"/>
      <c r="N3114" s="6"/>
      <c r="O3114" s="6"/>
      <c r="P3114" s="10"/>
      <c r="Q3114" s="15" t="str">
        <f t="shared" ca="1" si="95"/>
        <v>-</v>
      </c>
      <c r="R3114" s="6"/>
      <c r="S3114" s="6"/>
      <c r="T3114" s="6"/>
      <c r="U3114" s="6"/>
      <c r="V3114" s="6"/>
      <c r="W3114" s="6" t="str">
        <f t="shared" si="94"/>
        <v>-</v>
      </c>
      <c r="X3114" s="6"/>
      <c r="Y3114" s="6"/>
      <c r="Z3114" s="6"/>
      <c r="AA3114" s="6"/>
      <c r="AB3114" s="6"/>
      <c r="AC3114" s="6"/>
    </row>
    <row r="3115" spans="1:29" x14ac:dyDescent="0.25">
      <c r="Q3115" s="12" t="str">
        <f t="shared" ca="1" si="95"/>
        <v>-</v>
      </c>
      <c r="W3115" t="str">
        <f t="shared" si="94"/>
        <v>-</v>
      </c>
    </row>
    <row r="3116" spans="1:29" x14ac:dyDescent="0.25">
      <c r="A3116" s="6"/>
      <c r="B3116" s="10"/>
      <c r="C3116" s="6"/>
      <c r="D3116" s="6"/>
      <c r="E3116" s="6"/>
      <c r="F3116" s="6"/>
      <c r="G3116" s="6"/>
      <c r="H3116" s="6"/>
      <c r="I3116" s="6"/>
      <c r="J3116" s="6"/>
      <c r="K3116" s="6"/>
      <c r="L3116" s="6"/>
      <c r="M3116" s="6"/>
      <c r="N3116" s="6"/>
      <c r="O3116" s="6"/>
      <c r="P3116" s="10"/>
      <c r="Q3116" s="15" t="str">
        <f t="shared" ca="1" si="95"/>
        <v>-</v>
      </c>
      <c r="R3116" s="6"/>
      <c r="S3116" s="6"/>
      <c r="T3116" s="6"/>
      <c r="U3116" s="6"/>
      <c r="V3116" s="6"/>
      <c r="W3116" s="6" t="str">
        <f t="shared" si="94"/>
        <v>-</v>
      </c>
      <c r="X3116" s="6"/>
      <c r="Y3116" s="6"/>
      <c r="Z3116" s="6"/>
      <c r="AA3116" s="6"/>
      <c r="AB3116" s="6"/>
      <c r="AC3116" s="6"/>
    </row>
    <row r="3117" spans="1:29" x14ac:dyDescent="0.25">
      <c r="Q3117" s="12" t="str">
        <f t="shared" ca="1" si="95"/>
        <v>-</v>
      </c>
      <c r="W3117" t="str">
        <f t="shared" si="94"/>
        <v>-</v>
      </c>
    </row>
    <row r="3118" spans="1:29" x14ac:dyDescent="0.25">
      <c r="A3118" s="6"/>
      <c r="B3118" s="10"/>
      <c r="C3118" s="6"/>
      <c r="D3118" s="6"/>
      <c r="E3118" s="6"/>
      <c r="F3118" s="6"/>
      <c r="G3118" s="6"/>
      <c r="H3118" s="6"/>
      <c r="I3118" s="6"/>
      <c r="J3118" s="6"/>
      <c r="K3118" s="6"/>
      <c r="L3118" s="6"/>
      <c r="M3118" s="6"/>
      <c r="N3118" s="6"/>
      <c r="O3118" s="6"/>
      <c r="P3118" s="10"/>
      <c r="Q3118" s="15" t="str">
        <f t="shared" ca="1" si="95"/>
        <v>-</v>
      </c>
      <c r="R3118" s="6"/>
      <c r="S3118" s="6"/>
      <c r="T3118" s="6"/>
      <c r="U3118" s="6"/>
      <c r="V3118" s="6"/>
      <c r="W3118" s="6" t="str">
        <f t="shared" si="94"/>
        <v>-</v>
      </c>
      <c r="X3118" s="6"/>
      <c r="Y3118" s="6"/>
      <c r="Z3118" s="6"/>
      <c r="AA3118" s="6"/>
      <c r="AB3118" s="6"/>
      <c r="AC3118" s="6"/>
    </row>
    <row r="3119" spans="1:29" x14ac:dyDescent="0.25">
      <c r="Q3119" s="12" t="str">
        <f t="shared" ca="1" si="95"/>
        <v>-</v>
      </c>
      <c r="W3119" t="str">
        <f t="shared" si="94"/>
        <v>-</v>
      </c>
    </row>
    <row r="3120" spans="1:29" x14ac:dyDescent="0.25">
      <c r="A3120" s="6"/>
      <c r="B3120" s="10"/>
      <c r="C3120" s="6"/>
      <c r="D3120" s="6"/>
      <c r="E3120" s="6"/>
      <c r="F3120" s="6"/>
      <c r="G3120" s="6"/>
      <c r="H3120" s="6"/>
      <c r="I3120" s="6"/>
      <c r="J3120" s="6"/>
      <c r="K3120" s="6"/>
      <c r="L3120" s="6"/>
      <c r="M3120" s="6"/>
      <c r="N3120" s="6"/>
      <c r="O3120" s="6"/>
      <c r="P3120" s="10"/>
      <c r="Q3120" s="15" t="str">
        <f t="shared" ca="1" si="95"/>
        <v>-</v>
      </c>
      <c r="R3120" s="6"/>
      <c r="S3120" s="6"/>
      <c r="T3120" s="6"/>
      <c r="U3120" s="6"/>
      <c r="V3120" s="6"/>
      <c r="W3120" s="6" t="str">
        <f t="shared" si="94"/>
        <v>-</v>
      </c>
      <c r="X3120" s="6"/>
      <c r="Y3120" s="6"/>
      <c r="Z3120" s="6"/>
      <c r="AA3120" s="6"/>
      <c r="AB3120" s="6"/>
      <c r="AC3120" s="6"/>
    </row>
    <row r="3121" spans="1:29" x14ac:dyDescent="0.25">
      <c r="Q3121" s="12" t="str">
        <f t="shared" ca="1" si="95"/>
        <v>-</v>
      </c>
      <c r="W3121" t="str">
        <f t="shared" si="94"/>
        <v>-</v>
      </c>
    </row>
    <row r="3122" spans="1:29" x14ac:dyDescent="0.25">
      <c r="A3122" s="6"/>
      <c r="B3122" s="10"/>
      <c r="C3122" s="6"/>
      <c r="D3122" s="6"/>
      <c r="E3122" s="6"/>
      <c r="F3122" s="6"/>
      <c r="G3122" s="6"/>
      <c r="H3122" s="6"/>
      <c r="I3122" s="6"/>
      <c r="J3122" s="6"/>
      <c r="K3122" s="6"/>
      <c r="L3122" s="6"/>
      <c r="M3122" s="6"/>
      <c r="N3122" s="6"/>
      <c r="O3122" s="6"/>
      <c r="P3122" s="10"/>
      <c r="Q3122" s="15" t="str">
        <f t="shared" ca="1" si="95"/>
        <v>-</v>
      </c>
      <c r="R3122" s="6"/>
      <c r="S3122" s="6"/>
      <c r="T3122" s="6"/>
      <c r="U3122" s="6"/>
      <c r="V3122" s="6"/>
      <c r="W3122" s="6" t="str">
        <f t="shared" si="94"/>
        <v>-</v>
      </c>
      <c r="X3122" s="6"/>
      <c r="Y3122" s="6"/>
      <c r="Z3122" s="6"/>
      <c r="AA3122" s="6"/>
      <c r="AB3122" s="6"/>
      <c r="AC3122" s="6"/>
    </row>
    <row r="3123" spans="1:29" x14ac:dyDescent="0.25">
      <c r="Q3123" s="12" t="str">
        <f t="shared" ca="1" si="95"/>
        <v>-</v>
      </c>
      <c r="W3123" t="str">
        <f t="shared" si="94"/>
        <v>-</v>
      </c>
    </row>
    <row r="3124" spans="1:29" x14ac:dyDescent="0.25">
      <c r="A3124" s="6"/>
      <c r="B3124" s="10"/>
      <c r="C3124" s="6"/>
      <c r="D3124" s="6"/>
      <c r="E3124" s="6"/>
      <c r="F3124" s="6"/>
      <c r="G3124" s="6"/>
      <c r="H3124" s="6"/>
      <c r="I3124" s="6"/>
      <c r="J3124" s="6"/>
      <c r="K3124" s="6"/>
      <c r="L3124" s="6"/>
      <c r="M3124" s="6"/>
      <c r="N3124" s="6"/>
      <c r="O3124" s="6"/>
      <c r="P3124" s="10"/>
      <c r="Q3124" s="15" t="str">
        <f t="shared" ca="1" si="95"/>
        <v>-</v>
      </c>
      <c r="R3124" s="6"/>
      <c r="S3124" s="6"/>
      <c r="T3124" s="6"/>
      <c r="U3124" s="6"/>
      <c r="V3124" s="6"/>
      <c r="W3124" s="6" t="str">
        <f t="shared" si="94"/>
        <v>-</v>
      </c>
      <c r="X3124" s="6"/>
      <c r="Y3124" s="6"/>
      <c r="Z3124" s="6"/>
      <c r="AA3124" s="6"/>
      <c r="AB3124" s="6"/>
      <c r="AC3124" s="6"/>
    </row>
    <row r="3125" spans="1:29" x14ac:dyDescent="0.25">
      <c r="Q3125" s="12" t="str">
        <f t="shared" ca="1" si="95"/>
        <v>-</v>
      </c>
      <c r="W3125" t="str">
        <f t="shared" si="94"/>
        <v>-</v>
      </c>
    </row>
    <row r="3126" spans="1:29" x14ac:dyDescent="0.25">
      <c r="A3126" s="6"/>
      <c r="B3126" s="10"/>
      <c r="C3126" s="6"/>
      <c r="D3126" s="6"/>
      <c r="E3126" s="6"/>
      <c r="F3126" s="6"/>
      <c r="G3126" s="6"/>
      <c r="H3126" s="6"/>
      <c r="I3126" s="6"/>
      <c r="J3126" s="6"/>
      <c r="K3126" s="6"/>
      <c r="L3126" s="6"/>
      <c r="M3126" s="6"/>
      <c r="N3126" s="6"/>
      <c r="O3126" s="6"/>
      <c r="P3126" s="10"/>
      <c r="Q3126" s="15" t="str">
        <f t="shared" ca="1" si="95"/>
        <v>-</v>
      </c>
      <c r="R3126" s="6"/>
      <c r="S3126" s="6"/>
      <c r="T3126" s="6"/>
      <c r="U3126" s="6"/>
      <c r="V3126" s="6"/>
      <c r="W3126" s="6" t="str">
        <f t="shared" si="94"/>
        <v>-</v>
      </c>
      <c r="X3126" s="6"/>
      <c r="Y3126" s="6"/>
      <c r="Z3126" s="6"/>
      <c r="AA3126" s="6"/>
      <c r="AB3126" s="6"/>
      <c r="AC3126" s="6"/>
    </row>
    <row r="3127" spans="1:29" x14ac:dyDescent="0.25">
      <c r="Q3127" s="12" t="str">
        <f t="shared" ca="1" si="95"/>
        <v>-</v>
      </c>
      <c r="W3127" t="str">
        <f t="shared" si="94"/>
        <v>-</v>
      </c>
    </row>
    <row r="3128" spans="1:29" x14ac:dyDescent="0.25">
      <c r="A3128" s="6"/>
      <c r="B3128" s="10"/>
      <c r="C3128" s="6"/>
      <c r="D3128" s="6"/>
      <c r="E3128" s="6"/>
      <c r="F3128" s="6"/>
      <c r="G3128" s="6"/>
      <c r="H3128" s="6"/>
      <c r="I3128" s="6"/>
      <c r="J3128" s="6"/>
      <c r="K3128" s="6"/>
      <c r="L3128" s="6"/>
      <c r="M3128" s="6"/>
      <c r="N3128" s="6"/>
      <c r="O3128" s="6"/>
      <c r="P3128" s="10"/>
      <c r="Q3128" s="15" t="str">
        <f t="shared" ca="1" si="95"/>
        <v>-</v>
      </c>
      <c r="R3128" s="6"/>
      <c r="S3128" s="6"/>
      <c r="T3128" s="6"/>
      <c r="U3128" s="6"/>
      <c r="V3128" s="6"/>
      <c r="W3128" s="6" t="str">
        <f t="shared" si="94"/>
        <v>-</v>
      </c>
      <c r="X3128" s="6"/>
      <c r="Y3128" s="6"/>
      <c r="Z3128" s="6"/>
      <c r="AA3128" s="6"/>
      <c r="AB3128" s="6"/>
      <c r="AC3128" s="6"/>
    </row>
    <row r="3129" spans="1:29" x14ac:dyDescent="0.25">
      <c r="Q3129" s="12" t="str">
        <f t="shared" ca="1" si="95"/>
        <v>-</v>
      </c>
      <c r="W3129" t="str">
        <f t="shared" si="94"/>
        <v>-</v>
      </c>
    </row>
    <row r="3130" spans="1:29" x14ac:dyDescent="0.25">
      <c r="A3130" s="6"/>
      <c r="B3130" s="10"/>
      <c r="C3130" s="6"/>
      <c r="D3130" s="6"/>
      <c r="E3130" s="6"/>
      <c r="F3130" s="6"/>
      <c r="G3130" s="6"/>
      <c r="H3130" s="6"/>
      <c r="I3130" s="6"/>
      <c r="J3130" s="6"/>
      <c r="K3130" s="6"/>
      <c r="L3130" s="6"/>
      <c r="M3130" s="6"/>
      <c r="N3130" s="6"/>
      <c r="O3130" s="6"/>
      <c r="P3130" s="10"/>
      <c r="Q3130" s="15" t="str">
        <f t="shared" ca="1" si="95"/>
        <v>-</v>
      </c>
      <c r="R3130" s="6"/>
      <c r="S3130" s="6"/>
      <c r="T3130" s="6"/>
      <c r="U3130" s="6"/>
      <c r="V3130" s="6"/>
      <c r="W3130" s="6" t="str">
        <f t="shared" si="94"/>
        <v>-</v>
      </c>
      <c r="X3130" s="6"/>
      <c r="Y3130" s="6"/>
      <c r="Z3130" s="6"/>
      <c r="AA3130" s="6"/>
      <c r="AB3130" s="6"/>
      <c r="AC3130" s="6"/>
    </row>
    <row r="3131" spans="1:29" x14ac:dyDescent="0.25">
      <c r="Q3131" s="12" t="str">
        <f t="shared" ca="1" si="95"/>
        <v>-</v>
      </c>
      <c r="W3131" t="str">
        <f t="shared" si="94"/>
        <v>-</v>
      </c>
    </row>
    <row r="3132" spans="1:29" x14ac:dyDescent="0.25">
      <c r="A3132" s="6"/>
      <c r="B3132" s="10"/>
      <c r="C3132" s="6"/>
      <c r="D3132" s="6"/>
      <c r="E3132" s="6"/>
      <c r="F3132" s="6"/>
      <c r="G3132" s="6"/>
      <c r="H3132" s="6"/>
      <c r="I3132" s="6"/>
      <c r="J3132" s="6"/>
      <c r="K3132" s="6"/>
      <c r="L3132" s="6"/>
      <c r="M3132" s="6"/>
      <c r="N3132" s="6"/>
      <c r="O3132" s="6"/>
      <c r="P3132" s="10"/>
      <c r="Q3132" s="15" t="str">
        <f t="shared" ca="1" si="95"/>
        <v>-</v>
      </c>
      <c r="R3132" s="6"/>
      <c r="S3132" s="6"/>
      <c r="T3132" s="6"/>
      <c r="U3132" s="6"/>
      <c r="V3132" s="6"/>
      <c r="W3132" s="6" t="str">
        <f t="shared" si="94"/>
        <v>-</v>
      </c>
      <c r="X3132" s="6"/>
      <c r="Y3132" s="6"/>
      <c r="Z3132" s="6"/>
      <c r="AA3132" s="6"/>
      <c r="AB3132" s="6"/>
      <c r="AC3132" s="6"/>
    </row>
    <row r="3133" spans="1:29" x14ac:dyDescent="0.25">
      <c r="Q3133" s="12" t="str">
        <f t="shared" ca="1" si="95"/>
        <v>-</v>
      </c>
      <c r="W3133" t="str">
        <f t="shared" si="94"/>
        <v>-</v>
      </c>
    </row>
    <row r="3134" spans="1:29" x14ac:dyDescent="0.25">
      <c r="A3134" s="6"/>
      <c r="B3134" s="10"/>
      <c r="C3134" s="6"/>
      <c r="D3134" s="6"/>
      <c r="E3134" s="6"/>
      <c r="F3134" s="6"/>
      <c r="G3134" s="6"/>
      <c r="H3134" s="6"/>
      <c r="I3134" s="6"/>
      <c r="J3134" s="6"/>
      <c r="K3134" s="6"/>
      <c r="L3134" s="6"/>
      <c r="M3134" s="6"/>
      <c r="N3134" s="6"/>
      <c r="O3134" s="6"/>
      <c r="P3134" s="10"/>
      <c r="Q3134" s="15" t="str">
        <f t="shared" ca="1" si="95"/>
        <v>-</v>
      </c>
      <c r="R3134" s="6"/>
      <c r="S3134" s="6"/>
      <c r="T3134" s="6"/>
      <c r="U3134" s="6"/>
      <c r="V3134" s="6"/>
      <c r="W3134" s="6" t="str">
        <f t="shared" si="94"/>
        <v>-</v>
      </c>
      <c r="X3134" s="6"/>
      <c r="Y3134" s="6"/>
      <c r="Z3134" s="6"/>
      <c r="AA3134" s="6"/>
      <c r="AB3134" s="6"/>
      <c r="AC3134" s="6"/>
    </row>
    <row r="3135" spans="1:29" x14ac:dyDescent="0.25">
      <c r="Q3135" s="12" t="str">
        <f t="shared" ca="1" si="95"/>
        <v>-</v>
      </c>
      <c r="W3135" t="str">
        <f t="shared" si="94"/>
        <v>-</v>
      </c>
    </row>
    <row r="3136" spans="1:29" x14ac:dyDescent="0.25">
      <c r="A3136" s="6"/>
      <c r="B3136" s="10"/>
      <c r="C3136" s="6"/>
      <c r="D3136" s="6"/>
      <c r="E3136" s="6"/>
      <c r="F3136" s="6"/>
      <c r="G3136" s="6"/>
      <c r="H3136" s="6"/>
      <c r="I3136" s="6"/>
      <c r="J3136" s="6"/>
      <c r="K3136" s="6"/>
      <c r="L3136" s="6"/>
      <c r="M3136" s="6"/>
      <c r="N3136" s="6"/>
      <c r="O3136" s="6"/>
      <c r="P3136" s="10"/>
      <c r="Q3136" s="15" t="str">
        <f t="shared" ca="1" si="95"/>
        <v>-</v>
      </c>
      <c r="R3136" s="6"/>
      <c r="S3136" s="6"/>
      <c r="T3136" s="6"/>
      <c r="U3136" s="6"/>
      <c r="V3136" s="6"/>
      <c r="W3136" s="6" t="str">
        <f t="shared" si="94"/>
        <v>-</v>
      </c>
      <c r="X3136" s="6"/>
      <c r="Y3136" s="6"/>
      <c r="Z3136" s="6"/>
      <c r="AA3136" s="6"/>
      <c r="AB3136" s="6"/>
      <c r="AC3136" s="6"/>
    </row>
    <row r="3137" spans="1:29" x14ac:dyDescent="0.25">
      <c r="Q3137" s="12" t="str">
        <f t="shared" ca="1" si="95"/>
        <v>-</v>
      </c>
      <c r="W3137" t="str">
        <f t="shared" si="94"/>
        <v>-</v>
      </c>
    </row>
    <row r="3138" spans="1:29" x14ac:dyDescent="0.25">
      <c r="A3138" s="6"/>
      <c r="B3138" s="10"/>
      <c r="C3138" s="6"/>
      <c r="D3138" s="6"/>
      <c r="E3138" s="6"/>
      <c r="F3138" s="6"/>
      <c r="G3138" s="6"/>
      <c r="H3138" s="6"/>
      <c r="I3138" s="6"/>
      <c r="J3138" s="6"/>
      <c r="K3138" s="6"/>
      <c r="L3138" s="6"/>
      <c r="M3138" s="6"/>
      <c r="N3138" s="6"/>
      <c r="O3138" s="6"/>
      <c r="P3138" s="10"/>
      <c r="Q3138" s="15" t="str">
        <f t="shared" ca="1" si="95"/>
        <v>-</v>
      </c>
      <c r="R3138" s="6"/>
      <c r="S3138" s="6"/>
      <c r="T3138" s="6"/>
      <c r="U3138" s="6"/>
      <c r="V3138" s="6"/>
      <c r="W3138" s="6" t="str">
        <f t="shared" si="94"/>
        <v>-</v>
      </c>
      <c r="X3138" s="6"/>
      <c r="Y3138" s="6"/>
      <c r="Z3138" s="6"/>
      <c r="AA3138" s="6"/>
      <c r="AB3138" s="6"/>
      <c r="AC3138" s="6"/>
    </row>
    <row r="3139" spans="1:29" x14ac:dyDescent="0.25">
      <c r="Q3139" s="12" t="str">
        <f t="shared" ca="1" si="95"/>
        <v>-</v>
      </c>
      <c r="W3139" t="str">
        <f t="shared" si="94"/>
        <v>-</v>
      </c>
    </row>
    <row r="3140" spans="1:29" x14ac:dyDescent="0.25">
      <c r="A3140" s="6"/>
      <c r="B3140" s="10"/>
      <c r="C3140" s="6"/>
      <c r="D3140" s="6"/>
      <c r="E3140" s="6"/>
      <c r="F3140" s="6"/>
      <c r="G3140" s="6"/>
      <c r="H3140" s="6"/>
      <c r="I3140" s="6"/>
      <c r="J3140" s="6"/>
      <c r="K3140" s="6"/>
      <c r="L3140" s="6"/>
      <c r="M3140" s="6"/>
      <c r="N3140" s="6"/>
      <c r="O3140" s="6"/>
      <c r="P3140" s="10"/>
      <c r="Q3140" s="15" t="str">
        <f t="shared" ca="1" si="95"/>
        <v>-</v>
      </c>
      <c r="R3140" s="6"/>
      <c r="S3140" s="6"/>
      <c r="T3140" s="6"/>
      <c r="U3140" s="6"/>
      <c r="V3140" s="6"/>
      <c r="W3140" s="6" t="str">
        <f t="shared" si="94"/>
        <v>-</v>
      </c>
      <c r="X3140" s="6"/>
      <c r="Y3140" s="6"/>
      <c r="Z3140" s="6"/>
      <c r="AA3140" s="6"/>
      <c r="AB3140" s="6"/>
      <c r="AC3140" s="6"/>
    </row>
    <row r="3141" spans="1:29" x14ac:dyDescent="0.25">
      <c r="Q3141" s="12" t="str">
        <f t="shared" ca="1" si="95"/>
        <v>-</v>
      </c>
      <c r="W3141" t="str">
        <f t="shared" si="94"/>
        <v>-</v>
      </c>
    </row>
    <row r="3142" spans="1:29" x14ac:dyDescent="0.25">
      <c r="A3142" s="6"/>
      <c r="B3142" s="10"/>
      <c r="C3142" s="6"/>
      <c r="D3142" s="6"/>
      <c r="E3142" s="6"/>
      <c r="F3142" s="6"/>
      <c r="G3142" s="6"/>
      <c r="H3142" s="6"/>
      <c r="I3142" s="6"/>
      <c r="J3142" s="6"/>
      <c r="K3142" s="6"/>
      <c r="L3142" s="6"/>
      <c r="M3142" s="6"/>
      <c r="N3142" s="6"/>
      <c r="O3142" s="6"/>
      <c r="P3142" s="10"/>
      <c r="Q3142" s="15" t="str">
        <f t="shared" ca="1" si="95"/>
        <v>-</v>
      </c>
      <c r="R3142" s="6"/>
      <c r="S3142" s="6"/>
      <c r="T3142" s="6"/>
      <c r="U3142" s="6"/>
      <c r="V3142" s="6"/>
      <c r="W3142" s="6" t="str">
        <f t="shared" ref="W3142:W3205" si="96">IF(OR(ISBLANK(J3142),ISBLANK(V3142)),"-",(IF(J3142=V3142,"Yes","No")))</f>
        <v>-</v>
      </c>
      <c r="X3142" s="6"/>
      <c r="Y3142" s="6"/>
      <c r="Z3142" s="6"/>
      <c r="AA3142" s="6"/>
      <c r="AB3142" s="6"/>
      <c r="AC3142" s="6"/>
    </row>
    <row r="3143" spans="1:29" x14ac:dyDescent="0.25">
      <c r="Q3143" s="12" t="str">
        <f t="shared" ref="Q3143:Q3206" ca="1" si="97">IF(B3143&gt;1/1/1900, (IF(R3143="Closed",(DATEDIF(B3143,P3143,"d"))-(DATEDIF(M3143,O3143,"d")),IF(OR(R3143="Pending",ISBLANK(P3143)),TODAY()-B3143))),"-")</f>
        <v>-</v>
      </c>
      <c r="W3143" t="str">
        <f t="shared" si="96"/>
        <v>-</v>
      </c>
    </row>
    <row r="3144" spans="1:29" x14ac:dyDescent="0.25">
      <c r="A3144" s="6"/>
      <c r="B3144" s="10"/>
      <c r="C3144" s="6"/>
      <c r="D3144" s="6"/>
      <c r="E3144" s="6"/>
      <c r="F3144" s="6"/>
      <c r="G3144" s="6"/>
      <c r="H3144" s="6"/>
      <c r="I3144" s="6"/>
      <c r="J3144" s="6"/>
      <c r="K3144" s="6"/>
      <c r="L3144" s="6"/>
      <c r="M3144" s="6"/>
      <c r="N3144" s="6"/>
      <c r="O3144" s="6"/>
      <c r="P3144" s="10"/>
      <c r="Q3144" s="15" t="str">
        <f t="shared" ca="1" si="97"/>
        <v>-</v>
      </c>
      <c r="R3144" s="6"/>
      <c r="S3144" s="6"/>
      <c r="T3144" s="6"/>
      <c r="U3144" s="6"/>
      <c r="V3144" s="6"/>
      <c r="W3144" s="6" t="str">
        <f t="shared" si="96"/>
        <v>-</v>
      </c>
      <c r="X3144" s="6"/>
      <c r="Y3144" s="6"/>
      <c r="Z3144" s="6"/>
      <c r="AA3144" s="6"/>
      <c r="AB3144" s="6"/>
      <c r="AC3144" s="6"/>
    </row>
    <row r="3145" spans="1:29" x14ac:dyDescent="0.25">
      <c r="Q3145" s="12" t="str">
        <f t="shared" ca="1" si="97"/>
        <v>-</v>
      </c>
      <c r="W3145" t="str">
        <f t="shared" si="96"/>
        <v>-</v>
      </c>
    </row>
    <row r="3146" spans="1:29" x14ac:dyDescent="0.25">
      <c r="A3146" s="6"/>
      <c r="B3146" s="10"/>
      <c r="C3146" s="6"/>
      <c r="D3146" s="6"/>
      <c r="E3146" s="6"/>
      <c r="F3146" s="6"/>
      <c r="G3146" s="6"/>
      <c r="H3146" s="6"/>
      <c r="I3146" s="6"/>
      <c r="J3146" s="6"/>
      <c r="K3146" s="6"/>
      <c r="L3146" s="6"/>
      <c r="M3146" s="6"/>
      <c r="N3146" s="6"/>
      <c r="O3146" s="6"/>
      <c r="P3146" s="10"/>
      <c r="Q3146" s="15" t="str">
        <f t="shared" ca="1" si="97"/>
        <v>-</v>
      </c>
      <c r="R3146" s="6"/>
      <c r="S3146" s="6"/>
      <c r="T3146" s="6"/>
      <c r="U3146" s="6"/>
      <c r="V3146" s="6"/>
      <c r="W3146" s="6" t="str">
        <f t="shared" si="96"/>
        <v>-</v>
      </c>
      <c r="X3146" s="6"/>
      <c r="Y3146" s="6"/>
      <c r="Z3146" s="6"/>
      <c r="AA3146" s="6"/>
      <c r="AB3146" s="6"/>
      <c r="AC3146" s="6"/>
    </row>
    <row r="3147" spans="1:29" x14ac:dyDescent="0.25">
      <c r="Q3147" s="12" t="str">
        <f t="shared" ca="1" si="97"/>
        <v>-</v>
      </c>
      <c r="W3147" t="str">
        <f t="shared" si="96"/>
        <v>-</v>
      </c>
    </row>
    <row r="3148" spans="1:29" x14ac:dyDescent="0.25">
      <c r="A3148" s="6"/>
      <c r="B3148" s="10"/>
      <c r="C3148" s="6"/>
      <c r="D3148" s="6"/>
      <c r="E3148" s="6"/>
      <c r="F3148" s="6"/>
      <c r="G3148" s="6"/>
      <c r="H3148" s="6"/>
      <c r="I3148" s="6"/>
      <c r="J3148" s="6"/>
      <c r="K3148" s="6"/>
      <c r="L3148" s="6"/>
      <c r="M3148" s="6"/>
      <c r="N3148" s="6"/>
      <c r="O3148" s="6"/>
      <c r="P3148" s="10"/>
      <c r="Q3148" s="15" t="str">
        <f t="shared" ca="1" si="97"/>
        <v>-</v>
      </c>
      <c r="R3148" s="6"/>
      <c r="S3148" s="6"/>
      <c r="T3148" s="6"/>
      <c r="U3148" s="6"/>
      <c r="V3148" s="6"/>
      <c r="W3148" s="6" t="str">
        <f t="shared" si="96"/>
        <v>-</v>
      </c>
      <c r="X3148" s="6"/>
      <c r="Y3148" s="6"/>
      <c r="Z3148" s="6"/>
      <c r="AA3148" s="6"/>
      <c r="AB3148" s="6"/>
      <c r="AC3148" s="6"/>
    </row>
    <row r="3149" spans="1:29" x14ac:dyDescent="0.25">
      <c r="Q3149" s="12" t="str">
        <f t="shared" ca="1" si="97"/>
        <v>-</v>
      </c>
      <c r="W3149" t="str">
        <f t="shared" si="96"/>
        <v>-</v>
      </c>
    </row>
    <row r="3150" spans="1:29" x14ac:dyDescent="0.25">
      <c r="A3150" s="6"/>
      <c r="B3150" s="10"/>
      <c r="C3150" s="6"/>
      <c r="D3150" s="6"/>
      <c r="E3150" s="6"/>
      <c r="F3150" s="6"/>
      <c r="G3150" s="6"/>
      <c r="H3150" s="6"/>
      <c r="I3150" s="6"/>
      <c r="J3150" s="6"/>
      <c r="K3150" s="6"/>
      <c r="L3150" s="6"/>
      <c r="M3150" s="6"/>
      <c r="N3150" s="6"/>
      <c r="O3150" s="6"/>
      <c r="P3150" s="10"/>
      <c r="Q3150" s="15" t="str">
        <f t="shared" ca="1" si="97"/>
        <v>-</v>
      </c>
      <c r="R3150" s="6"/>
      <c r="S3150" s="6"/>
      <c r="T3150" s="6"/>
      <c r="U3150" s="6"/>
      <c r="V3150" s="6"/>
      <c r="W3150" s="6" t="str">
        <f t="shared" si="96"/>
        <v>-</v>
      </c>
      <c r="X3150" s="6"/>
      <c r="Y3150" s="6"/>
      <c r="Z3150" s="6"/>
      <c r="AA3150" s="6"/>
      <c r="AB3150" s="6"/>
      <c r="AC3150" s="6"/>
    </row>
    <row r="3151" spans="1:29" x14ac:dyDescent="0.25">
      <c r="Q3151" s="12" t="str">
        <f t="shared" ca="1" si="97"/>
        <v>-</v>
      </c>
      <c r="W3151" t="str">
        <f t="shared" si="96"/>
        <v>-</v>
      </c>
    </row>
    <row r="3152" spans="1:29" x14ac:dyDescent="0.25">
      <c r="A3152" s="6"/>
      <c r="B3152" s="10"/>
      <c r="C3152" s="6"/>
      <c r="D3152" s="6"/>
      <c r="E3152" s="6"/>
      <c r="F3152" s="6"/>
      <c r="G3152" s="6"/>
      <c r="H3152" s="6"/>
      <c r="I3152" s="6"/>
      <c r="J3152" s="6"/>
      <c r="K3152" s="6"/>
      <c r="L3152" s="6"/>
      <c r="M3152" s="6"/>
      <c r="N3152" s="6"/>
      <c r="O3152" s="6"/>
      <c r="P3152" s="10"/>
      <c r="Q3152" s="15" t="str">
        <f t="shared" ca="1" si="97"/>
        <v>-</v>
      </c>
      <c r="R3152" s="6"/>
      <c r="S3152" s="6"/>
      <c r="T3152" s="6"/>
      <c r="U3152" s="6"/>
      <c r="V3152" s="6"/>
      <c r="W3152" s="6" t="str">
        <f t="shared" si="96"/>
        <v>-</v>
      </c>
      <c r="X3152" s="6"/>
      <c r="Y3152" s="6"/>
      <c r="Z3152" s="6"/>
      <c r="AA3152" s="6"/>
      <c r="AB3152" s="6"/>
      <c r="AC3152" s="6"/>
    </row>
    <row r="3153" spans="1:29" x14ac:dyDescent="0.25">
      <c r="Q3153" s="12" t="str">
        <f t="shared" ca="1" si="97"/>
        <v>-</v>
      </c>
      <c r="W3153" t="str">
        <f t="shared" si="96"/>
        <v>-</v>
      </c>
    </row>
    <row r="3154" spans="1:29" x14ac:dyDescent="0.25">
      <c r="A3154" s="6"/>
      <c r="B3154" s="10"/>
      <c r="C3154" s="6"/>
      <c r="D3154" s="6"/>
      <c r="E3154" s="6"/>
      <c r="F3154" s="6"/>
      <c r="G3154" s="6"/>
      <c r="H3154" s="6"/>
      <c r="I3154" s="6"/>
      <c r="J3154" s="6"/>
      <c r="K3154" s="6"/>
      <c r="L3154" s="6"/>
      <c r="M3154" s="6"/>
      <c r="N3154" s="6"/>
      <c r="O3154" s="6"/>
      <c r="P3154" s="10"/>
      <c r="Q3154" s="15" t="str">
        <f t="shared" ca="1" si="97"/>
        <v>-</v>
      </c>
      <c r="R3154" s="6"/>
      <c r="S3154" s="6"/>
      <c r="T3154" s="6"/>
      <c r="U3154" s="6"/>
      <c r="V3154" s="6"/>
      <c r="W3154" s="6" t="str">
        <f t="shared" si="96"/>
        <v>-</v>
      </c>
      <c r="X3154" s="6"/>
      <c r="Y3154" s="6"/>
      <c r="Z3154" s="6"/>
      <c r="AA3154" s="6"/>
      <c r="AB3154" s="6"/>
      <c r="AC3154" s="6"/>
    </row>
    <row r="3155" spans="1:29" x14ac:dyDescent="0.25">
      <c r="Q3155" s="12" t="str">
        <f t="shared" ca="1" si="97"/>
        <v>-</v>
      </c>
      <c r="W3155" t="str">
        <f t="shared" si="96"/>
        <v>-</v>
      </c>
    </row>
    <row r="3156" spans="1:29" x14ac:dyDescent="0.25">
      <c r="A3156" s="6"/>
      <c r="B3156" s="10"/>
      <c r="C3156" s="6"/>
      <c r="D3156" s="6"/>
      <c r="E3156" s="6"/>
      <c r="F3156" s="6"/>
      <c r="G3156" s="6"/>
      <c r="H3156" s="6"/>
      <c r="I3156" s="6"/>
      <c r="J3156" s="6"/>
      <c r="K3156" s="6"/>
      <c r="L3156" s="6"/>
      <c r="M3156" s="6"/>
      <c r="N3156" s="6"/>
      <c r="O3156" s="6"/>
      <c r="P3156" s="10"/>
      <c r="Q3156" s="15" t="str">
        <f t="shared" ca="1" si="97"/>
        <v>-</v>
      </c>
      <c r="R3156" s="6"/>
      <c r="S3156" s="6"/>
      <c r="T3156" s="6"/>
      <c r="U3156" s="6"/>
      <c r="V3156" s="6"/>
      <c r="W3156" s="6" t="str">
        <f t="shared" si="96"/>
        <v>-</v>
      </c>
      <c r="X3156" s="6"/>
      <c r="Y3156" s="6"/>
      <c r="Z3156" s="6"/>
      <c r="AA3156" s="6"/>
      <c r="AB3156" s="6"/>
      <c r="AC3156" s="6"/>
    </row>
    <row r="3157" spans="1:29" x14ac:dyDescent="0.25">
      <c r="Q3157" s="12" t="str">
        <f t="shared" ca="1" si="97"/>
        <v>-</v>
      </c>
      <c r="W3157" t="str">
        <f t="shared" si="96"/>
        <v>-</v>
      </c>
    </row>
    <row r="3158" spans="1:29" x14ac:dyDescent="0.25">
      <c r="A3158" s="6"/>
      <c r="B3158" s="10"/>
      <c r="C3158" s="6"/>
      <c r="D3158" s="6"/>
      <c r="E3158" s="6"/>
      <c r="F3158" s="6"/>
      <c r="G3158" s="6"/>
      <c r="H3158" s="6"/>
      <c r="I3158" s="6"/>
      <c r="J3158" s="6"/>
      <c r="K3158" s="6"/>
      <c r="L3158" s="6"/>
      <c r="M3158" s="6"/>
      <c r="N3158" s="6"/>
      <c r="O3158" s="6"/>
      <c r="P3158" s="10"/>
      <c r="Q3158" s="15" t="str">
        <f t="shared" ca="1" si="97"/>
        <v>-</v>
      </c>
      <c r="R3158" s="6"/>
      <c r="S3158" s="6"/>
      <c r="T3158" s="6"/>
      <c r="U3158" s="6"/>
      <c r="V3158" s="6"/>
      <c r="W3158" s="6" t="str">
        <f t="shared" si="96"/>
        <v>-</v>
      </c>
      <c r="X3158" s="6"/>
      <c r="Y3158" s="6"/>
      <c r="Z3158" s="6"/>
      <c r="AA3158" s="6"/>
      <c r="AB3158" s="6"/>
      <c r="AC3158" s="6"/>
    </row>
    <row r="3159" spans="1:29" x14ac:dyDescent="0.25">
      <c r="Q3159" s="12" t="str">
        <f t="shared" ca="1" si="97"/>
        <v>-</v>
      </c>
      <c r="W3159" t="str">
        <f t="shared" si="96"/>
        <v>-</v>
      </c>
    </row>
    <row r="3160" spans="1:29" x14ac:dyDescent="0.25">
      <c r="A3160" s="6"/>
      <c r="B3160" s="10"/>
      <c r="C3160" s="6"/>
      <c r="D3160" s="6"/>
      <c r="E3160" s="6"/>
      <c r="F3160" s="6"/>
      <c r="G3160" s="6"/>
      <c r="H3160" s="6"/>
      <c r="I3160" s="6"/>
      <c r="J3160" s="6"/>
      <c r="K3160" s="6"/>
      <c r="L3160" s="6"/>
      <c r="M3160" s="6"/>
      <c r="N3160" s="6"/>
      <c r="O3160" s="6"/>
      <c r="P3160" s="10"/>
      <c r="Q3160" s="15" t="str">
        <f t="shared" ca="1" si="97"/>
        <v>-</v>
      </c>
      <c r="R3160" s="6"/>
      <c r="S3160" s="6"/>
      <c r="T3160" s="6"/>
      <c r="U3160" s="6"/>
      <c r="V3160" s="6"/>
      <c r="W3160" s="6" t="str">
        <f t="shared" si="96"/>
        <v>-</v>
      </c>
      <c r="X3160" s="6"/>
      <c r="Y3160" s="6"/>
      <c r="Z3160" s="6"/>
      <c r="AA3160" s="6"/>
      <c r="AB3160" s="6"/>
      <c r="AC3160" s="6"/>
    </row>
    <row r="3161" spans="1:29" x14ac:dyDescent="0.25">
      <c r="Q3161" s="12" t="str">
        <f t="shared" ca="1" si="97"/>
        <v>-</v>
      </c>
      <c r="W3161" t="str">
        <f t="shared" si="96"/>
        <v>-</v>
      </c>
    </row>
    <row r="3162" spans="1:29" x14ac:dyDescent="0.25">
      <c r="A3162" s="6"/>
      <c r="B3162" s="10"/>
      <c r="C3162" s="6"/>
      <c r="D3162" s="6"/>
      <c r="E3162" s="6"/>
      <c r="F3162" s="6"/>
      <c r="G3162" s="6"/>
      <c r="H3162" s="6"/>
      <c r="I3162" s="6"/>
      <c r="J3162" s="6"/>
      <c r="K3162" s="6"/>
      <c r="L3162" s="6"/>
      <c r="M3162" s="6"/>
      <c r="N3162" s="6"/>
      <c r="O3162" s="6"/>
      <c r="P3162" s="10"/>
      <c r="Q3162" s="15" t="str">
        <f t="shared" ca="1" si="97"/>
        <v>-</v>
      </c>
      <c r="R3162" s="6"/>
      <c r="S3162" s="6"/>
      <c r="T3162" s="6"/>
      <c r="U3162" s="6"/>
      <c r="V3162" s="6"/>
      <c r="W3162" s="6" t="str">
        <f t="shared" si="96"/>
        <v>-</v>
      </c>
      <c r="X3162" s="6"/>
      <c r="Y3162" s="6"/>
      <c r="Z3162" s="6"/>
      <c r="AA3162" s="6"/>
      <c r="AB3162" s="6"/>
      <c r="AC3162" s="6"/>
    </row>
    <row r="3163" spans="1:29" x14ac:dyDescent="0.25">
      <c r="Q3163" s="12" t="str">
        <f t="shared" ca="1" si="97"/>
        <v>-</v>
      </c>
      <c r="W3163" t="str">
        <f t="shared" si="96"/>
        <v>-</v>
      </c>
    </row>
    <row r="3164" spans="1:29" x14ac:dyDescent="0.25">
      <c r="A3164" s="6"/>
      <c r="B3164" s="10"/>
      <c r="C3164" s="6"/>
      <c r="D3164" s="6"/>
      <c r="E3164" s="6"/>
      <c r="F3164" s="6"/>
      <c r="G3164" s="6"/>
      <c r="H3164" s="6"/>
      <c r="I3164" s="6"/>
      <c r="J3164" s="6"/>
      <c r="K3164" s="6"/>
      <c r="L3164" s="6"/>
      <c r="M3164" s="6"/>
      <c r="N3164" s="6"/>
      <c r="O3164" s="6"/>
      <c r="P3164" s="10"/>
      <c r="Q3164" s="15" t="str">
        <f t="shared" ca="1" si="97"/>
        <v>-</v>
      </c>
      <c r="R3164" s="6"/>
      <c r="S3164" s="6"/>
      <c r="T3164" s="6"/>
      <c r="U3164" s="6"/>
      <c r="V3164" s="6"/>
      <c r="W3164" s="6" t="str">
        <f t="shared" si="96"/>
        <v>-</v>
      </c>
      <c r="X3164" s="6"/>
      <c r="Y3164" s="6"/>
      <c r="Z3164" s="6"/>
      <c r="AA3164" s="6"/>
      <c r="AB3164" s="6"/>
      <c r="AC3164" s="6"/>
    </row>
    <row r="3165" spans="1:29" x14ac:dyDescent="0.25">
      <c r="Q3165" s="12" t="str">
        <f t="shared" ca="1" si="97"/>
        <v>-</v>
      </c>
      <c r="W3165" t="str">
        <f t="shared" si="96"/>
        <v>-</v>
      </c>
    </row>
    <row r="3166" spans="1:29" x14ac:dyDescent="0.25">
      <c r="A3166" s="6"/>
      <c r="B3166" s="10"/>
      <c r="C3166" s="6"/>
      <c r="D3166" s="6"/>
      <c r="E3166" s="6"/>
      <c r="F3166" s="6"/>
      <c r="G3166" s="6"/>
      <c r="H3166" s="6"/>
      <c r="I3166" s="6"/>
      <c r="J3166" s="6"/>
      <c r="K3166" s="6"/>
      <c r="L3166" s="6"/>
      <c r="M3166" s="6"/>
      <c r="N3166" s="6"/>
      <c r="O3166" s="6"/>
      <c r="P3166" s="10"/>
      <c r="Q3166" s="15" t="str">
        <f t="shared" ca="1" si="97"/>
        <v>-</v>
      </c>
      <c r="R3166" s="6"/>
      <c r="S3166" s="6"/>
      <c r="T3166" s="6"/>
      <c r="U3166" s="6"/>
      <c r="V3166" s="6"/>
      <c r="W3166" s="6" t="str">
        <f t="shared" si="96"/>
        <v>-</v>
      </c>
      <c r="X3166" s="6"/>
      <c r="Y3166" s="6"/>
      <c r="Z3166" s="6"/>
      <c r="AA3166" s="6"/>
      <c r="AB3166" s="6"/>
      <c r="AC3166" s="6"/>
    </row>
    <row r="3167" spans="1:29" x14ac:dyDescent="0.25">
      <c r="Q3167" s="12" t="str">
        <f t="shared" ca="1" si="97"/>
        <v>-</v>
      </c>
      <c r="W3167" t="str">
        <f t="shared" si="96"/>
        <v>-</v>
      </c>
    </row>
    <row r="3168" spans="1:29" x14ac:dyDescent="0.25">
      <c r="A3168" s="6"/>
      <c r="B3168" s="10"/>
      <c r="C3168" s="6"/>
      <c r="D3168" s="6"/>
      <c r="E3168" s="6"/>
      <c r="F3168" s="6"/>
      <c r="G3168" s="6"/>
      <c r="H3168" s="6"/>
      <c r="I3168" s="6"/>
      <c r="J3168" s="6"/>
      <c r="K3168" s="6"/>
      <c r="L3168" s="6"/>
      <c r="M3168" s="6"/>
      <c r="N3168" s="6"/>
      <c r="O3168" s="6"/>
      <c r="P3168" s="10"/>
      <c r="Q3168" s="15" t="str">
        <f t="shared" ca="1" si="97"/>
        <v>-</v>
      </c>
      <c r="R3168" s="6"/>
      <c r="S3168" s="6"/>
      <c r="T3168" s="6"/>
      <c r="U3168" s="6"/>
      <c r="V3168" s="6"/>
      <c r="W3168" s="6" t="str">
        <f t="shared" si="96"/>
        <v>-</v>
      </c>
      <c r="X3168" s="6"/>
      <c r="Y3168" s="6"/>
      <c r="Z3168" s="6"/>
      <c r="AA3168" s="6"/>
      <c r="AB3168" s="6"/>
      <c r="AC3168" s="6"/>
    </row>
    <row r="3169" spans="1:29" x14ac:dyDescent="0.25">
      <c r="Q3169" s="12" t="str">
        <f t="shared" ca="1" si="97"/>
        <v>-</v>
      </c>
      <c r="W3169" t="str">
        <f t="shared" si="96"/>
        <v>-</v>
      </c>
    </row>
    <row r="3170" spans="1:29" x14ac:dyDescent="0.25">
      <c r="A3170" s="6"/>
      <c r="B3170" s="10"/>
      <c r="C3170" s="6"/>
      <c r="D3170" s="6"/>
      <c r="E3170" s="6"/>
      <c r="F3170" s="6"/>
      <c r="G3170" s="6"/>
      <c r="H3170" s="6"/>
      <c r="I3170" s="6"/>
      <c r="J3170" s="6"/>
      <c r="K3170" s="6"/>
      <c r="L3170" s="6"/>
      <c r="M3170" s="6"/>
      <c r="N3170" s="6"/>
      <c r="O3170" s="6"/>
      <c r="P3170" s="10"/>
      <c r="Q3170" s="15" t="str">
        <f t="shared" ca="1" si="97"/>
        <v>-</v>
      </c>
      <c r="R3170" s="6"/>
      <c r="S3170" s="6"/>
      <c r="T3170" s="6"/>
      <c r="U3170" s="6"/>
      <c r="V3170" s="6"/>
      <c r="W3170" s="6" t="str">
        <f t="shared" si="96"/>
        <v>-</v>
      </c>
      <c r="X3170" s="6"/>
      <c r="Y3170" s="6"/>
      <c r="Z3170" s="6"/>
      <c r="AA3170" s="6"/>
      <c r="AB3170" s="6"/>
      <c r="AC3170" s="6"/>
    </row>
    <row r="3171" spans="1:29" x14ac:dyDescent="0.25">
      <c r="Q3171" s="12" t="str">
        <f t="shared" ca="1" si="97"/>
        <v>-</v>
      </c>
      <c r="W3171" t="str">
        <f t="shared" si="96"/>
        <v>-</v>
      </c>
    </row>
    <row r="3172" spans="1:29" x14ac:dyDescent="0.25">
      <c r="A3172" s="6"/>
      <c r="B3172" s="10"/>
      <c r="C3172" s="6"/>
      <c r="D3172" s="6"/>
      <c r="E3172" s="6"/>
      <c r="F3172" s="6"/>
      <c r="G3172" s="6"/>
      <c r="H3172" s="6"/>
      <c r="I3172" s="6"/>
      <c r="J3172" s="6"/>
      <c r="K3172" s="6"/>
      <c r="L3172" s="6"/>
      <c r="M3172" s="6"/>
      <c r="N3172" s="6"/>
      <c r="O3172" s="6"/>
      <c r="P3172" s="10"/>
      <c r="Q3172" s="15" t="str">
        <f t="shared" ca="1" si="97"/>
        <v>-</v>
      </c>
      <c r="R3172" s="6"/>
      <c r="S3172" s="6"/>
      <c r="T3172" s="6"/>
      <c r="U3172" s="6"/>
      <c r="V3172" s="6"/>
      <c r="W3172" s="6" t="str">
        <f t="shared" si="96"/>
        <v>-</v>
      </c>
      <c r="X3172" s="6"/>
      <c r="Y3172" s="6"/>
      <c r="Z3172" s="6"/>
      <c r="AA3172" s="6"/>
      <c r="AB3172" s="6"/>
      <c r="AC3172" s="6"/>
    </row>
    <row r="3173" spans="1:29" x14ac:dyDescent="0.25">
      <c r="Q3173" s="12" t="str">
        <f t="shared" ca="1" si="97"/>
        <v>-</v>
      </c>
      <c r="W3173" t="str">
        <f t="shared" si="96"/>
        <v>-</v>
      </c>
    </row>
    <row r="3174" spans="1:29" x14ac:dyDescent="0.25">
      <c r="A3174" s="6"/>
      <c r="B3174" s="10"/>
      <c r="C3174" s="6"/>
      <c r="D3174" s="6"/>
      <c r="E3174" s="6"/>
      <c r="F3174" s="6"/>
      <c r="G3174" s="6"/>
      <c r="H3174" s="6"/>
      <c r="I3174" s="6"/>
      <c r="J3174" s="6"/>
      <c r="K3174" s="6"/>
      <c r="L3174" s="6"/>
      <c r="M3174" s="6"/>
      <c r="N3174" s="6"/>
      <c r="O3174" s="6"/>
      <c r="P3174" s="10"/>
      <c r="Q3174" s="15" t="str">
        <f t="shared" ca="1" si="97"/>
        <v>-</v>
      </c>
      <c r="R3174" s="6"/>
      <c r="S3174" s="6"/>
      <c r="T3174" s="6"/>
      <c r="U3174" s="6"/>
      <c r="V3174" s="6"/>
      <c r="W3174" s="6" t="str">
        <f t="shared" si="96"/>
        <v>-</v>
      </c>
      <c r="X3174" s="6"/>
      <c r="Y3174" s="6"/>
      <c r="Z3174" s="6"/>
      <c r="AA3174" s="6"/>
      <c r="AB3174" s="6"/>
      <c r="AC3174" s="6"/>
    </row>
    <row r="3175" spans="1:29" x14ac:dyDescent="0.25">
      <c r="Q3175" s="12" t="str">
        <f t="shared" ca="1" si="97"/>
        <v>-</v>
      </c>
      <c r="W3175" t="str">
        <f t="shared" si="96"/>
        <v>-</v>
      </c>
    </row>
    <row r="3176" spans="1:29" x14ac:dyDescent="0.25">
      <c r="A3176" s="6"/>
      <c r="B3176" s="10"/>
      <c r="C3176" s="6"/>
      <c r="D3176" s="6"/>
      <c r="E3176" s="6"/>
      <c r="F3176" s="6"/>
      <c r="G3176" s="6"/>
      <c r="H3176" s="6"/>
      <c r="I3176" s="6"/>
      <c r="J3176" s="6"/>
      <c r="K3176" s="6"/>
      <c r="L3176" s="6"/>
      <c r="M3176" s="6"/>
      <c r="N3176" s="6"/>
      <c r="O3176" s="6"/>
      <c r="P3176" s="10"/>
      <c r="Q3176" s="15" t="str">
        <f t="shared" ca="1" si="97"/>
        <v>-</v>
      </c>
      <c r="R3176" s="6"/>
      <c r="S3176" s="6"/>
      <c r="T3176" s="6"/>
      <c r="U3176" s="6"/>
      <c r="V3176" s="6"/>
      <c r="W3176" s="6" t="str">
        <f t="shared" si="96"/>
        <v>-</v>
      </c>
      <c r="X3176" s="6"/>
      <c r="Y3176" s="6"/>
      <c r="Z3176" s="6"/>
      <c r="AA3176" s="6"/>
      <c r="AB3176" s="6"/>
      <c r="AC3176" s="6"/>
    </row>
    <row r="3177" spans="1:29" x14ac:dyDescent="0.25">
      <c r="Q3177" s="12" t="str">
        <f t="shared" ca="1" si="97"/>
        <v>-</v>
      </c>
      <c r="W3177" t="str">
        <f t="shared" si="96"/>
        <v>-</v>
      </c>
    </row>
    <row r="3178" spans="1:29" x14ac:dyDescent="0.25">
      <c r="A3178" s="6"/>
      <c r="B3178" s="10"/>
      <c r="C3178" s="6"/>
      <c r="D3178" s="6"/>
      <c r="E3178" s="6"/>
      <c r="F3178" s="6"/>
      <c r="G3178" s="6"/>
      <c r="H3178" s="6"/>
      <c r="I3178" s="6"/>
      <c r="J3178" s="6"/>
      <c r="K3178" s="6"/>
      <c r="L3178" s="6"/>
      <c r="M3178" s="6"/>
      <c r="N3178" s="6"/>
      <c r="O3178" s="6"/>
      <c r="P3178" s="10"/>
      <c r="Q3178" s="15" t="str">
        <f t="shared" ca="1" si="97"/>
        <v>-</v>
      </c>
      <c r="R3178" s="6"/>
      <c r="S3178" s="6"/>
      <c r="T3178" s="6"/>
      <c r="U3178" s="6"/>
      <c r="V3178" s="6"/>
      <c r="W3178" s="6" t="str">
        <f t="shared" si="96"/>
        <v>-</v>
      </c>
      <c r="X3178" s="6"/>
      <c r="Y3178" s="6"/>
      <c r="Z3178" s="6"/>
      <c r="AA3178" s="6"/>
      <c r="AB3178" s="6"/>
      <c r="AC3178" s="6"/>
    </row>
    <row r="3179" spans="1:29" x14ac:dyDescent="0.25">
      <c r="Q3179" s="12" t="str">
        <f t="shared" ca="1" si="97"/>
        <v>-</v>
      </c>
      <c r="W3179" t="str">
        <f t="shared" si="96"/>
        <v>-</v>
      </c>
    </row>
    <row r="3180" spans="1:29" x14ac:dyDescent="0.25">
      <c r="A3180" s="6"/>
      <c r="B3180" s="10"/>
      <c r="C3180" s="6"/>
      <c r="D3180" s="6"/>
      <c r="E3180" s="6"/>
      <c r="F3180" s="6"/>
      <c r="G3180" s="6"/>
      <c r="H3180" s="6"/>
      <c r="I3180" s="6"/>
      <c r="J3180" s="6"/>
      <c r="K3180" s="6"/>
      <c r="L3180" s="6"/>
      <c r="M3180" s="6"/>
      <c r="N3180" s="6"/>
      <c r="O3180" s="6"/>
      <c r="P3180" s="10"/>
      <c r="Q3180" s="15" t="str">
        <f t="shared" ca="1" si="97"/>
        <v>-</v>
      </c>
      <c r="R3180" s="6"/>
      <c r="S3180" s="6"/>
      <c r="T3180" s="6"/>
      <c r="U3180" s="6"/>
      <c r="V3180" s="6"/>
      <c r="W3180" s="6" t="str">
        <f t="shared" si="96"/>
        <v>-</v>
      </c>
      <c r="X3180" s="6"/>
      <c r="Y3180" s="6"/>
      <c r="Z3180" s="6"/>
      <c r="AA3180" s="6"/>
      <c r="AB3180" s="6"/>
      <c r="AC3180" s="6"/>
    </row>
    <row r="3181" spans="1:29" x14ac:dyDescent="0.25">
      <c r="Q3181" s="12" t="str">
        <f t="shared" ca="1" si="97"/>
        <v>-</v>
      </c>
      <c r="W3181" t="str">
        <f t="shared" si="96"/>
        <v>-</v>
      </c>
    </row>
    <row r="3182" spans="1:29" x14ac:dyDescent="0.25">
      <c r="A3182" s="6"/>
      <c r="B3182" s="10"/>
      <c r="C3182" s="6"/>
      <c r="D3182" s="6"/>
      <c r="E3182" s="6"/>
      <c r="F3182" s="6"/>
      <c r="G3182" s="6"/>
      <c r="H3182" s="6"/>
      <c r="I3182" s="6"/>
      <c r="J3182" s="6"/>
      <c r="K3182" s="6"/>
      <c r="L3182" s="6"/>
      <c r="M3182" s="6"/>
      <c r="N3182" s="6"/>
      <c r="O3182" s="6"/>
      <c r="P3182" s="10"/>
      <c r="Q3182" s="15" t="str">
        <f t="shared" ca="1" si="97"/>
        <v>-</v>
      </c>
      <c r="R3182" s="6"/>
      <c r="S3182" s="6"/>
      <c r="T3182" s="6"/>
      <c r="U3182" s="6"/>
      <c r="V3182" s="6"/>
      <c r="W3182" s="6" t="str">
        <f t="shared" si="96"/>
        <v>-</v>
      </c>
      <c r="X3182" s="6"/>
      <c r="Y3182" s="6"/>
      <c r="Z3182" s="6"/>
      <c r="AA3182" s="6"/>
      <c r="AB3182" s="6"/>
      <c r="AC3182" s="6"/>
    </row>
    <row r="3183" spans="1:29" x14ac:dyDescent="0.25">
      <c r="Q3183" s="12" t="str">
        <f t="shared" ca="1" si="97"/>
        <v>-</v>
      </c>
      <c r="W3183" t="str">
        <f t="shared" si="96"/>
        <v>-</v>
      </c>
    </row>
    <row r="3184" spans="1:29" x14ac:dyDescent="0.25">
      <c r="A3184" s="6"/>
      <c r="B3184" s="10"/>
      <c r="C3184" s="6"/>
      <c r="D3184" s="6"/>
      <c r="E3184" s="6"/>
      <c r="F3184" s="6"/>
      <c r="G3184" s="6"/>
      <c r="H3184" s="6"/>
      <c r="I3184" s="6"/>
      <c r="J3184" s="6"/>
      <c r="K3184" s="6"/>
      <c r="L3184" s="6"/>
      <c r="M3184" s="6"/>
      <c r="N3184" s="6"/>
      <c r="O3184" s="6"/>
      <c r="P3184" s="10"/>
      <c r="Q3184" s="15" t="str">
        <f t="shared" ca="1" si="97"/>
        <v>-</v>
      </c>
      <c r="R3184" s="6"/>
      <c r="S3184" s="6"/>
      <c r="T3184" s="6"/>
      <c r="U3184" s="6"/>
      <c r="V3184" s="6"/>
      <c r="W3184" s="6" t="str">
        <f t="shared" si="96"/>
        <v>-</v>
      </c>
      <c r="X3184" s="6"/>
      <c r="Y3184" s="6"/>
      <c r="Z3184" s="6"/>
      <c r="AA3184" s="6"/>
      <c r="AB3184" s="6"/>
      <c r="AC3184" s="6"/>
    </row>
    <row r="3185" spans="1:29" x14ac:dyDescent="0.25">
      <c r="Q3185" s="12" t="str">
        <f t="shared" ca="1" si="97"/>
        <v>-</v>
      </c>
      <c r="W3185" t="str">
        <f t="shared" si="96"/>
        <v>-</v>
      </c>
    </row>
    <row r="3186" spans="1:29" x14ac:dyDescent="0.25">
      <c r="A3186" s="6"/>
      <c r="B3186" s="10"/>
      <c r="C3186" s="6"/>
      <c r="D3186" s="6"/>
      <c r="E3186" s="6"/>
      <c r="F3186" s="6"/>
      <c r="G3186" s="6"/>
      <c r="H3186" s="6"/>
      <c r="I3186" s="6"/>
      <c r="J3186" s="6"/>
      <c r="K3186" s="6"/>
      <c r="L3186" s="6"/>
      <c r="M3186" s="6"/>
      <c r="N3186" s="6"/>
      <c r="O3186" s="6"/>
      <c r="P3186" s="10"/>
      <c r="Q3186" s="15" t="str">
        <f t="shared" ca="1" si="97"/>
        <v>-</v>
      </c>
      <c r="R3186" s="6"/>
      <c r="S3186" s="6"/>
      <c r="T3186" s="6"/>
      <c r="U3186" s="6"/>
      <c r="V3186" s="6"/>
      <c r="W3186" s="6" t="str">
        <f t="shared" si="96"/>
        <v>-</v>
      </c>
      <c r="X3186" s="6"/>
      <c r="Y3186" s="6"/>
      <c r="Z3186" s="6"/>
      <c r="AA3186" s="6"/>
      <c r="AB3186" s="6"/>
      <c r="AC3186" s="6"/>
    </row>
    <row r="3187" spans="1:29" x14ac:dyDescent="0.25">
      <c r="Q3187" s="12" t="str">
        <f t="shared" ca="1" si="97"/>
        <v>-</v>
      </c>
      <c r="W3187" t="str">
        <f t="shared" si="96"/>
        <v>-</v>
      </c>
    </row>
    <row r="3188" spans="1:29" x14ac:dyDescent="0.25">
      <c r="A3188" s="6"/>
      <c r="B3188" s="10"/>
      <c r="C3188" s="6"/>
      <c r="D3188" s="6"/>
      <c r="E3188" s="6"/>
      <c r="F3188" s="6"/>
      <c r="G3188" s="6"/>
      <c r="H3188" s="6"/>
      <c r="I3188" s="6"/>
      <c r="J3188" s="6"/>
      <c r="K3188" s="6"/>
      <c r="L3188" s="6"/>
      <c r="M3188" s="6"/>
      <c r="N3188" s="6"/>
      <c r="O3188" s="6"/>
      <c r="P3188" s="10"/>
      <c r="Q3188" s="15" t="str">
        <f t="shared" ca="1" si="97"/>
        <v>-</v>
      </c>
      <c r="R3188" s="6"/>
      <c r="S3188" s="6"/>
      <c r="T3188" s="6"/>
      <c r="U3188" s="6"/>
      <c r="V3188" s="6"/>
      <c r="W3188" s="6" t="str">
        <f t="shared" si="96"/>
        <v>-</v>
      </c>
      <c r="X3188" s="6"/>
      <c r="Y3188" s="6"/>
      <c r="Z3188" s="6"/>
      <c r="AA3188" s="6"/>
      <c r="AB3188" s="6"/>
      <c r="AC3188" s="6"/>
    </row>
    <row r="3189" spans="1:29" x14ac:dyDescent="0.25">
      <c r="Q3189" s="12" t="str">
        <f t="shared" ca="1" si="97"/>
        <v>-</v>
      </c>
      <c r="W3189" t="str">
        <f t="shared" si="96"/>
        <v>-</v>
      </c>
    </row>
    <row r="3190" spans="1:29" x14ac:dyDescent="0.25">
      <c r="A3190" s="6"/>
      <c r="B3190" s="10"/>
      <c r="C3190" s="6"/>
      <c r="D3190" s="6"/>
      <c r="E3190" s="6"/>
      <c r="F3190" s="6"/>
      <c r="G3190" s="6"/>
      <c r="H3190" s="6"/>
      <c r="I3190" s="6"/>
      <c r="J3190" s="6"/>
      <c r="K3190" s="6"/>
      <c r="L3190" s="6"/>
      <c r="M3190" s="6"/>
      <c r="N3190" s="6"/>
      <c r="O3190" s="6"/>
      <c r="P3190" s="10"/>
      <c r="Q3190" s="15" t="str">
        <f t="shared" ca="1" si="97"/>
        <v>-</v>
      </c>
      <c r="R3190" s="6"/>
      <c r="S3190" s="6"/>
      <c r="T3190" s="6"/>
      <c r="U3190" s="6"/>
      <c r="V3190" s="6"/>
      <c r="W3190" s="6" t="str">
        <f t="shared" si="96"/>
        <v>-</v>
      </c>
      <c r="X3190" s="6"/>
      <c r="Y3190" s="6"/>
      <c r="Z3190" s="6"/>
      <c r="AA3190" s="6"/>
      <c r="AB3190" s="6"/>
      <c r="AC3190" s="6"/>
    </row>
    <row r="3191" spans="1:29" x14ac:dyDescent="0.25">
      <c r="Q3191" s="12" t="str">
        <f t="shared" ca="1" si="97"/>
        <v>-</v>
      </c>
      <c r="W3191" t="str">
        <f t="shared" si="96"/>
        <v>-</v>
      </c>
    </row>
    <row r="3192" spans="1:29" x14ac:dyDescent="0.25">
      <c r="A3192" s="6"/>
      <c r="B3192" s="10"/>
      <c r="C3192" s="6"/>
      <c r="D3192" s="6"/>
      <c r="E3192" s="6"/>
      <c r="F3192" s="6"/>
      <c r="G3192" s="6"/>
      <c r="H3192" s="6"/>
      <c r="I3192" s="6"/>
      <c r="J3192" s="6"/>
      <c r="K3192" s="6"/>
      <c r="L3192" s="6"/>
      <c r="M3192" s="6"/>
      <c r="N3192" s="6"/>
      <c r="O3192" s="6"/>
      <c r="P3192" s="10"/>
      <c r="Q3192" s="15" t="str">
        <f t="shared" ca="1" si="97"/>
        <v>-</v>
      </c>
      <c r="R3192" s="6"/>
      <c r="S3192" s="6"/>
      <c r="T3192" s="6"/>
      <c r="U3192" s="6"/>
      <c r="V3192" s="6"/>
      <c r="W3192" s="6" t="str">
        <f t="shared" si="96"/>
        <v>-</v>
      </c>
      <c r="X3192" s="6"/>
      <c r="Y3192" s="6"/>
      <c r="Z3192" s="6"/>
      <c r="AA3192" s="6"/>
      <c r="AB3192" s="6"/>
      <c r="AC3192" s="6"/>
    </row>
    <row r="3193" spans="1:29" x14ac:dyDescent="0.25">
      <c r="Q3193" s="12" t="str">
        <f t="shared" ca="1" si="97"/>
        <v>-</v>
      </c>
      <c r="W3193" t="str">
        <f t="shared" si="96"/>
        <v>-</v>
      </c>
    </row>
    <row r="3194" spans="1:29" x14ac:dyDescent="0.25">
      <c r="A3194" s="6"/>
      <c r="B3194" s="10"/>
      <c r="C3194" s="6"/>
      <c r="D3194" s="6"/>
      <c r="E3194" s="6"/>
      <c r="F3194" s="6"/>
      <c r="G3194" s="6"/>
      <c r="H3194" s="6"/>
      <c r="I3194" s="6"/>
      <c r="J3194" s="6"/>
      <c r="K3194" s="6"/>
      <c r="L3194" s="6"/>
      <c r="M3194" s="6"/>
      <c r="N3194" s="6"/>
      <c r="O3194" s="6"/>
      <c r="P3194" s="10"/>
      <c r="Q3194" s="15" t="str">
        <f t="shared" ca="1" si="97"/>
        <v>-</v>
      </c>
      <c r="R3194" s="6"/>
      <c r="S3194" s="6"/>
      <c r="T3194" s="6"/>
      <c r="U3194" s="6"/>
      <c r="V3194" s="6"/>
      <c r="W3194" s="6" t="str">
        <f t="shared" si="96"/>
        <v>-</v>
      </c>
      <c r="X3194" s="6"/>
      <c r="Y3194" s="6"/>
      <c r="Z3194" s="6"/>
      <c r="AA3194" s="6"/>
      <c r="AB3194" s="6"/>
      <c r="AC3194" s="6"/>
    </row>
    <row r="3195" spans="1:29" x14ac:dyDescent="0.25">
      <c r="Q3195" s="12" t="str">
        <f t="shared" ca="1" si="97"/>
        <v>-</v>
      </c>
      <c r="W3195" t="str">
        <f t="shared" si="96"/>
        <v>-</v>
      </c>
    </row>
    <row r="3196" spans="1:29" x14ac:dyDescent="0.25">
      <c r="A3196" s="6"/>
      <c r="B3196" s="10"/>
      <c r="C3196" s="6"/>
      <c r="D3196" s="6"/>
      <c r="E3196" s="6"/>
      <c r="F3196" s="6"/>
      <c r="G3196" s="6"/>
      <c r="H3196" s="6"/>
      <c r="I3196" s="6"/>
      <c r="J3196" s="6"/>
      <c r="K3196" s="6"/>
      <c r="L3196" s="6"/>
      <c r="M3196" s="6"/>
      <c r="N3196" s="6"/>
      <c r="O3196" s="6"/>
      <c r="P3196" s="10"/>
      <c r="Q3196" s="15" t="str">
        <f t="shared" ca="1" si="97"/>
        <v>-</v>
      </c>
      <c r="R3196" s="6"/>
      <c r="S3196" s="6"/>
      <c r="T3196" s="6"/>
      <c r="U3196" s="6"/>
      <c r="V3196" s="6"/>
      <c r="W3196" s="6" t="str">
        <f t="shared" si="96"/>
        <v>-</v>
      </c>
      <c r="X3196" s="6"/>
      <c r="Y3196" s="6"/>
      <c r="Z3196" s="6"/>
      <c r="AA3196" s="6"/>
      <c r="AB3196" s="6"/>
      <c r="AC3196" s="6"/>
    </row>
    <row r="3197" spans="1:29" x14ac:dyDescent="0.25">
      <c r="Q3197" s="12" t="str">
        <f t="shared" ca="1" si="97"/>
        <v>-</v>
      </c>
      <c r="W3197" t="str">
        <f t="shared" si="96"/>
        <v>-</v>
      </c>
    </row>
    <row r="3198" spans="1:29" x14ac:dyDescent="0.25">
      <c r="A3198" s="6"/>
      <c r="B3198" s="10"/>
      <c r="C3198" s="6"/>
      <c r="D3198" s="6"/>
      <c r="E3198" s="6"/>
      <c r="F3198" s="6"/>
      <c r="G3198" s="6"/>
      <c r="H3198" s="6"/>
      <c r="I3198" s="6"/>
      <c r="J3198" s="6"/>
      <c r="K3198" s="6"/>
      <c r="L3198" s="6"/>
      <c r="M3198" s="6"/>
      <c r="N3198" s="6"/>
      <c r="O3198" s="6"/>
      <c r="P3198" s="10"/>
      <c r="Q3198" s="15" t="str">
        <f t="shared" ca="1" si="97"/>
        <v>-</v>
      </c>
      <c r="R3198" s="6"/>
      <c r="S3198" s="6"/>
      <c r="T3198" s="6"/>
      <c r="U3198" s="6"/>
      <c r="V3198" s="6"/>
      <c r="W3198" s="6" t="str">
        <f t="shared" si="96"/>
        <v>-</v>
      </c>
      <c r="X3198" s="6"/>
      <c r="Y3198" s="6"/>
      <c r="Z3198" s="6"/>
      <c r="AA3198" s="6"/>
      <c r="AB3198" s="6"/>
      <c r="AC3198" s="6"/>
    </row>
    <row r="3199" spans="1:29" x14ac:dyDescent="0.25">
      <c r="Q3199" s="12" t="str">
        <f t="shared" ca="1" si="97"/>
        <v>-</v>
      </c>
      <c r="W3199" t="str">
        <f t="shared" si="96"/>
        <v>-</v>
      </c>
    </row>
    <row r="3200" spans="1:29" x14ac:dyDescent="0.25">
      <c r="A3200" s="6"/>
      <c r="B3200" s="10"/>
      <c r="C3200" s="6"/>
      <c r="D3200" s="6"/>
      <c r="E3200" s="6"/>
      <c r="F3200" s="6"/>
      <c r="G3200" s="6"/>
      <c r="H3200" s="6"/>
      <c r="I3200" s="6"/>
      <c r="J3200" s="6"/>
      <c r="K3200" s="6"/>
      <c r="L3200" s="6"/>
      <c r="M3200" s="6"/>
      <c r="N3200" s="6"/>
      <c r="O3200" s="6"/>
      <c r="P3200" s="10"/>
      <c r="Q3200" s="15" t="str">
        <f t="shared" ca="1" si="97"/>
        <v>-</v>
      </c>
      <c r="R3200" s="6"/>
      <c r="S3200" s="6"/>
      <c r="T3200" s="6"/>
      <c r="U3200" s="6"/>
      <c r="V3200" s="6"/>
      <c r="W3200" s="6" t="str">
        <f t="shared" si="96"/>
        <v>-</v>
      </c>
      <c r="X3200" s="6"/>
      <c r="Y3200" s="6"/>
      <c r="Z3200" s="6"/>
      <c r="AA3200" s="6"/>
      <c r="AB3200" s="6"/>
      <c r="AC3200" s="6"/>
    </row>
    <row r="3201" spans="1:29" x14ac:dyDescent="0.25">
      <c r="Q3201" s="12" t="str">
        <f t="shared" ca="1" si="97"/>
        <v>-</v>
      </c>
      <c r="W3201" t="str">
        <f t="shared" si="96"/>
        <v>-</v>
      </c>
    </row>
    <row r="3202" spans="1:29" x14ac:dyDescent="0.25">
      <c r="A3202" s="6"/>
      <c r="B3202" s="10"/>
      <c r="C3202" s="6"/>
      <c r="D3202" s="6"/>
      <c r="E3202" s="6"/>
      <c r="F3202" s="6"/>
      <c r="G3202" s="6"/>
      <c r="H3202" s="6"/>
      <c r="I3202" s="6"/>
      <c r="J3202" s="6"/>
      <c r="K3202" s="6"/>
      <c r="L3202" s="6"/>
      <c r="M3202" s="6"/>
      <c r="N3202" s="6"/>
      <c r="O3202" s="6"/>
      <c r="P3202" s="10"/>
      <c r="Q3202" s="15" t="str">
        <f t="shared" ca="1" si="97"/>
        <v>-</v>
      </c>
      <c r="R3202" s="6"/>
      <c r="S3202" s="6"/>
      <c r="T3202" s="6"/>
      <c r="U3202" s="6"/>
      <c r="V3202" s="6"/>
      <c r="W3202" s="6" t="str">
        <f t="shared" si="96"/>
        <v>-</v>
      </c>
      <c r="X3202" s="6"/>
      <c r="Y3202" s="6"/>
      <c r="Z3202" s="6"/>
      <c r="AA3202" s="6"/>
      <c r="AB3202" s="6"/>
      <c r="AC3202" s="6"/>
    </row>
    <row r="3203" spans="1:29" x14ac:dyDescent="0.25">
      <c r="Q3203" s="12" t="str">
        <f t="shared" ca="1" si="97"/>
        <v>-</v>
      </c>
      <c r="W3203" t="str">
        <f t="shared" si="96"/>
        <v>-</v>
      </c>
    </row>
    <row r="3204" spans="1:29" x14ac:dyDescent="0.25">
      <c r="A3204" s="6"/>
      <c r="B3204" s="10"/>
      <c r="C3204" s="6"/>
      <c r="D3204" s="6"/>
      <c r="E3204" s="6"/>
      <c r="F3204" s="6"/>
      <c r="G3204" s="6"/>
      <c r="H3204" s="6"/>
      <c r="I3204" s="6"/>
      <c r="J3204" s="6"/>
      <c r="K3204" s="6"/>
      <c r="L3204" s="6"/>
      <c r="M3204" s="6"/>
      <c r="N3204" s="6"/>
      <c r="O3204" s="6"/>
      <c r="P3204" s="10"/>
      <c r="Q3204" s="15" t="str">
        <f t="shared" ca="1" si="97"/>
        <v>-</v>
      </c>
      <c r="R3204" s="6"/>
      <c r="S3204" s="6"/>
      <c r="T3204" s="6"/>
      <c r="U3204" s="6"/>
      <c r="V3204" s="6"/>
      <c r="W3204" s="6" t="str">
        <f t="shared" si="96"/>
        <v>-</v>
      </c>
      <c r="X3204" s="6"/>
      <c r="Y3204" s="6"/>
      <c r="Z3204" s="6"/>
      <c r="AA3204" s="6"/>
      <c r="AB3204" s="6"/>
      <c r="AC3204" s="6"/>
    </row>
    <row r="3205" spans="1:29" x14ac:dyDescent="0.25">
      <c r="Q3205" s="12" t="str">
        <f t="shared" ca="1" si="97"/>
        <v>-</v>
      </c>
      <c r="W3205" t="str">
        <f t="shared" si="96"/>
        <v>-</v>
      </c>
    </row>
    <row r="3206" spans="1:29" x14ac:dyDescent="0.25">
      <c r="A3206" s="6"/>
      <c r="B3206" s="10"/>
      <c r="C3206" s="6"/>
      <c r="D3206" s="6"/>
      <c r="E3206" s="6"/>
      <c r="F3206" s="6"/>
      <c r="G3206" s="6"/>
      <c r="H3206" s="6"/>
      <c r="I3206" s="6"/>
      <c r="J3206" s="6"/>
      <c r="K3206" s="6"/>
      <c r="L3206" s="6"/>
      <c r="M3206" s="6"/>
      <c r="N3206" s="6"/>
      <c r="O3206" s="6"/>
      <c r="P3206" s="10"/>
      <c r="Q3206" s="15" t="str">
        <f t="shared" ca="1" si="97"/>
        <v>-</v>
      </c>
      <c r="R3206" s="6"/>
      <c r="S3206" s="6"/>
      <c r="T3206" s="6"/>
      <c r="U3206" s="6"/>
      <c r="V3206" s="6"/>
      <c r="W3206" s="6" t="str">
        <f t="shared" ref="W3206:W3269" si="98">IF(OR(ISBLANK(J3206),ISBLANK(V3206)),"-",(IF(J3206=V3206,"Yes","No")))</f>
        <v>-</v>
      </c>
      <c r="X3206" s="6"/>
      <c r="Y3206" s="6"/>
      <c r="Z3206" s="6"/>
      <c r="AA3206" s="6"/>
      <c r="AB3206" s="6"/>
      <c r="AC3206" s="6"/>
    </row>
    <row r="3207" spans="1:29" x14ac:dyDescent="0.25">
      <c r="Q3207" s="12" t="str">
        <f t="shared" ref="Q3207:Q3270" ca="1" si="99">IF(B3207&gt;1/1/1900, (IF(R3207="Closed",(DATEDIF(B3207,P3207,"d"))-(DATEDIF(M3207,O3207,"d")),IF(OR(R3207="Pending",ISBLANK(P3207)),TODAY()-B3207))),"-")</f>
        <v>-</v>
      </c>
      <c r="W3207" t="str">
        <f t="shared" si="98"/>
        <v>-</v>
      </c>
    </row>
    <row r="3208" spans="1:29" x14ac:dyDescent="0.25">
      <c r="A3208" s="6"/>
      <c r="B3208" s="10"/>
      <c r="C3208" s="6"/>
      <c r="D3208" s="6"/>
      <c r="E3208" s="6"/>
      <c r="F3208" s="6"/>
      <c r="G3208" s="6"/>
      <c r="H3208" s="6"/>
      <c r="I3208" s="6"/>
      <c r="J3208" s="6"/>
      <c r="K3208" s="6"/>
      <c r="L3208" s="6"/>
      <c r="M3208" s="6"/>
      <c r="N3208" s="6"/>
      <c r="O3208" s="6"/>
      <c r="P3208" s="10"/>
      <c r="Q3208" s="15" t="str">
        <f t="shared" ca="1" si="99"/>
        <v>-</v>
      </c>
      <c r="R3208" s="6"/>
      <c r="S3208" s="6"/>
      <c r="T3208" s="6"/>
      <c r="U3208" s="6"/>
      <c r="V3208" s="6"/>
      <c r="W3208" s="6" t="str">
        <f t="shared" si="98"/>
        <v>-</v>
      </c>
      <c r="X3208" s="6"/>
      <c r="Y3208" s="6"/>
      <c r="Z3208" s="6"/>
      <c r="AA3208" s="6"/>
      <c r="AB3208" s="6"/>
      <c r="AC3208" s="6"/>
    </row>
    <row r="3209" spans="1:29" x14ac:dyDescent="0.25">
      <c r="Q3209" s="12" t="str">
        <f t="shared" ca="1" si="99"/>
        <v>-</v>
      </c>
      <c r="W3209" t="str">
        <f t="shared" si="98"/>
        <v>-</v>
      </c>
    </row>
    <row r="3210" spans="1:29" x14ac:dyDescent="0.25">
      <c r="A3210" s="6"/>
      <c r="B3210" s="10"/>
      <c r="C3210" s="6"/>
      <c r="D3210" s="6"/>
      <c r="E3210" s="6"/>
      <c r="F3210" s="6"/>
      <c r="G3210" s="6"/>
      <c r="H3210" s="6"/>
      <c r="I3210" s="6"/>
      <c r="J3210" s="6"/>
      <c r="K3210" s="6"/>
      <c r="L3210" s="6"/>
      <c r="M3210" s="6"/>
      <c r="N3210" s="6"/>
      <c r="O3210" s="6"/>
      <c r="P3210" s="10"/>
      <c r="Q3210" s="15" t="str">
        <f t="shared" ca="1" si="99"/>
        <v>-</v>
      </c>
      <c r="R3210" s="6"/>
      <c r="S3210" s="6"/>
      <c r="T3210" s="6"/>
      <c r="U3210" s="6"/>
      <c r="V3210" s="6"/>
      <c r="W3210" s="6" t="str">
        <f t="shared" si="98"/>
        <v>-</v>
      </c>
      <c r="X3210" s="6"/>
      <c r="Y3210" s="6"/>
      <c r="Z3210" s="6"/>
      <c r="AA3210" s="6"/>
      <c r="AB3210" s="6"/>
      <c r="AC3210" s="6"/>
    </row>
    <row r="3211" spans="1:29" x14ac:dyDescent="0.25">
      <c r="Q3211" s="12" t="str">
        <f t="shared" ca="1" si="99"/>
        <v>-</v>
      </c>
      <c r="W3211" t="str">
        <f t="shared" si="98"/>
        <v>-</v>
      </c>
    </row>
    <row r="3212" spans="1:29" x14ac:dyDescent="0.25">
      <c r="A3212" s="6"/>
      <c r="B3212" s="10"/>
      <c r="C3212" s="6"/>
      <c r="D3212" s="6"/>
      <c r="E3212" s="6"/>
      <c r="F3212" s="6"/>
      <c r="G3212" s="6"/>
      <c r="H3212" s="6"/>
      <c r="I3212" s="6"/>
      <c r="J3212" s="6"/>
      <c r="K3212" s="6"/>
      <c r="L3212" s="6"/>
      <c r="M3212" s="6"/>
      <c r="N3212" s="6"/>
      <c r="O3212" s="6"/>
      <c r="P3212" s="10"/>
      <c r="Q3212" s="15" t="str">
        <f t="shared" ca="1" si="99"/>
        <v>-</v>
      </c>
      <c r="R3212" s="6"/>
      <c r="S3212" s="6"/>
      <c r="T3212" s="6"/>
      <c r="U3212" s="6"/>
      <c r="V3212" s="6"/>
      <c r="W3212" s="6" t="str">
        <f t="shared" si="98"/>
        <v>-</v>
      </c>
      <c r="X3212" s="6"/>
      <c r="Y3212" s="6"/>
      <c r="Z3212" s="6"/>
      <c r="AA3212" s="6"/>
      <c r="AB3212" s="6"/>
      <c r="AC3212" s="6"/>
    </row>
    <row r="3213" spans="1:29" x14ac:dyDescent="0.25">
      <c r="Q3213" s="12" t="str">
        <f t="shared" ca="1" si="99"/>
        <v>-</v>
      </c>
      <c r="W3213" t="str">
        <f t="shared" si="98"/>
        <v>-</v>
      </c>
    </row>
    <row r="3214" spans="1:29" x14ac:dyDescent="0.25">
      <c r="A3214" s="6"/>
      <c r="B3214" s="10"/>
      <c r="C3214" s="6"/>
      <c r="D3214" s="6"/>
      <c r="E3214" s="6"/>
      <c r="F3214" s="6"/>
      <c r="G3214" s="6"/>
      <c r="H3214" s="6"/>
      <c r="I3214" s="6"/>
      <c r="J3214" s="6"/>
      <c r="K3214" s="6"/>
      <c r="L3214" s="6"/>
      <c r="M3214" s="6"/>
      <c r="N3214" s="6"/>
      <c r="O3214" s="6"/>
      <c r="P3214" s="10"/>
      <c r="Q3214" s="15" t="str">
        <f t="shared" ca="1" si="99"/>
        <v>-</v>
      </c>
      <c r="R3214" s="6"/>
      <c r="S3214" s="6"/>
      <c r="T3214" s="6"/>
      <c r="U3214" s="6"/>
      <c r="V3214" s="6"/>
      <c r="W3214" s="6" t="str">
        <f t="shared" si="98"/>
        <v>-</v>
      </c>
      <c r="X3214" s="6"/>
      <c r="Y3214" s="6"/>
      <c r="Z3214" s="6"/>
      <c r="AA3214" s="6"/>
      <c r="AB3214" s="6"/>
      <c r="AC3214" s="6"/>
    </row>
    <row r="3215" spans="1:29" x14ac:dyDescent="0.25">
      <c r="Q3215" s="12" t="str">
        <f t="shared" ca="1" si="99"/>
        <v>-</v>
      </c>
      <c r="W3215" t="str">
        <f t="shared" si="98"/>
        <v>-</v>
      </c>
    </row>
    <row r="3216" spans="1:29" x14ac:dyDescent="0.25">
      <c r="A3216" s="6"/>
      <c r="B3216" s="10"/>
      <c r="C3216" s="6"/>
      <c r="D3216" s="6"/>
      <c r="E3216" s="6"/>
      <c r="F3216" s="6"/>
      <c r="G3216" s="6"/>
      <c r="H3216" s="6"/>
      <c r="I3216" s="6"/>
      <c r="J3216" s="6"/>
      <c r="K3216" s="6"/>
      <c r="L3216" s="6"/>
      <c r="M3216" s="6"/>
      <c r="N3216" s="6"/>
      <c r="O3216" s="6"/>
      <c r="P3216" s="10"/>
      <c r="Q3216" s="15" t="str">
        <f t="shared" ca="1" si="99"/>
        <v>-</v>
      </c>
      <c r="R3216" s="6"/>
      <c r="S3216" s="6"/>
      <c r="T3216" s="6"/>
      <c r="U3216" s="6"/>
      <c r="V3216" s="6"/>
      <c r="W3216" s="6" t="str">
        <f t="shared" si="98"/>
        <v>-</v>
      </c>
      <c r="X3216" s="6"/>
      <c r="Y3216" s="6"/>
      <c r="Z3216" s="6"/>
      <c r="AA3216" s="6"/>
      <c r="AB3216" s="6"/>
      <c r="AC3216" s="6"/>
    </row>
    <row r="3217" spans="1:29" x14ac:dyDescent="0.25">
      <c r="Q3217" s="12" t="str">
        <f t="shared" ca="1" si="99"/>
        <v>-</v>
      </c>
      <c r="W3217" t="str">
        <f t="shared" si="98"/>
        <v>-</v>
      </c>
    </row>
    <row r="3218" spans="1:29" x14ac:dyDescent="0.25">
      <c r="A3218" s="6"/>
      <c r="B3218" s="10"/>
      <c r="C3218" s="6"/>
      <c r="D3218" s="6"/>
      <c r="E3218" s="6"/>
      <c r="F3218" s="6"/>
      <c r="G3218" s="6"/>
      <c r="H3218" s="6"/>
      <c r="I3218" s="6"/>
      <c r="J3218" s="6"/>
      <c r="K3218" s="6"/>
      <c r="L3218" s="6"/>
      <c r="M3218" s="6"/>
      <c r="N3218" s="6"/>
      <c r="O3218" s="6"/>
      <c r="P3218" s="10"/>
      <c r="Q3218" s="15" t="str">
        <f t="shared" ca="1" si="99"/>
        <v>-</v>
      </c>
      <c r="R3218" s="6"/>
      <c r="S3218" s="6"/>
      <c r="T3218" s="6"/>
      <c r="U3218" s="6"/>
      <c r="V3218" s="6"/>
      <c r="W3218" s="6" t="str">
        <f t="shared" si="98"/>
        <v>-</v>
      </c>
      <c r="X3218" s="6"/>
      <c r="Y3218" s="6"/>
      <c r="Z3218" s="6"/>
      <c r="AA3218" s="6"/>
      <c r="AB3218" s="6"/>
      <c r="AC3218" s="6"/>
    </row>
    <row r="3219" spans="1:29" x14ac:dyDescent="0.25">
      <c r="Q3219" s="12" t="str">
        <f t="shared" ca="1" si="99"/>
        <v>-</v>
      </c>
      <c r="W3219" t="str">
        <f t="shared" si="98"/>
        <v>-</v>
      </c>
    </row>
    <row r="3220" spans="1:29" x14ac:dyDescent="0.25">
      <c r="A3220" s="6"/>
      <c r="B3220" s="10"/>
      <c r="C3220" s="6"/>
      <c r="D3220" s="6"/>
      <c r="E3220" s="6"/>
      <c r="F3220" s="6"/>
      <c r="G3220" s="6"/>
      <c r="H3220" s="6"/>
      <c r="I3220" s="6"/>
      <c r="J3220" s="6"/>
      <c r="K3220" s="6"/>
      <c r="L3220" s="6"/>
      <c r="M3220" s="6"/>
      <c r="N3220" s="6"/>
      <c r="O3220" s="6"/>
      <c r="P3220" s="10"/>
      <c r="Q3220" s="15" t="str">
        <f t="shared" ca="1" si="99"/>
        <v>-</v>
      </c>
      <c r="R3220" s="6"/>
      <c r="S3220" s="6"/>
      <c r="T3220" s="6"/>
      <c r="U3220" s="6"/>
      <c r="V3220" s="6"/>
      <c r="W3220" s="6" t="str">
        <f t="shared" si="98"/>
        <v>-</v>
      </c>
      <c r="X3220" s="6"/>
      <c r="Y3220" s="6"/>
      <c r="Z3220" s="6"/>
      <c r="AA3220" s="6"/>
      <c r="AB3220" s="6"/>
      <c r="AC3220" s="6"/>
    </row>
    <row r="3221" spans="1:29" x14ac:dyDescent="0.25">
      <c r="Q3221" s="12" t="str">
        <f t="shared" ca="1" si="99"/>
        <v>-</v>
      </c>
      <c r="W3221" t="str">
        <f t="shared" si="98"/>
        <v>-</v>
      </c>
    </row>
    <row r="3222" spans="1:29" x14ac:dyDescent="0.25">
      <c r="A3222" s="6"/>
      <c r="B3222" s="10"/>
      <c r="C3222" s="6"/>
      <c r="D3222" s="6"/>
      <c r="E3222" s="6"/>
      <c r="F3222" s="6"/>
      <c r="G3222" s="6"/>
      <c r="H3222" s="6"/>
      <c r="I3222" s="6"/>
      <c r="J3222" s="6"/>
      <c r="K3222" s="6"/>
      <c r="L3222" s="6"/>
      <c r="M3222" s="6"/>
      <c r="N3222" s="6"/>
      <c r="O3222" s="6"/>
      <c r="P3222" s="10"/>
      <c r="Q3222" s="15" t="str">
        <f t="shared" ca="1" si="99"/>
        <v>-</v>
      </c>
      <c r="R3222" s="6"/>
      <c r="S3222" s="6"/>
      <c r="T3222" s="6"/>
      <c r="U3222" s="6"/>
      <c r="V3222" s="6"/>
      <c r="W3222" s="6" t="str">
        <f t="shared" si="98"/>
        <v>-</v>
      </c>
      <c r="X3222" s="6"/>
      <c r="Y3222" s="6"/>
      <c r="Z3222" s="6"/>
      <c r="AA3222" s="6"/>
      <c r="AB3222" s="6"/>
      <c r="AC3222" s="6"/>
    </row>
    <row r="3223" spans="1:29" x14ac:dyDescent="0.25">
      <c r="Q3223" s="12" t="str">
        <f t="shared" ca="1" si="99"/>
        <v>-</v>
      </c>
      <c r="W3223" t="str">
        <f t="shared" si="98"/>
        <v>-</v>
      </c>
    </row>
    <row r="3224" spans="1:29" x14ac:dyDescent="0.25">
      <c r="A3224" s="6"/>
      <c r="B3224" s="10"/>
      <c r="C3224" s="6"/>
      <c r="D3224" s="6"/>
      <c r="E3224" s="6"/>
      <c r="F3224" s="6"/>
      <c r="G3224" s="6"/>
      <c r="H3224" s="6"/>
      <c r="I3224" s="6"/>
      <c r="J3224" s="6"/>
      <c r="K3224" s="6"/>
      <c r="L3224" s="6"/>
      <c r="M3224" s="6"/>
      <c r="N3224" s="6"/>
      <c r="O3224" s="6"/>
      <c r="P3224" s="10"/>
      <c r="Q3224" s="15" t="str">
        <f t="shared" ca="1" si="99"/>
        <v>-</v>
      </c>
      <c r="R3224" s="6"/>
      <c r="S3224" s="6"/>
      <c r="T3224" s="6"/>
      <c r="U3224" s="6"/>
      <c r="V3224" s="6"/>
      <c r="W3224" s="6" t="str">
        <f t="shared" si="98"/>
        <v>-</v>
      </c>
      <c r="X3224" s="6"/>
      <c r="Y3224" s="6"/>
      <c r="Z3224" s="6"/>
      <c r="AA3224" s="6"/>
      <c r="AB3224" s="6"/>
      <c r="AC3224" s="6"/>
    </row>
    <row r="3225" spans="1:29" x14ac:dyDescent="0.25">
      <c r="Q3225" s="12" t="str">
        <f t="shared" ca="1" si="99"/>
        <v>-</v>
      </c>
      <c r="W3225" t="str">
        <f t="shared" si="98"/>
        <v>-</v>
      </c>
    </row>
    <row r="3226" spans="1:29" x14ac:dyDescent="0.25">
      <c r="A3226" s="6"/>
      <c r="B3226" s="10"/>
      <c r="C3226" s="6"/>
      <c r="D3226" s="6"/>
      <c r="E3226" s="6"/>
      <c r="F3226" s="6"/>
      <c r="G3226" s="6"/>
      <c r="H3226" s="6"/>
      <c r="I3226" s="6"/>
      <c r="J3226" s="6"/>
      <c r="K3226" s="6"/>
      <c r="L3226" s="6"/>
      <c r="M3226" s="6"/>
      <c r="N3226" s="6"/>
      <c r="O3226" s="6"/>
      <c r="P3226" s="10"/>
      <c r="Q3226" s="15" t="str">
        <f t="shared" ca="1" si="99"/>
        <v>-</v>
      </c>
      <c r="R3226" s="6"/>
      <c r="S3226" s="6"/>
      <c r="T3226" s="6"/>
      <c r="U3226" s="6"/>
      <c r="V3226" s="6"/>
      <c r="W3226" s="6" t="str">
        <f t="shared" si="98"/>
        <v>-</v>
      </c>
      <c r="X3226" s="6"/>
      <c r="Y3226" s="6"/>
      <c r="Z3226" s="6"/>
      <c r="AA3226" s="6"/>
      <c r="AB3226" s="6"/>
      <c r="AC3226" s="6"/>
    </row>
    <row r="3227" spans="1:29" x14ac:dyDescent="0.25">
      <c r="Q3227" s="12" t="str">
        <f t="shared" ca="1" si="99"/>
        <v>-</v>
      </c>
      <c r="W3227" t="str">
        <f t="shared" si="98"/>
        <v>-</v>
      </c>
    </row>
    <row r="3228" spans="1:29" x14ac:dyDescent="0.25">
      <c r="A3228" s="6"/>
      <c r="B3228" s="10"/>
      <c r="C3228" s="6"/>
      <c r="D3228" s="6"/>
      <c r="E3228" s="6"/>
      <c r="F3228" s="6"/>
      <c r="G3228" s="6"/>
      <c r="H3228" s="6"/>
      <c r="I3228" s="6"/>
      <c r="J3228" s="6"/>
      <c r="K3228" s="6"/>
      <c r="L3228" s="6"/>
      <c r="M3228" s="6"/>
      <c r="N3228" s="6"/>
      <c r="O3228" s="6"/>
      <c r="P3228" s="10"/>
      <c r="Q3228" s="15" t="str">
        <f t="shared" ca="1" si="99"/>
        <v>-</v>
      </c>
      <c r="R3228" s="6"/>
      <c r="S3228" s="6"/>
      <c r="T3228" s="6"/>
      <c r="U3228" s="6"/>
      <c r="V3228" s="6"/>
      <c r="W3228" s="6" t="str">
        <f t="shared" si="98"/>
        <v>-</v>
      </c>
      <c r="X3228" s="6"/>
      <c r="Y3228" s="6"/>
      <c r="Z3228" s="6"/>
      <c r="AA3228" s="6"/>
      <c r="AB3228" s="6"/>
      <c r="AC3228" s="6"/>
    </row>
    <row r="3229" spans="1:29" x14ac:dyDescent="0.25">
      <c r="Q3229" s="12" t="str">
        <f t="shared" ca="1" si="99"/>
        <v>-</v>
      </c>
      <c r="W3229" t="str">
        <f t="shared" si="98"/>
        <v>-</v>
      </c>
    </row>
    <row r="3230" spans="1:29" x14ac:dyDescent="0.25">
      <c r="A3230" s="6"/>
      <c r="B3230" s="10"/>
      <c r="C3230" s="6"/>
      <c r="D3230" s="6"/>
      <c r="E3230" s="6"/>
      <c r="F3230" s="6"/>
      <c r="G3230" s="6"/>
      <c r="H3230" s="6"/>
      <c r="I3230" s="6"/>
      <c r="J3230" s="6"/>
      <c r="K3230" s="6"/>
      <c r="L3230" s="6"/>
      <c r="M3230" s="6"/>
      <c r="N3230" s="6"/>
      <c r="O3230" s="6"/>
      <c r="P3230" s="10"/>
      <c r="Q3230" s="15" t="str">
        <f t="shared" ca="1" si="99"/>
        <v>-</v>
      </c>
      <c r="R3230" s="6"/>
      <c r="S3230" s="6"/>
      <c r="T3230" s="6"/>
      <c r="U3230" s="6"/>
      <c r="V3230" s="6"/>
      <c r="W3230" s="6" t="str">
        <f t="shared" si="98"/>
        <v>-</v>
      </c>
      <c r="X3230" s="6"/>
      <c r="Y3230" s="6"/>
      <c r="Z3230" s="6"/>
      <c r="AA3230" s="6"/>
      <c r="AB3230" s="6"/>
      <c r="AC3230" s="6"/>
    </row>
    <row r="3231" spans="1:29" x14ac:dyDescent="0.25">
      <c r="Q3231" s="12" t="str">
        <f t="shared" ca="1" si="99"/>
        <v>-</v>
      </c>
      <c r="W3231" t="str">
        <f t="shared" si="98"/>
        <v>-</v>
      </c>
    </row>
    <row r="3232" spans="1:29" x14ac:dyDescent="0.25">
      <c r="A3232" s="6"/>
      <c r="B3232" s="10"/>
      <c r="C3232" s="6"/>
      <c r="D3232" s="6"/>
      <c r="E3232" s="6"/>
      <c r="F3232" s="6"/>
      <c r="G3232" s="6"/>
      <c r="H3232" s="6"/>
      <c r="I3232" s="6"/>
      <c r="J3232" s="6"/>
      <c r="K3232" s="6"/>
      <c r="L3232" s="6"/>
      <c r="M3232" s="6"/>
      <c r="N3232" s="6"/>
      <c r="O3232" s="6"/>
      <c r="P3232" s="10"/>
      <c r="Q3232" s="15" t="str">
        <f t="shared" ca="1" si="99"/>
        <v>-</v>
      </c>
      <c r="R3232" s="6"/>
      <c r="S3232" s="6"/>
      <c r="T3232" s="6"/>
      <c r="U3232" s="6"/>
      <c r="V3232" s="6"/>
      <c r="W3232" s="6" t="str">
        <f t="shared" si="98"/>
        <v>-</v>
      </c>
      <c r="X3232" s="6"/>
      <c r="Y3232" s="6"/>
      <c r="Z3232" s="6"/>
      <c r="AA3232" s="6"/>
      <c r="AB3232" s="6"/>
      <c r="AC3232" s="6"/>
    </row>
    <row r="3233" spans="1:29" x14ac:dyDescent="0.25">
      <c r="Q3233" s="12" t="str">
        <f t="shared" ca="1" si="99"/>
        <v>-</v>
      </c>
      <c r="W3233" t="str">
        <f t="shared" si="98"/>
        <v>-</v>
      </c>
    </row>
    <row r="3234" spans="1:29" x14ac:dyDescent="0.25">
      <c r="A3234" s="6"/>
      <c r="B3234" s="10"/>
      <c r="C3234" s="6"/>
      <c r="D3234" s="6"/>
      <c r="E3234" s="6"/>
      <c r="F3234" s="6"/>
      <c r="G3234" s="6"/>
      <c r="H3234" s="6"/>
      <c r="I3234" s="6"/>
      <c r="J3234" s="6"/>
      <c r="K3234" s="6"/>
      <c r="L3234" s="6"/>
      <c r="M3234" s="6"/>
      <c r="N3234" s="6"/>
      <c r="O3234" s="6"/>
      <c r="P3234" s="10"/>
      <c r="Q3234" s="15" t="str">
        <f t="shared" ca="1" si="99"/>
        <v>-</v>
      </c>
      <c r="R3234" s="6"/>
      <c r="S3234" s="6"/>
      <c r="T3234" s="6"/>
      <c r="U3234" s="6"/>
      <c r="V3234" s="6"/>
      <c r="W3234" s="6" t="str">
        <f t="shared" si="98"/>
        <v>-</v>
      </c>
      <c r="X3234" s="6"/>
      <c r="Y3234" s="6"/>
      <c r="Z3234" s="6"/>
      <c r="AA3234" s="6"/>
      <c r="AB3234" s="6"/>
      <c r="AC3234" s="6"/>
    </row>
    <row r="3235" spans="1:29" x14ac:dyDescent="0.25">
      <c r="Q3235" s="12" t="str">
        <f t="shared" ca="1" si="99"/>
        <v>-</v>
      </c>
      <c r="W3235" t="str">
        <f t="shared" si="98"/>
        <v>-</v>
      </c>
    </row>
    <row r="3236" spans="1:29" x14ac:dyDescent="0.25">
      <c r="A3236" s="6"/>
      <c r="B3236" s="10"/>
      <c r="C3236" s="6"/>
      <c r="D3236" s="6"/>
      <c r="E3236" s="6"/>
      <c r="F3236" s="6"/>
      <c r="G3236" s="6"/>
      <c r="H3236" s="6"/>
      <c r="I3236" s="6"/>
      <c r="J3236" s="6"/>
      <c r="K3236" s="6"/>
      <c r="L3236" s="6"/>
      <c r="M3236" s="6"/>
      <c r="N3236" s="6"/>
      <c r="O3236" s="6"/>
      <c r="P3236" s="10"/>
      <c r="Q3236" s="15" t="str">
        <f t="shared" ca="1" si="99"/>
        <v>-</v>
      </c>
      <c r="R3236" s="6"/>
      <c r="S3236" s="6"/>
      <c r="T3236" s="6"/>
      <c r="U3236" s="6"/>
      <c r="V3236" s="6"/>
      <c r="W3236" s="6" t="str">
        <f t="shared" si="98"/>
        <v>-</v>
      </c>
      <c r="X3236" s="6"/>
      <c r="Y3236" s="6"/>
      <c r="Z3236" s="6"/>
      <c r="AA3236" s="6"/>
      <c r="AB3236" s="6"/>
      <c r="AC3236" s="6"/>
    </row>
    <row r="3237" spans="1:29" x14ac:dyDescent="0.25">
      <c r="Q3237" s="12" t="str">
        <f t="shared" ca="1" si="99"/>
        <v>-</v>
      </c>
      <c r="W3237" t="str">
        <f t="shared" si="98"/>
        <v>-</v>
      </c>
    </row>
    <row r="3238" spans="1:29" x14ac:dyDescent="0.25">
      <c r="A3238" s="6"/>
      <c r="B3238" s="10"/>
      <c r="C3238" s="6"/>
      <c r="D3238" s="6"/>
      <c r="E3238" s="6"/>
      <c r="F3238" s="6"/>
      <c r="G3238" s="6"/>
      <c r="H3238" s="6"/>
      <c r="I3238" s="6"/>
      <c r="J3238" s="6"/>
      <c r="K3238" s="6"/>
      <c r="L3238" s="6"/>
      <c r="M3238" s="6"/>
      <c r="N3238" s="6"/>
      <c r="O3238" s="6"/>
      <c r="P3238" s="10"/>
      <c r="Q3238" s="15" t="str">
        <f t="shared" ca="1" si="99"/>
        <v>-</v>
      </c>
      <c r="R3238" s="6"/>
      <c r="S3238" s="6"/>
      <c r="T3238" s="6"/>
      <c r="U3238" s="6"/>
      <c r="V3238" s="6"/>
      <c r="W3238" s="6" t="str">
        <f t="shared" si="98"/>
        <v>-</v>
      </c>
      <c r="X3238" s="6"/>
      <c r="Y3238" s="6"/>
      <c r="Z3238" s="6"/>
      <c r="AA3238" s="6"/>
      <c r="AB3238" s="6"/>
      <c r="AC3238" s="6"/>
    </row>
    <row r="3239" spans="1:29" x14ac:dyDescent="0.25">
      <c r="Q3239" s="12" t="str">
        <f t="shared" ca="1" si="99"/>
        <v>-</v>
      </c>
      <c r="W3239" t="str">
        <f t="shared" si="98"/>
        <v>-</v>
      </c>
    </row>
    <row r="3240" spans="1:29" x14ac:dyDescent="0.25">
      <c r="A3240" s="6"/>
      <c r="B3240" s="10"/>
      <c r="C3240" s="6"/>
      <c r="D3240" s="6"/>
      <c r="E3240" s="6"/>
      <c r="F3240" s="6"/>
      <c r="G3240" s="6"/>
      <c r="H3240" s="6"/>
      <c r="I3240" s="6"/>
      <c r="J3240" s="6"/>
      <c r="K3240" s="6"/>
      <c r="L3240" s="6"/>
      <c r="M3240" s="6"/>
      <c r="N3240" s="6"/>
      <c r="O3240" s="6"/>
      <c r="P3240" s="10"/>
      <c r="Q3240" s="15" t="str">
        <f t="shared" ca="1" si="99"/>
        <v>-</v>
      </c>
      <c r="R3240" s="6"/>
      <c r="S3240" s="6"/>
      <c r="T3240" s="6"/>
      <c r="U3240" s="6"/>
      <c r="V3240" s="6"/>
      <c r="W3240" s="6" t="str">
        <f t="shared" si="98"/>
        <v>-</v>
      </c>
      <c r="X3240" s="6"/>
      <c r="Y3240" s="6"/>
      <c r="Z3240" s="6"/>
      <c r="AA3240" s="6"/>
      <c r="AB3240" s="6"/>
      <c r="AC3240" s="6"/>
    </row>
    <row r="3241" spans="1:29" x14ac:dyDescent="0.25">
      <c r="Q3241" s="12" t="str">
        <f t="shared" ca="1" si="99"/>
        <v>-</v>
      </c>
      <c r="W3241" t="str">
        <f t="shared" si="98"/>
        <v>-</v>
      </c>
    </row>
    <row r="3242" spans="1:29" x14ac:dyDescent="0.25">
      <c r="A3242" s="6"/>
      <c r="B3242" s="10"/>
      <c r="C3242" s="6"/>
      <c r="D3242" s="6"/>
      <c r="E3242" s="6"/>
      <c r="F3242" s="6"/>
      <c r="G3242" s="6"/>
      <c r="H3242" s="6"/>
      <c r="I3242" s="6"/>
      <c r="J3242" s="6"/>
      <c r="K3242" s="6"/>
      <c r="L3242" s="6"/>
      <c r="M3242" s="6"/>
      <c r="N3242" s="6"/>
      <c r="O3242" s="6"/>
      <c r="P3242" s="10"/>
      <c r="Q3242" s="15" t="str">
        <f t="shared" ca="1" si="99"/>
        <v>-</v>
      </c>
      <c r="R3242" s="6"/>
      <c r="S3242" s="6"/>
      <c r="T3242" s="6"/>
      <c r="U3242" s="6"/>
      <c r="V3242" s="6"/>
      <c r="W3242" s="6" t="str">
        <f t="shared" si="98"/>
        <v>-</v>
      </c>
      <c r="X3242" s="6"/>
      <c r="Y3242" s="6"/>
      <c r="Z3242" s="6"/>
      <c r="AA3242" s="6"/>
      <c r="AB3242" s="6"/>
      <c r="AC3242" s="6"/>
    </row>
    <row r="3243" spans="1:29" x14ac:dyDescent="0.25">
      <c r="Q3243" s="12" t="str">
        <f t="shared" ca="1" si="99"/>
        <v>-</v>
      </c>
      <c r="W3243" t="str">
        <f t="shared" si="98"/>
        <v>-</v>
      </c>
    </row>
    <row r="3244" spans="1:29" x14ac:dyDescent="0.25">
      <c r="A3244" s="6"/>
      <c r="B3244" s="10"/>
      <c r="C3244" s="6"/>
      <c r="D3244" s="6"/>
      <c r="E3244" s="6"/>
      <c r="F3244" s="6"/>
      <c r="G3244" s="6"/>
      <c r="H3244" s="6"/>
      <c r="I3244" s="6"/>
      <c r="J3244" s="6"/>
      <c r="K3244" s="6"/>
      <c r="L3244" s="6"/>
      <c r="M3244" s="6"/>
      <c r="N3244" s="6"/>
      <c r="O3244" s="6"/>
      <c r="P3244" s="10"/>
      <c r="Q3244" s="15" t="str">
        <f t="shared" ca="1" si="99"/>
        <v>-</v>
      </c>
      <c r="R3244" s="6"/>
      <c r="S3244" s="6"/>
      <c r="T3244" s="6"/>
      <c r="U3244" s="6"/>
      <c r="V3244" s="6"/>
      <c r="W3244" s="6" t="str">
        <f t="shared" si="98"/>
        <v>-</v>
      </c>
      <c r="X3244" s="6"/>
      <c r="Y3244" s="6"/>
      <c r="Z3244" s="6"/>
      <c r="AA3244" s="6"/>
      <c r="AB3244" s="6"/>
      <c r="AC3244" s="6"/>
    </row>
    <row r="3245" spans="1:29" x14ac:dyDescent="0.25">
      <c r="Q3245" s="12" t="str">
        <f t="shared" ca="1" si="99"/>
        <v>-</v>
      </c>
      <c r="W3245" t="str">
        <f t="shared" si="98"/>
        <v>-</v>
      </c>
    </row>
    <row r="3246" spans="1:29" x14ac:dyDescent="0.25">
      <c r="A3246" s="6"/>
      <c r="B3246" s="10"/>
      <c r="C3246" s="6"/>
      <c r="D3246" s="6"/>
      <c r="E3246" s="6"/>
      <c r="F3246" s="6"/>
      <c r="G3246" s="6"/>
      <c r="H3246" s="6"/>
      <c r="I3246" s="6"/>
      <c r="J3246" s="6"/>
      <c r="K3246" s="6"/>
      <c r="L3246" s="6"/>
      <c r="M3246" s="6"/>
      <c r="N3246" s="6"/>
      <c r="O3246" s="6"/>
      <c r="P3246" s="10"/>
      <c r="Q3246" s="15" t="str">
        <f t="shared" ca="1" si="99"/>
        <v>-</v>
      </c>
      <c r="R3246" s="6"/>
      <c r="S3246" s="6"/>
      <c r="T3246" s="6"/>
      <c r="U3246" s="6"/>
      <c r="V3246" s="6"/>
      <c r="W3246" s="6" t="str">
        <f t="shared" si="98"/>
        <v>-</v>
      </c>
      <c r="X3246" s="6"/>
      <c r="Y3246" s="6"/>
      <c r="Z3246" s="6"/>
      <c r="AA3246" s="6"/>
      <c r="AB3246" s="6"/>
      <c r="AC3246" s="6"/>
    </row>
    <row r="3247" spans="1:29" x14ac:dyDescent="0.25">
      <c r="Q3247" s="12" t="str">
        <f t="shared" ca="1" si="99"/>
        <v>-</v>
      </c>
      <c r="W3247" t="str">
        <f t="shared" si="98"/>
        <v>-</v>
      </c>
    </row>
    <row r="3248" spans="1:29" x14ac:dyDescent="0.25">
      <c r="A3248" s="6"/>
      <c r="B3248" s="10"/>
      <c r="C3248" s="6"/>
      <c r="D3248" s="6"/>
      <c r="E3248" s="6"/>
      <c r="F3248" s="6"/>
      <c r="G3248" s="6"/>
      <c r="H3248" s="6"/>
      <c r="I3248" s="6"/>
      <c r="J3248" s="6"/>
      <c r="K3248" s="6"/>
      <c r="L3248" s="6"/>
      <c r="M3248" s="6"/>
      <c r="N3248" s="6"/>
      <c r="O3248" s="6"/>
      <c r="P3248" s="10"/>
      <c r="Q3248" s="15" t="str">
        <f t="shared" ca="1" si="99"/>
        <v>-</v>
      </c>
      <c r="R3248" s="6"/>
      <c r="S3248" s="6"/>
      <c r="T3248" s="6"/>
      <c r="U3248" s="6"/>
      <c r="V3248" s="6"/>
      <c r="W3248" s="6" t="str">
        <f t="shared" si="98"/>
        <v>-</v>
      </c>
      <c r="X3248" s="6"/>
      <c r="Y3248" s="6"/>
      <c r="Z3248" s="6"/>
      <c r="AA3248" s="6"/>
      <c r="AB3248" s="6"/>
      <c r="AC3248" s="6"/>
    </row>
    <row r="3249" spans="1:29" x14ac:dyDescent="0.25">
      <c r="Q3249" s="12" t="str">
        <f t="shared" ca="1" si="99"/>
        <v>-</v>
      </c>
      <c r="W3249" t="str">
        <f t="shared" si="98"/>
        <v>-</v>
      </c>
    </row>
    <row r="3250" spans="1:29" x14ac:dyDescent="0.25">
      <c r="A3250" s="6"/>
      <c r="B3250" s="10"/>
      <c r="C3250" s="6"/>
      <c r="D3250" s="6"/>
      <c r="E3250" s="6"/>
      <c r="F3250" s="6"/>
      <c r="G3250" s="6"/>
      <c r="H3250" s="6"/>
      <c r="I3250" s="6"/>
      <c r="J3250" s="6"/>
      <c r="K3250" s="6"/>
      <c r="L3250" s="6"/>
      <c r="M3250" s="6"/>
      <c r="N3250" s="6"/>
      <c r="O3250" s="6"/>
      <c r="P3250" s="10"/>
      <c r="Q3250" s="15" t="str">
        <f t="shared" ca="1" si="99"/>
        <v>-</v>
      </c>
      <c r="R3250" s="6"/>
      <c r="S3250" s="6"/>
      <c r="T3250" s="6"/>
      <c r="U3250" s="6"/>
      <c r="V3250" s="6"/>
      <c r="W3250" s="6" t="str">
        <f t="shared" si="98"/>
        <v>-</v>
      </c>
      <c r="X3250" s="6"/>
      <c r="Y3250" s="6"/>
      <c r="Z3250" s="6"/>
      <c r="AA3250" s="6"/>
      <c r="AB3250" s="6"/>
      <c r="AC3250" s="6"/>
    </row>
    <row r="3251" spans="1:29" x14ac:dyDescent="0.25">
      <c r="Q3251" s="12" t="str">
        <f t="shared" ca="1" si="99"/>
        <v>-</v>
      </c>
      <c r="W3251" t="str">
        <f t="shared" si="98"/>
        <v>-</v>
      </c>
    </row>
    <row r="3252" spans="1:29" x14ac:dyDescent="0.25">
      <c r="A3252" s="6"/>
      <c r="B3252" s="10"/>
      <c r="C3252" s="6"/>
      <c r="D3252" s="6"/>
      <c r="E3252" s="6"/>
      <c r="F3252" s="6"/>
      <c r="G3252" s="6"/>
      <c r="H3252" s="6"/>
      <c r="I3252" s="6"/>
      <c r="J3252" s="6"/>
      <c r="K3252" s="6"/>
      <c r="L3252" s="6"/>
      <c r="M3252" s="6"/>
      <c r="N3252" s="6"/>
      <c r="O3252" s="6"/>
      <c r="P3252" s="10"/>
      <c r="Q3252" s="15" t="str">
        <f t="shared" ca="1" si="99"/>
        <v>-</v>
      </c>
      <c r="R3252" s="6"/>
      <c r="S3252" s="6"/>
      <c r="T3252" s="6"/>
      <c r="U3252" s="6"/>
      <c r="V3252" s="6"/>
      <c r="W3252" s="6" t="str">
        <f t="shared" si="98"/>
        <v>-</v>
      </c>
      <c r="X3252" s="6"/>
      <c r="Y3252" s="6"/>
      <c r="Z3252" s="6"/>
      <c r="AA3252" s="6"/>
      <c r="AB3252" s="6"/>
      <c r="AC3252" s="6"/>
    </row>
    <row r="3253" spans="1:29" x14ac:dyDescent="0.25">
      <c r="Q3253" s="12" t="str">
        <f t="shared" ca="1" si="99"/>
        <v>-</v>
      </c>
      <c r="W3253" t="str">
        <f t="shared" si="98"/>
        <v>-</v>
      </c>
    </row>
    <row r="3254" spans="1:29" x14ac:dyDescent="0.25">
      <c r="A3254" s="6"/>
      <c r="B3254" s="10"/>
      <c r="C3254" s="6"/>
      <c r="D3254" s="6"/>
      <c r="E3254" s="6"/>
      <c r="F3254" s="6"/>
      <c r="G3254" s="6"/>
      <c r="H3254" s="6"/>
      <c r="I3254" s="6"/>
      <c r="J3254" s="6"/>
      <c r="K3254" s="6"/>
      <c r="L3254" s="6"/>
      <c r="M3254" s="6"/>
      <c r="N3254" s="6"/>
      <c r="O3254" s="6"/>
      <c r="P3254" s="10"/>
      <c r="Q3254" s="15" t="str">
        <f t="shared" ca="1" si="99"/>
        <v>-</v>
      </c>
      <c r="R3254" s="6"/>
      <c r="S3254" s="6"/>
      <c r="T3254" s="6"/>
      <c r="U3254" s="6"/>
      <c r="V3254" s="6"/>
      <c r="W3254" s="6" t="str">
        <f t="shared" si="98"/>
        <v>-</v>
      </c>
      <c r="X3254" s="6"/>
      <c r="Y3254" s="6"/>
      <c r="Z3254" s="6"/>
      <c r="AA3254" s="6"/>
      <c r="AB3254" s="6"/>
      <c r="AC3254" s="6"/>
    </row>
    <row r="3255" spans="1:29" x14ac:dyDescent="0.25">
      <c r="Q3255" s="12" t="str">
        <f t="shared" ca="1" si="99"/>
        <v>-</v>
      </c>
      <c r="W3255" t="str">
        <f t="shared" si="98"/>
        <v>-</v>
      </c>
    </row>
    <row r="3256" spans="1:29" x14ac:dyDescent="0.25">
      <c r="A3256" s="6"/>
      <c r="B3256" s="10"/>
      <c r="C3256" s="6"/>
      <c r="D3256" s="6"/>
      <c r="E3256" s="6"/>
      <c r="F3256" s="6"/>
      <c r="G3256" s="6"/>
      <c r="H3256" s="6"/>
      <c r="I3256" s="6"/>
      <c r="J3256" s="6"/>
      <c r="K3256" s="6"/>
      <c r="L3256" s="6"/>
      <c r="M3256" s="6"/>
      <c r="N3256" s="6"/>
      <c r="O3256" s="6"/>
      <c r="P3256" s="10"/>
      <c r="Q3256" s="15" t="str">
        <f t="shared" ca="1" si="99"/>
        <v>-</v>
      </c>
      <c r="R3256" s="6"/>
      <c r="S3256" s="6"/>
      <c r="T3256" s="6"/>
      <c r="U3256" s="6"/>
      <c r="V3256" s="6"/>
      <c r="W3256" s="6" t="str">
        <f t="shared" si="98"/>
        <v>-</v>
      </c>
      <c r="X3256" s="6"/>
      <c r="Y3256" s="6"/>
      <c r="Z3256" s="6"/>
      <c r="AA3256" s="6"/>
      <c r="AB3256" s="6"/>
      <c r="AC3256" s="6"/>
    </row>
    <row r="3257" spans="1:29" x14ac:dyDescent="0.25">
      <c r="Q3257" s="12" t="str">
        <f t="shared" ca="1" si="99"/>
        <v>-</v>
      </c>
      <c r="W3257" t="str">
        <f t="shared" si="98"/>
        <v>-</v>
      </c>
    </row>
    <row r="3258" spans="1:29" x14ac:dyDescent="0.25">
      <c r="A3258" s="6"/>
      <c r="B3258" s="10"/>
      <c r="C3258" s="6"/>
      <c r="D3258" s="6"/>
      <c r="E3258" s="6"/>
      <c r="F3258" s="6"/>
      <c r="G3258" s="6"/>
      <c r="H3258" s="6"/>
      <c r="I3258" s="6"/>
      <c r="J3258" s="6"/>
      <c r="K3258" s="6"/>
      <c r="L3258" s="6"/>
      <c r="M3258" s="6"/>
      <c r="N3258" s="6"/>
      <c r="O3258" s="6"/>
      <c r="P3258" s="10"/>
      <c r="Q3258" s="15" t="str">
        <f t="shared" ca="1" si="99"/>
        <v>-</v>
      </c>
      <c r="R3258" s="6"/>
      <c r="S3258" s="6"/>
      <c r="T3258" s="6"/>
      <c r="U3258" s="6"/>
      <c r="V3258" s="6"/>
      <c r="W3258" s="6" t="str">
        <f t="shared" si="98"/>
        <v>-</v>
      </c>
      <c r="X3258" s="6"/>
      <c r="Y3258" s="6"/>
      <c r="Z3258" s="6"/>
      <c r="AA3258" s="6"/>
      <c r="AB3258" s="6"/>
      <c r="AC3258" s="6"/>
    </row>
    <row r="3259" spans="1:29" x14ac:dyDescent="0.25">
      <c r="Q3259" s="12" t="str">
        <f t="shared" ca="1" si="99"/>
        <v>-</v>
      </c>
      <c r="W3259" t="str">
        <f t="shared" si="98"/>
        <v>-</v>
      </c>
    </row>
    <row r="3260" spans="1:29" x14ac:dyDescent="0.25">
      <c r="A3260" s="6"/>
      <c r="B3260" s="10"/>
      <c r="C3260" s="6"/>
      <c r="D3260" s="6"/>
      <c r="E3260" s="6"/>
      <c r="F3260" s="6"/>
      <c r="G3260" s="6"/>
      <c r="H3260" s="6"/>
      <c r="I3260" s="6"/>
      <c r="J3260" s="6"/>
      <c r="K3260" s="6"/>
      <c r="L3260" s="6"/>
      <c r="M3260" s="6"/>
      <c r="N3260" s="6"/>
      <c r="O3260" s="6"/>
      <c r="P3260" s="10"/>
      <c r="Q3260" s="15" t="str">
        <f t="shared" ca="1" si="99"/>
        <v>-</v>
      </c>
      <c r="R3260" s="6"/>
      <c r="S3260" s="6"/>
      <c r="T3260" s="6"/>
      <c r="U3260" s="6"/>
      <c r="V3260" s="6"/>
      <c r="W3260" s="6" t="str">
        <f t="shared" si="98"/>
        <v>-</v>
      </c>
      <c r="X3260" s="6"/>
      <c r="Y3260" s="6"/>
      <c r="Z3260" s="6"/>
      <c r="AA3260" s="6"/>
      <c r="AB3260" s="6"/>
      <c r="AC3260" s="6"/>
    </row>
    <row r="3261" spans="1:29" x14ac:dyDescent="0.25">
      <c r="Q3261" s="12" t="str">
        <f t="shared" ca="1" si="99"/>
        <v>-</v>
      </c>
      <c r="W3261" t="str">
        <f t="shared" si="98"/>
        <v>-</v>
      </c>
    </row>
    <row r="3262" spans="1:29" x14ac:dyDescent="0.25">
      <c r="A3262" s="6"/>
      <c r="B3262" s="10"/>
      <c r="C3262" s="6"/>
      <c r="D3262" s="6"/>
      <c r="E3262" s="6"/>
      <c r="F3262" s="6"/>
      <c r="G3262" s="6"/>
      <c r="H3262" s="6"/>
      <c r="I3262" s="6"/>
      <c r="J3262" s="6"/>
      <c r="K3262" s="6"/>
      <c r="L3262" s="6"/>
      <c r="M3262" s="6"/>
      <c r="N3262" s="6"/>
      <c r="O3262" s="6"/>
      <c r="P3262" s="10"/>
      <c r="Q3262" s="15" t="str">
        <f t="shared" ca="1" si="99"/>
        <v>-</v>
      </c>
      <c r="R3262" s="6"/>
      <c r="S3262" s="6"/>
      <c r="T3262" s="6"/>
      <c r="U3262" s="6"/>
      <c r="V3262" s="6"/>
      <c r="W3262" s="6" t="str">
        <f t="shared" si="98"/>
        <v>-</v>
      </c>
      <c r="X3262" s="6"/>
      <c r="Y3262" s="6"/>
      <c r="Z3262" s="6"/>
      <c r="AA3262" s="6"/>
      <c r="AB3262" s="6"/>
      <c r="AC3262" s="6"/>
    </row>
    <row r="3263" spans="1:29" x14ac:dyDescent="0.25">
      <c r="Q3263" s="12" t="str">
        <f t="shared" ca="1" si="99"/>
        <v>-</v>
      </c>
      <c r="W3263" t="str">
        <f t="shared" si="98"/>
        <v>-</v>
      </c>
    </row>
    <row r="3264" spans="1:29" x14ac:dyDescent="0.25">
      <c r="A3264" s="6"/>
      <c r="B3264" s="10"/>
      <c r="C3264" s="6"/>
      <c r="D3264" s="6"/>
      <c r="E3264" s="6"/>
      <c r="F3264" s="6"/>
      <c r="G3264" s="6"/>
      <c r="H3264" s="6"/>
      <c r="I3264" s="6"/>
      <c r="J3264" s="6"/>
      <c r="K3264" s="6"/>
      <c r="L3264" s="6"/>
      <c r="M3264" s="6"/>
      <c r="N3264" s="6"/>
      <c r="O3264" s="6"/>
      <c r="P3264" s="10"/>
      <c r="Q3264" s="15" t="str">
        <f t="shared" ca="1" si="99"/>
        <v>-</v>
      </c>
      <c r="R3264" s="6"/>
      <c r="S3264" s="6"/>
      <c r="T3264" s="6"/>
      <c r="U3264" s="6"/>
      <c r="V3264" s="6"/>
      <c r="W3264" s="6" t="str">
        <f t="shared" si="98"/>
        <v>-</v>
      </c>
      <c r="X3264" s="6"/>
      <c r="Y3264" s="6"/>
      <c r="Z3264" s="6"/>
      <c r="AA3264" s="6"/>
      <c r="AB3264" s="6"/>
      <c r="AC3264" s="6"/>
    </row>
    <row r="3265" spans="1:29" x14ac:dyDescent="0.25">
      <c r="Q3265" s="12" t="str">
        <f t="shared" ca="1" si="99"/>
        <v>-</v>
      </c>
      <c r="W3265" t="str">
        <f t="shared" si="98"/>
        <v>-</v>
      </c>
    </row>
    <row r="3266" spans="1:29" x14ac:dyDescent="0.25">
      <c r="A3266" s="6"/>
      <c r="B3266" s="10"/>
      <c r="C3266" s="6"/>
      <c r="D3266" s="6"/>
      <c r="E3266" s="6"/>
      <c r="F3266" s="6"/>
      <c r="G3266" s="6"/>
      <c r="H3266" s="6"/>
      <c r="I3266" s="6"/>
      <c r="J3266" s="6"/>
      <c r="K3266" s="6"/>
      <c r="L3266" s="6"/>
      <c r="M3266" s="6"/>
      <c r="N3266" s="6"/>
      <c r="O3266" s="6"/>
      <c r="P3266" s="10"/>
      <c r="Q3266" s="15" t="str">
        <f t="shared" ca="1" si="99"/>
        <v>-</v>
      </c>
      <c r="R3266" s="6"/>
      <c r="S3266" s="6"/>
      <c r="T3266" s="6"/>
      <c r="U3266" s="6"/>
      <c r="V3266" s="6"/>
      <c r="W3266" s="6" t="str">
        <f t="shared" si="98"/>
        <v>-</v>
      </c>
      <c r="X3266" s="6"/>
      <c r="Y3266" s="6"/>
      <c r="Z3266" s="6"/>
      <c r="AA3266" s="6"/>
      <c r="AB3266" s="6"/>
      <c r="AC3266" s="6"/>
    </row>
    <row r="3267" spans="1:29" x14ac:dyDescent="0.25">
      <c r="Q3267" s="12" t="str">
        <f t="shared" ca="1" si="99"/>
        <v>-</v>
      </c>
      <c r="W3267" t="str">
        <f t="shared" si="98"/>
        <v>-</v>
      </c>
    </row>
    <row r="3268" spans="1:29" x14ac:dyDescent="0.25">
      <c r="A3268" s="6"/>
      <c r="B3268" s="10"/>
      <c r="C3268" s="6"/>
      <c r="D3268" s="6"/>
      <c r="E3268" s="6"/>
      <c r="F3268" s="6"/>
      <c r="G3268" s="6"/>
      <c r="H3268" s="6"/>
      <c r="I3268" s="6"/>
      <c r="J3268" s="6"/>
      <c r="K3268" s="6"/>
      <c r="L3268" s="6"/>
      <c r="M3268" s="6"/>
      <c r="N3268" s="6"/>
      <c r="O3268" s="6"/>
      <c r="P3268" s="10"/>
      <c r="Q3268" s="15" t="str">
        <f t="shared" ca="1" si="99"/>
        <v>-</v>
      </c>
      <c r="R3268" s="6"/>
      <c r="S3268" s="6"/>
      <c r="T3268" s="6"/>
      <c r="U3268" s="6"/>
      <c r="V3268" s="6"/>
      <c r="W3268" s="6" t="str">
        <f t="shared" si="98"/>
        <v>-</v>
      </c>
      <c r="X3268" s="6"/>
      <c r="Y3268" s="6"/>
      <c r="Z3268" s="6"/>
      <c r="AA3268" s="6"/>
      <c r="AB3268" s="6"/>
      <c r="AC3268" s="6"/>
    </row>
    <row r="3269" spans="1:29" x14ac:dyDescent="0.25">
      <c r="Q3269" s="12" t="str">
        <f t="shared" ca="1" si="99"/>
        <v>-</v>
      </c>
      <c r="W3269" t="str">
        <f t="shared" si="98"/>
        <v>-</v>
      </c>
    </row>
    <row r="3270" spans="1:29" x14ac:dyDescent="0.25">
      <c r="A3270" s="6"/>
      <c r="B3270" s="10"/>
      <c r="C3270" s="6"/>
      <c r="D3270" s="6"/>
      <c r="E3270" s="6"/>
      <c r="F3270" s="6"/>
      <c r="G3270" s="6"/>
      <c r="H3270" s="6"/>
      <c r="I3270" s="6"/>
      <c r="J3270" s="6"/>
      <c r="K3270" s="6"/>
      <c r="L3270" s="6"/>
      <c r="M3270" s="6"/>
      <c r="N3270" s="6"/>
      <c r="O3270" s="6"/>
      <c r="P3270" s="10"/>
      <c r="Q3270" s="15" t="str">
        <f t="shared" ca="1" si="99"/>
        <v>-</v>
      </c>
      <c r="R3270" s="6"/>
      <c r="S3270" s="6"/>
      <c r="T3270" s="6"/>
      <c r="U3270" s="6"/>
      <c r="V3270" s="6"/>
      <c r="W3270" s="6" t="str">
        <f t="shared" ref="W3270:W3333" si="100">IF(OR(ISBLANK(J3270),ISBLANK(V3270)),"-",(IF(J3270=V3270,"Yes","No")))</f>
        <v>-</v>
      </c>
      <c r="X3270" s="6"/>
      <c r="Y3270" s="6"/>
      <c r="Z3270" s="6"/>
      <c r="AA3270" s="6"/>
      <c r="AB3270" s="6"/>
      <c r="AC3270" s="6"/>
    </row>
    <row r="3271" spans="1:29" x14ac:dyDescent="0.25">
      <c r="Q3271" s="12" t="str">
        <f t="shared" ref="Q3271:Q3334" ca="1" si="101">IF(B3271&gt;1/1/1900, (IF(R3271="Closed",(DATEDIF(B3271,P3271,"d"))-(DATEDIF(M3271,O3271,"d")),IF(OR(R3271="Pending",ISBLANK(P3271)),TODAY()-B3271))),"-")</f>
        <v>-</v>
      </c>
      <c r="W3271" t="str">
        <f t="shared" si="100"/>
        <v>-</v>
      </c>
    </row>
    <row r="3272" spans="1:29" x14ac:dyDescent="0.25">
      <c r="A3272" s="6"/>
      <c r="B3272" s="10"/>
      <c r="C3272" s="6"/>
      <c r="D3272" s="6"/>
      <c r="E3272" s="6"/>
      <c r="F3272" s="6"/>
      <c r="G3272" s="6"/>
      <c r="H3272" s="6"/>
      <c r="I3272" s="6"/>
      <c r="J3272" s="6"/>
      <c r="K3272" s="6"/>
      <c r="L3272" s="6"/>
      <c r="M3272" s="6"/>
      <c r="N3272" s="6"/>
      <c r="O3272" s="6"/>
      <c r="P3272" s="10"/>
      <c r="Q3272" s="15" t="str">
        <f t="shared" ca="1" si="101"/>
        <v>-</v>
      </c>
      <c r="R3272" s="6"/>
      <c r="S3272" s="6"/>
      <c r="T3272" s="6"/>
      <c r="U3272" s="6"/>
      <c r="V3272" s="6"/>
      <c r="W3272" s="6" t="str">
        <f t="shared" si="100"/>
        <v>-</v>
      </c>
      <c r="X3272" s="6"/>
      <c r="Y3272" s="6"/>
      <c r="Z3272" s="6"/>
      <c r="AA3272" s="6"/>
      <c r="AB3272" s="6"/>
      <c r="AC3272" s="6"/>
    </row>
    <row r="3273" spans="1:29" x14ac:dyDescent="0.25">
      <c r="Q3273" s="12" t="str">
        <f t="shared" ca="1" si="101"/>
        <v>-</v>
      </c>
      <c r="W3273" t="str">
        <f t="shared" si="100"/>
        <v>-</v>
      </c>
    </row>
    <row r="3274" spans="1:29" x14ac:dyDescent="0.25">
      <c r="A3274" s="6"/>
      <c r="B3274" s="10"/>
      <c r="C3274" s="6"/>
      <c r="D3274" s="6"/>
      <c r="E3274" s="6"/>
      <c r="F3274" s="6"/>
      <c r="G3274" s="6"/>
      <c r="H3274" s="6"/>
      <c r="I3274" s="6"/>
      <c r="J3274" s="6"/>
      <c r="K3274" s="6"/>
      <c r="L3274" s="6"/>
      <c r="M3274" s="6"/>
      <c r="N3274" s="6"/>
      <c r="O3274" s="6"/>
      <c r="P3274" s="10"/>
      <c r="Q3274" s="15" t="str">
        <f t="shared" ca="1" si="101"/>
        <v>-</v>
      </c>
      <c r="R3274" s="6"/>
      <c r="S3274" s="6"/>
      <c r="T3274" s="6"/>
      <c r="U3274" s="6"/>
      <c r="V3274" s="6"/>
      <c r="W3274" s="6" t="str">
        <f t="shared" si="100"/>
        <v>-</v>
      </c>
      <c r="X3274" s="6"/>
      <c r="Y3274" s="6"/>
      <c r="Z3274" s="6"/>
      <c r="AA3274" s="6"/>
      <c r="AB3274" s="6"/>
      <c r="AC3274" s="6"/>
    </row>
    <row r="3275" spans="1:29" x14ac:dyDescent="0.25">
      <c r="Q3275" s="12" t="str">
        <f t="shared" ca="1" si="101"/>
        <v>-</v>
      </c>
      <c r="W3275" t="str">
        <f t="shared" si="100"/>
        <v>-</v>
      </c>
    </row>
    <row r="3276" spans="1:29" x14ac:dyDescent="0.25">
      <c r="A3276" s="6"/>
      <c r="B3276" s="10"/>
      <c r="C3276" s="6"/>
      <c r="D3276" s="6"/>
      <c r="E3276" s="6"/>
      <c r="F3276" s="6"/>
      <c r="G3276" s="6"/>
      <c r="H3276" s="6"/>
      <c r="I3276" s="6"/>
      <c r="J3276" s="6"/>
      <c r="K3276" s="6"/>
      <c r="L3276" s="6"/>
      <c r="M3276" s="6"/>
      <c r="N3276" s="6"/>
      <c r="O3276" s="6"/>
      <c r="P3276" s="10"/>
      <c r="Q3276" s="15" t="str">
        <f t="shared" ca="1" si="101"/>
        <v>-</v>
      </c>
      <c r="R3276" s="6"/>
      <c r="S3276" s="6"/>
      <c r="T3276" s="6"/>
      <c r="U3276" s="6"/>
      <c r="V3276" s="6"/>
      <c r="W3276" s="6" t="str">
        <f t="shared" si="100"/>
        <v>-</v>
      </c>
      <c r="X3276" s="6"/>
      <c r="Y3276" s="6"/>
      <c r="Z3276" s="6"/>
      <c r="AA3276" s="6"/>
      <c r="AB3276" s="6"/>
      <c r="AC3276" s="6"/>
    </row>
    <row r="3277" spans="1:29" x14ac:dyDescent="0.25">
      <c r="Q3277" s="12" t="str">
        <f t="shared" ca="1" si="101"/>
        <v>-</v>
      </c>
      <c r="W3277" t="str">
        <f t="shared" si="100"/>
        <v>-</v>
      </c>
    </row>
    <row r="3278" spans="1:29" x14ac:dyDescent="0.25">
      <c r="A3278" s="6"/>
      <c r="B3278" s="10"/>
      <c r="C3278" s="6"/>
      <c r="D3278" s="6"/>
      <c r="E3278" s="6"/>
      <c r="F3278" s="6"/>
      <c r="G3278" s="6"/>
      <c r="H3278" s="6"/>
      <c r="I3278" s="6"/>
      <c r="J3278" s="6"/>
      <c r="K3278" s="6"/>
      <c r="L3278" s="6"/>
      <c r="M3278" s="6"/>
      <c r="N3278" s="6"/>
      <c r="O3278" s="6"/>
      <c r="P3278" s="10"/>
      <c r="Q3278" s="15" t="str">
        <f t="shared" ca="1" si="101"/>
        <v>-</v>
      </c>
      <c r="R3278" s="6"/>
      <c r="S3278" s="6"/>
      <c r="T3278" s="6"/>
      <c r="U3278" s="6"/>
      <c r="V3278" s="6"/>
      <c r="W3278" s="6" t="str">
        <f t="shared" si="100"/>
        <v>-</v>
      </c>
      <c r="X3278" s="6"/>
      <c r="Y3278" s="6"/>
      <c r="Z3278" s="6"/>
      <c r="AA3278" s="6"/>
      <c r="AB3278" s="6"/>
      <c r="AC3278" s="6"/>
    </row>
    <row r="3279" spans="1:29" x14ac:dyDescent="0.25">
      <c r="Q3279" s="12" t="str">
        <f t="shared" ca="1" si="101"/>
        <v>-</v>
      </c>
      <c r="W3279" t="str">
        <f t="shared" si="100"/>
        <v>-</v>
      </c>
    </row>
    <row r="3280" spans="1:29" x14ac:dyDescent="0.25">
      <c r="A3280" s="6"/>
      <c r="B3280" s="10"/>
      <c r="C3280" s="6"/>
      <c r="D3280" s="6"/>
      <c r="E3280" s="6"/>
      <c r="F3280" s="6"/>
      <c r="G3280" s="6"/>
      <c r="H3280" s="6"/>
      <c r="I3280" s="6"/>
      <c r="J3280" s="6"/>
      <c r="K3280" s="6"/>
      <c r="L3280" s="6"/>
      <c r="M3280" s="6"/>
      <c r="N3280" s="6"/>
      <c r="O3280" s="6"/>
      <c r="P3280" s="10"/>
      <c r="Q3280" s="15" t="str">
        <f t="shared" ca="1" si="101"/>
        <v>-</v>
      </c>
      <c r="R3280" s="6"/>
      <c r="S3280" s="6"/>
      <c r="T3280" s="6"/>
      <c r="U3280" s="6"/>
      <c r="V3280" s="6"/>
      <c r="W3280" s="6" t="str">
        <f t="shared" si="100"/>
        <v>-</v>
      </c>
      <c r="X3280" s="6"/>
      <c r="Y3280" s="6"/>
      <c r="Z3280" s="6"/>
      <c r="AA3280" s="6"/>
      <c r="AB3280" s="6"/>
      <c r="AC3280" s="6"/>
    </row>
    <row r="3281" spans="1:29" x14ac:dyDescent="0.25">
      <c r="Q3281" s="12" t="str">
        <f t="shared" ca="1" si="101"/>
        <v>-</v>
      </c>
      <c r="W3281" t="str">
        <f t="shared" si="100"/>
        <v>-</v>
      </c>
    </row>
    <row r="3282" spans="1:29" x14ac:dyDescent="0.25">
      <c r="A3282" s="6"/>
      <c r="B3282" s="10"/>
      <c r="C3282" s="6"/>
      <c r="D3282" s="6"/>
      <c r="E3282" s="6"/>
      <c r="F3282" s="6"/>
      <c r="G3282" s="6"/>
      <c r="H3282" s="6"/>
      <c r="I3282" s="6"/>
      <c r="J3282" s="6"/>
      <c r="K3282" s="6"/>
      <c r="L3282" s="6"/>
      <c r="M3282" s="6"/>
      <c r="N3282" s="6"/>
      <c r="O3282" s="6"/>
      <c r="P3282" s="10"/>
      <c r="Q3282" s="15" t="str">
        <f t="shared" ca="1" si="101"/>
        <v>-</v>
      </c>
      <c r="R3282" s="6"/>
      <c r="S3282" s="6"/>
      <c r="T3282" s="6"/>
      <c r="U3282" s="6"/>
      <c r="V3282" s="6"/>
      <c r="W3282" s="6" t="str">
        <f t="shared" si="100"/>
        <v>-</v>
      </c>
      <c r="X3282" s="6"/>
      <c r="Y3282" s="6"/>
      <c r="Z3282" s="6"/>
      <c r="AA3282" s="6"/>
      <c r="AB3282" s="6"/>
      <c r="AC3282" s="6"/>
    </row>
    <row r="3283" spans="1:29" x14ac:dyDescent="0.25">
      <c r="Q3283" s="12" t="str">
        <f t="shared" ca="1" si="101"/>
        <v>-</v>
      </c>
      <c r="W3283" t="str">
        <f t="shared" si="100"/>
        <v>-</v>
      </c>
    </row>
    <row r="3284" spans="1:29" x14ac:dyDescent="0.25">
      <c r="A3284" s="6"/>
      <c r="B3284" s="10"/>
      <c r="C3284" s="6"/>
      <c r="D3284" s="6"/>
      <c r="E3284" s="6"/>
      <c r="F3284" s="6"/>
      <c r="G3284" s="6"/>
      <c r="H3284" s="6"/>
      <c r="I3284" s="6"/>
      <c r="J3284" s="6"/>
      <c r="K3284" s="6"/>
      <c r="L3284" s="6"/>
      <c r="M3284" s="6"/>
      <c r="N3284" s="6"/>
      <c r="O3284" s="6"/>
      <c r="P3284" s="10"/>
      <c r="Q3284" s="15" t="str">
        <f t="shared" ca="1" si="101"/>
        <v>-</v>
      </c>
      <c r="R3284" s="6"/>
      <c r="S3284" s="6"/>
      <c r="T3284" s="6"/>
      <c r="U3284" s="6"/>
      <c r="V3284" s="6"/>
      <c r="W3284" s="6" t="str">
        <f t="shared" si="100"/>
        <v>-</v>
      </c>
      <c r="X3284" s="6"/>
      <c r="Y3284" s="6"/>
      <c r="Z3284" s="6"/>
      <c r="AA3284" s="6"/>
      <c r="AB3284" s="6"/>
      <c r="AC3284" s="6"/>
    </row>
    <row r="3285" spans="1:29" x14ac:dyDescent="0.25">
      <c r="Q3285" s="12" t="str">
        <f t="shared" ca="1" si="101"/>
        <v>-</v>
      </c>
      <c r="W3285" t="str">
        <f t="shared" si="100"/>
        <v>-</v>
      </c>
    </row>
    <row r="3286" spans="1:29" x14ac:dyDescent="0.25">
      <c r="A3286" s="6"/>
      <c r="B3286" s="10"/>
      <c r="C3286" s="6"/>
      <c r="D3286" s="6"/>
      <c r="E3286" s="6"/>
      <c r="F3286" s="6"/>
      <c r="G3286" s="6"/>
      <c r="H3286" s="6"/>
      <c r="I3286" s="6"/>
      <c r="J3286" s="6"/>
      <c r="K3286" s="6"/>
      <c r="L3286" s="6"/>
      <c r="M3286" s="6"/>
      <c r="N3286" s="6"/>
      <c r="O3286" s="6"/>
      <c r="P3286" s="10"/>
      <c r="Q3286" s="15" t="str">
        <f t="shared" ca="1" si="101"/>
        <v>-</v>
      </c>
      <c r="R3286" s="6"/>
      <c r="S3286" s="6"/>
      <c r="T3286" s="6"/>
      <c r="U3286" s="6"/>
      <c r="V3286" s="6"/>
      <c r="W3286" s="6" t="str">
        <f t="shared" si="100"/>
        <v>-</v>
      </c>
      <c r="X3286" s="6"/>
      <c r="Y3286" s="6"/>
      <c r="Z3286" s="6"/>
      <c r="AA3286" s="6"/>
      <c r="AB3286" s="6"/>
      <c r="AC3286" s="6"/>
    </row>
    <row r="3287" spans="1:29" x14ac:dyDescent="0.25">
      <c r="Q3287" s="12" t="str">
        <f t="shared" ca="1" si="101"/>
        <v>-</v>
      </c>
      <c r="W3287" t="str">
        <f t="shared" si="100"/>
        <v>-</v>
      </c>
    </row>
    <row r="3288" spans="1:29" x14ac:dyDescent="0.25">
      <c r="A3288" s="6"/>
      <c r="B3288" s="10"/>
      <c r="C3288" s="6"/>
      <c r="D3288" s="6"/>
      <c r="E3288" s="6"/>
      <c r="F3288" s="6"/>
      <c r="G3288" s="6"/>
      <c r="H3288" s="6"/>
      <c r="I3288" s="6"/>
      <c r="J3288" s="6"/>
      <c r="K3288" s="6"/>
      <c r="L3288" s="6"/>
      <c r="M3288" s="6"/>
      <c r="N3288" s="6"/>
      <c r="O3288" s="6"/>
      <c r="P3288" s="10"/>
      <c r="Q3288" s="15" t="str">
        <f t="shared" ca="1" si="101"/>
        <v>-</v>
      </c>
      <c r="R3288" s="6"/>
      <c r="S3288" s="6"/>
      <c r="T3288" s="6"/>
      <c r="U3288" s="6"/>
      <c r="V3288" s="6"/>
      <c r="W3288" s="6" t="str">
        <f t="shared" si="100"/>
        <v>-</v>
      </c>
      <c r="X3288" s="6"/>
      <c r="Y3288" s="6"/>
      <c r="Z3288" s="6"/>
      <c r="AA3288" s="6"/>
      <c r="AB3288" s="6"/>
      <c r="AC3288" s="6"/>
    </row>
    <row r="3289" spans="1:29" x14ac:dyDescent="0.25">
      <c r="Q3289" s="12" t="str">
        <f t="shared" ca="1" si="101"/>
        <v>-</v>
      </c>
      <c r="W3289" t="str">
        <f t="shared" si="100"/>
        <v>-</v>
      </c>
    </row>
    <row r="3290" spans="1:29" x14ac:dyDescent="0.25">
      <c r="A3290" s="6"/>
      <c r="B3290" s="10"/>
      <c r="C3290" s="6"/>
      <c r="D3290" s="6"/>
      <c r="E3290" s="6"/>
      <c r="F3290" s="6"/>
      <c r="G3290" s="6"/>
      <c r="H3290" s="6"/>
      <c r="I3290" s="6"/>
      <c r="J3290" s="6"/>
      <c r="K3290" s="6"/>
      <c r="L3290" s="6"/>
      <c r="M3290" s="6"/>
      <c r="N3290" s="6"/>
      <c r="O3290" s="6"/>
      <c r="P3290" s="10"/>
      <c r="Q3290" s="15" t="str">
        <f t="shared" ca="1" si="101"/>
        <v>-</v>
      </c>
      <c r="R3290" s="6"/>
      <c r="S3290" s="6"/>
      <c r="T3290" s="6"/>
      <c r="U3290" s="6"/>
      <c r="V3290" s="6"/>
      <c r="W3290" s="6" t="str">
        <f t="shared" si="100"/>
        <v>-</v>
      </c>
      <c r="X3290" s="6"/>
      <c r="Y3290" s="6"/>
      <c r="Z3290" s="6"/>
      <c r="AA3290" s="6"/>
      <c r="AB3290" s="6"/>
      <c r="AC3290" s="6"/>
    </row>
    <row r="3291" spans="1:29" x14ac:dyDescent="0.25">
      <c r="Q3291" s="12" t="str">
        <f t="shared" ca="1" si="101"/>
        <v>-</v>
      </c>
      <c r="W3291" t="str">
        <f t="shared" si="100"/>
        <v>-</v>
      </c>
    </row>
    <row r="3292" spans="1:29" x14ac:dyDescent="0.25">
      <c r="A3292" s="6"/>
      <c r="B3292" s="10"/>
      <c r="C3292" s="6"/>
      <c r="D3292" s="6"/>
      <c r="E3292" s="6"/>
      <c r="F3292" s="6"/>
      <c r="G3292" s="6"/>
      <c r="H3292" s="6"/>
      <c r="I3292" s="6"/>
      <c r="J3292" s="6"/>
      <c r="K3292" s="6"/>
      <c r="L3292" s="6"/>
      <c r="M3292" s="6"/>
      <c r="N3292" s="6"/>
      <c r="O3292" s="6"/>
      <c r="P3292" s="10"/>
      <c r="Q3292" s="15" t="str">
        <f t="shared" ca="1" si="101"/>
        <v>-</v>
      </c>
      <c r="R3292" s="6"/>
      <c r="S3292" s="6"/>
      <c r="T3292" s="6"/>
      <c r="U3292" s="6"/>
      <c r="V3292" s="6"/>
      <c r="W3292" s="6" t="str">
        <f t="shared" si="100"/>
        <v>-</v>
      </c>
      <c r="X3292" s="6"/>
      <c r="Y3292" s="6"/>
      <c r="Z3292" s="6"/>
      <c r="AA3292" s="6"/>
      <c r="AB3292" s="6"/>
      <c r="AC3292" s="6"/>
    </row>
    <row r="3293" spans="1:29" x14ac:dyDescent="0.25">
      <c r="Q3293" s="12" t="str">
        <f t="shared" ca="1" si="101"/>
        <v>-</v>
      </c>
      <c r="W3293" t="str">
        <f t="shared" si="100"/>
        <v>-</v>
      </c>
    </row>
    <row r="3294" spans="1:29" x14ac:dyDescent="0.25">
      <c r="A3294" s="6"/>
      <c r="B3294" s="10"/>
      <c r="C3294" s="6"/>
      <c r="D3294" s="6"/>
      <c r="E3294" s="6"/>
      <c r="F3294" s="6"/>
      <c r="G3294" s="6"/>
      <c r="H3294" s="6"/>
      <c r="I3294" s="6"/>
      <c r="J3294" s="6"/>
      <c r="K3294" s="6"/>
      <c r="L3294" s="6"/>
      <c r="M3294" s="6"/>
      <c r="N3294" s="6"/>
      <c r="O3294" s="6"/>
      <c r="P3294" s="10"/>
      <c r="Q3294" s="15" t="str">
        <f t="shared" ca="1" si="101"/>
        <v>-</v>
      </c>
      <c r="R3294" s="6"/>
      <c r="S3294" s="6"/>
      <c r="T3294" s="6"/>
      <c r="U3294" s="6"/>
      <c r="V3294" s="6"/>
      <c r="W3294" s="6" t="str">
        <f t="shared" si="100"/>
        <v>-</v>
      </c>
      <c r="X3294" s="6"/>
      <c r="Y3294" s="6"/>
      <c r="Z3294" s="6"/>
      <c r="AA3294" s="6"/>
      <c r="AB3294" s="6"/>
      <c r="AC3294" s="6"/>
    </row>
    <row r="3295" spans="1:29" x14ac:dyDescent="0.25">
      <c r="Q3295" s="12" t="str">
        <f t="shared" ca="1" si="101"/>
        <v>-</v>
      </c>
      <c r="W3295" t="str">
        <f t="shared" si="100"/>
        <v>-</v>
      </c>
    </row>
    <row r="3296" spans="1:29" x14ac:dyDescent="0.25">
      <c r="A3296" s="6"/>
      <c r="B3296" s="10"/>
      <c r="C3296" s="6"/>
      <c r="D3296" s="6"/>
      <c r="E3296" s="6"/>
      <c r="F3296" s="6"/>
      <c r="G3296" s="6"/>
      <c r="H3296" s="6"/>
      <c r="I3296" s="6"/>
      <c r="J3296" s="6"/>
      <c r="K3296" s="6"/>
      <c r="L3296" s="6"/>
      <c r="M3296" s="6"/>
      <c r="N3296" s="6"/>
      <c r="O3296" s="6"/>
      <c r="P3296" s="10"/>
      <c r="Q3296" s="15" t="str">
        <f t="shared" ca="1" si="101"/>
        <v>-</v>
      </c>
      <c r="R3296" s="6"/>
      <c r="S3296" s="6"/>
      <c r="T3296" s="6"/>
      <c r="U3296" s="6"/>
      <c r="V3296" s="6"/>
      <c r="W3296" s="6" t="str">
        <f t="shared" si="100"/>
        <v>-</v>
      </c>
      <c r="X3296" s="6"/>
      <c r="Y3296" s="6"/>
      <c r="Z3296" s="6"/>
      <c r="AA3296" s="6"/>
      <c r="AB3296" s="6"/>
      <c r="AC3296" s="6"/>
    </row>
    <row r="3297" spans="1:29" x14ac:dyDescent="0.25">
      <c r="Q3297" s="12" t="str">
        <f t="shared" ca="1" si="101"/>
        <v>-</v>
      </c>
      <c r="W3297" t="str">
        <f t="shared" si="100"/>
        <v>-</v>
      </c>
    </row>
    <row r="3298" spans="1:29" x14ac:dyDescent="0.25">
      <c r="A3298" s="6"/>
      <c r="B3298" s="10"/>
      <c r="C3298" s="6"/>
      <c r="D3298" s="6"/>
      <c r="E3298" s="6"/>
      <c r="F3298" s="6"/>
      <c r="G3298" s="6"/>
      <c r="H3298" s="6"/>
      <c r="I3298" s="6"/>
      <c r="J3298" s="6"/>
      <c r="K3298" s="6"/>
      <c r="L3298" s="6"/>
      <c r="M3298" s="6"/>
      <c r="N3298" s="6"/>
      <c r="O3298" s="6"/>
      <c r="P3298" s="10"/>
      <c r="Q3298" s="15" t="str">
        <f t="shared" ca="1" si="101"/>
        <v>-</v>
      </c>
      <c r="R3298" s="6"/>
      <c r="S3298" s="6"/>
      <c r="T3298" s="6"/>
      <c r="U3298" s="6"/>
      <c r="V3298" s="6"/>
      <c r="W3298" s="6" t="str">
        <f t="shared" si="100"/>
        <v>-</v>
      </c>
      <c r="X3298" s="6"/>
      <c r="Y3298" s="6"/>
      <c r="Z3298" s="6"/>
      <c r="AA3298" s="6"/>
      <c r="AB3298" s="6"/>
      <c r="AC3298" s="6"/>
    </row>
    <row r="3299" spans="1:29" x14ac:dyDescent="0.25">
      <c r="Q3299" s="12" t="str">
        <f t="shared" ca="1" si="101"/>
        <v>-</v>
      </c>
      <c r="W3299" t="str">
        <f t="shared" si="100"/>
        <v>-</v>
      </c>
    </row>
    <row r="3300" spans="1:29" x14ac:dyDescent="0.25">
      <c r="A3300" s="6"/>
      <c r="B3300" s="10"/>
      <c r="C3300" s="6"/>
      <c r="D3300" s="6"/>
      <c r="E3300" s="6"/>
      <c r="F3300" s="6"/>
      <c r="G3300" s="6"/>
      <c r="H3300" s="6"/>
      <c r="I3300" s="6"/>
      <c r="J3300" s="6"/>
      <c r="K3300" s="6"/>
      <c r="L3300" s="6"/>
      <c r="M3300" s="6"/>
      <c r="N3300" s="6"/>
      <c r="O3300" s="6"/>
      <c r="P3300" s="10"/>
      <c r="Q3300" s="15" t="str">
        <f t="shared" ca="1" si="101"/>
        <v>-</v>
      </c>
      <c r="R3300" s="6"/>
      <c r="S3300" s="6"/>
      <c r="T3300" s="6"/>
      <c r="U3300" s="6"/>
      <c r="V3300" s="6"/>
      <c r="W3300" s="6" t="str">
        <f t="shared" si="100"/>
        <v>-</v>
      </c>
      <c r="X3300" s="6"/>
      <c r="Y3300" s="6"/>
      <c r="Z3300" s="6"/>
      <c r="AA3300" s="6"/>
      <c r="AB3300" s="6"/>
      <c r="AC3300" s="6"/>
    </row>
    <row r="3301" spans="1:29" x14ac:dyDescent="0.25">
      <c r="Q3301" s="12" t="str">
        <f t="shared" ca="1" si="101"/>
        <v>-</v>
      </c>
      <c r="W3301" t="str">
        <f t="shared" si="100"/>
        <v>-</v>
      </c>
    </row>
    <row r="3302" spans="1:29" x14ac:dyDescent="0.25">
      <c r="A3302" s="6"/>
      <c r="B3302" s="10"/>
      <c r="C3302" s="6"/>
      <c r="D3302" s="6"/>
      <c r="E3302" s="6"/>
      <c r="F3302" s="6"/>
      <c r="G3302" s="6"/>
      <c r="H3302" s="6"/>
      <c r="I3302" s="6"/>
      <c r="J3302" s="6"/>
      <c r="K3302" s="6"/>
      <c r="L3302" s="6"/>
      <c r="M3302" s="6"/>
      <c r="N3302" s="6"/>
      <c r="O3302" s="6"/>
      <c r="P3302" s="10"/>
      <c r="Q3302" s="15" t="str">
        <f t="shared" ca="1" si="101"/>
        <v>-</v>
      </c>
      <c r="R3302" s="6"/>
      <c r="S3302" s="6"/>
      <c r="T3302" s="6"/>
      <c r="U3302" s="6"/>
      <c r="V3302" s="6"/>
      <c r="W3302" s="6" t="str">
        <f t="shared" si="100"/>
        <v>-</v>
      </c>
      <c r="X3302" s="6"/>
      <c r="Y3302" s="6"/>
      <c r="Z3302" s="6"/>
      <c r="AA3302" s="6"/>
      <c r="AB3302" s="6"/>
      <c r="AC3302" s="6"/>
    </row>
    <row r="3303" spans="1:29" x14ac:dyDescent="0.25">
      <c r="Q3303" s="12" t="str">
        <f t="shared" ca="1" si="101"/>
        <v>-</v>
      </c>
      <c r="W3303" t="str">
        <f t="shared" si="100"/>
        <v>-</v>
      </c>
    </row>
    <row r="3304" spans="1:29" x14ac:dyDescent="0.25">
      <c r="A3304" s="6"/>
      <c r="B3304" s="10"/>
      <c r="C3304" s="6"/>
      <c r="D3304" s="6"/>
      <c r="E3304" s="6"/>
      <c r="F3304" s="6"/>
      <c r="G3304" s="6"/>
      <c r="H3304" s="6"/>
      <c r="I3304" s="6"/>
      <c r="J3304" s="6"/>
      <c r="K3304" s="6"/>
      <c r="L3304" s="6"/>
      <c r="M3304" s="6"/>
      <c r="N3304" s="6"/>
      <c r="O3304" s="6"/>
      <c r="P3304" s="10"/>
      <c r="Q3304" s="15" t="str">
        <f t="shared" ca="1" si="101"/>
        <v>-</v>
      </c>
      <c r="R3304" s="6"/>
      <c r="S3304" s="6"/>
      <c r="T3304" s="6"/>
      <c r="U3304" s="6"/>
      <c r="V3304" s="6"/>
      <c r="W3304" s="6" t="str">
        <f t="shared" si="100"/>
        <v>-</v>
      </c>
      <c r="X3304" s="6"/>
      <c r="Y3304" s="6"/>
      <c r="Z3304" s="6"/>
      <c r="AA3304" s="6"/>
      <c r="AB3304" s="6"/>
      <c r="AC3304" s="6"/>
    </row>
    <row r="3305" spans="1:29" x14ac:dyDescent="0.25">
      <c r="Q3305" s="12" t="str">
        <f t="shared" ca="1" si="101"/>
        <v>-</v>
      </c>
      <c r="W3305" t="str">
        <f t="shared" si="100"/>
        <v>-</v>
      </c>
    </row>
    <row r="3306" spans="1:29" x14ac:dyDescent="0.25">
      <c r="A3306" s="6"/>
      <c r="B3306" s="10"/>
      <c r="C3306" s="6"/>
      <c r="D3306" s="6"/>
      <c r="E3306" s="6"/>
      <c r="F3306" s="6"/>
      <c r="G3306" s="6"/>
      <c r="H3306" s="6"/>
      <c r="I3306" s="6"/>
      <c r="J3306" s="6"/>
      <c r="K3306" s="6"/>
      <c r="L3306" s="6"/>
      <c r="M3306" s="6"/>
      <c r="N3306" s="6"/>
      <c r="O3306" s="6"/>
      <c r="P3306" s="10"/>
      <c r="Q3306" s="15" t="str">
        <f t="shared" ca="1" si="101"/>
        <v>-</v>
      </c>
      <c r="R3306" s="6"/>
      <c r="S3306" s="6"/>
      <c r="T3306" s="6"/>
      <c r="U3306" s="6"/>
      <c r="V3306" s="6"/>
      <c r="W3306" s="6" t="str">
        <f t="shared" si="100"/>
        <v>-</v>
      </c>
      <c r="X3306" s="6"/>
      <c r="Y3306" s="6"/>
      <c r="Z3306" s="6"/>
      <c r="AA3306" s="6"/>
      <c r="AB3306" s="6"/>
      <c r="AC3306" s="6"/>
    </row>
    <row r="3307" spans="1:29" x14ac:dyDescent="0.25">
      <c r="Q3307" s="12" t="str">
        <f t="shared" ca="1" si="101"/>
        <v>-</v>
      </c>
      <c r="W3307" t="str">
        <f t="shared" si="100"/>
        <v>-</v>
      </c>
    </row>
    <row r="3308" spans="1:29" x14ac:dyDescent="0.25">
      <c r="A3308" s="6"/>
      <c r="B3308" s="10"/>
      <c r="C3308" s="6"/>
      <c r="D3308" s="6"/>
      <c r="E3308" s="6"/>
      <c r="F3308" s="6"/>
      <c r="G3308" s="6"/>
      <c r="H3308" s="6"/>
      <c r="I3308" s="6"/>
      <c r="J3308" s="6"/>
      <c r="K3308" s="6"/>
      <c r="L3308" s="6"/>
      <c r="M3308" s="6"/>
      <c r="N3308" s="6"/>
      <c r="O3308" s="6"/>
      <c r="P3308" s="10"/>
      <c r="Q3308" s="15" t="str">
        <f t="shared" ca="1" si="101"/>
        <v>-</v>
      </c>
      <c r="R3308" s="6"/>
      <c r="S3308" s="6"/>
      <c r="T3308" s="6"/>
      <c r="U3308" s="6"/>
      <c r="V3308" s="6"/>
      <c r="W3308" s="6" t="str">
        <f t="shared" si="100"/>
        <v>-</v>
      </c>
      <c r="X3308" s="6"/>
      <c r="Y3308" s="6"/>
      <c r="Z3308" s="6"/>
      <c r="AA3308" s="6"/>
      <c r="AB3308" s="6"/>
      <c r="AC3308" s="6"/>
    </row>
    <row r="3309" spans="1:29" x14ac:dyDescent="0.25">
      <c r="Q3309" s="12" t="str">
        <f t="shared" ca="1" si="101"/>
        <v>-</v>
      </c>
      <c r="W3309" t="str">
        <f t="shared" si="100"/>
        <v>-</v>
      </c>
    </row>
    <row r="3310" spans="1:29" x14ac:dyDescent="0.25">
      <c r="A3310" s="6"/>
      <c r="B3310" s="10"/>
      <c r="C3310" s="6"/>
      <c r="D3310" s="6"/>
      <c r="E3310" s="6"/>
      <c r="F3310" s="6"/>
      <c r="G3310" s="6"/>
      <c r="H3310" s="6"/>
      <c r="I3310" s="6"/>
      <c r="J3310" s="6"/>
      <c r="K3310" s="6"/>
      <c r="L3310" s="6"/>
      <c r="M3310" s="6"/>
      <c r="N3310" s="6"/>
      <c r="O3310" s="6"/>
      <c r="P3310" s="10"/>
      <c r="Q3310" s="15" t="str">
        <f t="shared" ca="1" si="101"/>
        <v>-</v>
      </c>
      <c r="R3310" s="6"/>
      <c r="S3310" s="6"/>
      <c r="T3310" s="6"/>
      <c r="U3310" s="6"/>
      <c r="V3310" s="6"/>
      <c r="W3310" s="6" t="str">
        <f t="shared" si="100"/>
        <v>-</v>
      </c>
      <c r="X3310" s="6"/>
      <c r="Y3310" s="6"/>
      <c r="Z3310" s="6"/>
      <c r="AA3310" s="6"/>
      <c r="AB3310" s="6"/>
      <c r="AC3310" s="6"/>
    </row>
    <row r="3311" spans="1:29" x14ac:dyDescent="0.25">
      <c r="Q3311" s="12" t="str">
        <f t="shared" ca="1" si="101"/>
        <v>-</v>
      </c>
      <c r="W3311" t="str">
        <f t="shared" si="100"/>
        <v>-</v>
      </c>
    </row>
    <row r="3312" spans="1:29" x14ac:dyDescent="0.25">
      <c r="A3312" s="6"/>
      <c r="B3312" s="10"/>
      <c r="C3312" s="6"/>
      <c r="D3312" s="6"/>
      <c r="E3312" s="6"/>
      <c r="F3312" s="6"/>
      <c r="G3312" s="6"/>
      <c r="H3312" s="6"/>
      <c r="I3312" s="6"/>
      <c r="J3312" s="6"/>
      <c r="K3312" s="6"/>
      <c r="L3312" s="6"/>
      <c r="M3312" s="6"/>
      <c r="N3312" s="6"/>
      <c r="O3312" s="6"/>
      <c r="P3312" s="10"/>
      <c r="Q3312" s="15" t="str">
        <f t="shared" ca="1" si="101"/>
        <v>-</v>
      </c>
      <c r="R3312" s="6"/>
      <c r="S3312" s="6"/>
      <c r="T3312" s="6"/>
      <c r="U3312" s="6"/>
      <c r="V3312" s="6"/>
      <c r="W3312" s="6" t="str">
        <f t="shared" si="100"/>
        <v>-</v>
      </c>
      <c r="X3312" s="6"/>
      <c r="Y3312" s="6"/>
      <c r="Z3312" s="6"/>
      <c r="AA3312" s="6"/>
      <c r="AB3312" s="6"/>
      <c r="AC3312" s="6"/>
    </row>
    <row r="3313" spans="1:29" x14ac:dyDescent="0.25">
      <c r="Q3313" s="12" t="str">
        <f t="shared" ca="1" si="101"/>
        <v>-</v>
      </c>
      <c r="W3313" t="str">
        <f t="shared" si="100"/>
        <v>-</v>
      </c>
    </row>
    <row r="3314" spans="1:29" x14ac:dyDescent="0.25">
      <c r="A3314" s="6"/>
      <c r="B3314" s="10"/>
      <c r="C3314" s="6"/>
      <c r="D3314" s="6"/>
      <c r="E3314" s="6"/>
      <c r="F3314" s="6"/>
      <c r="G3314" s="6"/>
      <c r="H3314" s="6"/>
      <c r="I3314" s="6"/>
      <c r="J3314" s="6"/>
      <c r="K3314" s="6"/>
      <c r="L3314" s="6"/>
      <c r="M3314" s="6"/>
      <c r="N3314" s="6"/>
      <c r="O3314" s="6"/>
      <c r="P3314" s="10"/>
      <c r="Q3314" s="15" t="str">
        <f t="shared" ca="1" si="101"/>
        <v>-</v>
      </c>
      <c r="R3314" s="6"/>
      <c r="S3314" s="6"/>
      <c r="T3314" s="6"/>
      <c r="U3314" s="6"/>
      <c r="V3314" s="6"/>
      <c r="W3314" s="6" t="str">
        <f t="shared" si="100"/>
        <v>-</v>
      </c>
      <c r="X3314" s="6"/>
      <c r="Y3314" s="6"/>
      <c r="Z3314" s="6"/>
      <c r="AA3314" s="6"/>
      <c r="AB3314" s="6"/>
      <c r="AC3314" s="6"/>
    </row>
    <row r="3315" spans="1:29" x14ac:dyDescent="0.25">
      <c r="Q3315" s="12" t="str">
        <f t="shared" ca="1" si="101"/>
        <v>-</v>
      </c>
      <c r="W3315" t="str">
        <f t="shared" si="100"/>
        <v>-</v>
      </c>
    </row>
    <row r="3316" spans="1:29" x14ac:dyDescent="0.25">
      <c r="A3316" s="6"/>
      <c r="B3316" s="10"/>
      <c r="C3316" s="6"/>
      <c r="D3316" s="6"/>
      <c r="E3316" s="6"/>
      <c r="F3316" s="6"/>
      <c r="G3316" s="6"/>
      <c r="H3316" s="6"/>
      <c r="I3316" s="6"/>
      <c r="J3316" s="6"/>
      <c r="K3316" s="6"/>
      <c r="L3316" s="6"/>
      <c r="M3316" s="6"/>
      <c r="N3316" s="6"/>
      <c r="O3316" s="6"/>
      <c r="P3316" s="10"/>
      <c r="Q3316" s="15" t="str">
        <f t="shared" ca="1" si="101"/>
        <v>-</v>
      </c>
      <c r="R3316" s="6"/>
      <c r="S3316" s="6"/>
      <c r="T3316" s="6"/>
      <c r="U3316" s="6"/>
      <c r="V3316" s="6"/>
      <c r="W3316" s="6" t="str">
        <f t="shared" si="100"/>
        <v>-</v>
      </c>
      <c r="X3316" s="6"/>
      <c r="Y3316" s="6"/>
      <c r="Z3316" s="6"/>
      <c r="AA3316" s="6"/>
      <c r="AB3316" s="6"/>
      <c r="AC3316" s="6"/>
    </row>
    <row r="3317" spans="1:29" x14ac:dyDescent="0.25">
      <c r="Q3317" s="12" t="str">
        <f t="shared" ca="1" si="101"/>
        <v>-</v>
      </c>
      <c r="W3317" t="str">
        <f t="shared" si="100"/>
        <v>-</v>
      </c>
    </row>
    <row r="3318" spans="1:29" x14ac:dyDescent="0.25">
      <c r="A3318" s="6"/>
      <c r="B3318" s="10"/>
      <c r="C3318" s="6"/>
      <c r="D3318" s="6"/>
      <c r="E3318" s="6"/>
      <c r="F3318" s="6"/>
      <c r="G3318" s="6"/>
      <c r="H3318" s="6"/>
      <c r="I3318" s="6"/>
      <c r="J3318" s="6"/>
      <c r="K3318" s="6"/>
      <c r="L3318" s="6"/>
      <c r="M3318" s="6"/>
      <c r="N3318" s="6"/>
      <c r="O3318" s="6"/>
      <c r="P3318" s="10"/>
      <c r="Q3318" s="15" t="str">
        <f t="shared" ca="1" si="101"/>
        <v>-</v>
      </c>
      <c r="R3318" s="6"/>
      <c r="S3318" s="6"/>
      <c r="T3318" s="6"/>
      <c r="U3318" s="6"/>
      <c r="V3318" s="6"/>
      <c r="W3318" s="6" t="str">
        <f t="shared" si="100"/>
        <v>-</v>
      </c>
      <c r="X3318" s="6"/>
      <c r="Y3318" s="6"/>
      <c r="Z3318" s="6"/>
      <c r="AA3318" s="6"/>
      <c r="AB3318" s="6"/>
      <c r="AC3318" s="6"/>
    </row>
    <row r="3319" spans="1:29" x14ac:dyDescent="0.25">
      <c r="Q3319" s="12" t="str">
        <f t="shared" ca="1" si="101"/>
        <v>-</v>
      </c>
      <c r="W3319" t="str">
        <f t="shared" si="100"/>
        <v>-</v>
      </c>
    </row>
    <row r="3320" spans="1:29" x14ac:dyDescent="0.25">
      <c r="A3320" s="6"/>
      <c r="B3320" s="10"/>
      <c r="C3320" s="6"/>
      <c r="D3320" s="6"/>
      <c r="E3320" s="6"/>
      <c r="F3320" s="6"/>
      <c r="G3320" s="6"/>
      <c r="H3320" s="6"/>
      <c r="I3320" s="6"/>
      <c r="J3320" s="6"/>
      <c r="K3320" s="6"/>
      <c r="L3320" s="6"/>
      <c r="M3320" s="6"/>
      <c r="N3320" s="6"/>
      <c r="O3320" s="6"/>
      <c r="P3320" s="10"/>
      <c r="Q3320" s="15" t="str">
        <f t="shared" ca="1" si="101"/>
        <v>-</v>
      </c>
      <c r="R3320" s="6"/>
      <c r="S3320" s="6"/>
      <c r="T3320" s="6"/>
      <c r="U3320" s="6"/>
      <c r="V3320" s="6"/>
      <c r="W3320" s="6" t="str">
        <f t="shared" si="100"/>
        <v>-</v>
      </c>
      <c r="X3320" s="6"/>
      <c r="Y3320" s="6"/>
      <c r="Z3320" s="6"/>
      <c r="AA3320" s="6"/>
      <c r="AB3320" s="6"/>
      <c r="AC3320" s="6"/>
    </row>
    <row r="3321" spans="1:29" x14ac:dyDescent="0.25">
      <c r="Q3321" s="12" t="str">
        <f t="shared" ca="1" si="101"/>
        <v>-</v>
      </c>
      <c r="W3321" t="str">
        <f t="shared" si="100"/>
        <v>-</v>
      </c>
    </row>
    <row r="3322" spans="1:29" x14ac:dyDescent="0.25">
      <c r="A3322" s="6"/>
      <c r="B3322" s="10"/>
      <c r="C3322" s="6"/>
      <c r="D3322" s="6"/>
      <c r="E3322" s="6"/>
      <c r="F3322" s="6"/>
      <c r="G3322" s="6"/>
      <c r="H3322" s="6"/>
      <c r="I3322" s="6"/>
      <c r="J3322" s="6"/>
      <c r="K3322" s="6"/>
      <c r="L3322" s="6"/>
      <c r="M3322" s="6"/>
      <c r="N3322" s="6"/>
      <c r="O3322" s="6"/>
      <c r="P3322" s="10"/>
      <c r="Q3322" s="15" t="str">
        <f t="shared" ca="1" si="101"/>
        <v>-</v>
      </c>
      <c r="R3322" s="6"/>
      <c r="S3322" s="6"/>
      <c r="T3322" s="6"/>
      <c r="U3322" s="6"/>
      <c r="V3322" s="6"/>
      <c r="W3322" s="6" t="str">
        <f t="shared" si="100"/>
        <v>-</v>
      </c>
      <c r="X3322" s="6"/>
      <c r="Y3322" s="6"/>
      <c r="Z3322" s="6"/>
      <c r="AA3322" s="6"/>
      <c r="AB3322" s="6"/>
      <c r="AC3322" s="6"/>
    </row>
    <row r="3323" spans="1:29" x14ac:dyDescent="0.25">
      <c r="Q3323" s="12" t="str">
        <f t="shared" ca="1" si="101"/>
        <v>-</v>
      </c>
      <c r="W3323" t="str">
        <f t="shared" si="100"/>
        <v>-</v>
      </c>
    </row>
    <row r="3324" spans="1:29" x14ac:dyDescent="0.25">
      <c r="A3324" s="6"/>
      <c r="B3324" s="10"/>
      <c r="C3324" s="6"/>
      <c r="D3324" s="6"/>
      <c r="E3324" s="6"/>
      <c r="F3324" s="6"/>
      <c r="G3324" s="6"/>
      <c r="H3324" s="6"/>
      <c r="I3324" s="6"/>
      <c r="J3324" s="6"/>
      <c r="K3324" s="6"/>
      <c r="L3324" s="6"/>
      <c r="M3324" s="6"/>
      <c r="N3324" s="6"/>
      <c r="O3324" s="6"/>
      <c r="P3324" s="10"/>
      <c r="Q3324" s="15" t="str">
        <f t="shared" ca="1" si="101"/>
        <v>-</v>
      </c>
      <c r="R3324" s="6"/>
      <c r="S3324" s="6"/>
      <c r="T3324" s="6"/>
      <c r="U3324" s="6"/>
      <c r="V3324" s="6"/>
      <c r="W3324" s="6" t="str">
        <f t="shared" si="100"/>
        <v>-</v>
      </c>
      <c r="X3324" s="6"/>
      <c r="Y3324" s="6"/>
      <c r="Z3324" s="6"/>
      <c r="AA3324" s="6"/>
      <c r="AB3324" s="6"/>
      <c r="AC3324" s="6"/>
    </row>
    <row r="3325" spans="1:29" x14ac:dyDescent="0.25">
      <c r="Q3325" s="12" t="str">
        <f t="shared" ca="1" si="101"/>
        <v>-</v>
      </c>
      <c r="W3325" t="str">
        <f t="shared" si="100"/>
        <v>-</v>
      </c>
    </row>
    <row r="3326" spans="1:29" x14ac:dyDescent="0.25">
      <c r="A3326" s="6"/>
      <c r="B3326" s="10"/>
      <c r="C3326" s="6"/>
      <c r="D3326" s="6"/>
      <c r="E3326" s="6"/>
      <c r="F3326" s="6"/>
      <c r="G3326" s="6"/>
      <c r="H3326" s="6"/>
      <c r="I3326" s="6"/>
      <c r="J3326" s="6"/>
      <c r="K3326" s="6"/>
      <c r="L3326" s="6"/>
      <c r="M3326" s="6"/>
      <c r="N3326" s="6"/>
      <c r="O3326" s="6"/>
      <c r="P3326" s="10"/>
      <c r="Q3326" s="15" t="str">
        <f t="shared" ca="1" si="101"/>
        <v>-</v>
      </c>
      <c r="R3326" s="6"/>
      <c r="S3326" s="6"/>
      <c r="T3326" s="6"/>
      <c r="U3326" s="6"/>
      <c r="V3326" s="6"/>
      <c r="W3326" s="6" t="str">
        <f t="shared" si="100"/>
        <v>-</v>
      </c>
      <c r="X3326" s="6"/>
      <c r="Y3326" s="6"/>
      <c r="Z3326" s="6"/>
      <c r="AA3326" s="6"/>
      <c r="AB3326" s="6"/>
      <c r="AC3326" s="6"/>
    </row>
    <row r="3327" spans="1:29" x14ac:dyDescent="0.25">
      <c r="Q3327" s="12" t="str">
        <f t="shared" ca="1" si="101"/>
        <v>-</v>
      </c>
      <c r="W3327" t="str">
        <f t="shared" si="100"/>
        <v>-</v>
      </c>
    </row>
    <row r="3328" spans="1:29" x14ac:dyDescent="0.25">
      <c r="A3328" s="6"/>
      <c r="B3328" s="10"/>
      <c r="C3328" s="6"/>
      <c r="D3328" s="6"/>
      <c r="E3328" s="6"/>
      <c r="F3328" s="6"/>
      <c r="G3328" s="6"/>
      <c r="H3328" s="6"/>
      <c r="I3328" s="6"/>
      <c r="J3328" s="6"/>
      <c r="K3328" s="6"/>
      <c r="L3328" s="6"/>
      <c r="M3328" s="6"/>
      <c r="N3328" s="6"/>
      <c r="O3328" s="6"/>
      <c r="P3328" s="10"/>
      <c r="Q3328" s="15" t="str">
        <f t="shared" ca="1" si="101"/>
        <v>-</v>
      </c>
      <c r="R3328" s="6"/>
      <c r="S3328" s="6"/>
      <c r="T3328" s="6"/>
      <c r="U3328" s="6"/>
      <c r="V3328" s="6"/>
      <c r="W3328" s="6" t="str">
        <f t="shared" si="100"/>
        <v>-</v>
      </c>
      <c r="X3328" s="6"/>
      <c r="Y3328" s="6"/>
      <c r="Z3328" s="6"/>
      <c r="AA3328" s="6"/>
      <c r="AB3328" s="6"/>
      <c r="AC3328" s="6"/>
    </row>
    <row r="3329" spans="1:29" x14ac:dyDescent="0.25">
      <c r="Q3329" s="12" t="str">
        <f t="shared" ca="1" si="101"/>
        <v>-</v>
      </c>
      <c r="W3329" t="str">
        <f t="shared" si="100"/>
        <v>-</v>
      </c>
    </row>
    <row r="3330" spans="1:29" x14ac:dyDescent="0.25">
      <c r="A3330" s="6"/>
      <c r="B3330" s="10"/>
      <c r="C3330" s="6"/>
      <c r="D3330" s="6"/>
      <c r="E3330" s="6"/>
      <c r="F3330" s="6"/>
      <c r="G3330" s="6"/>
      <c r="H3330" s="6"/>
      <c r="I3330" s="6"/>
      <c r="J3330" s="6"/>
      <c r="K3330" s="6"/>
      <c r="L3330" s="6"/>
      <c r="M3330" s="6"/>
      <c r="N3330" s="6"/>
      <c r="O3330" s="6"/>
      <c r="P3330" s="10"/>
      <c r="Q3330" s="15" t="str">
        <f t="shared" ca="1" si="101"/>
        <v>-</v>
      </c>
      <c r="R3330" s="6"/>
      <c r="S3330" s="6"/>
      <c r="T3330" s="6"/>
      <c r="U3330" s="6"/>
      <c r="V3330" s="6"/>
      <c r="W3330" s="6" t="str">
        <f t="shared" si="100"/>
        <v>-</v>
      </c>
      <c r="X3330" s="6"/>
      <c r="Y3330" s="6"/>
      <c r="Z3330" s="6"/>
      <c r="AA3330" s="6"/>
      <c r="AB3330" s="6"/>
      <c r="AC3330" s="6"/>
    </row>
    <row r="3331" spans="1:29" x14ac:dyDescent="0.25">
      <c r="Q3331" s="12" t="str">
        <f t="shared" ca="1" si="101"/>
        <v>-</v>
      </c>
      <c r="W3331" t="str">
        <f t="shared" si="100"/>
        <v>-</v>
      </c>
    </row>
    <row r="3332" spans="1:29" x14ac:dyDescent="0.25">
      <c r="A3332" s="6"/>
      <c r="B3332" s="10"/>
      <c r="C3332" s="6"/>
      <c r="D3332" s="6"/>
      <c r="E3332" s="6"/>
      <c r="F3332" s="6"/>
      <c r="G3332" s="6"/>
      <c r="H3332" s="6"/>
      <c r="I3332" s="6"/>
      <c r="J3332" s="6"/>
      <c r="K3332" s="6"/>
      <c r="L3332" s="6"/>
      <c r="M3332" s="6"/>
      <c r="N3332" s="6"/>
      <c r="O3332" s="6"/>
      <c r="P3332" s="10"/>
      <c r="Q3332" s="15" t="str">
        <f t="shared" ca="1" si="101"/>
        <v>-</v>
      </c>
      <c r="R3332" s="6"/>
      <c r="S3332" s="6"/>
      <c r="T3332" s="6"/>
      <c r="U3332" s="6"/>
      <c r="V3332" s="6"/>
      <c r="W3332" s="6" t="str">
        <f t="shared" si="100"/>
        <v>-</v>
      </c>
      <c r="X3332" s="6"/>
      <c r="Y3332" s="6"/>
      <c r="Z3332" s="6"/>
      <c r="AA3332" s="6"/>
      <c r="AB3332" s="6"/>
      <c r="AC3332" s="6"/>
    </row>
    <row r="3333" spans="1:29" x14ac:dyDescent="0.25">
      <c r="Q3333" s="12" t="str">
        <f t="shared" ca="1" si="101"/>
        <v>-</v>
      </c>
      <c r="W3333" t="str">
        <f t="shared" si="100"/>
        <v>-</v>
      </c>
    </row>
    <row r="3334" spans="1:29" x14ac:dyDescent="0.25">
      <c r="A3334" s="6"/>
      <c r="B3334" s="10"/>
      <c r="C3334" s="6"/>
      <c r="D3334" s="6"/>
      <c r="E3334" s="6"/>
      <c r="F3334" s="6"/>
      <c r="G3334" s="6"/>
      <c r="H3334" s="6"/>
      <c r="I3334" s="6"/>
      <c r="J3334" s="6"/>
      <c r="K3334" s="6"/>
      <c r="L3334" s="6"/>
      <c r="M3334" s="6"/>
      <c r="N3334" s="6"/>
      <c r="O3334" s="6"/>
      <c r="P3334" s="10"/>
      <c r="Q3334" s="15" t="str">
        <f t="shared" ca="1" si="101"/>
        <v>-</v>
      </c>
      <c r="R3334" s="6"/>
      <c r="S3334" s="6"/>
      <c r="T3334" s="6"/>
      <c r="U3334" s="6"/>
      <c r="V3334" s="6"/>
      <c r="W3334" s="6" t="str">
        <f t="shared" ref="W3334:W3397" si="102">IF(OR(ISBLANK(J3334),ISBLANK(V3334)),"-",(IF(J3334=V3334,"Yes","No")))</f>
        <v>-</v>
      </c>
      <c r="X3334" s="6"/>
      <c r="Y3334" s="6"/>
      <c r="Z3334" s="6"/>
      <c r="AA3334" s="6"/>
      <c r="AB3334" s="6"/>
      <c r="AC3334" s="6"/>
    </row>
    <row r="3335" spans="1:29" x14ac:dyDescent="0.25">
      <c r="Q3335" s="12" t="str">
        <f t="shared" ref="Q3335:Q3398" ca="1" si="103">IF(B3335&gt;1/1/1900, (IF(R3335="Closed",(DATEDIF(B3335,P3335,"d"))-(DATEDIF(M3335,O3335,"d")),IF(OR(R3335="Pending",ISBLANK(P3335)),TODAY()-B3335))),"-")</f>
        <v>-</v>
      </c>
      <c r="W3335" t="str">
        <f t="shared" si="102"/>
        <v>-</v>
      </c>
    </row>
    <row r="3336" spans="1:29" x14ac:dyDescent="0.25">
      <c r="A3336" s="6"/>
      <c r="B3336" s="10"/>
      <c r="C3336" s="6"/>
      <c r="D3336" s="6"/>
      <c r="E3336" s="6"/>
      <c r="F3336" s="6"/>
      <c r="G3336" s="6"/>
      <c r="H3336" s="6"/>
      <c r="I3336" s="6"/>
      <c r="J3336" s="6"/>
      <c r="K3336" s="6"/>
      <c r="L3336" s="6"/>
      <c r="M3336" s="6"/>
      <c r="N3336" s="6"/>
      <c r="O3336" s="6"/>
      <c r="P3336" s="10"/>
      <c r="Q3336" s="15" t="str">
        <f t="shared" ca="1" si="103"/>
        <v>-</v>
      </c>
      <c r="R3336" s="6"/>
      <c r="S3336" s="6"/>
      <c r="T3336" s="6"/>
      <c r="U3336" s="6"/>
      <c r="V3336" s="6"/>
      <c r="W3336" s="6" t="str">
        <f t="shared" si="102"/>
        <v>-</v>
      </c>
      <c r="X3336" s="6"/>
      <c r="Y3336" s="6"/>
      <c r="Z3336" s="6"/>
      <c r="AA3336" s="6"/>
      <c r="AB3336" s="6"/>
      <c r="AC3336" s="6"/>
    </row>
    <row r="3337" spans="1:29" x14ac:dyDescent="0.25">
      <c r="Q3337" s="12" t="str">
        <f t="shared" ca="1" si="103"/>
        <v>-</v>
      </c>
      <c r="W3337" t="str">
        <f t="shared" si="102"/>
        <v>-</v>
      </c>
    </row>
    <row r="3338" spans="1:29" x14ac:dyDescent="0.25">
      <c r="A3338" s="6"/>
      <c r="B3338" s="10"/>
      <c r="C3338" s="6"/>
      <c r="D3338" s="6"/>
      <c r="E3338" s="6"/>
      <c r="F3338" s="6"/>
      <c r="G3338" s="6"/>
      <c r="H3338" s="6"/>
      <c r="I3338" s="6"/>
      <c r="J3338" s="6"/>
      <c r="K3338" s="6"/>
      <c r="L3338" s="6"/>
      <c r="M3338" s="6"/>
      <c r="N3338" s="6"/>
      <c r="O3338" s="6"/>
      <c r="P3338" s="10"/>
      <c r="Q3338" s="15" t="str">
        <f t="shared" ca="1" si="103"/>
        <v>-</v>
      </c>
      <c r="R3338" s="6"/>
      <c r="S3338" s="6"/>
      <c r="T3338" s="6"/>
      <c r="U3338" s="6"/>
      <c r="V3338" s="6"/>
      <c r="W3338" s="6" t="str">
        <f t="shared" si="102"/>
        <v>-</v>
      </c>
      <c r="X3338" s="6"/>
      <c r="Y3338" s="6"/>
      <c r="Z3338" s="6"/>
      <c r="AA3338" s="6"/>
      <c r="AB3338" s="6"/>
      <c r="AC3338" s="6"/>
    </row>
    <row r="3339" spans="1:29" x14ac:dyDescent="0.25">
      <c r="Q3339" s="12" t="str">
        <f t="shared" ca="1" si="103"/>
        <v>-</v>
      </c>
      <c r="W3339" t="str">
        <f t="shared" si="102"/>
        <v>-</v>
      </c>
    </row>
    <row r="3340" spans="1:29" x14ac:dyDescent="0.25">
      <c r="A3340" s="6"/>
      <c r="B3340" s="10"/>
      <c r="C3340" s="6"/>
      <c r="D3340" s="6"/>
      <c r="E3340" s="6"/>
      <c r="F3340" s="6"/>
      <c r="G3340" s="6"/>
      <c r="H3340" s="6"/>
      <c r="I3340" s="6"/>
      <c r="J3340" s="6"/>
      <c r="K3340" s="6"/>
      <c r="L3340" s="6"/>
      <c r="M3340" s="6"/>
      <c r="N3340" s="6"/>
      <c r="O3340" s="6"/>
      <c r="P3340" s="10"/>
      <c r="Q3340" s="15" t="str">
        <f t="shared" ca="1" si="103"/>
        <v>-</v>
      </c>
      <c r="R3340" s="6"/>
      <c r="S3340" s="6"/>
      <c r="T3340" s="6"/>
      <c r="U3340" s="6"/>
      <c r="V3340" s="6"/>
      <c r="W3340" s="6" t="str">
        <f t="shared" si="102"/>
        <v>-</v>
      </c>
      <c r="X3340" s="6"/>
      <c r="Y3340" s="6"/>
      <c r="Z3340" s="6"/>
      <c r="AA3340" s="6"/>
      <c r="AB3340" s="6"/>
      <c r="AC3340" s="6"/>
    </row>
    <row r="3341" spans="1:29" x14ac:dyDescent="0.25">
      <c r="Q3341" s="12" t="str">
        <f t="shared" ca="1" si="103"/>
        <v>-</v>
      </c>
      <c r="W3341" t="str">
        <f t="shared" si="102"/>
        <v>-</v>
      </c>
    </row>
    <row r="3342" spans="1:29" x14ac:dyDescent="0.25">
      <c r="A3342" s="6"/>
      <c r="B3342" s="10"/>
      <c r="C3342" s="6"/>
      <c r="D3342" s="6"/>
      <c r="E3342" s="6"/>
      <c r="F3342" s="6"/>
      <c r="G3342" s="6"/>
      <c r="H3342" s="6"/>
      <c r="I3342" s="6"/>
      <c r="J3342" s="6"/>
      <c r="K3342" s="6"/>
      <c r="L3342" s="6"/>
      <c r="M3342" s="6"/>
      <c r="N3342" s="6"/>
      <c r="O3342" s="6"/>
      <c r="P3342" s="10"/>
      <c r="Q3342" s="15" t="str">
        <f t="shared" ca="1" si="103"/>
        <v>-</v>
      </c>
      <c r="R3342" s="6"/>
      <c r="S3342" s="6"/>
      <c r="T3342" s="6"/>
      <c r="U3342" s="6"/>
      <c r="V3342" s="6"/>
      <c r="W3342" s="6" t="str">
        <f t="shared" si="102"/>
        <v>-</v>
      </c>
      <c r="X3342" s="6"/>
      <c r="Y3342" s="6"/>
      <c r="Z3342" s="6"/>
      <c r="AA3342" s="6"/>
      <c r="AB3342" s="6"/>
      <c r="AC3342" s="6"/>
    </row>
    <row r="3343" spans="1:29" x14ac:dyDescent="0.25">
      <c r="Q3343" s="12" t="str">
        <f t="shared" ca="1" si="103"/>
        <v>-</v>
      </c>
      <c r="W3343" t="str">
        <f t="shared" si="102"/>
        <v>-</v>
      </c>
    </row>
    <row r="3344" spans="1:29" x14ac:dyDescent="0.25">
      <c r="A3344" s="6"/>
      <c r="B3344" s="10"/>
      <c r="C3344" s="6"/>
      <c r="D3344" s="6"/>
      <c r="E3344" s="6"/>
      <c r="F3344" s="6"/>
      <c r="G3344" s="6"/>
      <c r="H3344" s="6"/>
      <c r="I3344" s="6"/>
      <c r="J3344" s="6"/>
      <c r="K3344" s="6"/>
      <c r="L3344" s="6"/>
      <c r="M3344" s="6"/>
      <c r="N3344" s="6"/>
      <c r="O3344" s="6"/>
      <c r="P3344" s="10"/>
      <c r="Q3344" s="15" t="str">
        <f t="shared" ca="1" si="103"/>
        <v>-</v>
      </c>
      <c r="R3344" s="6"/>
      <c r="S3344" s="6"/>
      <c r="T3344" s="6"/>
      <c r="U3344" s="6"/>
      <c r="V3344" s="6"/>
      <c r="W3344" s="6" t="str">
        <f t="shared" si="102"/>
        <v>-</v>
      </c>
      <c r="X3344" s="6"/>
      <c r="Y3344" s="6"/>
      <c r="Z3344" s="6"/>
      <c r="AA3344" s="6"/>
      <c r="AB3344" s="6"/>
      <c r="AC3344" s="6"/>
    </row>
    <row r="3345" spans="1:29" x14ac:dyDescent="0.25">
      <c r="Q3345" s="12" t="str">
        <f t="shared" ca="1" si="103"/>
        <v>-</v>
      </c>
      <c r="W3345" t="str">
        <f t="shared" si="102"/>
        <v>-</v>
      </c>
    </row>
    <row r="3346" spans="1:29" x14ac:dyDescent="0.25">
      <c r="A3346" s="6"/>
      <c r="B3346" s="10"/>
      <c r="C3346" s="6"/>
      <c r="D3346" s="6"/>
      <c r="E3346" s="6"/>
      <c r="F3346" s="6"/>
      <c r="G3346" s="6"/>
      <c r="H3346" s="6"/>
      <c r="I3346" s="6"/>
      <c r="J3346" s="6"/>
      <c r="K3346" s="6"/>
      <c r="L3346" s="6"/>
      <c r="M3346" s="6"/>
      <c r="N3346" s="6"/>
      <c r="O3346" s="6"/>
      <c r="P3346" s="10"/>
      <c r="Q3346" s="15" t="str">
        <f t="shared" ca="1" si="103"/>
        <v>-</v>
      </c>
      <c r="R3346" s="6"/>
      <c r="S3346" s="6"/>
      <c r="T3346" s="6"/>
      <c r="U3346" s="6"/>
      <c r="V3346" s="6"/>
      <c r="W3346" s="6" t="str">
        <f t="shared" si="102"/>
        <v>-</v>
      </c>
      <c r="X3346" s="6"/>
      <c r="Y3346" s="6"/>
      <c r="Z3346" s="6"/>
      <c r="AA3346" s="6"/>
      <c r="AB3346" s="6"/>
      <c r="AC3346" s="6"/>
    </row>
    <row r="3347" spans="1:29" x14ac:dyDescent="0.25">
      <c r="Q3347" s="12" t="str">
        <f t="shared" ca="1" si="103"/>
        <v>-</v>
      </c>
      <c r="W3347" t="str">
        <f t="shared" si="102"/>
        <v>-</v>
      </c>
    </row>
    <row r="3348" spans="1:29" x14ac:dyDescent="0.25">
      <c r="A3348" s="6"/>
      <c r="B3348" s="10"/>
      <c r="C3348" s="6"/>
      <c r="D3348" s="6"/>
      <c r="E3348" s="6"/>
      <c r="F3348" s="6"/>
      <c r="G3348" s="6"/>
      <c r="H3348" s="6"/>
      <c r="I3348" s="6"/>
      <c r="J3348" s="6"/>
      <c r="K3348" s="6"/>
      <c r="L3348" s="6"/>
      <c r="M3348" s="6"/>
      <c r="N3348" s="6"/>
      <c r="O3348" s="6"/>
      <c r="P3348" s="10"/>
      <c r="Q3348" s="15" t="str">
        <f t="shared" ca="1" si="103"/>
        <v>-</v>
      </c>
      <c r="R3348" s="6"/>
      <c r="S3348" s="6"/>
      <c r="T3348" s="6"/>
      <c r="U3348" s="6"/>
      <c r="V3348" s="6"/>
      <c r="W3348" s="6" t="str">
        <f t="shared" si="102"/>
        <v>-</v>
      </c>
      <c r="X3348" s="6"/>
      <c r="Y3348" s="6"/>
      <c r="Z3348" s="6"/>
      <c r="AA3348" s="6"/>
      <c r="AB3348" s="6"/>
      <c r="AC3348" s="6"/>
    </row>
    <row r="3349" spans="1:29" x14ac:dyDescent="0.25">
      <c r="Q3349" s="12" t="str">
        <f t="shared" ca="1" si="103"/>
        <v>-</v>
      </c>
      <c r="W3349" t="str">
        <f t="shared" si="102"/>
        <v>-</v>
      </c>
    </row>
    <row r="3350" spans="1:29" x14ac:dyDescent="0.25">
      <c r="A3350" s="6"/>
      <c r="B3350" s="10"/>
      <c r="C3350" s="6"/>
      <c r="D3350" s="6"/>
      <c r="E3350" s="6"/>
      <c r="F3350" s="6"/>
      <c r="G3350" s="6"/>
      <c r="H3350" s="6"/>
      <c r="I3350" s="6"/>
      <c r="J3350" s="6"/>
      <c r="K3350" s="6"/>
      <c r="L3350" s="6"/>
      <c r="M3350" s="6"/>
      <c r="N3350" s="6"/>
      <c r="O3350" s="6"/>
      <c r="P3350" s="10"/>
      <c r="Q3350" s="15" t="str">
        <f t="shared" ca="1" si="103"/>
        <v>-</v>
      </c>
      <c r="R3350" s="6"/>
      <c r="S3350" s="6"/>
      <c r="T3350" s="6"/>
      <c r="U3350" s="6"/>
      <c r="V3350" s="6"/>
      <c r="W3350" s="6" t="str">
        <f t="shared" si="102"/>
        <v>-</v>
      </c>
      <c r="X3350" s="6"/>
      <c r="Y3350" s="6"/>
      <c r="Z3350" s="6"/>
      <c r="AA3350" s="6"/>
      <c r="AB3350" s="6"/>
      <c r="AC3350" s="6"/>
    </row>
    <row r="3351" spans="1:29" x14ac:dyDescent="0.25">
      <c r="Q3351" s="12" t="str">
        <f t="shared" ca="1" si="103"/>
        <v>-</v>
      </c>
      <c r="W3351" t="str">
        <f t="shared" si="102"/>
        <v>-</v>
      </c>
    </row>
    <row r="3352" spans="1:29" x14ac:dyDescent="0.25">
      <c r="A3352" s="6"/>
      <c r="B3352" s="10"/>
      <c r="C3352" s="6"/>
      <c r="D3352" s="6"/>
      <c r="E3352" s="6"/>
      <c r="F3352" s="6"/>
      <c r="G3352" s="6"/>
      <c r="H3352" s="6"/>
      <c r="I3352" s="6"/>
      <c r="J3352" s="6"/>
      <c r="K3352" s="6"/>
      <c r="L3352" s="6"/>
      <c r="M3352" s="6"/>
      <c r="N3352" s="6"/>
      <c r="O3352" s="6"/>
      <c r="P3352" s="10"/>
      <c r="Q3352" s="15" t="str">
        <f t="shared" ca="1" si="103"/>
        <v>-</v>
      </c>
      <c r="R3352" s="6"/>
      <c r="S3352" s="6"/>
      <c r="T3352" s="6"/>
      <c r="U3352" s="6"/>
      <c r="V3352" s="6"/>
      <c r="W3352" s="6" t="str">
        <f t="shared" si="102"/>
        <v>-</v>
      </c>
      <c r="X3352" s="6"/>
      <c r="Y3352" s="6"/>
      <c r="Z3352" s="6"/>
      <c r="AA3352" s="6"/>
      <c r="AB3352" s="6"/>
      <c r="AC3352" s="6"/>
    </row>
    <row r="3353" spans="1:29" x14ac:dyDescent="0.25">
      <c r="Q3353" s="12" t="str">
        <f t="shared" ca="1" si="103"/>
        <v>-</v>
      </c>
      <c r="W3353" t="str">
        <f t="shared" si="102"/>
        <v>-</v>
      </c>
    </row>
    <row r="3354" spans="1:29" x14ac:dyDescent="0.25">
      <c r="A3354" s="6"/>
      <c r="B3354" s="10"/>
      <c r="C3354" s="6"/>
      <c r="D3354" s="6"/>
      <c r="E3354" s="6"/>
      <c r="F3354" s="6"/>
      <c r="G3354" s="6"/>
      <c r="H3354" s="6"/>
      <c r="I3354" s="6"/>
      <c r="J3354" s="6"/>
      <c r="K3354" s="6"/>
      <c r="L3354" s="6"/>
      <c r="M3354" s="6"/>
      <c r="N3354" s="6"/>
      <c r="O3354" s="6"/>
      <c r="P3354" s="10"/>
      <c r="Q3354" s="15" t="str">
        <f t="shared" ca="1" si="103"/>
        <v>-</v>
      </c>
      <c r="R3354" s="6"/>
      <c r="S3354" s="6"/>
      <c r="T3354" s="6"/>
      <c r="U3354" s="6"/>
      <c r="V3354" s="6"/>
      <c r="W3354" s="6" t="str">
        <f t="shared" si="102"/>
        <v>-</v>
      </c>
      <c r="X3354" s="6"/>
      <c r="Y3354" s="6"/>
      <c r="Z3354" s="6"/>
      <c r="AA3354" s="6"/>
      <c r="AB3354" s="6"/>
      <c r="AC3354" s="6"/>
    </row>
    <row r="3355" spans="1:29" x14ac:dyDescent="0.25">
      <c r="Q3355" s="12" t="str">
        <f t="shared" ca="1" si="103"/>
        <v>-</v>
      </c>
      <c r="W3355" t="str">
        <f t="shared" si="102"/>
        <v>-</v>
      </c>
    </row>
    <row r="3356" spans="1:29" x14ac:dyDescent="0.25">
      <c r="A3356" s="6"/>
      <c r="B3356" s="10"/>
      <c r="C3356" s="6"/>
      <c r="D3356" s="6"/>
      <c r="E3356" s="6"/>
      <c r="F3356" s="6"/>
      <c r="G3356" s="6"/>
      <c r="H3356" s="6"/>
      <c r="I3356" s="6"/>
      <c r="J3356" s="6"/>
      <c r="K3356" s="6"/>
      <c r="L3356" s="6"/>
      <c r="M3356" s="6"/>
      <c r="N3356" s="6"/>
      <c r="O3356" s="6"/>
      <c r="P3356" s="10"/>
      <c r="Q3356" s="15" t="str">
        <f t="shared" ca="1" si="103"/>
        <v>-</v>
      </c>
      <c r="R3356" s="6"/>
      <c r="S3356" s="6"/>
      <c r="T3356" s="6"/>
      <c r="U3356" s="6"/>
      <c r="V3356" s="6"/>
      <c r="W3356" s="6" t="str">
        <f t="shared" si="102"/>
        <v>-</v>
      </c>
      <c r="X3356" s="6"/>
      <c r="Y3356" s="6"/>
      <c r="Z3356" s="6"/>
      <c r="AA3356" s="6"/>
      <c r="AB3356" s="6"/>
      <c r="AC3356" s="6"/>
    </row>
    <row r="3357" spans="1:29" x14ac:dyDescent="0.25">
      <c r="Q3357" s="12" t="str">
        <f t="shared" ca="1" si="103"/>
        <v>-</v>
      </c>
      <c r="W3357" t="str">
        <f t="shared" si="102"/>
        <v>-</v>
      </c>
    </row>
    <row r="3358" spans="1:29" x14ac:dyDescent="0.25">
      <c r="A3358" s="6"/>
      <c r="B3358" s="10"/>
      <c r="C3358" s="6"/>
      <c r="D3358" s="6"/>
      <c r="E3358" s="6"/>
      <c r="F3358" s="6"/>
      <c r="G3358" s="6"/>
      <c r="H3358" s="6"/>
      <c r="I3358" s="6"/>
      <c r="J3358" s="6"/>
      <c r="K3358" s="6"/>
      <c r="L3358" s="6"/>
      <c r="M3358" s="6"/>
      <c r="N3358" s="6"/>
      <c r="O3358" s="6"/>
      <c r="P3358" s="10"/>
      <c r="Q3358" s="15" t="str">
        <f t="shared" ca="1" si="103"/>
        <v>-</v>
      </c>
      <c r="R3358" s="6"/>
      <c r="S3358" s="6"/>
      <c r="T3358" s="6"/>
      <c r="U3358" s="6"/>
      <c r="V3358" s="6"/>
      <c r="W3358" s="6" t="str">
        <f t="shared" si="102"/>
        <v>-</v>
      </c>
      <c r="X3358" s="6"/>
      <c r="Y3358" s="6"/>
      <c r="Z3358" s="6"/>
      <c r="AA3358" s="6"/>
      <c r="AB3358" s="6"/>
      <c r="AC3358" s="6"/>
    </row>
    <row r="3359" spans="1:29" x14ac:dyDescent="0.25">
      <c r="Q3359" s="12" t="str">
        <f t="shared" ca="1" si="103"/>
        <v>-</v>
      </c>
      <c r="W3359" t="str">
        <f t="shared" si="102"/>
        <v>-</v>
      </c>
    </row>
    <row r="3360" spans="1:29" x14ac:dyDescent="0.25">
      <c r="A3360" s="6"/>
      <c r="B3360" s="10"/>
      <c r="C3360" s="6"/>
      <c r="D3360" s="6"/>
      <c r="E3360" s="6"/>
      <c r="F3360" s="6"/>
      <c r="G3360" s="6"/>
      <c r="H3360" s="6"/>
      <c r="I3360" s="6"/>
      <c r="J3360" s="6"/>
      <c r="K3360" s="6"/>
      <c r="L3360" s="6"/>
      <c r="M3360" s="6"/>
      <c r="N3360" s="6"/>
      <c r="O3360" s="6"/>
      <c r="P3360" s="10"/>
      <c r="Q3360" s="15" t="str">
        <f t="shared" ca="1" si="103"/>
        <v>-</v>
      </c>
      <c r="R3360" s="6"/>
      <c r="S3360" s="6"/>
      <c r="T3360" s="6"/>
      <c r="U3360" s="6"/>
      <c r="V3360" s="6"/>
      <c r="W3360" s="6" t="str">
        <f t="shared" si="102"/>
        <v>-</v>
      </c>
      <c r="X3360" s="6"/>
      <c r="Y3360" s="6"/>
      <c r="Z3360" s="6"/>
      <c r="AA3360" s="6"/>
      <c r="AB3360" s="6"/>
      <c r="AC3360" s="6"/>
    </row>
    <row r="3361" spans="1:29" x14ac:dyDescent="0.25">
      <c r="Q3361" s="12" t="str">
        <f t="shared" ca="1" si="103"/>
        <v>-</v>
      </c>
      <c r="W3361" t="str">
        <f t="shared" si="102"/>
        <v>-</v>
      </c>
    </row>
    <row r="3362" spans="1:29" x14ac:dyDescent="0.25">
      <c r="A3362" s="6"/>
      <c r="B3362" s="10"/>
      <c r="C3362" s="6"/>
      <c r="D3362" s="6"/>
      <c r="E3362" s="6"/>
      <c r="F3362" s="6"/>
      <c r="G3362" s="6"/>
      <c r="H3362" s="6"/>
      <c r="I3362" s="6"/>
      <c r="J3362" s="6"/>
      <c r="K3362" s="6"/>
      <c r="L3362" s="6"/>
      <c r="M3362" s="6"/>
      <c r="N3362" s="6"/>
      <c r="O3362" s="6"/>
      <c r="P3362" s="10"/>
      <c r="Q3362" s="15" t="str">
        <f t="shared" ca="1" si="103"/>
        <v>-</v>
      </c>
      <c r="R3362" s="6"/>
      <c r="S3362" s="6"/>
      <c r="T3362" s="6"/>
      <c r="U3362" s="6"/>
      <c r="V3362" s="6"/>
      <c r="W3362" s="6" t="str">
        <f t="shared" si="102"/>
        <v>-</v>
      </c>
      <c r="X3362" s="6"/>
      <c r="Y3362" s="6"/>
      <c r="Z3362" s="6"/>
      <c r="AA3362" s="6"/>
      <c r="AB3362" s="6"/>
      <c r="AC3362" s="6"/>
    </row>
    <row r="3363" spans="1:29" x14ac:dyDescent="0.25">
      <c r="Q3363" s="12" t="str">
        <f t="shared" ca="1" si="103"/>
        <v>-</v>
      </c>
      <c r="W3363" t="str">
        <f t="shared" si="102"/>
        <v>-</v>
      </c>
    </row>
    <row r="3364" spans="1:29" x14ac:dyDescent="0.25">
      <c r="A3364" s="6"/>
      <c r="B3364" s="10"/>
      <c r="C3364" s="6"/>
      <c r="D3364" s="6"/>
      <c r="E3364" s="6"/>
      <c r="F3364" s="6"/>
      <c r="G3364" s="6"/>
      <c r="H3364" s="6"/>
      <c r="I3364" s="6"/>
      <c r="J3364" s="6"/>
      <c r="K3364" s="6"/>
      <c r="L3364" s="6"/>
      <c r="M3364" s="6"/>
      <c r="N3364" s="6"/>
      <c r="O3364" s="6"/>
      <c r="P3364" s="10"/>
      <c r="Q3364" s="15" t="str">
        <f t="shared" ca="1" si="103"/>
        <v>-</v>
      </c>
      <c r="R3364" s="6"/>
      <c r="S3364" s="6"/>
      <c r="T3364" s="6"/>
      <c r="U3364" s="6"/>
      <c r="V3364" s="6"/>
      <c r="W3364" s="6" t="str">
        <f t="shared" si="102"/>
        <v>-</v>
      </c>
      <c r="X3364" s="6"/>
      <c r="Y3364" s="6"/>
      <c r="Z3364" s="6"/>
      <c r="AA3364" s="6"/>
      <c r="AB3364" s="6"/>
      <c r="AC3364" s="6"/>
    </row>
    <row r="3365" spans="1:29" x14ac:dyDescent="0.25">
      <c r="Q3365" s="12" t="str">
        <f t="shared" ca="1" si="103"/>
        <v>-</v>
      </c>
      <c r="W3365" t="str">
        <f t="shared" si="102"/>
        <v>-</v>
      </c>
    </row>
    <row r="3366" spans="1:29" x14ac:dyDescent="0.25">
      <c r="A3366" s="6"/>
      <c r="B3366" s="10"/>
      <c r="C3366" s="6"/>
      <c r="D3366" s="6"/>
      <c r="E3366" s="6"/>
      <c r="F3366" s="6"/>
      <c r="G3366" s="6"/>
      <c r="H3366" s="6"/>
      <c r="I3366" s="6"/>
      <c r="J3366" s="6"/>
      <c r="K3366" s="6"/>
      <c r="L3366" s="6"/>
      <c r="M3366" s="6"/>
      <c r="N3366" s="6"/>
      <c r="O3366" s="6"/>
      <c r="P3366" s="10"/>
      <c r="Q3366" s="15" t="str">
        <f t="shared" ca="1" si="103"/>
        <v>-</v>
      </c>
      <c r="R3366" s="6"/>
      <c r="S3366" s="6"/>
      <c r="T3366" s="6"/>
      <c r="U3366" s="6"/>
      <c r="V3366" s="6"/>
      <c r="W3366" s="6" t="str">
        <f t="shared" si="102"/>
        <v>-</v>
      </c>
      <c r="X3366" s="6"/>
      <c r="Y3366" s="6"/>
      <c r="Z3366" s="6"/>
      <c r="AA3366" s="6"/>
      <c r="AB3366" s="6"/>
      <c r="AC3366" s="6"/>
    </row>
    <row r="3367" spans="1:29" x14ac:dyDescent="0.25">
      <c r="Q3367" s="12" t="str">
        <f t="shared" ca="1" si="103"/>
        <v>-</v>
      </c>
      <c r="W3367" t="str">
        <f t="shared" si="102"/>
        <v>-</v>
      </c>
    </row>
    <row r="3368" spans="1:29" x14ac:dyDescent="0.25">
      <c r="A3368" s="6"/>
      <c r="B3368" s="10"/>
      <c r="C3368" s="6"/>
      <c r="D3368" s="6"/>
      <c r="E3368" s="6"/>
      <c r="F3368" s="6"/>
      <c r="G3368" s="6"/>
      <c r="H3368" s="6"/>
      <c r="I3368" s="6"/>
      <c r="J3368" s="6"/>
      <c r="K3368" s="6"/>
      <c r="L3368" s="6"/>
      <c r="M3368" s="6"/>
      <c r="N3368" s="6"/>
      <c r="O3368" s="6"/>
      <c r="P3368" s="10"/>
      <c r="Q3368" s="15" t="str">
        <f t="shared" ca="1" si="103"/>
        <v>-</v>
      </c>
      <c r="R3368" s="6"/>
      <c r="S3368" s="6"/>
      <c r="T3368" s="6"/>
      <c r="U3368" s="6"/>
      <c r="V3368" s="6"/>
      <c r="W3368" s="6" t="str">
        <f t="shared" si="102"/>
        <v>-</v>
      </c>
      <c r="X3368" s="6"/>
      <c r="Y3368" s="6"/>
      <c r="Z3368" s="6"/>
      <c r="AA3368" s="6"/>
      <c r="AB3368" s="6"/>
      <c r="AC3368" s="6"/>
    </row>
    <row r="3369" spans="1:29" x14ac:dyDescent="0.25">
      <c r="Q3369" s="12" t="str">
        <f t="shared" ca="1" si="103"/>
        <v>-</v>
      </c>
      <c r="W3369" t="str">
        <f t="shared" si="102"/>
        <v>-</v>
      </c>
    </row>
    <row r="3370" spans="1:29" x14ac:dyDescent="0.25">
      <c r="A3370" s="6"/>
      <c r="B3370" s="10"/>
      <c r="C3370" s="6"/>
      <c r="D3370" s="6"/>
      <c r="E3370" s="6"/>
      <c r="F3370" s="6"/>
      <c r="G3370" s="6"/>
      <c r="H3370" s="6"/>
      <c r="I3370" s="6"/>
      <c r="J3370" s="6"/>
      <c r="K3370" s="6"/>
      <c r="L3370" s="6"/>
      <c r="M3370" s="6"/>
      <c r="N3370" s="6"/>
      <c r="O3370" s="6"/>
      <c r="P3370" s="10"/>
      <c r="Q3370" s="15" t="str">
        <f t="shared" ca="1" si="103"/>
        <v>-</v>
      </c>
      <c r="R3370" s="6"/>
      <c r="S3370" s="6"/>
      <c r="T3370" s="6"/>
      <c r="U3370" s="6"/>
      <c r="V3370" s="6"/>
      <c r="W3370" s="6" t="str">
        <f t="shared" si="102"/>
        <v>-</v>
      </c>
      <c r="X3370" s="6"/>
      <c r="Y3370" s="6"/>
      <c r="Z3370" s="6"/>
      <c r="AA3370" s="6"/>
      <c r="AB3370" s="6"/>
      <c r="AC3370" s="6"/>
    </row>
    <row r="3371" spans="1:29" x14ac:dyDescent="0.25">
      <c r="Q3371" s="12" t="str">
        <f t="shared" ca="1" si="103"/>
        <v>-</v>
      </c>
      <c r="W3371" t="str">
        <f t="shared" si="102"/>
        <v>-</v>
      </c>
    </row>
    <row r="3372" spans="1:29" x14ac:dyDescent="0.25">
      <c r="A3372" s="6"/>
      <c r="B3372" s="10"/>
      <c r="C3372" s="6"/>
      <c r="D3372" s="6"/>
      <c r="E3372" s="6"/>
      <c r="F3372" s="6"/>
      <c r="G3372" s="6"/>
      <c r="H3372" s="6"/>
      <c r="I3372" s="6"/>
      <c r="J3372" s="6"/>
      <c r="K3372" s="6"/>
      <c r="L3372" s="6"/>
      <c r="M3372" s="6"/>
      <c r="N3372" s="6"/>
      <c r="O3372" s="6"/>
      <c r="P3372" s="10"/>
      <c r="Q3372" s="15" t="str">
        <f t="shared" ca="1" si="103"/>
        <v>-</v>
      </c>
      <c r="R3372" s="6"/>
      <c r="S3372" s="6"/>
      <c r="T3372" s="6"/>
      <c r="U3372" s="6"/>
      <c r="V3372" s="6"/>
      <c r="W3372" s="6" t="str">
        <f t="shared" si="102"/>
        <v>-</v>
      </c>
      <c r="X3372" s="6"/>
      <c r="Y3372" s="6"/>
      <c r="Z3372" s="6"/>
      <c r="AA3372" s="6"/>
      <c r="AB3372" s="6"/>
      <c r="AC3372" s="6"/>
    </row>
    <row r="3373" spans="1:29" x14ac:dyDescent="0.25">
      <c r="Q3373" s="12" t="str">
        <f t="shared" ca="1" si="103"/>
        <v>-</v>
      </c>
      <c r="W3373" t="str">
        <f t="shared" si="102"/>
        <v>-</v>
      </c>
    </row>
    <row r="3374" spans="1:29" x14ac:dyDescent="0.25">
      <c r="A3374" s="6"/>
      <c r="B3374" s="10"/>
      <c r="C3374" s="6"/>
      <c r="D3374" s="6"/>
      <c r="E3374" s="6"/>
      <c r="F3374" s="6"/>
      <c r="G3374" s="6"/>
      <c r="H3374" s="6"/>
      <c r="I3374" s="6"/>
      <c r="J3374" s="6"/>
      <c r="K3374" s="6"/>
      <c r="L3374" s="6"/>
      <c r="M3374" s="6"/>
      <c r="N3374" s="6"/>
      <c r="O3374" s="6"/>
      <c r="P3374" s="10"/>
      <c r="Q3374" s="15" t="str">
        <f t="shared" ca="1" si="103"/>
        <v>-</v>
      </c>
      <c r="R3374" s="6"/>
      <c r="S3374" s="6"/>
      <c r="T3374" s="6"/>
      <c r="U3374" s="6"/>
      <c r="V3374" s="6"/>
      <c r="W3374" s="6" t="str">
        <f t="shared" si="102"/>
        <v>-</v>
      </c>
      <c r="X3374" s="6"/>
      <c r="Y3374" s="6"/>
      <c r="Z3374" s="6"/>
      <c r="AA3374" s="6"/>
      <c r="AB3374" s="6"/>
      <c r="AC3374" s="6"/>
    </row>
    <row r="3375" spans="1:29" x14ac:dyDescent="0.25">
      <c r="Q3375" s="12" t="str">
        <f t="shared" ca="1" si="103"/>
        <v>-</v>
      </c>
      <c r="W3375" t="str">
        <f t="shared" si="102"/>
        <v>-</v>
      </c>
    </row>
    <row r="3376" spans="1:29" x14ac:dyDescent="0.25">
      <c r="A3376" s="6"/>
      <c r="B3376" s="10"/>
      <c r="C3376" s="6"/>
      <c r="D3376" s="6"/>
      <c r="E3376" s="6"/>
      <c r="F3376" s="6"/>
      <c r="G3376" s="6"/>
      <c r="H3376" s="6"/>
      <c r="I3376" s="6"/>
      <c r="J3376" s="6"/>
      <c r="K3376" s="6"/>
      <c r="L3376" s="6"/>
      <c r="M3376" s="6"/>
      <c r="N3376" s="6"/>
      <c r="O3376" s="6"/>
      <c r="P3376" s="10"/>
      <c r="Q3376" s="15" t="str">
        <f t="shared" ca="1" si="103"/>
        <v>-</v>
      </c>
      <c r="R3376" s="6"/>
      <c r="S3376" s="6"/>
      <c r="T3376" s="6"/>
      <c r="U3376" s="6"/>
      <c r="V3376" s="6"/>
      <c r="W3376" s="6" t="str">
        <f t="shared" si="102"/>
        <v>-</v>
      </c>
      <c r="X3376" s="6"/>
      <c r="Y3376" s="6"/>
      <c r="Z3376" s="6"/>
      <c r="AA3376" s="6"/>
      <c r="AB3376" s="6"/>
      <c r="AC3376" s="6"/>
    </row>
    <row r="3377" spans="1:29" x14ac:dyDescent="0.25">
      <c r="Q3377" s="12" t="str">
        <f t="shared" ca="1" si="103"/>
        <v>-</v>
      </c>
      <c r="W3377" t="str">
        <f t="shared" si="102"/>
        <v>-</v>
      </c>
    </row>
    <row r="3378" spans="1:29" x14ac:dyDescent="0.25">
      <c r="A3378" s="6"/>
      <c r="B3378" s="10"/>
      <c r="C3378" s="6"/>
      <c r="D3378" s="6"/>
      <c r="E3378" s="6"/>
      <c r="F3378" s="6"/>
      <c r="G3378" s="6"/>
      <c r="H3378" s="6"/>
      <c r="I3378" s="6"/>
      <c r="J3378" s="6"/>
      <c r="K3378" s="6"/>
      <c r="L3378" s="6"/>
      <c r="M3378" s="6"/>
      <c r="N3378" s="6"/>
      <c r="O3378" s="6"/>
      <c r="P3378" s="10"/>
      <c r="Q3378" s="15" t="str">
        <f t="shared" ca="1" si="103"/>
        <v>-</v>
      </c>
      <c r="R3378" s="6"/>
      <c r="S3378" s="6"/>
      <c r="T3378" s="6"/>
      <c r="U3378" s="6"/>
      <c r="V3378" s="6"/>
      <c r="W3378" s="6" t="str">
        <f t="shared" si="102"/>
        <v>-</v>
      </c>
      <c r="X3378" s="6"/>
      <c r="Y3378" s="6"/>
      <c r="Z3378" s="6"/>
      <c r="AA3378" s="6"/>
      <c r="AB3378" s="6"/>
      <c r="AC3378" s="6"/>
    </row>
    <row r="3379" spans="1:29" x14ac:dyDescent="0.25">
      <c r="Q3379" s="12" t="str">
        <f t="shared" ca="1" si="103"/>
        <v>-</v>
      </c>
      <c r="W3379" t="str">
        <f t="shared" si="102"/>
        <v>-</v>
      </c>
    </row>
    <row r="3380" spans="1:29" x14ac:dyDescent="0.25">
      <c r="A3380" s="6"/>
      <c r="B3380" s="10"/>
      <c r="C3380" s="6"/>
      <c r="D3380" s="6"/>
      <c r="E3380" s="6"/>
      <c r="F3380" s="6"/>
      <c r="G3380" s="6"/>
      <c r="H3380" s="6"/>
      <c r="I3380" s="6"/>
      <c r="J3380" s="6"/>
      <c r="K3380" s="6"/>
      <c r="L3380" s="6"/>
      <c r="M3380" s="6"/>
      <c r="N3380" s="6"/>
      <c r="O3380" s="6"/>
      <c r="P3380" s="10"/>
      <c r="Q3380" s="15" t="str">
        <f t="shared" ca="1" si="103"/>
        <v>-</v>
      </c>
      <c r="R3380" s="6"/>
      <c r="S3380" s="6"/>
      <c r="T3380" s="6"/>
      <c r="U3380" s="6"/>
      <c r="V3380" s="6"/>
      <c r="W3380" s="6" t="str">
        <f t="shared" si="102"/>
        <v>-</v>
      </c>
      <c r="X3380" s="6"/>
      <c r="Y3380" s="6"/>
      <c r="Z3380" s="6"/>
      <c r="AA3380" s="6"/>
      <c r="AB3380" s="6"/>
      <c r="AC3380" s="6"/>
    </row>
    <row r="3381" spans="1:29" x14ac:dyDescent="0.25">
      <c r="Q3381" s="12" t="str">
        <f t="shared" ca="1" si="103"/>
        <v>-</v>
      </c>
      <c r="W3381" t="str">
        <f t="shared" si="102"/>
        <v>-</v>
      </c>
    </row>
    <row r="3382" spans="1:29" x14ac:dyDescent="0.25">
      <c r="A3382" s="6"/>
      <c r="B3382" s="10"/>
      <c r="C3382" s="6"/>
      <c r="D3382" s="6"/>
      <c r="E3382" s="6"/>
      <c r="F3382" s="6"/>
      <c r="G3382" s="6"/>
      <c r="H3382" s="6"/>
      <c r="I3382" s="6"/>
      <c r="J3382" s="6"/>
      <c r="K3382" s="6"/>
      <c r="L3382" s="6"/>
      <c r="M3382" s="6"/>
      <c r="N3382" s="6"/>
      <c r="O3382" s="6"/>
      <c r="P3382" s="10"/>
      <c r="Q3382" s="15" t="str">
        <f t="shared" ca="1" si="103"/>
        <v>-</v>
      </c>
      <c r="R3382" s="6"/>
      <c r="S3382" s="6"/>
      <c r="T3382" s="6"/>
      <c r="U3382" s="6"/>
      <c r="V3382" s="6"/>
      <c r="W3382" s="6" t="str">
        <f t="shared" si="102"/>
        <v>-</v>
      </c>
      <c r="X3382" s="6"/>
      <c r="Y3382" s="6"/>
      <c r="Z3382" s="6"/>
      <c r="AA3382" s="6"/>
      <c r="AB3382" s="6"/>
      <c r="AC3382" s="6"/>
    </row>
    <row r="3383" spans="1:29" x14ac:dyDescent="0.25">
      <c r="Q3383" s="12" t="str">
        <f t="shared" ca="1" si="103"/>
        <v>-</v>
      </c>
      <c r="W3383" t="str">
        <f t="shared" si="102"/>
        <v>-</v>
      </c>
    </row>
    <row r="3384" spans="1:29" x14ac:dyDescent="0.25">
      <c r="A3384" s="6"/>
      <c r="B3384" s="10"/>
      <c r="C3384" s="6"/>
      <c r="D3384" s="6"/>
      <c r="E3384" s="6"/>
      <c r="F3384" s="6"/>
      <c r="G3384" s="6"/>
      <c r="H3384" s="6"/>
      <c r="I3384" s="6"/>
      <c r="J3384" s="6"/>
      <c r="K3384" s="6"/>
      <c r="L3384" s="6"/>
      <c r="M3384" s="6"/>
      <c r="N3384" s="6"/>
      <c r="O3384" s="6"/>
      <c r="P3384" s="10"/>
      <c r="Q3384" s="15" t="str">
        <f t="shared" ca="1" si="103"/>
        <v>-</v>
      </c>
      <c r="R3384" s="6"/>
      <c r="S3384" s="6"/>
      <c r="T3384" s="6"/>
      <c r="U3384" s="6"/>
      <c r="V3384" s="6"/>
      <c r="W3384" s="6" t="str">
        <f t="shared" si="102"/>
        <v>-</v>
      </c>
      <c r="X3384" s="6"/>
      <c r="Y3384" s="6"/>
      <c r="Z3384" s="6"/>
      <c r="AA3384" s="6"/>
      <c r="AB3384" s="6"/>
      <c r="AC3384" s="6"/>
    </row>
    <row r="3385" spans="1:29" x14ac:dyDescent="0.25">
      <c r="Q3385" s="12" t="str">
        <f t="shared" ca="1" si="103"/>
        <v>-</v>
      </c>
      <c r="W3385" t="str">
        <f t="shared" si="102"/>
        <v>-</v>
      </c>
    </row>
    <row r="3386" spans="1:29" x14ac:dyDescent="0.25">
      <c r="A3386" s="6"/>
      <c r="B3386" s="10"/>
      <c r="C3386" s="6"/>
      <c r="D3386" s="6"/>
      <c r="E3386" s="6"/>
      <c r="F3386" s="6"/>
      <c r="G3386" s="6"/>
      <c r="H3386" s="6"/>
      <c r="I3386" s="6"/>
      <c r="J3386" s="6"/>
      <c r="K3386" s="6"/>
      <c r="L3386" s="6"/>
      <c r="M3386" s="6"/>
      <c r="N3386" s="6"/>
      <c r="O3386" s="6"/>
      <c r="P3386" s="10"/>
      <c r="Q3386" s="15" t="str">
        <f t="shared" ca="1" si="103"/>
        <v>-</v>
      </c>
      <c r="R3386" s="6"/>
      <c r="S3386" s="6"/>
      <c r="T3386" s="6"/>
      <c r="U3386" s="6"/>
      <c r="V3386" s="6"/>
      <c r="W3386" s="6" t="str">
        <f t="shared" si="102"/>
        <v>-</v>
      </c>
      <c r="X3386" s="6"/>
      <c r="Y3386" s="6"/>
      <c r="Z3386" s="6"/>
      <c r="AA3386" s="6"/>
      <c r="AB3386" s="6"/>
      <c r="AC3386" s="6"/>
    </row>
    <row r="3387" spans="1:29" x14ac:dyDescent="0.25">
      <c r="Q3387" s="12" t="str">
        <f t="shared" ca="1" si="103"/>
        <v>-</v>
      </c>
      <c r="W3387" t="str">
        <f t="shared" si="102"/>
        <v>-</v>
      </c>
    </row>
    <row r="3388" spans="1:29" x14ac:dyDescent="0.25">
      <c r="A3388" s="6"/>
      <c r="B3388" s="10"/>
      <c r="C3388" s="6"/>
      <c r="D3388" s="6"/>
      <c r="E3388" s="6"/>
      <c r="F3388" s="6"/>
      <c r="G3388" s="6"/>
      <c r="H3388" s="6"/>
      <c r="I3388" s="6"/>
      <c r="J3388" s="6"/>
      <c r="K3388" s="6"/>
      <c r="L3388" s="6"/>
      <c r="M3388" s="6"/>
      <c r="N3388" s="6"/>
      <c r="O3388" s="6"/>
      <c r="P3388" s="10"/>
      <c r="Q3388" s="15" t="str">
        <f t="shared" ca="1" si="103"/>
        <v>-</v>
      </c>
      <c r="R3388" s="6"/>
      <c r="S3388" s="6"/>
      <c r="T3388" s="6"/>
      <c r="U3388" s="6"/>
      <c r="V3388" s="6"/>
      <c r="W3388" s="6" t="str">
        <f t="shared" si="102"/>
        <v>-</v>
      </c>
      <c r="X3388" s="6"/>
      <c r="Y3388" s="6"/>
      <c r="Z3388" s="6"/>
      <c r="AA3388" s="6"/>
      <c r="AB3388" s="6"/>
      <c r="AC3388" s="6"/>
    </row>
    <row r="3389" spans="1:29" x14ac:dyDescent="0.25">
      <c r="Q3389" s="12" t="str">
        <f t="shared" ca="1" si="103"/>
        <v>-</v>
      </c>
      <c r="W3389" t="str">
        <f t="shared" si="102"/>
        <v>-</v>
      </c>
    </row>
    <row r="3390" spans="1:29" x14ac:dyDescent="0.25">
      <c r="A3390" s="6"/>
      <c r="B3390" s="10"/>
      <c r="C3390" s="6"/>
      <c r="D3390" s="6"/>
      <c r="E3390" s="6"/>
      <c r="F3390" s="6"/>
      <c r="G3390" s="6"/>
      <c r="H3390" s="6"/>
      <c r="I3390" s="6"/>
      <c r="J3390" s="6"/>
      <c r="K3390" s="6"/>
      <c r="L3390" s="6"/>
      <c r="M3390" s="6"/>
      <c r="N3390" s="6"/>
      <c r="O3390" s="6"/>
      <c r="P3390" s="10"/>
      <c r="Q3390" s="15" t="str">
        <f t="shared" ca="1" si="103"/>
        <v>-</v>
      </c>
      <c r="R3390" s="6"/>
      <c r="S3390" s="6"/>
      <c r="T3390" s="6"/>
      <c r="U3390" s="6"/>
      <c r="V3390" s="6"/>
      <c r="W3390" s="6" t="str">
        <f t="shared" si="102"/>
        <v>-</v>
      </c>
      <c r="X3390" s="6"/>
      <c r="Y3390" s="6"/>
      <c r="Z3390" s="6"/>
      <c r="AA3390" s="6"/>
      <c r="AB3390" s="6"/>
      <c r="AC3390" s="6"/>
    </row>
    <row r="3391" spans="1:29" x14ac:dyDescent="0.25">
      <c r="Q3391" s="12" t="str">
        <f t="shared" ca="1" si="103"/>
        <v>-</v>
      </c>
      <c r="W3391" t="str">
        <f t="shared" si="102"/>
        <v>-</v>
      </c>
    </row>
    <row r="3392" spans="1:29" x14ac:dyDescent="0.25">
      <c r="A3392" s="6"/>
      <c r="B3392" s="10"/>
      <c r="C3392" s="6"/>
      <c r="D3392" s="6"/>
      <c r="E3392" s="6"/>
      <c r="F3392" s="6"/>
      <c r="G3392" s="6"/>
      <c r="H3392" s="6"/>
      <c r="I3392" s="6"/>
      <c r="J3392" s="6"/>
      <c r="K3392" s="6"/>
      <c r="L3392" s="6"/>
      <c r="M3392" s="6"/>
      <c r="N3392" s="6"/>
      <c r="O3392" s="6"/>
      <c r="P3392" s="10"/>
      <c r="Q3392" s="15" t="str">
        <f t="shared" ca="1" si="103"/>
        <v>-</v>
      </c>
      <c r="R3392" s="6"/>
      <c r="S3392" s="6"/>
      <c r="T3392" s="6"/>
      <c r="U3392" s="6"/>
      <c r="V3392" s="6"/>
      <c r="W3392" s="6" t="str">
        <f t="shared" si="102"/>
        <v>-</v>
      </c>
      <c r="X3392" s="6"/>
      <c r="Y3392" s="6"/>
      <c r="Z3392" s="6"/>
      <c r="AA3392" s="6"/>
      <c r="AB3392" s="6"/>
      <c r="AC3392" s="6"/>
    </row>
    <row r="3393" spans="1:29" x14ac:dyDescent="0.25">
      <c r="Q3393" s="12" t="str">
        <f t="shared" ca="1" si="103"/>
        <v>-</v>
      </c>
      <c r="W3393" t="str">
        <f t="shared" si="102"/>
        <v>-</v>
      </c>
    </row>
    <row r="3394" spans="1:29" x14ac:dyDescent="0.25">
      <c r="A3394" s="6"/>
      <c r="B3394" s="10"/>
      <c r="C3394" s="6"/>
      <c r="D3394" s="6"/>
      <c r="E3394" s="6"/>
      <c r="F3394" s="6"/>
      <c r="G3394" s="6"/>
      <c r="H3394" s="6"/>
      <c r="I3394" s="6"/>
      <c r="J3394" s="6"/>
      <c r="K3394" s="6"/>
      <c r="L3394" s="6"/>
      <c r="M3394" s="6"/>
      <c r="N3394" s="6"/>
      <c r="O3394" s="6"/>
      <c r="P3394" s="10"/>
      <c r="Q3394" s="15" t="str">
        <f t="shared" ca="1" si="103"/>
        <v>-</v>
      </c>
      <c r="R3394" s="6"/>
      <c r="S3394" s="6"/>
      <c r="T3394" s="6"/>
      <c r="U3394" s="6"/>
      <c r="V3394" s="6"/>
      <c r="W3394" s="6" t="str">
        <f t="shared" si="102"/>
        <v>-</v>
      </c>
      <c r="X3394" s="6"/>
      <c r="Y3394" s="6"/>
      <c r="Z3394" s="6"/>
      <c r="AA3394" s="6"/>
      <c r="AB3394" s="6"/>
      <c r="AC3394" s="6"/>
    </row>
    <row r="3395" spans="1:29" x14ac:dyDescent="0.25">
      <c r="Q3395" s="12" t="str">
        <f t="shared" ca="1" si="103"/>
        <v>-</v>
      </c>
      <c r="W3395" t="str">
        <f t="shared" si="102"/>
        <v>-</v>
      </c>
    </row>
    <row r="3396" spans="1:29" x14ac:dyDescent="0.25">
      <c r="A3396" s="6"/>
      <c r="B3396" s="10"/>
      <c r="C3396" s="6"/>
      <c r="D3396" s="6"/>
      <c r="E3396" s="6"/>
      <c r="F3396" s="6"/>
      <c r="G3396" s="6"/>
      <c r="H3396" s="6"/>
      <c r="I3396" s="6"/>
      <c r="J3396" s="6"/>
      <c r="K3396" s="6"/>
      <c r="L3396" s="6"/>
      <c r="M3396" s="6"/>
      <c r="N3396" s="6"/>
      <c r="O3396" s="6"/>
      <c r="P3396" s="10"/>
      <c r="Q3396" s="15" t="str">
        <f t="shared" ca="1" si="103"/>
        <v>-</v>
      </c>
      <c r="R3396" s="6"/>
      <c r="S3396" s="6"/>
      <c r="T3396" s="6"/>
      <c r="U3396" s="6"/>
      <c r="V3396" s="6"/>
      <c r="W3396" s="6" t="str">
        <f t="shared" si="102"/>
        <v>-</v>
      </c>
      <c r="X3396" s="6"/>
      <c r="Y3396" s="6"/>
      <c r="Z3396" s="6"/>
      <c r="AA3396" s="6"/>
      <c r="AB3396" s="6"/>
      <c r="AC3396" s="6"/>
    </row>
    <row r="3397" spans="1:29" x14ac:dyDescent="0.25">
      <c r="Q3397" s="12" t="str">
        <f t="shared" ca="1" si="103"/>
        <v>-</v>
      </c>
      <c r="W3397" t="str">
        <f t="shared" si="102"/>
        <v>-</v>
      </c>
    </row>
    <row r="3398" spans="1:29" x14ac:dyDescent="0.25">
      <c r="A3398" s="6"/>
      <c r="B3398" s="10"/>
      <c r="C3398" s="6"/>
      <c r="D3398" s="6"/>
      <c r="E3398" s="6"/>
      <c r="F3398" s="6"/>
      <c r="G3398" s="6"/>
      <c r="H3398" s="6"/>
      <c r="I3398" s="6"/>
      <c r="J3398" s="6"/>
      <c r="K3398" s="6"/>
      <c r="L3398" s="6"/>
      <c r="M3398" s="6"/>
      <c r="N3398" s="6"/>
      <c r="O3398" s="6"/>
      <c r="P3398" s="10"/>
      <c r="Q3398" s="15" t="str">
        <f t="shared" ca="1" si="103"/>
        <v>-</v>
      </c>
      <c r="R3398" s="6"/>
      <c r="S3398" s="6"/>
      <c r="T3398" s="6"/>
      <c r="U3398" s="6"/>
      <c r="V3398" s="6"/>
      <c r="W3398" s="6" t="str">
        <f t="shared" ref="W3398:W3461" si="104">IF(OR(ISBLANK(J3398),ISBLANK(V3398)),"-",(IF(J3398=V3398,"Yes","No")))</f>
        <v>-</v>
      </c>
      <c r="X3398" s="6"/>
      <c r="Y3398" s="6"/>
      <c r="Z3398" s="6"/>
      <c r="AA3398" s="6"/>
      <c r="AB3398" s="6"/>
      <c r="AC3398" s="6"/>
    </row>
    <row r="3399" spans="1:29" x14ac:dyDescent="0.25">
      <c r="Q3399" s="12" t="str">
        <f t="shared" ref="Q3399:Q3462" ca="1" si="105">IF(B3399&gt;1/1/1900, (IF(R3399="Closed",(DATEDIF(B3399,P3399,"d"))-(DATEDIF(M3399,O3399,"d")),IF(OR(R3399="Pending",ISBLANK(P3399)),TODAY()-B3399))),"-")</f>
        <v>-</v>
      </c>
      <c r="W3399" t="str">
        <f t="shared" si="104"/>
        <v>-</v>
      </c>
    </row>
    <row r="3400" spans="1:29" x14ac:dyDescent="0.25">
      <c r="A3400" s="6"/>
      <c r="B3400" s="10"/>
      <c r="C3400" s="6"/>
      <c r="D3400" s="6"/>
      <c r="E3400" s="6"/>
      <c r="F3400" s="6"/>
      <c r="G3400" s="6"/>
      <c r="H3400" s="6"/>
      <c r="I3400" s="6"/>
      <c r="J3400" s="6"/>
      <c r="K3400" s="6"/>
      <c r="L3400" s="6"/>
      <c r="M3400" s="6"/>
      <c r="N3400" s="6"/>
      <c r="O3400" s="6"/>
      <c r="P3400" s="10"/>
      <c r="Q3400" s="15" t="str">
        <f t="shared" ca="1" si="105"/>
        <v>-</v>
      </c>
      <c r="R3400" s="6"/>
      <c r="S3400" s="6"/>
      <c r="T3400" s="6"/>
      <c r="U3400" s="6"/>
      <c r="V3400" s="6"/>
      <c r="W3400" s="6" t="str">
        <f t="shared" si="104"/>
        <v>-</v>
      </c>
      <c r="X3400" s="6"/>
      <c r="Y3400" s="6"/>
      <c r="Z3400" s="6"/>
      <c r="AA3400" s="6"/>
      <c r="AB3400" s="6"/>
      <c r="AC3400" s="6"/>
    </row>
    <row r="3401" spans="1:29" x14ac:dyDescent="0.25">
      <c r="Q3401" s="12" t="str">
        <f t="shared" ca="1" si="105"/>
        <v>-</v>
      </c>
      <c r="W3401" t="str">
        <f t="shared" si="104"/>
        <v>-</v>
      </c>
    </row>
    <row r="3402" spans="1:29" x14ac:dyDescent="0.25">
      <c r="A3402" s="6"/>
      <c r="B3402" s="10"/>
      <c r="C3402" s="6"/>
      <c r="D3402" s="6"/>
      <c r="E3402" s="6"/>
      <c r="F3402" s="6"/>
      <c r="G3402" s="6"/>
      <c r="H3402" s="6"/>
      <c r="I3402" s="6"/>
      <c r="J3402" s="6"/>
      <c r="K3402" s="6"/>
      <c r="L3402" s="6"/>
      <c r="M3402" s="6"/>
      <c r="N3402" s="6"/>
      <c r="O3402" s="6"/>
      <c r="P3402" s="10"/>
      <c r="Q3402" s="15" t="str">
        <f t="shared" ca="1" si="105"/>
        <v>-</v>
      </c>
      <c r="R3402" s="6"/>
      <c r="S3402" s="6"/>
      <c r="T3402" s="6"/>
      <c r="U3402" s="6"/>
      <c r="V3402" s="6"/>
      <c r="W3402" s="6" t="str">
        <f t="shared" si="104"/>
        <v>-</v>
      </c>
      <c r="X3402" s="6"/>
      <c r="Y3402" s="6"/>
      <c r="Z3402" s="6"/>
      <c r="AA3402" s="6"/>
      <c r="AB3402" s="6"/>
      <c r="AC3402" s="6"/>
    </row>
    <row r="3403" spans="1:29" x14ac:dyDescent="0.25">
      <c r="Q3403" s="12" t="str">
        <f t="shared" ca="1" si="105"/>
        <v>-</v>
      </c>
      <c r="W3403" t="str">
        <f t="shared" si="104"/>
        <v>-</v>
      </c>
    </row>
    <row r="3404" spans="1:29" x14ac:dyDescent="0.25">
      <c r="A3404" s="6"/>
      <c r="B3404" s="10"/>
      <c r="C3404" s="6"/>
      <c r="D3404" s="6"/>
      <c r="E3404" s="6"/>
      <c r="F3404" s="6"/>
      <c r="G3404" s="6"/>
      <c r="H3404" s="6"/>
      <c r="I3404" s="6"/>
      <c r="J3404" s="6"/>
      <c r="K3404" s="6"/>
      <c r="L3404" s="6"/>
      <c r="M3404" s="6"/>
      <c r="N3404" s="6"/>
      <c r="O3404" s="6"/>
      <c r="P3404" s="10"/>
      <c r="Q3404" s="15" t="str">
        <f t="shared" ca="1" si="105"/>
        <v>-</v>
      </c>
      <c r="R3404" s="6"/>
      <c r="S3404" s="6"/>
      <c r="T3404" s="6"/>
      <c r="U3404" s="6"/>
      <c r="V3404" s="6"/>
      <c r="W3404" s="6" t="str">
        <f t="shared" si="104"/>
        <v>-</v>
      </c>
      <c r="X3404" s="6"/>
      <c r="Y3404" s="6"/>
      <c r="Z3404" s="6"/>
      <c r="AA3404" s="6"/>
      <c r="AB3404" s="6"/>
      <c r="AC3404" s="6"/>
    </row>
    <row r="3405" spans="1:29" x14ac:dyDescent="0.25">
      <c r="Q3405" s="12" t="str">
        <f t="shared" ca="1" si="105"/>
        <v>-</v>
      </c>
      <c r="W3405" t="str">
        <f t="shared" si="104"/>
        <v>-</v>
      </c>
    </row>
    <row r="3406" spans="1:29" x14ac:dyDescent="0.25">
      <c r="A3406" s="6"/>
      <c r="B3406" s="10"/>
      <c r="C3406" s="6"/>
      <c r="D3406" s="6"/>
      <c r="E3406" s="6"/>
      <c r="F3406" s="6"/>
      <c r="G3406" s="6"/>
      <c r="H3406" s="6"/>
      <c r="I3406" s="6"/>
      <c r="J3406" s="6"/>
      <c r="K3406" s="6"/>
      <c r="L3406" s="6"/>
      <c r="M3406" s="6"/>
      <c r="N3406" s="6"/>
      <c r="O3406" s="6"/>
      <c r="P3406" s="10"/>
      <c r="Q3406" s="15" t="str">
        <f t="shared" ca="1" si="105"/>
        <v>-</v>
      </c>
      <c r="R3406" s="6"/>
      <c r="S3406" s="6"/>
      <c r="T3406" s="6"/>
      <c r="U3406" s="6"/>
      <c r="V3406" s="6"/>
      <c r="W3406" s="6" t="str">
        <f t="shared" si="104"/>
        <v>-</v>
      </c>
      <c r="X3406" s="6"/>
      <c r="Y3406" s="6"/>
      <c r="Z3406" s="6"/>
      <c r="AA3406" s="6"/>
      <c r="AB3406" s="6"/>
      <c r="AC3406" s="6"/>
    </row>
    <row r="3407" spans="1:29" x14ac:dyDescent="0.25">
      <c r="Q3407" s="12" t="str">
        <f t="shared" ca="1" si="105"/>
        <v>-</v>
      </c>
      <c r="W3407" t="str">
        <f t="shared" si="104"/>
        <v>-</v>
      </c>
    </row>
    <row r="3408" spans="1:29" x14ac:dyDescent="0.25">
      <c r="A3408" s="6"/>
      <c r="B3408" s="10"/>
      <c r="C3408" s="6"/>
      <c r="D3408" s="6"/>
      <c r="E3408" s="6"/>
      <c r="F3408" s="6"/>
      <c r="G3408" s="6"/>
      <c r="H3408" s="6"/>
      <c r="I3408" s="6"/>
      <c r="J3408" s="6"/>
      <c r="K3408" s="6"/>
      <c r="L3408" s="6"/>
      <c r="M3408" s="6"/>
      <c r="N3408" s="6"/>
      <c r="O3408" s="6"/>
      <c r="P3408" s="10"/>
      <c r="Q3408" s="15" t="str">
        <f t="shared" ca="1" si="105"/>
        <v>-</v>
      </c>
      <c r="R3408" s="6"/>
      <c r="S3408" s="6"/>
      <c r="T3408" s="6"/>
      <c r="U3408" s="6"/>
      <c r="V3408" s="6"/>
      <c r="W3408" s="6" t="str">
        <f t="shared" si="104"/>
        <v>-</v>
      </c>
      <c r="X3408" s="6"/>
      <c r="Y3408" s="6"/>
      <c r="Z3408" s="6"/>
      <c r="AA3408" s="6"/>
      <c r="AB3408" s="6"/>
      <c r="AC3408" s="6"/>
    </row>
    <row r="3409" spans="1:29" x14ac:dyDescent="0.25">
      <c r="Q3409" s="12" t="str">
        <f t="shared" ca="1" si="105"/>
        <v>-</v>
      </c>
      <c r="W3409" t="str">
        <f t="shared" si="104"/>
        <v>-</v>
      </c>
    </row>
    <row r="3410" spans="1:29" x14ac:dyDescent="0.25">
      <c r="A3410" s="6"/>
      <c r="B3410" s="10"/>
      <c r="C3410" s="6"/>
      <c r="D3410" s="6"/>
      <c r="E3410" s="6"/>
      <c r="F3410" s="6"/>
      <c r="G3410" s="6"/>
      <c r="H3410" s="6"/>
      <c r="I3410" s="6"/>
      <c r="J3410" s="6"/>
      <c r="K3410" s="6"/>
      <c r="L3410" s="6"/>
      <c r="M3410" s="6"/>
      <c r="N3410" s="6"/>
      <c r="O3410" s="6"/>
      <c r="P3410" s="10"/>
      <c r="Q3410" s="15" t="str">
        <f t="shared" ca="1" si="105"/>
        <v>-</v>
      </c>
      <c r="R3410" s="6"/>
      <c r="S3410" s="6"/>
      <c r="T3410" s="6"/>
      <c r="U3410" s="6"/>
      <c r="V3410" s="6"/>
      <c r="W3410" s="6" t="str">
        <f t="shared" si="104"/>
        <v>-</v>
      </c>
      <c r="X3410" s="6"/>
      <c r="Y3410" s="6"/>
      <c r="Z3410" s="6"/>
      <c r="AA3410" s="6"/>
      <c r="AB3410" s="6"/>
      <c r="AC3410" s="6"/>
    </row>
    <row r="3411" spans="1:29" x14ac:dyDescent="0.25">
      <c r="Q3411" s="12" t="str">
        <f t="shared" ca="1" si="105"/>
        <v>-</v>
      </c>
      <c r="W3411" t="str">
        <f t="shared" si="104"/>
        <v>-</v>
      </c>
    </row>
    <row r="3412" spans="1:29" x14ac:dyDescent="0.25">
      <c r="A3412" s="6"/>
      <c r="B3412" s="10"/>
      <c r="C3412" s="6"/>
      <c r="D3412" s="6"/>
      <c r="E3412" s="6"/>
      <c r="F3412" s="6"/>
      <c r="G3412" s="6"/>
      <c r="H3412" s="6"/>
      <c r="I3412" s="6"/>
      <c r="J3412" s="6"/>
      <c r="K3412" s="6"/>
      <c r="L3412" s="6"/>
      <c r="M3412" s="6"/>
      <c r="N3412" s="6"/>
      <c r="O3412" s="6"/>
      <c r="P3412" s="10"/>
      <c r="Q3412" s="15" t="str">
        <f t="shared" ca="1" si="105"/>
        <v>-</v>
      </c>
      <c r="R3412" s="6"/>
      <c r="S3412" s="6"/>
      <c r="T3412" s="6"/>
      <c r="U3412" s="6"/>
      <c r="V3412" s="6"/>
      <c r="W3412" s="6" t="str">
        <f t="shared" si="104"/>
        <v>-</v>
      </c>
      <c r="X3412" s="6"/>
      <c r="Y3412" s="6"/>
      <c r="Z3412" s="6"/>
      <c r="AA3412" s="6"/>
      <c r="AB3412" s="6"/>
      <c r="AC3412" s="6"/>
    </row>
    <row r="3413" spans="1:29" x14ac:dyDescent="0.25">
      <c r="Q3413" s="12" t="str">
        <f t="shared" ca="1" si="105"/>
        <v>-</v>
      </c>
      <c r="W3413" t="str">
        <f t="shared" si="104"/>
        <v>-</v>
      </c>
    </row>
    <row r="3414" spans="1:29" x14ac:dyDescent="0.25">
      <c r="A3414" s="6"/>
      <c r="B3414" s="10"/>
      <c r="C3414" s="6"/>
      <c r="D3414" s="6"/>
      <c r="E3414" s="6"/>
      <c r="F3414" s="6"/>
      <c r="G3414" s="6"/>
      <c r="H3414" s="6"/>
      <c r="I3414" s="6"/>
      <c r="J3414" s="6"/>
      <c r="K3414" s="6"/>
      <c r="L3414" s="6"/>
      <c r="M3414" s="6"/>
      <c r="N3414" s="6"/>
      <c r="O3414" s="6"/>
      <c r="P3414" s="10"/>
      <c r="Q3414" s="15" t="str">
        <f t="shared" ca="1" si="105"/>
        <v>-</v>
      </c>
      <c r="R3414" s="6"/>
      <c r="S3414" s="6"/>
      <c r="T3414" s="6"/>
      <c r="U3414" s="6"/>
      <c r="V3414" s="6"/>
      <c r="W3414" s="6" t="str">
        <f t="shared" si="104"/>
        <v>-</v>
      </c>
      <c r="X3414" s="6"/>
      <c r="Y3414" s="6"/>
      <c r="Z3414" s="6"/>
      <c r="AA3414" s="6"/>
      <c r="AB3414" s="6"/>
      <c r="AC3414" s="6"/>
    </row>
    <row r="3415" spans="1:29" x14ac:dyDescent="0.25">
      <c r="Q3415" s="12" t="str">
        <f t="shared" ca="1" si="105"/>
        <v>-</v>
      </c>
      <c r="W3415" t="str">
        <f t="shared" si="104"/>
        <v>-</v>
      </c>
    </row>
    <row r="3416" spans="1:29" x14ac:dyDescent="0.25">
      <c r="A3416" s="6"/>
      <c r="B3416" s="10"/>
      <c r="C3416" s="6"/>
      <c r="D3416" s="6"/>
      <c r="E3416" s="6"/>
      <c r="F3416" s="6"/>
      <c r="G3416" s="6"/>
      <c r="H3416" s="6"/>
      <c r="I3416" s="6"/>
      <c r="J3416" s="6"/>
      <c r="K3416" s="6"/>
      <c r="L3416" s="6"/>
      <c r="M3416" s="6"/>
      <c r="N3416" s="6"/>
      <c r="O3416" s="6"/>
      <c r="P3416" s="10"/>
      <c r="Q3416" s="15" t="str">
        <f t="shared" ca="1" si="105"/>
        <v>-</v>
      </c>
      <c r="R3416" s="6"/>
      <c r="S3416" s="6"/>
      <c r="T3416" s="6"/>
      <c r="U3416" s="6"/>
      <c r="V3416" s="6"/>
      <c r="W3416" s="6" t="str">
        <f t="shared" si="104"/>
        <v>-</v>
      </c>
      <c r="X3416" s="6"/>
      <c r="Y3416" s="6"/>
      <c r="Z3416" s="6"/>
      <c r="AA3416" s="6"/>
      <c r="AB3416" s="6"/>
      <c r="AC3416" s="6"/>
    </row>
    <row r="3417" spans="1:29" x14ac:dyDescent="0.25">
      <c r="Q3417" s="12" t="str">
        <f t="shared" ca="1" si="105"/>
        <v>-</v>
      </c>
      <c r="W3417" t="str">
        <f t="shared" si="104"/>
        <v>-</v>
      </c>
    </row>
    <row r="3418" spans="1:29" x14ac:dyDescent="0.25">
      <c r="A3418" s="6"/>
      <c r="B3418" s="10"/>
      <c r="C3418" s="6"/>
      <c r="D3418" s="6"/>
      <c r="E3418" s="6"/>
      <c r="F3418" s="6"/>
      <c r="G3418" s="6"/>
      <c r="H3418" s="6"/>
      <c r="I3418" s="6"/>
      <c r="J3418" s="6"/>
      <c r="K3418" s="6"/>
      <c r="L3418" s="6"/>
      <c r="M3418" s="6"/>
      <c r="N3418" s="6"/>
      <c r="O3418" s="6"/>
      <c r="P3418" s="10"/>
      <c r="Q3418" s="15" t="str">
        <f t="shared" ca="1" si="105"/>
        <v>-</v>
      </c>
      <c r="R3418" s="6"/>
      <c r="S3418" s="6"/>
      <c r="T3418" s="6"/>
      <c r="U3418" s="6"/>
      <c r="V3418" s="6"/>
      <c r="W3418" s="6" t="str">
        <f t="shared" si="104"/>
        <v>-</v>
      </c>
      <c r="X3418" s="6"/>
      <c r="Y3418" s="6"/>
      <c r="Z3418" s="6"/>
      <c r="AA3418" s="6"/>
      <c r="AB3418" s="6"/>
      <c r="AC3418" s="6"/>
    </row>
    <row r="3419" spans="1:29" x14ac:dyDescent="0.25">
      <c r="Q3419" s="12" t="str">
        <f t="shared" ca="1" si="105"/>
        <v>-</v>
      </c>
      <c r="W3419" t="str">
        <f t="shared" si="104"/>
        <v>-</v>
      </c>
    </row>
    <row r="3420" spans="1:29" x14ac:dyDescent="0.25">
      <c r="A3420" s="6"/>
      <c r="B3420" s="10"/>
      <c r="C3420" s="6"/>
      <c r="D3420" s="6"/>
      <c r="E3420" s="6"/>
      <c r="F3420" s="6"/>
      <c r="G3420" s="6"/>
      <c r="H3420" s="6"/>
      <c r="I3420" s="6"/>
      <c r="J3420" s="6"/>
      <c r="K3420" s="6"/>
      <c r="L3420" s="6"/>
      <c r="M3420" s="6"/>
      <c r="N3420" s="6"/>
      <c r="O3420" s="6"/>
      <c r="P3420" s="10"/>
      <c r="Q3420" s="15" t="str">
        <f t="shared" ca="1" si="105"/>
        <v>-</v>
      </c>
      <c r="R3420" s="6"/>
      <c r="S3420" s="6"/>
      <c r="T3420" s="6"/>
      <c r="U3420" s="6"/>
      <c r="V3420" s="6"/>
      <c r="W3420" s="6" t="str">
        <f t="shared" si="104"/>
        <v>-</v>
      </c>
      <c r="X3420" s="6"/>
      <c r="Y3420" s="6"/>
      <c r="Z3420" s="6"/>
      <c r="AA3420" s="6"/>
      <c r="AB3420" s="6"/>
      <c r="AC3420" s="6"/>
    </row>
    <row r="3421" spans="1:29" x14ac:dyDescent="0.25">
      <c r="Q3421" s="12" t="str">
        <f t="shared" ca="1" si="105"/>
        <v>-</v>
      </c>
      <c r="W3421" t="str">
        <f t="shared" si="104"/>
        <v>-</v>
      </c>
    </row>
    <row r="3422" spans="1:29" x14ac:dyDescent="0.25">
      <c r="A3422" s="6"/>
      <c r="B3422" s="10"/>
      <c r="C3422" s="6"/>
      <c r="D3422" s="6"/>
      <c r="E3422" s="6"/>
      <c r="F3422" s="6"/>
      <c r="G3422" s="6"/>
      <c r="H3422" s="6"/>
      <c r="I3422" s="6"/>
      <c r="J3422" s="6"/>
      <c r="K3422" s="6"/>
      <c r="L3422" s="6"/>
      <c r="M3422" s="6"/>
      <c r="N3422" s="6"/>
      <c r="O3422" s="6"/>
      <c r="P3422" s="10"/>
      <c r="Q3422" s="15" t="str">
        <f t="shared" ca="1" si="105"/>
        <v>-</v>
      </c>
      <c r="R3422" s="6"/>
      <c r="S3422" s="6"/>
      <c r="T3422" s="6"/>
      <c r="U3422" s="6"/>
      <c r="V3422" s="6"/>
      <c r="W3422" s="6" t="str">
        <f t="shared" si="104"/>
        <v>-</v>
      </c>
      <c r="X3422" s="6"/>
      <c r="Y3422" s="6"/>
      <c r="Z3422" s="6"/>
      <c r="AA3422" s="6"/>
      <c r="AB3422" s="6"/>
      <c r="AC3422" s="6"/>
    </row>
    <row r="3423" spans="1:29" x14ac:dyDescent="0.25">
      <c r="Q3423" s="12" t="str">
        <f t="shared" ca="1" si="105"/>
        <v>-</v>
      </c>
      <c r="W3423" t="str">
        <f t="shared" si="104"/>
        <v>-</v>
      </c>
    </row>
    <row r="3424" spans="1:29" x14ac:dyDescent="0.25">
      <c r="A3424" s="6"/>
      <c r="B3424" s="10"/>
      <c r="C3424" s="6"/>
      <c r="D3424" s="6"/>
      <c r="E3424" s="6"/>
      <c r="F3424" s="6"/>
      <c r="G3424" s="6"/>
      <c r="H3424" s="6"/>
      <c r="I3424" s="6"/>
      <c r="J3424" s="6"/>
      <c r="K3424" s="6"/>
      <c r="L3424" s="6"/>
      <c r="M3424" s="6"/>
      <c r="N3424" s="6"/>
      <c r="O3424" s="6"/>
      <c r="P3424" s="10"/>
      <c r="Q3424" s="15" t="str">
        <f t="shared" ca="1" si="105"/>
        <v>-</v>
      </c>
      <c r="R3424" s="6"/>
      <c r="S3424" s="6"/>
      <c r="T3424" s="6"/>
      <c r="U3424" s="6"/>
      <c r="V3424" s="6"/>
      <c r="W3424" s="6" t="str">
        <f t="shared" si="104"/>
        <v>-</v>
      </c>
      <c r="X3424" s="6"/>
      <c r="Y3424" s="6"/>
      <c r="Z3424" s="6"/>
      <c r="AA3424" s="6"/>
      <c r="AB3424" s="6"/>
      <c r="AC3424" s="6"/>
    </row>
    <row r="3425" spans="1:29" x14ac:dyDescent="0.25">
      <c r="Q3425" s="12" t="str">
        <f t="shared" ca="1" si="105"/>
        <v>-</v>
      </c>
      <c r="W3425" t="str">
        <f t="shared" si="104"/>
        <v>-</v>
      </c>
    </row>
    <row r="3426" spans="1:29" x14ac:dyDescent="0.25">
      <c r="A3426" s="6"/>
      <c r="B3426" s="10"/>
      <c r="C3426" s="6"/>
      <c r="D3426" s="6"/>
      <c r="E3426" s="6"/>
      <c r="F3426" s="6"/>
      <c r="G3426" s="6"/>
      <c r="H3426" s="6"/>
      <c r="I3426" s="6"/>
      <c r="J3426" s="6"/>
      <c r="K3426" s="6"/>
      <c r="L3426" s="6"/>
      <c r="M3426" s="6"/>
      <c r="N3426" s="6"/>
      <c r="O3426" s="6"/>
      <c r="P3426" s="10"/>
      <c r="Q3426" s="15" t="str">
        <f t="shared" ca="1" si="105"/>
        <v>-</v>
      </c>
      <c r="R3426" s="6"/>
      <c r="S3426" s="6"/>
      <c r="T3426" s="6"/>
      <c r="U3426" s="6"/>
      <c r="V3426" s="6"/>
      <c r="W3426" s="6" t="str">
        <f t="shared" si="104"/>
        <v>-</v>
      </c>
      <c r="X3426" s="6"/>
      <c r="Y3426" s="6"/>
      <c r="Z3426" s="6"/>
      <c r="AA3426" s="6"/>
      <c r="AB3426" s="6"/>
      <c r="AC3426" s="6"/>
    </row>
    <row r="3427" spans="1:29" x14ac:dyDescent="0.25">
      <c r="Q3427" s="12" t="str">
        <f t="shared" ca="1" si="105"/>
        <v>-</v>
      </c>
      <c r="W3427" t="str">
        <f t="shared" si="104"/>
        <v>-</v>
      </c>
    </row>
    <row r="3428" spans="1:29" x14ac:dyDescent="0.25">
      <c r="A3428" s="6"/>
      <c r="B3428" s="10"/>
      <c r="C3428" s="6"/>
      <c r="D3428" s="6"/>
      <c r="E3428" s="6"/>
      <c r="F3428" s="6"/>
      <c r="G3428" s="6"/>
      <c r="H3428" s="6"/>
      <c r="I3428" s="6"/>
      <c r="J3428" s="6"/>
      <c r="K3428" s="6"/>
      <c r="L3428" s="6"/>
      <c r="M3428" s="6"/>
      <c r="N3428" s="6"/>
      <c r="O3428" s="6"/>
      <c r="P3428" s="10"/>
      <c r="Q3428" s="15" t="str">
        <f t="shared" ca="1" si="105"/>
        <v>-</v>
      </c>
      <c r="R3428" s="6"/>
      <c r="S3428" s="6"/>
      <c r="T3428" s="6"/>
      <c r="U3428" s="6"/>
      <c r="V3428" s="6"/>
      <c r="W3428" s="6" t="str">
        <f t="shared" si="104"/>
        <v>-</v>
      </c>
      <c r="X3428" s="6"/>
      <c r="Y3428" s="6"/>
      <c r="Z3428" s="6"/>
      <c r="AA3428" s="6"/>
      <c r="AB3428" s="6"/>
      <c r="AC3428" s="6"/>
    </row>
    <row r="3429" spans="1:29" x14ac:dyDescent="0.25">
      <c r="Q3429" s="12" t="str">
        <f t="shared" ca="1" si="105"/>
        <v>-</v>
      </c>
      <c r="W3429" t="str">
        <f t="shared" si="104"/>
        <v>-</v>
      </c>
    </row>
    <row r="3430" spans="1:29" x14ac:dyDescent="0.25">
      <c r="A3430" s="6"/>
      <c r="B3430" s="10"/>
      <c r="C3430" s="6"/>
      <c r="D3430" s="6"/>
      <c r="E3430" s="6"/>
      <c r="F3430" s="6"/>
      <c r="G3430" s="6"/>
      <c r="H3430" s="6"/>
      <c r="I3430" s="6"/>
      <c r="J3430" s="6"/>
      <c r="K3430" s="6"/>
      <c r="L3430" s="6"/>
      <c r="M3430" s="6"/>
      <c r="N3430" s="6"/>
      <c r="O3430" s="6"/>
      <c r="P3430" s="10"/>
      <c r="Q3430" s="15" t="str">
        <f t="shared" ca="1" si="105"/>
        <v>-</v>
      </c>
      <c r="R3430" s="6"/>
      <c r="S3430" s="6"/>
      <c r="T3430" s="6"/>
      <c r="U3430" s="6"/>
      <c r="V3430" s="6"/>
      <c r="W3430" s="6" t="str">
        <f t="shared" si="104"/>
        <v>-</v>
      </c>
      <c r="X3430" s="6"/>
      <c r="Y3430" s="6"/>
      <c r="Z3430" s="6"/>
      <c r="AA3430" s="6"/>
      <c r="AB3430" s="6"/>
      <c r="AC3430" s="6"/>
    </row>
    <row r="3431" spans="1:29" x14ac:dyDescent="0.25">
      <c r="Q3431" s="12" t="str">
        <f t="shared" ca="1" si="105"/>
        <v>-</v>
      </c>
      <c r="W3431" t="str">
        <f t="shared" si="104"/>
        <v>-</v>
      </c>
    </row>
    <row r="3432" spans="1:29" x14ac:dyDescent="0.25">
      <c r="A3432" s="6"/>
      <c r="B3432" s="10"/>
      <c r="C3432" s="6"/>
      <c r="D3432" s="6"/>
      <c r="E3432" s="6"/>
      <c r="F3432" s="6"/>
      <c r="G3432" s="6"/>
      <c r="H3432" s="6"/>
      <c r="I3432" s="6"/>
      <c r="J3432" s="6"/>
      <c r="K3432" s="6"/>
      <c r="L3432" s="6"/>
      <c r="M3432" s="6"/>
      <c r="N3432" s="6"/>
      <c r="O3432" s="6"/>
      <c r="P3432" s="10"/>
      <c r="Q3432" s="15" t="str">
        <f t="shared" ca="1" si="105"/>
        <v>-</v>
      </c>
      <c r="R3432" s="6"/>
      <c r="S3432" s="6"/>
      <c r="T3432" s="6"/>
      <c r="U3432" s="6"/>
      <c r="V3432" s="6"/>
      <c r="W3432" s="6" t="str">
        <f t="shared" si="104"/>
        <v>-</v>
      </c>
      <c r="X3432" s="6"/>
      <c r="Y3432" s="6"/>
      <c r="Z3432" s="6"/>
      <c r="AA3432" s="6"/>
      <c r="AB3432" s="6"/>
      <c r="AC3432" s="6"/>
    </row>
    <row r="3433" spans="1:29" x14ac:dyDescent="0.25">
      <c r="Q3433" s="12" t="str">
        <f t="shared" ca="1" si="105"/>
        <v>-</v>
      </c>
      <c r="W3433" t="str">
        <f t="shared" si="104"/>
        <v>-</v>
      </c>
    </row>
    <row r="3434" spans="1:29" x14ac:dyDescent="0.25">
      <c r="A3434" s="6"/>
      <c r="B3434" s="10"/>
      <c r="C3434" s="6"/>
      <c r="D3434" s="6"/>
      <c r="E3434" s="6"/>
      <c r="F3434" s="6"/>
      <c r="G3434" s="6"/>
      <c r="H3434" s="6"/>
      <c r="I3434" s="6"/>
      <c r="J3434" s="6"/>
      <c r="K3434" s="6"/>
      <c r="L3434" s="6"/>
      <c r="M3434" s="6"/>
      <c r="N3434" s="6"/>
      <c r="O3434" s="6"/>
      <c r="P3434" s="10"/>
      <c r="Q3434" s="15" t="str">
        <f t="shared" ca="1" si="105"/>
        <v>-</v>
      </c>
      <c r="R3434" s="6"/>
      <c r="S3434" s="6"/>
      <c r="T3434" s="6"/>
      <c r="U3434" s="6"/>
      <c r="V3434" s="6"/>
      <c r="W3434" s="6" t="str">
        <f t="shared" si="104"/>
        <v>-</v>
      </c>
      <c r="X3434" s="6"/>
      <c r="Y3434" s="6"/>
      <c r="Z3434" s="6"/>
      <c r="AA3434" s="6"/>
      <c r="AB3434" s="6"/>
      <c r="AC3434" s="6"/>
    </row>
    <row r="3435" spans="1:29" x14ac:dyDescent="0.25">
      <c r="Q3435" s="12" t="str">
        <f t="shared" ca="1" si="105"/>
        <v>-</v>
      </c>
      <c r="W3435" t="str">
        <f t="shared" si="104"/>
        <v>-</v>
      </c>
    </row>
    <row r="3436" spans="1:29" x14ac:dyDescent="0.25">
      <c r="A3436" s="6"/>
      <c r="B3436" s="10"/>
      <c r="C3436" s="6"/>
      <c r="D3436" s="6"/>
      <c r="E3436" s="6"/>
      <c r="F3436" s="6"/>
      <c r="G3436" s="6"/>
      <c r="H3436" s="6"/>
      <c r="I3436" s="6"/>
      <c r="J3436" s="6"/>
      <c r="K3436" s="6"/>
      <c r="L3436" s="6"/>
      <c r="M3436" s="6"/>
      <c r="N3436" s="6"/>
      <c r="O3436" s="6"/>
      <c r="P3436" s="10"/>
      <c r="Q3436" s="15" t="str">
        <f t="shared" ca="1" si="105"/>
        <v>-</v>
      </c>
      <c r="R3436" s="6"/>
      <c r="S3436" s="6"/>
      <c r="T3436" s="6"/>
      <c r="U3436" s="6"/>
      <c r="V3436" s="6"/>
      <c r="W3436" s="6" t="str">
        <f t="shared" si="104"/>
        <v>-</v>
      </c>
      <c r="X3436" s="6"/>
      <c r="Y3436" s="6"/>
      <c r="Z3436" s="6"/>
      <c r="AA3436" s="6"/>
      <c r="AB3436" s="6"/>
      <c r="AC3436" s="6"/>
    </row>
    <row r="3437" spans="1:29" x14ac:dyDescent="0.25">
      <c r="Q3437" s="12" t="str">
        <f t="shared" ca="1" si="105"/>
        <v>-</v>
      </c>
      <c r="W3437" t="str">
        <f t="shared" si="104"/>
        <v>-</v>
      </c>
    </row>
    <row r="3438" spans="1:29" x14ac:dyDescent="0.25">
      <c r="A3438" s="6"/>
      <c r="B3438" s="10"/>
      <c r="C3438" s="6"/>
      <c r="D3438" s="6"/>
      <c r="E3438" s="6"/>
      <c r="F3438" s="6"/>
      <c r="G3438" s="6"/>
      <c r="H3438" s="6"/>
      <c r="I3438" s="6"/>
      <c r="J3438" s="6"/>
      <c r="K3438" s="6"/>
      <c r="L3438" s="6"/>
      <c r="M3438" s="6"/>
      <c r="N3438" s="6"/>
      <c r="O3438" s="6"/>
      <c r="P3438" s="10"/>
      <c r="Q3438" s="15" t="str">
        <f t="shared" ca="1" si="105"/>
        <v>-</v>
      </c>
      <c r="R3438" s="6"/>
      <c r="S3438" s="6"/>
      <c r="T3438" s="6"/>
      <c r="U3438" s="6"/>
      <c r="V3438" s="6"/>
      <c r="W3438" s="6" t="str">
        <f t="shared" si="104"/>
        <v>-</v>
      </c>
      <c r="X3438" s="6"/>
      <c r="Y3438" s="6"/>
      <c r="Z3438" s="6"/>
      <c r="AA3438" s="6"/>
      <c r="AB3438" s="6"/>
      <c r="AC3438" s="6"/>
    </row>
    <row r="3439" spans="1:29" x14ac:dyDescent="0.25">
      <c r="Q3439" s="12" t="str">
        <f t="shared" ca="1" si="105"/>
        <v>-</v>
      </c>
      <c r="W3439" t="str">
        <f t="shared" si="104"/>
        <v>-</v>
      </c>
    </row>
    <row r="3440" spans="1:29" x14ac:dyDescent="0.25">
      <c r="A3440" s="6"/>
      <c r="B3440" s="10"/>
      <c r="C3440" s="6"/>
      <c r="D3440" s="6"/>
      <c r="E3440" s="6"/>
      <c r="F3440" s="6"/>
      <c r="G3440" s="6"/>
      <c r="H3440" s="6"/>
      <c r="I3440" s="6"/>
      <c r="J3440" s="6"/>
      <c r="K3440" s="6"/>
      <c r="L3440" s="6"/>
      <c r="M3440" s="6"/>
      <c r="N3440" s="6"/>
      <c r="O3440" s="6"/>
      <c r="P3440" s="10"/>
      <c r="Q3440" s="15" t="str">
        <f t="shared" ca="1" si="105"/>
        <v>-</v>
      </c>
      <c r="R3440" s="6"/>
      <c r="S3440" s="6"/>
      <c r="T3440" s="6"/>
      <c r="U3440" s="6"/>
      <c r="V3440" s="6"/>
      <c r="W3440" s="6" t="str">
        <f t="shared" si="104"/>
        <v>-</v>
      </c>
      <c r="X3440" s="6"/>
      <c r="Y3440" s="6"/>
      <c r="Z3440" s="6"/>
      <c r="AA3440" s="6"/>
      <c r="AB3440" s="6"/>
      <c r="AC3440" s="6"/>
    </row>
    <row r="3441" spans="1:29" x14ac:dyDescent="0.25">
      <c r="Q3441" s="12" t="str">
        <f t="shared" ca="1" si="105"/>
        <v>-</v>
      </c>
      <c r="W3441" t="str">
        <f t="shared" si="104"/>
        <v>-</v>
      </c>
    </row>
    <row r="3442" spans="1:29" x14ac:dyDescent="0.25">
      <c r="A3442" s="6"/>
      <c r="B3442" s="10"/>
      <c r="C3442" s="6"/>
      <c r="D3442" s="6"/>
      <c r="E3442" s="6"/>
      <c r="F3442" s="6"/>
      <c r="G3442" s="6"/>
      <c r="H3442" s="6"/>
      <c r="I3442" s="6"/>
      <c r="J3442" s="6"/>
      <c r="K3442" s="6"/>
      <c r="L3442" s="6"/>
      <c r="M3442" s="6"/>
      <c r="N3442" s="6"/>
      <c r="O3442" s="6"/>
      <c r="P3442" s="10"/>
      <c r="Q3442" s="15" t="str">
        <f t="shared" ca="1" si="105"/>
        <v>-</v>
      </c>
      <c r="R3442" s="6"/>
      <c r="S3442" s="6"/>
      <c r="T3442" s="6"/>
      <c r="U3442" s="6"/>
      <c r="V3442" s="6"/>
      <c r="W3442" s="6" t="str">
        <f t="shared" si="104"/>
        <v>-</v>
      </c>
      <c r="X3442" s="6"/>
      <c r="Y3442" s="6"/>
      <c r="Z3442" s="6"/>
      <c r="AA3442" s="6"/>
      <c r="AB3442" s="6"/>
      <c r="AC3442" s="6"/>
    </row>
    <row r="3443" spans="1:29" x14ac:dyDescent="0.25">
      <c r="Q3443" s="12" t="str">
        <f t="shared" ca="1" si="105"/>
        <v>-</v>
      </c>
      <c r="W3443" t="str">
        <f t="shared" si="104"/>
        <v>-</v>
      </c>
    </row>
    <row r="3444" spans="1:29" x14ac:dyDescent="0.25">
      <c r="A3444" s="6"/>
      <c r="B3444" s="10"/>
      <c r="C3444" s="6"/>
      <c r="D3444" s="6"/>
      <c r="E3444" s="6"/>
      <c r="F3444" s="6"/>
      <c r="G3444" s="6"/>
      <c r="H3444" s="6"/>
      <c r="I3444" s="6"/>
      <c r="J3444" s="6"/>
      <c r="K3444" s="6"/>
      <c r="L3444" s="6"/>
      <c r="M3444" s="6"/>
      <c r="N3444" s="6"/>
      <c r="O3444" s="6"/>
      <c r="P3444" s="10"/>
      <c r="Q3444" s="15" t="str">
        <f t="shared" ca="1" si="105"/>
        <v>-</v>
      </c>
      <c r="R3444" s="6"/>
      <c r="S3444" s="6"/>
      <c r="T3444" s="6"/>
      <c r="U3444" s="6"/>
      <c r="V3444" s="6"/>
      <c r="W3444" s="6" t="str">
        <f t="shared" si="104"/>
        <v>-</v>
      </c>
      <c r="X3444" s="6"/>
      <c r="Y3444" s="6"/>
      <c r="Z3444" s="6"/>
      <c r="AA3444" s="6"/>
      <c r="AB3444" s="6"/>
      <c r="AC3444" s="6"/>
    </row>
    <row r="3445" spans="1:29" x14ac:dyDescent="0.25">
      <c r="Q3445" s="12" t="str">
        <f t="shared" ca="1" si="105"/>
        <v>-</v>
      </c>
      <c r="W3445" t="str">
        <f t="shared" si="104"/>
        <v>-</v>
      </c>
    </row>
    <row r="3446" spans="1:29" x14ac:dyDescent="0.25">
      <c r="A3446" s="6"/>
      <c r="B3446" s="10"/>
      <c r="C3446" s="6"/>
      <c r="D3446" s="6"/>
      <c r="E3446" s="6"/>
      <c r="F3446" s="6"/>
      <c r="G3446" s="6"/>
      <c r="H3446" s="6"/>
      <c r="I3446" s="6"/>
      <c r="J3446" s="6"/>
      <c r="K3446" s="6"/>
      <c r="L3446" s="6"/>
      <c r="M3446" s="6"/>
      <c r="N3446" s="6"/>
      <c r="O3446" s="6"/>
      <c r="P3446" s="10"/>
      <c r="Q3446" s="15" t="str">
        <f t="shared" ca="1" si="105"/>
        <v>-</v>
      </c>
      <c r="R3446" s="6"/>
      <c r="S3446" s="6"/>
      <c r="T3446" s="6"/>
      <c r="U3446" s="6"/>
      <c r="V3446" s="6"/>
      <c r="W3446" s="6" t="str">
        <f t="shared" si="104"/>
        <v>-</v>
      </c>
      <c r="X3446" s="6"/>
      <c r="Y3446" s="6"/>
      <c r="Z3446" s="6"/>
      <c r="AA3446" s="6"/>
      <c r="AB3446" s="6"/>
      <c r="AC3446" s="6"/>
    </row>
    <row r="3447" spans="1:29" x14ac:dyDescent="0.25">
      <c r="Q3447" s="12" t="str">
        <f t="shared" ca="1" si="105"/>
        <v>-</v>
      </c>
      <c r="W3447" t="str">
        <f t="shared" si="104"/>
        <v>-</v>
      </c>
    </row>
    <row r="3448" spans="1:29" x14ac:dyDescent="0.25">
      <c r="A3448" s="6"/>
      <c r="B3448" s="10"/>
      <c r="C3448" s="6"/>
      <c r="D3448" s="6"/>
      <c r="E3448" s="6"/>
      <c r="F3448" s="6"/>
      <c r="G3448" s="6"/>
      <c r="H3448" s="6"/>
      <c r="I3448" s="6"/>
      <c r="J3448" s="6"/>
      <c r="K3448" s="6"/>
      <c r="L3448" s="6"/>
      <c r="M3448" s="6"/>
      <c r="N3448" s="6"/>
      <c r="O3448" s="6"/>
      <c r="P3448" s="10"/>
      <c r="Q3448" s="15" t="str">
        <f t="shared" ca="1" si="105"/>
        <v>-</v>
      </c>
      <c r="R3448" s="6"/>
      <c r="S3448" s="6"/>
      <c r="T3448" s="6"/>
      <c r="U3448" s="6"/>
      <c r="V3448" s="6"/>
      <c r="W3448" s="6" t="str">
        <f t="shared" si="104"/>
        <v>-</v>
      </c>
      <c r="X3448" s="6"/>
      <c r="Y3448" s="6"/>
      <c r="Z3448" s="6"/>
      <c r="AA3448" s="6"/>
      <c r="AB3448" s="6"/>
      <c r="AC3448" s="6"/>
    </row>
    <row r="3449" spans="1:29" x14ac:dyDescent="0.25">
      <c r="Q3449" s="12" t="str">
        <f t="shared" ca="1" si="105"/>
        <v>-</v>
      </c>
      <c r="W3449" t="str">
        <f t="shared" si="104"/>
        <v>-</v>
      </c>
    </row>
    <row r="3450" spans="1:29" x14ac:dyDescent="0.25">
      <c r="A3450" s="6"/>
      <c r="B3450" s="10"/>
      <c r="C3450" s="6"/>
      <c r="D3450" s="6"/>
      <c r="E3450" s="6"/>
      <c r="F3450" s="6"/>
      <c r="G3450" s="6"/>
      <c r="H3450" s="6"/>
      <c r="I3450" s="6"/>
      <c r="J3450" s="6"/>
      <c r="K3450" s="6"/>
      <c r="L3450" s="6"/>
      <c r="M3450" s="6"/>
      <c r="N3450" s="6"/>
      <c r="O3450" s="6"/>
      <c r="P3450" s="10"/>
      <c r="Q3450" s="15" t="str">
        <f t="shared" ca="1" si="105"/>
        <v>-</v>
      </c>
      <c r="R3450" s="6"/>
      <c r="S3450" s="6"/>
      <c r="T3450" s="6"/>
      <c r="U3450" s="6"/>
      <c r="V3450" s="6"/>
      <c r="W3450" s="6" t="str">
        <f t="shared" si="104"/>
        <v>-</v>
      </c>
      <c r="X3450" s="6"/>
      <c r="Y3450" s="6"/>
      <c r="Z3450" s="6"/>
      <c r="AA3450" s="6"/>
      <c r="AB3450" s="6"/>
      <c r="AC3450" s="6"/>
    </row>
    <row r="3451" spans="1:29" x14ac:dyDescent="0.25">
      <c r="Q3451" s="12" t="str">
        <f t="shared" ca="1" si="105"/>
        <v>-</v>
      </c>
      <c r="W3451" t="str">
        <f t="shared" si="104"/>
        <v>-</v>
      </c>
    </row>
    <row r="3452" spans="1:29" x14ac:dyDescent="0.25">
      <c r="A3452" s="6"/>
      <c r="B3452" s="10"/>
      <c r="C3452" s="6"/>
      <c r="D3452" s="6"/>
      <c r="E3452" s="6"/>
      <c r="F3452" s="6"/>
      <c r="G3452" s="6"/>
      <c r="H3452" s="6"/>
      <c r="I3452" s="6"/>
      <c r="J3452" s="6"/>
      <c r="K3452" s="6"/>
      <c r="L3452" s="6"/>
      <c r="M3452" s="6"/>
      <c r="N3452" s="6"/>
      <c r="O3452" s="6"/>
      <c r="P3452" s="10"/>
      <c r="Q3452" s="15" t="str">
        <f t="shared" ca="1" si="105"/>
        <v>-</v>
      </c>
      <c r="R3452" s="6"/>
      <c r="S3452" s="6"/>
      <c r="T3452" s="6"/>
      <c r="U3452" s="6"/>
      <c r="V3452" s="6"/>
      <c r="W3452" s="6" t="str">
        <f t="shared" si="104"/>
        <v>-</v>
      </c>
      <c r="X3452" s="6"/>
      <c r="Y3452" s="6"/>
      <c r="Z3452" s="6"/>
      <c r="AA3452" s="6"/>
      <c r="AB3452" s="6"/>
      <c r="AC3452" s="6"/>
    </row>
    <row r="3453" spans="1:29" x14ac:dyDescent="0.25">
      <c r="Q3453" s="12" t="str">
        <f t="shared" ca="1" si="105"/>
        <v>-</v>
      </c>
      <c r="W3453" t="str">
        <f t="shared" si="104"/>
        <v>-</v>
      </c>
    </row>
    <row r="3454" spans="1:29" x14ac:dyDescent="0.25">
      <c r="A3454" s="6"/>
      <c r="B3454" s="10"/>
      <c r="C3454" s="6"/>
      <c r="D3454" s="6"/>
      <c r="E3454" s="6"/>
      <c r="F3454" s="6"/>
      <c r="G3454" s="6"/>
      <c r="H3454" s="6"/>
      <c r="I3454" s="6"/>
      <c r="J3454" s="6"/>
      <c r="K3454" s="6"/>
      <c r="L3454" s="6"/>
      <c r="M3454" s="6"/>
      <c r="N3454" s="6"/>
      <c r="O3454" s="6"/>
      <c r="P3454" s="10"/>
      <c r="Q3454" s="15" t="str">
        <f t="shared" ca="1" si="105"/>
        <v>-</v>
      </c>
      <c r="R3454" s="6"/>
      <c r="S3454" s="6"/>
      <c r="T3454" s="6"/>
      <c r="U3454" s="6"/>
      <c r="V3454" s="6"/>
      <c r="W3454" s="6" t="str">
        <f t="shared" si="104"/>
        <v>-</v>
      </c>
      <c r="X3454" s="6"/>
      <c r="Y3454" s="6"/>
      <c r="Z3454" s="6"/>
      <c r="AA3454" s="6"/>
      <c r="AB3454" s="6"/>
      <c r="AC3454" s="6"/>
    </row>
    <row r="3455" spans="1:29" x14ac:dyDescent="0.25">
      <c r="Q3455" s="12" t="str">
        <f t="shared" ca="1" si="105"/>
        <v>-</v>
      </c>
      <c r="W3455" t="str">
        <f t="shared" si="104"/>
        <v>-</v>
      </c>
    </row>
    <row r="3456" spans="1:29" x14ac:dyDescent="0.25">
      <c r="A3456" s="6"/>
      <c r="B3456" s="10"/>
      <c r="C3456" s="6"/>
      <c r="D3456" s="6"/>
      <c r="E3456" s="6"/>
      <c r="F3456" s="6"/>
      <c r="G3456" s="6"/>
      <c r="H3456" s="6"/>
      <c r="I3456" s="6"/>
      <c r="J3456" s="6"/>
      <c r="K3456" s="6"/>
      <c r="L3456" s="6"/>
      <c r="M3456" s="6"/>
      <c r="N3456" s="6"/>
      <c r="O3456" s="6"/>
      <c r="P3456" s="10"/>
      <c r="Q3456" s="15" t="str">
        <f t="shared" ca="1" si="105"/>
        <v>-</v>
      </c>
      <c r="R3456" s="6"/>
      <c r="S3456" s="6"/>
      <c r="T3456" s="6"/>
      <c r="U3456" s="6"/>
      <c r="V3456" s="6"/>
      <c r="W3456" s="6" t="str">
        <f t="shared" si="104"/>
        <v>-</v>
      </c>
      <c r="X3456" s="6"/>
      <c r="Y3456" s="6"/>
      <c r="Z3456" s="6"/>
      <c r="AA3456" s="6"/>
      <c r="AB3456" s="6"/>
      <c r="AC3456" s="6"/>
    </row>
    <row r="3457" spans="1:29" x14ac:dyDescent="0.25">
      <c r="Q3457" s="12" t="str">
        <f t="shared" ca="1" si="105"/>
        <v>-</v>
      </c>
      <c r="W3457" t="str">
        <f t="shared" si="104"/>
        <v>-</v>
      </c>
    </row>
    <row r="3458" spans="1:29" x14ac:dyDescent="0.25">
      <c r="A3458" s="6"/>
      <c r="B3458" s="10"/>
      <c r="C3458" s="6"/>
      <c r="D3458" s="6"/>
      <c r="E3458" s="6"/>
      <c r="F3458" s="6"/>
      <c r="G3458" s="6"/>
      <c r="H3458" s="6"/>
      <c r="I3458" s="6"/>
      <c r="J3458" s="6"/>
      <c r="K3458" s="6"/>
      <c r="L3458" s="6"/>
      <c r="M3458" s="6"/>
      <c r="N3458" s="6"/>
      <c r="O3458" s="6"/>
      <c r="P3458" s="10"/>
      <c r="Q3458" s="15" t="str">
        <f t="shared" ca="1" si="105"/>
        <v>-</v>
      </c>
      <c r="R3458" s="6"/>
      <c r="S3458" s="6"/>
      <c r="T3458" s="6"/>
      <c r="U3458" s="6"/>
      <c r="V3458" s="6"/>
      <c r="W3458" s="6" t="str">
        <f t="shared" si="104"/>
        <v>-</v>
      </c>
      <c r="X3458" s="6"/>
      <c r="Y3458" s="6"/>
      <c r="Z3458" s="6"/>
      <c r="AA3458" s="6"/>
      <c r="AB3458" s="6"/>
      <c r="AC3458" s="6"/>
    </row>
    <row r="3459" spans="1:29" x14ac:dyDescent="0.25">
      <c r="Q3459" s="12" t="str">
        <f t="shared" ca="1" si="105"/>
        <v>-</v>
      </c>
      <c r="W3459" t="str">
        <f t="shared" si="104"/>
        <v>-</v>
      </c>
    </row>
    <row r="3460" spans="1:29" x14ac:dyDescent="0.25">
      <c r="A3460" s="6"/>
      <c r="B3460" s="10"/>
      <c r="C3460" s="6"/>
      <c r="D3460" s="6"/>
      <c r="E3460" s="6"/>
      <c r="F3460" s="6"/>
      <c r="G3460" s="6"/>
      <c r="H3460" s="6"/>
      <c r="I3460" s="6"/>
      <c r="J3460" s="6"/>
      <c r="K3460" s="6"/>
      <c r="L3460" s="6"/>
      <c r="M3460" s="6"/>
      <c r="N3460" s="6"/>
      <c r="O3460" s="6"/>
      <c r="P3460" s="10"/>
      <c r="Q3460" s="15" t="str">
        <f t="shared" ca="1" si="105"/>
        <v>-</v>
      </c>
      <c r="R3460" s="6"/>
      <c r="S3460" s="6"/>
      <c r="T3460" s="6"/>
      <c r="U3460" s="6"/>
      <c r="V3460" s="6"/>
      <c r="W3460" s="6" t="str">
        <f t="shared" si="104"/>
        <v>-</v>
      </c>
      <c r="X3460" s="6"/>
      <c r="Y3460" s="6"/>
      <c r="Z3460" s="6"/>
      <c r="AA3460" s="6"/>
      <c r="AB3460" s="6"/>
      <c r="AC3460" s="6"/>
    </row>
    <row r="3461" spans="1:29" x14ac:dyDescent="0.25">
      <c r="Q3461" s="12" t="str">
        <f t="shared" ca="1" si="105"/>
        <v>-</v>
      </c>
      <c r="W3461" t="str">
        <f t="shared" si="104"/>
        <v>-</v>
      </c>
    </row>
    <row r="3462" spans="1:29" x14ac:dyDescent="0.25">
      <c r="A3462" s="6"/>
      <c r="B3462" s="10"/>
      <c r="C3462" s="6"/>
      <c r="D3462" s="6"/>
      <c r="E3462" s="6"/>
      <c r="F3462" s="6"/>
      <c r="G3462" s="6"/>
      <c r="H3462" s="6"/>
      <c r="I3462" s="6"/>
      <c r="J3462" s="6"/>
      <c r="K3462" s="6"/>
      <c r="L3462" s="6"/>
      <c r="M3462" s="6"/>
      <c r="N3462" s="6"/>
      <c r="O3462" s="6"/>
      <c r="P3462" s="10"/>
      <c r="Q3462" s="15" t="str">
        <f t="shared" ca="1" si="105"/>
        <v>-</v>
      </c>
      <c r="R3462" s="6"/>
      <c r="S3462" s="6"/>
      <c r="T3462" s="6"/>
      <c r="U3462" s="6"/>
      <c r="V3462" s="6"/>
      <c r="W3462" s="6" t="str">
        <f t="shared" ref="W3462:W3525" si="106">IF(OR(ISBLANK(J3462),ISBLANK(V3462)),"-",(IF(J3462=V3462,"Yes","No")))</f>
        <v>-</v>
      </c>
      <c r="X3462" s="6"/>
      <c r="Y3462" s="6"/>
      <c r="Z3462" s="6"/>
      <c r="AA3462" s="6"/>
      <c r="AB3462" s="6"/>
      <c r="AC3462" s="6"/>
    </row>
    <row r="3463" spans="1:29" x14ac:dyDescent="0.25">
      <c r="Q3463" s="12" t="str">
        <f t="shared" ref="Q3463:Q3526" ca="1" si="107">IF(B3463&gt;1/1/1900, (IF(R3463="Closed",(DATEDIF(B3463,P3463,"d"))-(DATEDIF(M3463,O3463,"d")),IF(OR(R3463="Pending",ISBLANK(P3463)),TODAY()-B3463))),"-")</f>
        <v>-</v>
      </c>
      <c r="W3463" t="str">
        <f t="shared" si="106"/>
        <v>-</v>
      </c>
    </row>
    <row r="3464" spans="1:29" x14ac:dyDescent="0.25">
      <c r="A3464" s="6"/>
      <c r="B3464" s="10"/>
      <c r="C3464" s="6"/>
      <c r="D3464" s="6"/>
      <c r="E3464" s="6"/>
      <c r="F3464" s="6"/>
      <c r="G3464" s="6"/>
      <c r="H3464" s="6"/>
      <c r="I3464" s="6"/>
      <c r="J3464" s="6"/>
      <c r="K3464" s="6"/>
      <c r="L3464" s="6"/>
      <c r="M3464" s="6"/>
      <c r="N3464" s="6"/>
      <c r="O3464" s="6"/>
      <c r="P3464" s="10"/>
      <c r="Q3464" s="15" t="str">
        <f t="shared" ca="1" si="107"/>
        <v>-</v>
      </c>
      <c r="R3464" s="6"/>
      <c r="S3464" s="6"/>
      <c r="T3464" s="6"/>
      <c r="U3464" s="6"/>
      <c r="V3464" s="6"/>
      <c r="W3464" s="6" t="str">
        <f t="shared" si="106"/>
        <v>-</v>
      </c>
      <c r="X3464" s="6"/>
      <c r="Y3464" s="6"/>
      <c r="Z3464" s="6"/>
      <c r="AA3464" s="6"/>
      <c r="AB3464" s="6"/>
      <c r="AC3464" s="6"/>
    </row>
    <row r="3465" spans="1:29" x14ac:dyDescent="0.25">
      <c r="Q3465" s="12" t="str">
        <f t="shared" ca="1" si="107"/>
        <v>-</v>
      </c>
      <c r="W3465" t="str">
        <f t="shared" si="106"/>
        <v>-</v>
      </c>
    </row>
    <row r="3466" spans="1:29" x14ac:dyDescent="0.25">
      <c r="A3466" s="6"/>
      <c r="B3466" s="10"/>
      <c r="C3466" s="6"/>
      <c r="D3466" s="6"/>
      <c r="E3466" s="6"/>
      <c r="F3466" s="6"/>
      <c r="G3466" s="6"/>
      <c r="H3466" s="6"/>
      <c r="I3466" s="6"/>
      <c r="J3466" s="6"/>
      <c r="K3466" s="6"/>
      <c r="L3466" s="6"/>
      <c r="M3466" s="6"/>
      <c r="N3466" s="6"/>
      <c r="O3466" s="6"/>
      <c r="P3466" s="10"/>
      <c r="Q3466" s="15" t="str">
        <f t="shared" ca="1" si="107"/>
        <v>-</v>
      </c>
      <c r="R3466" s="6"/>
      <c r="S3466" s="6"/>
      <c r="T3466" s="6"/>
      <c r="U3466" s="6"/>
      <c r="V3466" s="6"/>
      <c r="W3466" s="6" t="str">
        <f t="shared" si="106"/>
        <v>-</v>
      </c>
      <c r="X3466" s="6"/>
      <c r="Y3466" s="6"/>
      <c r="Z3466" s="6"/>
      <c r="AA3466" s="6"/>
      <c r="AB3466" s="6"/>
      <c r="AC3466" s="6"/>
    </row>
    <row r="3467" spans="1:29" x14ac:dyDescent="0.25">
      <c r="Q3467" s="12" t="str">
        <f t="shared" ca="1" si="107"/>
        <v>-</v>
      </c>
      <c r="W3467" t="str">
        <f t="shared" si="106"/>
        <v>-</v>
      </c>
    </row>
    <row r="3468" spans="1:29" x14ac:dyDescent="0.25">
      <c r="A3468" s="6"/>
      <c r="B3468" s="10"/>
      <c r="C3468" s="6"/>
      <c r="D3468" s="6"/>
      <c r="E3468" s="6"/>
      <c r="F3468" s="6"/>
      <c r="G3468" s="6"/>
      <c r="H3468" s="6"/>
      <c r="I3468" s="6"/>
      <c r="J3468" s="6"/>
      <c r="K3468" s="6"/>
      <c r="L3468" s="6"/>
      <c r="M3468" s="6"/>
      <c r="N3468" s="6"/>
      <c r="O3468" s="6"/>
      <c r="P3468" s="10"/>
      <c r="Q3468" s="15" t="str">
        <f t="shared" ca="1" si="107"/>
        <v>-</v>
      </c>
      <c r="R3468" s="6"/>
      <c r="S3468" s="6"/>
      <c r="T3468" s="6"/>
      <c r="U3468" s="6"/>
      <c r="V3468" s="6"/>
      <c r="W3468" s="6" t="str">
        <f t="shared" si="106"/>
        <v>-</v>
      </c>
      <c r="X3468" s="6"/>
      <c r="Y3468" s="6"/>
      <c r="Z3468" s="6"/>
      <c r="AA3468" s="6"/>
      <c r="AB3468" s="6"/>
      <c r="AC3468" s="6"/>
    </row>
    <row r="3469" spans="1:29" x14ac:dyDescent="0.25">
      <c r="Q3469" s="12" t="str">
        <f t="shared" ca="1" si="107"/>
        <v>-</v>
      </c>
      <c r="W3469" t="str">
        <f t="shared" si="106"/>
        <v>-</v>
      </c>
    </row>
    <row r="3470" spans="1:29" x14ac:dyDescent="0.25">
      <c r="A3470" s="6"/>
      <c r="B3470" s="10"/>
      <c r="C3470" s="6"/>
      <c r="D3470" s="6"/>
      <c r="E3470" s="6"/>
      <c r="F3470" s="6"/>
      <c r="G3470" s="6"/>
      <c r="H3470" s="6"/>
      <c r="I3470" s="6"/>
      <c r="J3470" s="6"/>
      <c r="K3470" s="6"/>
      <c r="L3470" s="6"/>
      <c r="M3470" s="6"/>
      <c r="N3470" s="6"/>
      <c r="O3470" s="6"/>
      <c r="P3470" s="10"/>
      <c r="Q3470" s="15" t="str">
        <f t="shared" ca="1" si="107"/>
        <v>-</v>
      </c>
      <c r="R3470" s="6"/>
      <c r="S3470" s="6"/>
      <c r="T3470" s="6"/>
      <c r="U3470" s="6"/>
      <c r="V3470" s="6"/>
      <c r="W3470" s="6" t="str">
        <f t="shared" si="106"/>
        <v>-</v>
      </c>
      <c r="X3470" s="6"/>
      <c r="Y3470" s="6"/>
      <c r="Z3470" s="6"/>
      <c r="AA3470" s="6"/>
      <c r="AB3470" s="6"/>
      <c r="AC3470" s="6"/>
    </row>
    <row r="3471" spans="1:29" x14ac:dyDescent="0.25">
      <c r="Q3471" s="12" t="str">
        <f t="shared" ca="1" si="107"/>
        <v>-</v>
      </c>
      <c r="W3471" t="str">
        <f t="shared" si="106"/>
        <v>-</v>
      </c>
    </row>
    <row r="3472" spans="1:29" x14ac:dyDescent="0.25">
      <c r="A3472" s="6"/>
      <c r="B3472" s="10"/>
      <c r="C3472" s="6"/>
      <c r="D3472" s="6"/>
      <c r="E3472" s="6"/>
      <c r="F3472" s="6"/>
      <c r="G3472" s="6"/>
      <c r="H3472" s="6"/>
      <c r="I3472" s="6"/>
      <c r="J3472" s="6"/>
      <c r="K3472" s="6"/>
      <c r="L3472" s="6"/>
      <c r="M3472" s="6"/>
      <c r="N3472" s="6"/>
      <c r="O3472" s="6"/>
      <c r="P3472" s="10"/>
      <c r="Q3472" s="15" t="str">
        <f t="shared" ca="1" si="107"/>
        <v>-</v>
      </c>
      <c r="R3472" s="6"/>
      <c r="S3472" s="6"/>
      <c r="T3472" s="6"/>
      <c r="U3472" s="6"/>
      <c r="V3472" s="6"/>
      <c r="W3472" s="6" t="str">
        <f t="shared" si="106"/>
        <v>-</v>
      </c>
      <c r="X3472" s="6"/>
      <c r="Y3472" s="6"/>
      <c r="Z3472" s="6"/>
      <c r="AA3472" s="6"/>
      <c r="AB3472" s="6"/>
      <c r="AC3472" s="6"/>
    </row>
    <row r="3473" spans="1:29" x14ac:dyDescent="0.25">
      <c r="Q3473" s="12" t="str">
        <f t="shared" ca="1" si="107"/>
        <v>-</v>
      </c>
      <c r="W3473" t="str">
        <f t="shared" si="106"/>
        <v>-</v>
      </c>
    </row>
    <row r="3474" spans="1:29" x14ac:dyDescent="0.25">
      <c r="A3474" s="6"/>
      <c r="B3474" s="10"/>
      <c r="C3474" s="6"/>
      <c r="D3474" s="6"/>
      <c r="E3474" s="6"/>
      <c r="F3474" s="6"/>
      <c r="G3474" s="6"/>
      <c r="H3474" s="6"/>
      <c r="I3474" s="6"/>
      <c r="J3474" s="6"/>
      <c r="K3474" s="6"/>
      <c r="L3474" s="6"/>
      <c r="M3474" s="6"/>
      <c r="N3474" s="6"/>
      <c r="O3474" s="6"/>
      <c r="P3474" s="10"/>
      <c r="Q3474" s="15" t="str">
        <f t="shared" ca="1" si="107"/>
        <v>-</v>
      </c>
      <c r="R3474" s="6"/>
      <c r="S3474" s="6"/>
      <c r="T3474" s="6"/>
      <c r="U3474" s="6"/>
      <c r="V3474" s="6"/>
      <c r="W3474" s="6" t="str">
        <f t="shared" si="106"/>
        <v>-</v>
      </c>
      <c r="X3474" s="6"/>
      <c r="Y3474" s="6"/>
      <c r="Z3474" s="6"/>
      <c r="AA3474" s="6"/>
      <c r="AB3474" s="6"/>
      <c r="AC3474" s="6"/>
    </row>
    <row r="3475" spans="1:29" x14ac:dyDescent="0.25">
      <c r="Q3475" s="12" t="str">
        <f t="shared" ca="1" si="107"/>
        <v>-</v>
      </c>
      <c r="W3475" t="str">
        <f t="shared" si="106"/>
        <v>-</v>
      </c>
    </row>
    <row r="3476" spans="1:29" x14ac:dyDescent="0.25">
      <c r="A3476" s="6"/>
      <c r="B3476" s="10"/>
      <c r="C3476" s="6"/>
      <c r="D3476" s="6"/>
      <c r="E3476" s="6"/>
      <c r="F3476" s="6"/>
      <c r="G3476" s="6"/>
      <c r="H3476" s="6"/>
      <c r="I3476" s="6"/>
      <c r="J3476" s="6"/>
      <c r="K3476" s="6"/>
      <c r="L3476" s="6"/>
      <c r="M3476" s="6"/>
      <c r="N3476" s="6"/>
      <c r="O3476" s="6"/>
      <c r="P3476" s="10"/>
      <c r="Q3476" s="15" t="str">
        <f t="shared" ca="1" si="107"/>
        <v>-</v>
      </c>
      <c r="R3476" s="6"/>
      <c r="S3476" s="6"/>
      <c r="T3476" s="6"/>
      <c r="U3476" s="6"/>
      <c r="V3476" s="6"/>
      <c r="W3476" s="6" t="str">
        <f t="shared" si="106"/>
        <v>-</v>
      </c>
      <c r="X3476" s="6"/>
      <c r="Y3476" s="6"/>
      <c r="Z3476" s="6"/>
      <c r="AA3476" s="6"/>
      <c r="AB3476" s="6"/>
      <c r="AC3476" s="6"/>
    </row>
    <row r="3477" spans="1:29" x14ac:dyDescent="0.25">
      <c r="Q3477" s="12" t="str">
        <f t="shared" ca="1" si="107"/>
        <v>-</v>
      </c>
      <c r="W3477" t="str">
        <f t="shared" si="106"/>
        <v>-</v>
      </c>
    </row>
    <row r="3478" spans="1:29" x14ac:dyDescent="0.25">
      <c r="A3478" s="6"/>
      <c r="B3478" s="10"/>
      <c r="C3478" s="6"/>
      <c r="D3478" s="6"/>
      <c r="E3478" s="6"/>
      <c r="F3478" s="6"/>
      <c r="G3478" s="6"/>
      <c r="H3478" s="6"/>
      <c r="I3478" s="6"/>
      <c r="J3478" s="6"/>
      <c r="K3478" s="6"/>
      <c r="L3478" s="6"/>
      <c r="M3478" s="6"/>
      <c r="N3478" s="6"/>
      <c r="O3478" s="6"/>
      <c r="P3478" s="10"/>
      <c r="Q3478" s="15" t="str">
        <f t="shared" ca="1" si="107"/>
        <v>-</v>
      </c>
      <c r="R3478" s="6"/>
      <c r="S3478" s="6"/>
      <c r="T3478" s="6"/>
      <c r="U3478" s="6"/>
      <c r="V3478" s="6"/>
      <c r="W3478" s="6" t="str">
        <f t="shared" si="106"/>
        <v>-</v>
      </c>
      <c r="X3478" s="6"/>
      <c r="Y3478" s="6"/>
      <c r="Z3478" s="6"/>
      <c r="AA3478" s="6"/>
      <c r="AB3478" s="6"/>
      <c r="AC3478" s="6"/>
    </row>
    <row r="3479" spans="1:29" x14ac:dyDescent="0.25">
      <c r="Q3479" s="12" t="str">
        <f t="shared" ca="1" si="107"/>
        <v>-</v>
      </c>
      <c r="W3479" t="str">
        <f t="shared" si="106"/>
        <v>-</v>
      </c>
    </row>
    <row r="3480" spans="1:29" x14ac:dyDescent="0.25">
      <c r="A3480" s="6"/>
      <c r="B3480" s="10"/>
      <c r="C3480" s="6"/>
      <c r="D3480" s="6"/>
      <c r="E3480" s="6"/>
      <c r="F3480" s="6"/>
      <c r="G3480" s="6"/>
      <c r="H3480" s="6"/>
      <c r="I3480" s="6"/>
      <c r="J3480" s="6"/>
      <c r="K3480" s="6"/>
      <c r="L3480" s="6"/>
      <c r="M3480" s="6"/>
      <c r="N3480" s="6"/>
      <c r="O3480" s="6"/>
      <c r="P3480" s="10"/>
      <c r="Q3480" s="15" t="str">
        <f t="shared" ca="1" si="107"/>
        <v>-</v>
      </c>
      <c r="R3480" s="6"/>
      <c r="S3480" s="6"/>
      <c r="T3480" s="6"/>
      <c r="U3480" s="6"/>
      <c r="V3480" s="6"/>
      <c r="W3480" s="6" t="str">
        <f t="shared" si="106"/>
        <v>-</v>
      </c>
      <c r="X3480" s="6"/>
      <c r="Y3480" s="6"/>
      <c r="Z3480" s="6"/>
      <c r="AA3480" s="6"/>
      <c r="AB3480" s="6"/>
      <c r="AC3480" s="6"/>
    </row>
    <row r="3481" spans="1:29" x14ac:dyDescent="0.25">
      <c r="Q3481" s="12" t="str">
        <f t="shared" ca="1" si="107"/>
        <v>-</v>
      </c>
      <c r="W3481" t="str">
        <f t="shared" si="106"/>
        <v>-</v>
      </c>
    </row>
    <row r="3482" spans="1:29" x14ac:dyDescent="0.25">
      <c r="A3482" s="6"/>
      <c r="B3482" s="10"/>
      <c r="C3482" s="6"/>
      <c r="D3482" s="6"/>
      <c r="E3482" s="6"/>
      <c r="F3482" s="6"/>
      <c r="G3482" s="6"/>
      <c r="H3482" s="6"/>
      <c r="I3482" s="6"/>
      <c r="J3482" s="6"/>
      <c r="K3482" s="6"/>
      <c r="L3482" s="6"/>
      <c r="M3482" s="6"/>
      <c r="N3482" s="6"/>
      <c r="O3482" s="6"/>
      <c r="P3482" s="10"/>
      <c r="Q3482" s="15" t="str">
        <f t="shared" ca="1" si="107"/>
        <v>-</v>
      </c>
      <c r="R3482" s="6"/>
      <c r="S3482" s="6"/>
      <c r="T3482" s="6"/>
      <c r="U3482" s="6"/>
      <c r="V3482" s="6"/>
      <c r="W3482" s="6" t="str">
        <f t="shared" si="106"/>
        <v>-</v>
      </c>
      <c r="X3482" s="6"/>
      <c r="Y3482" s="6"/>
      <c r="Z3482" s="6"/>
      <c r="AA3482" s="6"/>
      <c r="AB3482" s="6"/>
      <c r="AC3482" s="6"/>
    </row>
    <row r="3483" spans="1:29" x14ac:dyDescent="0.25">
      <c r="Q3483" s="12" t="str">
        <f t="shared" ca="1" si="107"/>
        <v>-</v>
      </c>
      <c r="W3483" t="str">
        <f t="shared" si="106"/>
        <v>-</v>
      </c>
    </row>
    <row r="3484" spans="1:29" x14ac:dyDescent="0.25">
      <c r="A3484" s="6"/>
      <c r="B3484" s="10"/>
      <c r="C3484" s="6"/>
      <c r="D3484" s="6"/>
      <c r="E3484" s="6"/>
      <c r="F3484" s="6"/>
      <c r="G3484" s="6"/>
      <c r="H3484" s="6"/>
      <c r="I3484" s="6"/>
      <c r="J3484" s="6"/>
      <c r="K3484" s="6"/>
      <c r="L3484" s="6"/>
      <c r="M3484" s="6"/>
      <c r="N3484" s="6"/>
      <c r="O3484" s="6"/>
      <c r="P3484" s="10"/>
      <c r="Q3484" s="15" t="str">
        <f t="shared" ca="1" si="107"/>
        <v>-</v>
      </c>
      <c r="R3484" s="6"/>
      <c r="S3484" s="6"/>
      <c r="T3484" s="6"/>
      <c r="U3484" s="6"/>
      <c r="V3484" s="6"/>
      <c r="W3484" s="6" t="str">
        <f t="shared" si="106"/>
        <v>-</v>
      </c>
      <c r="X3484" s="6"/>
      <c r="Y3484" s="6"/>
      <c r="Z3484" s="6"/>
      <c r="AA3484" s="6"/>
      <c r="AB3484" s="6"/>
      <c r="AC3484" s="6"/>
    </row>
    <row r="3485" spans="1:29" x14ac:dyDescent="0.25">
      <c r="Q3485" s="12" t="str">
        <f t="shared" ca="1" si="107"/>
        <v>-</v>
      </c>
      <c r="W3485" t="str">
        <f t="shared" si="106"/>
        <v>-</v>
      </c>
    </row>
    <row r="3486" spans="1:29" x14ac:dyDescent="0.25">
      <c r="A3486" s="6"/>
      <c r="B3486" s="10"/>
      <c r="C3486" s="6"/>
      <c r="D3486" s="6"/>
      <c r="E3486" s="6"/>
      <c r="F3486" s="6"/>
      <c r="G3486" s="6"/>
      <c r="H3486" s="6"/>
      <c r="I3486" s="6"/>
      <c r="J3486" s="6"/>
      <c r="K3486" s="6"/>
      <c r="L3486" s="6"/>
      <c r="M3486" s="6"/>
      <c r="N3486" s="6"/>
      <c r="O3486" s="6"/>
      <c r="P3486" s="10"/>
      <c r="Q3486" s="15" t="str">
        <f t="shared" ca="1" si="107"/>
        <v>-</v>
      </c>
      <c r="R3486" s="6"/>
      <c r="S3486" s="6"/>
      <c r="T3486" s="6"/>
      <c r="U3486" s="6"/>
      <c r="V3486" s="6"/>
      <c r="W3486" s="6" t="str">
        <f t="shared" si="106"/>
        <v>-</v>
      </c>
      <c r="X3486" s="6"/>
      <c r="Y3486" s="6"/>
      <c r="Z3486" s="6"/>
      <c r="AA3486" s="6"/>
      <c r="AB3486" s="6"/>
      <c r="AC3486" s="6"/>
    </row>
    <row r="3487" spans="1:29" x14ac:dyDescent="0.25">
      <c r="Q3487" s="12" t="str">
        <f t="shared" ca="1" si="107"/>
        <v>-</v>
      </c>
      <c r="W3487" t="str">
        <f t="shared" si="106"/>
        <v>-</v>
      </c>
    </row>
    <row r="3488" spans="1:29" x14ac:dyDescent="0.25">
      <c r="A3488" s="6"/>
      <c r="B3488" s="10"/>
      <c r="C3488" s="6"/>
      <c r="D3488" s="6"/>
      <c r="E3488" s="6"/>
      <c r="F3488" s="6"/>
      <c r="G3488" s="6"/>
      <c r="H3488" s="6"/>
      <c r="I3488" s="6"/>
      <c r="J3488" s="6"/>
      <c r="K3488" s="6"/>
      <c r="L3488" s="6"/>
      <c r="M3488" s="6"/>
      <c r="N3488" s="6"/>
      <c r="O3488" s="6"/>
      <c r="P3488" s="10"/>
      <c r="Q3488" s="15" t="str">
        <f t="shared" ca="1" si="107"/>
        <v>-</v>
      </c>
      <c r="R3488" s="6"/>
      <c r="S3488" s="6"/>
      <c r="T3488" s="6"/>
      <c r="U3488" s="6"/>
      <c r="V3488" s="6"/>
      <c r="W3488" s="6" t="str">
        <f t="shared" si="106"/>
        <v>-</v>
      </c>
      <c r="X3488" s="6"/>
      <c r="Y3488" s="6"/>
      <c r="Z3488" s="6"/>
      <c r="AA3488" s="6"/>
      <c r="AB3488" s="6"/>
      <c r="AC3488" s="6"/>
    </row>
    <row r="3489" spans="1:29" x14ac:dyDescent="0.25">
      <c r="Q3489" s="12" t="str">
        <f t="shared" ca="1" si="107"/>
        <v>-</v>
      </c>
      <c r="W3489" t="str">
        <f t="shared" si="106"/>
        <v>-</v>
      </c>
    </row>
    <row r="3490" spans="1:29" x14ac:dyDescent="0.25">
      <c r="A3490" s="6"/>
      <c r="B3490" s="10"/>
      <c r="C3490" s="6"/>
      <c r="D3490" s="6"/>
      <c r="E3490" s="6"/>
      <c r="F3490" s="6"/>
      <c r="G3490" s="6"/>
      <c r="H3490" s="6"/>
      <c r="I3490" s="6"/>
      <c r="J3490" s="6"/>
      <c r="K3490" s="6"/>
      <c r="L3490" s="6"/>
      <c r="M3490" s="6"/>
      <c r="N3490" s="6"/>
      <c r="O3490" s="6"/>
      <c r="P3490" s="10"/>
      <c r="Q3490" s="15" t="str">
        <f t="shared" ca="1" si="107"/>
        <v>-</v>
      </c>
      <c r="R3490" s="6"/>
      <c r="S3490" s="6"/>
      <c r="T3490" s="6"/>
      <c r="U3490" s="6"/>
      <c r="V3490" s="6"/>
      <c r="W3490" s="6" t="str">
        <f t="shared" si="106"/>
        <v>-</v>
      </c>
      <c r="X3490" s="6"/>
      <c r="Y3490" s="6"/>
      <c r="Z3490" s="6"/>
      <c r="AA3490" s="6"/>
      <c r="AB3490" s="6"/>
      <c r="AC3490" s="6"/>
    </row>
    <row r="3491" spans="1:29" x14ac:dyDescent="0.25">
      <c r="Q3491" s="12" t="str">
        <f t="shared" ca="1" si="107"/>
        <v>-</v>
      </c>
      <c r="W3491" t="str">
        <f t="shared" si="106"/>
        <v>-</v>
      </c>
    </row>
    <row r="3492" spans="1:29" x14ac:dyDescent="0.25">
      <c r="A3492" s="6"/>
      <c r="B3492" s="10"/>
      <c r="C3492" s="6"/>
      <c r="D3492" s="6"/>
      <c r="E3492" s="6"/>
      <c r="F3492" s="6"/>
      <c r="G3492" s="6"/>
      <c r="H3492" s="6"/>
      <c r="I3492" s="6"/>
      <c r="J3492" s="6"/>
      <c r="K3492" s="6"/>
      <c r="L3492" s="6"/>
      <c r="M3492" s="6"/>
      <c r="N3492" s="6"/>
      <c r="O3492" s="6"/>
      <c r="P3492" s="10"/>
      <c r="Q3492" s="15" t="str">
        <f t="shared" ca="1" si="107"/>
        <v>-</v>
      </c>
      <c r="R3492" s="6"/>
      <c r="S3492" s="6"/>
      <c r="T3492" s="6"/>
      <c r="U3492" s="6"/>
      <c r="V3492" s="6"/>
      <c r="W3492" s="6" t="str">
        <f t="shared" si="106"/>
        <v>-</v>
      </c>
      <c r="X3492" s="6"/>
      <c r="Y3492" s="6"/>
      <c r="Z3492" s="6"/>
      <c r="AA3492" s="6"/>
      <c r="AB3492" s="6"/>
      <c r="AC3492" s="6"/>
    </row>
    <row r="3493" spans="1:29" x14ac:dyDescent="0.25">
      <c r="Q3493" s="12" t="str">
        <f t="shared" ca="1" si="107"/>
        <v>-</v>
      </c>
      <c r="W3493" t="str">
        <f t="shared" si="106"/>
        <v>-</v>
      </c>
    </row>
    <row r="3494" spans="1:29" x14ac:dyDescent="0.25">
      <c r="A3494" s="6"/>
      <c r="B3494" s="10"/>
      <c r="C3494" s="6"/>
      <c r="D3494" s="6"/>
      <c r="E3494" s="6"/>
      <c r="F3494" s="6"/>
      <c r="G3494" s="6"/>
      <c r="H3494" s="6"/>
      <c r="I3494" s="6"/>
      <c r="J3494" s="6"/>
      <c r="K3494" s="6"/>
      <c r="L3494" s="6"/>
      <c r="M3494" s="6"/>
      <c r="N3494" s="6"/>
      <c r="O3494" s="6"/>
      <c r="P3494" s="10"/>
      <c r="Q3494" s="15" t="str">
        <f t="shared" ca="1" si="107"/>
        <v>-</v>
      </c>
      <c r="R3494" s="6"/>
      <c r="S3494" s="6"/>
      <c r="T3494" s="6"/>
      <c r="U3494" s="6"/>
      <c r="V3494" s="6"/>
      <c r="W3494" s="6" t="str">
        <f t="shared" si="106"/>
        <v>-</v>
      </c>
      <c r="X3494" s="6"/>
      <c r="Y3494" s="6"/>
      <c r="Z3494" s="6"/>
      <c r="AA3494" s="6"/>
      <c r="AB3494" s="6"/>
      <c r="AC3494" s="6"/>
    </row>
    <row r="3495" spans="1:29" x14ac:dyDescent="0.25">
      <c r="Q3495" s="12" t="str">
        <f t="shared" ca="1" si="107"/>
        <v>-</v>
      </c>
      <c r="W3495" t="str">
        <f t="shared" si="106"/>
        <v>-</v>
      </c>
    </row>
    <row r="3496" spans="1:29" x14ac:dyDescent="0.25">
      <c r="A3496" s="6"/>
      <c r="B3496" s="10"/>
      <c r="C3496" s="6"/>
      <c r="D3496" s="6"/>
      <c r="E3496" s="6"/>
      <c r="F3496" s="6"/>
      <c r="G3496" s="6"/>
      <c r="H3496" s="6"/>
      <c r="I3496" s="6"/>
      <c r="J3496" s="6"/>
      <c r="K3496" s="6"/>
      <c r="L3496" s="6"/>
      <c r="M3496" s="6"/>
      <c r="N3496" s="6"/>
      <c r="O3496" s="6"/>
      <c r="P3496" s="10"/>
      <c r="Q3496" s="15" t="str">
        <f t="shared" ca="1" si="107"/>
        <v>-</v>
      </c>
      <c r="R3496" s="6"/>
      <c r="S3496" s="6"/>
      <c r="T3496" s="6"/>
      <c r="U3496" s="6"/>
      <c r="V3496" s="6"/>
      <c r="W3496" s="6" t="str">
        <f t="shared" si="106"/>
        <v>-</v>
      </c>
      <c r="X3496" s="6"/>
      <c r="Y3496" s="6"/>
      <c r="Z3496" s="6"/>
      <c r="AA3496" s="6"/>
      <c r="AB3496" s="6"/>
      <c r="AC3496" s="6"/>
    </row>
    <row r="3497" spans="1:29" x14ac:dyDescent="0.25">
      <c r="Q3497" s="12" t="str">
        <f t="shared" ca="1" si="107"/>
        <v>-</v>
      </c>
      <c r="W3497" t="str">
        <f t="shared" si="106"/>
        <v>-</v>
      </c>
    </row>
    <row r="3498" spans="1:29" x14ac:dyDescent="0.25">
      <c r="A3498" s="6"/>
      <c r="B3498" s="10"/>
      <c r="C3498" s="6"/>
      <c r="D3498" s="6"/>
      <c r="E3498" s="6"/>
      <c r="F3498" s="6"/>
      <c r="G3498" s="6"/>
      <c r="H3498" s="6"/>
      <c r="I3498" s="6"/>
      <c r="J3498" s="6"/>
      <c r="K3498" s="6"/>
      <c r="L3498" s="6"/>
      <c r="M3498" s="6"/>
      <c r="N3498" s="6"/>
      <c r="O3498" s="6"/>
      <c r="P3498" s="10"/>
      <c r="Q3498" s="15" t="str">
        <f t="shared" ca="1" si="107"/>
        <v>-</v>
      </c>
      <c r="R3498" s="6"/>
      <c r="S3498" s="6"/>
      <c r="T3498" s="6"/>
      <c r="U3498" s="6"/>
      <c r="V3498" s="6"/>
      <c r="W3498" s="6" t="str">
        <f t="shared" si="106"/>
        <v>-</v>
      </c>
      <c r="X3498" s="6"/>
      <c r="Y3498" s="6"/>
      <c r="Z3498" s="6"/>
      <c r="AA3498" s="6"/>
      <c r="AB3498" s="6"/>
      <c r="AC3498" s="6"/>
    </row>
    <row r="3499" spans="1:29" x14ac:dyDescent="0.25">
      <c r="Q3499" s="12" t="str">
        <f t="shared" ca="1" si="107"/>
        <v>-</v>
      </c>
      <c r="W3499" t="str">
        <f t="shared" si="106"/>
        <v>-</v>
      </c>
    </row>
    <row r="3500" spans="1:29" x14ac:dyDescent="0.25">
      <c r="A3500" s="6"/>
      <c r="B3500" s="10"/>
      <c r="C3500" s="6"/>
      <c r="D3500" s="6"/>
      <c r="E3500" s="6"/>
      <c r="F3500" s="6"/>
      <c r="G3500" s="6"/>
      <c r="H3500" s="6"/>
      <c r="I3500" s="6"/>
      <c r="J3500" s="6"/>
      <c r="K3500" s="6"/>
      <c r="L3500" s="6"/>
      <c r="M3500" s="6"/>
      <c r="N3500" s="6"/>
      <c r="O3500" s="6"/>
      <c r="P3500" s="10"/>
      <c r="Q3500" s="15" t="str">
        <f t="shared" ca="1" si="107"/>
        <v>-</v>
      </c>
      <c r="R3500" s="6"/>
      <c r="S3500" s="6"/>
      <c r="T3500" s="6"/>
      <c r="U3500" s="6"/>
      <c r="V3500" s="6"/>
      <c r="W3500" s="6" t="str">
        <f t="shared" si="106"/>
        <v>-</v>
      </c>
      <c r="X3500" s="6"/>
      <c r="Y3500" s="6"/>
      <c r="Z3500" s="6"/>
      <c r="AA3500" s="6"/>
      <c r="AB3500" s="6"/>
      <c r="AC3500" s="6"/>
    </row>
    <row r="3501" spans="1:29" x14ac:dyDescent="0.25">
      <c r="Q3501" s="12" t="str">
        <f t="shared" ca="1" si="107"/>
        <v>-</v>
      </c>
      <c r="W3501" t="str">
        <f t="shared" si="106"/>
        <v>-</v>
      </c>
    </row>
    <row r="3502" spans="1:29" x14ac:dyDescent="0.25">
      <c r="A3502" s="6"/>
      <c r="B3502" s="10"/>
      <c r="C3502" s="6"/>
      <c r="D3502" s="6"/>
      <c r="E3502" s="6"/>
      <c r="F3502" s="6"/>
      <c r="G3502" s="6"/>
      <c r="H3502" s="6"/>
      <c r="I3502" s="6"/>
      <c r="J3502" s="6"/>
      <c r="K3502" s="6"/>
      <c r="L3502" s="6"/>
      <c r="M3502" s="6"/>
      <c r="N3502" s="6"/>
      <c r="O3502" s="6"/>
      <c r="P3502" s="10"/>
      <c r="Q3502" s="15" t="str">
        <f t="shared" ca="1" si="107"/>
        <v>-</v>
      </c>
      <c r="R3502" s="6"/>
      <c r="S3502" s="6"/>
      <c r="T3502" s="6"/>
      <c r="U3502" s="6"/>
      <c r="V3502" s="6"/>
      <c r="W3502" s="6" t="str">
        <f t="shared" si="106"/>
        <v>-</v>
      </c>
      <c r="X3502" s="6"/>
      <c r="Y3502" s="6"/>
      <c r="Z3502" s="6"/>
      <c r="AA3502" s="6"/>
      <c r="AB3502" s="6"/>
      <c r="AC3502" s="6"/>
    </row>
    <row r="3503" spans="1:29" x14ac:dyDescent="0.25">
      <c r="Q3503" s="12" t="str">
        <f t="shared" ca="1" si="107"/>
        <v>-</v>
      </c>
      <c r="W3503" t="str">
        <f t="shared" si="106"/>
        <v>-</v>
      </c>
    </row>
    <row r="3504" spans="1:29" x14ac:dyDescent="0.25">
      <c r="A3504" s="6"/>
      <c r="B3504" s="10"/>
      <c r="C3504" s="6"/>
      <c r="D3504" s="6"/>
      <c r="E3504" s="6"/>
      <c r="F3504" s="6"/>
      <c r="G3504" s="6"/>
      <c r="H3504" s="6"/>
      <c r="I3504" s="6"/>
      <c r="J3504" s="6"/>
      <c r="K3504" s="6"/>
      <c r="L3504" s="6"/>
      <c r="M3504" s="6"/>
      <c r="N3504" s="6"/>
      <c r="O3504" s="6"/>
      <c r="P3504" s="10"/>
      <c r="Q3504" s="15" t="str">
        <f t="shared" ca="1" si="107"/>
        <v>-</v>
      </c>
      <c r="R3504" s="6"/>
      <c r="S3504" s="6"/>
      <c r="T3504" s="6"/>
      <c r="U3504" s="6"/>
      <c r="V3504" s="6"/>
      <c r="W3504" s="6" t="str">
        <f t="shared" si="106"/>
        <v>-</v>
      </c>
      <c r="X3504" s="6"/>
      <c r="Y3504" s="6"/>
      <c r="Z3504" s="6"/>
      <c r="AA3504" s="6"/>
      <c r="AB3504" s="6"/>
      <c r="AC3504" s="6"/>
    </row>
    <row r="3505" spans="1:29" x14ac:dyDescent="0.25">
      <c r="Q3505" s="12" t="str">
        <f t="shared" ca="1" si="107"/>
        <v>-</v>
      </c>
      <c r="W3505" t="str">
        <f t="shared" si="106"/>
        <v>-</v>
      </c>
    </row>
    <row r="3506" spans="1:29" x14ac:dyDescent="0.25">
      <c r="A3506" s="6"/>
      <c r="B3506" s="10"/>
      <c r="C3506" s="6"/>
      <c r="D3506" s="6"/>
      <c r="E3506" s="6"/>
      <c r="F3506" s="6"/>
      <c r="G3506" s="6"/>
      <c r="H3506" s="6"/>
      <c r="I3506" s="6"/>
      <c r="J3506" s="6"/>
      <c r="K3506" s="6"/>
      <c r="L3506" s="6"/>
      <c r="M3506" s="6"/>
      <c r="N3506" s="6"/>
      <c r="O3506" s="6"/>
      <c r="P3506" s="10"/>
      <c r="Q3506" s="15" t="str">
        <f t="shared" ca="1" si="107"/>
        <v>-</v>
      </c>
      <c r="R3506" s="6"/>
      <c r="S3506" s="6"/>
      <c r="T3506" s="6"/>
      <c r="U3506" s="6"/>
      <c r="V3506" s="6"/>
      <c r="W3506" s="6" t="str">
        <f t="shared" si="106"/>
        <v>-</v>
      </c>
      <c r="X3506" s="6"/>
      <c r="Y3506" s="6"/>
      <c r="Z3506" s="6"/>
      <c r="AA3506" s="6"/>
      <c r="AB3506" s="6"/>
      <c r="AC3506" s="6"/>
    </row>
    <row r="3507" spans="1:29" x14ac:dyDescent="0.25">
      <c r="Q3507" s="12" t="str">
        <f t="shared" ca="1" si="107"/>
        <v>-</v>
      </c>
      <c r="W3507" t="str">
        <f t="shared" si="106"/>
        <v>-</v>
      </c>
    </row>
    <row r="3508" spans="1:29" x14ac:dyDescent="0.25">
      <c r="A3508" s="6"/>
      <c r="B3508" s="10"/>
      <c r="C3508" s="6"/>
      <c r="D3508" s="6"/>
      <c r="E3508" s="6"/>
      <c r="F3508" s="6"/>
      <c r="G3508" s="6"/>
      <c r="H3508" s="6"/>
      <c r="I3508" s="6"/>
      <c r="J3508" s="6"/>
      <c r="K3508" s="6"/>
      <c r="L3508" s="6"/>
      <c r="M3508" s="6"/>
      <c r="N3508" s="6"/>
      <c r="O3508" s="6"/>
      <c r="P3508" s="10"/>
      <c r="Q3508" s="15" t="str">
        <f t="shared" ca="1" si="107"/>
        <v>-</v>
      </c>
      <c r="R3508" s="6"/>
      <c r="S3508" s="6"/>
      <c r="T3508" s="6"/>
      <c r="U3508" s="6"/>
      <c r="V3508" s="6"/>
      <c r="W3508" s="6" t="str">
        <f t="shared" si="106"/>
        <v>-</v>
      </c>
      <c r="X3508" s="6"/>
      <c r="Y3508" s="6"/>
      <c r="Z3508" s="6"/>
      <c r="AA3508" s="6"/>
      <c r="AB3508" s="6"/>
      <c r="AC3508" s="6"/>
    </row>
    <row r="3509" spans="1:29" x14ac:dyDescent="0.25">
      <c r="Q3509" s="12" t="str">
        <f t="shared" ca="1" si="107"/>
        <v>-</v>
      </c>
      <c r="W3509" t="str">
        <f t="shared" si="106"/>
        <v>-</v>
      </c>
    </row>
    <row r="3510" spans="1:29" x14ac:dyDescent="0.25">
      <c r="A3510" s="6"/>
      <c r="B3510" s="10"/>
      <c r="C3510" s="6"/>
      <c r="D3510" s="6"/>
      <c r="E3510" s="6"/>
      <c r="F3510" s="6"/>
      <c r="G3510" s="6"/>
      <c r="H3510" s="6"/>
      <c r="I3510" s="6"/>
      <c r="J3510" s="6"/>
      <c r="K3510" s="6"/>
      <c r="L3510" s="6"/>
      <c r="M3510" s="6"/>
      <c r="N3510" s="6"/>
      <c r="O3510" s="6"/>
      <c r="P3510" s="10"/>
      <c r="Q3510" s="15" t="str">
        <f t="shared" ca="1" si="107"/>
        <v>-</v>
      </c>
      <c r="R3510" s="6"/>
      <c r="S3510" s="6"/>
      <c r="T3510" s="6"/>
      <c r="U3510" s="6"/>
      <c r="V3510" s="6"/>
      <c r="W3510" s="6" t="str">
        <f t="shared" si="106"/>
        <v>-</v>
      </c>
      <c r="X3510" s="6"/>
      <c r="Y3510" s="6"/>
      <c r="Z3510" s="6"/>
      <c r="AA3510" s="6"/>
      <c r="AB3510" s="6"/>
      <c r="AC3510" s="6"/>
    </row>
    <row r="3511" spans="1:29" x14ac:dyDescent="0.25">
      <c r="Q3511" s="12" t="str">
        <f t="shared" ca="1" si="107"/>
        <v>-</v>
      </c>
      <c r="W3511" t="str">
        <f t="shared" si="106"/>
        <v>-</v>
      </c>
    </row>
    <row r="3512" spans="1:29" x14ac:dyDescent="0.25">
      <c r="A3512" s="6"/>
      <c r="B3512" s="10"/>
      <c r="C3512" s="6"/>
      <c r="D3512" s="6"/>
      <c r="E3512" s="6"/>
      <c r="F3512" s="6"/>
      <c r="G3512" s="6"/>
      <c r="H3512" s="6"/>
      <c r="I3512" s="6"/>
      <c r="J3512" s="6"/>
      <c r="K3512" s="6"/>
      <c r="L3512" s="6"/>
      <c r="M3512" s="6"/>
      <c r="N3512" s="6"/>
      <c r="O3512" s="6"/>
      <c r="P3512" s="10"/>
      <c r="Q3512" s="15" t="str">
        <f t="shared" ca="1" si="107"/>
        <v>-</v>
      </c>
      <c r="R3512" s="6"/>
      <c r="S3512" s="6"/>
      <c r="T3512" s="6"/>
      <c r="U3512" s="6"/>
      <c r="V3512" s="6"/>
      <c r="W3512" s="6" t="str">
        <f t="shared" si="106"/>
        <v>-</v>
      </c>
      <c r="X3512" s="6"/>
      <c r="Y3512" s="6"/>
      <c r="Z3512" s="6"/>
      <c r="AA3512" s="6"/>
      <c r="AB3512" s="6"/>
      <c r="AC3512" s="6"/>
    </row>
    <row r="3513" spans="1:29" x14ac:dyDescent="0.25">
      <c r="Q3513" s="12" t="str">
        <f t="shared" ca="1" si="107"/>
        <v>-</v>
      </c>
      <c r="W3513" t="str">
        <f t="shared" si="106"/>
        <v>-</v>
      </c>
    </row>
    <row r="3514" spans="1:29" x14ac:dyDescent="0.25">
      <c r="A3514" s="6"/>
      <c r="B3514" s="10"/>
      <c r="C3514" s="6"/>
      <c r="D3514" s="6"/>
      <c r="E3514" s="6"/>
      <c r="F3514" s="6"/>
      <c r="G3514" s="6"/>
      <c r="H3514" s="6"/>
      <c r="I3514" s="6"/>
      <c r="J3514" s="6"/>
      <c r="K3514" s="6"/>
      <c r="L3514" s="6"/>
      <c r="M3514" s="6"/>
      <c r="N3514" s="6"/>
      <c r="O3514" s="6"/>
      <c r="P3514" s="10"/>
      <c r="Q3514" s="15" t="str">
        <f t="shared" ca="1" si="107"/>
        <v>-</v>
      </c>
      <c r="R3514" s="6"/>
      <c r="S3514" s="6"/>
      <c r="T3514" s="6"/>
      <c r="U3514" s="6"/>
      <c r="V3514" s="6"/>
      <c r="W3514" s="6" t="str">
        <f t="shared" si="106"/>
        <v>-</v>
      </c>
      <c r="X3514" s="6"/>
      <c r="Y3514" s="6"/>
      <c r="Z3514" s="6"/>
      <c r="AA3514" s="6"/>
      <c r="AB3514" s="6"/>
      <c r="AC3514" s="6"/>
    </row>
    <row r="3515" spans="1:29" x14ac:dyDescent="0.25">
      <c r="Q3515" s="12" t="str">
        <f t="shared" ca="1" si="107"/>
        <v>-</v>
      </c>
      <c r="W3515" t="str">
        <f t="shared" si="106"/>
        <v>-</v>
      </c>
    </row>
    <row r="3516" spans="1:29" x14ac:dyDescent="0.25">
      <c r="A3516" s="6"/>
      <c r="B3516" s="10"/>
      <c r="C3516" s="6"/>
      <c r="D3516" s="6"/>
      <c r="E3516" s="6"/>
      <c r="F3516" s="6"/>
      <c r="G3516" s="6"/>
      <c r="H3516" s="6"/>
      <c r="I3516" s="6"/>
      <c r="J3516" s="6"/>
      <c r="K3516" s="6"/>
      <c r="L3516" s="6"/>
      <c r="M3516" s="6"/>
      <c r="N3516" s="6"/>
      <c r="O3516" s="6"/>
      <c r="P3516" s="10"/>
      <c r="Q3516" s="15" t="str">
        <f t="shared" ca="1" si="107"/>
        <v>-</v>
      </c>
      <c r="R3516" s="6"/>
      <c r="S3516" s="6"/>
      <c r="T3516" s="6"/>
      <c r="U3516" s="6"/>
      <c r="V3516" s="6"/>
      <c r="W3516" s="6" t="str">
        <f t="shared" si="106"/>
        <v>-</v>
      </c>
      <c r="X3516" s="6"/>
      <c r="Y3516" s="6"/>
      <c r="Z3516" s="6"/>
      <c r="AA3516" s="6"/>
      <c r="AB3516" s="6"/>
      <c r="AC3516" s="6"/>
    </row>
    <row r="3517" spans="1:29" x14ac:dyDescent="0.25">
      <c r="Q3517" s="12" t="str">
        <f t="shared" ca="1" si="107"/>
        <v>-</v>
      </c>
      <c r="W3517" t="str">
        <f t="shared" si="106"/>
        <v>-</v>
      </c>
    </row>
    <row r="3518" spans="1:29" x14ac:dyDescent="0.25">
      <c r="A3518" s="6"/>
      <c r="B3518" s="10"/>
      <c r="C3518" s="6"/>
      <c r="D3518" s="6"/>
      <c r="E3518" s="6"/>
      <c r="F3518" s="6"/>
      <c r="G3518" s="6"/>
      <c r="H3518" s="6"/>
      <c r="I3518" s="6"/>
      <c r="J3518" s="6"/>
      <c r="K3518" s="6"/>
      <c r="L3518" s="6"/>
      <c r="M3518" s="6"/>
      <c r="N3518" s="6"/>
      <c r="O3518" s="6"/>
      <c r="P3518" s="10"/>
      <c r="Q3518" s="15" t="str">
        <f t="shared" ca="1" si="107"/>
        <v>-</v>
      </c>
      <c r="R3518" s="6"/>
      <c r="S3518" s="6"/>
      <c r="T3518" s="6"/>
      <c r="U3518" s="6"/>
      <c r="V3518" s="6"/>
      <c r="W3518" s="6" t="str">
        <f t="shared" si="106"/>
        <v>-</v>
      </c>
      <c r="X3518" s="6"/>
      <c r="Y3518" s="6"/>
      <c r="Z3518" s="6"/>
      <c r="AA3518" s="6"/>
      <c r="AB3518" s="6"/>
      <c r="AC3518" s="6"/>
    </row>
    <row r="3519" spans="1:29" x14ac:dyDescent="0.25">
      <c r="Q3519" s="12" t="str">
        <f t="shared" ca="1" si="107"/>
        <v>-</v>
      </c>
      <c r="W3519" t="str">
        <f t="shared" si="106"/>
        <v>-</v>
      </c>
    </row>
    <row r="3520" spans="1:29" x14ac:dyDescent="0.25">
      <c r="A3520" s="6"/>
      <c r="B3520" s="10"/>
      <c r="C3520" s="6"/>
      <c r="D3520" s="6"/>
      <c r="E3520" s="6"/>
      <c r="F3520" s="6"/>
      <c r="G3520" s="6"/>
      <c r="H3520" s="6"/>
      <c r="I3520" s="6"/>
      <c r="J3520" s="6"/>
      <c r="K3520" s="6"/>
      <c r="L3520" s="6"/>
      <c r="M3520" s="6"/>
      <c r="N3520" s="6"/>
      <c r="O3520" s="6"/>
      <c r="P3520" s="10"/>
      <c r="Q3520" s="15" t="str">
        <f t="shared" ca="1" si="107"/>
        <v>-</v>
      </c>
      <c r="R3520" s="6"/>
      <c r="S3520" s="6"/>
      <c r="T3520" s="6"/>
      <c r="U3520" s="6"/>
      <c r="V3520" s="6"/>
      <c r="W3520" s="6" t="str">
        <f t="shared" si="106"/>
        <v>-</v>
      </c>
      <c r="X3520" s="6"/>
      <c r="Y3520" s="6"/>
      <c r="Z3520" s="6"/>
      <c r="AA3520" s="6"/>
      <c r="AB3520" s="6"/>
      <c r="AC3520" s="6"/>
    </row>
    <row r="3521" spans="1:29" x14ac:dyDescent="0.25">
      <c r="Q3521" s="12" t="str">
        <f t="shared" ca="1" si="107"/>
        <v>-</v>
      </c>
      <c r="W3521" t="str">
        <f t="shared" si="106"/>
        <v>-</v>
      </c>
    </row>
    <row r="3522" spans="1:29" x14ac:dyDescent="0.25">
      <c r="A3522" s="6"/>
      <c r="B3522" s="10"/>
      <c r="C3522" s="6"/>
      <c r="D3522" s="6"/>
      <c r="E3522" s="6"/>
      <c r="F3522" s="6"/>
      <c r="G3522" s="6"/>
      <c r="H3522" s="6"/>
      <c r="I3522" s="6"/>
      <c r="J3522" s="6"/>
      <c r="K3522" s="6"/>
      <c r="L3522" s="6"/>
      <c r="M3522" s="6"/>
      <c r="N3522" s="6"/>
      <c r="O3522" s="6"/>
      <c r="P3522" s="10"/>
      <c r="Q3522" s="15" t="str">
        <f t="shared" ca="1" si="107"/>
        <v>-</v>
      </c>
      <c r="R3522" s="6"/>
      <c r="S3522" s="6"/>
      <c r="T3522" s="6"/>
      <c r="U3522" s="6"/>
      <c r="V3522" s="6"/>
      <c r="W3522" s="6" t="str">
        <f t="shared" si="106"/>
        <v>-</v>
      </c>
      <c r="X3522" s="6"/>
      <c r="Y3522" s="6"/>
      <c r="Z3522" s="6"/>
      <c r="AA3522" s="6"/>
      <c r="AB3522" s="6"/>
      <c r="AC3522" s="6"/>
    </row>
    <row r="3523" spans="1:29" x14ac:dyDescent="0.25">
      <c r="Q3523" s="12" t="str">
        <f t="shared" ca="1" si="107"/>
        <v>-</v>
      </c>
      <c r="W3523" t="str">
        <f t="shared" si="106"/>
        <v>-</v>
      </c>
    </row>
    <row r="3524" spans="1:29" x14ac:dyDescent="0.25">
      <c r="A3524" s="6"/>
      <c r="B3524" s="10"/>
      <c r="C3524" s="6"/>
      <c r="D3524" s="6"/>
      <c r="E3524" s="6"/>
      <c r="F3524" s="6"/>
      <c r="G3524" s="6"/>
      <c r="H3524" s="6"/>
      <c r="I3524" s="6"/>
      <c r="J3524" s="6"/>
      <c r="K3524" s="6"/>
      <c r="L3524" s="6"/>
      <c r="M3524" s="6"/>
      <c r="N3524" s="6"/>
      <c r="O3524" s="6"/>
      <c r="P3524" s="10"/>
      <c r="Q3524" s="15" t="str">
        <f t="shared" ca="1" si="107"/>
        <v>-</v>
      </c>
      <c r="R3524" s="6"/>
      <c r="S3524" s="6"/>
      <c r="T3524" s="6"/>
      <c r="U3524" s="6"/>
      <c r="V3524" s="6"/>
      <c r="W3524" s="6" t="str">
        <f t="shared" si="106"/>
        <v>-</v>
      </c>
      <c r="X3524" s="6"/>
      <c r="Y3524" s="6"/>
      <c r="Z3524" s="6"/>
      <c r="AA3524" s="6"/>
      <c r="AB3524" s="6"/>
      <c r="AC3524" s="6"/>
    </row>
    <row r="3525" spans="1:29" x14ac:dyDescent="0.25">
      <c r="Q3525" s="12" t="str">
        <f t="shared" ca="1" si="107"/>
        <v>-</v>
      </c>
      <c r="W3525" t="str">
        <f t="shared" si="106"/>
        <v>-</v>
      </c>
    </row>
    <row r="3526" spans="1:29" x14ac:dyDescent="0.25">
      <c r="A3526" s="6"/>
      <c r="B3526" s="10"/>
      <c r="C3526" s="6"/>
      <c r="D3526" s="6"/>
      <c r="E3526" s="6"/>
      <c r="F3526" s="6"/>
      <c r="G3526" s="6"/>
      <c r="H3526" s="6"/>
      <c r="I3526" s="6"/>
      <c r="J3526" s="6"/>
      <c r="K3526" s="6"/>
      <c r="L3526" s="6"/>
      <c r="M3526" s="6"/>
      <c r="N3526" s="6"/>
      <c r="O3526" s="6"/>
      <c r="P3526" s="10"/>
      <c r="Q3526" s="15" t="str">
        <f t="shared" ca="1" si="107"/>
        <v>-</v>
      </c>
      <c r="R3526" s="6"/>
      <c r="S3526" s="6"/>
      <c r="T3526" s="6"/>
      <c r="U3526" s="6"/>
      <c r="V3526" s="6"/>
      <c r="W3526" s="6" t="str">
        <f t="shared" ref="W3526:W3589" si="108">IF(OR(ISBLANK(J3526),ISBLANK(V3526)),"-",(IF(J3526=V3526,"Yes","No")))</f>
        <v>-</v>
      </c>
      <c r="X3526" s="6"/>
      <c r="Y3526" s="6"/>
      <c r="Z3526" s="6"/>
      <c r="AA3526" s="6"/>
      <c r="AB3526" s="6"/>
      <c r="AC3526" s="6"/>
    </row>
    <row r="3527" spans="1:29" x14ac:dyDescent="0.25">
      <c r="Q3527" s="12" t="str">
        <f t="shared" ref="Q3527:Q3590" ca="1" si="109">IF(B3527&gt;1/1/1900, (IF(R3527="Closed",(DATEDIF(B3527,P3527,"d"))-(DATEDIF(M3527,O3527,"d")),IF(OR(R3527="Pending",ISBLANK(P3527)),TODAY()-B3527))),"-")</f>
        <v>-</v>
      </c>
      <c r="W3527" t="str">
        <f t="shared" si="108"/>
        <v>-</v>
      </c>
    </row>
    <row r="3528" spans="1:29" x14ac:dyDescent="0.25">
      <c r="A3528" s="6"/>
      <c r="B3528" s="10"/>
      <c r="C3528" s="6"/>
      <c r="D3528" s="6"/>
      <c r="E3528" s="6"/>
      <c r="F3528" s="6"/>
      <c r="G3528" s="6"/>
      <c r="H3528" s="6"/>
      <c r="I3528" s="6"/>
      <c r="J3528" s="6"/>
      <c r="K3528" s="6"/>
      <c r="L3528" s="6"/>
      <c r="M3528" s="6"/>
      <c r="N3528" s="6"/>
      <c r="O3528" s="6"/>
      <c r="P3528" s="10"/>
      <c r="Q3528" s="15" t="str">
        <f t="shared" ca="1" si="109"/>
        <v>-</v>
      </c>
      <c r="R3528" s="6"/>
      <c r="S3528" s="6"/>
      <c r="T3528" s="6"/>
      <c r="U3528" s="6"/>
      <c r="V3528" s="6"/>
      <c r="W3528" s="6" t="str">
        <f t="shared" si="108"/>
        <v>-</v>
      </c>
      <c r="X3528" s="6"/>
      <c r="Y3528" s="6"/>
      <c r="Z3528" s="6"/>
      <c r="AA3528" s="6"/>
      <c r="AB3528" s="6"/>
      <c r="AC3528" s="6"/>
    </row>
    <row r="3529" spans="1:29" x14ac:dyDescent="0.25">
      <c r="Q3529" s="12" t="str">
        <f t="shared" ca="1" si="109"/>
        <v>-</v>
      </c>
      <c r="W3529" t="str">
        <f t="shared" si="108"/>
        <v>-</v>
      </c>
    </row>
    <row r="3530" spans="1:29" x14ac:dyDescent="0.25">
      <c r="A3530" s="6"/>
      <c r="B3530" s="10"/>
      <c r="C3530" s="6"/>
      <c r="D3530" s="6"/>
      <c r="E3530" s="6"/>
      <c r="F3530" s="6"/>
      <c r="G3530" s="6"/>
      <c r="H3530" s="6"/>
      <c r="I3530" s="6"/>
      <c r="J3530" s="6"/>
      <c r="K3530" s="6"/>
      <c r="L3530" s="6"/>
      <c r="M3530" s="6"/>
      <c r="N3530" s="6"/>
      <c r="O3530" s="6"/>
      <c r="P3530" s="10"/>
      <c r="Q3530" s="15" t="str">
        <f t="shared" ca="1" si="109"/>
        <v>-</v>
      </c>
      <c r="R3530" s="6"/>
      <c r="S3530" s="6"/>
      <c r="T3530" s="6"/>
      <c r="U3530" s="6"/>
      <c r="V3530" s="6"/>
      <c r="W3530" s="6" t="str">
        <f t="shared" si="108"/>
        <v>-</v>
      </c>
      <c r="X3530" s="6"/>
      <c r="Y3530" s="6"/>
      <c r="Z3530" s="6"/>
      <c r="AA3530" s="6"/>
      <c r="AB3530" s="6"/>
      <c r="AC3530" s="6"/>
    </row>
    <row r="3531" spans="1:29" x14ac:dyDescent="0.25">
      <c r="Q3531" s="12" t="str">
        <f t="shared" ca="1" si="109"/>
        <v>-</v>
      </c>
      <c r="W3531" t="str">
        <f t="shared" si="108"/>
        <v>-</v>
      </c>
    </row>
    <row r="3532" spans="1:29" x14ac:dyDescent="0.25">
      <c r="A3532" s="6"/>
      <c r="B3532" s="10"/>
      <c r="C3532" s="6"/>
      <c r="D3532" s="6"/>
      <c r="E3532" s="6"/>
      <c r="F3532" s="6"/>
      <c r="G3532" s="6"/>
      <c r="H3532" s="6"/>
      <c r="I3532" s="6"/>
      <c r="J3532" s="6"/>
      <c r="K3532" s="6"/>
      <c r="L3532" s="6"/>
      <c r="M3532" s="6"/>
      <c r="N3532" s="6"/>
      <c r="O3532" s="6"/>
      <c r="P3532" s="10"/>
      <c r="Q3532" s="15" t="str">
        <f t="shared" ca="1" si="109"/>
        <v>-</v>
      </c>
      <c r="R3532" s="6"/>
      <c r="S3532" s="6"/>
      <c r="T3532" s="6"/>
      <c r="U3532" s="6"/>
      <c r="V3532" s="6"/>
      <c r="W3532" s="6" t="str">
        <f t="shared" si="108"/>
        <v>-</v>
      </c>
      <c r="X3532" s="6"/>
      <c r="Y3532" s="6"/>
      <c r="Z3532" s="6"/>
      <c r="AA3532" s="6"/>
      <c r="AB3532" s="6"/>
      <c r="AC3532" s="6"/>
    </row>
    <row r="3533" spans="1:29" x14ac:dyDescent="0.25">
      <c r="Q3533" s="12" t="str">
        <f t="shared" ca="1" si="109"/>
        <v>-</v>
      </c>
      <c r="W3533" t="str">
        <f t="shared" si="108"/>
        <v>-</v>
      </c>
    </row>
    <row r="3534" spans="1:29" x14ac:dyDescent="0.25">
      <c r="A3534" s="6"/>
      <c r="B3534" s="10"/>
      <c r="C3534" s="6"/>
      <c r="D3534" s="6"/>
      <c r="E3534" s="6"/>
      <c r="F3534" s="6"/>
      <c r="G3534" s="6"/>
      <c r="H3534" s="6"/>
      <c r="I3534" s="6"/>
      <c r="J3534" s="6"/>
      <c r="K3534" s="6"/>
      <c r="L3534" s="6"/>
      <c r="M3534" s="6"/>
      <c r="N3534" s="6"/>
      <c r="O3534" s="6"/>
      <c r="P3534" s="10"/>
      <c r="Q3534" s="15" t="str">
        <f t="shared" ca="1" si="109"/>
        <v>-</v>
      </c>
      <c r="R3534" s="6"/>
      <c r="S3534" s="6"/>
      <c r="T3534" s="6"/>
      <c r="U3534" s="6"/>
      <c r="V3534" s="6"/>
      <c r="W3534" s="6" t="str">
        <f t="shared" si="108"/>
        <v>-</v>
      </c>
      <c r="X3534" s="6"/>
      <c r="Y3534" s="6"/>
      <c r="Z3534" s="6"/>
      <c r="AA3534" s="6"/>
      <c r="AB3534" s="6"/>
      <c r="AC3534" s="6"/>
    </row>
    <row r="3535" spans="1:29" x14ac:dyDescent="0.25">
      <c r="Q3535" s="12" t="str">
        <f t="shared" ca="1" si="109"/>
        <v>-</v>
      </c>
      <c r="W3535" t="str">
        <f t="shared" si="108"/>
        <v>-</v>
      </c>
    </row>
    <row r="3536" spans="1:29" x14ac:dyDescent="0.25">
      <c r="A3536" s="6"/>
      <c r="B3536" s="10"/>
      <c r="C3536" s="6"/>
      <c r="D3536" s="6"/>
      <c r="E3536" s="6"/>
      <c r="F3536" s="6"/>
      <c r="G3536" s="6"/>
      <c r="H3536" s="6"/>
      <c r="I3536" s="6"/>
      <c r="J3536" s="6"/>
      <c r="K3536" s="6"/>
      <c r="L3536" s="6"/>
      <c r="M3536" s="6"/>
      <c r="N3536" s="6"/>
      <c r="O3536" s="6"/>
      <c r="P3536" s="10"/>
      <c r="Q3536" s="15" t="str">
        <f t="shared" ca="1" si="109"/>
        <v>-</v>
      </c>
      <c r="R3536" s="6"/>
      <c r="S3536" s="6"/>
      <c r="T3536" s="6"/>
      <c r="U3536" s="6"/>
      <c r="V3536" s="6"/>
      <c r="W3536" s="6" t="str">
        <f t="shared" si="108"/>
        <v>-</v>
      </c>
      <c r="X3536" s="6"/>
      <c r="Y3536" s="6"/>
      <c r="Z3536" s="6"/>
      <c r="AA3536" s="6"/>
      <c r="AB3536" s="6"/>
      <c r="AC3536" s="6"/>
    </row>
    <row r="3537" spans="1:29" x14ac:dyDescent="0.25">
      <c r="Q3537" s="12" t="str">
        <f t="shared" ca="1" si="109"/>
        <v>-</v>
      </c>
      <c r="W3537" t="str">
        <f t="shared" si="108"/>
        <v>-</v>
      </c>
    </row>
    <row r="3538" spans="1:29" x14ac:dyDescent="0.25">
      <c r="A3538" s="6"/>
      <c r="B3538" s="10"/>
      <c r="C3538" s="6"/>
      <c r="D3538" s="6"/>
      <c r="E3538" s="6"/>
      <c r="F3538" s="6"/>
      <c r="G3538" s="6"/>
      <c r="H3538" s="6"/>
      <c r="I3538" s="6"/>
      <c r="J3538" s="6"/>
      <c r="K3538" s="6"/>
      <c r="L3538" s="6"/>
      <c r="M3538" s="6"/>
      <c r="N3538" s="6"/>
      <c r="O3538" s="6"/>
      <c r="P3538" s="10"/>
      <c r="Q3538" s="15" t="str">
        <f t="shared" ca="1" si="109"/>
        <v>-</v>
      </c>
      <c r="R3538" s="6"/>
      <c r="S3538" s="6"/>
      <c r="T3538" s="6"/>
      <c r="U3538" s="6"/>
      <c r="V3538" s="6"/>
      <c r="W3538" s="6" t="str">
        <f t="shared" si="108"/>
        <v>-</v>
      </c>
      <c r="X3538" s="6"/>
      <c r="Y3538" s="6"/>
      <c r="Z3538" s="6"/>
      <c r="AA3538" s="6"/>
      <c r="AB3538" s="6"/>
      <c r="AC3538" s="6"/>
    </row>
    <row r="3539" spans="1:29" x14ac:dyDescent="0.25">
      <c r="Q3539" s="12" t="str">
        <f t="shared" ca="1" si="109"/>
        <v>-</v>
      </c>
      <c r="W3539" t="str">
        <f t="shared" si="108"/>
        <v>-</v>
      </c>
    </row>
    <row r="3540" spans="1:29" x14ac:dyDescent="0.25">
      <c r="A3540" s="6"/>
      <c r="B3540" s="10"/>
      <c r="C3540" s="6"/>
      <c r="D3540" s="6"/>
      <c r="E3540" s="6"/>
      <c r="F3540" s="6"/>
      <c r="G3540" s="6"/>
      <c r="H3540" s="6"/>
      <c r="I3540" s="6"/>
      <c r="J3540" s="6"/>
      <c r="K3540" s="6"/>
      <c r="L3540" s="6"/>
      <c r="M3540" s="6"/>
      <c r="N3540" s="6"/>
      <c r="O3540" s="6"/>
      <c r="P3540" s="10"/>
      <c r="Q3540" s="15" t="str">
        <f t="shared" ca="1" si="109"/>
        <v>-</v>
      </c>
      <c r="R3540" s="6"/>
      <c r="S3540" s="6"/>
      <c r="T3540" s="6"/>
      <c r="U3540" s="6"/>
      <c r="V3540" s="6"/>
      <c r="W3540" s="6" t="str">
        <f t="shared" si="108"/>
        <v>-</v>
      </c>
      <c r="X3540" s="6"/>
      <c r="Y3540" s="6"/>
      <c r="Z3540" s="6"/>
      <c r="AA3540" s="6"/>
      <c r="AB3540" s="6"/>
      <c r="AC3540" s="6"/>
    </row>
    <row r="3541" spans="1:29" x14ac:dyDescent="0.25">
      <c r="Q3541" s="12" t="str">
        <f t="shared" ca="1" si="109"/>
        <v>-</v>
      </c>
      <c r="W3541" t="str">
        <f t="shared" si="108"/>
        <v>-</v>
      </c>
    </row>
    <row r="3542" spans="1:29" x14ac:dyDescent="0.25">
      <c r="A3542" s="6"/>
      <c r="B3542" s="10"/>
      <c r="C3542" s="6"/>
      <c r="D3542" s="6"/>
      <c r="E3542" s="6"/>
      <c r="F3542" s="6"/>
      <c r="G3542" s="6"/>
      <c r="H3542" s="6"/>
      <c r="I3542" s="6"/>
      <c r="J3542" s="6"/>
      <c r="K3542" s="6"/>
      <c r="L3542" s="6"/>
      <c r="M3542" s="6"/>
      <c r="N3542" s="6"/>
      <c r="O3542" s="6"/>
      <c r="P3542" s="10"/>
      <c r="Q3542" s="15" t="str">
        <f t="shared" ca="1" si="109"/>
        <v>-</v>
      </c>
      <c r="R3542" s="6"/>
      <c r="S3542" s="6"/>
      <c r="T3542" s="6"/>
      <c r="U3542" s="6"/>
      <c r="V3542" s="6"/>
      <c r="W3542" s="6" t="str">
        <f t="shared" si="108"/>
        <v>-</v>
      </c>
      <c r="X3542" s="6"/>
      <c r="Y3542" s="6"/>
      <c r="Z3542" s="6"/>
      <c r="AA3542" s="6"/>
      <c r="AB3542" s="6"/>
      <c r="AC3542" s="6"/>
    </row>
    <row r="3543" spans="1:29" x14ac:dyDescent="0.25">
      <c r="Q3543" s="12" t="str">
        <f t="shared" ca="1" si="109"/>
        <v>-</v>
      </c>
      <c r="W3543" t="str">
        <f t="shared" si="108"/>
        <v>-</v>
      </c>
    </row>
    <row r="3544" spans="1:29" x14ac:dyDescent="0.25">
      <c r="A3544" s="6"/>
      <c r="B3544" s="10"/>
      <c r="C3544" s="6"/>
      <c r="D3544" s="6"/>
      <c r="E3544" s="6"/>
      <c r="F3544" s="6"/>
      <c r="G3544" s="6"/>
      <c r="H3544" s="6"/>
      <c r="I3544" s="6"/>
      <c r="J3544" s="6"/>
      <c r="K3544" s="6"/>
      <c r="L3544" s="6"/>
      <c r="M3544" s="6"/>
      <c r="N3544" s="6"/>
      <c r="O3544" s="6"/>
      <c r="P3544" s="10"/>
      <c r="Q3544" s="15" t="str">
        <f t="shared" ca="1" si="109"/>
        <v>-</v>
      </c>
      <c r="R3544" s="6"/>
      <c r="S3544" s="6"/>
      <c r="T3544" s="6"/>
      <c r="U3544" s="6"/>
      <c r="V3544" s="6"/>
      <c r="W3544" s="6" t="str">
        <f t="shared" si="108"/>
        <v>-</v>
      </c>
      <c r="X3544" s="6"/>
      <c r="Y3544" s="6"/>
      <c r="Z3544" s="6"/>
      <c r="AA3544" s="6"/>
      <c r="AB3544" s="6"/>
      <c r="AC3544" s="6"/>
    </row>
    <row r="3545" spans="1:29" x14ac:dyDescent="0.25">
      <c r="Q3545" s="12" t="str">
        <f t="shared" ca="1" si="109"/>
        <v>-</v>
      </c>
      <c r="W3545" t="str">
        <f t="shared" si="108"/>
        <v>-</v>
      </c>
    </row>
    <row r="3546" spans="1:29" x14ac:dyDescent="0.25">
      <c r="A3546" s="6"/>
      <c r="B3546" s="10"/>
      <c r="C3546" s="6"/>
      <c r="D3546" s="6"/>
      <c r="E3546" s="6"/>
      <c r="F3546" s="6"/>
      <c r="G3546" s="6"/>
      <c r="H3546" s="6"/>
      <c r="I3546" s="6"/>
      <c r="J3546" s="6"/>
      <c r="K3546" s="6"/>
      <c r="L3546" s="6"/>
      <c r="M3546" s="6"/>
      <c r="N3546" s="6"/>
      <c r="O3546" s="6"/>
      <c r="P3546" s="10"/>
      <c r="Q3546" s="15" t="str">
        <f t="shared" ca="1" si="109"/>
        <v>-</v>
      </c>
      <c r="R3546" s="6"/>
      <c r="S3546" s="6"/>
      <c r="T3546" s="6"/>
      <c r="U3546" s="6"/>
      <c r="V3546" s="6"/>
      <c r="W3546" s="6" t="str">
        <f t="shared" si="108"/>
        <v>-</v>
      </c>
      <c r="X3546" s="6"/>
      <c r="Y3546" s="6"/>
      <c r="Z3546" s="6"/>
      <c r="AA3546" s="6"/>
      <c r="AB3546" s="6"/>
      <c r="AC3546" s="6"/>
    </row>
    <row r="3547" spans="1:29" x14ac:dyDescent="0.25">
      <c r="Q3547" s="12" t="str">
        <f t="shared" ca="1" si="109"/>
        <v>-</v>
      </c>
      <c r="W3547" t="str">
        <f t="shared" si="108"/>
        <v>-</v>
      </c>
    </row>
    <row r="3548" spans="1:29" x14ac:dyDescent="0.25">
      <c r="A3548" s="6"/>
      <c r="B3548" s="10"/>
      <c r="C3548" s="6"/>
      <c r="D3548" s="6"/>
      <c r="E3548" s="6"/>
      <c r="F3548" s="6"/>
      <c r="G3548" s="6"/>
      <c r="H3548" s="6"/>
      <c r="I3548" s="6"/>
      <c r="J3548" s="6"/>
      <c r="K3548" s="6"/>
      <c r="L3548" s="6"/>
      <c r="M3548" s="6"/>
      <c r="N3548" s="6"/>
      <c r="O3548" s="6"/>
      <c r="P3548" s="10"/>
      <c r="Q3548" s="15" t="str">
        <f t="shared" ca="1" si="109"/>
        <v>-</v>
      </c>
      <c r="R3548" s="6"/>
      <c r="S3548" s="6"/>
      <c r="T3548" s="6"/>
      <c r="U3548" s="6"/>
      <c r="V3548" s="6"/>
      <c r="W3548" s="6" t="str">
        <f t="shared" si="108"/>
        <v>-</v>
      </c>
      <c r="X3548" s="6"/>
      <c r="Y3548" s="6"/>
      <c r="Z3548" s="6"/>
      <c r="AA3548" s="6"/>
      <c r="AB3548" s="6"/>
      <c r="AC3548" s="6"/>
    </row>
    <row r="3549" spans="1:29" x14ac:dyDescent="0.25">
      <c r="Q3549" s="12" t="str">
        <f t="shared" ca="1" si="109"/>
        <v>-</v>
      </c>
      <c r="W3549" t="str">
        <f t="shared" si="108"/>
        <v>-</v>
      </c>
    </row>
    <row r="3550" spans="1:29" x14ac:dyDescent="0.25">
      <c r="A3550" s="6"/>
      <c r="B3550" s="10"/>
      <c r="C3550" s="6"/>
      <c r="D3550" s="6"/>
      <c r="E3550" s="6"/>
      <c r="F3550" s="6"/>
      <c r="G3550" s="6"/>
      <c r="H3550" s="6"/>
      <c r="I3550" s="6"/>
      <c r="J3550" s="6"/>
      <c r="K3550" s="6"/>
      <c r="L3550" s="6"/>
      <c r="M3550" s="6"/>
      <c r="N3550" s="6"/>
      <c r="O3550" s="6"/>
      <c r="P3550" s="10"/>
      <c r="Q3550" s="15" t="str">
        <f t="shared" ca="1" si="109"/>
        <v>-</v>
      </c>
      <c r="R3550" s="6"/>
      <c r="S3550" s="6"/>
      <c r="T3550" s="6"/>
      <c r="U3550" s="6"/>
      <c r="V3550" s="6"/>
      <c r="W3550" s="6" t="str">
        <f t="shared" si="108"/>
        <v>-</v>
      </c>
      <c r="X3550" s="6"/>
      <c r="Y3550" s="6"/>
      <c r="Z3550" s="6"/>
      <c r="AA3550" s="6"/>
      <c r="AB3550" s="6"/>
      <c r="AC3550" s="6"/>
    </row>
    <row r="3551" spans="1:29" x14ac:dyDescent="0.25">
      <c r="Q3551" s="12" t="str">
        <f t="shared" ca="1" si="109"/>
        <v>-</v>
      </c>
      <c r="W3551" t="str">
        <f t="shared" si="108"/>
        <v>-</v>
      </c>
    </row>
    <row r="3552" spans="1:29" x14ac:dyDescent="0.25">
      <c r="A3552" s="6"/>
      <c r="B3552" s="10"/>
      <c r="C3552" s="6"/>
      <c r="D3552" s="6"/>
      <c r="E3552" s="6"/>
      <c r="F3552" s="6"/>
      <c r="G3552" s="6"/>
      <c r="H3552" s="6"/>
      <c r="I3552" s="6"/>
      <c r="J3552" s="6"/>
      <c r="K3552" s="6"/>
      <c r="L3552" s="6"/>
      <c r="M3552" s="6"/>
      <c r="N3552" s="6"/>
      <c r="O3552" s="6"/>
      <c r="P3552" s="10"/>
      <c r="Q3552" s="15" t="str">
        <f t="shared" ca="1" si="109"/>
        <v>-</v>
      </c>
      <c r="R3552" s="6"/>
      <c r="S3552" s="6"/>
      <c r="T3552" s="6"/>
      <c r="U3552" s="6"/>
      <c r="V3552" s="6"/>
      <c r="W3552" s="6" t="str">
        <f t="shared" si="108"/>
        <v>-</v>
      </c>
      <c r="X3552" s="6"/>
      <c r="Y3552" s="6"/>
      <c r="Z3552" s="6"/>
      <c r="AA3552" s="6"/>
      <c r="AB3552" s="6"/>
      <c r="AC3552" s="6"/>
    </row>
    <row r="3553" spans="1:29" x14ac:dyDescent="0.25">
      <c r="Q3553" s="12" t="str">
        <f t="shared" ca="1" si="109"/>
        <v>-</v>
      </c>
      <c r="W3553" t="str">
        <f t="shared" si="108"/>
        <v>-</v>
      </c>
    </row>
    <row r="3554" spans="1:29" x14ac:dyDescent="0.25">
      <c r="A3554" s="6"/>
      <c r="B3554" s="10"/>
      <c r="C3554" s="6"/>
      <c r="D3554" s="6"/>
      <c r="E3554" s="6"/>
      <c r="F3554" s="6"/>
      <c r="G3554" s="6"/>
      <c r="H3554" s="6"/>
      <c r="I3554" s="6"/>
      <c r="J3554" s="6"/>
      <c r="K3554" s="6"/>
      <c r="L3554" s="6"/>
      <c r="M3554" s="6"/>
      <c r="N3554" s="6"/>
      <c r="O3554" s="6"/>
      <c r="P3554" s="10"/>
      <c r="Q3554" s="15" t="str">
        <f t="shared" ca="1" si="109"/>
        <v>-</v>
      </c>
      <c r="R3554" s="6"/>
      <c r="S3554" s="6"/>
      <c r="T3554" s="6"/>
      <c r="U3554" s="6"/>
      <c r="V3554" s="6"/>
      <c r="W3554" s="6" t="str">
        <f t="shared" si="108"/>
        <v>-</v>
      </c>
      <c r="X3554" s="6"/>
      <c r="Y3554" s="6"/>
      <c r="Z3554" s="6"/>
      <c r="AA3554" s="6"/>
      <c r="AB3554" s="6"/>
      <c r="AC3554" s="6"/>
    </row>
    <row r="3555" spans="1:29" x14ac:dyDescent="0.25">
      <c r="Q3555" s="12" t="str">
        <f t="shared" ca="1" si="109"/>
        <v>-</v>
      </c>
      <c r="W3555" t="str">
        <f t="shared" si="108"/>
        <v>-</v>
      </c>
    </row>
    <row r="3556" spans="1:29" x14ac:dyDescent="0.25">
      <c r="A3556" s="6"/>
      <c r="B3556" s="10"/>
      <c r="C3556" s="6"/>
      <c r="D3556" s="6"/>
      <c r="E3556" s="6"/>
      <c r="F3556" s="6"/>
      <c r="G3556" s="6"/>
      <c r="H3556" s="6"/>
      <c r="I3556" s="6"/>
      <c r="J3556" s="6"/>
      <c r="K3556" s="6"/>
      <c r="L3556" s="6"/>
      <c r="M3556" s="6"/>
      <c r="N3556" s="6"/>
      <c r="O3556" s="6"/>
      <c r="P3556" s="10"/>
      <c r="Q3556" s="15" t="str">
        <f t="shared" ca="1" si="109"/>
        <v>-</v>
      </c>
      <c r="R3556" s="6"/>
      <c r="S3556" s="6"/>
      <c r="T3556" s="6"/>
      <c r="U3556" s="6"/>
      <c r="V3556" s="6"/>
      <c r="W3556" s="6" t="str">
        <f t="shared" si="108"/>
        <v>-</v>
      </c>
      <c r="X3556" s="6"/>
      <c r="Y3556" s="6"/>
      <c r="Z3556" s="6"/>
      <c r="AA3556" s="6"/>
      <c r="AB3556" s="6"/>
      <c r="AC3556" s="6"/>
    </row>
    <row r="3557" spans="1:29" x14ac:dyDescent="0.25">
      <c r="Q3557" s="12" t="str">
        <f t="shared" ca="1" si="109"/>
        <v>-</v>
      </c>
      <c r="W3557" t="str">
        <f t="shared" si="108"/>
        <v>-</v>
      </c>
    </row>
    <row r="3558" spans="1:29" x14ac:dyDescent="0.25">
      <c r="A3558" s="6"/>
      <c r="B3558" s="10"/>
      <c r="C3558" s="6"/>
      <c r="D3558" s="6"/>
      <c r="E3558" s="6"/>
      <c r="F3558" s="6"/>
      <c r="G3558" s="6"/>
      <c r="H3558" s="6"/>
      <c r="I3558" s="6"/>
      <c r="J3558" s="6"/>
      <c r="K3558" s="6"/>
      <c r="L3558" s="6"/>
      <c r="M3558" s="6"/>
      <c r="N3558" s="6"/>
      <c r="O3558" s="6"/>
      <c r="P3558" s="10"/>
      <c r="Q3558" s="15" t="str">
        <f t="shared" ca="1" si="109"/>
        <v>-</v>
      </c>
      <c r="R3558" s="6"/>
      <c r="S3558" s="6"/>
      <c r="T3558" s="6"/>
      <c r="U3558" s="6"/>
      <c r="V3558" s="6"/>
      <c r="W3558" s="6" t="str">
        <f t="shared" si="108"/>
        <v>-</v>
      </c>
      <c r="X3558" s="6"/>
      <c r="Y3558" s="6"/>
      <c r="Z3558" s="6"/>
      <c r="AA3558" s="6"/>
      <c r="AB3558" s="6"/>
      <c r="AC3558" s="6"/>
    </row>
    <row r="3559" spans="1:29" x14ac:dyDescent="0.25">
      <c r="Q3559" s="12" t="str">
        <f t="shared" ca="1" si="109"/>
        <v>-</v>
      </c>
      <c r="W3559" t="str">
        <f t="shared" si="108"/>
        <v>-</v>
      </c>
    </row>
    <row r="3560" spans="1:29" x14ac:dyDescent="0.25">
      <c r="A3560" s="6"/>
      <c r="B3560" s="10"/>
      <c r="C3560" s="6"/>
      <c r="D3560" s="6"/>
      <c r="E3560" s="6"/>
      <c r="F3560" s="6"/>
      <c r="G3560" s="6"/>
      <c r="H3560" s="6"/>
      <c r="I3560" s="6"/>
      <c r="J3560" s="6"/>
      <c r="K3560" s="6"/>
      <c r="L3560" s="6"/>
      <c r="M3560" s="6"/>
      <c r="N3560" s="6"/>
      <c r="O3560" s="6"/>
      <c r="P3560" s="10"/>
      <c r="Q3560" s="15" t="str">
        <f t="shared" ca="1" si="109"/>
        <v>-</v>
      </c>
      <c r="R3560" s="6"/>
      <c r="S3560" s="6"/>
      <c r="T3560" s="6"/>
      <c r="U3560" s="6"/>
      <c r="V3560" s="6"/>
      <c r="W3560" s="6" t="str">
        <f t="shared" si="108"/>
        <v>-</v>
      </c>
      <c r="X3560" s="6"/>
      <c r="Y3560" s="6"/>
      <c r="Z3560" s="6"/>
      <c r="AA3560" s="6"/>
      <c r="AB3560" s="6"/>
      <c r="AC3560" s="6"/>
    </row>
    <row r="3561" spans="1:29" x14ac:dyDescent="0.25">
      <c r="Q3561" s="12" t="str">
        <f t="shared" ca="1" si="109"/>
        <v>-</v>
      </c>
      <c r="W3561" t="str">
        <f t="shared" si="108"/>
        <v>-</v>
      </c>
    </row>
    <row r="3562" spans="1:29" x14ac:dyDescent="0.25">
      <c r="A3562" s="6"/>
      <c r="B3562" s="10"/>
      <c r="C3562" s="6"/>
      <c r="D3562" s="6"/>
      <c r="E3562" s="6"/>
      <c r="F3562" s="6"/>
      <c r="G3562" s="6"/>
      <c r="H3562" s="6"/>
      <c r="I3562" s="6"/>
      <c r="J3562" s="6"/>
      <c r="K3562" s="6"/>
      <c r="L3562" s="6"/>
      <c r="M3562" s="6"/>
      <c r="N3562" s="6"/>
      <c r="O3562" s="6"/>
      <c r="P3562" s="10"/>
      <c r="Q3562" s="15" t="str">
        <f t="shared" ca="1" si="109"/>
        <v>-</v>
      </c>
      <c r="R3562" s="6"/>
      <c r="S3562" s="6"/>
      <c r="T3562" s="6"/>
      <c r="U3562" s="6"/>
      <c r="V3562" s="6"/>
      <c r="W3562" s="6" t="str">
        <f t="shared" si="108"/>
        <v>-</v>
      </c>
      <c r="X3562" s="6"/>
      <c r="Y3562" s="6"/>
      <c r="Z3562" s="6"/>
      <c r="AA3562" s="6"/>
      <c r="AB3562" s="6"/>
      <c r="AC3562" s="6"/>
    </row>
    <row r="3563" spans="1:29" x14ac:dyDescent="0.25">
      <c r="Q3563" s="12" t="str">
        <f t="shared" ca="1" si="109"/>
        <v>-</v>
      </c>
      <c r="W3563" t="str">
        <f t="shared" si="108"/>
        <v>-</v>
      </c>
    </row>
    <row r="3564" spans="1:29" x14ac:dyDescent="0.25">
      <c r="A3564" s="6"/>
      <c r="B3564" s="10"/>
      <c r="C3564" s="6"/>
      <c r="D3564" s="6"/>
      <c r="E3564" s="6"/>
      <c r="F3564" s="6"/>
      <c r="G3564" s="6"/>
      <c r="H3564" s="6"/>
      <c r="I3564" s="6"/>
      <c r="J3564" s="6"/>
      <c r="K3564" s="6"/>
      <c r="L3564" s="6"/>
      <c r="M3564" s="6"/>
      <c r="N3564" s="6"/>
      <c r="O3564" s="6"/>
      <c r="P3564" s="10"/>
      <c r="Q3564" s="15" t="str">
        <f t="shared" ca="1" si="109"/>
        <v>-</v>
      </c>
      <c r="R3564" s="6"/>
      <c r="S3564" s="6"/>
      <c r="T3564" s="6"/>
      <c r="U3564" s="6"/>
      <c r="V3564" s="6"/>
      <c r="W3564" s="6" t="str">
        <f t="shared" si="108"/>
        <v>-</v>
      </c>
      <c r="X3564" s="6"/>
      <c r="Y3564" s="6"/>
      <c r="Z3564" s="6"/>
      <c r="AA3564" s="6"/>
      <c r="AB3564" s="6"/>
      <c r="AC3564" s="6"/>
    </row>
    <row r="3565" spans="1:29" x14ac:dyDescent="0.25">
      <c r="Q3565" s="12" t="str">
        <f t="shared" ca="1" si="109"/>
        <v>-</v>
      </c>
      <c r="W3565" t="str">
        <f t="shared" si="108"/>
        <v>-</v>
      </c>
    </row>
    <row r="3566" spans="1:29" x14ac:dyDescent="0.25">
      <c r="A3566" s="6"/>
      <c r="B3566" s="10"/>
      <c r="C3566" s="6"/>
      <c r="D3566" s="6"/>
      <c r="E3566" s="6"/>
      <c r="F3566" s="6"/>
      <c r="G3566" s="6"/>
      <c r="H3566" s="6"/>
      <c r="I3566" s="6"/>
      <c r="J3566" s="6"/>
      <c r="K3566" s="6"/>
      <c r="L3566" s="6"/>
      <c r="M3566" s="6"/>
      <c r="N3566" s="6"/>
      <c r="O3566" s="6"/>
      <c r="P3566" s="10"/>
      <c r="Q3566" s="15" t="str">
        <f t="shared" ca="1" si="109"/>
        <v>-</v>
      </c>
      <c r="R3566" s="6"/>
      <c r="S3566" s="6"/>
      <c r="T3566" s="6"/>
      <c r="U3566" s="6"/>
      <c r="V3566" s="6"/>
      <c r="W3566" s="6" t="str">
        <f t="shared" si="108"/>
        <v>-</v>
      </c>
      <c r="X3566" s="6"/>
      <c r="Y3566" s="6"/>
      <c r="Z3566" s="6"/>
      <c r="AA3566" s="6"/>
      <c r="AB3566" s="6"/>
      <c r="AC3566" s="6"/>
    </row>
    <row r="3567" spans="1:29" x14ac:dyDescent="0.25">
      <c r="Q3567" s="12" t="str">
        <f t="shared" ca="1" si="109"/>
        <v>-</v>
      </c>
      <c r="W3567" t="str">
        <f t="shared" si="108"/>
        <v>-</v>
      </c>
    </row>
    <row r="3568" spans="1:29" x14ac:dyDescent="0.25">
      <c r="A3568" s="6"/>
      <c r="B3568" s="10"/>
      <c r="C3568" s="6"/>
      <c r="D3568" s="6"/>
      <c r="E3568" s="6"/>
      <c r="F3568" s="6"/>
      <c r="G3568" s="6"/>
      <c r="H3568" s="6"/>
      <c r="I3568" s="6"/>
      <c r="J3568" s="6"/>
      <c r="K3568" s="6"/>
      <c r="L3568" s="6"/>
      <c r="M3568" s="6"/>
      <c r="N3568" s="6"/>
      <c r="O3568" s="6"/>
      <c r="P3568" s="10"/>
      <c r="Q3568" s="15" t="str">
        <f t="shared" ca="1" si="109"/>
        <v>-</v>
      </c>
      <c r="R3568" s="6"/>
      <c r="S3568" s="6"/>
      <c r="T3568" s="6"/>
      <c r="U3568" s="6"/>
      <c r="V3568" s="6"/>
      <c r="W3568" s="6" t="str">
        <f t="shared" si="108"/>
        <v>-</v>
      </c>
      <c r="X3568" s="6"/>
      <c r="Y3568" s="6"/>
      <c r="Z3568" s="6"/>
      <c r="AA3568" s="6"/>
      <c r="AB3568" s="6"/>
      <c r="AC3568" s="6"/>
    </row>
    <row r="3569" spans="1:29" x14ac:dyDescent="0.25">
      <c r="Q3569" s="12" t="str">
        <f t="shared" ca="1" si="109"/>
        <v>-</v>
      </c>
      <c r="W3569" t="str">
        <f t="shared" si="108"/>
        <v>-</v>
      </c>
    </row>
    <row r="3570" spans="1:29" x14ac:dyDescent="0.25">
      <c r="A3570" s="6"/>
      <c r="B3570" s="10"/>
      <c r="C3570" s="6"/>
      <c r="D3570" s="6"/>
      <c r="E3570" s="6"/>
      <c r="F3570" s="6"/>
      <c r="G3570" s="6"/>
      <c r="H3570" s="6"/>
      <c r="I3570" s="6"/>
      <c r="J3570" s="6"/>
      <c r="K3570" s="6"/>
      <c r="L3570" s="6"/>
      <c r="M3570" s="6"/>
      <c r="N3570" s="6"/>
      <c r="O3570" s="6"/>
      <c r="P3570" s="10"/>
      <c r="Q3570" s="15" t="str">
        <f t="shared" ca="1" si="109"/>
        <v>-</v>
      </c>
      <c r="R3570" s="6"/>
      <c r="S3570" s="6"/>
      <c r="T3570" s="6"/>
      <c r="U3570" s="6"/>
      <c r="V3570" s="6"/>
      <c r="W3570" s="6" t="str">
        <f t="shared" si="108"/>
        <v>-</v>
      </c>
      <c r="X3570" s="6"/>
      <c r="Y3570" s="6"/>
      <c r="Z3570" s="6"/>
      <c r="AA3570" s="6"/>
      <c r="AB3570" s="6"/>
      <c r="AC3570" s="6"/>
    </row>
    <row r="3571" spans="1:29" x14ac:dyDescent="0.25">
      <c r="Q3571" s="12" t="str">
        <f t="shared" ca="1" si="109"/>
        <v>-</v>
      </c>
      <c r="W3571" t="str">
        <f t="shared" si="108"/>
        <v>-</v>
      </c>
    </row>
    <row r="3572" spans="1:29" x14ac:dyDescent="0.25">
      <c r="A3572" s="6"/>
      <c r="B3572" s="10"/>
      <c r="C3572" s="6"/>
      <c r="D3572" s="6"/>
      <c r="E3572" s="6"/>
      <c r="F3572" s="6"/>
      <c r="G3572" s="6"/>
      <c r="H3572" s="6"/>
      <c r="I3572" s="6"/>
      <c r="J3572" s="6"/>
      <c r="K3572" s="6"/>
      <c r="L3572" s="6"/>
      <c r="M3572" s="6"/>
      <c r="N3572" s="6"/>
      <c r="O3572" s="6"/>
      <c r="P3572" s="10"/>
      <c r="Q3572" s="15" t="str">
        <f t="shared" ca="1" si="109"/>
        <v>-</v>
      </c>
      <c r="R3572" s="6"/>
      <c r="S3572" s="6"/>
      <c r="T3572" s="6"/>
      <c r="U3572" s="6"/>
      <c r="V3572" s="6"/>
      <c r="W3572" s="6" t="str">
        <f t="shared" si="108"/>
        <v>-</v>
      </c>
      <c r="X3572" s="6"/>
      <c r="Y3572" s="6"/>
      <c r="Z3572" s="6"/>
      <c r="AA3572" s="6"/>
      <c r="AB3572" s="6"/>
      <c r="AC3572" s="6"/>
    </row>
    <row r="3573" spans="1:29" x14ac:dyDescent="0.25">
      <c r="Q3573" s="12" t="str">
        <f t="shared" ca="1" si="109"/>
        <v>-</v>
      </c>
      <c r="W3573" t="str">
        <f t="shared" si="108"/>
        <v>-</v>
      </c>
    </row>
    <row r="3574" spans="1:29" x14ac:dyDescent="0.25">
      <c r="A3574" s="6"/>
      <c r="B3574" s="10"/>
      <c r="C3574" s="6"/>
      <c r="D3574" s="6"/>
      <c r="E3574" s="6"/>
      <c r="F3574" s="6"/>
      <c r="G3574" s="6"/>
      <c r="H3574" s="6"/>
      <c r="I3574" s="6"/>
      <c r="J3574" s="6"/>
      <c r="K3574" s="6"/>
      <c r="L3574" s="6"/>
      <c r="M3574" s="6"/>
      <c r="N3574" s="6"/>
      <c r="O3574" s="6"/>
      <c r="P3574" s="10"/>
      <c r="Q3574" s="15" t="str">
        <f t="shared" ca="1" si="109"/>
        <v>-</v>
      </c>
      <c r="R3574" s="6"/>
      <c r="S3574" s="6"/>
      <c r="T3574" s="6"/>
      <c r="U3574" s="6"/>
      <c r="V3574" s="6"/>
      <c r="W3574" s="6" t="str">
        <f t="shared" si="108"/>
        <v>-</v>
      </c>
      <c r="X3574" s="6"/>
      <c r="Y3574" s="6"/>
      <c r="Z3574" s="6"/>
      <c r="AA3574" s="6"/>
      <c r="AB3574" s="6"/>
      <c r="AC3574" s="6"/>
    </row>
    <row r="3575" spans="1:29" x14ac:dyDescent="0.25">
      <c r="Q3575" s="12" t="str">
        <f t="shared" ca="1" si="109"/>
        <v>-</v>
      </c>
      <c r="W3575" t="str">
        <f t="shared" si="108"/>
        <v>-</v>
      </c>
    </row>
    <row r="3576" spans="1:29" x14ac:dyDescent="0.25">
      <c r="A3576" s="6"/>
      <c r="B3576" s="10"/>
      <c r="C3576" s="6"/>
      <c r="D3576" s="6"/>
      <c r="E3576" s="6"/>
      <c r="F3576" s="6"/>
      <c r="G3576" s="6"/>
      <c r="H3576" s="6"/>
      <c r="I3576" s="6"/>
      <c r="J3576" s="6"/>
      <c r="K3576" s="6"/>
      <c r="L3576" s="6"/>
      <c r="M3576" s="6"/>
      <c r="N3576" s="6"/>
      <c r="O3576" s="6"/>
      <c r="P3576" s="10"/>
      <c r="Q3576" s="15" t="str">
        <f t="shared" ca="1" si="109"/>
        <v>-</v>
      </c>
      <c r="R3576" s="6"/>
      <c r="S3576" s="6"/>
      <c r="T3576" s="6"/>
      <c r="U3576" s="6"/>
      <c r="V3576" s="6"/>
      <c r="W3576" s="6" t="str">
        <f t="shared" si="108"/>
        <v>-</v>
      </c>
      <c r="X3576" s="6"/>
      <c r="Y3576" s="6"/>
      <c r="Z3576" s="6"/>
      <c r="AA3576" s="6"/>
      <c r="AB3576" s="6"/>
      <c r="AC3576" s="6"/>
    </row>
    <row r="3577" spans="1:29" x14ac:dyDescent="0.25">
      <c r="Q3577" s="12" t="str">
        <f t="shared" ca="1" si="109"/>
        <v>-</v>
      </c>
      <c r="W3577" t="str">
        <f t="shared" si="108"/>
        <v>-</v>
      </c>
    </row>
    <row r="3578" spans="1:29" x14ac:dyDescent="0.25">
      <c r="A3578" s="6"/>
      <c r="B3578" s="10"/>
      <c r="C3578" s="6"/>
      <c r="D3578" s="6"/>
      <c r="E3578" s="6"/>
      <c r="F3578" s="6"/>
      <c r="G3578" s="6"/>
      <c r="H3578" s="6"/>
      <c r="I3578" s="6"/>
      <c r="J3578" s="6"/>
      <c r="K3578" s="6"/>
      <c r="L3578" s="6"/>
      <c r="M3578" s="6"/>
      <c r="N3578" s="6"/>
      <c r="O3578" s="6"/>
      <c r="P3578" s="10"/>
      <c r="Q3578" s="15" t="str">
        <f t="shared" ca="1" si="109"/>
        <v>-</v>
      </c>
      <c r="R3578" s="6"/>
      <c r="S3578" s="6"/>
      <c r="T3578" s="6"/>
      <c r="U3578" s="6"/>
      <c r="V3578" s="6"/>
      <c r="W3578" s="6" t="str">
        <f t="shared" si="108"/>
        <v>-</v>
      </c>
      <c r="X3578" s="6"/>
      <c r="Y3578" s="6"/>
      <c r="Z3578" s="6"/>
      <c r="AA3578" s="6"/>
      <c r="AB3578" s="6"/>
      <c r="AC3578" s="6"/>
    </row>
    <row r="3579" spans="1:29" x14ac:dyDescent="0.25">
      <c r="Q3579" s="12" t="str">
        <f t="shared" ca="1" si="109"/>
        <v>-</v>
      </c>
      <c r="W3579" t="str">
        <f t="shared" si="108"/>
        <v>-</v>
      </c>
    </row>
    <row r="3580" spans="1:29" x14ac:dyDescent="0.25">
      <c r="A3580" s="6"/>
      <c r="B3580" s="10"/>
      <c r="C3580" s="6"/>
      <c r="D3580" s="6"/>
      <c r="E3580" s="6"/>
      <c r="F3580" s="6"/>
      <c r="G3580" s="6"/>
      <c r="H3580" s="6"/>
      <c r="I3580" s="6"/>
      <c r="J3580" s="6"/>
      <c r="K3580" s="6"/>
      <c r="L3580" s="6"/>
      <c r="M3580" s="6"/>
      <c r="N3580" s="6"/>
      <c r="O3580" s="6"/>
      <c r="P3580" s="10"/>
      <c r="Q3580" s="15" t="str">
        <f t="shared" ca="1" si="109"/>
        <v>-</v>
      </c>
      <c r="R3580" s="6"/>
      <c r="S3580" s="6"/>
      <c r="T3580" s="6"/>
      <c r="U3580" s="6"/>
      <c r="V3580" s="6"/>
      <c r="W3580" s="6" t="str">
        <f t="shared" si="108"/>
        <v>-</v>
      </c>
      <c r="X3580" s="6"/>
      <c r="Y3580" s="6"/>
      <c r="Z3580" s="6"/>
      <c r="AA3580" s="6"/>
      <c r="AB3580" s="6"/>
      <c r="AC3580" s="6"/>
    </row>
    <row r="3581" spans="1:29" x14ac:dyDescent="0.25">
      <c r="Q3581" s="12" t="str">
        <f t="shared" ca="1" si="109"/>
        <v>-</v>
      </c>
      <c r="W3581" t="str">
        <f t="shared" si="108"/>
        <v>-</v>
      </c>
    </row>
    <row r="3582" spans="1:29" x14ac:dyDescent="0.25">
      <c r="A3582" s="6"/>
      <c r="B3582" s="10"/>
      <c r="C3582" s="6"/>
      <c r="D3582" s="6"/>
      <c r="E3582" s="6"/>
      <c r="F3582" s="6"/>
      <c r="G3582" s="6"/>
      <c r="H3582" s="6"/>
      <c r="I3582" s="6"/>
      <c r="J3582" s="6"/>
      <c r="K3582" s="6"/>
      <c r="L3582" s="6"/>
      <c r="M3582" s="6"/>
      <c r="N3582" s="6"/>
      <c r="O3582" s="6"/>
      <c r="P3582" s="10"/>
      <c r="Q3582" s="15" t="str">
        <f t="shared" ca="1" si="109"/>
        <v>-</v>
      </c>
      <c r="R3582" s="6"/>
      <c r="S3582" s="6"/>
      <c r="T3582" s="6"/>
      <c r="U3582" s="6"/>
      <c r="V3582" s="6"/>
      <c r="W3582" s="6" t="str">
        <f t="shared" si="108"/>
        <v>-</v>
      </c>
      <c r="X3582" s="6"/>
      <c r="Y3582" s="6"/>
      <c r="Z3582" s="6"/>
      <c r="AA3582" s="6"/>
      <c r="AB3582" s="6"/>
      <c r="AC3582" s="6"/>
    </row>
    <row r="3583" spans="1:29" x14ac:dyDescent="0.25">
      <c r="Q3583" s="12" t="str">
        <f t="shared" ca="1" si="109"/>
        <v>-</v>
      </c>
      <c r="W3583" t="str">
        <f t="shared" si="108"/>
        <v>-</v>
      </c>
    </row>
    <row r="3584" spans="1:29" x14ac:dyDescent="0.25">
      <c r="A3584" s="6"/>
      <c r="B3584" s="10"/>
      <c r="C3584" s="6"/>
      <c r="D3584" s="6"/>
      <c r="E3584" s="6"/>
      <c r="F3584" s="6"/>
      <c r="G3584" s="6"/>
      <c r="H3584" s="6"/>
      <c r="I3584" s="6"/>
      <c r="J3584" s="6"/>
      <c r="K3584" s="6"/>
      <c r="L3584" s="6"/>
      <c r="M3584" s="6"/>
      <c r="N3584" s="6"/>
      <c r="O3584" s="6"/>
      <c r="P3584" s="10"/>
      <c r="Q3584" s="15" t="str">
        <f t="shared" ca="1" si="109"/>
        <v>-</v>
      </c>
      <c r="R3584" s="6"/>
      <c r="S3584" s="6"/>
      <c r="T3584" s="6"/>
      <c r="U3584" s="6"/>
      <c r="V3584" s="6"/>
      <c r="W3584" s="6" t="str">
        <f t="shared" si="108"/>
        <v>-</v>
      </c>
      <c r="X3584" s="6"/>
      <c r="Y3584" s="6"/>
      <c r="Z3584" s="6"/>
      <c r="AA3584" s="6"/>
      <c r="AB3584" s="6"/>
      <c r="AC3584" s="6"/>
    </row>
    <row r="3585" spans="1:29" x14ac:dyDescent="0.25">
      <c r="Q3585" s="12" t="str">
        <f t="shared" ca="1" si="109"/>
        <v>-</v>
      </c>
      <c r="W3585" t="str">
        <f t="shared" si="108"/>
        <v>-</v>
      </c>
    </row>
    <row r="3586" spans="1:29" x14ac:dyDescent="0.25">
      <c r="A3586" s="6"/>
      <c r="B3586" s="10"/>
      <c r="C3586" s="6"/>
      <c r="D3586" s="6"/>
      <c r="E3586" s="6"/>
      <c r="F3586" s="6"/>
      <c r="G3586" s="6"/>
      <c r="H3586" s="6"/>
      <c r="I3586" s="6"/>
      <c r="J3586" s="6"/>
      <c r="K3586" s="6"/>
      <c r="L3586" s="6"/>
      <c r="M3586" s="6"/>
      <c r="N3586" s="6"/>
      <c r="O3586" s="6"/>
      <c r="P3586" s="10"/>
      <c r="Q3586" s="15" t="str">
        <f t="shared" ca="1" si="109"/>
        <v>-</v>
      </c>
      <c r="R3586" s="6"/>
      <c r="S3586" s="6"/>
      <c r="T3586" s="6"/>
      <c r="U3586" s="6"/>
      <c r="V3586" s="6"/>
      <c r="W3586" s="6" t="str">
        <f t="shared" si="108"/>
        <v>-</v>
      </c>
      <c r="X3586" s="6"/>
      <c r="Y3586" s="6"/>
      <c r="Z3586" s="6"/>
      <c r="AA3586" s="6"/>
      <c r="AB3586" s="6"/>
      <c r="AC3586" s="6"/>
    </row>
    <row r="3587" spans="1:29" x14ac:dyDescent="0.25">
      <c r="Q3587" s="12" t="str">
        <f t="shared" ca="1" si="109"/>
        <v>-</v>
      </c>
      <c r="W3587" t="str">
        <f t="shared" si="108"/>
        <v>-</v>
      </c>
    </row>
    <row r="3588" spans="1:29" x14ac:dyDescent="0.25">
      <c r="A3588" s="6"/>
      <c r="B3588" s="10"/>
      <c r="C3588" s="6"/>
      <c r="D3588" s="6"/>
      <c r="E3588" s="6"/>
      <c r="F3588" s="6"/>
      <c r="G3588" s="6"/>
      <c r="H3588" s="6"/>
      <c r="I3588" s="6"/>
      <c r="J3588" s="6"/>
      <c r="K3588" s="6"/>
      <c r="L3588" s="6"/>
      <c r="M3588" s="6"/>
      <c r="N3588" s="6"/>
      <c r="O3588" s="6"/>
      <c r="P3588" s="10"/>
      <c r="Q3588" s="15" t="str">
        <f t="shared" ca="1" si="109"/>
        <v>-</v>
      </c>
      <c r="R3588" s="6"/>
      <c r="S3588" s="6"/>
      <c r="T3588" s="6"/>
      <c r="U3588" s="6"/>
      <c r="V3588" s="6"/>
      <c r="W3588" s="6" t="str">
        <f t="shared" si="108"/>
        <v>-</v>
      </c>
      <c r="X3588" s="6"/>
      <c r="Y3588" s="6"/>
      <c r="Z3588" s="6"/>
      <c r="AA3588" s="6"/>
      <c r="AB3588" s="6"/>
      <c r="AC3588" s="6"/>
    </row>
    <row r="3589" spans="1:29" x14ac:dyDescent="0.25">
      <c r="Q3589" s="12" t="str">
        <f t="shared" ca="1" si="109"/>
        <v>-</v>
      </c>
      <c r="W3589" t="str">
        <f t="shared" si="108"/>
        <v>-</v>
      </c>
    </row>
    <row r="3590" spans="1:29" x14ac:dyDescent="0.25">
      <c r="A3590" s="6"/>
      <c r="B3590" s="10"/>
      <c r="C3590" s="6"/>
      <c r="D3590" s="6"/>
      <c r="E3590" s="6"/>
      <c r="F3590" s="6"/>
      <c r="G3590" s="6"/>
      <c r="H3590" s="6"/>
      <c r="I3590" s="6"/>
      <c r="J3590" s="6"/>
      <c r="K3590" s="6"/>
      <c r="L3590" s="6"/>
      <c r="M3590" s="6"/>
      <c r="N3590" s="6"/>
      <c r="O3590" s="6"/>
      <c r="P3590" s="10"/>
      <c r="Q3590" s="15" t="str">
        <f t="shared" ca="1" si="109"/>
        <v>-</v>
      </c>
      <c r="R3590" s="6"/>
      <c r="S3590" s="6"/>
      <c r="T3590" s="6"/>
      <c r="U3590" s="6"/>
      <c r="V3590" s="6"/>
      <c r="W3590" s="6" t="str">
        <f t="shared" ref="W3590:W3653" si="110">IF(OR(ISBLANK(J3590),ISBLANK(V3590)),"-",(IF(J3590=V3590,"Yes","No")))</f>
        <v>-</v>
      </c>
      <c r="X3590" s="6"/>
      <c r="Y3590" s="6"/>
      <c r="Z3590" s="6"/>
      <c r="AA3590" s="6"/>
      <c r="AB3590" s="6"/>
      <c r="AC3590" s="6"/>
    </row>
    <row r="3591" spans="1:29" x14ac:dyDescent="0.25">
      <c r="Q3591" s="12" t="str">
        <f t="shared" ref="Q3591:Q3654" ca="1" si="111">IF(B3591&gt;1/1/1900, (IF(R3591="Closed",(DATEDIF(B3591,P3591,"d"))-(DATEDIF(M3591,O3591,"d")),IF(OR(R3591="Pending",ISBLANK(P3591)),TODAY()-B3591))),"-")</f>
        <v>-</v>
      </c>
      <c r="W3591" t="str">
        <f t="shared" si="110"/>
        <v>-</v>
      </c>
    </row>
    <row r="3592" spans="1:29" x14ac:dyDescent="0.25">
      <c r="A3592" s="6"/>
      <c r="B3592" s="10"/>
      <c r="C3592" s="6"/>
      <c r="D3592" s="6"/>
      <c r="E3592" s="6"/>
      <c r="F3592" s="6"/>
      <c r="G3592" s="6"/>
      <c r="H3592" s="6"/>
      <c r="I3592" s="6"/>
      <c r="J3592" s="6"/>
      <c r="K3592" s="6"/>
      <c r="L3592" s="6"/>
      <c r="M3592" s="6"/>
      <c r="N3592" s="6"/>
      <c r="O3592" s="6"/>
      <c r="P3592" s="10"/>
      <c r="Q3592" s="15" t="str">
        <f t="shared" ca="1" si="111"/>
        <v>-</v>
      </c>
      <c r="R3592" s="6"/>
      <c r="S3592" s="6"/>
      <c r="T3592" s="6"/>
      <c r="U3592" s="6"/>
      <c r="V3592" s="6"/>
      <c r="W3592" s="6" t="str">
        <f t="shared" si="110"/>
        <v>-</v>
      </c>
      <c r="X3592" s="6"/>
      <c r="Y3592" s="6"/>
      <c r="Z3592" s="6"/>
      <c r="AA3592" s="6"/>
      <c r="AB3592" s="6"/>
      <c r="AC3592" s="6"/>
    </row>
    <row r="3593" spans="1:29" x14ac:dyDescent="0.25">
      <c r="Q3593" s="12" t="str">
        <f t="shared" ca="1" si="111"/>
        <v>-</v>
      </c>
      <c r="W3593" t="str">
        <f t="shared" si="110"/>
        <v>-</v>
      </c>
    </row>
    <row r="3594" spans="1:29" x14ac:dyDescent="0.25">
      <c r="A3594" s="6"/>
      <c r="B3594" s="10"/>
      <c r="C3594" s="6"/>
      <c r="D3594" s="6"/>
      <c r="E3594" s="6"/>
      <c r="F3594" s="6"/>
      <c r="G3594" s="6"/>
      <c r="H3594" s="6"/>
      <c r="I3594" s="6"/>
      <c r="J3594" s="6"/>
      <c r="K3594" s="6"/>
      <c r="L3594" s="6"/>
      <c r="M3594" s="6"/>
      <c r="N3594" s="6"/>
      <c r="O3594" s="6"/>
      <c r="P3594" s="10"/>
      <c r="Q3594" s="15" t="str">
        <f t="shared" ca="1" si="111"/>
        <v>-</v>
      </c>
      <c r="R3594" s="6"/>
      <c r="S3594" s="6"/>
      <c r="T3594" s="6"/>
      <c r="U3594" s="6"/>
      <c r="V3594" s="6"/>
      <c r="W3594" s="6" t="str">
        <f t="shared" si="110"/>
        <v>-</v>
      </c>
      <c r="X3594" s="6"/>
      <c r="Y3594" s="6"/>
      <c r="Z3594" s="6"/>
      <c r="AA3594" s="6"/>
      <c r="AB3594" s="6"/>
      <c r="AC3594" s="6"/>
    </row>
    <row r="3595" spans="1:29" x14ac:dyDescent="0.25">
      <c r="Q3595" s="12" t="str">
        <f t="shared" ca="1" si="111"/>
        <v>-</v>
      </c>
      <c r="W3595" t="str">
        <f t="shared" si="110"/>
        <v>-</v>
      </c>
    </row>
    <row r="3596" spans="1:29" x14ac:dyDescent="0.25">
      <c r="A3596" s="6"/>
      <c r="B3596" s="10"/>
      <c r="C3596" s="6"/>
      <c r="D3596" s="6"/>
      <c r="E3596" s="6"/>
      <c r="F3596" s="6"/>
      <c r="G3596" s="6"/>
      <c r="H3596" s="6"/>
      <c r="I3596" s="6"/>
      <c r="J3596" s="6"/>
      <c r="K3596" s="6"/>
      <c r="L3596" s="6"/>
      <c r="M3596" s="6"/>
      <c r="N3596" s="6"/>
      <c r="O3596" s="6"/>
      <c r="P3596" s="10"/>
      <c r="Q3596" s="15" t="str">
        <f t="shared" ca="1" si="111"/>
        <v>-</v>
      </c>
      <c r="R3596" s="6"/>
      <c r="S3596" s="6"/>
      <c r="T3596" s="6"/>
      <c r="U3596" s="6"/>
      <c r="V3596" s="6"/>
      <c r="W3596" s="6" t="str">
        <f t="shared" si="110"/>
        <v>-</v>
      </c>
      <c r="X3596" s="6"/>
      <c r="Y3596" s="6"/>
      <c r="Z3596" s="6"/>
      <c r="AA3596" s="6"/>
      <c r="AB3596" s="6"/>
      <c r="AC3596" s="6"/>
    </row>
    <row r="3597" spans="1:29" x14ac:dyDescent="0.25">
      <c r="Q3597" s="12" t="str">
        <f t="shared" ca="1" si="111"/>
        <v>-</v>
      </c>
      <c r="W3597" t="str">
        <f t="shared" si="110"/>
        <v>-</v>
      </c>
    </row>
    <row r="3598" spans="1:29" x14ac:dyDescent="0.25">
      <c r="A3598" s="6"/>
      <c r="B3598" s="10"/>
      <c r="C3598" s="6"/>
      <c r="D3598" s="6"/>
      <c r="E3598" s="6"/>
      <c r="F3598" s="6"/>
      <c r="G3598" s="6"/>
      <c r="H3598" s="6"/>
      <c r="I3598" s="6"/>
      <c r="J3598" s="6"/>
      <c r="K3598" s="6"/>
      <c r="L3598" s="6"/>
      <c r="M3598" s="6"/>
      <c r="N3598" s="6"/>
      <c r="O3598" s="6"/>
      <c r="P3598" s="10"/>
      <c r="Q3598" s="15" t="str">
        <f t="shared" ca="1" si="111"/>
        <v>-</v>
      </c>
      <c r="R3598" s="6"/>
      <c r="S3598" s="6"/>
      <c r="T3598" s="6"/>
      <c r="U3598" s="6"/>
      <c r="V3598" s="6"/>
      <c r="W3598" s="6" t="str">
        <f t="shared" si="110"/>
        <v>-</v>
      </c>
      <c r="X3598" s="6"/>
      <c r="Y3598" s="6"/>
      <c r="Z3598" s="6"/>
      <c r="AA3598" s="6"/>
      <c r="AB3598" s="6"/>
      <c r="AC3598" s="6"/>
    </row>
    <row r="3599" spans="1:29" x14ac:dyDescent="0.25">
      <c r="Q3599" s="12" t="str">
        <f t="shared" ca="1" si="111"/>
        <v>-</v>
      </c>
      <c r="W3599" t="str">
        <f t="shared" si="110"/>
        <v>-</v>
      </c>
    </row>
    <row r="3600" spans="1:29" x14ac:dyDescent="0.25">
      <c r="A3600" s="6"/>
      <c r="B3600" s="10"/>
      <c r="C3600" s="6"/>
      <c r="D3600" s="6"/>
      <c r="E3600" s="6"/>
      <c r="F3600" s="6"/>
      <c r="G3600" s="6"/>
      <c r="H3600" s="6"/>
      <c r="I3600" s="6"/>
      <c r="J3600" s="6"/>
      <c r="K3600" s="6"/>
      <c r="L3600" s="6"/>
      <c r="M3600" s="6"/>
      <c r="N3600" s="6"/>
      <c r="O3600" s="6"/>
      <c r="P3600" s="10"/>
      <c r="Q3600" s="15" t="str">
        <f t="shared" ca="1" si="111"/>
        <v>-</v>
      </c>
      <c r="R3600" s="6"/>
      <c r="S3600" s="6"/>
      <c r="T3600" s="6"/>
      <c r="U3600" s="6"/>
      <c r="V3600" s="6"/>
      <c r="W3600" s="6" t="str">
        <f t="shared" si="110"/>
        <v>-</v>
      </c>
      <c r="X3600" s="6"/>
      <c r="Y3600" s="6"/>
      <c r="Z3600" s="6"/>
      <c r="AA3600" s="6"/>
      <c r="AB3600" s="6"/>
      <c r="AC3600" s="6"/>
    </row>
    <row r="3601" spans="1:29" x14ac:dyDescent="0.25">
      <c r="Q3601" s="12" t="str">
        <f t="shared" ca="1" si="111"/>
        <v>-</v>
      </c>
      <c r="W3601" t="str">
        <f t="shared" si="110"/>
        <v>-</v>
      </c>
    </row>
    <row r="3602" spans="1:29" x14ac:dyDescent="0.25">
      <c r="A3602" s="6"/>
      <c r="B3602" s="10"/>
      <c r="C3602" s="6"/>
      <c r="D3602" s="6"/>
      <c r="E3602" s="6"/>
      <c r="F3602" s="6"/>
      <c r="G3602" s="6"/>
      <c r="H3602" s="6"/>
      <c r="I3602" s="6"/>
      <c r="J3602" s="6"/>
      <c r="K3602" s="6"/>
      <c r="L3602" s="6"/>
      <c r="M3602" s="6"/>
      <c r="N3602" s="6"/>
      <c r="O3602" s="6"/>
      <c r="P3602" s="10"/>
      <c r="Q3602" s="15" t="str">
        <f t="shared" ca="1" si="111"/>
        <v>-</v>
      </c>
      <c r="R3602" s="6"/>
      <c r="S3602" s="6"/>
      <c r="T3602" s="6"/>
      <c r="U3602" s="6"/>
      <c r="V3602" s="6"/>
      <c r="W3602" s="6" t="str">
        <f t="shared" si="110"/>
        <v>-</v>
      </c>
      <c r="X3602" s="6"/>
      <c r="Y3602" s="6"/>
      <c r="Z3602" s="6"/>
      <c r="AA3602" s="6"/>
      <c r="AB3602" s="6"/>
      <c r="AC3602" s="6"/>
    </row>
    <row r="3603" spans="1:29" x14ac:dyDescent="0.25">
      <c r="Q3603" s="12" t="str">
        <f t="shared" ca="1" si="111"/>
        <v>-</v>
      </c>
      <c r="W3603" t="str">
        <f t="shared" si="110"/>
        <v>-</v>
      </c>
    </row>
    <row r="3604" spans="1:29" x14ac:dyDescent="0.25">
      <c r="A3604" s="6"/>
      <c r="B3604" s="10"/>
      <c r="C3604" s="6"/>
      <c r="D3604" s="6"/>
      <c r="E3604" s="6"/>
      <c r="F3604" s="6"/>
      <c r="G3604" s="6"/>
      <c r="H3604" s="6"/>
      <c r="I3604" s="6"/>
      <c r="J3604" s="6"/>
      <c r="K3604" s="6"/>
      <c r="L3604" s="6"/>
      <c r="M3604" s="6"/>
      <c r="N3604" s="6"/>
      <c r="O3604" s="6"/>
      <c r="P3604" s="10"/>
      <c r="Q3604" s="15" t="str">
        <f t="shared" ca="1" si="111"/>
        <v>-</v>
      </c>
      <c r="R3604" s="6"/>
      <c r="S3604" s="6"/>
      <c r="T3604" s="6"/>
      <c r="U3604" s="6"/>
      <c r="V3604" s="6"/>
      <c r="W3604" s="6" t="str">
        <f t="shared" si="110"/>
        <v>-</v>
      </c>
      <c r="X3604" s="6"/>
      <c r="Y3604" s="6"/>
      <c r="Z3604" s="6"/>
      <c r="AA3604" s="6"/>
      <c r="AB3604" s="6"/>
      <c r="AC3604" s="6"/>
    </row>
    <row r="3605" spans="1:29" x14ac:dyDescent="0.25">
      <c r="Q3605" s="12" t="str">
        <f t="shared" ca="1" si="111"/>
        <v>-</v>
      </c>
      <c r="W3605" t="str">
        <f t="shared" si="110"/>
        <v>-</v>
      </c>
    </row>
    <row r="3606" spans="1:29" x14ac:dyDescent="0.25">
      <c r="A3606" s="6"/>
      <c r="B3606" s="10"/>
      <c r="C3606" s="6"/>
      <c r="D3606" s="6"/>
      <c r="E3606" s="6"/>
      <c r="F3606" s="6"/>
      <c r="G3606" s="6"/>
      <c r="H3606" s="6"/>
      <c r="I3606" s="6"/>
      <c r="J3606" s="6"/>
      <c r="K3606" s="6"/>
      <c r="L3606" s="6"/>
      <c r="M3606" s="6"/>
      <c r="N3606" s="6"/>
      <c r="O3606" s="6"/>
      <c r="P3606" s="10"/>
      <c r="Q3606" s="15" t="str">
        <f t="shared" ca="1" si="111"/>
        <v>-</v>
      </c>
      <c r="R3606" s="6"/>
      <c r="S3606" s="6"/>
      <c r="T3606" s="6"/>
      <c r="U3606" s="6"/>
      <c r="V3606" s="6"/>
      <c r="W3606" s="6" t="str">
        <f t="shared" si="110"/>
        <v>-</v>
      </c>
      <c r="X3606" s="6"/>
      <c r="Y3606" s="6"/>
      <c r="Z3606" s="6"/>
      <c r="AA3606" s="6"/>
      <c r="AB3606" s="6"/>
      <c r="AC3606" s="6"/>
    </row>
    <row r="3607" spans="1:29" x14ac:dyDescent="0.25">
      <c r="Q3607" s="12" t="str">
        <f t="shared" ca="1" si="111"/>
        <v>-</v>
      </c>
      <c r="W3607" t="str">
        <f t="shared" si="110"/>
        <v>-</v>
      </c>
    </row>
    <row r="3608" spans="1:29" x14ac:dyDescent="0.25">
      <c r="A3608" s="6"/>
      <c r="B3608" s="10"/>
      <c r="C3608" s="6"/>
      <c r="D3608" s="6"/>
      <c r="E3608" s="6"/>
      <c r="F3608" s="6"/>
      <c r="G3608" s="6"/>
      <c r="H3608" s="6"/>
      <c r="I3608" s="6"/>
      <c r="J3608" s="6"/>
      <c r="K3608" s="6"/>
      <c r="L3608" s="6"/>
      <c r="M3608" s="6"/>
      <c r="N3608" s="6"/>
      <c r="O3608" s="6"/>
      <c r="P3608" s="10"/>
      <c r="Q3608" s="15" t="str">
        <f t="shared" ca="1" si="111"/>
        <v>-</v>
      </c>
      <c r="R3608" s="6"/>
      <c r="S3608" s="6"/>
      <c r="T3608" s="6"/>
      <c r="U3608" s="6"/>
      <c r="V3608" s="6"/>
      <c r="W3608" s="6" t="str">
        <f t="shared" si="110"/>
        <v>-</v>
      </c>
      <c r="X3608" s="6"/>
      <c r="Y3608" s="6"/>
      <c r="Z3608" s="6"/>
      <c r="AA3608" s="6"/>
      <c r="AB3608" s="6"/>
      <c r="AC3608" s="6"/>
    </row>
    <row r="3609" spans="1:29" x14ac:dyDescent="0.25">
      <c r="Q3609" s="12" t="str">
        <f t="shared" ca="1" si="111"/>
        <v>-</v>
      </c>
      <c r="W3609" t="str">
        <f t="shared" si="110"/>
        <v>-</v>
      </c>
    </row>
    <row r="3610" spans="1:29" x14ac:dyDescent="0.25">
      <c r="A3610" s="6"/>
      <c r="B3610" s="10"/>
      <c r="C3610" s="6"/>
      <c r="D3610" s="6"/>
      <c r="E3610" s="6"/>
      <c r="F3610" s="6"/>
      <c r="G3610" s="6"/>
      <c r="H3610" s="6"/>
      <c r="I3610" s="6"/>
      <c r="J3610" s="6"/>
      <c r="K3610" s="6"/>
      <c r="L3610" s="6"/>
      <c r="M3610" s="6"/>
      <c r="N3610" s="6"/>
      <c r="O3610" s="6"/>
      <c r="P3610" s="10"/>
      <c r="Q3610" s="15" t="str">
        <f t="shared" ca="1" si="111"/>
        <v>-</v>
      </c>
      <c r="R3610" s="6"/>
      <c r="S3610" s="6"/>
      <c r="T3610" s="6"/>
      <c r="U3610" s="6"/>
      <c r="V3610" s="6"/>
      <c r="W3610" s="6" t="str">
        <f t="shared" si="110"/>
        <v>-</v>
      </c>
      <c r="X3610" s="6"/>
      <c r="Y3610" s="6"/>
      <c r="Z3610" s="6"/>
      <c r="AA3610" s="6"/>
      <c r="AB3610" s="6"/>
      <c r="AC3610" s="6"/>
    </row>
    <row r="3611" spans="1:29" x14ac:dyDescent="0.25">
      <c r="Q3611" s="12" t="str">
        <f t="shared" ca="1" si="111"/>
        <v>-</v>
      </c>
      <c r="W3611" t="str">
        <f t="shared" si="110"/>
        <v>-</v>
      </c>
    </row>
    <row r="3612" spans="1:29" x14ac:dyDescent="0.25">
      <c r="A3612" s="6"/>
      <c r="B3612" s="10"/>
      <c r="C3612" s="6"/>
      <c r="D3612" s="6"/>
      <c r="E3612" s="6"/>
      <c r="F3612" s="6"/>
      <c r="G3612" s="6"/>
      <c r="H3612" s="6"/>
      <c r="I3612" s="6"/>
      <c r="J3612" s="6"/>
      <c r="K3612" s="6"/>
      <c r="L3612" s="6"/>
      <c r="M3612" s="6"/>
      <c r="N3612" s="6"/>
      <c r="O3612" s="6"/>
      <c r="P3612" s="10"/>
      <c r="Q3612" s="15" t="str">
        <f t="shared" ca="1" si="111"/>
        <v>-</v>
      </c>
      <c r="R3612" s="6"/>
      <c r="S3612" s="6"/>
      <c r="T3612" s="6"/>
      <c r="U3612" s="6"/>
      <c r="V3612" s="6"/>
      <c r="W3612" s="6" t="str">
        <f t="shared" si="110"/>
        <v>-</v>
      </c>
      <c r="X3612" s="6"/>
      <c r="Y3612" s="6"/>
      <c r="Z3612" s="6"/>
      <c r="AA3612" s="6"/>
      <c r="AB3612" s="6"/>
      <c r="AC3612" s="6"/>
    </row>
    <row r="3613" spans="1:29" x14ac:dyDescent="0.25">
      <c r="Q3613" s="12" t="str">
        <f t="shared" ca="1" si="111"/>
        <v>-</v>
      </c>
      <c r="W3613" t="str">
        <f t="shared" si="110"/>
        <v>-</v>
      </c>
    </row>
    <row r="3614" spans="1:29" x14ac:dyDescent="0.25">
      <c r="A3614" s="6"/>
      <c r="B3614" s="10"/>
      <c r="C3614" s="6"/>
      <c r="D3614" s="6"/>
      <c r="E3614" s="6"/>
      <c r="F3614" s="6"/>
      <c r="G3614" s="6"/>
      <c r="H3614" s="6"/>
      <c r="I3614" s="6"/>
      <c r="J3614" s="6"/>
      <c r="K3614" s="6"/>
      <c r="L3614" s="6"/>
      <c r="M3614" s="6"/>
      <c r="N3614" s="6"/>
      <c r="O3614" s="6"/>
      <c r="P3614" s="10"/>
      <c r="Q3614" s="15" t="str">
        <f t="shared" ca="1" si="111"/>
        <v>-</v>
      </c>
      <c r="R3614" s="6"/>
      <c r="S3614" s="6"/>
      <c r="T3614" s="6"/>
      <c r="U3614" s="6"/>
      <c r="V3614" s="6"/>
      <c r="W3614" s="6" t="str">
        <f t="shared" si="110"/>
        <v>-</v>
      </c>
      <c r="X3614" s="6"/>
      <c r="Y3614" s="6"/>
      <c r="Z3614" s="6"/>
      <c r="AA3614" s="6"/>
      <c r="AB3614" s="6"/>
      <c r="AC3614" s="6"/>
    </row>
    <row r="3615" spans="1:29" x14ac:dyDescent="0.25">
      <c r="Q3615" s="12" t="str">
        <f t="shared" ca="1" si="111"/>
        <v>-</v>
      </c>
      <c r="W3615" t="str">
        <f t="shared" si="110"/>
        <v>-</v>
      </c>
    </row>
    <row r="3616" spans="1:29" x14ac:dyDescent="0.25">
      <c r="A3616" s="6"/>
      <c r="B3616" s="10"/>
      <c r="C3616" s="6"/>
      <c r="D3616" s="6"/>
      <c r="E3616" s="6"/>
      <c r="F3616" s="6"/>
      <c r="G3616" s="6"/>
      <c r="H3616" s="6"/>
      <c r="I3616" s="6"/>
      <c r="J3616" s="6"/>
      <c r="K3616" s="6"/>
      <c r="L3616" s="6"/>
      <c r="M3616" s="6"/>
      <c r="N3616" s="6"/>
      <c r="O3616" s="6"/>
      <c r="P3616" s="10"/>
      <c r="Q3616" s="15" t="str">
        <f t="shared" ca="1" si="111"/>
        <v>-</v>
      </c>
      <c r="R3616" s="6"/>
      <c r="S3616" s="6"/>
      <c r="T3616" s="6"/>
      <c r="U3616" s="6"/>
      <c r="V3616" s="6"/>
      <c r="W3616" s="6" t="str">
        <f t="shared" si="110"/>
        <v>-</v>
      </c>
      <c r="X3616" s="6"/>
      <c r="Y3616" s="6"/>
      <c r="Z3616" s="6"/>
      <c r="AA3616" s="6"/>
      <c r="AB3616" s="6"/>
      <c r="AC3616" s="6"/>
    </row>
    <row r="3617" spans="1:29" x14ac:dyDescent="0.25">
      <c r="Q3617" s="12" t="str">
        <f t="shared" ca="1" si="111"/>
        <v>-</v>
      </c>
      <c r="W3617" t="str">
        <f t="shared" si="110"/>
        <v>-</v>
      </c>
    </row>
    <row r="3618" spans="1:29" x14ac:dyDescent="0.25">
      <c r="A3618" s="6"/>
      <c r="B3618" s="10"/>
      <c r="C3618" s="6"/>
      <c r="D3618" s="6"/>
      <c r="E3618" s="6"/>
      <c r="F3618" s="6"/>
      <c r="G3618" s="6"/>
      <c r="H3618" s="6"/>
      <c r="I3618" s="6"/>
      <c r="J3618" s="6"/>
      <c r="K3618" s="6"/>
      <c r="L3618" s="6"/>
      <c r="M3618" s="6"/>
      <c r="N3618" s="6"/>
      <c r="O3618" s="6"/>
      <c r="P3618" s="10"/>
      <c r="Q3618" s="15" t="str">
        <f t="shared" ca="1" si="111"/>
        <v>-</v>
      </c>
      <c r="R3618" s="6"/>
      <c r="S3618" s="6"/>
      <c r="T3618" s="6"/>
      <c r="U3618" s="6"/>
      <c r="V3618" s="6"/>
      <c r="W3618" s="6" t="str">
        <f t="shared" si="110"/>
        <v>-</v>
      </c>
      <c r="X3618" s="6"/>
      <c r="Y3618" s="6"/>
      <c r="Z3618" s="6"/>
      <c r="AA3618" s="6"/>
      <c r="AB3618" s="6"/>
      <c r="AC3618" s="6"/>
    </row>
    <row r="3619" spans="1:29" x14ac:dyDescent="0.25">
      <c r="Q3619" s="12" t="str">
        <f t="shared" ca="1" si="111"/>
        <v>-</v>
      </c>
      <c r="W3619" t="str">
        <f t="shared" si="110"/>
        <v>-</v>
      </c>
    </row>
    <row r="3620" spans="1:29" x14ac:dyDescent="0.25">
      <c r="A3620" s="6"/>
      <c r="B3620" s="10"/>
      <c r="C3620" s="6"/>
      <c r="D3620" s="6"/>
      <c r="E3620" s="6"/>
      <c r="F3620" s="6"/>
      <c r="G3620" s="6"/>
      <c r="H3620" s="6"/>
      <c r="I3620" s="6"/>
      <c r="J3620" s="6"/>
      <c r="K3620" s="6"/>
      <c r="L3620" s="6"/>
      <c r="M3620" s="6"/>
      <c r="N3620" s="6"/>
      <c r="O3620" s="6"/>
      <c r="P3620" s="10"/>
      <c r="Q3620" s="15" t="str">
        <f t="shared" ca="1" si="111"/>
        <v>-</v>
      </c>
      <c r="R3620" s="6"/>
      <c r="S3620" s="6"/>
      <c r="T3620" s="6"/>
      <c r="U3620" s="6"/>
      <c r="V3620" s="6"/>
      <c r="W3620" s="6" t="str">
        <f t="shared" si="110"/>
        <v>-</v>
      </c>
      <c r="X3620" s="6"/>
      <c r="Y3620" s="6"/>
      <c r="Z3620" s="6"/>
      <c r="AA3620" s="6"/>
      <c r="AB3620" s="6"/>
      <c r="AC3620" s="6"/>
    </row>
    <row r="3621" spans="1:29" x14ac:dyDescent="0.25">
      <c r="Q3621" s="12" t="str">
        <f t="shared" ca="1" si="111"/>
        <v>-</v>
      </c>
      <c r="W3621" t="str">
        <f t="shared" si="110"/>
        <v>-</v>
      </c>
    </row>
    <row r="3622" spans="1:29" x14ac:dyDescent="0.25">
      <c r="A3622" s="6"/>
      <c r="B3622" s="10"/>
      <c r="C3622" s="6"/>
      <c r="D3622" s="6"/>
      <c r="E3622" s="6"/>
      <c r="F3622" s="6"/>
      <c r="G3622" s="6"/>
      <c r="H3622" s="6"/>
      <c r="I3622" s="6"/>
      <c r="J3622" s="6"/>
      <c r="K3622" s="6"/>
      <c r="L3622" s="6"/>
      <c r="M3622" s="6"/>
      <c r="N3622" s="6"/>
      <c r="O3622" s="6"/>
      <c r="P3622" s="10"/>
      <c r="Q3622" s="15" t="str">
        <f t="shared" ca="1" si="111"/>
        <v>-</v>
      </c>
      <c r="R3622" s="6"/>
      <c r="S3622" s="6"/>
      <c r="T3622" s="6"/>
      <c r="U3622" s="6"/>
      <c r="V3622" s="6"/>
      <c r="W3622" s="6" t="str">
        <f t="shared" si="110"/>
        <v>-</v>
      </c>
      <c r="X3622" s="6"/>
      <c r="Y3622" s="6"/>
      <c r="Z3622" s="6"/>
      <c r="AA3622" s="6"/>
      <c r="AB3622" s="6"/>
      <c r="AC3622" s="6"/>
    </row>
    <row r="3623" spans="1:29" x14ac:dyDescent="0.25">
      <c r="Q3623" s="12" t="str">
        <f t="shared" ca="1" si="111"/>
        <v>-</v>
      </c>
      <c r="W3623" t="str">
        <f t="shared" si="110"/>
        <v>-</v>
      </c>
    </row>
    <row r="3624" spans="1:29" x14ac:dyDescent="0.25">
      <c r="A3624" s="6"/>
      <c r="B3624" s="10"/>
      <c r="C3624" s="6"/>
      <c r="D3624" s="6"/>
      <c r="E3624" s="6"/>
      <c r="F3624" s="6"/>
      <c r="G3624" s="6"/>
      <c r="H3624" s="6"/>
      <c r="I3624" s="6"/>
      <c r="J3624" s="6"/>
      <c r="K3624" s="6"/>
      <c r="L3624" s="6"/>
      <c r="M3624" s="6"/>
      <c r="N3624" s="6"/>
      <c r="O3624" s="6"/>
      <c r="P3624" s="10"/>
      <c r="Q3624" s="15" t="str">
        <f t="shared" ca="1" si="111"/>
        <v>-</v>
      </c>
      <c r="R3624" s="6"/>
      <c r="S3624" s="6"/>
      <c r="T3624" s="6"/>
      <c r="U3624" s="6"/>
      <c r="V3624" s="6"/>
      <c r="W3624" s="6" t="str">
        <f t="shared" si="110"/>
        <v>-</v>
      </c>
      <c r="X3624" s="6"/>
      <c r="Y3624" s="6"/>
      <c r="Z3624" s="6"/>
      <c r="AA3624" s="6"/>
      <c r="AB3624" s="6"/>
      <c r="AC3624" s="6"/>
    </row>
    <row r="3625" spans="1:29" x14ac:dyDescent="0.25">
      <c r="Q3625" s="12" t="str">
        <f t="shared" ca="1" si="111"/>
        <v>-</v>
      </c>
      <c r="W3625" t="str">
        <f t="shared" si="110"/>
        <v>-</v>
      </c>
    </row>
    <row r="3626" spans="1:29" x14ac:dyDescent="0.25">
      <c r="A3626" s="6"/>
      <c r="B3626" s="10"/>
      <c r="C3626" s="6"/>
      <c r="D3626" s="6"/>
      <c r="E3626" s="6"/>
      <c r="F3626" s="6"/>
      <c r="G3626" s="6"/>
      <c r="H3626" s="6"/>
      <c r="I3626" s="6"/>
      <c r="J3626" s="6"/>
      <c r="K3626" s="6"/>
      <c r="L3626" s="6"/>
      <c r="M3626" s="6"/>
      <c r="N3626" s="6"/>
      <c r="O3626" s="6"/>
      <c r="P3626" s="10"/>
      <c r="Q3626" s="15" t="str">
        <f t="shared" ca="1" si="111"/>
        <v>-</v>
      </c>
      <c r="R3626" s="6"/>
      <c r="S3626" s="6"/>
      <c r="T3626" s="6"/>
      <c r="U3626" s="6"/>
      <c r="V3626" s="6"/>
      <c r="W3626" s="6" t="str">
        <f t="shared" si="110"/>
        <v>-</v>
      </c>
      <c r="X3626" s="6"/>
      <c r="Y3626" s="6"/>
      <c r="Z3626" s="6"/>
      <c r="AA3626" s="6"/>
      <c r="AB3626" s="6"/>
      <c r="AC3626" s="6"/>
    </row>
    <row r="3627" spans="1:29" x14ac:dyDescent="0.25">
      <c r="Q3627" s="12" t="str">
        <f t="shared" ca="1" si="111"/>
        <v>-</v>
      </c>
      <c r="W3627" t="str">
        <f t="shared" si="110"/>
        <v>-</v>
      </c>
    </row>
    <row r="3628" spans="1:29" x14ac:dyDescent="0.25">
      <c r="A3628" s="6"/>
      <c r="B3628" s="10"/>
      <c r="C3628" s="6"/>
      <c r="D3628" s="6"/>
      <c r="E3628" s="6"/>
      <c r="F3628" s="6"/>
      <c r="G3628" s="6"/>
      <c r="H3628" s="6"/>
      <c r="I3628" s="6"/>
      <c r="J3628" s="6"/>
      <c r="K3628" s="6"/>
      <c r="L3628" s="6"/>
      <c r="M3628" s="6"/>
      <c r="N3628" s="6"/>
      <c r="O3628" s="6"/>
      <c r="P3628" s="10"/>
      <c r="Q3628" s="15" t="str">
        <f t="shared" ca="1" si="111"/>
        <v>-</v>
      </c>
      <c r="R3628" s="6"/>
      <c r="S3628" s="6"/>
      <c r="T3628" s="6"/>
      <c r="U3628" s="6"/>
      <c r="V3628" s="6"/>
      <c r="W3628" s="6" t="str">
        <f t="shared" si="110"/>
        <v>-</v>
      </c>
      <c r="X3628" s="6"/>
      <c r="Y3628" s="6"/>
      <c r="Z3628" s="6"/>
      <c r="AA3628" s="6"/>
      <c r="AB3628" s="6"/>
      <c r="AC3628" s="6"/>
    </row>
    <row r="3629" spans="1:29" x14ac:dyDescent="0.25">
      <c r="Q3629" s="12" t="str">
        <f t="shared" ca="1" si="111"/>
        <v>-</v>
      </c>
      <c r="W3629" t="str">
        <f t="shared" si="110"/>
        <v>-</v>
      </c>
    </row>
    <row r="3630" spans="1:29" x14ac:dyDescent="0.25">
      <c r="A3630" s="6"/>
      <c r="B3630" s="10"/>
      <c r="C3630" s="6"/>
      <c r="D3630" s="6"/>
      <c r="E3630" s="6"/>
      <c r="F3630" s="6"/>
      <c r="G3630" s="6"/>
      <c r="H3630" s="6"/>
      <c r="I3630" s="6"/>
      <c r="J3630" s="6"/>
      <c r="K3630" s="6"/>
      <c r="L3630" s="6"/>
      <c r="M3630" s="6"/>
      <c r="N3630" s="6"/>
      <c r="O3630" s="6"/>
      <c r="P3630" s="10"/>
      <c r="Q3630" s="15" t="str">
        <f t="shared" ca="1" si="111"/>
        <v>-</v>
      </c>
      <c r="R3630" s="6"/>
      <c r="S3630" s="6"/>
      <c r="T3630" s="6"/>
      <c r="U3630" s="6"/>
      <c r="V3630" s="6"/>
      <c r="W3630" s="6" t="str">
        <f t="shared" si="110"/>
        <v>-</v>
      </c>
      <c r="X3630" s="6"/>
      <c r="Y3630" s="6"/>
      <c r="Z3630" s="6"/>
      <c r="AA3630" s="6"/>
      <c r="AB3630" s="6"/>
      <c r="AC3630" s="6"/>
    </row>
    <row r="3631" spans="1:29" x14ac:dyDescent="0.25">
      <c r="Q3631" s="12" t="str">
        <f t="shared" ca="1" si="111"/>
        <v>-</v>
      </c>
      <c r="W3631" t="str">
        <f t="shared" si="110"/>
        <v>-</v>
      </c>
    </row>
    <row r="3632" spans="1:29" x14ac:dyDescent="0.25">
      <c r="A3632" s="6"/>
      <c r="B3632" s="10"/>
      <c r="C3632" s="6"/>
      <c r="D3632" s="6"/>
      <c r="E3632" s="6"/>
      <c r="F3632" s="6"/>
      <c r="G3632" s="6"/>
      <c r="H3632" s="6"/>
      <c r="I3632" s="6"/>
      <c r="J3632" s="6"/>
      <c r="K3632" s="6"/>
      <c r="L3632" s="6"/>
      <c r="M3632" s="6"/>
      <c r="N3632" s="6"/>
      <c r="O3632" s="6"/>
      <c r="P3632" s="10"/>
      <c r="Q3632" s="15" t="str">
        <f t="shared" ca="1" si="111"/>
        <v>-</v>
      </c>
      <c r="R3632" s="6"/>
      <c r="S3632" s="6"/>
      <c r="T3632" s="6"/>
      <c r="U3632" s="6"/>
      <c r="V3632" s="6"/>
      <c r="W3632" s="6" t="str">
        <f t="shared" si="110"/>
        <v>-</v>
      </c>
      <c r="X3632" s="6"/>
      <c r="Y3632" s="6"/>
      <c r="Z3632" s="6"/>
      <c r="AA3632" s="6"/>
      <c r="AB3632" s="6"/>
      <c r="AC3632" s="6"/>
    </row>
    <row r="3633" spans="1:29" x14ac:dyDescent="0.25">
      <c r="Q3633" s="12" t="str">
        <f t="shared" ca="1" si="111"/>
        <v>-</v>
      </c>
      <c r="W3633" t="str">
        <f t="shared" si="110"/>
        <v>-</v>
      </c>
    </row>
    <row r="3634" spans="1:29" x14ac:dyDescent="0.25">
      <c r="A3634" s="6"/>
      <c r="B3634" s="10"/>
      <c r="C3634" s="6"/>
      <c r="D3634" s="6"/>
      <c r="E3634" s="6"/>
      <c r="F3634" s="6"/>
      <c r="G3634" s="6"/>
      <c r="H3634" s="6"/>
      <c r="I3634" s="6"/>
      <c r="J3634" s="6"/>
      <c r="K3634" s="6"/>
      <c r="L3634" s="6"/>
      <c r="M3634" s="6"/>
      <c r="N3634" s="6"/>
      <c r="O3634" s="6"/>
      <c r="P3634" s="10"/>
      <c r="Q3634" s="15" t="str">
        <f t="shared" ca="1" si="111"/>
        <v>-</v>
      </c>
      <c r="R3634" s="6"/>
      <c r="S3634" s="6"/>
      <c r="T3634" s="6"/>
      <c r="U3634" s="6"/>
      <c r="V3634" s="6"/>
      <c r="W3634" s="6" t="str">
        <f t="shared" si="110"/>
        <v>-</v>
      </c>
      <c r="X3634" s="6"/>
      <c r="Y3634" s="6"/>
      <c r="Z3634" s="6"/>
      <c r="AA3634" s="6"/>
      <c r="AB3634" s="6"/>
      <c r="AC3634" s="6"/>
    </row>
    <row r="3635" spans="1:29" x14ac:dyDescent="0.25">
      <c r="Q3635" s="12" t="str">
        <f t="shared" ca="1" si="111"/>
        <v>-</v>
      </c>
      <c r="W3635" t="str">
        <f t="shared" si="110"/>
        <v>-</v>
      </c>
    </row>
    <row r="3636" spans="1:29" x14ac:dyDescent="0.25">
      <c r="A3636" s="6"/>
      <c r="B3636" s="10"/>
      <c r="C3636" s="6"/>
      <c r="D3636" s="6"/>
      <c r="E3636" s="6"/>
      <c r="F3636" s="6"/>
      <c r="G3636" s="6"/>
      <c r="H3636" s="6"/>
      <c r="I3636" s="6"/>
      <c r="J3636" s="6"/>
      <c r="K3636" s="6"/>
      <c r="L3636" s="6"/>
      <c r="M3636" s="6"/>
      <c r="N3636" s="6"/>
      <c r="O3636" s="6"/>
      <c r="P3636" s="10"/>
      <c r="Q3636" s="15" t="str">
        <f t="shared" ca="1" si="111"/>
        <v>-</v>
      </c>
      <c r="R3636" s="6"/>
      <c r="S3636" s="6"/>
      <c r="T3636" s="6"/>
      <c r="U3636" s="6"/>
      <c r="V3636" s="6"/>
      <c r="W3636" s="6" t="str">
        <f t="shared" si="110"/>
        <v>-</v>
      </c>
      <c r="X3636" s="6"/>
      <c r="Y3636" s="6"/>
      <c r="Z3636" s="6"/>
      <c r="AA3636" s="6"/>
      <c r="AB3636" s="6"/>
      <c r="AC3636" s="6"/>
    </row>
    <row r="3637" spans="1:29" x14ac:dyDescent="0.25">
      <c r="Q3637" s="12" t="str">
        <f t="shared" ca="1" si="111"/>
        <v>-</v>
      </c>
      <c r="W3637" t="str">
        <f t="shared" si="110"/>
        <v>-</v>
      </c>
    </row>
    <row r="3638" spans="1:29" x14ac:dyDescent="0.25">
      <c r="A3638" s="6"/>
      <c r="B3638" s="10"/>
      <c r="C3638" s="6"/>
      <c r="D3638" s="6"/>
      <c r="E3638" s="6"/>
      <c r="F3638" s="6"/>
      <c r="G3638" s="6"/>
      <c r="H3638" s="6"/>
      <c r="I3638" s="6"/>
      <c r="J3638" s="6"/>
      <c r="K3638" s="6"/>
      <c r="L3638" s="6"/>
      <c r="M3638" s="6"/>
      <c r="N3638" s="6"/>
      <c r="O3638" s="6"/>
      <c r="P3638" s="10"/>
      <c r="Q3638" s="15" t="str">
        <f t="shared" ca="1" si="111"/>
        <v>-</v>
      </c>
      <c r="R3638" s="6"/>
      <c r="S3638" s="6"/>
      <c r="T3638" s="6"/>
      <c r="U3638" s="6"/>
      <c r="V3638" s="6"/>
      <c r="W3638" s="6" t="str">
        <f t="shared" si="110"/>
        <v>-</v>
      </c>
      <c r="X3638" s="6"/>
      <c r="Y3638" s="6"/>
      <c r="Z3638" s="6"/>
      <c r="AA3638" s="6"/>
      <c r="AB3638" s="6"/>
      <c r="AC3638" s="6"/>
    </row>
    <row r="3639" spans="1:29" x14ac:dyDescent="0.25">
      <c r="Q3639" s="12" t="str">
        <f t="shared" ca="1" si="111"/>
        <v>-</v>
      </c>
      <c r="W3639" t="str">
        <f t="shared" si="110"/>
        <v>-</v>
      </c>
    </row>
    <row r="3640" spans="1:29" x14ac:dyDescent="0.25">
      <c r="A3640" s="6"/>
      <c r="B3640" s="10"/>
      <c r="C3640" s="6"/>
      <c r="D3640" s="6"/>
      <c r="E3640" s="6"/>
      <c r="F3640" s="6"/>
      <c r="G3640" s="6"/>
      <c r="H3640" s="6"/>
      <c r="I3640" s="6"/>
      <c r="J3640" s="6"/>
      <c r="K3640" s="6"/>
      <c r="L3640" s="6"/>
      <c r="M3640" s="6"/>
      <c r="N3640" s="6"/>
      <c r="O3640" s="6"/>
      <c r="P3640" s="10"/>
      <c r="Q3640" s="15" t="str">
        <f t="shared" ca="1" si="111"/>
        <v>-</v>
      </c>
      <c r="R3640" s="6"/>
      <c r="S3640" s="6"/>
      <c r="T3640" s="6"/>
      <c r="U3640" s="6"/>
      <c r="V3640" s="6"/>
      <c r="W3640" s="6" t="str">
        <f t="shared" si="110"/>
        <v>-</v>
      </c>
      <c r="X3640" s="6"/>
      <c r="Y3640" s="6"/>
      <c r="Z3640" s="6"/>
      <c r="AA3640" s="6"/>
      <c r="AB3640" s="6"/>
      <c r="AC3640" s="6"/>
    </row>
    <row r="3641" spans="1:29" x14ac:dyDescent="0.25">
      <c r="Q3641" s="12" t="str">
        <f t="shared" ca="1" si="111"/>
        <v>-</v>
      </c>
      <c r="W3641" t="str">
        <f t="shared" si="110"/>
        <v>-</v>
      </c>
    </row>
    <row r="3642" spans="1:29" x14ac:dyDescent="0.25">
      <c r="A3642" s="6"/>
      <c r="B3642" s="10"/>
      <c r="C3642" s="6"/>
      <c r="D3642" s="6"/>
      <c r="E3642" s="6"/>
      <c r="F3642" s="6"/>
      <c r="G3642" s="6"/>
      <c r="H3642" s="6"/>
      <c r="I3642" s="6"/>
      <c r="J3642" s="6"/>
      <c r="K3642" s="6"/>
      <c r="L3642" s="6"/>
      <c r="M3642" s="6"/>
      <c r="N3642" s="6"/>
      <c r="O3642" s="6"/>
      <c r="P3642" s="10"/>
      <c r="Q3642" s="15" t="str">
        <f t="shared" ca="1" si="111"/>
        <v>-</v>
      </c>
      <c r="R3642" s="6"/>
      <c r="S3642" s="6"/>
      <c r="T3642" s="6"/>
      <c r="U3642" s="6"/>
      <c r="V3642" s="6"/>
      <c r="W3642" s="6" t="str">
        <f t="shared" si="110"/>
        <v>-</v>
      </c>
      <c r="X3642" s="6"/>
      <c r="Y3642" s="6"/>
      <c r="Z3642" s="6"/>
      <c r="AA3642" s="6"/>
      <c r="AB3642" s="6"/>
      <c r="AC3642" s="6"/>
    </row>
    <row r="3643" spans="1:29" x14ac:dyDescent="0.25">
      <c r="Q3643" s="12" t="str">
        <f t="shared" ca="1" si="111"/>
        <v>-</v>
      </c>
      <c r="W3643" t="str">
        <f t="shared" si="110"/>
        <v>-</v>
      </c>
    </row>
    <row r="3644" spans="1:29" x14ac:dyDescent="0.25">
      <c r="A3644" s="6"/>
      <c r="B3644" s="10"/>
      <c r="C3644" s="6"/>
      <c r="D3644" s="6"/>
      <c r="E3644" s="6"/>
      <c r="F3644" s="6"/>
      <c r="G3644" s="6"/>
      <c r="H3644" s="6"/>
      <c r="I3644" s="6"/>
      <c r="J3644" s="6"/>
      <c r="K3644" s="6"/>
      <c r="L3644" s="6"/>
      <c r="M3644" s="6"/>
      <c r="N3644" s="6"/>
      <c r="O3644" s="6"/>
      <c r="P3644" s="10"/>
      <c r="Q3644" s="15" t="str">
        <f t="shared" ca="1" si="111"/>
        <v>-</v>
      </c>
      <c r="R3644" s="6"/>
      <c r="S3644" s="6"/>
      <c r="T3644" s="6"/>
      <c r="U3644" s="6"/>
      <c r="V3644" s="6"/>
      <c r="W3644" s="6" t="str">
        <f t="shared" si="110"/>
        <v>-</v>
      </c>
      <c r="X3644" s="6"/>
      <c r="Y3644" s="6"/>
      <c r="Z3644" s="6"/>
      <c r="AA3644" s="6"/>
      <c r="AB3644" s="6"/>
      <c r="AC3644" s="6"/>
    </row>
    <row r="3645" spans="1:29" x14ac:dyDescent="0.25">
      <c r="Q3645" s="12" t="str">
        <f t="shared" ca="1" si="111"/>
        <v>-</v>
      </c>
      <c r="W3645" t="str">
        <f t="shared" si="110"/>
        <v>-</v>
      </c>
    </row>
    <row r="3646" spans="1:29" x14ac:dyDescent="0.25">
      <c r="A3646" s="6"/>
      <c r="B3646" s="10"/>
      <c r="C3646" s="6"/>
      <c r="D3646" s="6"/>
      <c r="E3646" s="6"/>
      <c r="F3646" s="6"/>
      <c r="G3646" s="6"/>
      <c r="H3646" s="6"/>
      <c r="I3646" s="6"/>
      <c r="J3646" s="6"/>
      <c r="K3646" s="6"/>
      <c r="L3646" s="6"/>
      <c r="M3646" s="6"/>
      <c r="N3646" s="6"/>
      <c r="O3646" s="6"/>
      <c r="P3646" s="10"/>
      <c r="Q3646" s="15" t="str">
        <f t="shared" ca="1" si="111"/>
        <v>-</v>
      </c>
      <c r="R3646" s="6"/>
      <c r="S3646" s="6"/>
      <c r="T3646" s="6"/>
      <c r="U3646" s="6"/>
      <c r="V3646" s="6"/>
      <c r="W3646" s="6" t="str">
        <f t="shared" si="110"/>
        <v>-</v>
      </c>
      <c r="X3646" s="6"/>
      <c r="Y3646" s="6"/>
      <c r="Z3646" s="6"/>
      <c r="AA3646" s="6"/>
      <c r="AB3646" s="6"/>
      <c r="AC3646" s="6"/>
    </row>
    <row r="3647" spans="1:29" x14ac:dyDescent="0.25">
      <c r="Q3647" s="12" t="str">
        <f t="shared" ca="1" si="111"/>
        <v>-</v>
      </c>
      <c r="W3647" t="str">
        <f t="shared" si="110"/>
        <v>-</v>
      </c>
    </row>
    <row r="3648" spans="1:29" x14ac:dyDescent="0.25">
      <c r="A3648" s="6"/>
      <c r="B3648" s="10"/>
      <c r="C3648" s="6"/>
      <c r="D3648" s="6"/>
      <c r="E3648" s="6"/>
      <c r="F3648" s="6"/>
      <c r="G3648" s="6"/>
      <c r="H3648" s="6"/>
      <c r="I3648" s="6"/>
      <c r="J3648" s="6"/>
      <c r="K3648" s="6"/>
      <c r="L3648" s="6"/>
      <c r="M3648" s="6"/>
      <c r="N3648" s="6"/>
      <c r="O3648" s="6"/>
      <c r="P3648" s="10"/>
      <c r="Q3648" s="15" t="str">
        <f t="shared" ca="1" si="111"/>
        <v>-</v>
      </c>
      <c r="R3648" s="6"/>
      <c r="S3648" s="6"/>
      <c r="T3648" s="6"/>
      <c r="U3648" s="6"/>
      <c r="V3648" s="6"/>
      <c r="W3648" s="6" t="str">
        <f t="shared" si="110"/>
        <v>-</v>
      </c>
      <c r="X3648" s="6"/>
      <c r="Y3648" s="6"/>
      <c r="Z3648" s="6"/>
      <c r="AA3648" s="6"/>
      <c r="AB3648" s="6"/>
      <c r="AC3648" s="6"/>
    </row>
    <row r="3649" spans="1:29" x14ac:dyDescent="0.25">
      <c r="Q3649" s="12" t="str">
        <f t="shared" ca="1" si="111"/>
        <v>-</v>
      </c>
      <c r="W3649" t="str">
        <f t="shared" si="110"/>
        <v>-</v>
      </c>
    </row>
    <row r="3650" spans="1:29" x14ac:dyDescent="0.25">
      <c r="A3650" s="6"/>
      <c r="B3650" s="10"/>
      <c r="C3650" s="6"/>
      <c r="D3650" s="6"/>
      <c r="E3650" s="6"/>
      <c r="F3650" s="6"/>
      <c r="G3650" s="6"/>
      <c r="H3650" s="6"/>
      <c r="I3650" s="6"/>
      <c r="J3650" s="6"/>
      <c r="K3650" s="6"/>
      <c r="L3650" s="6"/>
      <c r="M3650" s="6"/>
      <c r="N3650" s="6"/>
      <c r="O3650" s="6"/>
      <c r="P3650" s="10"/>
      <c r="Q3650" s="15" t="str">
        <f t="shared" ca="1" si="111"/>
        <v>-</v>
      </c>
      <c r="R3650" s="6"/>
      <c r="S3650" s="6"/>
      <c r="T3650" s="6"/>
      <c r="U3650" s="6"/>
      <c r="V3650" s="6"/>
      <c r="W3650" s="6" t="str">
        <f t="shared" si="110"/>
        <v>-</v>
      </c>
      <c r="X3650" s="6"/>
      <c r="Y3650" s="6"/>
      <c r="Z3650" s="6"/>
      <c r="AA3650" s="6"/>
      <c r="AB3650" s="6"/>
      <c r="AC3650" s="6"/>
    </row>
    <row r="3651" spans="1:29" x14ac:dyDescent="0.25">
      <c r="Q3651" s="12" t="str">
        <f t="shared" ca="1" si="111"/>
        <v>-</v>
      </c>
      <c r="W3651" t="str">
        <f t="shared" si="110"/>
        <v>-</v>
      </c>
    </row>
    <row r="3652" spans="1:29" x14ac:dyDescent="0.25">
      <c r="A3652" s="6"/>
      <c r="B3652" s="10"/>
      <c r="C3652" s="6"/>
      <c r="D3652" s="6"/>
      <c r="E3652" s="6"/>
      <c r="F3652" s="6"/>
      <c r="G3652" s="6"/>
      <c r="H3652" s="6"/>
      <c r="I3652" s="6"/>
      <c r="J3652" s="6"/>
      <c r="K3652" s="6"/>
      <c r="L3652" s="6"/>
      <c r="M3652" s="6"/>
      <c r="N3652" s="6"/>
      <c r="O3652" s="6"/>
      <c r="P3652" s="10"/>
      <c r="Q3652" s="15" t="str">
        <f t="shared" ca="1" si="111"/>
        <v>-</v>
      </c>
      <c r="R3652" s="6"/>
      <c r="S3652" s="6"/>
      <c r="T3652" s="6"/>
      <c r="U3652" s="6"/>
      <c r="V3652" s="6"/>
      <c r="W3652" s="6" t="str">
        <f t="shared" si="110"/>
        <v>-</v>
      </c>
      <c r="X3652" s="6"/>
      <c r="Y3652" s="6"/>
      <c r="Z3652" s="6"/>
      <c r="AA3652" s="6"/>
      <c r="AB3652" s="6"/>
      <c r="AC3652" s="6"/>
    </row>
    <row r="3653" spans="1:29" x14ac:dyDescent="0.25">
      <c r="Q3653" s="12" t="str">
        <f t="shared" ca="1" si="111"/>
        <v>-</v>
      </c>
      <c r="W3653" t="str">
        <f t="shared" si="110"/>
        <v>-</v>
      </c>
    </row>
    <row r="3654" spans="1:29" x14ac:dyDescent="0.25">
      <c r="A3654" s="6"/>
      <c r="B3654" s="10"/>
      <c r="C3654" s="6"/>
      <c r="D3654" s="6"/>
      <c r="E3654" s="6"/>
      <c r="F3654" s="6"/>
      <c r="G3654" s="6"/>
      <c r="H3654" s="6"/>
      <c r="I3654" s="6"/>
      <c r="J3654" s="6"/>
      <c r="K3654" s="6"/>
      <c r="L3654" s="6"/>
      <c r="M3654" s="6"/>
      <c r="N3654" s="6"/>
      <c r="O3654" s="6"/>
      <c r="P3654" s="10"/>
      <c r="Q3654" s="15" t="str">
        <f t="shared" ca="1" si="111"/>
        <v>-</v>
      </c>
      <c r="R3654" s="6"/>
      <c r="S3654" s="6"/>
      <c r="T3654" s="6"/>
      <c r="U3654" s="6"/>
      <c r="V3654" s="6"/>
      <c r="W3654" s="6" t="str">
        <f t="shared" ref="W3654:W3717" si="112">IF(OR(ISBLANK(J3654),ISBLANK(V3654)),"-",(IF(J3654=V3654,"Yes","No")))</f>
        <v>-</v>
      </c>
      <c r="X3654" s="6"/>
      <c r="Y3654" s="6"/>
      <c r="Z3654" s="6"/>
      <c r="AA3654" s="6"/>
      <c r="AB3654" s="6"/>
      <c r="AC3654" s="6"/>
    </row>
    <row r="3655" spans="1:29" x14ac:dyDescent="0.25">
      <c r="Q3655" s="12" t="str">
        <f t="shared" ref="Q3655:Q3718" ca="1" si="113">IF(B3655&gt;1/1/1900, (IF(R3655="Closed",(DATEDIF(B3655,P3655,"d"))-(DATEDIF(M3655,O3655,"d")),IF(OR(R3655="Pending",ISBLANK(P3655)),TODAY()-B3655))),"-")</f>
        <v>-</v>
      </c>
      <c r="W3655" t="str">
        <f t="shared" si="112"/>
        <v>-</v>
      </c>
    </row>
    <row r="3656" spans="1:29" x14ac:dyDescent="0.25">
      <c r="A3656" s="6"/>
      <c r="B3656" s="10"/>
      <c r="C3656" s="6"/>
      <c r="D3656" s="6"/>
      <c r="E3656" s="6"/>
      <c r="F3656" s="6"/>
      <c r="G3656" s="6"/>
      <c r="H3656" s="6"/>
      <c r="I3656" s="6"/>
      <c r="J3656" s="6"/>
      <c r="K3656" s="6"/>
      <c r="L3656" s="6"/>
      <c r="M3656" s="6"/>
      <c r="N3656" s="6"/>
      <c r="O3656" s="6"/>
      <c r="P3656" s="10"/>
      <c r="Q3656" s="15" t="str">
        <f t="shared" ca="1" si="113"/>
        <v>-</v>
      </c>
      <c r="R3656" s="6"/>
      <c r="S3656" s="6"/>
      <c r="T3656" s="6"/>
      <c r="U3656" s="6"/>
      <c r="V3656" s="6"/>
      <c r="W3656" s="6" t="str">
        <f t="shared" si="112"/>
        <v>-</v>
      </c>
      <c r="X3656" s="6"/>
      <c r="Y3656" s="6"/>
      <c r="Z3656" s="6"/>
      <c r="AA3656" s="6"/>
      <c r="AB3656" s="6"/>
      <c r="AC3656" s="6"/>
    </row>
    <row r="3657" spans="1:29" x14ac:dyDescent="0.25">
      <c r="Q3657" s="12" t="str">
        <f t="shared" ca="1" si="113"/>
        <v>-</v>
      </c>
      <c r="W3657" t="str">
        <f t="shared" si="112"/>
        <v>-</v>
      </c>
    </row>
    <row r="3658" spans="1:29" x14ac:dyDescent="0.25">
      <c r="A3658" s="6"/>
      <c r="B3658" s="10"/>
      <c r="C3658" s="6"/>
      <c r="D3658" s="6"/>
      <c r="E3658" s="6"/>
      <c r="F3658" s="6"/>
      <c r="G3658" s="6"/>
      <c r="H3658" s="6"/>
      <c r="I3658" s="6"/>
      <c r="J3658" s="6"/>
      <c r="K3658" s="6"/>
      <c r="L3658" s="6"/>
      <c r="M3658" s="6"/>
      <c r="N3658" s="6"/>
      <c r="O3658" s="6"/>
      <c r="P3658" s="10"/>
      <c r="Q3658" s="15" t="str">
        <f t="shared" ca="1" si="113"/>
        <v>-</v>
      </c>
      <c r="R3658" s="6"/>
      <c r="S3658" s="6"/>
      <c r="T3658" s="6"/>
      <c r="U3658" s="6"/>
      <c r="V3658" s="6"/>
      <c r="W3658" s="6" t="str">
        <f t="shared" si="112"/>
        <v>-</v>
      </c>
      <c r="X3658" s="6"/>
      <c r="Y3658" s="6"/>
      <c r="Z3658" s="6"/>
      <c r="AA3658" s="6"/>
      <c r="AB3658" s="6"/>
      <c r="AC3658" s="6"/>
    </row>
    <row r="3659" spans="1:29" x14ac:dyDescent="0.25">
      <c r="Q3659" s="12" t="str">
        <f t="shared" ca="1" si="113"/>
        <v>-</v>
      </c>
      <c r="W3659" t="str">
        <f t="shared" si="112"/>
        <v>-</v>
      </c>
    </row>
    <row r="3660" spans="1:29" x14ac:dyDescent="0.25">
      <c r="A3660" s="6"/>
      <c r="B3660" s="10"/>
      <c r="C3660" s="6"/>
      <c r="D3660" s="6"/>
      <c r="E3660" s="6"/>
      <c r="F3660" s="6"/>
      <c r="G3660" s="6"/>
      <c r="H3660" s="6"/>
      <c r="I3660" s="6"/>
      <c r="J3660" s="6"/>
      <c r="K3660" s="6"/>
      <c r="L3660" s="6"/>
      <c r="M3660" s="6"/>
      <c r="N3660" s="6"/>
      <c r="O3660" s="6"/>
      <c r="P3660" s="10"/>
      <c r="Q3660" s="15" t="str">
        <f t="shared" ca="1" si="113"/>
        <v>-</v>
      </c>
      <c r="R3660" s="6"/>
      <c r="S3660" s="6"/>
      <c r="T3660" s="6"/>
      <c r="U3660" s="6"/>
      <c r="V3660" s="6"/>
      <c r="W3660" s="6" t="str">
        <f t="shared" si="112"/>
        <v>-</v>
      </c>
      <c r="X3660" s="6"/>
      <c r="Y3660" s="6"/>
      <c r="Z3660" s="6"/>
      <c r="AA3660" s="6"/>
      <c r="AB3660" s="6"/>
      <c r="AC3660" s="6"/>
    </row>
    <row r="3661" spans="1:29" x14ac:dyDescent="0.25">
      <c r="Q3661" s="12" t="str">
        <f t="shared" ca="1" si="113"/>
        <v>-</v>
      </c>
      <c r="W3661" t="str">
        <f t="shared" si="112"/>
        <v>-</v>
      </c>
    </row>
    <row r="3662" spans="1:29" x14ac:dyDescent="0.25">
      <c r="A3662" s="6"/>
      <c r="B3662" s="10"/>
      <c r="C3662" s="6"/>
      <c r="D3662" s="6"/>
      <c r="E3662" s="6"/>
      <c r="F3662" s="6"/>
      <c r="G3662" s="6"/>
      <c r="H3662" s="6"/>
      <c r="I3662" s="6"/>
      <c r="J3662" s="6"/>
      <c r="K3662" s="6"/>
      <c r="L3662" s="6"/>
      <c r="M3662" s="6"/>
      <c r="N3662" s="6"/>
      <c r="O3662" s="6"/>
      <c r="P3662" s="10"/>
      <c r="Q3662" s="15" t="str">
        <f t="shared" ca="1" si="113"/>
        <v>-</v>
      </c>
      <c r="R3662" s="6"/>
      <c r="S3662" s="6"/>
      <c r="T3662" s="6"/>
      <c r="U3662" s="6"/>
      <c r="V3662" s="6"/>
      <c r="W3662" s="6" t="str">
        <f t="shared" si="112"/>
        <v>-</v>
      </c>
      <c r="X3662" s="6"/>
      <c r="Y3662" s="6"/>
      <c r="Z3662" s="6"/>
      <c r="AA3662" s="6"/>
      <c r="AB3662" s="6"/>
      <c r="AC3662" s="6"/>
    </row>
    <row r="3663" spans="1:29" x14ac:dyDescent="0.25">
      <c r="Q3663" s="12" t="str">
        <f t="shared" ca="1" si="113"/>
        <v>-</v>
      </c>
      <c r="W3663" t="str">
        <f t="shared" si="112"/>
        <v>-</v>
      </c>
    </row>
    <row r="3664" spans="1:29" x14ac:dyDescent="0.25">
      <c r="A3664" s="6"/>
      <c r="B3664" s="10"/>
      <c r="C3664" s="6"/>
      <c r="D3664" s="6"/>
      <c r="E3664" s="6"/>
      <c r="F3664" s="6"/>
      <c r="G3664" s="6"/>
      <c r="H3664" s="6"/>
      <c r="I3664" s="6"/>
      <c r="J3664" s="6"/>
      <c r="K3664" s="6"/>
      <c r="L3664" s="6"/>
      <c r="M3664" s="6"/>
      <c r="N3664" s="6"/>
      <c r="O3664" s="6"/>
      <c r="P3664" s="10"/>
      <c r="Q3664" s="15" t="str">
        <f t="shared" ca="1" si="113"/>
        <v>-</v>
      </c>
      <c r="R3664" s="6"/>
      <c r="S3664" s="6"/>
      <c r="T3664" s="6"/>
      <c r="U3664" s="6"/>
      <c r="V3664" s="6"/>
      <c r="W3664" s="6" t="str">
        <f t="shared" si="112"/>
        <v>-</v>
      </c>
      <c r="X3664" s="6"/>
      <c r="Y3664" s="6"/>
      <c r="Z3664" s="6"/>
      <c r="AA3664" s="6"/>
      <c r="AB3664" s="6"/>
      <c r="AC3664" s="6"/>
    </row>
    <row r="3665" spans="1:29" x14ac:dyDescent="0.25">
      <c r="Q3665" s="12" t="str">
        <f t="shared" ca="1" si="113"/>
        <v>-</v>
      </c>
      <c r="W3665" t="str">
        <f t="shared" si="112"/>
        <v>-</v>
      </c>
    </row>
    <row r="3666" spans="1:29" x14ac:dyDescent="0.25">
      <c r="A3666" s="6"/>
      <c r="B3666" s="10"/>
      <c r="C3666" s="6"/>
      <c r="D3666" s="6"/>
      <c r="E3666" s="6"/>
      <c r="F3666" s="6"/>
      <c r="G3666" s="6"/>
      <c r="H3666" s="6"/>
      <c r="I3666" s="6"/>
      <c r="J3666" s="6"/>
      <c r="K3666" s="6"/>
      <c r="L3666" s="6"/>
      <c r="M3666" s="6"/>
      <c r="N3666" s="6"/>
      <c r="O3666" s="6"/>
      <c r="P3666" s="10"/>
      <c r="Q3666" s="15" t="str">
        <f t="shared" ca="1" si="113"/>
        <v>-</v>
      </c>
      <c r="R3666" s="6"/>
      <c r="S3666" s="6"/>
      <c r="T3666" s="6"/>
      <c r="U3666" s="6"/>
      <c r="V3666" s="6"/>
      <c r="W3666" s="6" t="str">
        <f t="shared" si="112"/>
        <v>-</v>
      </c>
      <c r="X3666" s="6"/>
      <c r="Y3666" s="6"/>
      <c r="Z3666" s="6"/>
      <c r="AA3666" s="6"/>
      <c r="AB3666" s="6"/>
      <c r="AC3666" s="6"/>
    </row>
    <row r="3667" spans="1:29" x14ac:dyDescent="0.25">
      <c r="Q3667" s="12" t="str">
        <f t="shared" ca="1" si="113"/>
        <v>-</v>
      </c>
      <c r="W3667" t="str">
        <f t="shared" si="112"/>
        <v>-</v>
      </c>
    </row>
    <row r="3668" spans="1:29" x14ac:dyDescent="0.25">
      <c r="A3668" s="6"/>
      <c r="B3668" s="10"/>
      <c r="C3668" s="6"/>
      <c r="D3668" s="6"/>
      <c r="E3668" s="6"/>
      <c r="F3668" s="6"/>
      <c r="G3668" s="6"/>
      <c r="H3668" s="6"/>
      <c r="I3668" s="6"/>
      <c r="J3668" s="6"/>
      <c r="K3668" s="6"/>
      <c r="L3668" s="6"/>
      <c r="M3668" s="6"/>
      <c r="N3668" s="6"/>
      <c r="O3668" s="6"/>
      <c r="P3668" s="10"/>
      <c r="Q3668" s="15" t="str">
        <f t="shared" ca="1" si="113"/>
        <v>-</v>
      </c>
      <c r="R3668" s="6"/>
      <c r="S3668" s="6"/>
      <c r="T3668" s="6"/>
      <c r="U3668" s="6"/>
      <c r="V3668" s="6"/>
      <c r="W3668" s="6" t="str">
        <f t="shared" si="112"/>
        <v>-</v>
      </c>
      <c r="X3668" s="6"/>
      <c r="Y3668" s="6"/>
      <c r="Z3668" s="6"/>
      <c r="AA3668" s="6"/>
      <c r="AB3668" s="6"/>
      <c r="AC3668" s="6"/>
    </row>
    <row r="3669" spans="1:29" x14ac:dyDescent="0.25">
      <c r="Q3669" s="12" t="str">
        <f t="shared" ca="1" si="113"/>
        <v>-</v>
      </c>
      <c r="W3669" t="str">
        <f t="shared" si="112"/>
        <v>-</v>
      </c>
    </row>
    <row r="3670" spans="1:29" x14ac:dyDescent="0.25">
      <c r="A3670" s="6"/>
      <c r="B3670" s="10"/>
      <c r="C3670" s="6"/>
      <c r="D3670" s="6"/>
      <c r="E3670" s="6"/>
      <c r="F3670" s="6"/>
      <c r="G3670" s="6"/>
      <c r="H3670" s="6"/>
      <c r="I3670" s="6"/>
      <c r="J3670" s="6"/>
      <c r="K3670" s="6"/>
      <c r="L3670" s="6"/>
      <c r="M3670" s="6"/>
      <c r="N3670" s="6"/>
      <c r="O3670" s="6"/>
      <c r="P3670" s="10"/>
      <c r="Q3670" s="15" t="str">
        <f t="shared" ca="1" si="113"/>
        <v>-</v>
      </c>
      <c r="R3670" s="6"/>
      <c r="S3670" s="6"/>
      <c r="T3670" s="6"/>
      <c r="U3670" s="6"/>
      <c r="V3670" s="6"/>
      <c r="W3670" s="6" t="str">
        <f t="shared" si="112"/>
        <v>-</v>
      </c>
      <c r="X3670" s="6"/>
      <c r="Y3670" s="6"/>
      <c r="Z3670" s="6"/>
      <c r="AA3670" s="6"/>
      <c r="AB3670" s="6"/>
      <c r="AC3670" s="6"/>
    </row>
    <row r="3671" spans="1:29" x14ac:dyDescent="0.25">
      <c r="Q3671" s="12" t="str">
        <f t="shared" ca="1" si="113"/>
        <v>-</v>
      </c>
      <c r="W3671" t="str">
        <f t="shared" si="112"/>
        <v>-</v>
      </c>
    </row>
    <row r="3672" spans="1:29" x14ac:dyDescent="0.25">
      <c r="A3672" s="6"/>
      <c r="B3672" s="10"/>
      <c r="C3672" s="6"/>
      <c r="D3672" s="6"/>
      <c r="E3672" s="6"/>
      <c r="F3672" s="6"/>
      <c r="G3672" s="6"/>
      <c r="H3672" s="6"/>
      <c r="I3672" s="6"/>
      <c r="J3672" s="6"/>
      <c r="K3672" s="6"/>
      <c r="L3672" s="6"/>
      <c r="M3672" s="6"/>
      <c r="N3672" s="6"/>
      <c r="O3672" s="6"/>
      <c r="P3672" s="10"/>
      <c r="Q3672" s="15" t="str">
        <f t="shared" ca="1" si="113"/>
        <v>-</v>
      </c>
      <c r="R3672" s="6"/>
      <c r="S3672" s="6"/>
      <c r="T3672" s="6"/>
      <c r="U3672" s="6"/>
      <c r="V3672" s="6"/>
      <c r="W3672" s="6" t="str">
        <f t="shared" si="112"/>
        <v>-</v>
      </c>
      <c r="X3672" s="6"/>
      <c r="Y3672" s="6"/>
      <c r="Z3672" s="6"/>
      <c r="AA3672" s="6"/>
      <c r="AB3672" s="6"/>
      <c r="AC3672" s="6"/>
    </row>
    <row r="3673" spans="1:29" x14ac:dyDescent="0.25">
      <c r="Q3673" s="12" t="str">
        <f t="shared" ca="1" si="113"/>
        <v>-</v>
      </c>
      <c r="W3673" t="str">
        <f t="shared" si="112"/>
        <v>-</v>
      </c>
    </row>
    <row r="3674" spans="1:29" x14ac:dyDescent="0.25">
      <c r="A3674" s="6"/>
      <c r="B3674" s="10"/>
      <c r="C3674" s="6"/>
      <c r="D3674" s="6"/>
      <c r="E3674" s="6"/>
      <c r="F3674" s="6"/>
      <c r="G3674" s="6"/>
      <c r="H3674" s="6"/>
      <c r="I3674" s="6"/>
      <c r="J3674" s="6"/>
      <c r="K3674" s="6"/>
      <c r="L3674" s="6"/>
      <c r="M3674" s="6"/>
      <c r="N3674" s="6"/>
      <c r="O3674" s="6"/>
      <c r="P3674" s="10"/>
      <c r="Q3674" s="15" t="str">
        <f t="shared" ca="1" si="113"/>
        <v>-</v>
      </c>
      <c r="R3674" s="6"/>
      <c r="S3674" s="6"/>
      <c r="T3674" s="6"/>
      <c r="U3674" s="6"/>
      <c r="V3674" s="6"/>
      <c r="W3674" s="6" t="str">
        <f t="shared" si="112"/>
        <v>-</v>
      </c>
      <c r="X3674" s="6"/>
      <c r="Y3674" s="6"/>
      <c r="Z3674" s="6"/>
      <c r="AA3674" s="6"/>
      <c r="AB3674" s="6"/>
      <c r="AC3674" s="6"/>
    </row>
    <row r="3675" spans="1:29" x14ac:dyDescent="0.25">
      <c r="Q3675" s="12" t="str">
        <f t="shared" ca="1" si="113"/>
        <v>-</v>
      </c>
      <c r="W3675" t="str">
        <f t="shared" si="112"/>
        <v>-</v>
      </c>
    </row>
    <row r="3676" spans="1:29" x14ac:dyDescent="0.25">
      <c r="A3676" s="6"/>
      <c r="B3676" s="10"/>
      <c r="C3676" s="6"/>
      <c r="D3676" s="6"/>
      <c r="E3676" s="6"/>
      <c r="F3676" s="6"/>
      <c r="G3676" s="6"/>
      <c r="H3676" s="6"/>
      <c r="I3676" s="6"/>
      <c r="J3676" s="6"/>
      <c r="K3676" s="6"/>
      <c r="L3676" s="6"/>
      <c r="M3676" s="6"/>
      <c r="N3676" s="6"/>
      <c r="O3676" s="6"/>
      <c r="P3676" s="10"/>
      <c r="Q3676" s="15" t="str">
        <f t="shared" ca="1" si="113"/>
        <v>-</v>
      </c>
      <c r="R3676" s="6"/>
      <c r="S3676" s="6"/>
      <c r="T3676" s="6"/>
      <c r="U3676" s="6"/>
      <c r="V3676" s="6"/>
      <c r="W3676" s="6" t="str">
        <f t="shared" si="112"/>
        <v>-</v>
      </c>
      <c r="X3676" s="6"/>
      <c r="Y3676" s="6"/>
      <c r="Z3676" s="6"/>
      <c r="AA3676" s="6"/>
      <c r="AB3676" s="6"/>
      <c r="AC3676" s="6"/>
    </row>
    <row r="3677" spans="1:29" x14ac:dyDescent="0.25">
      <c r="Q3677" s="12" t="str">
        <f t="shared" ca="1" si="113"/>
        <v>-</v>
      </c>
      <c r="W3677" t="str">
        <f t="shared" si="112"/>
        <v>-</v>
      </c>
    </row>
    <row r="3678" spans="1:29" x14ac:dyDescent="0.25">
      <c r="A3678" s="6"/>
      <c r="B3678" s="10"/>
      <c r="C3678" s="6"/>
      <c r="D3678" s="6"/>
      <c r="E3678" s="6"/>
      <c r="F3678" s="6"/>
      <c r="G3678" s="6"/>
      <c r="H3678" s="6"/>
      <c r="I3678" s="6"/>
      <c r="J3678" s="6"/>
      <c r="K3678" s="6"/>
      <c r="L3678" s="6"/>
      <c r="M3678" s="6"/>
      <c r="N3678" s="6"/>
      <c r="O3678" s="6"/>
      <c r="P3678" s="10"/>
      <c r="Q3678" s="15" t="str">
        <f t="shared" ca="1" si="113"/>
        <v>-</v>
      </c>
      <c r="R3678" s="6"/>
      <c r="S3678" s="6"/>
      <c r="T3678" s="6"/>
      <c r="U3678" s="6"/>
      <c r="V3678" s="6"/>
      <c r="W3678" s="6" t="str">
        <f t="shared" si="112"/>
        <v>-</v>
      </c>
      <c r="X3678" s="6"/>
      <c r="Y3678" s="6"/>
      <c r="Z3678" s="6"/>
      <c r="AA3678" s="6"/>
      <c r="AB3678" s="6"/>
      <c r="AC3678" s="6"/>
    </row>
    <row r="3679" spans="1:29" x14ac:dyDescent="0.25">
      <c r="Q3679" s="12" t="str">
        <f t="shared" ca="1" si="113"/>
        <v>-</v>
      </c>
      <c r="W3679" t="str">
        <f t="shared" si="112"/>
        <v>-</v>
      </c>
    </row>
    <row r="3680" spans="1:29" x14ac:dyDescent="0.25">
      <c r="A3680" s="6"/>
      <c r="B3680" s="10"/>
      <c r="C3680" s="6"/>
      <c r="D3680" s="6"/>
      <c r="E3680" s="6"/>
      <c r="F3680" s="6"/>
      <c r="G3680" s="6"/>
      <c r="H3680" s="6"/>
      <c r="I3680" s="6"/>
      <c r="J3680" s="6"/>
      <c r="K3680" s="6"/>
      <c r="L3680" s="6"/>
      <c r="M3680" s="6"/>
      <c r="N3680" s="6"/>
      <c r="O3680" s="6"/>
      <c r="P3680" s="10"/>
      <c r="Q3680" s="15" t="str">
        <f t="shared" ca="1" si="113"/>
        <v>-</v>
      </c>
      <c r="R3680" s="6"/>
      <c r="S3680" s="6"/>
      <c r="T3680" s="6"/>
      <c r="U3680" s="6"/>
      <c r="V3680" s="6"/>
      <c r="W3680" s="6" t="str">
        <f t="shared" si="112"/>
        <v>-</v>
      </c>
      <c r="X3680" s="6"/>
      <c r="Y3680" s="6"/>
      <c r="Z3680" s="6"/>
      <c r="AA3680" s="6"/>
      <c r="AB3680" s="6"/>
      <c r="AC3680" s="6"/>
    </row>
    <row r="3681" spans="1:29" x14ac:dyDescent="0.25">
      <c r="Q3681" s="12" t="str">
        <f t="shared" ca="1" si="113"/>
        <v>-</v>
      </c>
      <c r="W3681" t="str">
        <f t="shared" si="112"/>
        <v>-</v>
      </c>
    </row>
    <row r="3682" spans="1:29" x14ac:dyDescent="0.25">
      <c r="A3682" s="6"/>
      <c r="B3682" s="10"/>
      <c r="C3682" s="6"/>
      <c r="D3682" s="6"/>
      <c r="E3682" s="6"/>
      <c r="F3682" s="6"/>
      <c r="G3682" s="6"/>
      <c r="H3682" s="6"/>
      <c r="I3682" s="6"/>
      <c r="J3682" s="6"/>
      <c r="K3682" s="6"/>
      <c r="L3682" s="6"/>
      <c r="M3682" s="6"/>
      <c r="N3682" s="6"/>
      <c r="O3682" s="6"/>
      <c r="P3682" s="10"/>
      <c r="Q3682" s="15" t="str">
        <f t="shared" ca="1" si="113"/>
        <v>-</v>
      </c>
      <c r="R3682" s="6"/>
      <c r="S3682" s="6"/>
      <c r="T3682" s="6"/>
      <c r="U3682" s="6"/>
      <c r="V3682" s="6"/>
      <c r="W3682" s="6" t="str">
        <f t="shared" si="112"/>
        <v>-</v>
      </c>
      <c r="X3682" s="6"/>
      <c r="Y3682" s="6"/>
      <c r="Z3682" s="6"/>
      <c r="AA3682" s="6"/>
      <c r="AB3682" s="6"/>
      <c r="AC3682" s="6"/>
    </row>
    <row r="3683" spans="1:29" x14ac:dyDescent="0.25">
      <c r="Q3683" s="12" t="str">
        <f t="shared" ca="1" si="113"/>
        <v>-</v>
      </c>
      <c r="W3683" t="str">
        <f t="shared" si="112"/>
        <v>-</v>
      </c>
    </row>
    <row r="3684" spans="1:29" x14ac:dyDescent="0.25">
      <c r="A3684" s="6"/>
      <c r="B3684" s="10"/>
      <c r="C3684" s="6"/>
      <c r="D3684" s="6"/>
      <c r="E3684" s="6"/>
      <c r="F3684" s="6"/>
      <c r="G3684" s="6"/>
      <c r="H3684" s="6"/>
      <c r="I3684" s="6"/>
      <c r="J3684" s="6"/>
      <c r="K3684" s="6"/>
      <c r="L3684" s="6"/>
      <c r="M3684" s="6"/>
      <c r="N3684" s="6"/>
      <c r="O3684" s="6"/>
      <c r="P3684" s="10"/>
      <c r="Q3684" s="15" t="str">
        <f t="shared" ca="1" si="113"/>
        <v>-</v>
      </c>
      <c r="R3684" s="6"/>
      <c r="S3684" s="6"/>
      <c r="T3684" s="6"/>
      <c r="U3684" s="6"/>
      <c r="V3684" s="6"/>
      <c r="W3684" s="6" t="str">
        <f t="shared" si="112"/>
        <v>-</v>
      </c>
      <c r="X3684" s="6"/>
      <c r="Y3684" s="6"/>
      <c r="Z3684" s="6"/>
      <c r="AA3684" s="6"/>
      <c r="AB3684" s="6"/>
      <c r="AC3684" s="6"/>
    </row>
    <row r="3685" spans="1:29" x14ac:dyDescent="0.25">
      <c r="Q3685" s="12" t="str">
        <f t="shared" ca="1" si="113"/>
        <v>-</v>
      </c>
      <c r="W3685" t="str">
        <f t="shared" si="112"/>
        <v>-</v>
      </c>
    </row>
    <row r="3686" spans="1:29" x14ac:dyDescent="0.25">
      <c r="A3686" s="6"/>
      <c r="B3686" s="10"/>
      <c r="C3686" s="6"/>
      <c r="D3686" s="6"/>
      <c r="E3686" s="6"/>
      <c r="F3686" s="6"/>
      <c r="G3686" s="6"/>
      <c r="H3686" s="6"/>
      <c r="I3686" s="6"/>
      <c r="J3686" s="6"/>
      <c r="K3686" s="6"/>
      <c r="L3686" s="6"/>
      <c r="M3686" s="6"/>
      <c r="N3686" s="6"/>
      <c r="O3686" s="6"/>
      <c r="P3686" s="10"/>
      <c r="Q3686" s="15" t="str">
        <f t="shared" ca="1" si="113"/>
        <v>-</v>
      </c>
      <c r="R3686" s="6"/>
      <c r="S3686" s="6"/>
      <c r="T3686" s="6"/>
      <c r="U3686" s="6"/>
      <c r="V3686" s="6"/>
      <c r="W3686" s="6" t="str">
        <f t="shared" si="112"/>
        <v>-</v>
      </c>
      <c r="X3686" s="6"/>
      <c r="Y3686" s="6"/>
      <c r="Z3686" s="6"/>
      <c r="AA3686" s="6"/>
      <c r="AB3686" s="6"/>
      <c r="AC3686" s="6"/>
    </row>
    <row r="3687" spans="1:29" x14ac:dyDescent="0.25">
      <c r="Q3687" s="12" t="str">
        <f t="shared" ca="1" si="113"/>
        <v>-</v>
      </c>
      <c r="W3687" t="str">
        <f t="shared" si="112"/>
        <v>-</v>
      </c>
    </row>
    <row r="3688" spans="1:29" x14ac:dyDescent="0.25">
      <c r="A3688" s="6"/>
      <c r="B3688" s="10"/>
      <c r="C3688" s="6"/>
      <c r="D3688" s="6"/>
      <c r="E3688" s="6"/>
      <c r="F3688" s="6"/>
      <c r="G3688" s="6"/>
      <c r="H3688" s="6"/>
      <c r="I3688" s="6"/>
      <c r="J3688" s="6"/>
      <c r="K3688" s="6"/>
      <c r="L3688" s="6"/>
      <c r="M3688" s="6"/>
      <c r="N3688" s="6"/>
      <c r="O3688" s="6"/>
      <c r="P3688" s="10"/>
      <c r="Q3688" s="15" t="str">
        <f t="shared" ca="1" si="113"/>
        <v>-</v>
      </c>
      <c r="R3688" s="6"/>
      <c r="S3688" s="6"/>
      <c r="T3688" s="6"/>
      <c r="U3688" s="6"/>
      <c r="V3688" s="6"/>
      <c r="W3688" s="6" t="str">
        <f t="shared" si="112"/>
        <v>-</v>
      </c>
      <c r="X3688" s="6"/>
      <c r="Y3688" s="6"/>
      <c r="Z3688" s="6"/>
      <c r="AA3688" s="6"/>
      <c r="AB3688" s="6"/>
      <c r="AC3688" s="6"/>
    </row>
    <row r="3689" spans="1:29" x14ac:dyDescent="0.25">
      <c r="Q3689" s="12" t="str">
        <f t="shared" ca="1" si="113"/>
        <v>-</v>
      </c>
      <c r="W3689" t="str">
        <f t="shared" si="112"/>
        <v>-</v>
      </c>
    </row>
    <row r="3690" spans="1:29" x14ac:dyDescent="0.25">
      <c r="A3690" s="6"/>
      <c r="B3690" s="10"/>
      <c r="C3690" s="6"/>
      <c r="D3690" s="6"/>
      <c r="E3690" s="6"/>
      <c r="F3690" s="6"/>
      <c r="G3690" s="6"/>
      <c r="H3690" s="6"/>
      <c r="I3690" s="6"/>
      <c r="J3690" s="6"/>
      <c r="K3690" s="6"/>
      <c r="L3690" s="6"/>
      <c r="M3690" s="6"/>
      <c r="N3690" s="6"/>
      <c r="O3690" s="6"/>
      <c r="P3690" s="10"/>
      <c r="Q3690" s="15" t="str">
        <f t="shared" ca="1" si="113"/>
        <v>-</v>
      </c>
      <c r="R3690" s="6"/>
      <c r="S3690" s="6"/>
      <c r="T3690" s="6"/>
      <c r="U3690" s="6"/>
      <c r="V3690" s="6"/>
      <c r="W3690" s="6" t="str">
        <f t="shared" si="112"/>
        <v>-</v>
      </c>
      <c r="X3690" s="6"/>
      <c r="Y3690" s="6"/>
      <c r="Z3690" s="6"/>
      <c r="AA3690" s="6"/>
      <c r="AB3690" s="6"/>
      <c r="AC3690" s="6"/>
    </row>
    <row r="3691" spans="1:29" x14ac:dyDescent="0.25">
      <c r="Q3691" s="12" t="str">
        <f t="shared" ca="1" si="113"/>
        <v>-</v>
      </c>
      <c r="W3691" t="str">
        <f t="shared" si="112"/>
        <v>-</v>
      </c>
    </row>
    <row r="3692" spans="1:29" x14ac:dyDescent="0.25">
      <c r="A3692" s="6"/>
      <c r="B3692" s="10"/>
      <c r="C3692" s="6"/>
      <c r="D3692" s="6"/>
      <c r="E3692" s="6"/>
      <c r="F3692" s="6"/>
      <c r="G3692" s="6"/>
      <c r="H3692" s="6"/>
      <c r="I3692" s="6"/>
      <c r="J3692" s="6"/>
      <c r="K3692" s="6"/>
      <c r="L3692" s="6"/>
      <c r="M3692" s="6"/>
      <c r="N3692" s="6"/>
      <c r="O3692" s="6"/>
      <c r="P3692" s="10"/>
      <c r="Q3692" s="15" t="str">
        <f t="shared" ca="1" si="113"/>
        <v>-</v>
      </c>
      <c r="R3692" s="6"/>
      <c r="S3692" s="6"/>
      <c r="T3692" s="6"/>
      <c r="U3692" s="6"/>
      <c r="V3692" s="6"/>
      <c r="W3692" s="6" t="str">
        <f t="shared" si="112"/>
        <v>-</v>
      </c>
      <c r="X3692" s="6"/>
      <c r="Y3692" s="6"/>
      <c r="Z3692" s="6"/>
      <c r="AA3692" s="6"/>
      <c r="AB3692" s="6"/>
      <c r="AC3692" s="6"/>
    </row>
    <row r="3693" spans="1:29" x14ac:dyDescent="0.25">
      <c r="Q3693" s="12" t="str">
        <f t="shared" ca="1" si="113"/>
        <v>-</v>
      </c>
      <c r="W3693" t="str">
        <f t="shared" si="112"/>
        <v>-</v>
      </c>
    </row>
    <row r="3694" spans="1:29" x14ac:dyDescent="0.25">
      <c r="A3694" s="6"/>
      <c r="B3694" s="10"/>
      <c r="C3694" s="6"/>
      <c r="D3694" s="6"/>
      <c r="E3694" s="6"/>
      <c r="F3694" s="6"/>
      <c r="G3694" s="6"/>
      <c r="H3694" s="6"/>
      <c r="I3694" s="6"/>
      <c r="J3694" s="6"/>
      <c r="K3694" s="6"/>
      <c r="L3694" s="6"/>
      <c r="M3694" s="6"/>
      <c r="N3694" s="6"/>
      <c r="O3694" s="6"/>
      <c r="P3694" s="10"/>
      <c r="Q3694" s="15" t="str">
        <f t="shared" ca="1" si="113"/>
        <v>-</v>
      </c>
      <c r="R3694" s="6"/>
      <c r="S3694" s="6"/>
      <c r="T3694" s="6"/>
      <c r="U3694" s="6"/>
      <c r="V3694" s="6"/>
      <c r="W3694" s="6" t="str">
        <f t="shared" si="112"/>
        <v>-</v>
      </c>
      <c r="X3694" s="6"/>
      <c r="Y3694" s="6"/>
      <c r="Z3694" s="6"/>
      <c r="AA3694" s="6"/>
      <c r="AB3694" s="6"/>
      <c r="AC3694" s="6"/>
    </row>
    <row r="3695" spans="1:29" x14ac:dyDescent="0.25">
      <c r="Q3695" s="12" t="str">
        <f t="shared" ca="1" si="113"/>
        <v>-</v>
      </c>
      <c r="W3695" t="str">
        <f t="shared" si="112"/>
        <v>-</v>
      </c>
    </row>
    <row r="3696" spans="1:29" x14ac:dyDescent="0.25">
      <c r="A3696" s="6"/>
      <c r="B3696" s="10"/>
      <c r="C3696" s="6"/>
      <c r="D3696" s="6"/>
      <c r="E3696" s="6"/>
      <c r="F3696" s="6"/>
      <c r="G3696" s="6"/>
      <c r="H3696" s="6"/>
      <c r="I3696" s="6"/>
      <c r="J3696" s="6"/>
      <c r="K3696" s="6"/>
      <c r="L3696" s="6"/>
      <c r="M3696" s="6"/>
      <c r="N3696" s="6"/>
      <c r="O3696" s="6"/>
      <c r="P3696" s="10"/>
      <c r="Q3696" s="15" t="str">
        <f t="shared" ca="1" si="113"/>
        <v>-</v>
      </c>
      <c r="R3696" s="6"/>
      <c r="S3696" s="6"/>
      <c r="T3696" s="6"/>
      <c r="U3696" s="6"/>
      <c r="V3696" s="6"/>
      <c r="W3696" s="6" t="str">
        <f t="shared" si="112"/>
        <v>-</v>
      </c>
      <c r="X3696" s="6"/>
      <c r="Y3696" s="6"/>
      <c r="Z3696" s="6"/>
      <c r="AA3696" s="6"/>
      <c r="AB3696" s="6"/>
      <c r="AC3696" s="6"/>
    </row>
    <row r="3697" spans="1:29" x14ac:dyDescent="0.25">
      <c r="Q3697" s="12" t="str">
        <f t="shared" ca="1" si="113"/>
        <v>-</v>
      </c>
      <c r="W3697" t="str">
        <f t="shared" si="112"/>
        <v>-</v>
      </c>
    </row>
    <row r="3698" spans="1:29" x14ac:dyDescent="0.25">
      <c r="A3698" s="6"/>
      <c r="B3698" s="10"/>
      <c r="C3698" s="6"/>
      <c r="D3698" s="6"/>
      <c r="E3698" s="6"/>
      <c r="F3698" s="6"/>
      <c r="G3698" s="6"/>
      <c r="H3698" s="6"/>
      <c r="I3698" s="6"/>
      <c r="J3698" s="6"/>
      <c r="K3698" s="6"/>
      <c r="L3698" s="6"/>
      <c r="M3698" s="6"/>
      <c r="N3698" s="6"/>
      <c r="O3698" s="6"/>
      <c r="P3698" s="10"/>
      <c r="Q3698" s="15" t="str">
        <f t="shared" ca="1" si="113"/>
        <v>-</v>
      </c>
      <c r="R3698" s="6"/>
      <c r="S3698" s="6"/>
      <c r="T3698" s="6"/>
      <c r="U3698" s="6"/>
      <c r="V3698" s="6"/>
      <c r="W3698" s="6" t="str">
        <f t="shared" si="112"/>
        <v>-</v>
      </c>
      <c r="X3698" s="6"/>
      <c r="Y3698" s="6"/>
      <c r="Z3698" s="6"/>
      <c r="AA3698" s="6"/>
      <c r="AB3698" s="6"/>
      <c r="AC3698" s="6"/>
    </row>
    <row r="3699" spans="1:29" x14ac:dyDescent="0.25">
      <c r="Q3699" s="12" t="str">
        <f t="shared" ca="1" si="113"/>
        <v>-</v>
      </c>
      <c r="W3699" t="str">
        <f t="shared" si="112"/>
        <v>-</v>
      </c>
    </row>
    <row r="3700" spans="1:29" x14ac:dyDescent="0.25">
      <c r="A3700" s="6"/>
      <c r="B3700" s="10"/>
      <c r="C3700" s="6"/>
      <c r="D3700" s="6"/>
      <c r="E3700" s="6"/>
      <c r="F3700" s="6"/>
      <c r="G3700" s="6"/>
      <c r="H3700" s="6"/>
      <c r="I3700" s="6"/>
      <c r="J3700" s="6"/>
      <c r="K3700" s="6"/>
      <c r="L3700" s="6"/>
      <c r="M3700" s="6"/>
      <c r="N3700" s="6"/>
      <c r="O3700" s="6"/>
      <c r="P3700" s="10"/>
      <c r="Q3700" s="15" t="str">
        <f t="shared" ca="1" si="113"/>
        <v>-</v>
      </c>
      <c r="R3700" s="6"/>
      <c r="S3700" s="6"/>
      <c r="T3700" s="6"/>
      <c r="U3700" s="6"/>
      <c r="V3700" s="6"/>
      <c r="W3700" s="6" t="str">
        <f t="shared" si="112"/>
        <v>-</v>
      </c>
      <c r="X3700" s="6"/>
      <c r="Y3700" s="6"/>
      <c r="Z3700" s="6"/>
      <c r="AA3700" s="6"/>
      <c r="AB3700" s="6"/>
      <c r="AC3700" s="6"/>
    </row>
    <row r="3701" spans="1:29" x14ac:dyDescent="0.25">
      <c r="Q3701" s="12" t="str">
        <f t="shared" ca="1" si="113"/>
        <v>-</v>
      </c>
      <c r="W3701" t="str">
        <f t="shared" si="112"/>
        <v>-</v>
      </c>
    </row>
    <row r="3702" spans="1:29" x14ac:dyDescent="0.25">
      <c r="A3702" s="6"/>
      <c r="B3702" s="10"/>
      <c r="C3702" s="6"/>
      <c r="D3702" s="6"/>
      <c r="E3702" s="6"/>
      <c r="F3702" s="6"/>
      <c r="G3702" s="6"/>
      <c r="H3702" s="6"/>
      <c r="I3702" s="6"/>
      <c r="J3702" s="6"/>
      <c r="K3702" s="6"/>
      <c r="L3702" s="6"/>
      <c r="M3702" s="6"/>
      <c r="N3702" s="6"/>
      <c r="O3702" s="6"/>
      <c r="P3702" s="10"/>
      <c r="Q3702" s="15" t="str">
        <f t="shared" ca="1" si="113"/>
        <v>-</v>
      </c>
      <c r="R3702" s="6"/>
      <c r="S3702" s="6"/>
      <c r="T3702" s="6"/>
      <c r="U3702" s="6"/>
      <c r="V3702" s="6"/>
      <c r="W3702" s="6" t="str">
        <f t="shared" si="112"/>
        <v>-</v>
      </c>
      <c r="X3702" s="6"/>
      <c r="Y3702" s="6"/>
      <c r="Z3702" s="6"/>
      <c r="AA3702" s="6"/>
      <c r="AB3702" s="6"/>
      <c r="AC3702" s="6"/>
    </row>
    <row r="3703" spans="1:29" x14ac:dyDescent="0.25">
      <c r="Q3703" s="12" t="str">
        <f t="shared" ca="1" si="113"/>
        <v>-</v>
      </c>
      <c r="W3703" t="str">
        <f t="shared" si="112"/>
        <v>-</v>
      </c>
    </row>
    <row r="3704" spans="1:29" x14ac:dyDescent="0.25">
      <c r="A3704" s="6"/>
      <c r="B3704" s="10"/>
      <c r="C3704" s="6"/>
      <c r="D3704" s="6"/>
      <c r="E3704" s="6"/>
      <c r="F3704" s="6"/>
      <c r="G3704" s="6"/>
      <c r="H3704" s="6"/>
      <c r="I3704" s="6"/>
      <c r="J3704" s="6"/>
      <c r="K3704" s="6"/>
      <c r="L3704" s="6"/>
      <c r="M3704" s="6"/>
      <c r="N3704" s="6"/>
      <c r="O3704" s="6"/>
      <c r="P3704" s="10"/>
      <c r="Q3704" s="15" t="str">
        <f t="shared" ca="1" si="113"/>
        <v>-</v>
      </c>
      <c r="R3704" s="6"/>
      <c r="S3704" s="6"/>
      <c r="T3704" s="6"/>
      <c r="U3704" s="6"/>
      <c r="V3704" s="6"/>
      <c r="W3704" s="6" t="str">
        <f t="shared" si="112"/>
        <v>-</v>
      </c>
      <c r="X3704" s="6"/>
      <c r="Y3704" s="6"/>
      <c r="Z3704" s="6"/>
      <c r="AA3704" s="6"/>
      <c r="AB3704" s="6"/>
      <c r="AC3704" s="6"/>
    </row>
    <row r="3705" spans="1:29" x14ac:dyDescent="0.25">
      <c r="Q3705" s="12" t="str">
        <f t="shared" ca="1" si="113"/>
        <v>-</v>
      </c>
      <c r="W3705" t="str">
        <f t="shared" si="112"/>
        <v>-</v>
      </c>
    </row>
    <row r="3706" spans="1:29" x14ac:dyDescent="0.25">
      <c r="A3706" s="6"/>
      <c r="B3706" s="10"/>
      <c r="C3706" s="6"/>
      <c r="D3706" s="6"/>
      <c r="E3706" s="6"/>
      <c r="F3706" s="6"/>
      <c r="G3706" s="6"/>
      <c r="H3706" s="6"/>
      <c r="I3706" s="6"/>
      <c r="J3706" s="6"/>
      <c r="K3706" s="6"/>
      <c r="L3706" s="6"/>
      <c r="M3706" s="6"/>
      <c r="N3706" s="6"/>
      <c r="O3706" s="6"/>
      <c r="P3706" s="10"/>
      <c r="Q3706" s="15" t="str">
        <f t="shared" ca="1" si="113"/>
        <v>-</v>
      </c>
      <c r="R3706" s="6"/>
      <c r="S3706" s="6"/>
      <c r="T3706" s="6"/>
      <c r="U3706" s="6"/>
      <c r="V3706" s="6"/>
      <c r="W3706" s="6" t="str">
        <f t="shared" si="112"/>
        <v>-</v>
      </c>
      <c r="X3706" s="6"/>
      <c r="Y3706" s="6"/>
      <c r="Z3706" s="6"/>
      <c r="AA3706" s="6"/>
      <c r="AB3706" s="6"/>
      <c r="AC3706" s="6"/>
    </row>
    <row r="3707" spans="1:29" x14ac:dyDescent="0.25">
      <c r="Q3707" s="12" t="str">
        <f t="shared" ca="1" si="113"/>
        <v>-</v>
      </c>
      <c r="W3707" t="str">
        <f t="shared" si="112"/>
        <v>-</v>
      </c>
    </row>
    <row r="3708" spans="1:29" x14ac:dyDescent="0.25">
      <c r="A3708" s="6"/>
      <c r="B3708" s="10"/>
      <c r="C3708" s="6"/>
      <c r="D3708" s="6"/>
      <c r="E3708" s="6"/>
      <c r="F3708" s="6"/>
      <c r="G3708" s="6"/>
      <c r="H3708" s="6"/>
      <c r="I3708" s="6"/>
      <c r="J3708" s="6"/>
      <c r="K3708" s="6"/>
      <c r="L3708" s="6"/>
      <c r="M3708" s="6"/>
      <c r="N3708" s="6"/>
      <c r="O3708" s="6"/>
      <c r="P3708" s="10"/>
      <c r="Q3708" s="15" t="str">
        <f t="shared" ca="1" si="113"/>
        <v>-</v>
      </c>
      <c r="R3708" s="6"/>
      <c r="S3708" s="6"/>
      <c r="T3708" s="6"/>
      <c r="U3708" s="6"/>
      <c r="V3708" s="6"/>
      <c r="W3708" s="6" t="str">
        <f t="shared" si="112"/>
        <v>-</v>
      </c>
      <c r="X3708" s="6"/>
      <c r="Y3708" s="6"/>
      <c r="Z3708" s="6"/>
      <c r="AA3708" s="6"/>
      <c r="AB3708" s="6"/>
      <c r="AC3708" s="6"/>
    </row>
    <row r="3709" spans="1:29" x14ac:dyDescent="0.25">
      <c r="Q3709" s="12" t="str">
        <f t="shared" ca="1" si="113"/>
        <v>-</v>
      </c>
      <c r="W3709" t="str">
        <f t="shared" si="112"/>
        <v>-</v>
      </c>
    </row>
    <row r="3710" spans="1:29" x14ac:dyDescent="0.25">
      <c r="A3710" s="6"/>
      <c r="B3710" s="10"/>
      <c r="C3710" s="6"/>
      <c r="D3710" s="6"/>
      <c r="E3710" s="6"/>
      <c r="F3710" s="6"/>
      <c r="G3710" s="6"/>
      <c r="H3710" s="6"/>
      <c r="I3710" s="6"/>
      <c r="J3710" s="6"/>
      <c r="K3710" s="6"/>
      <c r="L3710" s="6"/>
      <c r="M3710" s="6"/>
      <c r="N3710" s="6"/>
      <c r="O3710" s="6"/>
      <c r="P3710" s="10"/>
      <c r="Q3710" s="15" t="str">
        <f t="shared" ca="1" si="113"/>
        <v>-</v>
      </c>
      <c r="R3710" s="6"/>
      <c r="S3710" s="6"/>
      <c r="T3710" s="6"/>
      <c r="U3710" s="6"/>
      <c r="V3710" s="6"/>
      <c r="W3710" s="6" t="str">
        <f t="shared" si="112"/>
        <v>-</v>
      </c>
      <c r="X3710" s="6"/>
      <c r="Y3710" s="6"/>
      <c r="Z3710" s="6"/>
      <c r="AA3710" s="6"/>
      <c r="AB3710" s="6"/>
      <c r="AC3710" s="6"/>
    </row>
    <row r="3711" spans="1:29" x14ac:dyDescent="0.25">
      <c r="Q3711" s="12" t="str">
        <f t="shared" ca="1" si="113"/>
        <v>-</v>
      </c>
      <c r="W3711" t="str">
        <f t="shared" si="112"/>
        <v>-</v>
      </c>
    </row>
    <row r="3712" spans="1:29" x14ac:dyDescent="0.25">
      <c r="A3712" s="6"/>
      <c r="B3712" s="10"/>
      <c r="C3712" s="6"/>
      <c r="D3712" s="6"/>
      <c r="E3712" s="6"/>
      <c r="F3712" s="6"/>
      <c r="G3712" s="6"/>
      <c r="H3712" s="6"/>
      <c r="I3712" s="6"/>
      <c r="J3712" s="6"/>
      <c r="K3712" s="6"/>
      <c r="L3712" s="6"/>
      <c r="M3712" s="6"/>
      <c r="N3712" s="6"/>
      <c r="O3712" s="6"/>
      <c r="P3712" s="10"/>
      <c r="Q3712" s="15" t="str">
        <f t="shared" ca="1" si="113"/>
        <v>-</v>
      </c>
      <c r="R3712" s="6"/>
      <c r="S3712" s="6"/>
      <c r="T3712" s="6"/>
      <c r="U3712" s="6"/>
      <c r="V3712" s="6"/>
      <c r="W3712" s="6" t="str">
        <f t="shared" si="112"/>
        <v>-</v>
      </c>
      <c r="X3712" s="6"/>
      <c r="Y3712" s="6"/>
      <c r="Z3712" s="6"/>
      <c r="AA3712" s="6"/>
      <c r="AB3712" s="6"/>
      <c r="AC3712" s="6"/>
    </row>
    <row r="3713" spans="1:29" x14ac:dyDescent="0.25">
      <c r="Q3713" s="12" t="str">
        <f t="shared" ca="1" si="113"/>
        <v>-</v>
      </c>
      <c r="W3713" t="str">
        <f t="shared" si="112"/>
        <v>-</v>
      </c>
    </row>
    <row r="3714" spans="1:29" x14ac:dyDescent="0.25">
      <c r="A3714" s="6"/>
      <c r="B3714" s="10"/>
      <c r="C3714" s="6"/>
      <c r="D3714" s="6"/>
      <c r="E3714" s="6"/>
      <c r="F3714" s="6"/>
      <c r="G3714" s="6"/>
      <c r="H3714" s="6"/>
      <c r="I3714" s="6"/>
      <c r="J3714" s="6"/>
      <c r="K3714" s="6"/>
      <c r="L3714" s="6"/>
      <c r="M3714" s="6"/>
      <c r="N3714" s="6"/>
      <c r="O3714" s="6"/>
      <c r="P3714" s="10"/>
      <c r="Q3714" s="15" t="str">
        <f t="shared" ca="1" si="113"/>
        <v>-</v>
      </c>
      <c r="R3714" s="6"/>
      <c r="S3714" s="6"/>
      <c r="T3714" s="6"/>
      <c r="U3714" s="6"/>
      <c r="V3714" s="6"/>
      <c r="W3714" s="6" t="str">
        <f t="shared" si="112"/>
        <v>-</v>
      </c>
      <c r="X3714" s="6"/>
      <c r="Y3714" s="6"/>
      <c r="Z3714" s="6"/>
      <c r="AA3714" s="6"/>
      <c r="AB3714" s="6"/>
      <c r="AC3714" s="6"/>
    </row>
    <row r="3715" spans="1:29" x14ac:dyDescent="0.25">
      <c r="Q3715" s="12" t="str">
        <f t="shared" ca="1" si="113"/>
        <v>-</v>
      </c>
      <c r="W3715" t="str">
        <f t="shared" si="112"/>
        <v>-</v>
      </c>
    </row>
    <row r="3716" spans="1:29" x14ac:dyDescent="0.25">
      <c r="A3716" s="6"/>
      <c r="B3716" s="10"/>
      <c r="C3716" s="6"/>
      <c r="D3716" s="6"/>
      <c r="E3716" s="6"/>
      <c r="F3716" s="6"/>
      <c r="G3716" s="6"/>
      <c r="H3716" s="6"/>
      <c r="I3716" s="6"/>
      <c r="J3716" s="6"/>
      <c r="K3716" s="6"/>
      <c r="L3716" s="6"/>
      <c r="M3716" s="6"/>
      <c r="N3716" s="6"/>
      <c r="O3716" s="6"/>
      <c r="P3716" s="10"/>
      <c r="Q3716" s="15" t="str">
        <f t="shared" ca="1" si="113"/>
        <v>-</v>
      </c>
      <c r="R3716" s="6"/>
      <c r="S3716" s="6"/>
      <c r="T3716" s="6"/>
      <c r="U3716" s="6"/>
      <c r="V3716" s="6"/>
      <c r="W3716" s="6" t="str">
        <f t="shared" si="112"/>
        <v>-</v>
      </c>
      <c r="X3716" s="6"/>
      <c r="Y3716" s="6"/>
      <c r="Z3716" s="6"/>
      <c r="AA3716" s="6"/>
      <c r="AB3716" s="6"/>
      <c r="AC3716" s="6"/>
    </row>
    <row r="3717" spans="1:29" x14ac:dyDescent="0.25">
      <c r="Q3717" s="12" t="str">
        <f t="shared" ca="1" si="113"/>
        <v>-</v>
      </c>
      <c r="W3717" t="str">
        <f t="shared" si="112"/>
        <v>-</v>
      </c>
    </row>
    <row r="3718" spans="1:29" x14ac:dyDescent="0.25">
      <c r="A3718" s="6"/>
      <c r="B3718" s="10"/>
      <c r="C3718" s="6"/>
      <c r="D3718" s="6"/>
      <c r="E3718" s="6"/>
      <c r="F3718" s="6"/>
      <c r="G3718" s="6"/>
      <c r="H3718" s="6"/>
      <c r="I3718" s="6"/>
      <c r="J3718" s="6"/>
      <c r="K3718" s="6"/>
      <c r="L3718" s="6"/>
      <c r="M3718" s="6"/>
      <c r="N3718" s="6"/>
      <c r="O3718" s="6"/>
      <c r="P3718" s="10"/>
      <c r="Q3718" s="15" t="str">
        <f t="shared" ca="1" si="113"/>
        <v>-</v>
      </c>
      <c r="R3718" s="6"/>
      <c r="S3718" s="6"/>
      <c r="T3718" s="6"/>
      <c r="U3718" s="6"/>
      <c r="V3718" s="6"/>
      <c r="W3718" s="6" t="str">
        <f t="shared" ref="W3718:W3781" si="114">IF(OR(ISBLANK(J3718),ISBLANK(V3718)),"-",(IF(J3718=V3718,"Yes","No")))</f>
        <v>-</v>
      </c>
      <c r="X3718" s="6"/>
      <c r="Y3718" s="6"/>
      <c r="Z3718" s="6"/>
      <c r="AA3718" s="6"/>
      <c r="AB3718" s="6"/>
      <c r="AC3718" s="6"/>
    </row>
    <row r="3719" spans="1:29" x14ac:dyDescent="0.25">
      <c r="Q3719" s="12" t="str">
        <f t="shared" ref="Q3719:Q3782" ca="1" si="115">IF(B3719&gt;1/1/1900, (IF(R3719="Closed",(DATEDIF(B3719,P3719,"d"))-(DATEDIF(M3719,O3719,"d")),IF(OR(R3719="Pending",ISBLANK(P3719)),TODAY()-B3719))),"-")</f>
        <v>-</v>
      </c>
      <c r="W3719" t="str">
        <f t="shared" si="114"/>
        <v>-</v>
      </c>
    </row>
    <row r="3720" spans="1:29" x14ac:dyDescent="0.25">
      <c r="A3720" s="6"/>
      <c r="B3720" s="10"/>
      <c r="C3720" s="6"/>
      <c r="D3720" s="6"/>
      <c r="E3720" s="6"/>
      <c r="F3720" s="6"/>
      <c r="G3720" s="6"/>
      <c r="H3720" s="6"/>
      <c r="I3720" s="6"/>
      <c r="J3720" s="6"/>
      <c r="K3720" s="6"/>
      <c r="L3720" s="6"/>
      <c r="M3720" s="6"/>
      <c r="N3720" s="6"/>
      <c r="O3720" s="6"/>
      <c r="P3720" s="10"/>
      <c r="Q3720" s="15" t="str">
        <f t="shared" ca="1" si="115"/>
        <v>-</v>
      </c>
      <c r="R3720" s="6"/>
      <c r="S3720" s="6"/>
      <c r="T3720" s="6"/>
      <c r="U3720" s="6"/>
      <c r="V3720" s="6"/>
      <c r="W3720" s="6" t="str">
        <f t="shared" si="114"/>
        <v>-</v>
      </c>
      <c r="X3720" s="6"/>
      <c r="Y3720" s="6"/>
      <c r="Z3720" s="6"/>
      <c r="AA3720" s="6"/>
      <c r="AB3720" s="6"/>
      <c r="AC3720" s="6"/>
    </row>
    <row r="3721" spans="1:29" x14ac:dyDescent="0.25">
      <c r="Q3721" s="12" t="str">
        <f t="shared" ca="1" si="115"/>
        <v>-</v>
      </c>
      <c r="W3721" t="str">
        <f t="shared" si="114"/>
        <v>-</v>
      </c>
    </row>
    <row r="3722" spans="1:29" x14ac:dyDescent="0.25">
      <c r="A3722" s="6"/>
      <c r="B3722" s="10"/>
      <c r="C3722" s="6"/>
      <c r="D3722" s="6"/>
      <c r="E3722" s="6"/>
      <c r="F3722" s="6"/>
      <c r="G3722" s="6"/>
      <c r="H3722" s="6"/>
      <c r="I3722" s="6"/>
      <c r="J3722" s="6"/>
      <c r="K3722" s="6"/>
      <c r="L3722" s="6"/>
      <c r="M3722" s="6"/>
      <c r="N3722" s="6"/>
      <c r="O3722" s="6"/>
      <c r="P3722" s="10"/>
      <c r="Q3722" s="15" t="str">
        <f t="shared" ca="1" si="115"/>
        <v>-</v>
      </c>
      <c r="R3722" s="6"/>
      <c r="S3722" s="6"/>
      <c r="T3722" s="6"/>
      <c r="U3722" s="6"/>
      <c r="V3722" s="6"/>
      <c r="W3722" s="6" t="str">
        <f t="shared" si="114"/>
        <v>-</v>
      </c>
      <c r="X3722" s="6"/>
      <c r="Y3722" s="6"/>
      <c r="Z3722" s="6"/>
      <c r="AA3722" s="6"/>
      <c r="AB3722" s="6"/>
      <c r="AC3722" s="6"/>
    </row>
    <row r="3723" spans="1:29" x14ac:dyDescent="0.25">
      <c r="Q3723" s="12" t="str">
        <f t="shared" ca="1" si="115"/>
        <v>-</v>
      </c>
      <c r="W3723" t="str">
        <f t="shared" si="114"/>
        <v>-</v>
      </c>
    </row>
    <row r="3724" spans="1:29" x14ac:dyDescent="0.25">
      <c r="A3724" s="6"/>
      <c r="B3724" s="10"/>
      <c r="C3724" s="6"/>
      <c r="D3724" s="6"/>
      <c r="E3724" s="6"/>
      <c r="F3724" s="6"/>
      <c r="G3724" s="6"/>
      <c r="H3724" s="6"/>
      <c r="I3724" s="6"/>
      <c r="J3724" s="6"/>
      <c r="K3724" s="6"/>
      <c r="L3724" s="6"/>
      <c r="M3724" s="6"/>
      <c r="N3724" s="6"/>
      <c r="O3724" s="6"/>
      <c r="P3724" s="10"/>
      <c r="Q3724" s="15" t="str">
        <f t="shared" ca="1" si="115"/>
        <v>-</v>
      </c>
      <c r="R3724" s="6"/>
      <c r="S3724" s="6"/>
      <c r="T3724" s="6"/>
      <c r="U3724" s="6"/>
      <c r="V3724" s="6"/>
      <c r="W3724" s="6" t="str">
        <f t="shared" si="114"/>
        <v>-</v>
      </c>
      <c r="X3724" s="6"/>
      <c r="Y3724" s="6"/>
      <c r="Z3724" s="6"/>
      <c r="AA3724" s="6"/>
      <c r="AB3724" s="6"/>
      <c r="AC3724" s="6"/>
    </row>
    <row r="3725" spans="1:29" x14ac:dyDescent="0.25">
      <c r="Q3725" s="12" t="str">
        <f t="shared" ca="1" si="115"/>
        <v>-</v>
      </c>
      <c r="W3725" t="str">
        <f t="shared" si="114"/>
        <v>-</v>
      </c>
    </row>
    <row r="3726" spans="1:29" x14ac:dyDescent="0.25">
      <c r="A3726" s="6"/>
      <c r="B3726" s="10"/>
      <c r="C3726" s="6"/>
      <c r="D3726" s="6"/>
      <c r="E3726" s="6"/>
      <c r="F3726" s="6"/>
      <c r="G3726" s="6"/>
      <c r="H3726" s="6"/>
      <c r="I3726" s="6"/>
      <c r="J3726" s="6"/>
      <c r="K3726" s="6"/>
      <c r="L3726" s="6"/>
      <c r="M3726" s="6"/>
      <c r="N3726" s="6"/>
      <c r="O3726" s="6"/>
      <c r="P3726" s="10"/>
      <c r="Q3726" s="15" t="str">
        <f t="shared" ca="1" si="115"/>
        <v>-</v>
      </c>
      <c r="R3726" s="6"/>
      <c r="S3726" s="6"/>
      <c r="T3726" s="6"/>
      <c r="U3726" s="6"/>
      <c r="V3726" s="6"/>
      <c r="W3726" s="6" t="str">
        <f t="shared" si="114"/>
        <v>-</v>
      </c>
      <c r="X3726" s="6"/>
      <c r="Y3726" s="6"/>
      <c r="Z3726" s="6"/>
      <c r="AA3726" s="6"/>
      <c r="AB3726" s="6"/>
      <c r="AC3726" s="6"/>
    </row>
    <row r="3727" spans="1:29" x14ac:dyDescent="0.25">
      <c r="Q3727" s="12" t="str">
        <f t="shared" ca="1" si="115"/>
        <v>-</v>
      </c>
      <c r="W3727" t="str">
        <f t="shared" si="114"/>
        <v>-</v>
      </c>
    </row>
    <row r="3728" spans="1:29" x14ac:dyDescent="0.25">
      <c r="A3728" s="6"/>
      <c r="B3728" s="10"/>
      <c r="C3728" s="6"/>
      <c r="D3728" s="6"/>
      <c r="E3728" s="6"/>
      <c r="F3728" s="6"/>
      <c r="G3728" s="6"/>
      <c r="H3728" s="6"/>
      <c r="I3728" s="6"/>
      <c r="J3728" s="6"/>
      <c r="K3728" s="6"/>
      <c r="L3728" s="6"/>
      <c r="M3728" s="6"/>
      <c r="N3728" s="6"/>
      <c r="O3728" s="6"/>
      <c r="P3728" s="10"/>
      <c r="Q3728" s="15" t="str">
        <f t="shared" ca="1" si="115"/>
        <v>-</v>
      </c>
      <c r="R3728" s="6"/>
      <c r="S3728" s="6"/>
      <c r="T3728" s="6"/>
      <c r="U3728" s="6"/>
      <c r="V3728" s="6"/>
      <c r="W3728" s="6" t="str">
        <f t="shared" si="114"/>
        <v>-</v>
      </c>
      <c r="X3728" s="6"/>
      <c r="Y3728" s="6"/>
      <c r="Z3728" s="6"/>
      <c r="AA3728" s="6"/>
      <c r="AB3728" s="6"/>
      <c r="AC3728" s="6"/>
    </row>
    <row r="3729" spans="1:29" x14ac:dyDescent="0.25">
      <c r="Q3729" s="12" t="str">
        <f t="shared" ca="1" si="115"/>
        <v>-</v>
      </c>
      <c r="W3729" t="str">
        <f t="shared" si="114"/>
        <v>-</v>
      </c>
    </row>
    <row r="3730" spans="1:29" x14ac:dyDescent="0.25">
      <c r="A3730" s="6"/>
      <c r="B3730" s="10"/>
      <c r="C3730" s="6"/>
      <c r="D3730" s="6"/>
      <c r="E3730" s="6"/>
      <c r="F3730" s="6"/>
      <c r="G3730" s="6"/>
      <c r="H3730" s="6"/>
      <c r="I3730" s="6"/>
      <c r="J3730" s="6"/>
      <c r="K3730" s="6"/>
      <c r="L3730" s="6"/>
      <c r="M3730" s="6"/>
      <c r="N3730" s="6"/>
      <c r="O3730" s="6"/>
      <c r="P3730" s="10"/>
      <c r="Q3730" s="15" t="str">
        <f t="shared" ca="1" si="115"/>
        <v>-</v>
      </c>
      <c r="R3730" s="6"/>
      <c r="S3730" s="6"/>
      <c r="T3730" s="6"/>
      <c r="U3730" s="6"/>
      <c r="V3730" s="6"/>
      <c r="W3730" s="6" t="str">
        <f t="shared" si="114"/>
        <v>-</v>
      </c>
      <c r="X3730" s="6"/>
      <c r="Y3730" s="6"/>
      <c r="Z3730" s="6"/>
      <c r="AA3730" s="6"/>
      <c r="AB3730" s="6"/>
      <c r="AC3730" s="6"/>
    </row>
    <row r="3731" spans="1:29" x14ac:dyDescent="0.25">
      <c r="Q3731" s="12" t="str">
        <f t="shared" ca="1" si="115"/>
        <v>-</v>
      </c>
      <c r="W3731" t="str">
        <f t="shared" si="114"/>
        <v>-</v>
      </c>
    </row>
    <row r="3732" spans="1:29" x14ac:dyDescent="0.25">
      <c r="A3732" s="6"/>
      <c r="B3732" s="10"/>
      <c r="C3732" s="6"/>
      <c r="D3732" s="6"/>
      <c r="E3732" s="6"/>
      <c r="F3732" s="6"/>
      <c r="G3732" s="6"/>
      <c r="H3732" s="6"/>
      <c r="I3732" s="6"/>
      <c r="J3732" s="6"/>
      <c r="K3732" s="6"/>
      <c r="L3732" s="6"/>
      <c r="M3732" s="6"/>
      <c r="N3732" s="6"/>
      <c r="O3732" s="6"/>
      <c r="P3732" s="10"/>
      <c r="Q3732" s="15" t="str">
        <f t="shared" ca="1" si="115"/>
        <v>-</v>
      </c>
      <c r="R3732" s="6"/>
      <c r="S3732" s="6"/>
      <c r="T3732" s="6"/>
      <c r="U3732" s="6"/>
      <c r="V3732" s="6"/>
      <c r="W3732" s="6" t="str">
        <f t="shared" si="114"/>
        <v>-</v>
      </c>
      <c r="X3732" s="6"/>
      <c r="Y3732" s="6"/>
      <c r="Z3732" s="6"/>
      <c r="AA3732" s="6"/>
      <c r="AB3732" s="6"/>
      <c r="AC3732" s="6"/>
    </row>
    <row r="3733" spans="1:29" x14ac:dyDescent="0.25">
      <c r="Q3733" s="12" t="str">
        <f t="shared" ca="1" si="115"/>
        <v>-</v>
      </c>
      <c r="W3733" t="str">
        <f t="shared" si="114"/>
        <v>-</v>
      </c>
    </row>
    <row r="3734" spans="1:29" x14ac:dyDescent="0.25">
      <c r="A3734" s="6"/>
      <c r="B3734" s="10"/>
      <c r="C3734" s="6"/>
      <c r="D3734" s="6"/>
      <c r="E3734" s="6"/>
      <c r="F3734" s="6"/>
      <c r="G3734" s="6"/>
      <c r="H3734" s="6"/>
      <c r="I3734" s="6"/>
      <c r="J3734" s="6"/>
      <c r="K3734" s="6"/>
      <c r="L3734" s="6"/>
      <c r="M3734" s="6"/>
      <c r="N3734" s="6"/>
      <c r="O3734" s="6"/>
      <c r="P3734" s="10"/>
      <c r="Q3734" s="15" t="str">
        <f t="shared" ca="1" si="115"/>
        <v>-</v>
      </c>
      <c r="R3734" s="6"/>
      <c r="S3734" s="6"/>
      <c r="T3734" s="6"/>
      <c r="U3734" s="6"/>
      <c r="V3734" s="6"/>
      <c r="W3734" s="6" t="str">
        <f t="shared" si="114"/>
        <v>-</v>
      </c>
      <c r="X3734" s="6"/>
      <c r="Y3734" s="6"/>
      <c r="Z3734" s="6"/>
      <c r="AA3734" s="6"/>
      <c r="AB3734" s="6"/>
      <c r="AC3734" s="6"/>
    </row>
    <row r="3735" spans="1:29" x14ac:dyDescent="0.25">
      <c r="Q3735" s="12" t="str">
        <f t="shared" ca="1" si="115"/>
        <v>-</v>
      </c>
      <c r="W3735" t="str">
        <f t="shared" si="114"/>
        <v>-</v>
      </c>
    </row>
    <row r="3736" spans="1:29" x14ac:dyDescent="0.25">
      <c r="A3736" s="6"/>
      <c r="B3736" s="10"/>
      <c r="C3736" s="6"/>
      <c r="D3736" s="6"/>
      <c r="E3736" s="6"/>
      <c r="F3736" s="6"/>
      <c r="G3736" s="6"/>
      <c r="H3736" s="6"/>
      <c r="I3736" s="6"/>
      <c r="J3736" s="6"/>
      <c r="K3736" s="6"/>
      <c r="L3736" s="6"/>
      <c r="M3736" s="6"/>
      <c r="N3736" s="6"/>
      <c r="O3736" s="6"/>
      <c r="P3736" s="10"/>
      <c r="Q3736" s="15" t="str">
        <f t="shared" ca="1" si="115"/>
        <v>-</v>
      </c>
      <c r="R3736" s="6"/>
      <c r="S3736" s="6"/>
      <c r="T3736" s="6"/>
      <c r="U3736" s="6"/>
      <c r="V3736" s="6"/>
      <c r="W3736" s="6" t="str">
        <f t="shared" si="114"/>
        <v>-</v>
      </c>
      <c r="X3736" s="6"/>
      <c r="Y3736" s="6"/>
      <c r="Z3736" s="6"/>
      <c r="AA3736" s="6"/>
      <c r="AB3736" s="6"/>
      <c r="AC3736" s="6"/>
    </row>
    <row r="3737" spans="1:29" x14ac:dyDescent="0.25">
      <c r="Q3737" s="12" t="str">
        <f t="shared" ca="1" si="115"/>
        <v>-</v>
      </c>
      <c r="W3737" t="str">
        <f t="shared" si="114"/>
        <v>-</v>
      </c>
    </row>
    <row r="3738" spans="1:29" x14ac:dyDescent="0.25">
      <c r="A3738" s="6"/>
      <c r="B3738" s="10"/>
      <c r="C3738" s="6"/>
      <c r="D3738" s="6"/>
      <c r="E3738" s="6"/>
      <c r="F3738" s="6"/>
      <c r="G3738" s="6"/>
      <c r="H3738" s="6"/>
      <c r="I3738" s="6"/>
      <c r="J3738" s="6"/>
      <c r="K3738" s="6"/>
      <c r="L3738" s="6"/>
      <c r="M3738" s="6"/>
      <c r="N3738" s="6"/>
      <c r="O3738" s="6"/>
      <c r="P3738" s="10"/>
      <c r="Q3738" s="15" t="str">
        <f t="shared" ca="1" si="115"/>
        <v>-</v>
      </c>
      <c r="R3738" s="6"/>
      <c r="S3738" s="6"/>
      <c r="T3738" s="6"/>
      <c r="U3738" s="6"/>
      <c r="V3738" s="6"/>
      <c r="W3738" s="6" t="str">
        <f t="shared" si="114"/>
        <v>-</v>
      </c>
      <c r="X3738" s="6"/>
      <c r="Y3738" s="6"/>
      <c r="Z3738" s="6"/>
      <c r="AA3738" s="6"/>
      <c r="AB3738" s="6"/>
      <c r="AC3738" s="6"/>
    </row>
    <row r="3739" spans="1:29" x14ac:dyDescent="0.25">
      <c r="Q3739" s="12" t="str">
        <f t="shared" ca="1" si="115"/>
        <v>-</v>
      </c>
      <c r="W3739" t="str">
        <f t="shared" si="114"/>
        <v>-</v>
      </c>
    </row>
    <row r="3740" spans="1:29" x14ac:dyDescent="0.25">
      <c r="A3740" s="6"/>
      <c r="B3740" s="10"/>
      <c r="C3740" s="6"/>
      <c r="D3740" s="6"/>
      <c r="E3740" s="6"/>
      <c r="F3740" s="6"/>
      <c r="G3740" s="6"/>
      <c r="H3740" s="6"/>
      <c r="I3740" s="6"/>
      <c r="J3740" s="6"/>
      <c r="K3740" s="6"/>
      <c r="L3740" s="6"/>
      <c r="M3740" s="6"/>
      <c r="N3740" s="6"/>
      <c r="O3740" s="6"/>
      <c r="P3740" s="10"/>
      <c r="Q3740" s="15" t="str">
        <f t="shared" ca="1" si="115"/>
        <v>-</v>
      </c>
      <c r="R3740" s="6"/>
      <c r="S3740" s="6"/>
      <c r="T3740" s="6"/>
      <c r="U3740" s="6"/>
      <c r="V3740" s="6"/>
      <c r="W3740" s="6" t="str">
        <f t="shared" si="114"/>
        <v>-</v>
      </c>
      <c r="X3740" s="6"/>
      <c r="Y3740" s="6"/>
      <c r="Z3740" s="6"/>
      <c r="AA3740" s="6"/>
      <c r="AB3740" s="6"/>
      <c r="AC3740" s="6"/>
    </row>
    <row r="3741" spans="1:29" x14ac:dyDescent="0.25">
      <c r="Q3741" s="12" t="str">
        <f t="shared" ca="1" si="115"/>
        <v>-</v>
      </c>
      <c r="W3741" t="str">
        <f t="shared" si="114"/>
        <v>-</v>
      </c>
    </row>
    <row r="3742" spans="1:29" x14ac:dyDescent="0.25">
      <c r="A3742" s="6"/>
      <c r="B3742" s="10"/>
      <c r="C3742" s="6"/>
      <c r="D3742" s="6"/>
      <c r="E3742" s="6"/>
      <c r="F3742" s="6"/>
      <c r="G3742" s="6"/>
      <c r="H3742" s="6"/>
      <c r="I3742" s="6"/>
      <c r="J3742" s="6"/>
      <c r="K3742" s="6"/>
      <c r="L3742" s="6"/>
      <c r="M3742" s="6"/>
      <c r="N3742" s="6"/>
      <c r="O3742" s="6"/>
      <c r="P3742" s="10"/>
      <c r="Q3742" s="15" t="str">
        <f t="shared" ca="1" si="115"/>
        <v>-</v>
      </c>
      <c r="R3742" s="6"/>
      <c r="S3742" s="6"/>
      <c r="T3742" s="6"/>
      <c r="U3742" s="6"/>
      <c r="V3742" s="6"/>
      <c r="W3742" s="6" t="str">
        <f t="shared" si="114"/>
        <v>-</v>
      </c>
      <c r="X3742" s="6"/>
      <c r="Y3742" s="6"/>
      <c r="Z3742" s="6"/>
      <c r="AA3742" s="6"/>
      <c r="AB3742" s="6"/>
      <c r="AC3742" s="6"/>
    </row>
    <row r="3743" spans="1:29" x14ac:dyDescent="0.25">
      <c r="Q3743" s="12" t="str">
        <f t="shared" ca="1" si="115"/>
        <v>-</v>
      </c>
      <c r="W3743" t="str">
        <f t="shared" si="114"/>
        <v>-</v>
      </c>
    </row>
    <row r="3744" spans="1:29" x14ac:dyDescent="0.25">
      <c r="A3744" s="6"/>
      <c r="B3744" s="10"/>
      <c r="C3744" s="6"/>
      <c r="D3744" s="6"/>
      <c r="E3744" s="6"/>
      <c r="F3744" s="6"/>
      <c r="G3744" s="6"/>
      <c r="H3744" s="6"/>
      <c r="I3744" s="6"/>
      <c r="J3744" s="6"/>
      <c r="K3744" s="6"/>
      <c r="L3744" s="6"/>
      <c r="M3744" s="6"/>
      <c r="N3744" s="6"/>
      <c r="O3744" s="6"/>
      <c r="P3744" s="10"/>
      <c r="Q3744" s="15" t="str">
        <f t="shared" ca="1" si="115"/>
        <v>-</v>
      </c>
      <c r="R3744" s="6"/>
      <c r="S3744" s="6"/>
      <c r="T3744" s="6"/>
      <c r="U3744" s="6"/>
      <c r="V3744" s="6"/>
      <c r="W3744" s="6" t="str">
        <f t="shared" si="114"/>
        <v>-</v>
      </c>
      <c r="X3744" s="6"/>
      <c r="Y3744" s="6"/>
      <c r="Z3744" s="6"/>
      <c r="AA3744" s="6"/>
      <c r="AB3744" s="6"/>
      <c r="AC3744" s="6"/>
    </row>
    <row r="3745" spans="1:29" x14ac:dyDescent="0.25">
      <c r="Q3745" s="12" t="str">
        <f t="shared" ca="1" si="115"/>
        <v>-</v>
      </c>
      <c r="W3745" t="str">
        <f t="shared" si="114"/>
        <v>-</v>
      </c>
    </row>
    <row r="3746" spans="1:29" x14ac:dyDescent="0.25">
      <c r="A3746" s="6"/>
      <c r="B3746" s="10"/>
      <c r="C3746" s="6"/>
      <c r="D3746" s="6"/>
      <c r="E3746" s="6"/>
      <c r="F3746" s="6"/>
      <c r="G3746" s="6"/>
      <c r="H3746" s="6"/>
      <c r="I3746" s="6"/>
      <c r="J3746" s="6"/>
      <c r="K3746" s="6"/>
      <c r="L3746" s="6"/>
      <c r="M3746" s="6"/>
      <c r="N3746" s="6"/>
      <c r="O3746" s="6"/>
      <c r="P3746" s="10"/>
      <c r="Q3746" s="15" t="str">
        <f t="shared" ca="1" si="115"/>
        <v>-</v>
      </c>
      <c r="R3746" s="6"/>
      <c r="S3746" s="6"/>
      <c r="T3746" s="6"/>
      <c r="U3746" s="6"/>
      <c r="V3746" s="6"/>
      <c r="W3746" s="6" t="str">
        <f t="shared" si="114"/>
        <v>-</v>
      </c>
      <c r="X3746" s="6"/>
      <c r="Y3746" s="6"/>
      <c r="Z3746" s="6"/>
      <c r="AA3746" s="6"/>
      <c r="AB3746" s="6"/>
      <c r="AC3746" s="6"/>
    </row>
    <row r="3747" spans="1:29" x14ac:dyDescent="0.25">
      <c r="Q3747" s="12" t="str">
        <f t="shared" ca="1" si="115"/>
        <v>-</v>
      </c>
      <c r="W3747" t="str">
        <f t="shared" si="114"/>
        <v>-</v>
      </c>
    </row>
    <row r="3748" spans="1:29" x14ac:dyDescent="0.25">
      <c r="A3748" s="6"/>
      <c r="B3748" s="10"/>
      <c r="C3748" s="6"/>
      <c r="D3748" s="6"/>
      <c r="E3748" s="6"/>
      <c r="F3748" s="6"/>
      <c r="G3748" s="6"/>
      <c r="H3748" s="6"/>
      <c r="I3748" s="6"/>
      <c r="J3748" s="6"/>
      <c r="K3748" s="6"/>
      <c r="L3748" s="6"/>
      <c r="M3748" s="6"/>
      <c r="N3748" s="6"/>
      <c r="O3748" s="6"/>
      <c r="P3748" s="10"/>
      <c r="Q3748" s="15" t="str">
        <f t="shared" ca="1" si="115"/>
        <v>-</v>
      </c>
      <c r="R3748" s="6"/>
      <c r="S3748" s="6"/>
      <c r="T3748" s="6"/>
      <c r="U3748" s="6"/>
      <c r="V3748" s="6"/>
      <c r="W3748" s="6" t="str">
        <f t="shared" si="114"/>
        <v>-</v>
      </c>
      <c r="X3748" s="6"/>
      <c r="Y3748" s="6"/>
      <c r="Z3748" s="6"/>
      <c r="AA3748" s="6"/>
      <c r="AB3748" s="6"/>
      <c r="AC3748" s="6"/>
    </row>
    <row r="3749" spans="1:29" x14ac:dyDescent="0.25">
      <c r="Q3749" s="12" t="str">
        <f t="shared" ca="1" si="115"/>
        <v>-</v>
      </c>
      <c r="W3749" t="str">
        <f t="shared" si="114"/>
        <v>-</v>
      </c>
    </row>
    <row r="3750" spans="1:29" x14ac:dyDescent="0.25">
      <c r="A3750" s="6"/>
      <c r="B3750" s="10"/>
      <c r="C3750" s="6"/>
      <c r="D3750" s="6"/>
      <c r="E3750" s="6"/>
      <c r="F3750" s="6"/>
      <c r="G3750" s="6"/>
      <c r="H3750" s="6"/>
      <c r="I3750" s="6"/>
      <c r="J3750" s="6"/>
      <c r="K3750" s="6"/>
      <c r="L3750" s="6"/>
      <c r="M3750" s="6"/>
      <c r="N3750" s="6"/>
      <c r="O3750" s="6"/>
      <c r="P3750" s="10"/>
      <c r="Q3750" s="15" t="str">
        <f t="shared" ca="1" si="115"/>
        <v>-</v>
      </c>
      <c r="R3750" s="6"/>
      <c r="S3750" s="6"/>
      <c r="T3750" s="6"/>
      <c r="U3750" s="6"/>
      <c r="V3750" s="6"/>
      <c r="W3750" s="6" t="str">
        <f t="shared" si="114"/>
        <v>-</v>
      </c>
      <c r="X3750" s="6"/>
      <c r="Y3750" s="6"/>
      <c r="Z3750" s="6"/>
      <c r="AA3750" s="6"/>
      <c r="AB3750" s="6"/>
      <c r="AC3750" s="6"/>
    </row>
    <row r="3751" spans="1:29" x14ac:dyDescent="0.25">
      <c r="Q3751" s="12" t="str">
        <f t="shared" ca="1" si="115"/>
        <v>-</v>
      </c>
      <c r="W3751" t="str">
        <f t="shared" si="114"/>
        <v>-</v>
      </c>
    </row>
    <row r="3752" spans="1:29" x14ac:dyDescent="0.25">
      <c r="A3752" s="6"/>
      <c r="B3752" s="10"/>
      <c r="C3752" s="6"/>
      <c r="D3752" s="6"/>
      <c r="E3752" s="6"/>
      <c r="F3752" s="6"/>
      <c r="G3752" s="6"/>
      <c r="H3752" s="6"/>
      <c r="I3752" s="6"/>
      <c r="J3752" s="6"/>
      <c r="K3752" s="6"/>
      <c r="L3752" s="6"/>
      <c r="M3752" s="6"/>
      <c r="N3752" s="6"/>
      <c r="O3752" s="6"/>
      <c r="P3752" s="10"/>
      <c r="Q3752" s="15" t="str">
        <f t="shared" ca="1" si="115"/>
        <v>-</v>
      </c>
      <c r="R3752" s="6"/>
      <c r="S3752" s="6"/>
      <c r="T3752" s="6"/>
      <c r="U3752" s="6"/>
      <c r="V3752" s="6"/>
      <c r="W3752" s="6" t="str">
        <f t="shared" si="114"/>
        <v>-</v>
      </c>
      <c r="X3752" s="6"/>
      <c r="Y3752" s="6"/>
      <c r="Z3752" s="6"/>
      <c r="AA3752" s="6"/>
      <c r="AB3752" s="6"/>
      <c r="AC3752" s="6"/>
    </row>
    <row r="3753" spans="1:29" x14ac:dyDescent="0.25">
      <c r="Q3753" s="12" t="str">
        <f t="shared" ca="1" si="115"/>
        <v>-</v>
      </c>
      <c r="W3753" t="str">
        <f t="shared" si="114"/>
        <v>-</v>
      </c>
    </row>
    <row r="3754" spans="1:29" x14ac:dyDescent="0.25">
      <c r="A3754" s="6"/>
      <c r="B3754" s="10"/>
      <c r="C3754" s="6"/>
      <c r="D3754" s="6"/>
      <c r="E3754" s="6"/>
      <c r="F3754" s="6"/>
      <c r="G3754" s="6"/>
      <c r="H3754" s="6"/>
      <c r="I3754" s="6"/>
      <c r="J3754" s="6"/>
      <c r="K3754" s="6"/>
      <c r="L3754" s="6"/>
      <c r="M3754" s="6"/>
      <c r="N3754" s="6"/>
      <c r="O3754" s="6"/>
      <c r="P3754" s="10"/>
      <c r="Q3754" s="15" t="str">
        <f t="shared" ca="1" si="115"/>
        <v>-</v>
      </c>
      <c r="R3754" s="6"/>
      <c r="S3754" s="6"/>
      <c r="T3754" s="6"/>
      <c r="U3754" s="6"/>
      <c r="V3754" s="6"/>
      <c r="W3754" s="6" t="str">
        <f t="shared" si="114"/>
        <v>-</v>
      </c>
      <c r="X3754" s="6"/>
      <c r="Y3754" s="6"/>
      <c r="Z3754" s="6"/>
      <c r="AA3754" s="6"/>
      <c r="AB3754" s="6"/>
      <c r="AC3754" s="6"/>
    </row>
    <row r="3755" spans="1:29" x14ac:dyDescent="0.25">
      <c r="Q3755" s="12" t="str">
        <f t="shared" ca="1" si="115"/>
        <v>-</v>
      </c>
      <c r="W3755" t="str">
        <f t="shared" si="114"/>
        <v>-</v>
      </c>
    </row>
    <row r="3756" spans="1:29" x14ac:dyDescent="0.25">
      <c r="A3756" s="6"/>
      <c r="B3756" s="10"/>
      <c r="C3756" s="6"/>
      <c r="D3756" s="6"/>
      <c r="E3756" s="6"/>
      <c r="F3756" s="6"/>
      <c r="G3756" s="6"/>
      <c r="H3756" s="6"/>
      <c r="I3756" s="6"/>
      <c r="J3756" s="6"/>
      <c r="K3756" s="6"/>
      <c r="L3756" s="6"/>
      <c r="M3756" s="6"/>
      <c r="N3756" s="6"/>
      <c r="O3756" s="6"/>
      <c r="P3756" s="10"/>
      <c r="Q3756" s="15" t="str">
        <f t="shared" ca="1" si="115"/>
        <v>-</v>
      </c>
      <c r="R3756" s="6"/>
      <c r="S3756" s="6"/>
      <c r="T3756" s="6"/>
      <c r="U3756" s="6"/>
      <c r="V3756" s="6"/>
      <c r="W3756" s="6" t="str">
        <f t="shared" si="114"/>
        <v>-</v>
      </c>
      <c r="X3756" s="6"/>
      <c r="Y3756" s="6"/>
      <c r="Z3756" s="6"/>
      <c r="AA3756" s="6"/>
      <c r="AB3756" s="6"/>
      <c r="AC3756" s="6"/>
    </row>
    <row r="3757" spans="1:29" x14ac:dyDescent="0.25">
      <c r="Q3757" s="12" t="str">
        <f t="shared" ca="1" si="115"/>
        <v>-</v>
      </c>
      <c r="W3757" t="str">
        <f t="shared" si="114"/>
        <v>-</v>
      </c>
    </row>
    <row r="3758" spans="1:29" x14ac:dyDescent="0.25">
      <c r="A3758" s="6"/>
      <c r="B3758" s="10"/>
      <c r="C3758" s="6"/>
      <c r="D3758" s="6"/>
      <c r="E3758" s="6"/>
      <c r="F3758" s="6"/>
      <c r="G3758" s="6"/>
      <c r="H3758" s="6"/>
      <c r="I3758" s="6"/>
      <c r="J3758" s="6"/>
      <c r="K3758" s="6"/>
      <c r="L3758" s="6"/>
      <c r="M3758" s="6"/>
      <c r="N3758" s="6"/>
      <c r="O3758" s="6"/>
      <c r="P3758" s="10"/>
      <c r="Q3758" s="15" t="str">
        <f t="shared" ca="1" si="115"/>
        <v>-</v>
      </c>
      <c r="R3758" s="6"/>
      <c r="S3758" s="6"/>
      <c r="T3758" s="6"/>
      <c r="U3758" s="6"/>
      <c r="V3758" s="6"/>
      <c r="W3758" s="6" t="str">
        <f t="shared" si="114"/>
        <v>-</v>
      </c>
      <c r="X3758" s="6"/>
      <c r="Y3758" s="6"/>
      <c r="Z3758" s="6"/>
      <c r="AA3758" s="6"/>
      <c r="AB3758" s="6"/>
      <c r="AC3758" s="6"/>
    </row>
    <row r="3759" spans="1:29" x14ac:dyDescent="0.25">
      <c r="Q3759" s="12" t="str">
        <f t="shared" ca="1" si="115"/>
        <v>-</v>
      </c>
      <c r="W3759" t="str">
        <f t="shared" si="114"/>
        <v>-</v>
      </c>
    </row>
    <row r="3760" spans="1:29" x14ac:dyDescent="0.25">
      <c r="A3760" s="6"/>
      <c r="B3760" s="10"/>
      <c r="C3760" s="6"/>
      <c r="D3760" s="6"/>
      <c r="E3760" s="6"/>
      <c r="F3760" s="6"/>
      <c r="G3760" s="6"/>
      <c r="H3760" s="6"/>
      <c r="I3760" s="6"/>
      <c r="J3760" s="6"/>
      <c r="K3760" s="6"/>
      <c r="L3760" s="6"/>
      <c r="M3760" s="6"/>
      <c r="N3760" s="6"/>
      <c r="O3760" s="6"/>
      <c r="P3760" s="10"/>
      <c r="Q3760" s="15" t="str">
        <f t="shared" ca="1" si="115"/>
        <v>-</v>
      </c>
      <c r="R3760" s="6"/>
      <c r="S3760" s="6"/>
      <c r="T3760" s="6"/>
      <c r="U3760" s="6"/>
      <c r="V3760" s="6"/>
      <c r="W3760" s="6" t="str">
        <f t="shared" si="114"/>
        <v>-</v>
      </c>
      <c r="X3760" s="6"/>
      <c r="Y3760" s="6"/>
      <c r="Z3760" s="6"/>
      <c r="AA3760" s="6"/>
      <c r="AB3760" s="6"/>
      <c r="AC3760" s="6"/>
    </row>
    <row r="3761" spans="1:29" x14ac:dyDescent="0.25">
      <c r="Q3761" s="12" t="str">
        <f t="shared" ca="1" si="115"/>
        <v>-</v>
      </c>
      <c r="W3761" t="str">
        <f t="shared" si="114"/>
        <v>-</v>
      </c>
    </row>
    <row r="3762" spans="1:29" x14ac:dyDescent="0.25">
      <c r="A3762" s="6"/>
      <c r="B3762" s="10"/>
      <c r="C3762" s="6"/>
      <c r="D3762" s="6"/>
      <c r="E3762" s="6"/>
      <c r="F3762" s="6"/>
      <c r="G3762" s="6"/>
      <c r="H3762" s="6"/>
      <c r="I3762" s="6"/>
      <c r="J3762" s="6"/>
      <c r="K3762" s="6"/>
      <c r="L3762" s="6"/>
      <c r="M3762" s="6"/>
      <c r="N3762" s="6"/>
      <c r="O3762" s="6"/>
      <c r="P3762" s="10"/>
      <c r="Q3762" s="15" t="str">
        <f t="shared" ca="1" si="115"/>
        <v>-</v>
      </c>
      <c r="R3762" s="6"/>
      <c r="S3762" s="6"/>
      <c r="T3762" s="6"/>
      <c r="U3762" s="6"/>
      <c r="V3762" s="6"/>
      <c r="W3762" s="6" t="str">
        <f t="shared" si="114"/>
        <v>-</v>
      </c>
      <c r="X3762" s="6"/>
      <c r="Y3762" s="6"/>
      <c r="Z3762" s="6"/>
      <c r="AA3762" s="6"/>
      <c r="AB3762" s="6"/>
      <c r="AC3762" s="6"/>
    </row>
    <row r="3763" spans="1:29" x14ac:dyDescent="0.25">
      <c r="Q3763" s="12" t="str">
        <f t="shared" ca="1" si="115"/>
        <v>-</v>
      </c>
      <c r="W3763" t="str">
        <f t="shared" si="114"/>
        <v>-</v>
      </c>
    </row>
    <row r="3764" spans="1:29" x14ac:dyDescent="0.25">
      <c r="A3764" s="6"/>
      <c r="B3764" s="10"/>
      <c r="C3764" s="6"/>
      <c r="D3764" s="6"/>
      <c r="E3764" s="6"/>
      <c r="F3764" s="6"/>
      <c r="G3764" s="6"/>
      <c r="H3764" s="6"/>
      <c r="I3764" s="6"/>
      <c r="J3764" s="6"/>
      <c r="K3764" s="6"/>
      <c r="L3764" s="6"/>
      <c r="M3764" s="6"/>
      <c r="N3764" s="6"/>
      <c r="O3764" s="6"/>
      <c r="P3764" s="10"/>
      <c r="Q3764" s="15" t="str">
        <f t="shared" ca="1" si="115"/>
        <v>-</v>
      </c>
      <c r="R3764" s="6"/>
      <c r="S3764" s="6"/>
      <c r="T3764" s="6"/>
      <c r="U3764" s="6"/>
      <c r="V3764" s="6"/>
      <c r="W3764" s="6" t="str">
        <f t="shared" si="114"/>
        <v>-</v>
      </c>
      <c r="X3764" s="6"/>
      <c r="Y3764" s="6"/>
      <c r="Z3764" s="6"/>
      <c r="AA3764" s="6"/>
      <c r="AB3764" s="6"/>
      <c r="AC3764" s="6"/>
    </row>
    <row r="3765" spans="1:29" x14ac:dyDescent="0.25">
      <c r="Q3765" s="12" t="str">
        <f t="shared" ca="1" si="115"/>
        <v>-</v>
      </c>
      <c r="W3765" t="str">
        <f t="shared" si="114"/>
        <v>-</v>
      </c>
    </row>
    <row r="3766" spans="1:29" x14ac:dyDescent="0.25">
      <c r="A3766" s="6"/>
      <c r="B3766" s="10"/>
      <c r="C3766" s="6"/>
      <c r="D3766" s="6"/>
      <c r="E3766" s="6"/>
      <c r="F3766" s="6"/>
      <c r="G3766" s="6"/>
      <c r="H3766" s="6"/>
      <c r="I3766" s="6"/>
      <c r="J3766" s="6"/>
      <c r="K3766" s="6"/>
      <c r="L3766" s="6"/>
      <c r="M3766" s="6"/>
      <c r="N3766" s="6"/>
      <c r="O3766" s="6"/>
      <c r="P3766" s="10"/>
      <c r="Q3766" s="15" t="str">
        <f t="shared" ca="1" si="115"/>
        <v>-</v>
      </c>
      <c r="R3766" s="6"/>
      <c r="S3766" s="6"/>
      <c r="T3766" s="6"/>
      <c r="U3766" s="6"/>
      <c r="V3766" s="6"/>
      <c r="W3766" s="6" t="str">
        <f t="shared" si="114"/>
        <v>-</v>
      </c>
      <c r="X3766" s="6"/>
      <c r="Y3766" s="6"/>
      <c r="Z3766" s="6"/>
      <c r="AA3766" s="6"/>
      <c r="AB3766" s="6"/>
      <c r="AC3766" s="6"/>
    </row>
    <row r="3767" spans="1:29" x14ac:dyDescent="0.25">
      <c r="Q3767" s="12" t="str">
        <f t="shared" ca="1" si="115"/>
        <v>-</v>
      </c>
      <c r="W3767" t="str">
        <f t="shared" si="114"/>
        <v>-</v>
      </c>
    </row>
    <row r="3768" spans="1:29" x14ac:dyDescent="0.25">
      <c r="A3768" s="6"/>
      <c r="B3768" s="10"/>
      <c r="C3768" s="6"/>
      <c r="D3768" s="6"/>
      <c r="E3768" s="6"/>
      <c r="F3768" s="6"/>
      <c r="G3768" s="6"/>
      <c r="H3768" s="6"/>
      <c r="I3768" s="6"/>
      <c r="J3768" s="6"/>
      <c r="K3768" s="6"/>
      <c r="L3768" s="6"/>
      <c r="M3768" s="6"/>
      <c r="N3768" s="6"/>
      <c r="O3768" s="6"/>
      <c r="P3768" s="10"/>
      <c r="Q3768" s="15" t="str">
        <f t="shared" ca="1" si="115"/>
        <v>-</v>
      </c>
      <c r="R3768" s="6"/>
      <c r="S3768" s="6"/>
      <c r="T3768" s="6"/>
      <c r="U3768" s="6"/>
      <c r="V3768" s="6"/>
      <c r="W3768" s="6" t="str">
        <f t="shared" si="114"/>
        <v>-</v>
      </c>
      <c r="X3768" s="6"/>
      <c r="Y3768" s="6"/>
      <c r="Z3768" s="6"/>
      <c r="AA3768" s="6"/>
      <c r="AB3768" s="6"/>
      <c r="AC3768" s="6"/>
    </row>
    <row r="3769" spans="1:29" x14ac:dyDescent="0.25">
      <c r="Q3769" s="12" t="str">
        <f t="shared" ca="1" si="115"/>
        <v>-</v>
      </c>
      <c r="W3769" t="str">
        <f t="shared" si="114"/>
        <v>-</v>
      </c>
    </row>
    <row r="3770" spans="1:29" x14ac:dyDescent="0.25">
      <c r="A3770" s="6"/>
      <c r="B3770" s="10"/>
      <c r="C3770" s="6"/>
      <c r="D3770" s="6"/>
      <c r="E3770" s="6"/>
      <c r="F3770" s="6"/>
      <c r="G3770" s="6"/>
      <c r="H3770" s="6"/>
      <c r="I3770" s="6"/>
      <c r="J3770" s="6"/>
      <c r="K3770" s="6"/>
      <c r="L3770" s="6"/>
      <c r="M3770" s="6"/>
      <c r="N3770" s="6"/>
      <c r="O3770" s="6"/>
      <c r="P3770" s="10"/>
      <c r="Q3770" s="15" t="str">
        <f t="shared" ca="1" si="115"/>
        <v>-</v>
      </c>
      <c r="R3770" s="6"/>
      <c r="S3770" s="6"/>
      <c r="T3770" s="6"/>
      <c r="U3770" s="6"/>
      <c r="V3770" s="6"/>
      <c r="W3770" s="6" t="str">
        <f t="shared" si="114"/>
        <v>-</v>
      </c>
      <c r="X3770" s="6"/>
      <c r="Y3770" s="6"/>
      <c r="Z3770" s="6"/>
      <c r="AA3770" s="6"/>
      <c r="AB3770" s="6"/>
      <c r="AC3770" s="6"/>
    </row>
    <row r="3771" spans="1:29" x14ac:dyDescent="0.25">
      <c r="Q3771" s="12" t="str">
        <f t="shared" ca="1" si="115"/>
        <v>-</v>
      </c>
      <c r="W3771" t="str">
        <f t="shared" si="114"/>
        <v>-</v>
      </c>
    </row>
    <row r="3772" spans="1:29" x14ac:dyDescent="0.25">
      <c r="A3772" s="6"/>
      <c r="B3772" s="10"/>
      <c r="C3772" s="6"/>
      <c r="D3772" s="6"/>
      <c r="E3772" s="6"/>
      <c r="F3772" s="6"/>
      <c r="G3772" s="6"/>
      <c r="H3772" s="6"/>
      <c r="I3772" s="6"/>
      <c r="J3772" s="6"/>
      <c r="K3772" s="6"/>
      <c r="L3772" s="6"/>
      <c r="M3772" s="6"/>
      <c r="N3772" s="6"/>
      <c r="O3772" s="6"/>
      <c r="P3772" s="10"/>
      <c r="Q3772" s="15" t="str">
        <f t="shared" ca="1" si="115"/>
        <v>-</v>
      </c>
      <c r="R3772" s="6"/>
      <c r="S3772" s="6"/>
      <c r="T3772" s="6"/>
      <c r="U3772" s="6"/>
      <c r="V3772" s="6"/>
      <c r="W3772" s="6" t="str">
        <f t="shared" si="114"/>
        <v>-</v>
      </c>
      <c r="X3772" s="6"/>
      <c r="Y3772" s="6"/>
      <c r="Z3772" s="6"/>
      <c r="AA3772" s="6"/>
      <c r="AB3772" s="6"/>
      <c r="AC3772" s="6"/>
    </row>
    <row r="3773" spans="1:29" x14ac:dyDescent="0.25">
      <c r="Q3773" s="12" t="str">
        <f t="shared" ca="1" si="115"/>
        <v>-</v>
      </c>
      <c r="W3773" t="str">
        <f t="shared" si="114"/>
        <v>-</v>
      </c>
    </row>
    <row r="3774" spans="1:29" x14ac:dyDescent="0.25">
      <c r="A3774" s="6"/>
      <c r="B3774" s="10"/>
      <c r="C3774" s="6"/>
      <c r="D3774" s="6"/>
      <c r="E3774" s="6"/>
      <c r="F3774" s="6"/>
      <c r="G3774" s="6"/>
      <c r="H3774" s="6"/>
      <c r="I3774" s="6"/>
      <c r="J3774" s="6"/>
      <c r="K3774" s="6"/>
      <c r="L3774" s="6"/>
      <c r="M3774" s="6"/>
      <c r="N3774" s="6"/>
      <c r="O3774" s="6"/>
      <c r="P3774" s="10"/>
      <c r="Q3774" s="15" t="str">
        <f t="shared" ca="1" si="115"/>
        <v>-</v>
      </c>
      <c r="R3774" s="6"/>
      <c r="S3774" s="6"/>
      <c r="T3774" s="6"/>
      <c r="U3774" s="6"/>
      <c r="V3774" s="6"/>
      <c r="W3774" s="6" t="str">
        <f t="shared" si="114"/>
        <v>-</v>
      </c>
      <c r="X3774" s="6"/>
      <c r="Y3774" s="6"/>
      <c r="Z3774" s="6"/>
      <c r="AA3774" s="6"/>
      <c r="AB3774" s="6"/>
      <c r="AC3774" s="6"/>
    </row>
    <row r="3775" spans="1:29" x14ac:dyDescent="0.25">
      <c r="Q3775" s="12" t="str">
        <f t="shared" ca="1" si="115"/>
        <v>-</v>
      </c>
      <c r="W3775" t="str">
        <f t="shared" si="114"/>
        <v>-</v>
      </c>
    </row>
    <row r="3776" spans="1:29" x14ac:dyDescent="0.25">
      <c r="A3776" s="6"/>
      <c r="B3776" s="10"/>
      <c r="C3776" s="6"/>
      <c r="D3776" s="6"/>
      <c r="E3776" s="6"/>
      <c r="F3776" s="6"/>
      <c r="G3776" s="6"/>
      <c r="H3776" s="6"/>
      <c r="I3776" s="6"/>
      <c r="J3776" s="6"/>
      <c r="K3776" s="6"/>
      <c r="L3776" s="6"/>
      <c r="M3776" s="6"/>
      <c r="N3776" s="6"/>
      <c r="O3776" s="6"/>
      <c r="P3776" s="10"/>
      <c r="Q3776" s="15" t="str">
        <f t="shared" ca="1" si="115"/>
        <v>-</v>
      </c>
      <c r="R3776" s="6"/>
      <c r="S3776" s="6"/>
      <c r="T3776" s="6"/>
      <c r="U3776" s="6"/>
      <c r="V3776" s="6"/>
      <c r="W3776" s="6" t="str">
        <f t="shared" si="114"/>
        <v>-</v>
      </c>
      <c r="X3776" s="6"/>
      <c r="Y3776" s="6"/>
      <c r="Z3776" s="6"/>
      <c r="AA3776" s="6"/>
      <c r="AB3776" s="6"/>
      <c r="AC3776" s="6"/>
    </row>
    <row r="3777" spans="1:29" x14ac:dyDescent="0.25">
      <c r="Q3777" s="12" t="str">
        <f t="shared" ca="1" si="115"/>
        <v>-</v>
      </c>
      <c r="W3777" t="str">
        <f t="shared" si="114"/>
        <v>-</v>
      </c>
    </row>
    <row r="3778" spans="1:29" x14ac:dyDescent="0.25">
      <c r="A3778" s="6"/>
      <c r="B3778" s="10"/>
      <c r="C3778" s="6"/>
      <c r="D3778" s="6"/>
      <c r="E3778" s="6"/>
      <c r="F3778" s="6"/>
      <c r="G3778" s="6"/>
      <c r="H3778" s="6"/>
      <c r="I3778" s="6"/>
      <c r="J3778" s="6"/>
      <c r="K3778" s="6"/>
      <c r="L3778" s="6"/>
      <c r="M3778" s="6"/>
      <c r="N3778" s="6"/>
      <c r="O3778" s="6"/>
      <c r="P3778" s="10"/>
      <c r="Q3778" s="15" t="str">
        <f t="shared" ca="1" si="115"/>
        <v>-</v>
      </c>
      <c r="R3778" s="6"/>
      <c r="S3778" s="6"/>
      <c r="T3778" s="6"/>
      <c r="U3778" s="6"/>
      <c r="V3778" s="6"/>
      <c r="W3778" s="6" t="str">
        <f t="shared" si="114"/>
        <v>-</v>
      </c>
      <c r="X3778" s="6"/>
      <c r="Y3778" s="6"/>
      <c r="Z3778" s="6"/>
      <c r="AA3778" s="6"/>
      <c r="AB3778" s="6"/>
      <c r="AC3778" s="6"/>
    </row>
    <row r="3779" spans="1:29" x14ac:dyDescent="0.25">
      <c r="Q3779" s="12" t="str">
        <f t="shared" ca="1" si="115"/>
        <v>-</v>
      </c>
      <c r="W3779" t="str">
        <f t="shared" si="114"/>
        <v>-</v>
      </c>
    </row>
    <row r="3780" spans="1:29" x14ac:dyDescent="0.25">
      <c r="A3780" s="6"/>
      <c r="B3780" s="10"/>
      <c r="C3780" s="6"/>
      <c r="D3780" s="6"/>
      <c r="E3780" s="6"/>
      <c r="F3780" s="6"/>
      <c r="G3780" s="6"/>
      <c r="H3780" s="6"/>
      <c r="I3780" s="6"/>
      <c r="J3780" s="6"/>
      <c r="K3780" s="6"/>
      <c r="L3780" s="6"/>
      <c r="M3780" s="6"/>
      <c r="N3780" s="6"/>
      <c r="O3780" s="6"/>
      <c r="P3780" s="10"/>
      <c r="Q3780" s="15" t="str">
        <f t="shared" ca="1" si="115"/>
        <v>-</v>
      </c>
      <c r="R3780" s="6"/>
      <c r="S3780" s="6"/>
      <c r="T3780" s="6"/>
      <c r="U3780" s="6"/>
      <c r="V3780" s="6"/>
      <c r="W3780" s="6" t="str">
        <f t="shared" si="114"/>
        <v>-</v>
      </c>
      <c r="X3780" s="6"/>
      <c r="Y3780" s="6"/>
      <c r="Z3780" s="6"/>
      <c r="AA3780" s="6"/>
      <c r="AB3780" s="6"/>
      <c r="AC3780" s="6"/>
    </row>
    <row r="3781" spans="1:29" x14ac:dyDescent="0.25">
      <c r="Q3781" s="12" t="str">
        <f t="shared" ca="1" si="115"/>
        <v>-</v>
      </c>
      <c r="W3781" t="str">
        <f t="shared" si="114"/>
        <v>-</v>
      </c>
    </row>
    <row r="3782" spans="1:29" x14ac:dyDescent="0.25">
      <c r="A3782" s="6"/>
      <c r="B3782" s="10"/>
      <c r="C3782" s="6"/>
      <c r="D3782" s="6"/>
      <c r="E3782" s="6"/>
      <c r="F3782" s="6"/>
      <c r="G3782" s="6"/>
      <c r="H3782" s="6"/>
      <c r="I3782" s="6"/>
      <c r="J3782" s="6"/>
      <c r="K3782" s="6"/>
      <c r="L3782" s="6"/>
      <c r="M3782" s="6"/>
      <c r="N3782" s="6"/>
      <c r="O3782" s="6"/>
      <c r="P3782" s="10"/>
      <c r="Q3782" s="15" t="str">
        <f t="shared" ca="1" si="115"/>
        <v>-</v>
      </c>
      <c r="R3782" s="6"/>
      <c r="S3782" s="6"/>
      <c r="T3782" s="6"/>
      <c r="U3782" s="6"/>
      <c r="V3782" s="6"/>
      <c r="W3782" s="6" t="str">
        <f t="shared" ref="W3782:W3845" si="116">IF(OR(ISBLANK(J3782),ISBLANK(V3782)),"-",(IF(J3782=V3782,"Yes","No")))</f>
        <v>-</v>
      </c>
      <c r="X3782" s="6"/>
      <c r="Y3782" s="6"/>
      <c r="Z3782" s="6"/>
      <c r="AA3782" s="6"/>
      <c r="AB3782" s="6"/>
      <c r="AC3782" s="6"/>
    </row>
    <row r="3783" spans="1:29" x14ac:dyDescent="0.25">
      <c r="Q3783" s="12" t="str">
        <f t="shared" ref="Q3783:Q3846" ca="1" si="117">IF(B3783&gt;1/1/1900, (IF(R3783="Closed",(DATEDIF(B3783,P3783,"d"))-(DATEDIF(M3783,O3783,"d")),IF(OR(R3783="Pending",ISBLANK(P3783)),TODAY()-B3783))),"-")</f>
        <v>-</v>
      </c>
      <c r="W3783" t="str">
        <f t="shared" si="116"/>
        <v>-</v>
      </c>
    </row>
    <row r="3784" spans="1:29" x14ac:dyDescent="0.25">
      <c r="A3784" s="6"/>
      <c r="B3784" s="10"/>
      <c r="C3784" s="6"/>
      <c r="D3784" s="6"/>
      <c r="E3784" s="6"/>
      <c r="F3784" s="6"/>
      <c r="G3784" s="6"/>
      <c r="H3784" s="6"/>
      <c r="I3784" s="6"/>
      <c r="J3784" s="6"/>
      <c r="K3784" s="6"/>
      <c r="L3784" s="6"/>
      <c r="M3784" s="6"/>
      <c r="N3784" s="6"/>
      <c r="O3784" s="6"/>
      <c r="P3784" s="10"/>
      <c r="Q3784" s="15" t="str">
        <f t="shared" ca="1" si="117"/>
        <v>-</v>
      </c>
      <c r="R3784" s="6"/>
      <c r="S3784" s="6"/>
      <c r="T3784" s="6"/>
      <c r="U3784" s="6"/>
      <c r="V3784" s="6"/>
      <c r="W3784" s="6" t="str">
        <f t="shared" si="116"/>
        <v>-</v>
      </c>
      <c r="X3784" s="6"/>
      <c r="Y3784" s="6"/>
      <c r="Z3784" s="6"/>
      <c r="AA3784" s="6"/>
      <c r="AB3784" s="6"/>
      <c r="AC3784" s="6"/>
    </row>
    <row r="3785" spans="1:29" x14ac:dyDescent="0.25">
      <c r="Q3785" s="12" t="str">
        <f t="shared" ca="1" si="117"/>
        <v>-</v>
      </c>
      <c r="W3785" t="str">
        <f t="shared" si="116"/>
        <v>-</v>
      </c>
    </row>
    <row r="3786" spans="1:29" x14ac:dyDescent="0.25">
      <c r="A3786" s="6"/>
      <c r="B3786" s="10"/>
      <c r="C3786" s="6"/>
      <c r="D3786" s="6"/>
      <c r="E3786" s="6"/>
      <c r="F3786" s="6"/>
      <c r="G3786" s="6"/>
      <c r="H3786" s="6"/>
      <c r="I3786" s="6"/>
      <c r="J3786" s="6"/>
      <c r="K3786" s="6"/>
      <c r="L3786" s="6"/>
      <c r="M3786" s="6"/>
      <c r="N3786" s="6"/>
      <c r="O3786" s="6"/>
      <c r="P3786" s="10"/>
      <c r="Q3786" s="15" t="str">
        <f t="shared" ca="1" si="117"/>
        <v>-</v>
      </c>
      <c r="R3786" s="6"/>
      <c r="S3786" s="6"/>
      <c r="T3786" s="6"/>
      <c r="U3786" s="6"/>
      <c r="V3786" s="6"/>
      <c r="W3786" s="6" t="str">
        <f t="shared" si="116"/>
        <v>-</v>
      </c>
      <c r="X3786" s="6"/>
      <c r="Y3786" s="6"/>
      <c r="Z3786" s="6"/>
      <c r="AA3786" s="6"/>
      <c r="AB3786" s="6"/>
      <c r="AC3786" s="6"/>
    </row>
    <row r="3787" spans="1:29" x14ac:dyDescent="0.25">
      <c r="Q3787" s="12" t="str">
        <f t="shared" ca="1" si="117"/>
        <v>-</v>
      </c>
      <c r="W3787" t="str">
        <f t="shared" si="116"/>
        <v>-</v>
      </c>
    </row>
    <row r="3788" spans="1:29" x14ac:dyDescent="0.25">
      <c r="A3788" s="6"/>
      <c r="B3788" s="10"/>
      <c r="C3788" s="6"/>
      <c r="D3788" s="6"/>
      <c r="E3788" s="6"/>
      <c r="F3788" s="6"/>
      <c r="G3788" s="6"/>
      <c r="H3788" s="6"/>
      <c r="I3788" s="6"/>
      <c r="J3788" s="6"/>
      <c r="K3788" s="6"/>
      <c r="L3788" s="6"/>
      <c r="M3788" s="6"/>
      <c r="N3788" s="6"/>
      <c r="O3788" s="6"/>
      <c r="P3788" s="10"/>
      <c r="Q3788" s="15" t="str">
        <f t="shared" ca="1" si="117"/>
        <v>-</v>
      </c>
      <c r="R3788" s="6"/>
      <c r="S3788" s="6"/>
      <c r="T3788" s="6"/>
      <c r="U3788" s="6"/>
      <c r="V3788" s="6"/>
      <c r="W3788" s="6" t="str">
        <f t="shared" si="116"/>
        <v>-</v>
      </c>
      <c r="X3788" s="6"/>
      <c r="Y3788" s="6"/>
      <c r="Z3788" s="6"/>
      <c r="AA3788" s="6"/>
      <c r="AB3788" s="6"/>
      <c r="AC3788" s="6"/>
    </row>
    <row r="3789" spans="1:29" x14ac:dyDescent="0.25">
      <c r="Q3789" s="12" t="str">
        <f t="shared" ca="1" si="117"/>
        <v>-</v>
      </c>
      <c r="W3789" t="str">
        <f t="shared" si="116"/>
        <v>-</v>
      </c>
    </row>
    <row r="3790" spans="1:29" x14ac:dyDescent="0.25">
      <c r="A3790" s="6"/>
      <c r="B3790" s="10"/>
      <c r="C3790" s="6"/>
      <c r="D3790" s="6"/>
      <c r="E3790" s="6"/>
      <c r="F3790" s="6"/>
      <c r="G3790" s="6"/>
      <c r="H3790" s="6"/>
      <c r="I3790" s="6"/>
      <c r="J3790" s="6"/>
      <c r="K3790" s="6"/>
      <c r="L3790" s="6"/>
      <c r="M3790" s="6"/>
      <c r="N3790" s="6"/>
      <c r="O3790" s="6"/>
      <c r="P3790" s="10"/>
      <c r="Q3790" s="15" t="str">
        <f t="shared" ca="1" si="117"/>
        <v>-</v>
      </c>
      <c r="R3790" s="6"/>
      <c r="S3790" s="6"/>
      <c r="T3790" s="6"/>
      <c r="U3790" s="6"/>
      <c r="V3790" s="6"/>
      <c r="W3790" s="6" t="str">
        <f t="shared" si="116"/>
        <v>-</v>
      </c>
      <c r="X3790" s="6"/>
      <c r="Y3790" s="6"/>
      <c r="Z3790" s="6"/>
      <c r="AA3790" s="6"/>
      <c r="AB3790" s="6"/>
      <c r="AC3790" s="6"/>
    </row>
    <row r="3791" spans="1:29" x14ac:dyDescent="0.25">
      <c r="Q3791" s="12" t="str">
        <f t="shared" ca="1" si="117"/>
        <v>-</v>
      </c>
      <c r="W3791" t="str">
        <f t="shared" si="116"/>
        <v>-</v>
      </c>
    </row>
    <row r="3792" spans="1:29" x14ac:dyDescent="0.25">
      <c r="A3792" s="6"/>
      <c r="B3792" s="10"/>
      <c r="C3792" s="6"/>
      <c r="D3792" s="6"/>
      <c r="E3792" s="6"/>
      <c r="F3792" s="6"/>
      <c r="G3792" s="6"/>
      <c r="H3792" s="6"/>
      <c r="I3792" s="6"/>
      <c r="J3792" s="6"/>
      <c r="K3792" s="6"/>
      <c r="L3792" s="6"/>
      <c r="M3792" s="6"/>
      <c r="N3792" s="6"/>
      <c r="O3792" s="6"/>
      <c r="P3792" s="10"/>
      <c r="Q3792" s="15" t="str">
        <f t="shared" ca="1" si="117"/>
        <v>-</v>
      </c>
      <c r="R3792" s="6"/>
      <c r="S3792" s="6"/>
      <c r="T3792" s="6"/>
      <c r="U3792" s="6"/>
      <c r="V3792" s="6"/>
      <c r="W3792" s="6" t="str">
        <f t="shared" si="116"/>
        <v>-</v>
      </c>
      <c r="X3792" s="6"/>
      <c r="Y3792" s="6"/>
      <c r="Z3792" s="6"/>
      <c r="AA3792" s="6"/>
      <c r="AB3792" s="6"/>
      <c r="AC3792" s="6"/>
    </row>
    <row r="3793" spans="1:29" x14ac:dyDescent="0.25">
      <c r="Q3793" s="12" t="str">
        <f t="shared" ca="1" si="117"/>
        <v>-</v>
      </c>
      <c r="W3793" t="str">
        <f t="shared" si="116"/>
        <v>-</v>
      </c>
    </row>
    <row r="3794" spans="1:29" x14ac:dyDescent="0.25">
      <c r="A3794" s="6"/>
      <c r="B3794" s="10"/>
      <c r="C3794" s="6"/>
      <c r="D3794" s="6"/>
      <c r="E3794" s="6"/>
      <c r="F3794" s="6"/>
      <c r="G3794" s="6"/>
      <c r="H3794" s="6"/>
      <c r="I3794" s="6"/>
      <c r="J3794" s="6"/>
      <c r="K3794" s="6"/>
      <c r="L3794" s="6"/>
      <c r="M3794" s="6"/>
      <c r="N3794" s="6"/>
      <c r="O3794" s="6"/>
      <c r="P3794" s="10"/>
      <c r="Q3794" s="15" t="str">
        <f t="shared" ca="1" si="117"/>
        <v>-</v>
      </c>
      <c r="R3794" s="6"/>
      <c r="S3794" s="6"/>
      <c r="T3794" s="6"/>
      <c r="U3794" s="6"/>
      <c r="V3794" s="6"/>
      <c r="W3794" s="6" t="str">
        <f t="shared" si="116"/>
        <v>-</v>
      </c>
      <c r="X3794" s="6"/>
      <c r="Y3794" s="6"/>
      <c r="Z3794" s="6"/>
      <c r="AA3794" s="6"/>
      <c r="AB3794" s="6"/>
      <c r="AC3794" s="6"/>
    </row>
    <row r="3795" spans="1:29" x14ac:dyDescent="0.25">
      <c r="Q3795" s="12" t="str">
        <f t="shared" ca="1" si="117"/>
        <v>-</v>
      </c>
      <c r="W3795" t="str">
        <f t="shared" si="116"/>
        <v>-</v>
      </c>
    </row>
    <row r="3796" spans="1:29" x14ac:dyDescent="0.25">
      <c r="A3796" s="6"/>
      <c r="B3796" s="10"/>
      <c r="C3796" s="6"/>
      <c r="D3796" s="6"/>
      <c r="E3796" s="6"/>
      <c r="F3796" s="6"/>
      <c r="G3796" s="6"/>
      <c r="H3796" s="6"/>
      <c r="I3796" s="6"/>
      <c r="J3796" s="6"/>
      <c r="K3796" s="6"/>
      <c r="L3796" s="6"/>
      <c r="M3796" s="6"/>
      <c r="N3796" s="6"/>
      <c r="O3796" s="6"/>
      <c r="P3796" s="10"/>
      <c r="Q3796" s="15" t="str">
        <f t="shared" ca="1" si="117"/>
        <v>-</v>
      </c>
      <c r="R3796" s="6"/>
      <c r="S3796" s="6"/>
      <c r="T3796" s="6"/>
      <c r="U3796" s="6"/>
      <c r="V3796" s="6"/>
      <c r="W3796" s="6" t="str">
        <f t="shared" si="116"/>
        <v>-</v>
      </c>
      <c r="X3796" s="6"/>
      <c r="Y3796" s="6"/>
      <c r="Z3796" s="6"/>
      <c r="AA3796" s="6"/>
      <c r="AB3796" s="6"/>
      <c r="AC3796" s="6"/>
    </row>
    <row r="3797" spans="1:29" x14ac:dyDescent="0.25">
      <c r="Q3797" s="12" t="str">
        <f t="shared" ca="1" si="117"/>
        <v>-</v>
      </c>
      <c r="W3797" t="str">
        <f t="shared" si="116"/>
        <v>-</v>
      </c>
    </row>
    <row r="3798" spans="1:29" x14ac:dyDescent="0.25">
      <c r="A3798" s="6"/>
      <c r="B3798" s="10"/>
      <c r="C3798" s="6"/>
      <c r="D3798" s="6"/>
      <c r="E3798" s="6"/>
      <c r="F3798" s="6"/>
      <c r="G3798" s="6"/>
      <c r="H3798" s="6"/>
      <c r="I3798" s="6"/>
      <c r="J3798" s="6"/>
      <c r="K3798" s="6"/>
      <c r="L3798" s="6"/>
      <c r="M3798" s="6"/>
      <c r="N3798" s="6"/>
      <c r="O3798" s="6"/>
      <c r="P3798" s="10"/>
      <c r="Q3798" s="15" t="str">
        <f t="shared" ca="1" si="117"/>
        <v>-</v>
      </c>
      <c r="R3798" s="6"/>
      <c r="S3798" s="6"/>
      <c r="T3798" s="6"/>
      <c r="U3798" s="6"/>
      <c r="V3798" s="6"/>
      <c r="W3798" s="6" t="str">
        <f t="shared" si="116"/>
        <v>-</v>
      </c>
      <c r="X3798" s="6"/>
      <c r="Y3798" s="6"/>
      <c r="Z3798" s="6"/>
      <c r="AA3798" s="6"/>
      <c r="AB3798" s="6"/>
      <c r="AC3798" s="6"/>
    </row>
    <row r="3799" spans="1:29" x14ac:dyDescent="0.25">
      <c r="Q3799" s="12" t="str">
        <f t="shared" ca="1" si="117"/>
        <v>-</v>
      </c>
      <c r="W3799" t="str">
        <f t="shared" si="116"/>
        <v>-</v>
      </c>
    </row>
    <row r="3800" spans="1:29" x14ac:dyDescent="0.25">
      <c r="A3800" s="6"/>
      <c r="B3800" s="10"/>
      <c r="C3800" s="6"/>
      <c r="D3800" s="6"/>
      <c r="E3800" s="6"/>
      <c r="F3800" s="6"/>
      <c r="G3800" s="6"/>
      <c r="H3800" s="6"/>
      <c r="I3800" s="6"/>
      <c r="J3800" s="6"/>
      <c r="K3800" s="6"/>
      <c r="L3800" s="6"/>
      <c r="M3800" s="6"/>
      <c r="N3800" s="6"/>
      <c r="O3800" s="6"/>
      <c r="P3800" s="10"/>
      <c r="Q3800" s="15" t="str">
        <f t="shared" ca="1" si="117"/>
        <v>-</v>
      </c>
      <c r="R3800" s="6"/>
      <c r="S3800" s="6"/>
      <c r="T3800" s="6"/>
      <c r="U3800" s="6"/>
      <c r="V3800" s="6"/>
      <c r="W3800" s="6" t="str">
        <f t="shared" si="116"/>
        <v>-</v>
      </c>
      <c r="X3800" s="6"/>
      <c r="Y3800" s="6"/>
      <c r="Z3800" s="6"/>
      <c r="AA3800" s="6"/>
      <c r="AB3800" s="6"/>
      <c r="AC3800" s="6"/>
    </row>
    <row r="3801" spans="1:29" x14ac:dyDescent="0.25">
      <c r="Q3801" s="12" t="str">
        <f t="shared" ca="1" si="117"/>
        <v>-</v>
      </c>
      <c r="W3801" t="str">
        <f t="shared" si="116"/>
        <v>-</v>
      </c>
    </row>
    <row r="3802" spans="1:29" x14ac:dyDescent="0.25">
      <c r="A3802" s="6"/>
      <c r="B3802" s="10"/>
      <c r="C3802" s="6"/>
      <c r="D3802" s="6"/>
      <c r="E3802" s="6"/>
      <c r="F3802" s="6"/>
      <c r="G3802" s="6"/>
      <c r="H3802" s="6"/>
      <c r="I3802" s="6"/>
      <c r="J3802" s="6"/>
      <c r="K3802" s="6"/>
      <c r="L3802" s="6"/>
      <c r="M3802" s="6"/>
      <c r="N3802" s="6"/>
      <c r="O3802" s="6"/>
      <c r="P3802" s="10"/>
      <c r="Q3802" s="15" t="str">
        <f t="shared" ca="1" si="117"/>
        <v>-</v>
      </c>
      <c r="R3802" s="6"/>
      <c r="S3802" s="6"/>
      <c r="T3802" s="6"/>
      <c r="U3802" s="6"/>
      <c r="V3802" s="6"/>
      <c r="W3802" s="6" t="str">
        <f t="shared" si="116"/>
        <v>-</v>
      </c>
      <c r="X3802" s="6"/>
      <c r="Y3802" s="6"/>
      <c r="Z3802" s="6"/>
      <c r="AA3802" s="6"/>
      <c r="AB3802" s="6"/>
      <c r="AC3802" s="6"/>
    </row>
    <row r="3803" spans="1:29" x14ac:dyDescent="0.25">
      <c r="Q3803" s="12" t="str">
        <f t="shared" ca="1" si="117"/>
        <v>-</v>
      </c>
      <c r="W3803" t="str">
        <f t="shared" si="116"/>
        <v>-</v>
      </c>
    </row>
    <row r="3804" spans="1:29" x14ac:dyDescent="0.25">
      <c r="A3804" s="6"/>
      <c r="B3804" s="10"/>
      <c r="C3804" s="6"/>
      <c r="D3804" s="6"/>
      <c r="E3804" s="6"/>
      <c r="F3804" s="6"/>
      <c r="G3804" s="6"/>
      <c r="H3804" s="6"/>
      <c r="I3804" s="6"/>
      <c r="J3804" s="6"/>
      <c r="K3804" s="6"/>
      <c r="L3804" s="6"/>
      <c r="M3804" s="6"/>
      <c r="N3804" s="6"/>
      <c r="O3804" s="6"/>
      <c r="P3804" s="10"/>
      <c r="Q3804" s="15" t="str">
        <f t="shared" ca="1" si="117"/>
        <v>-</v>
      </c>
      <c r="R3804" s="6"/>
      <c r="S3804" s="6"/>
      <c r="T3804" s="6"/>
      <c r="U3804" s="6"/>
      <c r="V3804" s="6"/>
      <c r="W3804" s="6" t="str">
        <f t="shared" si="116"/>
        <v>-</v>
      </c>
      <c r="X3804" s="6"/>
      <c r="Y3804" s="6"/>
      <c r="Z3804" s="6"/>
      <c r="AA3804" s="6"/>
      <c r="AB3804" s="6"/>
      <c r="AC3804" s="6"/>
    </row>
    <row r="3805" spans="1:29" x14ac:dyDescent="0.25">
      <c r="Q3805" s="12" t="str">
        <f t="shared" ca="1" si="117"/>
        <v>-</v>
      </c>
      <c r="W3805" t="str">
        <f t="shared" si="116"/>
        <v>-</v>
      </c>
    </row>
    <row r="3806" spans="1:29" x14ac:dyDescent="0.25">
      <c r="A3806" s="6"/>
      <c r="B3806" s="10"/>
      <c r="C3806" s="6"/>
      <c r="D3806" s="6"/>
      <c r="E3806" s="6"/>
      <c r="F3806" s="6"/>
      <c r="G3806" s="6"/>
      <c r="H3806" s="6"/>
      <c r="I3806" s="6"/>
      <c r="J3806" s="6"/>
      <c r="K3806" s="6"/>
      <c r="L3806" s="6"/>
      <c r="M3806" s="6"/>
      <c r="N3806" s="6"/>
      <c r="O3806" s="6"/>
      <c r="P3806" s="10"/>
      <c r="Q3806" s="15" t="str">
        <f t="shared" ca="1" si="117"/>
        <v>-</v>
      </c>
      <c r="R3806" s="6"/>
      <c r="S3806" s="6"/>
      <c r="T3806" s="6"/>
      <c r="U3806" s="6"/>
      <c r="V3806" s="6"/>
      <c r="W3806" s="6" t="str">
        <f t="shared" si="116"/>
        <v>-</v>
      </c>
      <c r="X3806" s="6"/>
      <c r="Y3806" s="6"/>
      <c r="Z3806" s="6"/>
      <c r="AA3806" s="6"/>
      <c r="AB3806" s="6"/>
      <c r="AC3806" s="6"/>
    </row>
    <row r="3807" spans="1:29" x14ac:dyDescent="0.25">
      <c r="Q3807" s="12" t="str">
        <f t="shared" ca="1" si="117"/>
        <v>-</v>
      </c>
      <c r="W3807" t="str">
        <f t="shared" si="116"/>
        <v>-</v>
      </c>
    </row>
    <row r="3808" spans="1:29" x14ac:dyDescent="0.25">
      <c r="A3808" s="6"/>
      <c r="B3808" s="10"/>
      <c r="C3808" s="6"/>
      <c r="D3808" s="6"/>
      <c r="E3808" s="6"/>
      <c r="F3808" s="6"/>
      <c r="G3808" s="6"/>
      <c r="H3808" s="6"/>
      <c r="I3808" s="6"/>
      <c r="J3808" s="6"/>
      <c r="K3808" s="6"/>
      <c r="L3808" s="6"/>
      <c r="M3808" s="6"/>
      <c r="N3808" s="6"/>
      <c r="O3808" s="6"/>
      <c r="P3808" s="10"/>
      <c r="Q3808" s="15" t="str">
        <f t="shared" ca="1" si="117"/>
        <v>-</v>
      </c>
      <c r="R3808" s="6"/>
      <c r="S3808" s="6"/>
      <c r="T3808" s="6"/>
      <c r="U3808" s="6"/>
      <c r="V3808" s="6"/>
      <c r="W3808" s="6" t="str">
        <f t="shared" si="116"/>
        <v>-</v>
      </c>
      <c r="X3808" s="6"/>
      <c r="Y3808" s="6"/>
      <c r="Z3808" s="6"/>
      <c r="AA3808" s="6"/>
      <c r="AB3808" s="6"/>
      <c r="AC3808" s="6"/>
    </row>
    <row r="3809" spans="1:29" x14ac:dyDescent="0.25">
      <c r="Q3809" s="12" t="str">
        <f t="shared" ca="1" si="117"/>
        <v>-</v>
      </c>
      <c r="W3809" t="str">
        <f t="shared" si="116"/>
        <v>-</v>
      </c>
    </row>
    <row r="3810" spans="1:29" x14ac:dyDescent="0.25">
      <c r="A3810" s="6"/>
      <c r="B3810" s="10"/>
      <c r="C3810" s="6"/>
      <c r="D3810" s="6"/>
      <c r="E3810" s="6"/>
      <c r="F3810" s="6"/>
      <c r="G3810" s="6"/>
      <c r="H3810" s="6"/>
      <c r="I3810" s="6"/>
      <c r="J3810" s="6"/>
      <c r="K3810" s="6"/>
      <c r="L3810" s="6"/>
      <c r="M3810" s="6"/>
      <c r="N3810" s="6"/>
      <c r="O3810" s="6"/>
      <c r="P3810" s="10"/>
      <c r="Q3810" s="15" t="str">
        <f t="shared" ca="1" si="117"/>
        <v>-</v>
      </c>
      <c r="R3810" s="6"/>
      <c r="S3810" s="6"/>
      <c r="T3810" s="6"/>
      <c r="U3810" s="6"/>
      <c r="V3810" s="6"/>
      <c r="W3810" s="6" t="str">
        <f t="shared" si="116"/>
        <v>-</v>
      </c>
      <c r="X3810" s="6"/>
      <c r="Y3810" s="6"/>
      <c r="Z3810" s="6"/>
      <c r="AA3810" s="6"/>
      <c r="AB3810" s="6"/>
      <c r="AC3810" s="6"/>
    </row>
    <row r="3811" spans="1:29" x14ac:dyDescent="0.25">
      <c r="Q3811" s="12" t="str">
        <f t="shared" ca="1" si="117"/>
        <v>-</v>
      </c>
      <c r="W3811" t="str">
        <f t="shared" si="116"/>
        <v>-</v>
      </c>
    </row>
    <row r="3812" spans="1:29" x14ac:dyDescent="0.25">
      <c r="A3812" s="6"/>
      <c r="B3812" s="10"/>
      <c r="C3812" s="6"/>
      <c r="D3812" s="6"/>
      <c r="E3812" s="6"/>
      <c r="F3812" s="6"/>
      <c r="G3812" s="6"/>
      <c r="H3812" s="6"/>
      <c r="I3812" s="6"/>
      <c r="J3812" s="6"/>
      <c r="K3812" s="6"/>
      <c r="L3812" s="6"/>
      <c r="M3812" s="6"/>
      <c r="N3812" s="6"/>
      <c r="O3812" s="6"/>
      <c r="P3812" s="10"/>
      <c r="Q3812" s="15" t="str">
        <f t="shared" ca="1" si="117"/>
        <v>-</v>
      </c>
      <c r="R3812" s="6"/>
      <c r="S3812" s="6"/>
      <c r="T3812" s="6"/>
      <c r="U3812" s="6"/>
      <c r="V3812" s="6"/>
      <c r="W3812" s="6" t="str">
        <f t="shared" si="116"/>
        <v>-</v>
      </c>
      <c r="X3812" s="6"/>
      <c r="Y3812" s="6"/>
      <c r="Z3812" s="6"/>
      <c r="AA3812" s="6"/>
      <c r="AB3812" s="6"/>
      <c r="AC3812" s="6"/>
    </row>
    <row r="3813" spans="1:29" x14ac:dyDescent="0.25">
      <c r="Q3813" s="12" t="str">
        <f t="shared" ca="1" si="117"/>
        <v>-</v>
      </c>
      <c r="W3813" t="str">
        <f t="shared" si="116"/>
        <v>-</v>
      </c>
    </row>
    <row r="3814" spans="1:29" x14ac:dyDescent="0.25">
      <c r="A3814" s="6"/>
      <c r="B3814" s="10"/>
      <c r="C3814" s="6"/>
      <c r="D3814" s="6"/>
      <c r="E3814" s="6"/>
      <c r="F3814" s="6"/>
      <c r="G3814" s="6"/>
      <c r="H3814" s="6"/>
      <c r="I3814" s="6"/>
      <c r="J3814" s="6"/>
      <c r="K3814" s="6"/>
      <c r="L3814" s="6"/>
      <c r="M3814" s="6"/>
      <c r="N3814" s="6"/>
      <c r="O3814" s="6"/>
      <c r="P3814" s="10"/>
      <c r="Q3814" s="15" t="str">
        <f t="shared" ca="1" si="117"/>
        <v>-</v>
      </c>
      <c r="R3814" s="6"/>
      <c r="S3814" s="6"/>
      <c r="T3814" s="6"/>
      <c r="U3814" s="6"/>
      <c r="V3814" s="6"/>
      <c r="W3814" s="6" t="str">
        <f t="shared" si="116"/>
        <v>-</v>
      </c>
      <c r="X3814" s="6"/>
      <c r="Y3814" s="6"/>
      <c r="Z3814" s="6"/>
      <c r="AA3814" s="6"/>
      <c r="AB3814" s="6"/>
      <c r="AC3814" s="6"/>
    </row>
    <row r="3815" spans="1:29" x14ac:dyDescent="0.25">
      <c r="Q3815" s="12" t="str">
        <f t="shared" ca="1" si="117"/>
        <v>-</v>
      </c>
      <c r="W3815" t="str">
        <f t="shared" si="116"/>
        <v>-</v>
      </c>
    </row>
    <row r="3816" spans="1:29" x14ac:dyDescent="0.25">
      <c r="A3816" s="6"/>
      <c r="B3816" s="10"/>
      <c r="C3816" s="6"/>
      <c r="D3816" s="6"/>
      <c r="E3816" s="6"/>
      <c r="F3816" s="6"/>
      <c r="G3816" s="6"/>
      <c r="H3816" s="6"/>
      <c r="I3816" s="6"/>
      <c r="J3816" s="6"/>
      <c r="K3816" s="6"/>
      <c r="L3816" s="6"/>
      <c r="M3816" s="6"/>
      <c r="N3816" s="6"/>
      <c r="O3816" s="6"/>
      <c r="P3816" s="10"/>
      <c r="Q3816" s="15" t="str">
        <f t="shared" ca="1" si="117"/>
        <v>-</v>
      </c>
      <c r="R3816" s="6"/>
      <c r="S3816" s="6"/>
      <c r="T3816" s="6"/>
      <c r="U3816" s="6"/>
      <c r="V3816" s="6"/>
      <c r="W3816" s="6" t="str">
        <f t="shared" si="116"/>
        <v>-</v>
      </c>
      <c r="X3816" s="6"/>
      <c r="Y3816" s="6"/>
      <c r="Z3816" s="6"/>
      <c r="AA3816" s="6"/>
      <c r="AB3816" s="6"/>
      <c r="AC3816" s="6"/>
    </row>
    <row r="3817" spans="1:29" x14ac:dyDescent="0.25">
      <c r="Q3817" s="12" t="str">
        <f t="shared" ca="1" si="117"/>
        <v>-</v>
      </c>
      <c r="W3817" t="str">
        <f t="shared" si="116"/>
        <v>-</v>
      </c>
    </row>
    <row r="3818" spans="1:29" x14ac:dyDescent="0.25">
      <c r="A3818" s="6"/>
      <c r="B3818" s="10"/>
      <c r="C3818" s="6"/>
      <c r="D3818" s="6"/>
      <c r="E3818" s="6"/>
      <c r="F3818" s="6"/>
      <c r="G3818" s="6"/>
      <c r="H3818" s="6"/>
      <c r="I3818" s="6"/>
      <c r="J3818" s="6"/>
      <c r="K3818" s="6"/>
      <c r="L3818" s="6"/>
      <c r="M3818" s="6"/>
      <c r="N3818" s="6"/>
      <c r="O3818" s="6"/>
      <c r="P3818" s="10"/>
      <c r="Q3818" s="15" t="str">
        <f t="shared" ca="1" si="117"/>
        <v>-</v>
      </c>
      <c r="R3818" s="6"/>
      <c r="S3818" s="6"/>
      <c r="T3818" s="6"/>
      <c r="U3818" s="6"/>
      <c r="V3818" s="6"/>
      <c r="W3818" s="6" t="str">
        <f t="shared" si="116"/>
        <v>-</v>
      </c>
      <c r="X3818" s="6"/>
      <c r="Y3818" s="6"/>
      <c r="Z3818" s="6"/>
      <c r="AA3818" s="6"/>
      <c r="AB3818" s="6"/>
      <c r="AC3818" s="6"/>
    </row>
    <row r="3819" spans="1:29" x14ac:dyDescent="0.25">
      <c r="Q3819" s="12" t="str">
        <f t="shared" ca="1" si="117"/>
        <v>-</v>
      </c>
      <c r="W3819" t="str">
        <f t="shared" si="116"/>
        <v>-</v>
      </c>
    </row>
    <row r="3820" spans="1:29" x14ac:dyDescent="0.25">
      <c r="A3820" s="6"/>
      <c r="B3820" s="10"/>
      <c r="C3820" s="6"/>
      <c r="D3820" s="6"/>
      <c r="E3820" s="6"/>
      <c r="F3820" s="6"/>
      <c r="G3820" s="6"/>
      <c r="H3820" s="6"/>
      <c r="I3820" s="6"/>
      <c r="J3820" s="6"/>
      <c r="K3820" s="6"/>
      <c r="L3820" s="6"/>
      <c r="M3820" s="6"/>
      <c r="N3820" s="6"/>
      <c r="O3820" s="6"/>
      <c r="P3820" s="10"/>
      <c r="Q3820" s="15" t="str">
        <f t="shared" ca="1" si="117"/>
        <v>-</v>
      </c>
      <c r="R3820" s="6"/>
      <c r="S3820" s="6"/>
      <c r="T3820" s="6"/>
      <c r="U3820" s="6"/>
      <c r="V3820" s="6"/>
      <c r="W3820" s="6" t="str">
        <f t="shared" si="116"/>
        <v>-</v>
      </c>
      <c r="X3820" s="6"/>
      <c r="Y3820" s="6"/>
      <c r="Z3820" s="6"/>
      <c r="AA3820" s="6"/>
      <c r="AB3820" s="6"/>
      <c r="AC3820" s="6"/>
    </row>
    <row r="3821" spans="1:29" x14ac:dyDescent="0.25">
      <c r="Q3821" s="12" t="str">
        <f t="shared" ca="1" si="117"/>
        <v>-</v>
      </c>
      <c r="W3821" t="str">
        <f t="shared" si="116"/>
        <v>-</v>
      </c>
    </row>
    <row r="3822" spans="1:29" x14ac:dyDescent="0.25">
      <c r="A3822" s="6"/>
      <c r="B3822" s="10"/>
      <c r="C3822" s="6"/>
      <c r="D3822" s="6"/>
      <c r="E3822" s="6"/>
      <c r="F3822" s="6"/>
      <c r="G3822" s="6"/>
      <c r="H3822" s="6"/>
      <c r="I3822" s="6"/>
      <c r="J3822" s="6"/>
      <c r="K3822" s="6"/>
      <c r="L3822" s="6"/>
      <c r="M3822" s="6"/>
      <c r="N3822" s="6"/>
      <c r="O3822" s="6"/>
      <c r="P3822" s="10"/>
      <c r="Q3822" s="15" t="str">
        <f t="shared" ca="1" si="117"/>
        <v>-</v>
      </c>
      <c r="R3822" s="6"/>
      <c r="S3822" s="6"/>
      <c r="T3822" s="6"/>
      <c r="U3822" s="6"/>
      <c r="V3822" s="6"/>
      <c r="W3822" s="6" t="str">
        <f t="shared" si="116"/>
        <v>-</v>
      </c>
      <c r="X3822" s="6"/>
      <c r="Y3822" s="6"/>
      <c r="Z3822" s="6"/>
      <c r="AA3822" s="6"/>
      <c r="AB3822" s="6"/>
      <c r="AC3822" s="6"/>
    </row>
    <row r="3823" spans="1:29" x14ac:dyDescent="0.25">
      <c r="Q3823" s="12" t="str">
        <f t="shared" ca="1" si="117"/>
        <v>-</v>
      </c>
      <c r="W3823" t="str">
        <f t="shared" si="116"/>
        <v>-</v>
      </c>
    </row>
    <row r="3824" spans="1:29" x14ac:dyDescent="0.25">
      <c r="A3824" s="6"/>
      <c r="B3824" s="10"/>
      <c r="C3824" s="6"/>
      <c r="D3824" s="6"/>
      <c r="E3824" s="6"/>
      <c r="F3824" s="6"/>
      <c r="G3824" s="6"/>
      <c r="H3824" s="6"/>
      <c r="I3824" s="6"/>
      <c r="J3824" s="6"/>
      <c r="K3824" s="6"/>
      <c r="L3824" s="6"/>
      <c r="M3824" s="6"/>
      <c r="N3824" s="6"/>
      <c r="O3824" s="6"/>
      <c r="P3824" s="10"/>
      <c r="Q3824" s="15" t="str">
        <f t="shared" ca="1" si="117"/>
        <v>-</v>
      </c>
      <c r="R3824" s="6"/>
      <c r="S3824" s="6"/>
      <c r="T3824" s="6"/>
      <c r="U3824" s="6"/>
      <c r="V3824" s="6"/>
      <c r="W3824" s="6" t="str">
        <f t="shared" si="116"/>
        <v>-</v>
      </c>
      <c r="X3824" s="6"/>
      <c r="Y3824" s="6"/>
      <c r="Z3824" s="6"/>
      <c r="AA3824" s="6"/>
      <c r="AB3824" s="6"/>
      <c r="AC3824" s="6"/>
    </row>
    <row r="3825" spans="1:29" x14ac:dyDescent="0.25">
      <c r="Q3825" s="12" t="str">
        <f t="shared" ca="1" si="117"/>
        <v>-</v>
      </c>
      <c r="W3825" t="str">
        <f t="shared" si="116"/>
        <v>-</v>
      </c>
    </row>
    <row r="3826" spans="1:29" x14ac:dyDescent="0.25">
      <c r="A3826" s="6"/>
      <c r="B3826" s="10"/>
      <c r="C3826" s="6"/>
      <c r="D3826" s="6"/>
      <c r="E3826" s="6"/>
      <c r="F3826" s="6"/>
      <c r="G3826" s="6"/>
      <c r="H3826" s="6"/>
      <c r="I3826" s="6"/>
      <c r="J3826" s="6"/>
      <c r="K3826" s="6"/>
      <c r="L3826" s="6"/>
      <c r="M3826" s="6"/>
      <c r="N3826" s="6"/>
      <c r="O3826" s="6"/>
      <c r="P3826" s="10"/>
      <c r="Q3826" s="15" t="str">
        <f t="shared" ca="1" si="117"/>
        <v>-</v>
      </c>
      <c r="R3826" s="6"/>
      <c r="S3826" s="6"/>
      <c r="T3826" s="6"/>
      <c r="U3826" s="6"/>
      <c r="V3826" s="6"/>
      <c r="W3826" s="6" t="str">
        <f t="shared" si="116"/>
        <v>-</v>
      </c>
      <c r="X3826" s="6"/>
      <c r="Y3826" s="6"/>
      <c r="Z3826" s="6"/>
      <c r="AA3826" s="6"/>
      <c r="AB3826" s="6"/>
      <c r="AC3826" s="6"/>
    </row>
    <row r="3827" spans="1:29" x14ac:dyDescent="0.25">
      <c r="Q3827" s="12" t="str">
        <f t="shared" ca="1" si="117"/>
        <v>-</v>
      </c>
      <c r="W3827" t="str">
        <f t="shared" si="116"/>
        <v>-</v>
      </c>
    </row>
    <row r="3828" spans="1:29" x14ac:dyDescent="0.25">
      <c r="A3828" s="6"/>
      <c r="B3828" s="10"/>
      <c r="C3828" s="6"/>
      <c r="D3828" s="6"/>
      <c r="E3828" s="6"/>
      <c r="F3828" s="6"/>
      <c r="G3828" s="6"/>
      <c r="H3828" s="6"/>
      <c r="I3828" s="6"/>
      <c r="J3828" s="6"/>
      <c r="K3828" s="6"/>
      <c r="L3828" s="6"/>
      <c r="M3828" s="6"/>
      <c r="N3828" s="6"/>
      <c r="O3828" s="6"/>
      <c r="P3828" s="10"/>
      <c r="Q3828" s="15" t="str">
        <f t="shared" ca="1" si="117"/>
        <v>-</v>
      </c>
      <c r="R3828" s="6"/>
      <c r="S3828" s="6"/>
      <c r="T3828" s="6"/>
      <c r="U3828" s="6"/>
      <c r="V3828" s="6"/>
      <c r="W3828" s="6" t="str">
        <f t="shared" si="116"/>
        <v>-</v>
      </c>
      <c r="X3828" s="6"/>
      <c r="Y3828" s="6"/>
      <c r="Z3828" s="6"/>
      <c r="AA3828" s="6"/>
      <c r="AB3828" s="6"/>
      <c r="AC3828" s="6"/>
    </row>
    <row r="3829" spans="1:29" x14ac:dyDescent="0.25">
      <c r="Q3829" s="12" t="str">
        <f t="shared" ca="1" si="117"/>
        <v>-</v>
      </c>
      <c r="W3829" t="str">
        <f t="shared" si="116"/>
        <v>-</v>
      </c>
    </row>
    <row r="3830" spans="1:29" x14ac:dyDescent="0.25">
      <c r="A3830" s="6"/>
      <c r="B3830" s="10"/>
      <c r="C3830" s="6"/>
      <c r="D3830" s="6"/>
      <c r="E3830" s="6"/>
      <c r="F3830" s="6"/>
      <c r="G3830" s="6"/>
      <c r="H3830" s="6"/>
      <c r="I3830" s="6"/>
      <c r="J3830" s="6"/>
      <c r="K3830" s="6"/>
      <c r="L3830" s="6"/>
      <c r="M3830" s="6"/>
      <c r="N3830" s="6"/>
      <c r="O3830" s="6"/>
      <c r="P3830" s="10"/>
      <c r="Q3830" s="15" t="str">
        <f t="shared" ca="1" si="117"/>
        <v>-</v>
      </c>
      <c r="R3830" s="6"/>
      <c r="S3830" s="6"/>
      <c r="T3830" s="6"/>
      <c r="U3830" s="6"/>
      <c r="V3830" s="6"/>
      <c r="W3830" s="6" t="str">
        <f t="shared" si="116"/>
        <v>-</v>
      </c>
      <c r="X3830" s="6"/>
      <c r="Y3830" s="6"/>
      <c r="Z3830" s="6"/>
      <c r="AA3830" s="6"/>
      <c r="AB3830" s="6"/>
      <c r="AC3830" s="6"/>
    </row>
    <row r="3831" spans="1:29" x14ac:dyDescent="0.25">
      <c r="Q3831" s="12" t="str">
        <f t="shared" ca="1" si="117"/>
        <v>-</v>
      </c>
      <c r="W3831" t="str">
        <f t="shared" si="116"/>
        <v>-</v>
      </c>
    </row>
    <row r="3832" spans="1:29" x14ac:dyDescent="0.25">
      <c r="A3832" s="6"/>
      <c r="B3832" s="10"/>
      <c r="C3832" s="6"/>
      <c r="D3832" s="6"/>
      <c r="E3832" s="6"/>
      <c r="F3832" s="6"/>
      <c r="G3832" s="6"/>
      <c r="H3832" s="6"/>
      <c r="I3832" s="6"/>
      <c r="J3832" s="6"/>
      <c r="K3832" s="6"/>
      <c r="L3832" s="6"/>
      <c r="M3832" s="6"/>
      <c r="N3832" s="6"/>
      <c r="O3832" s="6"/>
      <c r="P3832" s="10"/>
      <c r="Q3832" s="15" t="str">
        <f t="shared" ca="1" si="117"/>
        <v>-</v>
      </c>
      <c r="R3832" s="6"/>
      <c r="S3832" s="6"/>
      <c r="T3832" s="6"/>
      <c r="U3832" s="6"/>
      <c r="V3832" s="6"/>
      <c r="W3832" s="6" t="str">
        <f t="shared" si="116"/>
        <v>-</v>
      </c>
      <c r="X3832" s="6"/>
      <c r="Y3832" s="6"/>
      <c r="Z3832" s="6"/>
      <c r="AA3832" s="6"/>
      <c r="AB3832" s="6"/>
      <c r="AC3832" s="6"/>
    </row>
    <row r="3833" spans="1:29" x14ac:dyDescent="0.25">
      <c r="Q3833" s="12" t="str">
        <f t="shared" ca="1" si="117"/>
        <v>-</v>
      </c>
      <c r="W3833" t="str">
        <f t="shared" si="116"/>
        <v>-</v>
      </c>
    </row>
    <row r="3834" spans="1:29" x14ac:dyDescent="0.25">
      <c r="A3834" s="6"/>
      <c r="B3834" s="10"/>
      <c r="C3834" s="6"/>
      <c r="D3834" s="6"/>
      <c r="E3834" s="6"/>
      <c r="F3834" s="6"/>
      <c r="G3834" s="6"/>
      <c r="H3834" s="6"/>
      <c r="I3834" s="6"/>
      <c r="J3834" s="6"/>
      <c r="K3834" s="6"/>
      <c r="L3834" s="6"/>
      <c r="M3834" s="6"/>
      <c r="N3834" s="6"/>
      <c r="O3834" s="6"/>
      <c r="P3834" s="10"/>
      <c r="Q3834" s="15" t="str">
        <f t="shared" ca="1" si="117"/>
        <v>-</v>
      </c>
      <c r="R3834" s="6"/>
      <c r="S3834" s="6"/>
      <c r="T3834" s="6"/>
      <c r="U3834" s="6"/>
      <c r="V3834" s="6"/>
      <c r="W3834" s="6" t="str">
        <f t="shared" si="116"/>
        <v>-</v>
      </c>
      <c r="X3834" s="6"/>
      <c r="Y3834" s="6"/>
      <c r="Z3834" s="6"/>
      <c r="AA3834" s="6"/>
      <c r="AB3834" s="6"/>
      <c r="AC3834" s="6"/>
    </row>
    <row r="3835" spans="1:29" x14ac:dyDescent="0.25">
      <c r="Q3835" s="12" t="str">
        <f t="shared" ca="1" si="117"/>
        <v>-</v>
      </c>
      <c r="W3835" t="str">
        <f t="shared" si="116"/>
        <v>-</v>
      </c>
    </row>
    <row r="3836" spans="1:29" x14ac:dyDescent="0.25">
      <c r="A3836" s="6"/>
      <c r="B3836" s="10"/>
      <c r="C3836" s="6"/>
      <c r="D3836" s="6"/>
      <c r="E3836" s="6"/>
      <c r="F3836" s="6"/>
      <c r="G3836" s="6"/>
      <c r="H3836" s="6"/>
      <c r="I3836" s="6"/>
      <c r="J3836" s="6"/>
      <c r="K3836" s="6"/>
      <c r="L3836" s="6"/>
      <c r="M3836" s="6"/>
      <c r="N3836" s="6"/>
      <c r="O3836" s="6"/>
      <c r="P3836" s="10"/>
      <c r="Q3836" s="15" t="str">
        <f t="shared" ca="1" si="117"/>
        <v>-</v>
      </c>
      <c r="R3836" s="6"/>
      <c r="S3836" s="6"/>
      <c r="T3836" s="6"/>
      <c r="U3836" s="6"/>
      <c r="V3836" s="6"/>
      <c r="W3836" s="6" t="str">
        <f t="shared" si="116"/>
        <v>-</v>
      </c>
      <c r="X3836" s="6"/>
      <c r="Y3836" s="6"/>
      <c r="Z3836" s="6"/>
      <c r="AA3836" s="6"/>
      <c r="AB3836" s="6"/>
      <c r="AC3836" s="6"/>
    </row>
    <row r="3837" spans="1:29" x14ac:dyDescent="0.25">
      <c r="Q3837" s="12" t="str">
        <f t="shared" ca="1" si="117"/>
        <v>-</v>
      </c>
      <c r="W3837" t="str">
        <f t="shared" si="116"/>
        <v>-</v>
      </c>
    </row>
    <row r="3838" spans="1:29" x14ac:dyDescent="0.25">
      <c r="A3838" s="6"/>
      <c r="B3838" s="10"/>
      <c r="C3838" s="6"/>
      <c r="D3838" s="6"/>
      <c r="E3838" s="6"/>
      <c r="F3838" s="6"/>
      <c r="G3838" s="6"/>
      <c r="H3838" s="6"/>
      <c r="I3838" s="6"/>
      <c r="J3838" s="6"/>
      <c r="K3838" s="6"/>
      <c r="L3838" s="6"/>
      <c r="M3838" s="6"/>
      <c r="N3838" s="6"/>
      <c r="O3838" s="6"/>
      <c r="P3838" s="10"/>
      <c r="Q3838" s="15" t="str">
        <f t="shared" ca="1" si="117"/>
        <v>-</v>
      </c>
      <c r="R3838" s="6"/>
      <c r="S3838" s="6"/>
      <c r="T3838" s="6"/>
      <c r="U3838" s="6"/>
      <c r="V3838" s="6"/>
      <c r="W3838" s="6" t="str">
        <f t="shared" si="116"/>
        <v>-</v>
      </c>
      <c r="X3838" s="6"/>
      <c r="Y3838" s="6"/>
      <c r="Z3838" s="6"/>
      <c r="AA3838" s="6"/>
      <c r="AB3838" s="6"/>
      <c r="AC3838" s="6"/>
    </row>
    <row r="3839" spans="1:29" x14ac:dyDescent="0.25">
      <c r="Q3839" s="12" t="str">
        <f t="shared" ca="1" si="117"/>
        <v>-</v>
      </c>
      <c r="W3839" t="str">
        <f t="shared" si="116"/>
        <v>-</v>
      </c>
    </row>
    <row r="3840" spans="1:29" x14ac:dyDescent="0.25">
      <c r="A3840" s="6"/>
      <c r="B3840" s="10"/>
      <c r="C3840" s="6"/>
      <c r="D3840" s="6"/>
      <c r="E3840" s="6"/>
      <c r="F3840" s="6"/>
      <c r="G3840" s="6"/>
      <c r="H3840" s="6"/>
      <c r="I3840" s="6"/>
      <c r="J3840" s="6"/>
      <c r="K3840" s="6"/>
      <c r="L3840" s="6"/>
      <c r="M3840" s="6"/>
      <c r="N3840" s="6"/>
      <c r="O3840" s="6"/>
      <c r="P3840" s="10"/>
      <c r="Q3840" s="15" t="str">
        <f t="shared" ca="1" si="117"/>
        <v>-</v>
      </c>
      <c r="R3840" s="6"/>
      <c r="S3840" s="6"/>
      <c r="T3840" s="6"/>
      <c r="U3840" s="6"/>
      <c r="V3840" s="6"/>
      <c r="W3840" s="6" t="str">
        <f t="shared" si="116"/>
        <v>-</v>
      </c>
      <c r="X3840" s="6"/>
      <c r="Y3840" s="6"/>
      <c r="Z3840" s="6"/>
      <c r="AA3840" s="6"/>
      <c r="AB3840" s="6"/>
      <c r="AC3840" s="6"/>
    </row>
    <row r="3841" spans="1:29" x14ac:dyDescent="0.25">
      <c r="Q3841" s="12" t="str">
        <f t="shared" ca="1" si="117"/>
        <v>-</v>
      </c>
      <c r="W3841" t="str">
        <f t="shared" si="116"/>
        <v>-</v>
      </c>
    </row>
    <row r="3842" spans="1:29" x14ac:dyDescent="0.25">
      <c r="A3842" s="6"/>
      <c r="B3842" s="10"/>
      <c r="C3842" s="6"/>
      <c r="D3842" s="6"/>
      <c r="E3842" s="6"/>
      <c r="F3842" s="6"/>
      <c r="G3842" s="6"/>
      <c r="H3842" s="6"/>
      <c r="I3842" s="6"/>
      <c r="J3842" s="6"/>
      <c r="K3842" s="6"/>
      <c r="L3842" s="6"/>
      <c r="M3842" s="6"/>
      <c r="N3842" s="6"/>
      <c r="O3842" s="6"/>
      <c r="P3842" s="10"/>
      <c r="Q3842" s="15" t="str">
        <f t="shared" ca="1" si="117"/>
        <v>-</v>
      </c>
      <c r="R3842" s="6"/>
      <c r="S3842" s="6"/>
      <c r="T3842" s="6"/>
      <c r="U3842" s="6"/>
      <c r="V3842" s="6"/>
      <c r="W3842" s="6" t="str">
        <f t="shared" si="116"/>
        <v>-</v>
      </c>
      <c r="X3842" s="6"/>
      <c r="Y3842" s="6"/>
      <c r="Z3842" s="6"/>
      <c r="AA3842" s="6"/>
      <c r="AB3842" s="6"/>
      <c r="AC3842" s="6"/>
    </row>
    <row r="3843" spans="1:29" x14ac:dyDescent="0.25">
      <c r="Q3843" s="12" t="str">
        <f t="shared" ca="1" si="117"/>
        <v>-</v>
      </c>
      <c r="W3843" t="str">
        <f t="shared" si="116"/>
        <v>-</v>
      </c>
    </row>
    <row r="3844" spans="1:29" x14ac:dyDescent="0.25">
      <c r="A3844" s="6"/>
      <c r="B3844" s="10"/>
      <c r="C3844" s="6"/>
      <c r="D3844" s="6"/>
      <c r="E3844" s="6"/>
      <c r="F3844" s="6"/>
      <c r="G3844" s="6"/>
      <c r="H3844" s="6"/>
      <c r="I3844" s="6"/>
      <c r="J3844" s="6"/>
      <c r="K3844" s="6"/>
      <c r="L3844" s="6"/>
      <c r="M3844" s="6"/>
      <c r="N3844" s="6"/>
      <c r="O3844" s="6"/>
      <c r="P3844" s="10"/>
      <c r="Q3844" s="15" t="str">
        <f t="shared" ca="1" si="117"/>
        <v>-</v>
      </c>
      <c r="R3844" s="6"/>
      <c r="S3844" s="6"/>
      <c r="T3844" s="6"/>
      <c r="U3844" s="6"/>
      <c r="V3844" s="6"/>
      <c r="W3844" s="6" t="str">
        <f t="shared" si="116"/>
        <v>-</v>
      </c>
      <c r="X3844" s="6"/>
      <c r="Y3844" s="6"/>
      <c r="Z3844" s="6"/>
      <c r="AA3844" s="6"/>
      <c r="AB3844" s="6"/>
      <c r="AC3844" s="6"/>
    </row>
    <row r="3845" spans="1:29" x14ac:dyDescent="0.25">
      <c r="Q3845" s="12" t="str">
        <f t="shared" ca="1" si="117"/>
        <v>-</v>
      </c>
      <c r="W3845" t="str">
        <f t="shared" si="116"/>
        <v>-</v>
      </c>
    </row>
    <row r="3846" spans="1:29" x14ac:dyDescent="0.25">
      <c r="A3846" s="6"/>
      <c r="B3846" s="10"/>
      <c r="C3846" s="6"/>
      <c r="D3846" s="6"/>
      <c r="E3846" s="6"/>
      <c r="F3846" s="6"/>
      <c r="G3846" s="6"/>
      <c r="H3846" s="6"/>
      <c r="I3846" s="6"/>
      <c r="J3846" s="6"/>
      <c r="K3846" s="6"/>
      <c r="L3846" s="6"/>
      <c r="M3846" s="6"/>
      <c r="N3846" s="6"/>
      <c r="O3846" s="6"/>
      <c r="P3846" s="10"/>
      <c r="Q3846" s="15" t="str">
        <f t="shared" ca="1" si="117"/>
        <v>-</v>
      </c>
      <c r="R3846" s="6"/>
      <c r="S3846" s="6"/>
      <c r="T3846" s="6"/>
      <c r="U3846" s="6"/>
      <c r="V3846" s="6"/>
      <c r="W3846" s="6" t="str">
        <f t="shared" ref="W3846:W3909" si="118">IF(OR(ISBLANK(J3846),ISBLANK(V3846)),"-",(IF(J3846=V3846,"Yes","No")))</f>
        <v>-</v>
      </c>
      <c r="X3846" s="6"/>
      <c r="Y3846" s="6"/>
      <c r="Z3846" s="6"/>
      <c r="AA3846" s="6"/>
      <c r="AB3846" s="6"/>
      <c r="AC3846" s="6"/>
    </row>
    <row r="3847" spans="1:29" x14ac:dyDescent="0.25">
      <c r="Q3847" s="12" t="str">
        <f t="shared" ref="Q3847:Q3910" ca="1" si="119">IF(B3847&gt;1/1/1900, (IF(R3847="Closed",(DATEDIF(B3847,P3847,"d"))-(DATEDIF(M3847,O3847,"d")),IF(OR(R3847="Pending",ISBLANK(P3847)),TODAY()-B3847))),"-")</f>
        <v>-</v>
      </c>
      <c r="W3847" t="str">
        <f t="shared" si="118"/>
        <v>-</v>
      </c>
    </row>
    <row r="3848" spans="1:29" x14ac:dyDescent="0.25">
      <c r="A3848" s="6"/>
      <c r="B3848" s="10"/>
      <c r="C3848" s="6"/>
      <c r="D3848" s="6"/>
      <c r="E3848" s="6"/>
      <c r="F3848" s="6"/>
      <c r="G3848" s="6"/>
      <c r="H3848" s="6"/>
      <c r="I3848" s="6"/>
      <c r="J3848" s="6"/>
      <c r="K3848" s="6"/>
      <c r="L3848" s="6"/>
      <c r="M3848" s="6"/>
      <c r="N3848" s="6"/>
      <c r="O3848" s="6"/>
      <c r="P3848" s="10"/>
      <c r="Q3848" s="15" t="str">
        <f t="shared" ca="1" si="119"/>
        <v>-</v>
      </c>
      <c r="R3848" s="6"/>
      <c r="S3848" s="6"/>
      <c r="T3848" s="6"/>
      <c r="U3848" s="6"/>
      <c r="V3848" s="6"/>
      <c r="W3848" s="6" t="str">
        <f t="shared" si="118"/>
        <v>-</v>
      </c>
      <c r="X3848" s="6"/>
      <c r="Y3848" s="6"/>
      <c r="Z3848" s="6"/>
      <c r="AA3848" s="6"/>
      <c r="AB3848" s="6"/>
      <c r="AC3848" s="6"/>
    </row>
    <row r="3849" spans="1:29" x14ac:dyDescent="0.25">
      <c r="Q3849" s="12" t="str">
        <f t="shared" ca="1" si="119"/>
        <v>-</v>
      </c>
      <c r="W3849" t="str">
        <f t="shared" si="118"/>
        <v>-</v>
      </c>
    </row>
    <row r="3850" spans="1:29" x14ac:dyDescent="0.25">
      <c r="A3850" s="6"/>
      <c r="B3850" s="10"/>
      <c r="C3850" s="6"/>
      <c r="D3850" s="6"/>
      <c r="E3850" s="6"/>
      <c r="F3850" s="6"/>
      <c r="G3850" s="6"/>
      <c r="H3850" s="6"/>
      <c r="I3850" s="6"/>
      <c r="J3850" s="6"/>
      <c r="K3850" s="6"/>
      <c r="L3850" s="6"/>
      <c r="M3850" s="6"/>
      <c r="N3850" s="6"/>
      <c r="O3850" s="6"/>
      <c r="P3850" s="10"/>
      <c r="Q3850" s="15" t="str">
        <f t="shared" ca="1" si="119"/>
        <v>-</v>
      </c>
      <c r="R3850" s="6"/>
      <c r="S3850" s="6"/>
      <c r="T3850" s="6"/>
      <c r="U3850" s="6"/>
      <c r="V3850" s="6"/>
      <c r="W3850" s="6" t="str">
        <f t="shared" si="118"/>
        <v>-</v>
      </c>
      <c r="X3850" s="6"/>
      <c r="Y3850" s="6"/>
      <c r="Z3850" s="6"/>
      <c r="AA3850" s="6"/>
      <c r="AB3850" s="6"/>
      <c r="AC3850" s="6"/>
    </row>
    <row r="3851" spans="1:29" x14ac:dyDescent="0.25">
      <c r="Q3851" s="12" t="str">
        <f t="shared" ca="1" si="119"/>
        <v>-</v>
      </c>
      <c r="W3851" t="str">
        <f t="shared" si="118"/>
        <v>-</v>
      </c>
    </row>
    <row r="3852" spans="1:29" x14ac:dyDescent="0.25">
      <c r="A3852" s="6"/>
      <c r="B3852" s="10"/>
      <c r="C3852" s="6"/>
      <c r="D3852" s="6"/>
      <c r="E3852" s="6"/>
      <c r="F3852" s="6"/>
      <c r="G3852" s="6"/>
      <c r="H3852" s="6"/>
      <c r="I3852" s="6"/>
      <c r="J3852" s="6"/>
      <c r="K3852" s="6"/>
      <c r="L3852" s="6"/>
      <c r="M3852" s="6"/>
      <c r="N3852" s="6"/>
      <c r="O3852" s="6"/>
      <c r="P3852" s="10"/>
      <c r="Q3852" s="15" t="str">
        <f t="shared" ca="1" si="119"/>
        <v>-</v>
      </c>
      <c r="R3852" s="6"/>
      <c r="S3852" s="6"/>
      <c r="T3852" s="6"/>
      <c r="U3852" s="6"/>
      <c r="V3852" s="6"/>
      <c r="W3852" s="6" t="str">
        <f t="shared" si="118"/>
        <v>-</v>
      </c>
      <c r="X3852" s="6"/>
      <c r="Y3852" s="6"/>
      <c r="Z3852" s="6"/>
      <c r="AA3852" s="6"/>
      <c r="AB3852" s="6"/>
      <c r="AC3852" s="6"/>
    </row>
    <row r="3853" spans="1:29" x14ac:dyDescent="0.25">
      <c r="Q3853" s="12" t="str">
        <f t="shared" ca="1" si="119"/>
        <v>-</v>
      </c>
      <c r="W3853" t="str">
        <f t="shared" si="118"/>
        <v>-</v>
      </c>
    </row>
    <row r="3854" spans="1:29" x14ac:dyDescent="0.25">
      <c r="A3854" s="6"/>
      <c r="B3854" s="10"/>
      <c r="C3854" s="6"/>
      <c r="D3854" s="6"/>
      <c r="E3854" s="6"/>
      <c r="F3854" s="6"/>
      <c r="G3854" s="6"/>
      <c r="H3854" s="6"/>
      <c r="I3854" s="6"/>
      <c r="J3854" s="6"/>
      <c r="K3854" s="6"/>
      <c r="L3854" s="6"/>
      <c r="M3854" s="6"/>
      <c r="N3854" s="6"/>
      <c r="O3854" s="6"/>
      <c r="P3854" s="10"/>
      <c r="Q3854" s="15" t="str">
        <f t="shared" ca="1" si="119"/>
        <v>-</v>
      </c>
      <c r="R3854" s="6"/>
      <c r="S3854" s="6"/>
      <c r="T3854" s="6"/>
      <c r="U3854" s="6"/>
      <c r="V3854" s="6"/>
      <c r="W3854" s="6" t="str">
        <f t="shared" si="118"/>
        <v>-</v>
      </c>
      <c r="X3854" s="6"/>
      <c r="Y3854" s="6"/>
      <c r="Z3854" s="6"/>
      <c r="AA3854" s="6"/>
      <c r="AB3854" s="6"/>
      <c r="AC3854" s="6"/>
    </row>
    <row r="3855" spans="1:29" x14ac:dyDescent="0.25">
      <c r="Q3855" s="12" t="str">
        <f t="shared" ca="1" si="119"/>
        <v>-</v>
      </c>
      <c r="W3855" t="str">
        <f t="shared" si="118"/>
        <v>-</v>
      </c>
    </row>
    <row r="3856" spans="1:29" x14ac:dyDescent="0.25">
      <c r="A3856" s="6"/>
      <c r="B3856" s="10"/>
      <c r="C3856" s="6"/>
      <c r="D3856" s="6"/>
      <c r="E3856" s="6"/>
      <c r="F3856" s="6"/>
      <c r="G3856" s="6"/>
      <c r="H3856" s="6"/>
      <c r="I3856" s="6"/>
      <c r="J3856" s="6"/>
      <c r="K3856" s="6"/>
      <c r="L3856" s="6"/>
      <c r="M3856" s="6"/>
      <c r="N3856" s="6"/>
      <c r="O3856" s="6"/>
      <c r="P3856" s="10"/>
      <c r="Q3856" s="15" t="str">
        <f t="shared" ca="1" si="119"/>
        <v>-</v>
      </c>
      <c r="R3856" s="6"/>
      <c r="S3856" s="6"/>
      <c r="T3856" s="6"/>
      <c r="U3856" s="6"/>
      <c r="V3856" s="6"/>
      <c r="W3856" s="6" t="str">
        <f t="shared" si="118"/>
        <v>-</v>
      </c>
      <c r="X3856" s="6"/>
      <c r="Y3856" s="6"/>
      <c r="Z3856" s="6"/>
      <c r="AA3856" s="6"/>
      <c r="AB3856" s="6"/>
      <c r="AC3856" s="6"/>
    </row>
    <row r="3857" spans="1:29" x14ac:dyDescent="0.25">
      <c r="Q3857" s="12" t="str">
        <f t="shared" ca="1" si="119"/>
        <v>-</v>
      </c>
      <c r="W3857" t="str">
        <f t="shared" si="118"/>
        <v>-</v>
      </c>
    </row>
    <row r="3858" spans="1:29" x14ac:dyDescent="0.25">
      <c r="A3858" s="6"/>
      <c r="B3858" s="10"/>
      <c r="C3858" s="6"/>
      <c r="D3858" s="6"/>
      <c r="E3858" s="6"/>
      <c r="F3858" s="6"/>
      <c r="G3858" s="6"/>
      <c r="H3858" s="6"/>
      <c r="I3858" s="6"/>
      <c r="J3858" s="6"/>
      <c r="K3858" s="6"/>
      <c r="L3858" s="6"/>
      <c r="M3858" s="6"/>
      <c r="N3858" s="6"/>
      <c r="O3858" s="6"/>
      <c r="P3858" s="10"/>
      <c r="Q3858" s="15" t="str">
        <f t="shared" ca="1" si="119"/>
        <v>-</v>
      </c>
      <c r="R3858" s="6"/>
      <c r="S3858" s="6"/>
      <c r="T3858" s="6"/>
      <c r="U3858" s="6"/>
      <c r="V3858" s="6"/>
      <c r="W3858" s="6" t="str">
        <f t="shared" si="118"/>
        <v>-</v>
      </c>
      <c r="X3858" s="6"/>
      <c r="Y3858" s="6"/>
      <c r="Z3858" s="6"/>
      <c r="AA3858" s="6"/>
      <c r="AB3858" s="6"/>
      <c r="AC3858" s="6"/>
    </row>
    <row r="3859" spans="1:29" x14ac:dyDescent="0.25">
      <c r="Q3859" s="12" t="str">
        <f t="shared" ca="1" si="119"/>
        <v>-</v>
      </c>
      <c r="W3859" t="str">
        <f t="shared" si="118"/>
        <v>-</v>
      </c>
    </row>
    <row r="3860" spans="1:29" x14ac:dyDescent="0.25">
      <c r="A3860" s="6"/>
      <c r="B3860" s="10"/>
      <c r="C3860" s="6"/>
      <c r="D3860" s="6"/>
      <c r="E3860" s="6"/>
      <c r="F3860" s="6"/>
      <c r="G3860" s="6"/>
      <c r="H3860" s="6"/>
      <c r="I3860" s="6"/>
      <c r="J3860" s="6"/>
      <c r="K3860" s="6"/>
      <c r="L3860" s="6"/>
      <c r="M3860" s="6"/>
      <c r="N3860" s="6"/>
      <c r="O3860" s="6"/>
      <c r="P3860" s="10"/>
      <c r="Q3860" s="15" t="str">
        <f t="shared" ca="1" si="119"/>
        <v>-</v>
      </c>
      <c r="R3860" s="6"/>
      <c r="S3860" s="6"/>
      <c r="T3860" s="6"/>
      <c r="U3860" s="6"/>
      <c r="V3860" s="6"/>
      <c r="W3860" s="6" t="str">
        <f t="shared" si="118"/>
        <v>-</v>
      </c>
      <c r="X3860" s="6"/>
      <c r="Y3860" s="6"/>
      <c r="Z3860" s="6"/>
      <c r="AA3860" s="6"/>
      <c r="AB3860" s="6"/>
      <c r="AC3860" s="6"/>
    </row>
    <row r="3861" spans="1:29" x14ac:dyDescent="0.25">
      <c r="Q3861" s="12" t="str">
        <f t="shared" ca="1" si="119"/>
        <v>-</v>
      </c>
      <c r="W3861" t="str">
        <f t="shared" si="118"/>
        <v>-</v>
      </c>
    </row>
    <row r="3862" spans="1:29" x14ac:dyDescent="0.25">
      <c r="A3862" s="6"/>
      <c r="B3862" s="10"/>
      <c r="C3862" s="6"/>
      <c r="D3862" s="6"/>
      <c r="E3862" s="6"/>
      <c r="F3862" s="6"/>
      <c r="G3862" s="6"/>
      <c r="H3862" s="6"/>
      <c r="I3862" s="6"/>
      <c r="J3862" s="6"/>
      <c r="K3862" s="6"/>
      <c r="L3862" s="6"/>
      <c r="M3862" s="6"/>
      <c r="N3862" s="6"/>
      <c r="O3862" s="6"/>
      <c r="P3862" s="10"/>
      <c r="Q3862" s="15" t="str">
        <f t="shared" ca="1" si="119"/>
        <v>-</v>
      </c>
      <c r="R3862" s="6"/>
      <c r="S3862" s="6"/>
      <c r="T3862" s="6"/>
      <c r="U3862" s="6"/>
      <c r="V3862" s="6"/>
      <c r="W3862" s="6" t="str">
        <f t="shared" si="118"/>
        <v>-</v>
      </c>
      <c r="X3862" s="6"/>
      <c r="Y3862" s="6"/>
      <c r="Z3862" s="6"/>
      <c r="AA3862" s="6"/>
      <c r="AB3862" s="6"/>
      <c r="AC3862" s="6"/>
    </row>
    <row r="3863" spans="1:29" x14ac:dyDescent="0.25">
      <c r="Q3863" s="12" t="str">
        <f t="shared" ca="1" si="119"/>
        <v>-</v>
      </c>
      <c r="W3863" t="str">
        <f t="shared" si="118"/>
        <v>-</v>
      </c>
    </row>
    <row r="3864" spans="1:29" x14ac:dyDescent="0.25">
      <c r="A3864" s="6"/>
      <c r="B3864" s="10"/>
      <c r="C3864" s="6"/>
      <c r="D3864" s="6"/>
      <c r="E3864" s="6"/>
      <c r="F3864" s="6"/>
      <c r="G3864" s="6"/>
      <c r="H3864" s="6"/>
      <c r="I3864" s="6"/>
      <c r="J3864" s="6"/>
      <c r="K3864" s="6"/>
      <c r="L3864" s="6"/>
      <c r="M3864" s="6"/>
      <c r="N3864" s="6"/>
      <c r="O3864" s="6"/>
      <c r="P3864" s="10"/>
      <c r="Q3864" s="15" t="str">
        <f t="shared" ca="1" si="119"/>
        <v>-</v>
      </c>
      <c r="R3864" s="6"/>
      <c r="S3864" s="6"/>
      <c r="T3864" s="6"/>
      <c r="U3864" s="6"/>
      <c r="V3864" s="6"/>
      <c r="W3864" s="6" t="str">
        <f t="shared" si="118"/>
        <v>-</v>
      </c>
      <c r="X3864" s="6"/>
      <c r="Y3864" s="6"/>
      <c r="Z3864" s="6"/>
      <c r="AA3864" s="6"/>
      <c r="AB3864" s="6"/>
      <c r="AC3864" s="6"/>
    </row>
    <row r="3865" spans="1:29" x14ac:dyDescent="0.25">
      <c r="Q3865" s="12" t="str">
        <f t="shared" ca="1" si="119"/>
        <v>-</v>
      </c>
      <c r="W3865" t="str">
        <f t="shared" si="118"/>
        <v>-</v>
      </c>
    </row>
    <row r="3866" spans="1:29" x14ac:dyDescent="0.25">
      <c r="A3866" s="6"/>
      <c r="B3866" s="10"/>
      <c r="C3866" s="6"/>
      <c r="D3866" s="6"/>
      <c r="E3866" s="6"/>
      <c r="F3866" s="6"/>
      <c r="G3866" s="6"/>
      <c r="H3866" s="6"/>
      <c r="I3866" s="6"/>
      <c r="J3866" s="6"/>
      <c r="K3866" s="6"/>
      <c r="L3866" s="6"/>
      <c r="M3866" s="6"/>
      <c r="N3866" s="6"/>
      <c r="O3866" s="6"/>
      <c r="P3866" s="10"/>
      <c r="Q3866" s="15" t="str">
        <f t="shared" ca="1" si="119"/>
        <v>-</v>
      </c>
      <c r="R3866" s="6"/>
      <c r="S3866" s="6"/>
      <c r="T3866" s="6"/>
      <c r="U3866" s="6"/>
      <c r="V3866" s="6"/>
      <c r="W3866" s="6" t="str">
        <f t="shared" si="118"/>
        <v>-</v>
      </c>
      <c r="X3866" s="6"/>
      <c r="Y3866" s="6"/>
      <c r="Z3866" s="6"/>
      <c r="AA3866" s="6"/>
      <c r="AB3866" s="6"/>
      <c r="AC3866" s="6"/>
    </row>
    <row r="3867" spans="1:29" x14ac:dyDescent="0.25">
      <c r="Q3867" s="12" t="str">
        <f t="shared" ca="1" si="119"/>
        <v>-</v>
      </c>
      <c r="W3867" t="str">
        <f t="shared" si="118"/>
        <v>-</v>
      </c>
    </row>
    <row r="3868" spans="1:29" x14ac:dyDescent="0.25">
      <c r="A3868" s="6"/>
      <c r="B3868" s="10"/>
      <c r="C3868" s="6"/>
      <c r="D3868" s="6"/>
      <c r="E3868" s="6"/>
      <c r="F3868" s="6"/>
      <c r="G3868" s="6"/>
      <c r="H3868" s="6"/>
      <c r="I3868" s="6"/>
      <c r="J3868" s="6"/>
      <c r="K3868" s="6"/>
      <c r="L3868" s="6"/>
      <c r="M3868" s="6"/>
      <c r="N3868" s="6"/>
      <c r="O3868" s="6"/>
      <c r="P3868" s="10"/>
      <c r="Q3868" s="15" t="str">
        <f t="shared" ca="1" si="119"/>
        <v>-</v>
      </c>
      <c r="R3868" s="6"/>
      <c r="S3868" s="6"/>
      <c r="T3868" s="6"/>
      <c r="U3868" s="6"/>
      <c r="V3868" s="6"/>
      <c r="W3868" s="6" t="str">
        <f t="shared" si="118"/>
        <v>-</v>
      </c>
      <c r="X3868" s="6"/>
      <c r="Y3868" s="6"/>
      <c r="Z3868" s="6"/>
      <c r="AA3868" s="6"/>
      <c r="AB3868" s="6"/>
      <c r="AC3868" s="6"/>
    </row>
    <row r="3869" spans="1:29" x14ac:dyDescent="0.25">
      <c r="Q3869" s="12" t="str">
        <f t="shared" ca="1" si="119"/>
        <v>-</v>
      </c>
      <c r="W3869" t="str">
        <f t="shared" si="118"/>
        <v>-</v>
      </c>
    </row>
    <row r="3870" spans="1:29" x14ac:dyDescent="0.25">
      <c r="A3870" s="6"/>
      <c r="B3870" s="10"/>
      <c r="C3870" s="6"/>
      <c r="D3870" s="6"/>
      <c r="E3870" s="6"/>
      <c r="F3870" s="6"/>
      <c r="G3870" s="6"/>
      <c r="H3870" s="6"/>
      <c r="I3870" s="6"/>
      <c r="J3870" s="6"/>
      <c r="K3870" s="6"/>
      <c r="L3870" s="6"/>
      <c r="M3870" s="6"/>
      <c r="N3870" s="6"/>
      <c r="O3870" s="6"/>
      <c r="P3870" s="10"/>
      <c r="Q3870" s="15" t="str">
        <f t="shared" ca="1" si="119"/>
        <v>-</v>
      </c>
      <c r="R3870" s="6"/>
      <c r="S3870" s="6"/>
      <c r="T3870" s="6"/>
      <c r="U3870" s="6"/>
      <c r="V3870" s="6"/>
      <c r="W3870" s="6" t="str">
        <f t="shared" si="118"/>
        <v>-</v>
      </c>
      <c r="X3870" s="6"/>
      <c r="Y3870" s="6"/>
      <c r="Z3870" s="6"/>
      <c r="AA3870" s="6"/>
      <c r="AB3870" s="6"/>
      <c r="AC3870" s="6"/>
    </row>
    <row r="3871" spans="1:29" x14ac:dyDescent="0.25">
      <c r="Q3871" s="12" t="str">
        <f t="shared" ca="1" si="119"/>
        <v>-</v>
      </c>
      <c r="W3871" t="str">
        <f t="shared" si="118"/>
        <v>-</v>
      </c>
    </row>
    <row r="3872" spans="1:29" x14ac:dyDescent="0.25">
      <c r="A3872" s="6"/>
      <c r="B3872" s="10"/>
      <c r="C3872" s="6"/>
      <c r="D3872" s="6"/>
      <c r="E3872" s="6"/>
      <c r="F3872" s="6"/>
      <c r="G3872" s="6"/>
      <c r="H3872" s="6"/>
      <c r="I3872" s="6"/>
      <c r="J3872" s="6"/>
      <c r="K3872" s="6"/>
      <c r="L3872" s="6"/>
      <c r="M3872" s="6"/>
      <c r="N3872" s="6"/>
      <c r="O3872" s="6"/>
      <c r="P3872" s="10"/>
      <c r="Q3872" s="15" t="str">
        <f t="shared" ca="1" si="119"/>
        <v>-</v>
      </c>
      <c r="R3872" s="6"/>
      <c r="S3872" s="6"/>
      <c r="T3872" s="6"/>
      <c r="U3872" s="6"/>
      <c r="V3872" s="6"/>
      <c r="W3872" s="6" t="str">
        <f t="shared" si="118"/>
        <v>-</v>
      </c>
      <c r="X3872" s="6"/>
      <c r="Y3872" s="6"/>
      <c r="Z3872" s="6"/>
      <c r="AA3872" s="6"/>
      <c r="AB3872" s="6"/>
      <c r="AC3872" s="6"/>
    </row>
    <row r="3873" spans="1:29" x14ac:dyDescent="0.25">
      <c r="Q3873" s="12" t="str">
        <f t="shared" ca="1" si="119"/>
        <v>-</v>
      </c>
      <c r="W3873" t="str">
        <f t="shared" si="118"/>
        <v>-</v>
      </c>
    </row>
    <row r="3874" spans="1:29" x14ac:dyDescent="0.25">
      <c r="A3874" s="6"/>
      <c r="B3874" s="10"/>
      <c r="C3874" s="6"/>
      <c r="D3874" s="6"/>
      <c r="E3874" s="6"/>
      <c r="F3874" s="6"/>
      <c r="G3874" s="6"/>
      <c r="H3874" s="6"/>
      <c r="I3874" s="6"/>
      <c r="J3874" s="6"/>
      <c r="K3874" s="6"/>
      <c r="L3874" s="6"/>
      <c r="M3874" s="6"/>
      <c r="N3874" s="6"/>
      <c r="O3874" s="6"/>
      <c r="P3874" s="10"/>
      <c r="Q3874" s="15" t="str">
        <f t="shared" ca="1" si="119"/>
        <v>-</v>
      </c>
      <c r="R3874" s="6"/>
      <c r="S3874" s="6"/>
      <c r="T3874" s="6"/>
      <c r="U3874" s="6"/>
      <c r="V3874" s="6"/>
      <c r="W3874" s="6" t="str">
        <f t="shared" si="118"/>
        <v>-</v>
      </c>
      <c r="X3874" s="6"/>
      <c r="Y3874" s="6"/>
      <c r="Z3874" s="6"/>
      <c r="AA3874" s="6"/>
      <c r="AB3874" s="6"/>
      <c r="AC3874" s="6"/>
    </row>
    <row r="3875" spans="1:29" x14ac:dyDescent="0.25">
      <c r="Q3875" s="12" t="str">
        <f t="shared" ca="1" si="119"/>
        <v>-</v>
      </c>
      <c r="W3875" t="str">
        <f t="shared" si="118"/>
        <v>-</v>
      </c>
    </row>
    <row r="3876" spans="1:29" x14ac:dyDescent="0.25">
      <c r="A3876" s="6"/>
      <c r="B3876" s="10"/>
      <c r="C3876" s="6"/>
      <c r="D3876" s="6"/>
      <c r="E3876" s="6"/>
      <c r="F3876" s="6"/>
      <c r="G3876" s="6"/>
      <c r="H3876" s="6"/>
      <c r="I3876" s="6"/>
      <c r="J3876" s="6"/>
      <c r="K3876" s="6"/>
      <c r="L3876" s="6"/>
      <c r="M3876" s="6"/>
      <c r="N3876" s="6"/>
      <c r="O3876" s="6"/>
      <c r="P3876" s="10"/>
      <c r="Q3876" s="15" t="str">
        <f t="shared" ca="1" si="119"/>
        <v>-</v>
      </c>
      <c r="R3876" s="6"/>
      <c r="S3876" s="6"/>
      <c r="T3876" s="6"/>
      <c r="U3876" s="6"/>
      <c r="V3876" s="6"/>
      <c r="W3876" s="6" t="str">
        <f t="shared" si="118"/>
        <v>-</v>
      </c>
      <c r="X3876" s="6"/>
      <c r="Y3876" s="6"/>
      <c r="Z3876" s="6"/>
      <c r="AA3876" s="6"/>
      <c r="AB3876" s="6"/>
      <c r="AC3876" s="6"/>
    </row>
    <row r="3877" spans="1:29" x14ac:dyDescent="0.25">
      <c r="Q3877" s="12" t="str">
        <f t="shared" ca="1" si="119"/>
        <v>-</v>
      </c>
      <c r="W3877" t="str">
        <f t="shared" si="118"/>
        <v>-</v>
      </c>
    </row>
    <row r="3878" spans="1:29" x14ac:dyDescent="0.25">
      <c r="A3878" s="6"/>
      <c r="B3878" s="10"/>
      <c r="C3878" s="6"/>
      <c r="D3878" s="6"/>
      <c r="E3878" s="6"/>
      <c r="F3878" s="6"/>
      <c r="G3878" s="6"/>
      <c r="H3878" s="6"/>
      <c r="I3878" s="6"/>
      <c r="J3878" s="6"/>
      <c r="K3878" s="6"/>
      <c r="L3878" s="6"/>
      <c r="M3878" s="6"/>
      <c r="N3878" s="6"/>
      <c r="O3878" s="6"/>
      <c r="P3878" s="10"/>
      <c r="Q3878" s="15" t="str">
        <f t="shared" ca="1" si="119"/>
        <v>-</v>
      </c>
      <c r="R3878" s="6"/>
      <c r="S3878" s="6"/>
      <c r="T3878" s="6"/>
      <c r="U3878" s="6"/>
      <c r="V3878" s="6"/>
      <c r="W3878" s="6" t="str">
        <f t="shared" si="118"/>
        <v>-</v>
      </c>
      <c r="X3878" s="6"/>
      <c r="Y3878" s="6"/>
      <c r="Z3878" s="6"/>
      <c r="AA3878" s="6"/>
      <c r="AB3878" s="6"/>
      <c r="AC3878" s="6"/>
    </row>
    <row r="3879" spans="1:29" x14ac:dyDescent="0.25">
      <c r="Q3879" s="12" t="str">
        <f t="shared" ca="1" si="119"/>
        <v>-</v>
      </c>
      <c r="W3879" t="str">
        <f t="shared" si="118"/>
        <v>-</v>
      </c>
    </row>
    <row r="3880" spans="1:29" x14ac:dyDescent="0.25">
      <c r="A3880" s="6"/>
      <c r="B3880" s="10"/>
      <c r="C3880" s="6"/>
      <c r="D3880" s="6"/>
      <c r="E3880" s="6"/>
      <c r="F3880" s="6"/>
      <c r="G3880" s="6"/>
      <c r="H3880" s="6"/>
      <c r="I3880" s="6"/>
      <c r="J3880" s="6"/>
      <c r="K3880" s="6"/>
      <c r="L3880" s="6"/>
      <c r="M3880" s="6"/>
      <c r="N3880" s="6"/>
      <c r="O3880" s="6"/>
      <c r="P3880" s="10"/>
      <c r="Q3880" s="15" t="str">
        <f t="shared" ca="1" si="119"/>
        <v>-</v>
      </c>
      <c r="R3880" s="6"/>
      <c r="S3880" s="6"/>
      <c r="T3880" s="6"/>
      <c r="U3880" s="6"/>
      <c r="V3880" s="6"/>
      <c r="W3880" s="6" t="str">
        <f t="shared" si="118"/>
        <v>-</v>
      </c>
      <c r="X3880" s="6"/>
      <c r="Y3880" s="6"/>
      <c r="Z3880" s="6"/>
      <c r="AA3880" s="6"/>
      <c r="AB3880" s="6"/>
      <c r="AC3880" s="6"/>
    </row>
    <row r="3881" spans="1:29" x14ac:dyDescent="0.25">
      <c r="Q3881" s="12" t="str">
        <f t="shared" ca="1" si="119"/>
        <v>-</v>
      </c>
      <c r="W3881" t="str">
        <f t="shared" si="118"/>
        <v>-</v>
      </c>
    </row>
    <row r="3882" spans="1:29" x14ac:dyDescent="0.25">
      <c r="A3882" s="6"/>
      <c r="B3882" s="10"/>
      <c r="C3882" s="6"/>
      <c r="D3882" s="6"/>
      <c r="E3882" s="6"/>
      <c r="F3882" s="6"/>
      <c r="G3882" s="6"/>
      <c r="H3882" s="6"/>
      <c r="I3882" s="6"/>
      <c r="J3882" s="6"/>
      <c r="K3882" s="6"/>
      <c r="L3882" s="6"/>
      <c r="M3882" s="6"/>
      <c r="N3882" s="6"/>
      <c r="O3882" s="6"/>
      <c r="P3882" s="10"/>
      <c r="Q3882" s="15" t="str">
        <f t="shared" ca="1" si="119"/>
        <v>-</v>
      </c>
      <c r="R3882" s="6"/>
      <c r="S3882" s="6"/>
      <c r="T3882" s="6"/>
      <c r="U3882" s="6"/>
      <c r="V3882" s="6"/>
      <c r="W3882" s="6" t="str">
        <f t="shared" si="118"/>
        <v>-</v>
      </c>
      <c r="X3882" s="6"/>
      <c r="Y3882" s="6"/>
      <c r="Z3882" s="6"/>
      <c r="AA3882" s="6"/>
      <c r="AB3882" s="6"/>
      <c r="AC3882" s="6"/>
    </row>
    <row r="3883" spans="1:29" x14ac:dyDescent="0.25">
      <c r="Q3883" s="12" t="str">
        <f t="shared" ca="1" si="119"/>
        <v>-</v>
      </c>
      <c r="W3883" t="str">
        <f t="shared" si="118"/>
        <v>-</v>
      </c>
    </row>
    <row r="3884" spans="1:29" x14ac:dyDescent="0.25">
      <c r="A3884" s="6"/>
      <c r="B3884" s="10"/>
      <c r="C3884" s="6"/>
      <c r="D3884" s="6"/>
      <c r="E3884" s="6"/>
      <c r="F3884" s="6"/>
      <c r="G3884" s="6"/>
      <c r="H3884" s="6"/>
      <c r="I3884" s="6"/>
      <c r="J3884" s="6"/>
      <c r="K3884" s="6"/>
      <c r="L3884" s="6"/>
      <c r="M3884" s="6"/>
      <c r="N3884" s="6"/>
      <c r="O3884" s="6"/>
      <c r="P3884" s="10"/>
      <c r="Q3884" s="15" t="str">
        <f t="shared" ca="1" si="119"/>
        <v>-</v>
      </c>
      <c r="R3884" s="6"/>
      <c r="S3884" s="6"/>
      <c r="T3884" s="6"/>
      <c r="U3884" s="6"/>
      <c r="V3884" s="6"/>
      <c r="W3884" s="6" t="str">
        <f t="shared" si="118"/>
        <v>-</v>
      </c>
      <c r="X3884" s="6"/>
      <c r="Y3884" s="6"/>
      <c r="Z3884" s="6"/>
      <c r="AA3884" s="6"/>
      <c r="AB3884" s="6"/>
      <c r="AC3884" s="6"/>
    </row>
    <row r="3885" spans="1:29" x14ac:dyDescent="0.25">
      <c r="Q3885" s="12" t="str">
        <f t="shared" ca="1" si="119"/>
        <v>-</v>
      </c>
      <c r="W3885" t="str">
        <f t="shared" si="118"/>
        <v>-</v>
      </c>
    </row>
    <row r="3886" spans="1:29" x14ac:dyDescent="0.25">
      <c r="A3886" s="6"/>
      <c r="B3886" s="10"/>
      <c r="C3886" s="6"/>
      <c r="D3886" s="6"/>
      <c r="E3886" s="6"/>
      <c r="F3886" s="6"/>
      <c r="G3886" s="6"/>
      <c r="H3886" s="6"/>
      <c r="I3886" s="6"/>
      <c r="J3886" s="6"/>
      <c r="K3886" s="6"/>
      <c r="L3886" s="6"/>
      <c r="M3886" s="6"/>
      <c r="N3886" s="6"/>
      <c r="O3886" s="6"/>
      <c r="P3886" s="10"/>
      <c r="Q3886" s="15" t="str">
        <f t="shared" ca="1" si="119"/>
        <v>-</v>
      </c>
      <c r="R3886" s="6"/>
      <c r="S3886" s="6"/>
      <c r="T3886" s="6"/>
      <c r="U3886" s="6"/>
      <c r="V3886" s="6"/>
      <c r="W3886" s="6" t="str">
        <f t="shared" si="118"/>
        <v>-</v>
      </c>
      <c r="X3886" s="6"/>
      <c r="Y3886" s="6"/>
      <c r="Z3886" s="6"/>
      <c r="AA3886" s="6"/>
      <c r="AB3886" s="6"/>
      <c r="AC3886" s="6"/>
    </row>
    <row r="3887" spans="1:29" x14ac:dyDescent="0.25">
      <c r="Q3887" s="12" t="str">
        <f t="shared" ca="1" si="119"/>
        <v>-</v>
      </c>
      <c r="W3887" t="str">
        <f t="shared" si="118"/>
        <v>-</v>
      </c>
    </row>
    <row r="3888" spans="1:29" x14ac:dyDescent="0.25">
      <c r="A3888" s="6"/>
      <c r="B3888" s="10"/>
      <c r="C3888" s="6"/>
      <c r="D3888" s="6"/>
      <c r="E3888" s="6"/>
      <c r="F3888" s="6"/>
      <c r="G3888" s="6"/>
      <c r="H3888" s="6"/>
      <c r="I3888" s="6"/>
      <c r="J3888" s="6"/>
      <c r="K3888" s="6"/>
      <c r="L3888" s="6"/>
      <c r="M3888" s="6"/>
      <c r="N3888" s="6"/>
      <c r="O3888" s="6"/>
      <c r="P3888" s="10"/>
      <c r="Q3888" s="15" t="str">
        <f t="shared" ca="1" si="119"/>
        <v>-</v>
      </c>
      <c r="R3888" s="6"/>
      <c r="S3888" s="6"/>
      <c r="T3888" s="6"/>
      <c r="U3888" s="6"/>
      <c r="V3888" s="6"/>
      <c r="W3888" s="6" t="str">
        <f t="shared" si="118"/>
        <v>-</v>
      </c>
      <c r="X3888" s="6"/>
      <c r="Y3888" s="6"/>
      <c r="Z3888" s="6"/>
      <c r="AA3888" s="6"/>
      <c r="AB3888" s="6"/>
      <c r="AC3888" s="6"/>
    </row>
    <row r="3889" spans="1:29" x14ac:dyDescent="0.25">
      <c r="Q3889" s="12" t="str">
        <f t="shared" ca="1" si="119"/>
        <v>-</v>
      </c>
      <c r="W3889" t="str">
        <f t="shared" si="118"/>
        <v>-</v>
      </c>
    </row>
    <row r="3890" spans="1:29" x14ac:dyDescent="0.25">
      <c r="A3890" s="6"/>
      <c r="B3890" s="10"/>
      <c r="C3890" s="6"/>
      <c r="D3890" s="6"/>
      <c r="E3890" s="6"/>
      <c r="F3890" s="6"/>
      <c r="G3890" s="6"/>
      <c r="H3890" s="6"/>
      <c r="I3890" s="6"/>
      <c r="J3890" s="6"/>
      <c r="K3890" s="6"/>
      <c r="L3890" s="6"/>
      <c r="M3890" s="6"/>
      <c r="N3890" s="6"/>
      <c r="O3890" s="6"/>
      <c r="P3890" s="10"/>
      <c r="Q3890" s="15" t="str">
        <f t="shared" ca="1" si="119"/>
        <v>-</v>
      </c>
      <c r="R3890" s="6"/>
      <c r="S3890" s="6"/>
      <c r="T3890" s="6"/>
      <c r="U3890" s="6"/>
      <c r="V3890" s="6"/>
      <c r="W3890" s="6" t="str">
        <f t="shared" si="118"/>
        <v>-</v>
      </c>
      <c r="X3890" s="6"/>
      <c r="Y3890" s="6"/>
      <c r="Z3890" s="6"/>
      <c r="AA3890" s="6"/>
      <c r="AB3890" s="6"/>
      <c r="AC3890" s="6"/>
    </row>
    <row r="3891" spans="1:29" x14ac:dyDescent="0.25">
      <c r="Q3891" s="12" t="str">
        <f t="shared" ca="1" si="119"/>
        <v>-</v>
      </c>
      <c r="W3891" t="str">
        <f t="shared" si="118"/>
        <v>-</v>
      </c>
    </row>
    <row r="3892" spans="1:29" x14ac:dyDescent="0.25">
      <c r="A3892" s="6"/>
      <c r="B3892" s="10"/>
      <c r="C3892" s="6"/>
      <c r="D3892" s="6"/>
      <c r="E3892" s="6"/>
      <c r="F3892" s="6"/>
      <c r="G3892" s="6"/>
      <c r="H3892" s="6"/>
      <c r="I3892" s="6"/>
      <c r="J3892" s="6"/>
      <c r="K3892" s="6"/>
      <c r="L3892" s="6"/>
      <c r="M3892" s="6"/>
      <c r="N3892" s="6"/>
      <c r="O3892" s="6"/>
      <c r="P3892" s="10"/>
      <c r="Q3892" s="15" t="str">
        <f t="shared" ca="1" si="119"/>
        <v>-</v>
      </c>
      <c r="R3892" s="6"/>
      <c r="S3892" s="6"/>
      <c r="T3892" s="6"/>
      <c r="U3892" s="6"/>
      <c r="V3892" s="6"/>
      <c r="W3892" s="6" t="str">
        <f t="shared" si="118"/>
        <v>-</v>
      </c>
      <c r="X3892" s="6"/>
      <c r="Y3892" s="6"/>
      <c r="Z3892" s="6"/>
      <c r="AA3892" s="6"/>
      <c r="AB3892" s="6"/>
      <c r="AC3892" s="6"/>
    </row>
    <row r="3893" spans="1:29" x14ac:dyDescent="0.25">
      <c r="Q3893" s="12" t="str">
        <f t="shared" ca="1" si="119"/>
        <v>-</v>
      </c>
      <c r="W3893" t="str">
        <f t="shared" si="118"/>
        <v>-</v>
      </c>
    </row>
    <row r="3894" spans="1:29" x14ac:dyDescent="0.25">
      <c r="A3894" s="6"/>
      <c r="B3894" s="10"/>
      <c r="C3894" s="6"/>
      <c r="D3894" s="6"/>
      <c r="E3894" s="6"/>
      <c r="F3894" s="6"/>
      <c r="G3894" s="6"/>
      <c r="H3894" s="6"/>
      <c r="I3894" s="6"/>
      <c r="J3894" s="6"/>
      <c r="K3894" s="6"/>
      <c r="L3894" s="6"/>
      <c r="M3894" s="6"/>
      <c r="N3894" s="6"/>
      <c r="O3894" s="6"/>
      <c r="P3894" s="10"/>
      <c r="Q3894" s="15" t="str">
        <f t="shared" ca="1" si="119"/>
        <v>-</v>
      </c>
      <c r="R3894" s="6"/>
      <c r="S3894" s="6"/>
      <c r="T3894" s="6"/>
      <c r="U3894" s="6"/>
      <c r="V3894" s="6"/>
      <c r="W3894" s="6" t="str">
        <f t="shared" si="118"/>
        <v>-</v>
      </c>
      <c r="X3894" s="6"/>
      <c r="Y3894" s="6"/>
      <c r="Z3894" s="6"/>
      <c r="AA3894" s="6"/>
      <c r="AB3894" s="6"/>
      <c r="AC3894" s="6"/>
    </row>
    <row r="3895" spans="1:29" x14ac:dyDescent="0.25">
      <c r="Q3895" s="12" t="str">
        <f t="shared" ca="1" si="119"/>
        <v>-</v>
      </c>
      <c r="W3895" t="str">
        <f t="shared" si="118"/>
        <v>-</v>
      </c>
    </row>
    <row r="3896" spans="1:29" x14ac:dyDescent="0.25">
      <c r="A3896" s="6"/>
      <c r="B3896" s="10"/>
      <c r="C3896" s="6"/>
      <c r="D3896" s="6"/>
      <c r="E3896" s="6"/>
      <c r="F3896" s="6"/>
      <c r="G3896" s="6"/>
      <c r="H3896" s="6"/>
      <c r="I3896" s="6"/>
      <c r="J3896" s="6"/>
      <c r="K3896" s="6"/>
      <c r="L3896" s="6"/>
      <c r="M3896" s="6"/>
      <c r="N3896" s="6"/>
      <c r="O3896" s="6"/>
      <c r="P3896" s="10"/>
      <c r="Q3896" s="15" t="str">
        <f t="shared" ca="1" si="119"/>
        <v>-</v>
      </c>
      <c r="R3896" s="6"/>
      <c r="S3896" s="6"/>
      <c r="T3896" s="6"/>
      <c r="U3896" s="6"/>
      <c r="V3896" s="6"/>
      <c r="W3896" s="6" t="str">
        <f t="shared" si="118"/>
        <v>-</v>
      </c>
      <c r="X3896" s="6"/>
      <c r="Y3896" s="6"/>
      <c r="Z3896" s="6"/>
      <c r="AA3896" s="6"/>
      <c r="AB3896" s="6"/>
      <c r="AC3896" s="6"/>
    </row>
    <row r="3897" spans="1:29" x14ac:dyDescent="0.25">
      <c r="Q3897" s="12" t="str">
        <f t="shared" ca="1" si="119"/>
        <v>-</v>
      </c>
      <c r="W3897" t="str">
        <f t="shared" si="118"/>
        <v>-</v>
      </c>
    </row>
    <row r="3898" spans="1:29" x14ac:dyDescent="0.25">
      <c r="A3898" s="6"/>
      <c r="B3898" s="10"/>
      <c r="C3898" s="6"/>
      <c r="D3898" s="6"/>
      <c r="E3898" s="6"/>
      <c r="F3898" s="6"/>
      <c r="G3898" s="6"/>
      <c r="H3898" s="6"/>
      <c r="I3898" s="6"/>
      <c r="J3898" s="6"/>
      <c r="K3898" s="6"/>
      <c r="L3898" s="6"/>
      <c r="M3898" s="6"/>
      <c r="N3898" s="6"/>
      <c r="O3898" s="6"/>
      <c r="P3898" s="10"/>
      <c r="Q3898" s="15" t="str">
        <f t="shared" ca="1" si="119"/>
        <v>-</v>
      </c>
      <c r="R3898" s="6"/>
      <c r="S3898" s="6"/>
      <c r="T3898" s="6"/>
      <c r="U3898" s="6"/>
      <c r="V3898" s="6"/>
      <c r="W3898" s="6" t="str">
        <f t="shared" si="118"/>
        <v>-</v>
      </c>
      <c r="X3898" s="6"/>
      <c r="Y3898" s="6"/>
      <c r="Z3898" s="6"/>
      <c r="AA3898" s="6"/>
      <c r="AB3898" s="6"/>
      <c r="AC3898" s="6"/>
    </row>
    <row r="3899" spans="1:29" x14ac:dyDescent="0.25">
      <c r="Q3899" s="12" t="str">
        <f t="shared" ca="1" si="119"/>
        <v>-</v>
      </c>
      <c r="W3899" t="str">
        <f t="shared" si="118"/>
        <v>-</v>
      </c>
    </row>
    <row r="3900" spans="1:29" x14ac:dyDescent="0.25">
      <c r="A3900" s="6"/>
      <c r="B3900" s="10"/>
      <c r="C3900" s="6"/>
      <c r="D3900" s="6"/>
      <c r="E3900" s="6"/>
      <c r="F3900" s="6"/>
      <c r="G3900" s="6"/>
      <c r="H3900" s="6"/>
      <c r="I3900" s="6"/>
      <c r="J3900" s="6"/>
      <c r="K3900" s="6"/>
      <c r="L3900" s="6"/>
      <c r="M3900" s="6"/>
      <c r="N3900" s="6"/>
      <c r="O3900" s="6"/>
      <c r="P3900" s="10"/>
      <c r="Q3900" s="15" t="str">
        <f t="shared" ca="1" si="119"/>
        <v>-</v>
      </c>
      <c r="R3900" s="6"/>
      <c r="S3900" s="6"/>
      <c r="T3900" s="6"/>
      <c r="U3900" s="6"/>
      <c r="V3900" s="6"/>
      <c r="W3900" s="6" t="str">
        <f t="shared" si="118"/>
        <v>-</v>
      </c>
      <c r="X3900" s="6"/>
      <c r="Y3900" s="6"/>
      <c r="Z3900" s="6"/>
      <c r="AA3900" s="6"/>
      <c r="AB3900" s="6"/>
      <c r="AC3900" s="6"/>
    </row>
    <row r="3901" spans="1:29" x14ac:dyDescent="0.25">
      <c r="Q3901" s="12" t="str">
        <f t="shared" ca="1" si="119"/>
        <v>-</v>
      </c>
      <c r="W3901" t="str">
        <f t="shared" si="118"/>
        <v>-</v>
      </c>
    </row>
    <row r="3902" spans="1:29" x14ac:dyDescent="0.25">
      <c r="A3902" s="6"/>
      <c r="B3902" s="10"/>
      <c r="C3902" s="6"/>
      <c r="D3902" s="6"/>
      <c r="E3902" s="6"/>
      <c r="F3902" s="6"/>
      <c r="G3902" s="6"/>
      <c r="H3902" s="6"/>
      <c r="I3902" s="6"/>
      <c r="J3902" s="6"/>
      <c r="K3902" s="6"/>
      <c r="L3902" s="6"/>
      <c r="M3902" s="6"/>
      <c r="N3902" s="6"/>
      <c r="O3902" s="6"/>
      <c r="P3902" s="10"/>
      <c r="Q3902" s="15" t="str">
        <f t="shared" ca="1" si="119"/>
        <v>-</v>
      </c>
      <c r="R3902" s="6"/>
      <c r="S3902" s="6"/>
      <c r="T3902" s="6"/>
      <c r="U3902" s="6"/>
      <c r="V3902" s="6"/>
      <c r="W3902" s="6" t="str">
        <f t="shared" si="118"/>
        <v>-</v>
      </c>
      <c r="X3902" s="6"/>
      <c r="Y3902" s="6"/>
      <c r="Z3902" s="6"/>
      <c r="AA3902" s="6"/>
      <c r="AB3902" s="6"/>
      <c r="AC3902" s="6"/>
    </row>
    <row r="3903" spans="1:29" x14ac:dyDescent="0.25">
      <c r="Q3903" s="12" t="str">
        <f t="shared" ca="1" si="119"/>
        <v>-</v>
      </c>
      <c r="W3903" t="str">
        <f t="shared" si="118"/>
        <v>-</v>
      </c>
    </row>
    <row r="3904" spans="1:29" x14ac:dyDescent="0.25">
      <c r="A3904" s="6"/>
      <c r="B3904" s="10"/>
      <c r="C3904" s="6"/>
      <c r="D3904" s="6"/>
      <c r="E3904" s="6"/>
      <c r="F3904" s="6"/>
      <c r="G3904" s="6"/>
      <c r="H3904" s="6"/>
      <c r="I3904" s="6"/>
      <c r="J3904" s="6"/>
      <c r="K3904" s="6"/>
      <c r="L3904" s="6"/>
      <c r="M3904" s="6"/>
      <c r="N3904" s="6"/>
      <c r="O3904" s="6"/>
      <c r="P3904" s="10"/>
      <c r="Q3904" s="15" t="str">
        <f t="shared" ca="1" si="119"/>
        <v>-</v>
      </c>
      <c r="R3904" s="6"/>
      <c r="S3904" s="6"/>
      <c r="T3904" s="6"/>
      <c r="U3904" s="6"/>
      <c r="V3904" s="6"/>
      <c r="W3904" s="6" t="str">
        <f t="shared" si="118"/>
        <v>-</v>
      </c>
      <c r="X3904" s="6"/>
      <c r="Y3904" s="6"/>
      <c r="Z3904" s="6"/>
      <c r="AA3904" s="6"/>
      <c r="AB3904" s="6"/>
      <c r="AC3904" s="6"/>
    </row>
    <row r="3905" spans="1:29" x14ac:dyDescent="0.25">
      <c r="Q3905" s="12" t="str">
        <f t="shared" ca="1" si="119"/>
        <v>-</v>
      </c>
      <c r="W3905" t="str">
        <f t="shared" si="118"/>
        <v>-</v>
      </c>
    </row>
    <row r="3906" spans="1:29" x14ac:dyDescent="0.25">
      <c r="A3906" s="6"/>
      <c r="B3906" s="10"/>
      <c r="C3906" s="6"/>
      <c r="D3906" s="6"/>
      <c r="E3906" s="6"/>
      <c r="F3906" s="6"/>
      <c r="G3906" s="6"/>
      <c r="H3906" s="6"/>
      <c r="I3906" s="6"/>
      <c r="J3906" s="6"/>
      <c r="K3906" s="6"/>
      <c r="L3906" s="6"/>
      <c r="M3906" s="6"/>
      <c r="N3906" s="6"/>
      <c r="O3906" s="6"/>
      <c r="P3906" s="10"/>
      <c r="Q3906" s="15" t="str">
        <f t="shared" ca="1" si="119"/>
        <v>-</v>
      </c>
      <c r="R3906" s="6"/>
      <c r="S3906" s="6"/>
      <c r="T3906" s="6"/>
      <c r="U3906" s="6"/>
      <c r="V3906" s="6"/>
      <c r="W3906" s="6" t="str">
        <f t="shared" si="118"/>
        <v>-</v>
      </c>
      <c r="X3906" s="6"/>
      <c r="Y3906" s="6"/>
      <c r="Z3906" s="6"/>
      <c r="AA3906" s="6"/>
      <c r="AB3906" s="6"/>
      <c r="AC3906" s="6"/>
    </row>
    <row r="3907" spans="1:29" x14ac:dyDescent="0.25">
      <c r="Q3907" s="12" t="str">
        <f t="shared" ca="1" si="119"/>
        <v>-</v>
      </c>
      <c r="W3907" t="str">
        <f t="shared" si="118"/>
        <v>-</v>
      </c>
    </row>
    <row r="3908" spans="1:29" x14ac:dyDescent="0.25">
      <c r="A3908" s="6"/>
      <c r="B3908" s="10"/>
      <c r="C3908" s="6"/>
      <c r="D3908" s="6"/>
      <c r="E3908" s="6"/>
      <c r="F3908" s="6"/>
      <c r="G3908" s="6"/>
      <c r="H3908" s="6"/>
      <c r="I3908" s="6"/>
      <c r="J3908" s="6"/>
      <c r="K3908" s="6"/>
      <c r="L3908" s="6"/>
      <c r="M3908" s="6"/>
      <c r="N3908" s="6"/>
      <c r="O3908" s="6"/>
      <c r="P3908" s="10"/>
      <c r="Q3908" s="15" t="str">
        <f t="shared" ca="1" si="119"/>
        <v>-</v>
      </c>
      <c r="R3908" s="6"/>
      <c r="S3908" s="6"/>
      <c r="T3908" s="6"/>
      <c r="U3908" s="6"/>
      <c r="V3908" s="6"/>
      <c r="W3908" s="6" t="str">
        <f t="shared" si="118"/>
        <v>-</v>
      </c>
      <c r="X3908" s="6"/>
      <c r="Y3908" s="6"/>
      <c r="Z3908" s="6"/>
      <c r="AA3908" s="6"/>
      <c r="AB3908" s="6"/>
      <c r="AC3908" s="6"/>
    </row>
    <row r="3909" spans="1:29" x14ac:dyDescent="0.25">
      <c r="Q3909" s="12" t="str">
        <f t="shared" ca="1" si="119"/>
        <v>-</v>
      </c>
      <c r="W3909" t="str">
        <f t="shared" si="118"/>
        <v>-</v>
      </c>
    </row>
    <row r="3910" spans="1:29" x14ac:dyDescent="0.25">
      <c r="A3910" s="6"/>
      <c r="B3910" s="10"/>
      <c r="C3910" s="6"/>
      <c r="D3910" s="6"/>
      <c r="E3910" s="6"/>
      <c r="F3910" s="6"/>
      <c r="G3910" s="6"/>
      <c r="H3910" s="6"/>
      <c r="I3910" s="6"/>
      <c r="J3910" s="6"/>
      <c r="K3910" s="6"/>
      <c r="L3910" s="6"/>
      <c r="M3910" s="6"/>
      <c r="N3910" s="6"/>
      <c r="O3910" s="6"/>
      <c r="P3910" s="10"/>
      <c r="Q3910" s="15" t="str">
        <f t="shared" ca="1" si="119"/>
        <v>-</v>
      </c>
      <c r="R3910" s="6"/>
      <c r="S3910" s="6"/>
      <c r="T3910" s="6"/>
      <c r="U3910" s="6"/>
      <c r="V3910" s="6"/>
      <c r="W3910" s="6" t="str">
        <f t="shared" ref="W3910:W3973" si="120">IF(OR(ISBLANK(J3910),ISBLANK(V3910)),"-",(IF(J3910=V3910,"Yes","No")))</f>
        <v>-</v>
      </c>
      <c r="X3910" s="6"/>
      <c r="Y3910" s="6"/>
      <c r="Z3910" s="6"/>
      <c r="AA3910" s="6"/>
      <c r="AB3910" s="6"/>
      <c r="AC3910" s="6"/>
    </row>
    <row r="3911" spans="1:29" x14ac:dyDescent="0.25">
      <c r="Q3911" s="12" t="str">
        <f t="shared" ref="Q3911:Q3974" ca="1" si="121">IF(B3911&gt;1/1/1900, (IF(R3911="Closed",(DATEDIF(B3911,P3911,"d"))-(DATEDIF(M3911,O3911,"d")),IF(OR(R3911="Pending",ISBLANK(P3911)),TODAY()-B3911))),"-")</f>
        <v>-</v>
      </c>
      <c r="W3911" t="str">
        <f t="shared" si="120"/>
        <v>-</v>
      </c>
    </row>
    <row r="3912" spans="1:29" x14ac:dyDescent="0.25">
      <c r="A3912" s="6"/>
      <c r="B3912" s="10"/>
      <c r="C3912" s="6"/>
      <c r="D3912" s="6"/>
      <c r="E3912" s="6"/>
      <c r="F3912" s="6"/>
      <c r="G3912" s="6"/>
      <c r="H3912" s="6"/>
      <c r="I3912" s="6"/>
      <c r="J3912" s="6"/>
      <c r="K3912" s="6"/>
      <c r="L3912" s="6"/>
      <c r="M3912" s="6"/>
      <c r="N3912" s="6"/>
      <c r="O3912" s="6"/>
      <c r="P3912" s="10"/>
      <c r="Q3912" s="15" t="str">
        <f t="shared" ca="1" si="121"/>
        <v>-</v>
      </c>
      <c r="R3912" s="6"/>
      <c r="S3912" s="6"/>
      <c r="T3912" s="6"/>
      <c r="U3912" s="6"/>
      <c r="V3912" s="6"/>
      <c r="W3912" s="6" t="str">
        <f t="shared" si="120"/>
        <v>-</v>
      </c>
      <c r="X3912" s="6"/>
      <c r="Y3912" s="6"/>
      <c r="Z3912" s="6"/>
      <c r="AA3912" s="6"/>
      <c r="AB3912" s="6"/>
      <c r="AC3912" s="6"/>
    </row>
    <row r="3913" spans="1:29" x14ac:dyDescent="0.25">
      <c r="Q3913" s="12" t="str">
        <f t="shared" ca="1" si="121"/>
        <v>-</v>
      </c>
      <c r="W3913" t="str">
        <f t="shared" si="120"/>
        <v>-</v>
      </c>
    </row>
    <row r="3914" spans="1:29" x14ac:dyDescent="0.25">
      <c r="A3914" s="6"/>
      <c r="B3914" s="10"/>
      <c r="C3914" s="6"/>
      <c r="D3914" s="6"/>
      <c r="E3914" s="6"/>
      <c r="F3914" s="6"/>
      <c r="G3914" s="6"/>
      <c r="H3914" s="6"/>
      <c r="I3914" s="6"/>
      <c r="J3914" s="6"/>
      <c r="K3914" s="6"/>
      <c r="L3914" s="6"/>
      <c r="M3914" s="6"/>
      <c r="N3914" s="6"/>
      <c r="O3914" s="6"/>
      <c r="P3914" s="10"/>
      <c r="Q3914" s="15" t="str">
        <f t="shared" ca="1" si="121"/>
        <v>-</v>
      </c>
      <c r="R3914" s="6"/>
      <c r="S3914" s="6"/>
      <c r="T3914" s="6"/>
      <c r="U3914" s="6"/>
      <c r="V3914" s="6"/>
      <c r="W3914" s="6" t="str">
        <f t="shared" si="120"/>
        <v>-</v>
      </c>
      <c r="X3914" s="6"/>
      <c r="Y3914" s="6"/>
      <c r="Z3914" s="6"/>
      <c r="AA3914" s="6"/>
      <c r="AB3914" s="6"/>
      <c r="AC3914" s="6"/>
    </row>
    <row r="3915" spans="1:29" x14ac:dyDescent="0.25">
      <c r="Q3915" s="12" t="str">
        <f t="shared" ca="1" si="121"/>
        <v>-</v>
      </c>
      <c r="W3915" t="str">
        <f t="shared" si="120"/>
        <v>-</v>
      </c>
    </row>
    <row r="3916" spans="1:29" x14ac:dyDescent="0.25">
      <c r="A3916" s="6"/>
      <c r="B3916" s="10"/>
      <c r="C3916" s="6"/>
      <c r="D3916" s="6"/>
      <c r="E3916" s="6"/>
      <c r="F3916" s="6"/>
      <c r="G3916" s="6"/>
      <c r="H3916" s="6"/>
      <c r="I3916" s="6"/>
      <c r="J3916" s="6"/>
      <c r="K3916" s="6"/>
      <c r="L3916" s="6"/>
      <c r="M3916" s="6"/>
      <c r="N3916" s="6"/>
      <c r="O3916" s="6"/>
      <c r="P3916" s="10"/>
      <c r="Q3916" s="15" t="str">
        <f t="shared" ca="1" si="121"/>
        <v>-</v>
      </c>
      <c r="R3916" s="6"/>
      <c r="S3916" s="6"/>
      <c r="T3916" s="6"/>
      <c r="U3916" s="6"/>
      <c r="V3916" s="6"/>
      <c r="W3916" s="6" t="str">
        <f t="shared" si="120"/>
        <v>-</v>
      </c>
      <c r="X3916" s="6"/>
      <c r="Y3916" s="6"/>
      <c r="Z3916" s="6"/>
      <c r="AA3916" s="6"/>
      <c r="AB3916" s="6"/>
      <c r="AC3916" s="6"/>
    </row>
    <row r="3917" spans="1:29" x14ac:dyDescent="0.25">
      <c r="Q3917" s="12" t="str">
        <f t="shared" ca="1" si="121"/>
        <v>-</v>
      </c>
      <c r="W3917" t="str">
        <f t="shared" si="120"/>
        <v>-</v>
      </c>
    </row>
    <row r="3918" spans="1:29" x14ac:dyDescent="0.25">
      <c r="A3918" s="6"/>
      <c r="B3918" s="10"/>
      <c r="C3918" s="6"/>
      <c r="D3918" s="6"/>
      <c r="E3918" s="6"/>
      <c r="F3918" s="6"/>
      <c r="G3918" s="6"/>
      <c r="H3918" s="6"/>
      <c r="I3918" s="6"/>
      <c r="J3918" s="6"/>
      <c r="K3918" s="6"/>
      <c r="L3918" s="6"/>
      <c r="M3918" s="6"/>
      <c r="N3918" s="6"/>
      <c r="O3918" s="6"/>
      <c r="P3918" s="10"/>
      <c r="Q3918" s="15" t="str">
        <f t="shared" ca="1" si="121"/>
        <v>-</v>
      </c>
      <c r="R3918" s="6"/>
      <c r="S3918" s="6"/>
      <c r="T3918" s="6"/>
      <c r="U3918" s="6"/>
      <c r="V3918" s="6"/>
      <c r="W3918" s="6" t="str">
        <f t="shared" si="120"/>
        <v>-</v>
      </c>
      <c r="X3918" s="6"/>
      <c r="Y3918" s="6"/>
      <c r="Z3918" s="6"/>
      <c r="AA3918" s="6"/>
      <c r="AB3918" s="6"/>
      <c r="AC3918" s="6"/>
    </row>
    <row r="3919" spans="1:29" x14ac:dyDescent="0.25">
      <c r="Q3919" s="12" t="str">
        <f t="shared" ca="1" si="121"/>
        <v>-</v>
      </c>
      <c r="W3919" t="str">
        <f t="shared" si="120"/>
        <v>-</v>
      </c>
    </row>
    <row r="3920" spans="1:29" x14ac:dyDescent="0.25">
      <c r="A3920" s="6"/>
      <c r="B3920" s="10"/>
      <c r="C3920" s="6"/>
      <c r="D3920" s="6"/>
      <c r="E3920" s="6"/>
      <c r="F3920" s="6"/>
      <c r="G3920" s="6"/>
      <c r="H3920" s="6"/>
      <c r="I3920" s="6"/>
      <c r="J3920" s="6"/>
      <c r="K3920" s="6"/>
      <c r="L3920" s="6"/>
      <c r="M3920" s="6"/>
      <c r="N3920" s="6"/>
      <c r="O3920" s="6"/>
      <c r="P3920" s="10"/>
      <c r="Q3920" s="15" t="str">
        <f t="shared" ca="1" si="121"/>
        <v>-</v>
      </c>
      <c r="R3920" s="6"/>
      <c r="S3920" s="6"/>
      <c r="T3920" s="6"/>
      <c r="U3920" s="6"/>
      <c r="V3920" s="6"/>
      <c r="W3920" s="6" t="str">
        <f t="shared" si="120"/>
        <v>-</v>
      </c>
      <c r="X3920" s="6"/>
      <c r="Y3920" s="6"/>
      <c r="Z3920" s="6"/>
      <c r="AA3920" s="6"/>
      <c r="AB3920" s="6"/>
      <c r="AC3920" s="6"/>
    </row>
    <row r="3921" spans="1:29" x14ac:dyDescent="0.25">
      <c r="Q3921" s="12" t="str">
        <f t="shared" ca="1" si="121"/>
        <v>-</v>
      </c>
      <c r="W3921" t="str">
        <f t="shared" si="120"/>
        <v>-</v>
      </c>
    </row>
    <row r="3922" spans="1:29" x14ac:dyDescent="0.25">
      <c r="A3922" s="6"/>
      <c r="B3922" s="10"/>
      <c r="C3922" s="6"/>
      <c r="D3922" s="6"/>
      <c r="E3922" s="6"/>
      <c r="F3922" s="6"/>
      <c r="G3922" s="6"/>
      <c r="H3922" s="6"/>
      <c r="I3922" s="6"/>
      <c r="J3922" s="6"/>
      <c r="K3922" s="6"/>
      <c r="L3922" s="6"/>
      <c r="M3922" s="6"/>
      <c r="N3922" s="6"/>
      <c r="O3922" s="6"/>
      <c r="P3922" s="10"/>
      <c r="Q3922" s="15" t="str">
        <f t="shared" ca="1" si="121"/>
        <v>-</v>
      </c>
      <c r="R3922" s="6"/>
      <c r="S3922" s="6"/>
      <c r="T3922" s="6"/>
      <c r="U3922" s="6"/>
      <c r="V3922" s="6"/>
      <c r="W3922" s="6" t="str">
        <f t="shared" si="120"/>
        <v>-</v>
      </c>
      <c r="X3922" s="6"/>
      <c r="Y3922" s="6"/>
      <c r="Z3922" s="6"/>
      <c r="AA3922" s="6"/>
      <c r="AB3922" s="6"/>
      <c r="AC3922" s="6"/>
    </row>
    <row r="3923" spans="1:29" x14ac:dyDescent="0.25">
      <c r="Q3923" s="12" t="str">
        <f t="shared" ca="1" si="121"/>
        <v>-</v>
      </c>
      <c r="W3923" t="str">
        <f t="shared" si="120"/>
        <v>-</v>
      </c>
    </row>
    <row r="3924" spans="1:29" x14ac:dyDescent="0.25">
      <c r="A3924" s="6"/>
      <c r="B3924" s="10"/>
      <c r="C3924" s="6"/>
      <c r="D3924" s="6"/>
      <c r="E3924" s="6"/>
      <c r="F3924" s="6"/>
      <c r="G3924" s="6"/>
      <c r="H3924" s="6"/>
      <c r="I3924" s="6"/>
      <c r="J3924" s="6"/>
      <c r="K3924" s="6"/>
      <c r="L3924" s="6"/>
      <c r="M3924" s="6"/>
      <c r="N3924" s="6"/>
      <c r="O3924" s="6"/>
      <c r="P3924" s="10"/>
      <c r="Q3924" s="15" t="str">
        <f t="shared" ca="1" si="121"/>
        <v>-</v>
      </c>
      <c r="R3924" s="6"/>
      <c r="S3924" s="6"/>
      <c r="T3924" s="6"/>
      <c r="U3924" s="6"/>
      <c r="V3924" s="6"/>
      <c r="W3924" s="6" t="str">
        <f t="shared" si="120"/>
        <v>-</v>
      </c>
      <c r="X3924" s="6"/>
      <c r="Y3924" s="6"/>
      <c r="Z3924" s="6"/>
      <c r="AA3924" s="6"/>
      <c r="AB3924" s="6"/>
      <c r="AC3924" s="6"/>
    </row>
    <row r="3925" spans="1:29" x14ac:dyDescent="0.25">
      <c r="Q3925" s="12" t="str">
        <f t="shared" ca="1" si="121"/>
        <v>-</v>
      </c>
      <c r="W3925" t="str">
        <f t="shared" si="120"/>
        <v>-</v>
      </c>
    </row>
    <row r="3926" spans="1:29" x14ac:dyDescent="0.25">
      <c r="A3926" s="6"/>
      <c r="B3926" s="10"/>
      <c r="C3926" s="6"/>
      <c r="D3926" s="6"/>
      <c r="E3926" s="6"/>
      <c r="F3926" s="6"/>
      <c r="G3926" s="6"/>
      <c r="H3926" s="6"/>
      <c r="I3926" s="6"/>
      <c r="J3926" s="6"/>
      <c r="K3926" s="6"/>
      <c r="L3926" s="6"/>
      <c r="M3926" s="6"/>
      <c r="N3926" s="6"/>
      <c r="O3926" s="6"/>
      <c r="P3926" s="10"/>
      <c r="Q3926" s="15" t="str">
        <f t="shared" ca="1" si="121"/>
        <v>-</v>
      </c>
      <c r="R3926" s="6"/>
      <c r="S3926" s="6"/>
      <c r="T3926" s="6"/>
      <c r="U3926" s="6"/>
      <c r="V3926" s="6"/>
      <c r="W3926" s="6" t="str">
        <f t="shared" si="120"/>
        <v>-</v>
      </c>
      <c r="X3926" s="6"/>
      <c r="Y3926" s="6"/>
      <c r="Z3926" s="6"/>
      <c r="AA3926" s="6"/>
      <c r="AB3926" s="6"/>
      <c r="AC3926" s="6"/>
    </row>
    <row r="3927" spans="1:29" x14ac:dyDescent="0.25">
      <c r="Q3927" s="12" t="str">
        <f t="shared" ca="1" si="121"/>
        <v>-</v>
      </c>
      <c r="W3927" t="str">
        <f t="shared" si="120"/>
        <v>-</v>
      </c>
    </row>
    <row r="3928" spans="1:29" x14ac:dyDescent="0.25">
      <c r="A3928" s="6"/>
      <c r="B3928" s="10"/>
      <c r="C3928" s="6"/>
      <c r="D3928" s="6"/>
      <c r="E3928" s="6"/>
      <c r="F3928" s="6"/>
      <c r="G3928" s="6"/>
      <c r="H3928" s="6"/>
      <c r="I3928" s="6"/>
      <c r="J3928" s="6"/>
      <c r="K3928" s="6"/>
      <c r="L3928" s="6"/>
      <c r="M3928" s="6"/>
      <c r="N3928" s="6"/>
      <c r="O3928" s="6"/>
      <c r="P3928" s="10"/>
      <c r="Q3928" s="15" t="str">
        <f t="shared" ca="1" si="121"/>
        <v>-</v>
      </c>
      <c r="R3928" s="6"/>
      <c r="S3928" s="6"/>
      <c r="T3928" s="6"/>
      <c r="U3928" s="6"/>
      <c r="V3928" s="6"/>
      <c r="W3928" s="6" t="str">
        <f t="shared" si="120"/>
        <v>-</v>
      </c>
      <c r="X3928" s="6"/>
      <c r="Y3928" s="6"/>
      <c r="Z3928" s="6"/>
      <c r="AA3928" s="6"/>
      <c r="AB3928" s="6"/>
      <c r="AC3928" s="6"/>
    </row>
    <row r="3929" spans="1:29" x14ac:dyDescent="0.25">
      <c r="Q3929" s="12" t="str">
        <f t="shared" ca="1" si="121"/>
        <v>-</v>
      </c>
      <c r="W3929" t="str">
        <f t="shared" si="120"/>
        <v>-</v>
      </c>
    </row>
    <row r="3930" spans="1:29" x14ac:dyDescent="0.25">
      <c r="A3930" s="6"/>
      <c r="B3930" s="10"/>
      <c r="C3930" s="6"/>
      <c r="D3930" s="6"/>
      <c r="E3930" s="6"/>
      <c r="F3930" s="6"/>
      <c r="G3930" s="6"/>
      <c r="H3930" s="6"/>
      <c r="I3930" s="6"/>
      <c r="J3930" s="6"/>
      <c r="K3930" s="6"/>
      <c r="L3930" s="6"/>
      <c r="M3930" s="6"/>
      <c r="N3930" s="6"/>
      <c r="O3930" s="6"/>
      <c r="P3930" s="10"/>
      <c r="Q3930" s="15" t="str">
        <f t="shared" ca="1" si="121"/>
        <v>-</v>
      </c>
      <c r="R3930" s="6"/>
      <c r="S3930" s="6"/>
      <c r="T3930" s="6"/>
      <c r="U3930" s="6"/>
      <c r="V3930" s="6"/>
      <c r="W3930" s="6" t="str">
        <f t="shared" si="120"/>
        <v>-</v>
      </c>
      <c r="X3930" s="6"/>
      <c r="Y3930" s="6"/>
      <c r="Z3930" s="6"/>
      <c r="AA3930" s="6"/>
      <c r="AB3930" s="6"/>
      <c r="AC3930" s="6"/>
    </row>
    <row r="3931" spans="1:29" x14ac:dyDescent="0.25">
      <c r="Q3931" s="12" t="str">
        <f t="shared" ca="1" si="121"/>
        <v>-</v>
      </c>
      <c r="W3931" t="str">
        <f t="shared" si="120"/>
        <v>-</v>
      </c>
    </row>
    <row r="3932" spans="1:29" x14ac:dyDescent="0.25">
      <c r="A3932" s="6"/>
      <c r="B3932" s="10"/>
      <c r="C3932" s="6"/>
      <c r="D3932" s="6"/>
      <c r="E3932" s="6"/>
      <c r="F3932" s="6"/>
      <c r="G3932" s="6"/>
      <c r="H3932" s="6"/>
      <c r="I3932" s="6"/>
      <c r="J3932" s="6"/>
      <c r="K3932" s="6"/>
      <c r="L3932" s="6"/>
      <c r="M3932" s="6"/>
      <c r="N3932" s="6"/>
      <c r="O3932" s="6"/>
      <c r="P3932" s="10"/>
      <c r="Q3932" s="15" t="str">
        <f t="shared" ca="1" si="121"/>
        <v>-</v>
      </c>
      <c r="R3932" s="6"/>
      <c r="S3932" s="6"/>
      <c r="T3932" s="6"/>
      <c r="U3932" s="6"/>
      <c r="V3932" s="6"/>
      <c r="W3932" s="6" t="str">
        <f t="shared" si="120"/>
        <v>-</v>
      </c>
      <c r="X3932" s="6"/>
      <c r="Y3932" s="6"/>
      <c r="Z3932" s="6"/>
      <c r="AA3932" s="6"/>
      <c r="AB3932" s="6"/>
      <c r="AC3932" s="6"/>
    </row>
    <row r="3933" spans="1:29" x14ac:dyDescent="0.25">
      <c r="Q3933" s="12" t="str">
        <f t="shared" ca="1" si="121"/>
        <v>-</v>
      </c>
      <c r="W3933" t="str">
        <f t="shared" si="120"/>
        <v>-</v>
      </c>
    </row>
    <row r="3934" spans="1:29" x14ac:dyDescent="0.25">
      <c r="A3934" s="6"/>
      <c r="B3934" s="10"/>
      <c r="C3934" s="6"/>
      <c r="D3934" s="6"/>
      <c r="E3934" s="6"/>
      <c r="F3934" s="6"/>
      <c r="G3934" s="6"/>
      <c r="H3934" s="6"/>
      <c r="I3934" s="6"/>
      <c r="J3934" s="6"/>
      <c r="K3934" s="6"/>
      <c r="L3934" s="6"/>
      <c r="M3934" s="6"/>
      <c r="N3934" s="6"/>
      <c r="O3934" s="6"/>
      <c r="P3934" s="10"/>
      <c r="Q3934" s="15" t="str">
        <f t="shared" ca="1" si="121"/>
        <v>-</v>
      </c>
      <c r="R3934" s="6"/>
      <c r="S3934" s="6"/>
      <c r="T3934" s="6"/>
      <c r="U3934" s="6"/>
      <c r="V3934" s="6"/>
      <c r="W3934" s="6" t="str">
        <f t="shared" si="120"/>
        <v>-</v>
      </c>
      <c r="X3934" s="6"/>
      <c r="Y3934" s="6"/>
      <c r="Z3934" s="6"/>
      <c r="AA3934" s="6"/>
      <c r="AB3934" s="6"/>
      <c r="AC3934" s="6"/>
    </row>
    <row r="3935" spans="1:29" x14ac:dyDescent="0.25">
      <c r="Q3935" s="12" t="str">
        <f t="shared" ca="1" si="121"/>
        <v>-</v>
      </c>
      <c r="W3935" t="str">
        <f t="shared" si="120"/>
        <v>-</v>
      </c>
    </row>
    <row r="3936" spans="1:29" x14ac:dyDescent="0.25">
      <c r="A3936" s="6"/>
      <c r="B3936" s="10"/>
      <c r="C3936" s="6"/>
      <c r="D3936" s="6"/>
      <c r="E3936" s="6"/>
      <c r="F3936" s="6"/>
      <c r="G3936" s="6"/>
      <c r="H3936" s="6"/>
      <c r="I3936" s="6"/>
      <c r="J3936" s="6"/>
      <c r="K3936" s="6"/>
      <c r="L3936" s="6"/>
      <c r="M3936" s="6"/>
      <c r="N3936" s="6"/>
      <c r="O3936" s="6"/>
      <c r="P3936" s="10"/>
      <c r="Q3936" s="15" t="str">
        <f t="shared" ca="1" si="121"/>
        <v>-</v>
      </c>
      <c r="R3936" s="6"/>
      <c r="S3936" s="6"/>
      <c r="T3936" s="6"/>
      <c r="U3936" s="6"/>
      <c r="V3936" s="6"/>
      <c r="W3936" s="6" t="str">
        <f t="shared" si="120"/>
        <v>-</v>
      </c>
      <c r="X3936" s="6"/>
      <c r="Y3936" s="6"/>
      <c r="Z3936" s="6"/>
      <c r="AA3936" s="6"/>
      <c r="AB3936" s="6"/>
      <c r="AC3936" s="6"/>
    </row>
    <row r="3937" spans="1:29" x14ac:dyDescent="0.25">
      <c r="Q3937" s="12" t="str">
        <f t="shared" ca="1" si="121"/>
        <v>-</v>
      </c>
      <c r="W3937" t="str">
        <f t="shared" si="120"/>
        <v>-</v>
      </c>
    </row>
    <row r="3938" spans="1:29" x14ac:dyDescent="0.25">
      <c r="A3938" s="6"/>
      <c r="B3938" s="10"/>
      <c r="C3938" s="6"/>
      <c r="D3938" s="6"/>
      <c r="E3938" s="6"/>
      <c r="F3938" s="6"/>
      <c r="G3938" s="6"/>
      <c r="H3938" s="6"/>
      <c r="I3938" s="6"/>
      <c r="J3938" s="6"/>
      <c r="K3938" s="6"/>
      <c r="L3938" s="6"/>
      <c r="M3938" s="6"/>
      <c r="N3938" s="6"/>
      <c r="O3938" s="6"/>
      <c r="P3938" s="10"/>
      <c r="Q3938" s="15" t="str">
        <f t="shared" ca="1" si="121"/>
        <v>-</v>
      </c>
      <c r="R3938" s="6"/>
      <c r="S3938" s="6"/>
      <c r="T3938" s="6"/>
      <c r="U3938" s="6"/>
      <c r="V3938" s="6"/>
      <c r="W3938" s="6" t="str">
        <f t="shared" si="120"/>
        <v>-</v>
      </c>
      <c r="X3938" s="6"/>
      <c r="Y3938" s="6"/>
      <c r="Z3938" s="6"/>
      <c r="AA3938" s="6"/>
      <c r="AB3938" s="6"/>
      <c r="AC3938" s="6"/>
    </row>
    <row r="3939" spans="1:29" x14ac:dyDescent="0.25">
      <c r="Q3939" s="12" t="str">
        <f t="shared" ca="1" si="121"/>
        <v>-</v>
      </c>
      <c r="W3939" t="str">
        <f t="shared" si="120"/>
        <v>-</v>
      </c>
    </row>
    <row r="3940" spans="1:29" x14ac:dyDescent="0.25">
      <c r="A3940" s="6"/>
      <c r="B3940" s="10"/>
      <c r="C3940" s="6"/>
      <c r="D3940" s="6"/>
      <c r="E3940" s="6"/>
      <c r="F3940" s="6"/>
      <c r="G3940" s="6"/>
      <c r="H3940" s="6"/>
      <c r="I3940" s="6"/>
      <c r="J3940" s="6"/>
      <c r="K3940" s="6"/>
      <c r="L3940" s="6"/>
      <c r="M3940" s="6"/>
      <c r="N3940" s="6"/>
      <c r="O3940" s="6"/>
      <c r="P3940" s="10"/>
      <c r="Q3940" s="15" t="str">
        <f t="shared" ca="1" si="121"/>
        <v>-</v>
      </c>
      <c r="R3940" s="6"/>
      <c r="S3940" s="6"/>
      <c r="T3940" s="6"/>
      <c r="U3940" s="6"/>
      <c r="V3940" s="6"/>
      <c r="W3940" s="6" t="str">
        <f t="shared" si="120"/>
        <v>-</v>
      </c>
      <c r="X3940" s="6"/>
      <c r="Y3940" s="6"/>
      <c r="Z3940" s="6"/>
      <c r="AA3940" s="6"/>
      <c r="AB3940" s="6"/>
      <c r="AC3940" s="6"/>
    </row>
    <row r="3941" spans="1:29" x14ac:dyDescent="0.25">
      <c r="Q3941" s="12" t="str">
        <f t="shared" ca="1" si="121"/>
        <v>-</v>
      </c>
      <c r="W3941" t="str">
        <f t="shared" si="120"/>
        <v>-</v>
      </c>
    </row>
    <row r="3942" spans="1:29" x14ac:dyDescent="0.25">
      <c r="A3942" s="6"/>
      <c r="B3942" s="10"/>
      <c r="C3942" s="6"/>
      <c r="D3942" s="6"/>
      <c r="E3942" s="6"/>
      <c r="F3942" s="6"/>
      <c r="G3942" s="6"/>
      <c r="H3942" s="6"/>
      <c r="I3942" s="6"/>
      <c r="J3942" s="6"/>
      <c r="K3942" s="6"/>
      <c r="L3942" s="6"/>
      <c r="M3942" s="6"/>
      <c r="N3942" s="6"/>
      <c r="O3942" s="6"/>
      <c r="P3942" s="10"/>
      <c r="Q3942" s="15" t="str">
        <f t="shared" ca="1" si="121"/>
        <v>-</v>
      </c>
      <c r="R3942" s="6"/>
      <c r="S3942" s="6"/>
      <c r="T3942" s="6"/>
      <c r="U3942" s="6"/>
      <c r="V3942" s="6"/>
      <c r="W3942" s="6" t="str">
        <f t="shared" si="120"/>
        <v>-</v>
      </c>
      <c r="X3942" s="6"/>
      <c r="Y3942" s="6"/>
      <c r="Z3942" s="6"/>
      <c r="AA3942" s="6"/>
      <c r="AB3942" s="6"/>
      <c r="AC3942" s="6"/>
    </row>
    <row r="3943" spans="1:29" x14ac:dyDescent="0.25">
      <c r="Q3943" s="12" t="str">
        <f t="shared" ca="1" si="121"/>
        <v>-</v>
      </c>
      <c r="W3943" t="str">
        <f t="shared" si="120"/>
        <v>-</v>
      </c>
    </row>
    <row r="3944" spans="1:29" x14ac:dyDescent="0.25">
      <c r="A3944" s="6"/>
      <c r="B3944" s="10"/>
      <c r="C3944" s="6"/>
      <c r="D3944" s="6"/>
      <c r="E3944" s="6"/>
      <c r="F3944" s="6"/>
      <c r="G3944" s="6"/>
      <c r="H3944" s="6"/>
      <c r="I3944" s="6"/>
      <c r="J3944" s="6"/>
      <c r="K3944" s="6"/>
      <c r="L3944" s="6"/>
      <c r="M3944" s="6"/>
      <c r="N3944" s="6"/>
      <c r="O3944" s="6"/>
      <c r="P3944" s="10"/>
      <c r="Q3944" s="15" t="str">
        <f t="shared" ca="1" si="121"/>
        <v>-</v>
      </c>
      <c r="R3944" s="6"/>
      <c r="S3944" s="6"/>
      <c r="T3944" s="6"/>
      <c r="U3944" s="6"/>
      <c r="V3944" s="6"/>
      <c r="W3944" s="6" t="str">
        <f t="shared" si="120"/>
        <v>-</v>
      </c>
      <c r="X3944" s="6"/>
      <c r="Y3944" s="6"/>
      <c r="Z3944" s="6"/>
      <c r="AA3944" s="6"/>
      <c r="AB3944" s="6"/>
      <c r="AC3944" s="6"/>
    </row>
    <row r="3945" spans="1:29" x14ac:dyDescent="0.25">
      <c r="Q3945" s="12" t="str">
        <f t="shared" ca="1" si="121"/>
        <v>-</v>
      </c>
      <c r="W3945" t="str">
        <f t="shared" si="120"/>
        <v>-</v>
      </c>
    </row>
    <row r="3946" spans="1:29" x14ac:dyDescent="0.25">
      <c r="A3946" s="6"/>
      <c r="B3946" s="10"/>
      <c r="C3946" s="6"/>
      <c r="D3946" s="6"/>
      <c r="E3946" s="6"/>
      <c r="F3946" s="6"/>
      <c r="G3946" s="6"/>
      <c r="H3946" s="6"/>
      <c r="I3946" s="6"/>
      <c r="J3946" s="6"/>
      <c r="K3946" s="6"/>
      <c r="L3946" s="6"/>
      <c r="M3946" s="6"/>
      <c r="N3946" s="6"/>
      <c r="O3946" s="6"/>
      <c r="P3946" s="10"/>
      <c r="Q3946" s="15" t="str">
        <f t="shared" ca="1" si="121"/>
        <v>-</v>
      </c>
      <c r="R3946" s="6"/>
      <c r="S3946" s="6"/>
      <c r="T3946" s="6"/>
      <c r="U3946" s="6"/>
      <c r="V3946" s="6"/>
      <c r="W3946" s="6" t="str">
        <f t="shared" si="120"/>
        <v>-</v>
      </c>
      <c r="X3946" s="6"/>
      <c r="Y3946" s="6"/>
      <c r="Z3946" s="6"/>
      <c r="AA3946" s="6"/>
      <c r="AB3946" s="6"/>
      <c r="AC3946" s="6"/>
    </row>
    <row r="3947" spans="1:29" x14ac:dyDescent="0.25">
      <c r="Q3947" s="12" t="str">
        <f t="shared" ca="1" si="121"/>
        <v>-</v>
      </c>
      <c r="W3947" t="str">
        <f t="shared" si="120"/>
        <v>-</v>
      </c>
    </row>
    <row r="3948" spans="1:29" x14ac:dyDescent="0.25">
      <c r="A3948" s="6"/>
      <c r="B3948" s="10"/>
      <c r="C3948" s="6"/>
      <c r="D3948" s="6"/>
      <c r="E3948" s="6"/>
      <c r="F3948" s="6"/>
      <c r="G3948" s="6"/>
      <c r="H3948" s="6"/>
      <c r="I3948" s="6"/>
      <c r="J3948" s="6"/>
      <c r="K3948" s="6"/>
      <c r="L3948" s="6"/>
      <c r="M3948" s="6"/>
      <c r="N3948" s="6"/>
      <c r="O3948" s="6"/>
      <c r="P3948" s="10"/>
      <c r="Q3948" s="15" t="str">
        <f t="shared" ca="1" si="121"/>
        <v>-</v>
      </c>
      <c r="R3948" s="6"/>
      <c r="S3948" s="6"/>
      <c r="T3948" s="6"/>
      <c r="U3948" s="6"/>
      <c r="V3948" s="6"/>
      <c r="W3948" s="6" t="str">
        <f t="shared" si="120"/>
        <v>-</v>
      </c>
      <c r="X3948" s="6"/>
      <c r="Y3948" s="6"/>
      <c r="Z3948" s="6"/>
      <c r="AA3948" s="6"/>
      <c r="AB3948" s="6"/>
      <c r="AC3948" s="6"/>
    </row>
    <row r="3949" spans="1:29" x14ac:dyDescent="0.25">
      <c r="Q3949" s="12" t="str">
        <f t="shared" ca="1" si="121"/>
        <v>-</v>
      </c>
      <c r="W3949" t="str">
        <f t="shared" si="120"/>
        <v>-</v>
      </c>
    </row>
    <row r="3950" spans="1:29" x14ac:dyDescent="0.25">
      <c r="A3950" s="6"/>
      <c r="B3950" s="10"/>
      <c r="C3950" s="6"/>
      <c r="D3950" s="6"/>
      <c r="E3950" s="6"/>
      <c r="F3950" s="6"/>
      <c r="G3950" s="6"/>
      <c r="H3950" s="6"/>
      <c r="I3950" s="6"/>
      <c r="J3950" s="6"/>
      <c r="K3950" s="6"/>
      <c r="L3950" s="6"/>
      <c r="M3950" s="6"/>
      <c r="N3950" s="6"/>
      <c r="O3950" s="6"/>
      <c r="P3950" s="10"/>
      <c r="Q3950" s="15" t="str">
        <f t="shared" ca="1" si="121"/>
        <v>-</v>
      </c>
      <c r="R3950" s="6"/>
      <c r="S3950" s="6"/>
      <c r="T3950" s="6"/>
      <c r="U3950" s="6"/>
      <c r="V3950" s="6"/>
      <c r="W3950" s="6" t="str">
        <f t="shared" si="120"/>
        <v>-</v>
      </c>
      <c r="X3950" s="6"/>
      <c r="Y3950" s="6"/>
      <c r="Z3950" s="6"/>
      <c r="AA3950" s="6"/>
      <c r="AB3950" s="6"/>
      <c r="AC3950" s="6"/>
    </row>
    <row r="3951" spans="1:29" x14ac:dyDescent="0.25">
      <c r="Q3951" s="12" t="str">
        <f t="shared" ca="1" si="121"/>
        <v>-</v>
      </c>
      <c r="W3951" t="str">
        <f t="shared" si="120"/>
        <v>-</v>
      </c>
    </row>
    <row r="3952" spans="1:29" x14ac:dyDescent="0.25">
      <c r="A3952" s="6"/>
      <c r="B3952" s="10"/>
      <c r="C3952" s="6"/>
      <c r="D3952" s="6"/>
      <c r="E3952" s="6"/>
      <c r="F3952" s="6"/>
      <c r="G3952" s="6"/>
      <c r="H3952" s="6"/>
      <c r="I3952" s="6"/>
      <c r="J3952" s="6"/>
      <c r="K3952" s="6"/>
      <c r="L3952" s="6"/>
      <c r="M3952" s="6"/>
      <c r="N3952" s="6"/>
      <c r="O3952" s="6"/>
      <c r="P3952" s="10"/>
      <c r="Q3952" s="15" t="str">
        <f t="shared" ca="1" si="121"/>
        <v>-</v>
      </c>
      <c r="R3952" s="6"/>
      <c r="S3952" s="6"/>
      <c r="T3952" s="6"/>
      <c r="U3952" s="6"/>
      <c r="V3952" s="6"/>
      <c r="W3952" s="6" t="str">
        <f t="shared" si="120"/>
        <v>-</v>
      </c>
      <c r="X3952" s="6"/>
      <c r="Y3952" s="6"/>
      <c r="Z3952" s="6"/>
      <c r="AA3952" s="6"/>
      <c r="AB3952" s="6"/>
      <c r="AC3952" s="6"/>
    </row>
    <row r="3953" spans="1:29" x14ac:dyDescent="0.25">
      <c r="Q3953" s="12" t="str">
        <f t="shared" ca="1" si="121"/>
        <v>-</v>
      </c>
      <c r="W3953" t="str">
        <f t="shared" si="120"/>
        <v>-</v>
      </c>
    </row>
    <row r="3954" spans="1:29" x14ac:dyDescent="0.25">
      <c r="A3954" s="6"/>
      <c r="B3954" s="10"/>
      <c r="C3954" s="6"/>
      <c r="D3954" s="6"/>
      <c r="E3954" s="6"/>
      <c r="F3954" s="6"/>
      <c r="G3954" s="6"/>
      <c r="H3954" s="6"/>
      <c r="I3954" s="6"/>
      <c r="J3954" s="6"/>
      <c r="K3954" s="6"/>
      <c r="L3954" s="6"/>
      <c r="M3954" s="6"/>
      <c r="N3954" s="6"/>
      <c r="O3954" s="6"/>
      <c r="P3954" s="10"/>
      <c r="Q3954" s="15" t="str">
        <f t="shared" ca="1" si="121"/>
        <v>-</v>
      </c>
      <c r="R3954" s="6"/>
      <c r="S3954" s="6"/>
      <c r="T3954" s="6"/>
      <c r="U3954" s="6"/>
      <c r="V3954" s="6"/>
      <c r="W3954" s="6" t="str">
        <f t="shared" si="120"/>
        <v>-</v>
      </c>
      <c r="X3954" s="6"/>
      <c r="Y3954" s="6"/>
      <c r="Z3954" s="6"/>
      <c r="AA3954" s="6"/>
      <c r="AB3954" s="6"/>
      <c r="AC3954" s="6"/>
    </row>
    <row r="3955" spans="1:29" x14ac:dyDescent="0.25">
      <c r="Q3955" s="12" t="str">
        <f t="shared" ca="1" si="121"/>
        <v>-</v>
      </c>
      <c r="W3955" t="str">
        <f t="shared" si="120"/>
        <v>-</v>
      </c>
    </row>
    <row r="3956" spans="1:29" x14ac:dyDescent="0.25">
      <c r="A3956" s="6"/>
      <c r="B3956" s="10"/>
      <c r="C3956" s="6"/>
      <c r="D3956" s="6"/>
      <c r="E3956" s="6"/>
      <c r="F3956" s="6"/>
      <c r="G3956" s="6"/>
      <c r="H3956" s="6"/>
      <c r="I3956" s="6"/>
      <c r="J3956" s="6"/>
      <c r="K3956" s="6"/>
      <c r="L3956" s="6"/>
      <c r="M3956" s="6"/>
      <c r="N3956" s="6"/>
      <c r="O3956" s="6"/>
      <c r="P3956" s="10"/>
      <c r="Q3956" s="15" t="str">
        <f t="shared" ca="1" si="121"/>
        <v>-</v>
      </c>
      <c r="R3956" s="6"/>
      <c r="S3956" s="6"/>
      <c r="T3956" s="6"/>
      <c r="U3956" s="6"/>
      <c r="V3956" s="6"/>
      <c r="W3956" s="6" t="str">
        <f t="shared" si="120"/>
        <v>-</v>
      </c>
      <c r="X3956" s="6"/>
      <c r="Y3956" s="6"/>
      <c r="Z3956" s="6"/>
      <c r="AA3956" s="6"/>
      <c r="AB3956" s="6"/>
      <c r="AC3956" s="6"/>
    </row>
    <row r="3957" spans="1:29" x14ac:dyDescent="0.25">
      <c r="Q3957" s="12" t="str">
        <f t="shared" ca="1" si="121"/>
        <v>-</v>
      </c>
      <c r="W3957" t="str">
        <f t="shared" si="120"/>
        <v>-</v>
      </c>
    </row>
    <row r="3958" spans="1:29" x14ac:dyDescent="0.25">
      <c r="A3958" s="6"/>
      <c r="B3958" s="10"/>
      <c r="C3958" s="6"/>
      <c r="D3958" s="6"/>
      <c r="E3958" s="6"/>
      <c r="F3958" s="6"/>
      <c r="G3958" s="6"/>
      <c r="H3958" s="6"/>
      <c r="I3958" s="6"/>
      <c r="J3958" s="6"/>
      <c r="K3958" s="6"/>
      <c r="L3958" s="6"/>
      <c r="M3958" s="6"/>
      <c r="N3958" s="6"/>
      <c r="O3958" s="6"/>
      <c r="P3958" s="10"/>
      <c r="Q3958" s="15" t="str">
        <f t="shared" ca="1" si="121"/>
        <v>-</v>
      </c>
      <c r="R3958" s="6"/>
      <c r="S3958" s="6"/>
      <c r="T3958" s="6"/>
      <c r="U3958" s="6"/>
      <c r="V3958" s="6"/>
      <c r="W3958" s="6" t="str">
        <f t="shared" si="120"/>
        <v>-</v>
      </c>
      <c r="X3958" s="6"/>
      <c r="Y3958" s="6"/>
      <c r="Z3958" s="6"/>
      <c r="AA3958" s="6"/>
      <c r="AB3958" s="6"/>
      <c r="AC3958" s="6"/>
    </row>
    <row r="3959" spans="1:29" x14ac:dyDescent="0.25">
      <c r="Q3959" s="12" t="str">
        <f t="shared" ca="1" si="121"/>
        <v>-</v>
      </c>
      <c r="W3959" t="str">
        <f t="shared" si="120"/>
        <v>-</v>
      </c>
    </row>
    <row r="3960" spans="1:29" x14ac:dyDescent="0.25">
      <c r="A3960" s="6"/>
      <c r="B3960" s="10"/>
      <c r="C3960" s="6"/>
      <c r="D3960" s="6"/>
      <c r="E3960" s="6"/>
      <c r="F3960" s="6"/>
      <c r="G3960" s="6"/>
      <c r="H3960" s="6"/>
      <c r="I3960" s="6"/>
      <c r="J3960" s="6"/>
      <c r="K3960" s="6"/>
      <c r="L3960" s="6"/>
      <c r="M3960" s="6"/>
      <c r="N3960" s="6"/>
      <c r="O3960" s="6"/>
      <c r="P3960" s="10"/>
      <c r="Q3960" s="15" t="str">
        <f t="shared" ca="1" si="121"/>
        <v>-</v>
      </c>
      <c r="R3960" s="6"/>
      <c r="S3960" s="6"/>
      <c r="T3960" s="6"/>
      <c r="U3960" s="6"/>
      <c r="V3960" s="6"/>
      <c r="W3960" s="6" t="str">
        <f t="shared" si="120"/>
        <v>-</v>
      </c>
      <c r="X3960" s="6"/>
      <c r="Y3960" s="6"/>
      <c r="Z3960" s="6"/>
      <c r="AA3960" s="6"/>
      <c r="AB3960" s="6"/>
      <c r="AC3960" s="6"/>
    </row>
    <row r="3961" spans="1:29" x14ac:dyDescent="0.25">
      <c r="Q3961" s="12" t="str">
        <f t="shared" ca="1" si="121"/>
        <v>-</v>
      </c>
      <c r="W3961" t="str">
        <f t="shared" si="120"/>
        <v>-</v>
      </c>
    </row>
    <row r="3962" spans="1:29" x14ac:dyDescent="0.25">
      <c r="A3962" s="6"/>
      <c r="B3962" s="10"/>
      <c r="C3962" s="6"/>
      <c r="D3962" s="6"/>
      <c r="E3962" s="6"/>
      <c r="F3962" s="6"/>
      <c r="G3962" s="6"/>
      <c r="H3962" s="6"/>
      <c r="I3962" s="6"/>
      <c r="J3962" s="6"/>
      <c r="K3962" s="6"/>
      <c r="L3962" s="6"/>
      <c r="M3962" s="6"/>
      <c r="N3962" s="6"/>
      <c r="O3962" s="6"/>
      <c r="P3962" s="10"/>
      <c r="Q3962" s="15" t="str">
        <f t="shared" ca="1" si="121"/>
        <v>-</v>
      </c>
      <c r="R3962" s="6"/>
      <c r="S3962" s="6"/>
      <c r="T3962" s="6"/>
      <c r="U3962" s="6"/>
      <c r="V3962" s="6"/>
      <c r="W3962" s="6" t="str">
        <f t="shared" si="120"/>
        <v>-</v>
      </c>
      <c r="X3962" s="6"/>
      <c r="Y3962" s="6"/>
      <c r="Z3962" s="6"/>
      <c r="AA3962" s="6"/>
      <c r="AB3962" s="6"/>
      <c r="AC3962" s="6"/>
    </row>
    <row r="3963" spans="1:29" x14ac:dyDescent="0.25">
      <c r="Q3963" s="12" t="str">
        <f t="shared" ca="1" si="121"/>
        <v>-</v>
      </c>
      <c r="W3963" t="str">
        <f t="shared" si="120"/>
        <v>-</v>
      </c>
    </row>
    <row r="3964" spans="1:29" x14ac:dyDescent="0.25">
      <c r="A3964" s="6"/>
      <c r="B3964" s="10"/>
      <c r="C3964" s="6"/>
      <c r="D3964" s="6"/>
      <c r="E3964" s="6"/>
      <c r="F3964" s="6"/>
      <c r="G3964" s="6"/>
      <c r="H3964" s="6"/>
      <c r="I3964" s="6"/>
      <c r="J3964" s="6"/>
      <c r="K3964" s="6"/>
      <c r="L3964" s="6"/>
      <c r="M3964" s="6"/>
      <c r="N3964" s="6"/>
      <c r="O3964" s="6"/>
      <c r="P3964" s="10"/>
      <c r="Q3964" s="15" t="str">
        <f t="shared" ca="1" si="121"/>
        <v>-</v>
      </c>
      <c r="R3964" s="6"/>
      <c r="S3964" s="6"/>
      <c r="T3964" s="6"/>
      <c r="U3964" s="6"/>
      <c r="V3964" s="6"/>
      <c r="W3964" s="6" t="str">
        <f t="shared" si="120"/>
        <v>-</v>
      </c>
      <c r="X3964" s="6"/>
      <c r="Y3964" s="6"/>
      <c r="Z3964" s="6"/>
      <c r="AA3964" s="6"/>
      <c r="AB3964" s="6"/>
      <c r="AC3964" s="6"/>
    </row>
    <row r="3965" spans="1:29" x14ac:dyDescent="0.25">
      <c r="Q3965" s="12" t="str">
        <f t="shared" ca="1" si="121"/>
        <v>-</v>
      </c>
      <c r="W3965" t="str">
        <f t="shared" si="120"/>
        <v>-</v>
      </c>
    </row>
    <row r="3966" spans="1:29" x14ac:dyDescent="0.25">
      <c r="A3966" s="6"/>
      <c r="B3966" s="10"/>
      <c r="C3966" s="6"/>
      <c r="D3966" s="6"/>
      <c r="E3966" s="6"/>
      <c r="F3966" s="6"/>
      <c r="G3966" s="6"/>
      <c r="H3966" s="6"/>
      <c r="I3966" s="6"/>
      <c r="J3966" s="6"/>
      <c r="K3966" s="6"/>
      <c r="L3966" s="6"/>
      <c r="M3966" s="6"/>
      <c r="N3966" s="6"/>
      <c r="O3966" s="6"/>
      <c r="P3966" s="10"/>
      <c r="Q3966" s="15" t="str">
        <f t="shared" ca="1" si="121"/>
        <v>-</v>
      </c>
      <c r="R3966" s="6"/>
      <c r="S3966" s="6"/>
      <c r="T3966" s="6"/>
      <c r="U3966" s="6"/>
      <c r="V3966" s="6"/>
      <c r="W3966" s="6" t="str">
        <f t="shared" si="120"/>
        <v>-</v>
      </c>
      <c r="X3966" s="6"/>
      <c r="Y3966" s="6"/>
      <c r="Z3966" s="6"/>
      <c r="AA3966" s="6"/>
      <c r="AB3966" s="6"/>
      <c r="AC3966" s="6"/>
    </row>
    <row r="3967" spans="1:29" x14ac:dyDescent="0.25">
      <c r="Q3967" s="12" t="str">
        <f t="shared" ca="1" si="121"/>
        <v>-</v>
      </c>
      <c r="W3967" t="str">
        <f t="shared" si="120"/>
        <v>-</v>
      </c>
    </row>
    <row r="3968" spans="1:29" x14ac:dyDescent="0.25">
      <c r="A3968" s="6"/>
      <c r="B3968" s="10"/>
      <c r="C3968" s="6"/>
      <c r="D3968" s="6"/>
      <c r="E3968" s="6"/>
      <c r="F3968" s="6"/>
      <c r="G3968" s="6"/>
      <c r="H3968" s="6"/>
      <c r="I3968" s="6"/>
      <c r="J3968" s="6"/>
      <c r="K3968" s="6"/>
      <c r="L3968" s="6"/>
      <c r="M3968" s="6"/>
      <c r="N3968" s="6"/>
      <c r="O3968" s="6"/>
      <c r="P3968" s="10"/>
      <c r="Q3968" s="15" t="str">
        <f t="shared" ca="1" si="121"/>
        <v>-</v>
      </c>
      <c r="R3968" s="6"/>
      <c r="S3968" s="6"/>
      <c r="T3968" s="6"/>
      <c r="U3968" s="6"/>
      <c r="V3968" s="6"/>
      <c r="W3968" s="6" t="str">
        <f t="shared" si="120"/>
        <v>-</v>
      </c>
      <c r="X3968" s="6"/>
      <c r="Y3968" s="6"/>
      <c r="Z3968" s="6"/>
      <c r="AA3968" s="6"/>
      <c r="AB3968" s="6"/>
      <c r="AC3968" s="6"/>
    </row>
    <row r="3969" spans="1:29" x14ac:dyDescent="0.25">
      <c r="Q3969" s="12" t="str">
        <f t="shared" ca="1" si="121"/>
        <v>-</v>
      </c>
      <c r="W3969" t="str">
        <f t="shared" si="120"/>
        <v>-</v>
      </c>
    </row>
    <row r="3970" spans="1:29" x14ac:dyDescent="0.25">
      <c r="A3970" s="6"/>
      <c r="B3970" s="10"/>
      <c r="C3970" s="6"/>
      <c r="D3970" s="6"/>
      <c r="E3970" s="6"/>
      <c r="F3970" s="6"/>
      <c r="G3970" s="6"/>
      <c r="H3970" s="6"/>
      <c r="I3970" s="6"/>
      <c r="J3970" s="6"/>
      <c r="K3970" s="6"/>
      <c r="L3970" s="6"/>
      <c r="M3970" s="6"/>
      <c r="N3970" s="6"/>
      <c r="O3970" s="6"/>
      <c r="P3970" s="10"/>
      <c r="Q3970" s="15" t="str">
        <f t="shared" ca="1" si="121"/>
        <v>-</v>
      </c>
      <c r="R3970" s="6"/>
      <c r="S3970" s="6"/>
      <c r="T3970" s="6"/>
      <c r="U3970" s="6"/>
      <c r="V3970" s="6"/>
      <c r="W3970" s="6" t="str">
        <f t="shared" si="120"/>
        <v>-</v>
      </c>
      <c r="X3970" s="6"/>
      <c r="Y3970" s="6"/>
      <c r="Z3970" s="6"/>
      <c r="AA3970" s="6"/>
      <c r="AB3970" s="6"/>
      <c r="AC3970" s="6"/>
    </row>
    <row r="3971" spans="1:29" x14ac:dyDescent="0.25">
      <c r="Q3971" s="12" t="str">
        <f t="shared" ca="1" si="121"/>
        <v>-</v>
      </c>
      <c r="W3971" t="str">
        <f t="shared" si="120"/>
        <v>-</v>
      </c>
    </row>
    <row r="3972" spans="1:29" x14ac:dyDescent="0.25">
      <c r="A3972" s="6"/>
      <c r="B3972" s="10"/>
      <c r="C3972" s="6"/>
      <c r="D3972" s="6"/>
      <c r="E3972" s="6"/>
      <c r="F3972" s="6"/>
      <c r="G3972" s="6"/>
      <c r="H3972" s="6"/>
      <c r="I3972" s="6"/>
      <c r="J3972" s="6"/>
      <c r="K3972" s="6"/>
      <c r="L3972" s="6"/>
      <c r="M3972" s="6"/>
      <c r="N3972" s="6"/>
      <c r="O3972" s="6"/>
      <c r="P3972" s="10"/>
      <c r="Q3972" s="15" t="str">
        <f t="shared" ca="1" si="121"/>
        <v>-</v>
      </c>
      <c r="R3972" s="6"/>
      <c r="S3972" s="6"/>
      <c r="T3972" s="6"/>
      <c r="U3972" s="6"/>
      <c r="V3972" s="6"/>
      <c r="W3972" s="6" t="str">
        <f t="shared" si="120"/>
        <v>-</v>
      </c>
      <c r="X3972" s="6"/>
      <c r="Y3972" s="6"/>
      <c r="Z3972" s="6"/>
      <c r="AA3972" s="6"/>
      <c r="AB3972" s="6"/>
      <c r="AC3972" s="6"/>
    </row>
    <row r="3973" spans="1:29" x14ac:dyDescent="0.25">
      <c r="Q3973" s="12" t="str">
        <f t="shared" ca="1" si="121"/>
        <v>-</v>
      </c>
      <c r="W3973" t="str">
        <f t="shared" si="120"/>
        <v>-</v>
      </c>
    </row>
    <row r="3974" spans="1:29" x14ac:dyDescent="0.25">
      <c r="A3974" s="6"/>
      <c r="B3974" s="10"/>
      <c r="C3974" s="6"/>
      <c r="D3974" s="6"/>
      <c r="E3974" s="6"/>
      <c r="F3974" s="6"/>
      <c r="G3974" s="6"/>
      <c r="H3974" s="6"/>
      <c r="I3974" s="6"/>
      <c r="J3974" s="6"/>
      <c r="K3974" s="6"/>
      <c r="L3974" s="6"/>
      <c r="M3974" s="6"/>
      <c r="N3974" s="6"/>
      <c r="O3974" s="6"/>
      <c r="P3974" s="10"/>
      <c r="Q3974" s="15" t="str">
        <f t="shared" ca="1" si="121"/>
        <v>-</v>
      </c>
      <c r="R3974" s="6"/>
      <c r="S3974" s="6"/>
      <c r="T3974" s="6"/>
      <c r="U3974" s="6"/>
      <c r="V3974" s="6"/>
      <c r="W3974" s="6" t="str">
        <f t="shared" ref="W3974:W4037" si="122">IF(OR(ISBLANK(J3974),ISBLANK(V3974)),"-",(IF(J3974=V3974,"Yes","No")))</f>
        <v>-</v>
      </c>
      <c r="X3974" s="6"/>
      <c r="Y3974" s="6"/>
      <c r="Z3974" s="6"/>
      <c r="AA3974" s="6"/>
      <c r="AB3974" s="6"/>
      <c r="AC3974" s="6"/>
    </row>
    <row r="3975" spans="1:29" x14ac:dyDescent="0.25">
      <c r="Q3975" s="12" t="str">
        <f t="shared" ref="Q3975:Q4038" ca="1" si="123">IF(B3975&gt;1/1/1900, (IF(R3975="Closed",(DATEDIF(B3975,P3975,"d"))-(DATEDIF(M3975,O3975,"d")),IF(OR(R3975="Pending",ISBLANK(P3975)),TODAY()-B3975))),"-")</f>
        <v>-</v>
      </c>
      <c r="W3975" t="str">
        <f t="shared" si="122"/>
        <v>-</v>
      </c>
    </row>
    <row r="3976" spans="1:29" x14ac:dyDescent="0.25">
      <c r="A3976" s="6"/>
      <c r="B3976" s="10"/>
      <c r="C3976" s="6"/>
      <c r="D3976" s="6"/>
      <c r="E3976" s="6"/>
      <c r="F3976" s="6"/>
      <c r="G3976" s="6"/>
      <c r="H3976" s="6"/>
      <c r="I3976" s="6"/>
      <c r="J3976" s="6"/>
      <c r="K3976" s="6"/>
      <c r="L3976" s="6"/>
      <c r="M3976" s="6"/>
      <c r="N3976" s="6"/>
      <c r="O3976" s="6"/>
      <c r="P3976" s="10"/>
      <c r="Q3976" s="15" t="str">
        <f t="shared" ca="1" si="123"/>
        <v>-</v>
      </c>
      <c r="R3976" s="6"/>
      <c r="S3976" s="6"/>
      <c r="T3976" s="6"/>
      <c r="U3976" s="6"/>
      <c r="V3976" s="6"/>
      <c r="W3976" s="6" t="str">
        <f t="shared" si="122"/>
        <v>-</v>
      </c>
      <c r="X3976" s="6"/>
      <c r="Y3976" s="6"/>
      <c r="Z3976" s="6"/>
      <c r="AA3976" s="6"/>
      <c r="AB3976" s="6"/>
      <c r="AC3976" s="6"/>
    </row>
    <row r="3977" spans="1:29" x14ac:dyDescent="0.25">
      <c r="Q3977" s="12" t="str">
        <f t="shared" ca="1" si="123"/>
        <v>-</v>
      </c>
      <c r="W3977" t="str">
        <f t="shared" si="122"/>
        <v>-</v>
      </c>
    </row>
    <row r="3978" spans="1:29" x14ac:dyDescent="0.25">
      <c r="A3978" s="6"/>
      <c r="B3978" s="10"/>
      <c r="C3978" s="6"/>
      <c r="D3978" s="6"/>
      <c r="E3978" s="6"/>
      <c r="F3978" s="6"/>
      <c r="G3978" s="6"/>
      <c r="H3978" s="6"/>
      <c r="I3978" s="6"/>
      <c r="J3978" s="6"/>
      <c r="K3978" s="6"/>
      <c r="L3978" s="6"/>
      <c r="M3978" s="6"/>
      <c r="N3978" s="6"/>
      <c r="O3978" s="6"/>
      <c r="P3978" s="10"/>
      <c r="Q3978" s="15" t="str">
        <f t="shared" ca="1" si="123"/>
        <v>-</v>
      </c>
      <c r="R3978" s="6"/>
      <c r="S3978" s="6"/>
      <c r="T3978" s="6"/>
      <c r="U3978" s="6"/>
      <c r="V3978" s="6"/>
      <c r="W3978" s="6" t="str">
        <f t="shared" si="122"/>
        <v>-</v>
      </c>
      <c r="X3978" s="6"/>
      <c r="Y3978" s="6"/>
      <c r="Z3978" s="6"/>
      <c r="AA3978" s="6"/>
      <c r="AB3978" s="6"/>
      <c r="AC3978" s="6"/>
    </row>
    <row r="3979" spans="1:29" x14ac:dyDescent="0.25">
      <c r="Q3979" s="12" t="str">
        <f t="shared" ca="1" si="123"/>
        <v>-</v>
      </c>
      <c r="W3979" t="str">
        <f t="shared" si="122"/>
        <v>-</v>
      </c>
    </row>
    <row r="3980" spans="1:29" x14ac:dyDescent="0.25">
      <c r="A3980" s="6"/>
      <c r="B3980" s="10"/>
      <c r="C3980" s="6"/>
      <c r="D3980" s="6"/>
      <c r="E3980" s="6"/>
      <c r="F3980" s="6"/>
      <c r="G3980" s="6"/>
      <c r="H3980" s="6"/>
      <c r="I3980" s="6"/>
      <c r="J3980" s="6"/>
      <c r="K3980" s="6"/>
      <c r="L3980" s="6"/>
      <c r="M3980" s="6"/>
      <c r="N3980" s="6"/>
      <c r="O3980" s="6"/>
      <c r="P3980" s="10"/>
      <c r="Q3980" s="15" t="str">
        <f t="shared" ca="1" si="123"/>
        <v>-</v>
      </c>
      <c r="R3980" s="6"/>
      <c r="S3980" s="6"/>
      <c r="T3980" s="6"/>
      <c r="U3980" s="6"/>
      <c r="V3980" s="6"/>
      <c r="W3980" s="6" t="str">
        <f t="shared" si="122"/>
        <v>-</v>
      </c>
      <c r="X3980" s="6"/>
      <c r="Y3980" s="6"/>
      <c r="Z3980" s="6"/>
      <c r="AA3980" s="6"/>
      <c r="AB3980" s="6"/>
      <c r="AC3980" s="6"/>
    </row>
    <row r="3981" spans="1:29" x14ac:dyDescent="0.25">
      <c r="Q3981" s="12" t="str">
        <f t="shared" ca="1" si="123"/>
        <v>-</v>
      </c>
      <c r="W3981" t="str">
        <f t="shared" si="122"/>
        <v>-</v>
      </c>
    </row>
    <row r="3982" spans="1:29" x14ac:dyDescent="0.25">
      <c r="A3982" s="6"/>
      <c r="B3982" s="10"/>
      <c r="C3982" s="6"/>
      <c r="D3982" s="6"/>
      <c r="E3982" s="6"/>
      <c r="F3982" s="6"/>
      <c r="G3982" s="6"/>
      <c r="H3982" s="6"/>
      <c r="I3982" s="6"/>
      <c r="J3982" s="6"/>
      <c r="K3982" s="6"/>
      <c r="L3982" s="6"/>
      <c r="M3982" s="6"/>
      <c r="N3982" s="6"/>
      <c r="O3982" s="6"/>
      <c r="P3982" s="10"/>
      <c r="Q3982" s="15" t="str">
        <f t="shared" ca="1" si="123"/>
        <v>-</v>
      </c>
      <c r="R3982" s="6"/>
      <c r="S3982" s="6"/>
      <c r="T3982" s="6"/>
      <c r="U3982" s="6"/>
      <c r="V3982" s="6"/>
      <c r="W3982" s="6" t="str">
        <f t="shared" si="122"/>
        <v>-</v>
      </c>
      <c r="X3982" s="6"/>
      <c r="Y3982" s="6"/>
      <c r="Z3982" s="6"/>
      <c r="AA3982" s="6"/>
      <c r="AB3982" s="6"/>
      <c r="AC3982" s="6"/>
    </row>
    <row r="3983" spans="1:29" x14ac:dyDescent="0.25">
      <c r="Q3983" s="12" t="str">
        <f t="shared" ca="1" si="123"/>
        <v>-</v>
      </c>
      <c r="W3983" t="str">
        <f t="shared" si="122"/>
        <v>-</v>
      </c>
    </row>
    <row r="3984" spans="1:29" x14ac:dyDescent="0.25">
      <c r="A3984" s="6"/>
      <c r="B3984" s="10"/>
      <c r="C3984" s="6"/>
      <c r="D3984" s="6"/>
      <c r="E3984" s="6"/>
      <c r="F3984" s="6"/>
      <c r="G3984" s="6"/>
      <c r="H3984" s="6"/>
      <c r="I3984" s="6"/>
      <c r="J3984" s="6"/>
      <c r="K3984" s="6"/>
      <c r="L3984" s="6"/>
      <c r="M3984" s="6"/>
      <c r="N3984" s="6"/>
      <c r="O3984" s="6"/>
      <c r="P3984" s="10"/>
      <c r="Q3984" s="15" t="str">
        <f t="shared" ca="1" si="123"/>
        <v>-</v>
      </c>
      <c r="R3984" s="6"/>
      <c r="S3984" s="6"/>
      <c r="T3984" s="6"/>
      <c r="U3984" s="6"/>
      <c r="V3984" s="6"/>
      <c r="W3984" s="6" t="str">
        <f t="shared" si="122"/>
        <v>-</v>
      </c>
      <c r="X3984" s="6"/>
      <c r="Y3984" s="6"/>
      <c r="Z3984" s="6"/>
      <c r="AA3984" s="6"/>
      <c r="AB3984" s="6"/>
      <c r="AC3984" s="6"/>
    </row>
    <row r="3985" spans="1:29" x14ac:dyDescent="0.25">
      <c r="Q3985" s="12" t="str">
        <f t="shared" ca="1" si="123"/>
        <v>-</v>
      </c>
      <c r="W3985" t="str">
        <f t="shared" si="122"/>
        <v>-</v>
      </c>
    </row>
    <row r="3986" spans="1:29" x14ac:dyDescent="0.25">
      <c r="A3986" s="6"/>
      <c r="B3986" s="10"/>
      <c r="C3986" s="6"/>
      <c r="D3986" s="6"/>
      <c r="E3986" s="6"/>
      <c r="F3986" s="6"/>
      <c r="G3986" s="6"/>
      <c r="H3986" s="6"/>
      <c r="I3986" s="6"/>
      <c r="J3986" s="6"/>
      <c r="K3986" s="6"/>
      <c r="L3986" s="6"/>
      <c r="M3986" s="6"/>
      <c r="N3986" s="6"/>
      <c r="O3986" s="6"/>
      <c r="P3986" s="10"/>
      <c r="Q3986" s="15" t="str">
        <f t="shared" ca="1" si="123"/>
        <v>-</v>
      </c>
      <c r="R3986" s="6"/>
      <c r="S3986" s="6"/>
      <c r="T3986" s="6"/>
      <c r="U3986" s="6"/>
      <c r="V3986" s="6"/>
      <c r="W3986" s="6" t="str">
        <f t="shared" si="122"/>
        <v>-</v>
      </c>
      <c r="X3986" s="6"/>
      <c r="Y3986" s="6"/>
      <c r="Z3986" s="6"/>
      <c r="AA3986" s="6"/>
      <c r="AB3986" s="6"/>
      <c r="AC3986" s="6"/>
    </row>
    <row r="3987" spans="1:29" x14ac:dyDescent="0.25">
      <c r="Q3987" s="12" t="str">
        <f t="shared" ca="1" si="123"/>
        <v>-</v>
      </c>
      <c r="W3987" t="str">
        <f t="shared" si="122"/>
        <v>-</v>
      </c>
    </row>
    <row r="3988" spans="1:29" x14ac:dyDescent="0.25">
      <c r="A3988" s="6"/>
      <c r="B3988" s="10"/>
      <c r="C3988" s="6"/>
      <c r="D3988" s="6"/>
      <c r="E3988" s="6"/>
      <c r="F3988" s="6"/>
      <c r="G3988" s="6"/>
      <c r="H3988" s="6"/>
      <c r="I3988" s="6"/>
      <c r="J3988" s="6"/>
      <c r="K3988" s="6"/>
      <c r="L3988" s="6"/>
      <c r="M3988" s="6"/>
      <c r="N3988" s="6"/>
      <c r="O3988" s="6"/>
      <c r="P3988" s="10"/>
      <c r="Q3988" s="15" t="str">
        <f t="shared" ca="1" si="123"/>
        <v>-</v>
      </c>
      <c r="R3988" s="6"/>
      <c r="S3988" s="6"/>
      <c r="T3988" s="6"/>
      <c r="U3988" s="6"/>
      <c r="V3988" s="6"/>
      <c r="W3988" s="6" t="str">
        <f t="shared" si="122"/>
        <v>-</v>
      </c>
      <c r="X3988" s="6"/>
      <c r="Y3988" s="6"/>
      <c r="Z3988" s="6"/>
      <c r="AA3988" s="6"/>
      <c r="AB3988" s="6"/>
      <c r="AC3988" s="6"/>
    </row>
    <row r="3989" spans="1:29" x14ac:dyDescent="0.25">
      <c r="Q3989" s="12" t="str">
        <f t="shared" ca="1" si="123"/>
        <v>-</v>
      </c>
      <c r="W3989" t="str">
        <f t="shared" si="122"/>
        <v>-</v>
      </c>
    </row>
    <row r="3990" spans="1:29" x14ac:dyDescent="0.25">
      <c r="A3990" s="6"/>
      <c r="B3990" s="10"/>
      <c r="C3990" s="6"/>
      <c r="D3990" s="6"/>
      <c r="E3990" s="6"/>
      <c r="F3990" s="6"/>
      <c r="G3990" s="6"/>
      <c r="H3990" s="6"/>
      <c r="I3990" s="6"/>
      <c r="J3990" s="6"/>
      <c r="K3990" s="6"/>
      <c r="L3990" s="6"/>
      <c r="M3990" s="6"/>
      <c r="N3990" s="6"/>
      <c r="O3990" s="6"/>
      <c r="P3990" s="10"/>
      <c r="Q3990" s="15" t="str">
        <f t="shared" ca="1" si="123"/>
        <v>-</v>
      </c>
      <c r="R3990" s="6"/>
      <c r="S3990" s="6"/>
      <c r="T3990" s="6"/>
      <c r="U3990" s="6"/>
      <c r="V3990" s="6"/>
      <c r="W3990" s="6" t="str">
        <f t="shared" si="122"/>
        <v>-</v>
      </c>
      <c r="X3990" s="6"/>
      <c r="Y3990" s="6"/>
      <c r="Z3990" s="6"/>
      <c r="AA3990" s="6"/>
      <c r="AB3990" s="6"/>
      <c r="AC3990" s="6"/>
    </row>
    <row r="3991" spans="1:29" x14ac:dyDescent="0.25">
      <c r="Q3991" s="12" t="str">
        <f t="shared" ca="1" si="123"/>
        <v>-</v>
      </c>
      <c r="W3991" t="str">
        <f t="shared" si="122"/>
        <v>-</v>
      </c>
    </row>
    <row r="3992" spans="1:29" x14ac:dyDescent="0.25">
      <c r="A3992" s="6"/>
      <c r="B3992" s="10"/>
      <c r="C3992" s="6"/>
      <c r="D3992" s="6"/>
      <c r="E3992" s="6"/>
      <c r="F3992" s="6"/>
      <c r="G3992" s="6"/>
      <c r="H3992" s="6"/>
      <c r="I3992" s="6"/>
      <c r="J3992" s="6"/>
      <c r="K3992" s="6"/>
      <c r="L3992" s="6"/>
      <c r="M3992" s="6"/>
      <c r="N3992" s="6"/>
      <c r="O3992" s="6"/>
      <c r="P3992" s="10"/>
      <c r="Q3992" s="15" t="str">
        <f t="shared" ca="1" si="123"/>
        <v>-</v>
      </c>
      <c r="R3992" s="6"/>
      <c r="S3992" s="6"/>
      <c r="T3992" s="6"/>
      <c r="U3992" s="6"/>
      <c r="V3992" s="6"/>
      <c r="W3992" s="6" t="str">
        <f t="shared" si="122"/>
        <v>-</v>
      </c>
      <c r="X3992" s="6"/>
      <c r="Y3992" s="6"/>
      <c r="Z3992" s="6"/>
      <c r="AA3992" s="6"/>
      <c r="AB3992" s="6"/>
      <c r="AC3992" s="6"/>
    </row>
    <row r="3993" spans="1:29" x14ac:dyDescent="0.25">
      <c r="Q3993" s="12" t="str">
        <f t="shared" ca="1" si="123"/>
        <v>-</v>
      </c>
      <c r="W3993" t="str">
        <f t="shared" si="122"/>
        <v>-</v>
      </c>
    </row>
    <row r="3994" spans="1:29" x14ac:dyDescent="0.25">
      <c r="A3994" s="6"/>
      <c r="B3994" s="10"/>
      <c r="C3994" s="6"/>
      <c r="D3994" s="6"/>
      <c r="E3994" s="6"/>
      <c r="F3994" s="6"/>
      <c r="G3994" s="6"/>
      <c r="H3994" s="6"/>
      <c r="I3994" s="6"/>
      <c r="J3994" s="6"/>
      <c r="K3994" s="6"/>
      <c r="L3994" s="6"/>
      <c r="M3994" s="6"/>
      <c r="N3994" s="6"/>
      <c r="O3994" s="6"/>
      <c r="P3994" s="10"/>
      <c r="Q3994" s="15" t="str">
        <f t="shared" ca="1" si="123"/>
        <v>-</v>
      </c>
      <c r="R3994" s="6"/>
      <c r="S3994" s="6"/>
      <c r="T3994" s="6"/>
      <c r="U3994" s="6"/>
      <c r="V3994" s="6"/>
      <c r="W3994" s="6" t="str">
        <f t="shared" si="122"/>
        <v>-</v>
      </c>
      <c r="X3994" s="6"/>
      <c r="Y3994" s="6"/>
      <c r="Z3994" s="6"/>
      <c r="AA3994" s="6"/>
      <c r="AB3994" s="6"/>
      <c r="AC3994" s="6"/>
    </row>
    <row r="3995" spans="1:29" x14ac:dyDescent="0.25">
      <c r="Q3995" s="12" t="str">
        <f t="shared" ca="1" si="123"/>
        <v>-</v>
      </c>
      <c r="W3995" t="str">
        <f t="shared" si="122"/>
        <v>-</v>
      </c>
    </row>
    <row r="3996" spans="1:29" x14ac:dyDescent="0.25">
      <c r="A3996" s="6"/>
      <c r="B3996" s="10"/>
      <c r="C3996" s="6"/>
      <c r="D3996" s="6"/>
      <c r="E3996" s="6"/>
      <c r="F3996" s="6"/>
      <c r="G3996" s="6"/>
      <c r="H3996" s="6"/>
      <c r="I3996" s="6"/>
      <c r="J3996" s="6"/>
      <c r="K3996" s="6"/>
      <c r="L3996" s="6"/>
      <c r="M3996" s="6"/>
      <c r="N3996" s="6"/>
      <c r="O3996" s="6"/>
      <c r="P3996" s="10"/>
      <c r="Q3996" s="15" t="str">
        <f t="shared" ca="1" si="123"/>
        <v>-</v>
      </c>
      <c r="R3996" s="6"/>
      <c r="S3996" s="6"/>
      <c r="T3996" s="6"/>
      <c r="U3996" s="6"/>
      <c r="V3996" s="6"/>
      <c r="W3996" s="6" t="str">
        <f t="shared" si="122"/>
        <v>-</v>
      </c>
      <c r="X3996" s="6"/>
      <c r="Y3996" s="6"/>
      <c r="Z3996" s="6"/>
      <c r="AA3996" s="6"/>
      <c r="AB3996" s="6"/>
      <c r="AC3996" s="6"/>
    </row>
    <row r="3997" spans="1:29" x14ac:dyDescent="0.25">
      <c r="Q3997" s="12" t="str">
        <f t="shared" ca="1" si="123"/>
        <v>-</v>
      </c>
      <c r="W3997" t="str">
        <f t="shared" si="122"/>
        <v>-</v>
      </c>
    </row>
    <row r="3998" spans="1:29" x14ac:dyDescent="0.25">
      <c r="A3998" s="6"/>
      <c r="B3998" s="10"/>
      <c r="C3998" s="6"/>
      <c r="D3998" s="6"/>
      <c r="E3998" s="6"/>
      <c r="F3998" s="6"/>
      <c r="G3998" s="6"/>
      <c r="H3998" s="6"/>
      <c r="I3998" s="6"/>
      <c r="J3998" s="6"/>
      <c r="K3998" s="6"/>
      <c r="L3998" s="6"/>
      <c r="M3998" s="6"/>
      <c r="N3998" s="6"/>
      <c r="O3998" s="6"/>
      <c r="P3998" s="10"/>
      <c r="Q3998" s="15" t="str">
        <f t="shared" ca="1" si="123"/>
        <v>-</v>
      </c>
      <c r="R3998" s="6"/>
      <c r="S3998" s="6"/>
      <c r="T3998" s="6"/>
      <c r="U3998" s="6"/>
      <c r="V3998" s="6"/>
      <c r="W3998" s="6" t="str">
        <f t="shared" si="122"/>
        <v>-</v>
      </c>
      <c r="X3998" s="6"/>
      <c r="Y3998" s="6"/>
      <c r="Z3998" s="6"/>
      <c r="AA3998" s="6"/>
      <c r="AB3998" s="6"/>
      <c r="AC3998" s="6"/>
    </row>
    <row r="3999" spans="1:29" x14ac:dyDescent="0.25">
      <c r="Q3999" s="12" t="str">
        <f t="shared" ca="1" si="123"/>
        <v>-</v>
      </c>
      <c r="W3999" t="str">
        <f t="shared" si="122"/>
        <v>-</v>
      </c>
    </row>
    <row r="4000" spans="1:29" x14ac:dyDescent="0.25">
      <c r="A4000" s="6"/>
      <c r="B4000" s="10"/>
      <c r="C4000" s="6"/>
      <c r="D4000" s="6"/>
      <c r="E4000" s="6"/>
      <c r="F4000" s="6"/>
      <c r="G4000" s="6"/>
      <c r="H4000" s="6"/>
      <c r="I4000" s="6"/>
      <c r="J4000" s="6"/>
      <c r="K4000" s="6"/>
      <c r="L4000" s="6"/>
      <c r="M4000" s="6"/>
      <c r="N4000" s="6"/>
      <c r="O4000" s="6"/>
      <c r="P4000" s="10"/>
      <c r="Q4000" s="15" t="str">
        <f t="shared" ca="1" si="123"/>
        <v>-</v>
      </c>
      <c r="R4000" s="6"/>
      <c r="S4000" s="6"/>
      <c r="T4000" s="6"/>
      <c r="U4000" s="6"/>
      <c r="V4000" s="6"/>
      <c r="W4000" s="6" t="str">
        <f t="shared" si="122"/>
        <v>-</v>
      </c>
      <c r="X4000" s="6"/>
      <c r="Y4000" s="6"/>
      <c r="Z4000" s="6"/>
      <c r="AA4000" s="6"/>
      <c r="AB4000" s="6"/>
      <c r="AC4000" s="6"/>
    </row>
    <row r="4001" spans="1:29" x14ac:dyDescent="0.25">
      <c r="Q4001" s="12" t="str">
        <f t="shared" ca="1" si="123"/>
        <v>-</v>
      </c>
      <c r="W4001" t="str">
        <f t="shared" si="122"/>
        <v>-</v>
      </c>
    </row>
    <row r="4002" spans="1:29" x14ac:dyDescent="0.25">
      <c r="A4002" s="6"/>
      <c r="B4002" s="10"/>
      <c r="C4002" s="6"/>
      <c r="D4002" s="6"/>
      <c r="E4002" s="6"/>
      <c r="F4002" s="6"/>
      <c r="G4002" s="6"/>
      <c r="H4002" s="6"/>
      <c r="I4002" s="6"/>
      <c r="J4002" s="6"/>
      <c r="K4002" s="6"/>
      <c r="L4002" s="6"/>
      <c r="M4002" s="6"/>
      <c r="N4002" s="6"/>
      <c r="O4002" s="6"/>
      <c r="P4002" s="10"/>
      <c r="Q4002" s="15" t="str">
        <f t="shared" ca="1" si="123"/>
        <v>-</v>
      </c>
      <c r="R4002" s="6"/>
      <c r="S4002" s="6"/>
      <c r="T4002" s="6"/>
      <c r="U4002" s="6"/>
      <c r="V4002" s="6"/>
      <c r="W4002" s="6" t="str">
        <f t="shared" si="122"/>
        <v>-</v>
      </c>
      <c r="X4002" s="6"/>
      <c r="Y4002" s="6"/>
      <c r="Z4002" s="6"/>
      <c r="AA4002" s="6"/>
      <c r="AB4002" s="6"/>
      <c r="AC4002" s="6"/>
    </row>
    <row r="4003" spans="1:29" x14ac:dyDescent="0.25">
      <c r="Q4003" s="12" t="str">
        <f t="shared" ca="1" si="123"/>
        <v>-</v>
      </c>
      <c r="W4003" t="str">
        <f t="shared" si="122"/>
        <v>-</v>
      </c>
    </row>
    <row r="4004" spans="1:29" x14ac:dyDescent="0.25">
      <c r="A4004" s="6"/>
      <c r="B4004" s="10"/>
      <c r="C4004" s="6"/>
      <c r="D4004" s="6"/>
      <c r="E4004" s="6"/>
      <c r="F4004" s="6"/>
      <c r="G4004" s="6"/>
      <c r="H4004" s="6"/>
      <c r="I4004" s="6"/>
      <c r="J4004" s="6"/>
      <c r="K4004" s="6"/>
      <c r="L4004" s="6"/>
      <c r="M4004" s="6"/>
      <c r="N4004" s="6"/>
      <c r="O4004" s="6"/>
      <c r="P4004" s="10"/>
      <c r="Q4004" s="15" t="str">
        <f t="shared" ca="1" si="123"/>
        <v>-</v>
      </c>
      <c r="R4004" s="6"/>
      <c r="S4004" s="6"/>
      <c r="T4004" s="6"/>
      <c r="U4004" s="6"/>
      <c r="V4004" s="6"/>
      <c r="W4004" s="6" t="str">
        <f t="shared" si="122"/>
        <v>-</v>
      </c>
      <c r="X4004" s="6"/>
      <c r="Y4004" s="6"/>
      <c r="Z4004" s="6"/>
      <c r="AA4004" s="6"/>
      <c r="AB4004" s="6"/>
      <c r="AC4004" s="6"/>
    </row>
    <row r="4005" spans="1:29" x14ac:dyDescent="0.25">
      <c r="Q4005" s="12" t="str">
        <f t="shared" ca="1" si="123"/>
        <v>-</v>
      </c>
      <c r="W4005" t="str">
        <f t="shared" si="122"/>
        <v>-</v>
      </c>
    </row>
    <row r="4006" spans="1:29" x14ac:dyDescent="0.25">
      <c r="A4006" s="6"/>
      <c r="B4006" s="10"/>
      <c r="C4006" s="6"/>
      <c r="D4006" s="6"/>
      <c r="E4006" s="6"/>
      <c r="F4006" s="6"/>
      <c r="G4006" s="6"/>
      <c r="H4006" s="6"/>
      <c r="I4006" s="6"/>
      <c r="J4006" s="6"/>
      <c r="K4006" s="6"/>
      <c r="L4006" s="6"/>
      <c r="M4006" s="6"/>
      <c r="N4006" s="6"/>
      <c r="O4006" s="6"/>
      <c r="P4006" s="10"/>
      <c r="Q4006" s="15" t="str">
        <f t="shared" ca="1" si="123"/>
        <v>-</v>
      </c>
      <c r="R4006" s="6"/>
      <c r="S4006" s="6"/>
      <c r="T4006" s="6"/>
      <c r="U4006" s="6"/>
      <c r="V4006" s="6"/>
      <c r="W4006" s="6" t="str">
        <f t="shared" si="122"/>
        <v>-</v>
      </c>
      <c r="X4006" s="6"/>
      <c r="Y4006" s="6"/>
      <c r="Z4006" s="6"/>
      <c r="AA4006" s="6"/>
      <c r="AB4006" s="6"/>
      <c r="AC4006" s="6"/>
    </row>
    <row r="4007" spans="1:29" x14ac:dyDescent="0.25">
      <c r="Q4007" s="12" t="str">
        <f t="shared" ca="1" si="123"/>
        <v>-</v>
      </c>
      <c r="W4007" t="str">
        <f t="shared" si="122"/>
        <v>-</v>
      </c>
    </row>
    <row r="4008" spans="1:29" x14ac:dyDescent="0.25">
      <c r="A4008" s="6"/>
      <c r="B4008" s="10"/>
      <c r="C4008" s="6"/>
      <c r="D4008" s="6"/>
      <c r="E4008" s="6"/>
      <c r="F4008" s="6"/>
      <c r="G4008" s="6"/>
      <c r="H4008" s="6"/>
      <c r="I4008" s="6"/>
      <c r="J4008" s="6"/>
      <c r="K4008" s="6"/>
      <c r="L4008" s="6"/>
      <c r="M4008" s="6"/>
      <c r="N4008" s="6"/>
      <c r="O4008" s="6"/>
      <c r="P4008" s="10"/>
      <c r="Q4008" s="15" t="str">
        <f t="shared" ca="1" si="123"/>
        <v>-</v>
      </c>
      <c r="R4008" s="6"/>
      <c r="S4008" s="6"/>
      <c r="T4008" s="6"/>
      <c r="U4008" s="6"/>
      <c r="V4008" s="6"/>
      <c r="W4008" s="6" t="str">
        <f t="shared" si="122"/>
        <v>-</v>
      </c>
      <c r="X4008" s="6"/>
      <c r="Y4008" s="6"/>
      <c r="Z4008" s="6"/>
      <c r="AA4008" s="6"/>
      <c r="AB4008" s="6"/>
      <c r="AC4008" s="6"/>
    </row>
    <row r="4009" spans="1:29" x14ac:dyDescent="0.25">
      <c r="Q4009" s="12" t="str">
        <f t="shared" ca="1" si="123"/>
        <v>-</v>
      </c>
      <c r="W4009" t="str">
        <f t="shared" si="122"/>
        <v>-</v>
      </c>
    </row>
    <row r="4010" spans="1:29" x14ac:dyDescent="0.25">
      <c r="A4010" s="6"/>
      <c r="B4010" s="10"/>
      <c r="C4010" s="6"/>
      <c r="D4010" s="6"/>
      <c r="E4010" s="6"/>
      <c r="F4010" s="6"/>
      <c r="G4010" s="6"/>
      <c r="H4010" s="6"/>
      <c r="I4010" s="6"/>
      <c r="J4010" s="6"/>
      <c r="K4010" s="6"/>
      <c r="L4010" s="6"/>
      <c r="M4010" s="6"/>
      <c r="N4010" s="6"/>
      <c r="O4010" s="6"/>
      <c r="P4010" s="10"/>
      <c r="Q4010" s="15" t="str">
        <f t="shared" ca="1" si="123"/>
        <v>-</v>
      </c>
      <c r="R4010" s="6"/>
      <c r="S4010" s="6"/>
      <c r="T4010" s="6"/>
      <c r="U4010" s="6"/>
      <c r="V4010" s="6"/>
      <c r="W4010" s="6" t="str">
        <f t="shared" si="122"/>
        <v>-</v>
      </c>
      <c r="X4010" s="6"/>
      <c r="Y4010" s="6"/>
      <c r="Z4010" s="6"/>
      <c r="AA4010" s="6"/>
      <c r="AB4010" s="6"/>
      <c r="AC4010" s="6"/>
    </row>
    <row r="4011" spans="1:29" x14ac:dyDescent="0.25">
      <c r="Q4011" s="12" t="str">
        <f t="shared" ca="1" si="123"/>
        <v>-</v>
      </c>
      <c r="W4011" t="str">
        <f t="shared" si="122"/>
        <v>-</v>
      </c>
    </row>
    <row r="4012" spans="1:29" x14ac:dyDescent="0.25">
      <c r="A4012" s="6"/>
      <c r="B4012" s="10"/>
      <c r="C4012" s="6"/>
      <c r="D4012" s="6"/>
      <c r="E4012" s="6"/>
      <c r="F4012" s="6"/>
      <c r="G4012" s="6"/>
      <c r="H4012" s="6"/>
      <c r="I4012" s="6"/>
      <c r="J4012" s="6"/>
      <c r="K4012" s="6"/>
      <c r="L4012" s="6"/>
      <c r="M4012" s="6"/>
      <c r="N4012" s="6"/>
      <c r="O4012" s="6"/>
      <c r="P4012" s="10"/>
      <c r="Q4012" s="15" t="str">
        <f t="shared" ca="1" si="123"/>
        <v>-</v>
      </c>
      <c r="R4012" s="6"/>
      <c r="S4012" s="6"/>
      <c r="T4012" s="6"/>
      <c r="U4012" s="6"/>
      <c r="V4012" s="6"/>
      <c r="W4012" s="6" t="str">
        <f t="shared" si="122"/>
        <v>-</v>
      </c>
      <c r="X4012" s="6"/>
      <c r="Y4012" s="6"/>
      <c r="Z4012" s="6"/>
      <c r="AA4012" s="6"/>
      <c r="AB4012" s="6"/>
      <c r="AC4012" s="6"/>
    </row>
    <row r="4013" spans="1:29" x14ac:dyDescent="0.25">
      <c r="Q4013" s="12" t="str">
        <f t="shared" ca="1" si="123"/>
        <v>-</v>
      </c>
      <c r="W4013" t="str">
        <f t="shared" si="122"/>
        <v>-</v>
      </c>
    </row>
    <row r="4014" spans="1:29" x14ac:dyDescent="0.25">
      <c r="A4014" s="6"/>
      <c r="B4014" s="10"/>
      <c r="C4014" s="6"/>
      <c r="D4014" s="6"/>
      <c r="E4014" s="6"/>
      <c r="F4014" s="6"/>
      <c r="G4014" s="6"/>
      <c r="H4014" s="6"/>
      <c r="I4014" s="6"/>
      <c r="J4014" s="6"/>
      <c r="K4014" s="6"/>
      <c r="L4014" s="6"/>
      <c r="M4014" s="6"/>
      <c r="N4014" s="6"/>
      <c r="O4014" s="6"/>
      <c r="P4014" s="10"/>
      <c r="Q4014" s="15" t="str">
        <f t="shared" ca="1" si="123"/>
        <v>-</v>
      </c>
      <c r="R4014" s="6"/>
      <c r="S4014" s="6"/>
      <c r="T4014" s="6"/>
      <c r="U4014" s="6"/>
      <c r="V4014" s="6"/>
      <c r="W4014" s="6" t="str">
        <f t="shared" si="122"/>
        <v>-</v>
      </c>
      <c r="X4014" s="6"/>
      <c r="Y4014" s="6"/>
      <c r="Z4014" s="6"/>
      <c r="AA4014" s="6"/>
      <c r="AB4014" s="6"/>
      <c r="AC4014" s="6"/>
    </row>
    <row r="4015" spans="1:29" x14ac:dyDescent="0.25">
      <c r="Q4015" s="12" t="str">
        <f t="shared" ca="1" si="123"/>
        <v>-</v>
      </c>
      <c r="W4015" t="str">
        <f t="shared" si="122"/>
        <v>-</v>
      </c>
    </row>
    <row r="4016" spans="1:29" x14ac:dyDescent="0.25">
      <c r="A4016" s="6"/>
      <c r="B4016" s="10"/>
      <c r="C4016" s="6"/>
      <c r="D4016" s="6"/>
      <c r="E4016" s="6"/>
      <c r="F4016" s="6"/>
      <c r="G4016" s="6"/>
      <c r="H4016" s="6"/>
      <c r="I4016" s="6"/>
      <c r="J4016" s="6"/>
      <c r="K4016" s="6"/>
      <c r="L4016" s="6"/>
      <c r="M4016" s="6"/>
      <c r="N4016" s="6"/>
      <c r="O4016" s="6"/>
      <c r="P4016" s="10"/>
      <c r="Q4016" s="15" t="str">
        <f t="shared" ca="1" si="123"/>
        <v>-</v>
      </c>
      <c r="R4016" s="6"/>
      <c r="S4016" s="6"/>
      <c r="T4016" s="6"/>
      <c r="U4016" s="6"/>
      <c r="V4016" s="6"/>
      <c r="W4016" s="6" t="str">
        <f t="shared" si="122"/>
        <v>-</v>
      </c>
      <c r="X4016" s="6"/>
      <c r="Y4016" s="6"/>
      <c r="Z4016" s="6"/>
      <c r="AA4016" s="6"/>
      <c r="AB4016" s="6"/>
      <c r="AC4016" s="6"/>
    </row>
    <row r="4017" spans="1:29" x14ac:dyDescent="0.25">
      <c r="Q4017" s="12" t="str">
        <f t="shared" ca="1" si="123"/>
        <v>-</v>
      </c>
      <c r="W4017" t="str">
        <f t="shared" si="122"/>
        <v>-</v>
      </c>
    </row>
    <row r="4018" spans="1:29" x14ac:dyDescent="0.25">
      <c r="A4018" s="6"/>
      <c r="B4018" s="10"/>
      <c r="C4018" s="6"/>
      <c r="D4018" s="6"/>
      <c r="E4018" s="6"/>
      <c r="F4018" s="6"/>
      <c r="G4018" s="6"/>
      <c r="H4018" s="6"/>
      <c r="I4018" s="6"/>
      <c r="J4018" s="6"/>
      <c r="K4018" s="6"/>
      <c r="L4018" s="6"/>
      <c r="M4018" s="6"/>
      <c r="N4018" s="6"/>
      <c r="O4018" s="6"/>
      <c r="P4018" s="10"/>
      <c r="Q4018" s="15" t="str">
        <f t="shared" ca="1" si="123"/>
        <v>-</v>
      </c>
      <c r="R4018" s="6"/>
      <c r="S4018" s="6"/>
      <c r="T4018" s="6"/>
      <c r="U4018" s="6"/>
      <c r="V4018" s="6"/>
      <c r="W4018" s="6" t="str">
        <f t="shared" si="122"/>
        <v>-</v>
      </c>
      <c r="X4018" s="6"/>
      <c r="Y4018" s="6"/>
      <c r="Z4018" s="6"/>
      <c r="AA4018" s="6"/>
      <c r="AB4018" s="6"/>
      <c r="AC4018" s="6"/>
    </row>
    <row r="4019" spans="1:29" x14ac:dyDescent="0.25">
      <c r="Q4019" s="12" t="str">
        <f t="shared" ca="1" si="123"/>
        <v>-</v>
      </c>
      <c r="W4019" t="str">
        <f t="shared" si="122"/>
        <v>-</v>
      </c>
    </row>
    <row r="4020" spans="1:29" x14ac:dyDescent="0.25">
      <c r="A4020" s="6"/>
      <c r="B4020" s="10"/>
      <c r="C4020" s="6"/>
      <c r="D4020" s="6"/>
      <c r="E4020" s="6"/>
      <c r="F4020" s="6"/>
      <c r="G4020" s="6"/>
      <c r="H4020" s="6"/>
      <c r="I4020" s="6"/>
      <c r="J4020" s="6"/>
      <c r="K4020" s="6"/>
      <c r="L4020" s="6"/>
      <c r="M4020" s="6"/>
      <c r="N4020" s="6"/>
      <c r="O4020" s="6"/>
      <c r="P4020" s="10"/>
      <c r="Q4020" s="15" t="str">
        <f t="shared" ca="1" si="123"/>
        <v>-</v>
      </c>
      <c r="R4020" s="6"/>
      <c r="S4020" s="6"/>
      <c r="T4020" s="6"/>
      <c r="U4020" s="6"/>
      <c r="V4020" s="6"/>
      <c r="W4020" s="6" t="str">
        <f t="shared" si="122"/>
        <v>-</v>
      </c>
      <c r="X4020" s="6"/>
      <c r="Y4020" s="6"/>
      <c r="Z4020" s="6"/>
      <c r="AA4020" s="6"/>
      <c r="AB4020" s="6"/>
      <c r="AC4020" s="6"/>
    </row>
    <row r="4021" spans="1:29" x14ac:dyDescent="0.25">
      <c r="Q4021" s="12" t="str">
        <f t="shared" ca="1" si="123"/>
        <v>-</v>
      </c>
      <c r="W4021" t="str">
        <f t="shared" si="122"/>
        <v>-</v>
      </c>
    </row>
    <row r="4022" spans="1:29" x14ac:dyDescent="0.25">
      <c r="A4022" s="6"/>
      <c r="B4022" s="10"/>
      <c r="C4022" s="6"/>
      <c r="D4022" s="6"/>
      <c r="E4022" s="6"/>
      <c r="F4022" s="6"/>
      <c r="G4022" s="6"/>
      <c r="H4022" s="6"/>
      <c r="I4022" s="6"/>
      <c r="J4022" s="6"/>
      <c r="K4022" s="6"/>
      <c r="L4022" s="6"/>
      <c r="M4022" s="6"/>
      <c r="N4022" s="6"/>
      <c r="O4022" s="6"/>
      <c r="P4022" s="10"/>
      <c r="Q4022" s="15" t="str">
        <f t="shared" ca="1" si="123"/>
        <v>-</v>
      </c>
      <c r="R4022" s="6"/>
      <c r="S4022" s="6"/>
      <c r="T4022" s="6"/>
      <c r="U4022" s="6"/>
      <c r="V4022" s="6"/>
      <c r="W4022" s="6" t="str">
        <f t="shared" si="122"/>
        <v>-</v>
      </c>
      <c r="X4022" s="6"/>
      <c r="Y4022" s="6"/>
      <c r="Z4022" s="6"/>
      <c r="AA4022" s="6"/>
      <c r="AB4022" s="6"/>
      <c r="AC4022" s="6"/>
    </row>
    <row r="4023" spans="1:29" x14ac:dyDescent="0.25">
      <c r="Q4023" s="12" t="str">
        <f t="shared" ca="1" si="123"/>
        <v>-</v>
      </c>
      <c r="W4023" t="str">
        <f t="shared" si="122"/>
        <v>-</v>
      </c>
    </row>
    <row r="4024" spans="1:29" x14ac:dyDescent="0.25">
      <c r="A4024" s="6"/>
      <c r="B4024" s="10"/>
      <c r="C4024" s="6"/>
      <c r="D4024" s="6"/>
      <c r="E4024" s="6"/>
      <c r="F4024" s="6"/>
      <c r="G4024" s="6"/>
      <c r="H4024" s="6"/>
      <c r="I4024" s="6"/>
      <c r="J4024" s="6"/>
      <c r="K4024" s="6"/>
      <c r="L4024" s="6"/>
      <c r="M4024" s="6"/>
      <c r="N4024" s="6"/>
      <c r="O4024" s="6"/>
      <c r="P4024" s="10"/>
      <c r="Q4024" s="15" t="str">
        <f t="shared" ca="1" si="123"/>
        <v>-</v>
      </c>
      <c r="R4024" s="6"/>
      <c r="S4024" s="6"/>
      <c r="T4024" s="6"/>
      <c r="U4024" s="6"/>
      <c r="V4024" s="6"/>
      <c r="W4024" s="6" t="str">
        <f t="shared" si="122"/>
        <v>-</v>
      </c>
      <c r="X4024" s="6"/>
      <c r="Y4024" s="6"/>
      <c r="Z4024" s="6"/>
      <c r="AA4024" s="6"/>
      <c r="AB4024" s="6"/>
      <c r="AC4024" s="6"/>
    </row>
    <row r="4025" spans="1:29" x14ac:dyDescent="0.25">
      <c r="Q4025" s="12" t="str">
        <f t="shared" ca="1" si="123"/>
        <v>-</v>
      </c>
      <c r="W4025" t="str">
        <f t="shared" si="122"/>
        <v>-</v>
      </c>
    </row>
    <row r="4026" spans="1:29" x14ac:dyDescent="0.25">
      <c r="A4026" s="6"/>
      <c r="B4026" s="10"/>
      <c r="C4026" s="6"/>
      <c r="D4026" s="6"/>
      <c r="E4026" s="6"/>
      <c r="F4026" s="6"/>
      <c r="G4026" s="6"/>
      <c r="H4026" s="6"/>
      <c r="I4026" s="6"/>
      <c r="J4026" s="6"/>
      <c r="K4026" s="6"/>
      <c r="L4026" s="6"/>
      <c r="M4026" s="6"/>
      <c r="N4026" s="6"/>
      <c r="O4026" s="6"/>
      <c r="P4026" s="10"/>
      <c r="Q4026" s="15" t="str">
        <f t="shared" ca="1" si="123"/>
        <v>-</v>
      </c>
      <c r="R4026" s="6"/>
      <c r="S4026" s="6"/>
      <c r="T4026" s="6"/>
      <c r="U4026" s="6"/>
      <c r="V4026" s="6"/>
      <c r="W4026" s="6" t="str">
        <f t="shared" si="122"/>
        <v>-</v>
      </c>
      <c r="X4026" s="6"/>
      <c r="Y4026" s="6"/>
      <c r="Z4026" s="6"/>
      <c r="AA4026" s="6"/>
      <c r="AB4026" s="6"/>
      <c r="AC4026" s="6"/>
    </row>
    <row r="4027" spans="1:29" x14ac:dyDescent="0.25">
      <c r="Q4027" s="12" t="str">
        <f t="shared" ca="1" si="123"/>
        <v>-</v>
      </c>
      <c r="W4027" t="str">
        <f t="shared" si="122"/>
        <v>-</v>
      </c>
    </row>
    <row r="4028" spans="1:29" x14ac:dyDescent="0.25">
      <c r="A4028" s="6"/>
      <c r="B4028" s="10"/>
      <c r="C4028" s="6"/>
      <c r="D4028" s="6"/>
      <c r="E4028" s="6"/>
      <c r="F4028" s="6"/>
      <c r="G4028" s="6"/>
      <c r="H4028" s="6"/>
      <c r="I4028" s="6"/>
      <c r="J4028" s="6"/>
      <c r="K4028" s="6"/>
      <c r="L4028" s="6"/>
      <c r="M4028" s="6"/>
      <c r="N4028" s="6"/>
      <c r="O4028" s="6"/>
      <c r="P4028" s="10"/>
      <c r="Q4028" s="15" t="str">
        <f t="shared" ca="1" si="123"/>
        <v>-</v>
      </c>
      <c r="R4028" s="6"/>
      <c r="S4028" s="6"/>
      <c r="T4028" s="6"/>
      <c r="U4028" s="6"/>
      <c r="V4028" s="6"/>
      <c r="W4028" s="6" t="str">
        <f t="shared" si="122"/>
        <v>-</v>
      </c>
      <c r="X4028" s="6"/>
      <c r="Y4028" s="6"/>
      <c r="Z4028" s="6"/>
      <c r="AA4028" s="6"/>
      <c r="AB4028" s="6"/>
      <c r="AC4028" s="6"/>
    </row>
    <row r="4029" spans="1:29" x14ac:dyDescent="0.25">
      <c r="Q4029" s="12" t="str">
        <f t="shared" ca="1" si="123"/>
        <v>-</v>
      </c>
      <c r="W4029" t="str">
        <f t="shared" si="122"/>
        <v>-</v>
      </c>
    </row>
    <row r="4030" spans="1:29" x14ac:dyDescent="0.25">
      <c r="A4030" s="6"/>
      <c r="B4030" s="10"/>
      <c r="C4030" s="6"/>
      <c r="D4030" s="6"/>
      <c r="E4030" s="6"/>
      <c r="F4030" s="6"/>
      <c r="G4030" s="6"/>
      <c r="H4030" s="6"/>
      <c r="I4030" s="6"/>
      <c r="J4030" s="6"/>
      <c r="K4030" s="6"/>
      <c r="L4030" s="6"/>
      <c r="M4030" s="6"/>
      <c r="N4030" s="6"/>
      <c r="O4030" s="6"/>
      <c r="P4030" s="10"/>
      <c r="Q4030" s="15" t="str">
        <f t="shared" ca="1" si="123"/>
        <v>-</v>
      </c>
      <c r="R4030" s="6"/>
      <c r="S4030" s="6"/>
      <c r="T4030" s="6"/>
      <c r="U4030" s="6"/>
      <c r="V4030" s="6"/>
      <c r="W4030" s="6" t="str">
        <f t="shared" si="122"/>
        <v>-</v>
      </c>
      <c r="X4030" s="6"/>
      <c r="Y4030" s="6"/>
      <c r="Z4030" s="6"/>
      <c r="AA4030" s="6"/>
      <c r="AB4030" s="6"/>
      <c r="AC4030" s="6"/>
    </row>
    <row r="4031" spans="1:29" x14ac:dyDescent="0.25">
      <c r="Q4031" s="12" t="str">
        <f t="shared" ca="1" si="123"/>
        <v>-</v>
      </c>
      <c r="W4031" t="str">
        <f t="shared" si="122"/>
        <v>-</v>
      </c>
    </row>
    <row r="4032" spans="1:29" x14ac:dyDescent="0.25">
      <c r="A4032" s="6"/>
      <c r="B4032" s="10"/>
      <c r="C4032" s="6"/>
      <c r="D4032" s="6"/>
      <c r="E4032" s="6"/>
      <c r="F4032" s="6"/>
      <c r="G4032" s="6"/>
      <c r="H4032" s="6"/>
      <c r="I4032" s="6"/>
      <c r="J4032" s="6"/>
      <c r="K4032" s="6"/>
      <c r="L4032" s="6"/>
      <c r="M4032" s="6"/>
      <c r="N4032" s="6"/>
      <c r="O4032" s="6"/>
      <c r="P4032" s="10"/>
      <c r="Q4032" s="15" t="str">
        <f t="shared" ca="1" si="123"/>
        <v>-</v>
      </c>
      <c r="R4032" s="6"/>
      <c r="S4032" s="6"/>
      <c r="T4032" s="6"/>
      <c r="U4032" s="6"/>
      <c r="V4032" s="6"/>
      <c r="W4032" s="6" t="str">
        <f t="shared" si="122"/>
        <v>-</v>
      </c>
      <c r="X4032" s="6"/>
      <c r="Y4032" s="6"/>
      <c r="Z4032" s="6"/>
      <c r="AA4032" s="6"/>
      <c r="AB4032" s="6"/>
      <c r="AC4032" s="6"/>
    </row>
    <row r="4033" spans="1:29" x14ac:dyDescent="0.25">
      <c r="Q4033" s="12" t="str">
        <f t="shared" ca="1" si="123"/>
        <v>-</v>
      </c>
      <c r="W4033" t="str">
        <f t="shared" si="122"/>
        <v>-</v>
      </c>
    </row>
    <row r="4034" spans="1:29" x14ac:dyDescent="0.25">
      <c r="A4034" s="6"/>
      <c r="B4034" s="10"/>
      <c r="C4034" s="6"/>
      <c r="D4034" s="6"/>
      <c r="E4034" s="6"/>
      <c r="F4034" s="6"/>
      <c r="G4034" s="6"/>
      <c r="H4034" s="6"/>
      <c r="I4034" s="6"/>
      <c r="J4034" s="6"/>
      <c r="K4034" s="6"/>
      <c r="L4034" s="6"/>
      <c r="M4034" s="6"/>
      <c r="N4034" s="6"/>
      <c r="O4034" s="6"/>
      <c r="P4034" s="10"/>
      <c r="Q4034" s="15" t="str">
        <f t="shared" ca="1" si="123"/>
        <v>-</v>
      </c>
      <c r="R4034" s="6"/>
      <c r="S4034" s="6"/>
      <c r="T4034" s="6"/>
      <c r="U4034" s="6"/>
      <c r="V4034" s="6"/>
      <c r="W4034" s="6" t="str">
        <f t="shared" si="122"/>
        <v>-</v>
      </c>
      <c r="X4034" s="6"/>
      <c r="Y4034" s="6"/>
      <c r="Z4034" s="6"/>
      <c r="AA4034" s="6"/>
      <c r="AB4034" s="6"/>
      <c r="AC4034" s="6"/>
    </row>
    <row r="4035" spans="1:29" x14ac:dyDescent="0.25">
      <c r="Q4035" s="12" t="str">
        <f t="shared" ca="1" si="123"/>
        <v>-</v>
      </c>
      <c r="W4035" t="str">
        <f t="shared" si="122"/>
        <v>-</v>
      </c>
    </row>
    <row r="4036" spans="1:29" x14ac:dyDescent="0.25">
      <c r="A4036" s="6"/>
      <c r="B4036" s="10"/>
      <c r="C4036" s="6"/>
      <c r="D4036" s="6"/>
      <c r="E4036" s="6"/>
      <c r="F4036" s="6"/>
      <c r="G4036" s="6"/>
      <c r="H4036" s="6"/>
      <c r="I4036" s="6"/>
      <c r="J4036" s="6"/>
      <c r="K4036" s="6"/>
      <c r="L4036" s="6"/>
      <c r="M4036" s="6"/>
      <c r="N4036" s="6"/>
      <c r="O4036" s="6"/>
      <c r="P4036" s="10"/>
      <c r="Q4036" s="15" t="str">
        <f t="shared" ca="1" si="123"/>
        <v>-</v>
      </c>
      <c r="R4036" s="6"/>
      <c r="S4036" s="6"/>
      <c r="T4036" s="6"/>
      <c r="U4036" s="6"/>
      <c r="V4036" s="6"/>
      <c r="W4036" s="6" t="str">
        <f t="shared" si="122"/>
        <v>-</v>
      </c>
      <c r="X4036" s="6"/>
      <c r="Y4036" s="6"/>
      <c r="Z4036" s="6"/>
      <c r="AA4036" s="6"/>
      <c r="AB4036" s="6"/>
      <c r="AC4036" s="6"/>
    </row>
    <row r="4037" spans="1:29" x14ac:dyDescent="0.25">
      <c r="Q4037" s="12" t="str">
        <f t="shared" ca="1" si="123"/>
        <v>-</v>
      </c>
      <c r="W4037" t="str">
        <f t="shared" si="122"/>
        <v>-</v>
      </c>
    </row>
    <row r="4038" spans="1:29" x14ac:dyDescent="0.25">
      <c r="A4038" s="6"/>
      <c r="B4038" s="10"/>
      <c r="C4038" s="6"/>
      <c r="D4038" s="6"/>
      <c r="E4038" s="6"/>
      <c r="F4038" s="6"/>
      <c r="G4038" s="6"/>
      <c r="H4038" s="6"/>
      <c r="I4038" s="6"/>
      <c r="J4038" s="6"/>
      <c r="K4038" s="6"/>
      <c r="L4038" s="6"/>
      <c r="M4038" s="6"/>
      <c r="N4038" s="6"/>
      <c r="O4038" s="6"/>
      <c r="P4038" s="10"/>
      <c r="Q4038" s="15" t="str">
        <f t="shared" ca="1" si="123"/>
        <v>-</v>
      </c>
      <c r="R4038" s="6"/>
      <c r="S4038" s="6"/>
      <c r="T4038" s="6"/>
      <c r="U4038" s="6"/>
      <c r="V4038" s="6"/>
      <c r="W4038" s="6" t="str">
        <f t="shared" ref="W4038:W4101" si="124">IF(OR(ISBLANK(J4038),ISBLANK(V4038)),"-",(IF(J4038=V4038,"Yes","No")))</f>
        <v>-</v>
      </c>
      <c r="X4038" s="6"/>
      <c r="Y4038" s="6"/>
      <c r="Z4038" s="6"/>
      <c r="AA4038" s="6"/>
      <c r="AB4038" s="6"/>
      <c r="AC4038" s="6"/>
    </row>
    <row r="4039" spans="1:29" x14ac:dyDescent="0.25">
      <c r="Q4039" s="12" t="str">
        <f t="shared" ref="Q4039:Q4102" ca="1" si="125">IF(B4039&gt;1/1/1900, (IF(R4039="Closed",(DATEDIF(B4039,P4039,"d"))-(DATEDIF(M4039,O4039,"d")),IF(OR(R4039="Pending",ISBLANK(P4039)),TODAY()-B4039))),"-")</f>
        <v>-</v>
      </c>
      <c r="W4039" t="str">
        <f t="shared" si="124"/>
        <v>-</v>
      </c>
    </row>
    <row r="4040" spans="1:29" x14ac:dyDescent="0.25">
      <c r="A4040" s="6"/>
      <c r="B4040" s="10"/>
      <c r="C4040" s="6"/>
      <c r="D4040" s="6"/>
      <c r="E4040" s="6"/>
      <c r="F4040" s="6"/>
      <c r="G4040" s="6"/>
      <c r="H4040" s="6"/>
      <c r="I4040" s="6"/>
      <c r="J4040" s="6"/>
      <c r="K4040" s="6"/>
      <c r="L4040" s="6"/>
      <c r="M4040" s="6"/>
      <c r="N4040" s="6"/>
      <c r="O4040" s="6"/>
      <c r="P4040" s="10"/>
      <c r="Q4040" s="15" t="str">
        <f t="shared" ca="1" si="125"/>
        <v>-</v>
      </c>
      <c r="R4040" s="6"/>
      <c r="S4040" s="6"/>
      <c r="T4040" s="6"/>
      <c r="U4040" s="6"/>
      <c r="V4040" s="6"/>
      <c r="W4040" s="6" t="str">
        <f t="shared" si="124"/>
        <v>-</v>
      </c>
      <c r="X4040" s="6"/>
      <c r="Y4040" s="6"/>
      <c r="Z4040" s="6"/>
      <c r="AA4040" s="6"/>
      <c r="AB4040" s="6"/>
      <c r="AC4040" s="6"/>
    </row>
    <row r="4041" spans="1:29" x14ac:dyDescent="0.25">
      <c r="Q4041" s="12" t="str">
        <f t="shared" ca="1" si="125"/>
        <v>-</v>
      </c>
      <c r="W4041" t="str">
        <f t="shared" si="124"/>
        <v>-</v>
      </c>
    </row>
    <row r="4042" spans="1:29" x14ac:dyDescent="0.25">
      <c r="A4042" s="6"/>
      <c r="B4042" s="10"/>
      <c r="C4042" s="6"/>
      <c r="D4042" s="6"/>
      <c r="E4042" s="6"/>
      <c r="F4042" s="6"/>
      <c r="G4042" s="6"/>
      <c r="H4042" s="6"/>
      <c r="I4042" s="6"/>
      <c r="J4042" s="6"/>
      <c r="K4042" s="6"/>
      <c r="L4042" s="6"/>
      <c r="M4042" s="6"/>
      <c r="N4042" s="6"/>
      <c r="O4042" s="6"/>
      <c r="P4042" s="10"/>
      <c r="Q4042" s="15" t="str">
        <f t="shared" ca="1" si="125"/>
        <v>-</v>
      </c>
      <c r="R4042" s="6"/>
      <c r="S4042" s="6"/>
      <c r="T4042" s="6"/>
      <c r="U4042" s="6"/>
      <c r="V4042" s="6"/>
      <c r="W4042" s="6" t="str">
        <f t="shared" si="124"/>
        <v>-</v>
      </c>
      <c r="X4042" s="6"/>
      <c r="Y4042" s="6"/>
      <c r="Z4042" s="6"/>
      <c r="AA4042" s="6"/>
      <c r="AB4042" s="6"/>
      <c r="AC4042" s="6"/>
    </row>
    <row r="4043" spans="1:29" x14ac:dyDescent="0.25">
      <c r="Q4043" s="12" t="str">
        <f t="shared" ca="1" si="125"/>
        <v>-</v>
      </c>
      <c r="W4043" t="str">
        <f t="shared" si="124"/>
        <v>-</v>
      </c>
    </row>
    <row r="4044" spans="1:29" x14ac:dyDescent="0.25">
      <c r="A4044" s="6"/>
      <c r="B4044" s="10"/>
      <c r="C4044" s="6"/>
      <c r="D4044" s="6"/>
      <c r="E4044" s="6"/>
      <c r="F4044" s="6"/>
      <c r="G4044" s="6"/>
      <c r="H4044" s="6"/>
      <c r="I4044" s="6"/>
      <c r="J4044" s="6"/>
      <c r="K4044" s="6"/>
      <c r="L4044" s="6"/>
      <c r="M4044" s="6"/>
      <c r="N4044" s="6"/>
      <c r="O4044" s="6"/>
      <c r="P4044" s="10"/>
      <c r="Q4044" s="15" t="str">
        <f t="shared" ca="1" si="125"/>
        <v>-</v>
      </c>
      <c r="R4044" s="6"/>
      <c r="S4044" s="6"/>
      <c r="T4044" s="6"/>
      <c r="U4044" s="6"/>
      <c r="V4044" s="6"/>
      <c r="W4044" s="6" t="str">
        <f t="shared" si="124"/>
        <v>-</v>
      </c>
      <c r="X4044" s="6"/>
      <c r="Y4044" s="6"/>
      <c r="Z4044" s="6"/>
      <c r="AA4044" s="6"/>
      <c r="AB4044" s="6"/>
      <c r="AC4044" s="6"/>
    </row>
    <row r="4045" spans="1:29" x14ac:dyDescent="0.25">
      <c r="Q4045" s="12" t="str">
        <f t="shared" ca="1" si="125"/>
        <v>-</v>
      </c>
      <c r="W4045" t="str">
        <f t="shared" si="124"/>
        <v>-</v>
      </c>
    </row>
    <row r="4046" spans="1:29" x14ac:dyDescent="0.25">
      <c r="A4046" s="6"/>
      <c r="B4046" s="10"/>
      <c r="C4046" s="6"/>
      <c r="D4046" s="6"/>
      <c r="E4046" s="6"/>
      <c r="F4046" s="6"/>
      <c r="G4046" s="6"/>
      <c r="H4046" s="6"/>
      <c r="I4046" s="6"/>
      <c r="J4046" s="6"/>
      <c r="K4046" s="6"/>
      <c r="L4046" s="6"/>
      <c r="M4046" s="6"/>
      <c r="N4046" s="6"/>
      <c r="O4046" s="6"/>
      <c r="P4046" s="10"/>
      <c r="Q4046" s="15" t="str">
        <f t="shared" ca="1" si="125"/>
        <v>-</v>
      </c>
      <c r="R4046" s="6"/>
      <c r="S4046" s="6"/>
      <c r="T4046" s="6"/>
      <c r="U4046" s="6"/>
      <c r="V4046" s="6"/>
      <c r="W4046" s="6" t="str">
        <f t="shared" si="124"/>
        <v>-</v>
      </c>
      <c r="X4046" s="6"/>
      <c r="Y4046" s="6"/>
      <c r="Z4046" s="6"/>
      <c r="AA4046" s="6"/>
      <c r="AB4046" s="6"/>
      <c r="AC4046" s="6"/>
    </row>
    <row r="4047" spans="1:29" x14ac:dyDescent="0.25">
      <c r="Q4047" s="12" t="str">
        <f t="shared" ca="1" si="125"/>
        <v>-</v>
      </c>
      <c r="W4047" t="str">
        <f t="shared" si="124"/>
        <v>-</v>
      </c>
    </row>
    <row r="4048" spans="1:29" x14ac:dyDescent="0.25">
      <c r="A4048" s="6"/>
      <c r="B4048" s="10"/>
      <c r="C4048" s="6"/>
      <c r="D4048" s="6"/>
      <c r="E4048" s="6"/>
      <c r="F4048" s="6"/>
      <c r="G4048" s="6"/>
      <c r="H4048" s="6"/>
      <c r="I4048" s="6"/>
      <c r="J4048" s="6"/>
      <c r="K4048" s="6"/>
      <c r="L4048" s="6"/>
      <c r="M4048" s="6"/>
      <c r="N4048" s="6"/>
      <c r="O4048" s="6"/>
      <c r="P4048" s="10"/>
      <c r="Q4048" s="15" t="str">
        <f t="shared" ca="1" si="125"/>
        <v>-</v>
      </c>
      <c r="R4048" s="6"/>
      <c r="S4048" s="6"/>
      <c r="T4048" s="6"/>
      <c r="U4048" s="6"/>
      <c r="V4048" s="6"/>
      <c r="W4048" s="6" t="str">
        <f t="shared" si="124"/>
        <v>-</v>
      </c>
      <c r="X4048" s="6"/>
      <c r="Y4048" s="6"/>
      <c r="Z4048" s="6"/>
      <c r="AA4048" s="6"/>
      <c r="AB4048" s="6"/>
      <c r="AC4048" s="6"/>
    </row>
    <row r="4049" spans="1:29" x14ac:dyDescent="0.25">
      <c r="Q4049" s="12" t="str">
        <f t="shared" ca="1" si="125"/>
        <v>-</v>
      </c>
      <c r="W4049" t="str">
        <f t="shared" si="124"/>
        <v>-</v>
      </c>
    </row>
    <row r="4050" spans="1:29" x14ac:dyDescent="0.25">
      <c r="A4050" s="6"/>
      <c r="B4050" s="10"/>
      <c r="C4050" s="6"/>
      <c r="D4050" s="6"/>
      <c r="E4050" s="6"/>
      <c r="F4050" s="6"/>
      <c r="G4050" s="6"/>
      <c r="H4050" s="6"/>
      <c r="I4050" s="6"/>
      <c r="J4050" s="6"/>
      <c r="K4050" s="6"/>
      <c r="L4050" s="6"/>
      <c r="M4050" s="6"/>
      <c r="N4050" s="6"/>
      <c r="O4050" s="6"/>
      <c r="P4050" s="10"/>
      <c r="Q4050" s="15" t="str">
        <f t="shared" ca="1" si="125"/>
        <v>-</v>
      </c>
      <c r="R4050" s="6"/>
      <c r="S4050" s="6"/>
      <c r="T4050" s="6"/>
      <c r="U4050" s="6"/>
      <c r="V4050" s="6"/>
      <c r="W4050" s="6" t="str">
        <f t="shared" si="124"/>
        <v>-</v>
      </c>
      <c r="X4050" s="6"/>
      <c r="Y4050" s="6"/>
      <c r="Z4050" s="6"/>
      <c r="AA4050" s="6"/>
      <c r="AB4050" s="6"/>
      <c r="AC4050" s="6"/>
    </row>
    <row r="4051" spans="1:29" x14ac:dyDescent="0.25">
      <c r="Q4051" s="12" t="str">
        <f t="shared" ca="1" si="125"/>
        <v>-</v>
      </c>
      <c r="W4051" t="str">
        <f t="shared" si="124"/>
        <v>-</v>
      </c>
    </row>
    <row r="4052" spans="1:29" x14ac:dyDescent="0.25">
      <c r="A4052" s="6"/>
      <c r="B4052" s="10"/>
      <c r="C4052" s="6"/>
      <c r="D4052" s="6"/>
      <c r="E4052" s="6"/>
      <c r="F4052" s="6"/>
      <c r="G4052" s="6"/>
      <c r="H4052" s="6"/>
      <c r="I4052" s="6"/>
      <c r="J4052" s="6"/>
      <c r="K4052" s="6"/>
      <c r="L4052" s="6"/>
      <c r="M4052" s="6"/>
      <c r="N4052" s="6"/>
      <c r="O4052" s="6"/>
      <c r="P4052" s="10"/>
      <c r="Q4052" s="15" t="str">
        <f t="shared" ca="1" si="125"/>
        <v>-</v>
      </c>
      <c r="R4052" s="6"/>
      <c r="S4052" s="6"/>
      <c r="T4052" s="6"/>
      <c r="U4052" s="6"/>
      <c r="V4052" s="6"/>
      <c r="W4052" s="6" t="str">
        <f t="shared" si="124"/>
        <v>-</v>
      </c>
      <c r="X4052" s="6"/>
      <c r="Y4052" s="6"/>
      <c r="Z4052" s="6"/>
      <c r="AA4052" s="6"/>
      <c r="AB4052" s="6"/>
      <c r="AC4052" s="6"/>
    </row>
    <row r="4053" spans="1:29" x14ac:dyDescent="0.25">
      <c r="Q4053" s="12" t="str">
        <f t="shared" ca="1" si="125"/>
        <v>-</v>
      </c>
      <c r="W4053" t="str">
        <f t="shared" si="124"/>
        <v>-</v>
      </c>
    </row>
    <row r="4054" spans="1:29" x14ac:dyDescent="0.25">
      <c r="A4054" s="6"/>
      <c r="B4054" s="10"/>
      <c r="C4054" s="6"/>
      <c r="D4054" s="6"/>
      <c r="E4054" s="6"/>
      <c r="F4054" s="6"/>
      <c r="G4054" s="6"/>
      <c r="H4054" s="6"/>
      <c r="I4054" s="6"/>
      <c r="J4054" s="6"/>
      <c r="K4054" s="6"/>
      <c r="L4054" s="6"/>
      <c r="M4054" s="6"/>
      <c r="N4054" s="6"/>
      <c r="O4054" s="6"/>
      <c r="P4054" s="10"/>
      <c r="Q4054" s="15" t="str">
        <f t="shared" ca="1" si="125"/>
        <v>-</v>
      </c>
      <c r="R4054" s="6"/>
      <c r="S4054" s="6"/>
      <c r="T4054" s="6"/>
      <c r="U4054" s="6"/>
      <c r="V4054" s="6"/>
      <c r="W4054" s="6" t="str">
        <f t="shared" si="124"/>
        <v>-</v>
      </c>
      <c r="X4054" s="6"/>
      <c r="Y4054" s="6"/>
      <c r="Z4054" s="6"/>
      <c r="AA4054" s="6"/>
      <c r="AB4054" s="6"/>
      <c r="AC4054" s="6"/>
    </row>
    <row r="4055" spans="1:29" x14ac:dyDescent="0.25">
      <c r="Q4055" s="12" t="str">
        <f t="shared" ca="1" si="125"/>
        <v>-</v>
      </c>
      <c r="W4055" t="str">
        <f t="shared" si="124"/>
        <v>-</v>
      </c>
    </row>
    <row r="4056" spans="1:29" x14ac:dyDescent="0.25">
      <c r="A4056" s="6"/>
      <c r="B4056" s="10"/>
      <c r="C4056" s="6"/>
      <c r="D4056" s="6"/>
      <c r="E4056" s="6"/>
      <c r="F4056" s="6"/>
      <c r="G4056" s="6"/>
      <c r="H4056" s="6"/>
      <c r="I4056" s="6"/>
      <c r="J4056" s="6"/>
      <c r="K4056" s="6"/>
      <c r="L4056" s="6"/>
      <c r="M4056" s="6"/>
      <c r="N4056" s="6"/>
      <c r="O4056" s="6"/>
      <c r="P4056" s="10"/>
      <c r="Q4056" s="15" t="str">
        <f t="shared" ca="1" si="125"/>
        <v>-</v>
      </c>
      <c r="R4056" s="6"/>
      <c r="S4056" s="6"/>
      <c r="T4056" s="6"/>
      <c r="U4056" s="6"/>
      <c r="V4056" s="6"/>
      <c r="W4056" s="6" t="str">
        <f t="shared" si="124"/>
        <v>-</v>
      </c>
      <c r="X4056" s="6"/>
      <c r="Y4056" s="6"/>
      <c r="Z4056" s="6"/>
      <c r="AA4056" s="6"/>
      <c r="AB4056" s="6"/>
      <c r="AC4056" s="6"/>
    </row>
    <row r="4057" spans="1:29" x14ac:dyDescent="0.25">
      <c r="Q4057" s="12" t="str">
        <f t="shared" ca="1" si="125"/>
        <v>-</v>
      </c>
      <c r="W4057" t="str">
        <f t="shared" si="124"/>
        <v>-</v>
      </c>
    </row>
    <row r="4058" spans="1:29" x14ac:dyDescent="0.25">
      <c r="A4058" s="6"/>
      <c r="B4058" s="10"/>
      <c r="C4058" s="6"/>
      <c r="D4058" s="6"/>
      <c r="E4058" s="6"/>
      <c r="F4058" s="6"/>
      <c r="G4058" s="6"/>
      <c r="H4058" s="6"/>
      <c r="I4058" s="6"/>
      <c r="J4058" s="6"/>
      <c r="K4058" s="6"/>
      <c r="L4058" s="6"/>
      <c r="M4058" s="6"/>
      <c r="N4058" s="6"/>
      <c r="O4058" s="6"/>
      <c r="P4058" s="10"/>
      <c r="Q4058" s="15" t="str">
        <f t="shared" ca="1" si="125"/>
        <v>-</v>
      </c>
      <c r="R4058" s="6"/>
      <c r="S4058" s="6"/>
      <c r="T4058" s="6"/>
      <c r="U4058" s="6"/>
      <c r="V4058" s="6"/>
      <c r="W4058" s="6" t="str">
        <f t="shared" si="124"/>
        <v>-</v>
      </c>
      <c r="X4058" s="6"/>
      <c r="Y4058" s="6"/>
      <c r="Z4058" s="6"/>
      <c r="AA4058" s="6"/>
      <c r="AB4058" s="6"/>
      <c r="AC4058" s="6"/>
    </row>
    <row r="4059" spans="1:29" x14ac:dyDescent="0.25">
      <c r="Q4059" s="12" t="str">
        <f t="shared" ca="1" si="125"/>
        <v>-</v>
      </c>
      <c r="W4059" t="str">
        <f t="shared" si="124"/>
        <v>-</v>
      </c>
    </row>
    <row r="4060" spans="1:29" x14ac:dyDescent="0.25">
      <c r="A4060" s="6"/>
      <c r="B4060" s="10"/>
      <c r="C4060" s="6"/>
      <c r="D4060" s="6"/>
      <c r="E4060" s="6"/>
      <c r="F4060" s="6"/>
      <c r="G4060" s="6"/>
      <c r="H4060" s="6"/>
      <c r="I4060" s="6"/>
      <c r="J4060" s="6"/>
      <c r="K4060" s="6"/>
      <c r="L4060" s="6"/>
      <c r="M4060" s="6"/>
      <c r="N4060" s="6"/>
      <c r="O4060" s="6"/>
      <c r="P4060" s="10"/>
      <c r="Q4060" s="15" t="str">
        <f t="shared" ca="1" si="125"/>
        <v>-</v>
      </c>
      <c r="R4060" s="6"/>
      <c r="S4060" s="6"/>
      <c r="T4060" s="6"/>
      <c r="U4060" s="6"/>
      <c r="V4060" s="6"/>
      <c r="W4060" s="6" t="str">
        <f t="shared" si="124"/>
        <v>-</v>
      </c>
      <c r="X4060" s="6"/>
      <c r="Y4060" s="6"/>
      <c r="Z4060" s="6"/>
      <c r="AA4060" s="6"/>
      <c r="AB4060" s="6"/>
      <c r="AC4060" s="6"/>
    </row>
    <row r="4061" spans="1:29" x14ac:dyDescent="0.25">
      <c r="Q4061" s="12" t="str">
        <f t="shared" ca="1" si="125"/>
        <v>-</v>
      </c>
      <c r="W4061" t="str">
        <f t="shared" si="124"/>
        <v>-</v>
      </c>
    </row>
    <row r="4062" spans="1:29" x14ac:dyDescent="0.25">
      <c r="A4062" s="6"/>
      <c r="B4062" s="10"/>
      <c r="C4062" s="6"/>
      <c r="D4062" s="6"/>
      <c r="E4062" s="6"/>
      <c r="F4062" s="6"/>
      <c r="G4062" s="6"/>
      <c r="H4062" s="6"/>
      <c r="I4062" s="6"/>
      <c r="J4062" s="6"/>
      <c r="K4062" s="6"/>
      <c r="L4062" s="6"/>
      <c r="M4062" s="6"/>
      <c r="N4062" s="6"/>
      <c r="O4062" s="6"/>
      <c r="P4062" s="10"/>
      <c r="Q4062" s="15" t="str">
        <f t="shared" ca="1" si="125"/>
        <v>-</v>
      </c>
      <c r="R4062" s="6"/>
      <c r="S4062" s="6"/>
      <c r="T4062" s="6"/>
      <c r="U4062" s="6"/>
      <c r="V4062" s="6"/>
      <c r="W4062" s="6" t="str">
        <f t="shared" si="124"/>
        <v>-</v>
      </c>
      <c r="X4062" s="6"/>
      <c r="Y4062" s="6"/>
      <c r="Z4062" s="6"/>
      <c r="AA4062" s="6"/>
      <c r="AB4062" s="6"/>
      <c r="AC4062" s="6"/>
    </row>
    <row r="4063" spans="1:29" x14ac:dyDescent="0.25">
      <c r="Q4063" s="12" t="str">
        <f t="shared" ca="1" si="125"/>
        <v>-</v>
      </c>
      <c r="W4063" t="str">
        <f t="shared" si="124"/>
        <v>-</v>
      </c>
    </row>
    <row r="4064" spans="1:29" x14ac:dyDescent="0.25">
      <c r="A4064" s="6"/>
      <c r="B4064" s="10"/>
      <c r="C4064" s="6"/>
      <c r="D4064" s="6"/>
      <c r="E4064" s="6"/>
      <c r="F4064" s="6"/>
      <c r="G4064" s="6"/>
      <c r="H4064" s="6"/>
      <c r="I4064" s="6"/>
      <c r="J4064" s="6"/>
      <c r="K4064" s="6"/>
      <c r="L4064" s="6"/>
      <c r="M4064" s="6"/>
      <c r="N4064" s="6"/>
      <c r="O4064" s="6"/>
      <c r="P4064" s="10"/>
      <c r="Q4064" s="15" t="str">
        <f t="shared" ca="1" si="125"/>
        <v>-</v>
      </c>
      <c r="R4064" s="6"/>
      <c r="S4064" s="6"/>
      <c r="T4064" s="6"/>
      <c r="U4064" s="6"/>
      <c r="V4064" s="6"/>
      <c r="W4064" s="6" t="str">
        <f t="shared" si="124"/>
        <v>-</v>
      </c>
      <c r="X4064" s="6"/>
      <c r="Y4064" s="6"/>
      <c r="Z4064" s="6"/>
      <c r="AA4064" s="6"/>
      <c r="AB4064" s="6"/>
      <c r="AC4064" s="6"/>
    </row>
    <row r="4065" spans="1:29" x14ac:dyDescent="0.25">
      <c r="Q4065" s="12" t="str">
        <f t="shared" ca="1" si="125"/>
        <v>-</v>
      </c>
      <c r="W4065" t="str">
        <f t="shared" si="124"/>
        <v>-</v>
      </c>
    </row>
    <row r="4066" spans="1:29" x14ac:dyDescent="0.25">
      <c r="A4066" s="6"/>
      <c r="B4066" s="10"/>
      <c r="C4066" s="6"/>
      <c r="D4066" s="6"/>
      <c r="E4066" s="6"/>
      <c r="F4066" s="6"/>
      <c r="G4066" s="6"/>
      <c r="H4066" s="6"/>
      <c r="I4066" s="6"/>
      <c r="J4066" s="6"/>
      <c r="K4066" s="6"/>
      <c r="L4066" s="6"/>
      <c r="M4066" s="6"/>
      <c r="N4066" s="6"/>
      <c r="O4066" s="6"/>
      <c r="P4066" s="10"/>
      <c r="Q4066" s="15" t="str">
        <f t="shared" ca="1" si="125"/>
        <v>-</v>
      </c>
      <c r="R4066" s="6"/>
      <c r="S4066" s="6"/>
      <c r="T4066" s="6"/>
      <c r="U4066" s="6"/>
      <c r="V4066" s="6"/>
      <c r="W4066" s="6" t="str">
        <f t="shared" si="124"/>
        <v>-</v>
      </c>
      <c r="X4066" s="6"/>
      <c r="Y4066" s="6"/>
      <c r="Z4066" s="6"/>
      <c r="AA4066" s="6"/>
      <c r="AB4066" s="6"/>
      <c r="AC4066" s="6"/>
    </row>
    <row r="4067" spans="1:29" x14ac:dyDescent="0.25">
      <c r="Q4067" s="12" t="str">
        <f t="shared" ca="1" si="125"/>
        <v>-</v>
      </c>
      <c r="W4067" t="str">
        <f t="shared" si="124"/>
        <v>-</v>
      </c>
    </row>
    <row r="4068" spans="1:29" x14ac:dyDescent="0.25">
      <c r="A4068" s="6"/>
      <c r="B4068" s="10"/>
      <c r="C4068" s="6"/>
      <c r="D4068" s="6"/>
      <c r="E4068" s="6"/>
      <c r="F4068" s="6"/>
      <c r="G4068" s="6"/>
      <c r="H4068" s="6"/>
      <c r="I4068" s="6"/>
      <c r="J4068" s="6"/>
      <c r="K4068" s="6"/>
      <c r="L4068" s="6"/>
      <c r="M4068" s="6"/>
      <c r="N4068" s="6"/>
      <c r="O4068" s="6"/>
      <c r="P4068" s="10"/>
      <c r="Q4068" s="15" t="str">
        <f t="shared" ca="1" si="125"/>
        <v>-</v>
      </c>
      <c r="R4068" s="6"/>
      <c r="S4068" s="6"/>
      <c r="T4068" s="6"/>
      <c r="U4068" s="6"/>
      <c r="V4068" s="6"/>
      <c r="W4068" s="6" t="str">
        <f t="shared" si="124"/>
        <v>-</v>
      </c>
      <c r="X4068" s="6"/>
      <c r="Y4068" s="6"/>
      <c r="Z4068" s="6"/>
      <c r="AA4068" s="6"/>
      <c r="AB4068" s="6"/>
      <c r="AC4068" s="6"/>
    </row>
    <row r="4069" spans="1:29" x14ac:dyDescent="0.25">
      <c r="Q4069" s="12" t="str">
        <f t="shared" ca="1" si="125"/>
        <v>-</v>
      </c>
      <c r="W4069" t="str">
        <f t="shared" si="124"/>
        <v>-</v>
      </c>
    </row>
    <row r="4070" spans="1:29" x14ac:dyDescent="0.25">
      <c r="A4070" s="6"/>
      <c r="B4070" s="10"/>
      <c r="C4070" s="6"/>
      <c r="D4070" s="6"/>
      <c r="E4070" s="6"/>
      <c r="F4070" s="6"/>
      <c r="G4070" s="6"/>
      <c r="H4070" s="6"/>
      <c r="I4070" s="6"/>
      <c r="J4070" s="6"/>
      <c r="K4070" s="6"/>
      <c r="L4070" s="6"/>
      <c r="M4070" s="6"/>
      <c r="N4070" s="6"/>
      <c r="O4070" s="6"/>
      <c r="P4070" s="10"/>
      <c r="Q4070" s="15" t="str">
        <f t="shared" ca="1" si="125"/>
        <v>-</v>
      </c>
      <c r="R4070" s="6"/>
      <c r="S4070" s="6"/>
      <c r="T4070" s="6"/>
      <c r="U4070" s="6"/>
      <c r="V4070" s="6"/>
      <c r="W4070" s="6" t="str">
        <f t="shared" si="124"/>
        <v>-</v>
      </c>
      <c r="X4070" s="6"/>
      <c r="Y4070" s="6"/>
      <c r="Z4070" s="6"/>
      <c r="AA4070" s="6"/>
      <c r="AB4070" s="6"/>
      <c r="AC4070" s="6"/>
    </row>
    <row r="4071" spans="1:29" x14ac:dyDescent="0.25">
      <c r="Q4071" s="12" t="str">
        <f t="shared" ca="1" si="125"/>
        <v>-</v>
      </c>
      <c r="W4071" t="str">
        <f t="shared" si="124"/>
        <v>-</v>
      </c>
    </row>
    <row r="4072" spans="1:29" x14ac:dyDescent="0.25">
      <c r="A4072" s="6"/>
      <c r="B4072" s="10"/>
      <c r="C4072" s="6"/>
      <c r="D4072" s="6"/>
      <c r="E4072" s="6"/>
      <c r="F4072" s="6"/>
      <c r="G4072" s="6"/>
      <c r="H4072" s="6"/>
      <c r="I4072" s="6"/>
      <c r="J4072" s="6"/>
      <c r="K4072" s="6"/>
      <c r="L4072" s="6"/>
      <c r="M4072" s="6"/>
      <c r="N4072" s="6"/>
      <c r="O4072" s="6"/>
      <c r="P4072" s="10"/>
      <c r="Q4072" s="15" t="str">
        <f t="shared" ca="1" si="125"/>
        <v>-</v>
      </c>
      <c r="R4072" s="6"/>
      <c r="S4072" s="6"/>
      <c r="T4072" s="6"/>
      <c r="U4072" s="6"/>
      <c r="V4072" s="6"/>
      <c r="W4072" s="6" t="str">
        <f t="shared" si="124"/>
        <v>-</v>
      </c>
      <c r="X4072" s="6"/>
      <c r="Y4072" s="6"/>
      <c r="Z4072" s="6"/>
      <c r="AA4072" s="6"/>
      <c r="AB4072" s="6"/>
      <c r="AC4072" s="6"/>
    </row>
    <row r="4073" spans="1:29" x14ac:dyDescent="0.25">
      <c r="Q4073" s="12" t="str">
        <f t="shared" ca="1" si="125"/>
        <v>-</v>
      </c>
      <c r="W4073" t="str">
        <f t="shared" si="124"/>
        <v>-</v>
      </c>
    </row>
    <row r="4074" spans="1:29" x14ac:dyDescent="0.25">
      <c r="A4074" s="6"/>
      <c r="B4074" s="10"/>
      <c r="C4074" s="6"/>
      <c r="D4074" s="6"/>
      <c r="E4074" s="6"/>
      <c r="F4074" s="6"/>
      <c r="G4074" s="6"/>
      <c r="H4074" s="6"/>
      <c r="I4074" s="6"/>
      <c r="J4074" s="6"/>
      <c r="K4074" s="6"/>
      <c r="L4074" s="6"/>
      <c r="M4074" s="6"/>
      <c r="N4074" s="6"/>
      <c r="O4074" s="6"/>
      <c r="P4074" s="10"/>
      <c r="Q4074" s="15" t="str">
        <f t="shared" ca="1" si="125"/>
        <v>-</v>
      </c>
      <c r="R4074" s="6"/>
      <c r="S4074" s="6"/>
      <c r="T4074" s="6"/>
      <c r="U4074" s="6"/>
      <c r="V4074" s="6"/>
      <c r="W4074" s="6" t="str">
        <f t="shared" si="124"/>
        <v>-</v>
      </c>
      <c r="X4074" s="6"/>
      <c r="Y4074" s="6"/>
      <c r="Z4074" s="6"/>
      <c r="AA4074" s="6"/>
      <c r="AB4074" s="6"/>
      <c r="AC4074" s="6"/>
    </row>
    <row r="4075" spans="1:29" x14ac:dyDescent="0.25">
      <c r="Q4075" s="12" t="str">
        <f t="shared" ca="1" si="125"/>
        <v>-</v>
      </c>
      <c r="W4075" t="str">
        <f t="shared" si="124"/>
        <v>-</v>
      </c>
    </row>
    <row r="4076" spans="1:29" x14ac:dyDescent="0.25">
      <c r="A4076" s="6"/>
      <c r="B4076" s="10"/>
      <c r="C4076" s="6"/>
      <c r="D4076" s="6"/>
      <c r="E4076" s="6"/>
      <c r="F4076" s="6"/>
      <c r="G4076" s="6"/>
      <c r="H4076" s="6"/>
      <c r="I4076" s="6"/>
      <c r="J4076" s="6"/>
      <c r="K4076" s="6"/>
      <c r="L4076" s="6"/>
      <c r="M4076" s="6"/>
      <c r="N4076" s="6"/>
      <c r="O4076" s="6"/>
      <c r="P4076" s="10"/>
      <c r="Q4076" s="15" t="str">
        <f t="shared" ca="1" si="125"/>
        <v>-</v>
      </c>
      <c r="R4076" s="6"/>
      <c r="S4076" s="6"/>
      <c r="T4076" s="6"/>
      <c r="U4076" s="6"/>
      <c r="V4076" s="6"/>
      <c r="W4076" s="6" t="str">
        <f t="shared" si="124"/>
        <v>-</v>
      </c>
      <c r="X4076" s="6"/>
      <c r="Y4076" s="6"/>
      <c r="Z4076" s="6"/>
      <c r="AA4076" s="6"/>
      <c r="AB4076" s="6"/>
      <c r="AC4076" s="6"/>
    </row>
    <row r="4077" spans="1:29" x14ac:dyDescent="0.25">
      <c r="Q4077" s="12" t="str">
        <f t="shared" ca="1" si="125"/>
        <v>-</v>
      </c>
      <c r="W4077" t="str">
        <f t="shared" si="124"/>
        <v>-</v>
      </c>
    </row>
    <row r="4078" spans="1:29" x14ac:dyDescent="0.25">
      <c r="A4078" s="6"/>
      <c r="B4078" s="10"/>
      <c r="C4078" s="6"/>
      <c r="D4078" s="6"/>
      <c r="E4078" s="6"/>
      <c r="F4078" s="6"/>
      <c r="G4078" s="6"/>
      <c r="H4078" s="6"/>
      <c r="I4078" s="6"/>
      <c r="J4078" s="6"/>
      <c r="K4078" s="6"/>
      <c r="L4078" s="6"/>
      <c r="M4078" s="6"/>
      <c r="N4078" s="6"/>
      <c r="O4078" s="6"/>
      <c r="P4078" s="10"/>
      <c r="Q4078" s="15" t="str">
        <f t="shared" ca="1" si="125"/>
        <v>-</v>
      </c>
      <c r="R4078" s="6"/>
      <c r="S4078" s="6"/>
      <c r="T4078" s="6"/>
      <c r="U4078" s="6"/>
      <c r="V4078" s="6"/>
      <c r="W4078" s="6" t="str">
        <f t="shared" si="124"/>
        <v>-</v>
      </c>
      <c r="X4078" s="6"/>
      <c r="Y4078" s="6"/>
      <c r="Z4078" s="6"/>
      <c r="AA4078" s="6"/>
      <c r="AB4078" s="6"/>
      <c r="AC4078" s="6"/>
    </row>
    <row r="4079" spans="1:29" x14ac:dyDescent="0.25">
      <c r="Q4079" s="12" t="str">
        <f t="shared" ca="1" si="125"/>
        <v>-</v>
      </c>
      <c r="W4079" t="str">
        <f t="shared" si="124"/>
        <v>-</v>
      </c>
    </row>
    <row r="4080" spans="1:29" x14ac:dyDescent="0.25">
      <c r="A4080" s="6"/>
      <c r="B4080" s="10"/>
      <c r="C4080" s="6"/>
      <c r="D4080" s="6"/>
      <c r="E4080" s="6"/>
      <c r="F4080" s="6"/>
      <c r="G4080" s="6"/>
      <c r="H4080" s="6"/>
      <c r="I4080" s="6"/>
      <c r="J4080" s="6"/>
      <c r="K4080" s="6"/>
      <c r="L4080" s="6"/>
      <c r="M4080" s="6"/>
      <c r="N4080" s="6"/>
      <c r="O4080" s="6"/>
      <c r="P4080" s="10"/>
      <c r="Q4080" s="15" t="str">
        <f t="shared" ca="1" si="125"/>
        <v>-</v>
      </c>
      <c r="R4080" s="6"/>
      <c r="S4080" s="6"/>
      <c r="T4080" s="6"/>
      <c r="U4080" s="6"/>
      <c r="V4080" s="6"/>
      <c r="W4080" s="6" t="str">
        <f t="shared" si="124"/>
        <v>-</v>
      </c>
      <c r="X4080" s="6"/>
      <c r="Y4080" s="6"/>
      <c r="Z4080" s="6"/>
      <c r="AA4080" s="6"/>
      <c r="AB4080" s="6"/>
      <c r="AC4080" s="6"/>
    </row>
    <row r="4081" spans="1:29" x14ac:dyDescent="0.25">
      <c r="Q4081" s="12" t="str">
        <f t="shared" ca="1" si="125"/>
        <v>-</v>
      </c>
      <c r="W4081" t="str">
        <f t="shared" si="124"/>
        <v>-</v>
      </c>
    </row>
    <row r="4082" spans="1:29" x14ac:dyDescent="0.25">
      <c r="A4082" s="6"/>
      <c r="B4082" s="10"/>
      <c r="C4082" s="6"/>
      <c r="D4082" s="6"/>
      <c r="E4082" s="6"/>
      <c r="F4082" s="6"/>
      <c r="G4082" s="6"/>
      <c r="H4082" s="6"/>
      <c r="I4082" s="6"/>
      <c r="J4082" s="6"/>
      <c r="K4082" s="6"/>
      <c r="L4082" s="6"/>
      <c r="M4082" s="6"/>
      <c r="N4082" s="6"/>
      <c r="O4082" s="6"/>
      <c r="P4082" s="10"/>
      <c r="Q4082" s="15" t="str">
        <f t="shared" ca="1" si="125"/>
        <v>-</v>
      </c>
      <c r="R4082" s="6"/>
      <c r="S4082" s="6"/>
      <c r="T4082" s="6"/>
      <c r="U4082" s="6"/>
      <c r="V4082" s="6"/>
      <c r="W4082" s="6" t="str">
        <f t="shared" si="124"/>
        <v>-</v>
      </c>
      <c r="X4082" s="6"/>
      <c r="Y4082" s="6"/>
      <c r="Z4082" s="6"/>
      <c r="AA4082" s="6"/>
      <c r="AB4082" s="6"/>
      <c r="AC4082" s="6"/>
    </row>
    <row r="4083" spans="1:29" x14ac:dyDescent="0.25">
      <c r="Q4083" s="12" t="str">
        <f t="shared" ca="1" si="125"/>
        <v>-</v>
      </c>
      <c r="W4083" t="str">
        <f t="shared" si="124"/>
        <v>-</v>
      </c>
    </row>
    <row r="4084" spans="1:29" x14ac:dyDescent="0.25">
      <c r="A4084" s="6"/>
      <c r="B4084" s="10"/>
      <c r="C4084" s="6"/>
      <c r="D4084" s="6"/>
      <c r="E4084" s="6"/>
      <c r="F4084" s="6"/>
      <c r="G4084" s="6"/>
      <c r="H4084" s="6"/>
      <c r="I4084" s="6"/>
      <c r="J4084" s="6"/>
      <c r="K4084" s="6"/>
      <c r="L4084" s="6"/>
      <c r="M4084" s="6"/>
      <c r="N4084" s="6"/>
      <c r="O4084" s="6"/>
      <c r="P4084" s="10"/>
      <c r="Q4084" s="15" t="str">
        <f t="shared" ca="1" si="125"/>
        <v>-</v>
      </c>
      <c r="R4084" s="6"/>
      <c r="S4084" s="6"/>
      <c r="T4084" s="6"/>
      <c r="U4084" s="6"/>
      <c r="V4084" s="6"/>
      <c r="W4084" s="6" t="str">
        <f t="shared" si="124"/>
        <v>-</v>
      </c>
      <c r="X4084" s="6"/>
      <c r="Y4084" s="6"/>
      <c r="Z4084" s="6"/>
      <c r="AA4084" s="6"/>
      <c r="AB4084" s="6"/>
      <c r="AC4084" s="6"/>
    </row>
    <row r="4085" spans="1:29" x14ac:dyDescent="0.25">
      <c r="Q4085" s="12" t="str">
        <f t="shared" ca="1" si="125"/>
        <v>-</v>
      </c>
      <c r="W4085" t="str">
        <f t="shared" si="124"/>
        <v>-</v>
      </c>
    </row>
    <row r="4086" spans="1:29" x14ac:dyDescent="0.25">
      <c r="A4086" s="6"/>
      <c r="B4086" s="10"/>
      <c r="C4086" s="6"/>
      <c r="D4086" s="6"/>
      <c r="E4086" s="6"/>
      <c r="F4086" s="6"/>
      <c r="G4086" s="6"/>
      <c r="H4086" s="6"/>
      <c r="I4086" s="6"/>
      <c r="J4086" s="6"/>
      <c r="K4086" s="6"/>
      <c r="L4086" s="6"/>
      <c r="M4086" s="6"/>
      <c r="N4086" s="6"/>
      <c r="O4086" s="6"/>
      <c r="P4086" s="10"/>
      <c r="Q4086" s="15" t="str">
        <f t="shared" ca="1" si="125"/>
        <v>-</v>
      </c>
      <c r="R4086" s="6"/>
      <c r="S4086" s="6"/>
      <c r="T4086" s="6"/>
      <c r="U4086" s="6"/>
      <c r="V4086" s="6"/>
      <c r="W4086" s="6" t="str">
        <f t="shared" si="124"/>
        <v>-</v>
      </c>
      <c r="X4086" s="6"/>
      <c r="Y4086" s="6"/>
      <c r="Z4086" s="6"/>
      <c r="AA4086" s="6"/>
      <c r="AB4086" s="6"/>
      <c r="AC4086" s="6"/>
    </row>
    <row r="4087" spans="1:29" x14ac:dyDescent="0.25">
      <c r="Q4087" s="12" t="str">
        <f t="shared" ca="1" si="125"/>
        <v>-</v>
      </c>
      <c r="W4087" t="str">
        <f t="shared" si="124"/>
        <v>-</v>
      </c>
    </row>
    <row r="4088" spans="1:29" x14ac:dyDescent="0.25">
      <c r="A4088" s="6"/>
      <c r="B4088" s="10"/>
      <c r="C4088" s="6"/>
      <c r="D4088" s="6"/>
      <c r="E4088" s="6"/>
      <c r="F4088" s="6"/>
      <c r="G4088" s="6"/>
      <c r="H4088" s="6"/>
      <c r="I4088" s="6"/>
      <c r="J4088" s="6"/>
      <c r="K4088" s="6"/>
      <c r="L4088" s="6"/>
      <c r="M4088" s="6"/>
      <c r="N4088" s="6"/>
      <c r="O4088" s="6"/>
      <c r="P4088" s="10"/>
      <c r="Q4088" s="15" t="str">
        <f t="shared" ca="1" si="125"/>
        <v>-</v>
      </c>
      <c r="R4088" s="6"/>
      <c r="S4088" s="6"/>
      <c r="T4088" s="6"/>
      <c r="U4088" s="6"/>
      <c r="V4088" s="6"/>
      <c r="W4088" s="6" t="str">
        <f t="shared" si="124"/>
        <v>-</v>
      </c>
      <c r="X4088" s="6"/>
      <c r="Y4088" s="6"/>
      <c r="Z4088" s="6"/>
      <c r="AA4088" s="6"/>
      <c r="AB4088" s="6"/>
      <c r="AC4088" s="6"/>
    </row>
    <row r="4089" spans="1:29" x14ac:dyDescent="0.25">
      <c r="Q4089" s="12" t="str">
        <f t="shared" ca="1" si="125"/>
        <v>-</v>
      </c>
      <c r="W4089" t="str">
        <f t="shared" si="124"/>
        <v>-</v>
      </c>
    </row>
    <row r="4090" spans="1:29" x14ac:dyDescent="0.25">
      <c r="A4090" s="6"/>
      <c r="B4090" s="10"/>
      <c r="C4090" s="6"/>
      <c r="D4090" s="6"/>
      <c r="E4090" s="6"/>
      <c r="F4090" s="6"/>
      <c r="G4090" s="6"/>
      <c r="H4090" s="6"/>
      <c r="I4090" s="6"/>
      <c r="J4090" s="6"/>
      <c r="K4090" s="6"/>
      <c r="L4090" s="6"/>
      <c r="M4090" s="6"/>
      <c r="N4090" s="6"/>
      <c r="O4090" s="6"/>
      <c r="P4090" s="10"/>
      <c r="Q4090" s="15" t="str">
        <f t="shared" ca="1" si="125"/>
        <v>-</v>
      </c>
      <c r="R4090" s="6"/>
      <c r="S4090" s="6"/>
      <c r="T4090" s="6"/>
      <c r="U4090" s="6"/>
      <c r="V4090" s="6"/>
      <c r="W4090" s="6" t="str">
        <f t="shared" si="124"/>
        <v>-</v>
      </c>
      <c r="X4090" s="6"/>
      <c r="Y4090" s="6"/>
      <c r="Z4090" s="6"/>
      <c r="AA4090" s="6"/>
      <c r="AB4090" s="6"/>
      <c r="AC4090" s="6"/>
    </row>
    <row r="4091" spans="1:29" x14ac:dyDescent="0.25">
      <c r="Q4091" s="12" t="str">
        <f t="shared" ca="1" si="125"/>
        <v>-</v>
      </c>
      <c r="W4091" t="str">
        <f t="shared" si="124"/>
        <v>-</v>
      </c>
    </row>
    <row r="4092" spans="1:29" x14ac:dyDescent="0.25">
      <c r="A4092" s="6"/>
      <c r="B4092" s="10"/>
      <c r="C4092" s="6"/>
      <c r="D4092" s="6"/>
      <c r="E4092" s="6"/>
      <c r="F4092" s="6"/>
      <c r="G4092" s="6"/>
      <c r="H4092" s="6"/>
      <c r="I4092" s="6"/>
      <c r="J4092" s="6"/>
      <c r="K4092" s="6"/>
      <c r="L4092" s="6"/>
      <c r="M4092" s="6"/>
      <c r="N4092" s="6"/>
      <c r="O4092" s="6"/>
      <c r="P4092" s="10"/>
      <c r="Q4092" s="15" t="str">
        <f t="shared" ca="1" si="125"/>
        <v>-</v>
      </c>
      <c r="R4092" s="6"/>
      <c r="S4092" s="6"/>
      <c r="T4092" s="6"/>
      <c r="U4092" s="6"/>
      <c r="V4092" s="6"/>
      <c r="W4092" s="6" t="str">
        <f t="shared" si="124"/>
        <v>-</v>
      </c>
      <c r="X4092" s="6"/>
      <c r="Y4092" s="6"/>
      <c r="Z4092" s="6"/>
      <c r="AA4092" s="6"/>
      <c r="AB4092" s="6"/>
      <c r="AC4092" s="6"/>
    </row>
    <row r="4093" spans="1:29" x14ac:dyDescent="0.25">
      <c r="Q4093" s="12" t="str">
        <f t="shared" ca="1" si="125"/>
        <v>-</v>
      </c>
      <c r="W4093" t="str">
        <f t="shared" si="124"/>
        <v>-</v>
      </c>
    </row>
    <row r="4094" spans="1:29" x14ac:dyDescent="0.25">
      <c r="A4094" s="6"/>
      <c r="B4094" s="10"/>
      <c r="C4094" s="6"/>
      <c r="D4094" s="6"/>
      <c r="E4094" s="6"/>
      <c r="F4094" s="6"/>
      <c r="G4094" s="6"/>
      <c r="H4094" s="6"/>
      <c r="I4094" s="6"/>
      <c r="J4094" s="6"/>
      <c r="K4094" s="6"/>
      <c r="L4094" s="6"/>
      <c r="M4094" s="6"/>
      <c r="N4094" s="6"/>
      <c r="O4094" s="6"/>
      <c r="P4094" s="10"/>
      <c r="Q4094" s="15" t="str">
        <f t="shared" ca="1" si="125"/>
        <v>-</v>
      </c>
      <c r="R4094" s="6"/>
      <c r="S4094" s="6"/>
      <c r="T4094" s="6"/>
      <c r="U4094" s="6"/>
      <c r="V4094" s="6"/>
      <c r="W4094" s="6" t="str">
        <f t="shared" si="124"/>
        <v>-</v>
      </c>
      <c r="X4094" s="6"/>
      <c r="Y4094" s="6"/>
      <c r="Z4094" s="6"/>
      <c r="AA4094" s="6"/>
      <c r="AB4094" s="6"/>
      <c r="AC4094" s="6"/>
    </row>
    <row r="4095" spans="1:29" x14ac:dyDescent="0.25">
      <c r="Q4095" s="12" t="str">
        <f t="shared" ca="1" si="125"/>
        <v>-</v>
      </c>
      <c r="W4095" t="str">
        <f t="shared" si="124"/>
        <v>-</v>
      </c>
    </row>
    <row r="4096" spans="1:29" x14ac:dyDescent="0.25">
      <c r="A4096" s="6"/>
      <c r="B4096" s="10"/>
      <c r="C4096" s="6"/>
      <c r="D4096" s="6"/>
      <c r="E4096" s="6"/>
      <c r="F4096" s="6"/>
      <c r="G4096" s="6"/>
      <c r="H4096" s="6"/>
      <c r="I4096" s="6"/>
      <c r="J4096" s="6"/>
      <c r="K4096" s="6"/>
      <c r="L4096" s="6"/>
      <c r="M4096" s="6"/>
      <c r="N4096" s="6"/>
      <c r="O4096" s="6"/>
      <c r="P4096" s="10"/>
      <c r="Q4096" s="15" t="str">
        <f t="shared" ca="1" si="125"/>
        <v>-</v>
      </c>
      <c r="R4096" s="6"/>
      <c r="S4096" s="6"/>
      <c r="T4096" s="6"/>
      <c r="U4096" s="6"/>
      <c r="V4096" s="6"/>
      <c r="W4096" s="6" t="str">
        <f t="shared" si="124"/>
        <v>-</v>
      </c>
      <c r="X4096" s="6"/>
      <c r="Y4096" s="6"/>
      <c r="Z4096" s="6"/>
      <c r="AA4096" s="6"/>
      <c r="AB4096" s="6"/>
      <c r="AC4096" s="6"/>
    </row>
    <row r="4097" spans="1:29" x14ac:dyDescent="0.25">
      <c r="Q4097" s="12" t="str">
        <f t="shared" ca="1" si="125"/>
        <v>-</v>
      </c>
      <c r="W4097" t="str">
        <f t="shared" si="124"/>
        <v>-</v>
      </c>
    </row>
    <row r="4098" spans="1:29" x14ac:dyDescent="0.25">
      <c r="A4098" s="6"/>
      <c r="B4098" s="10"/>
      <c r="C4098" s="6"/>
      <c r="D4098" s="6"/>
      <c r="E4098" s="6"/>
      <c r="F4098" s="6"/>
      <c r="G4098" s="6"/>
      <c r="H4098" s="6"/>
      <c r="I4098" s="6"/>
      <c r="J4098" s="6"/>
      <c r="K4098" s="6"/>
      <c r="L4098" s="6"/>
      <c r="M4098" s="6"/>
      <c r="N4098" s="6"/>
      <c r="O4098" s="6"/>
      <c r="P4098" s="10"/>
      <c r="Q4098" s="15" t="str">
        <f t="shared" ca="1" si="125"/>
        <v>-</v>
      </c>
      <c r="R4098" s="6"/>
      <c r="S4098" s="6"/>
      <c r="T4098" s="6"/>
      <c r="U4098" s="6"/>
      <c r="V4098" s="6"/>
      <c r="W4098" s="6" t="str">
        <f t="shared" si="124"/>
        <v>-</v>
      </c>
      <c r="X4098" s="6"/>
      <c r="Y4098" s="6"/>
      <c r="Z4098" s="6"/>
      <c r="AA4098" s="6"/>
      <c r="AB4098" s="6"/>
      <c r="AC4098" s="6"/>
    </row>
    <row r="4099" spans="1:29" x14ac:dyDescent="0.25">
      <c r="Q4099" s="12" t="str">
        <f t="shared" ca="1" si="125"/>
        <v>-</v>
      </c>
      <c r="W4099" t="str">
        <f t="shared" si="124"/>
        <v>-</v>
      </c>
    </row>
    <row r="4100" spans="1:29" x14ac:dyDescent="0.25">
      <c r="A4100" s="6"/>
      <c r="B4100" s="10"/>
      <c r="C4100" s="6"/>
      <c r="D4100" s="6"/>
      <c r="E4100" s="6"/>
      <c r="F4100" s="6"/>
      <c r="G4100" s="6"/>
      <c r="H4100" s="6"/>
      <c r="I4100" s="6"/>
      <c r="J4100" s="6"/>
      <c r="K4100" s="6"/>
      <c r="L4100" s="6"/>
      <c r="M4100" s="6"/>
      <c r="N4100" s="6"/>
      <c r="O4100" s="6"/>
      <c r="P4100" s="10"/>
      <c r="Q4100" s="15" t="str">
        <f t="shared" ca="1" si="125"/>
        <v>-</v>
      </c>
      <c r="R4100" s="6"/>
      <c r="S4100" s="6"/>
      <c r="T4100" s="6"/>
      <c r="U4100" s="6"/>
      <c r="V4100" s="6"/>
      <c r="W4100" s="6" t="str">
        <f t="shared" si="124"/>
        <v>-</v>
      </c>
      <c r="X4100" s="6"/>
      <c r="Y4100" s="6"/>
      <c r="Z4100" s="6"/>
      <c r="AA4100" s="6"/>
      <c r="AB4100" s="6"/>
      <c r="AC4100" s="6"/>
    </row>
    <row r="4101" spans="1:29" x14ac:dyDescent="0.25">
      <c r="Q4101" s="12" t="str">
        <f t="shared" ca="1" si="125"/>
        <v>-</v>
      </c>
      <c r="W4101" t="str">
        <f t="shared" si="124"/>
        <v>-</v>
      </c>
    </row>
    <row r="4102" spans="1:29" x14ac:dyDescent="0.25">
      <c r="A4102" s="6"/>
      <c r="B4102" s="10"/>
      <c r="C4102" s="6"/>
      <c r="D4102" s="6"/>
      <c r="E4102" s="6"/>
      <c r="F4102" s="6"/>
      <c r="G4102" s="6"/>
      <c r="H4102" s="6"/>
      <c r="I4102" s="6"/>
      <c r="J4102" s="6"/>
      <c r="K4102" s="6"/>
      <c r="L4102" s="6"/>
      <c r="M4102" s="6"/>
      <c r="N4102" s="6"/>
      <c r="O4102" s="6"/>
      <c r="P4102" s="10"/>
      <c r="Q4102" s="15" t="str">
        <f t="shared" ca="1" si="125"/>
        <v>-</v>
      </c>
      <c r="R4102" s="6"/>
      <c r="S4102" s="6"/>
      <c r="T4102" s="6"/>
      <c r="U4102" s="6"/>
      <c r="V4102" s="6"/>
      <c r="W4102" s="6" t="str">
        <f t="shared" ref="W4102:W4165" si="126">IF(OR(ISBLANK(J4102),ISBLANK(V4102)),"-",(IF(J4102=V4102,"Yes","No")))</f>
        <v>-</v>
      </c>
      <c r="X4102" s="6"/>
      <c r="Y4102" s="6"/>
      <c r="Z4102" s="6"/>
      <c r="AA4102" s="6"/>
      <c r="AB4102" s="6"/>
      <c r="AC4102" s="6"/>
    </row>
    <row r="4103" spans="1:29" x14ac:dyDescent="0.25">
      <c r="Q4103" s="12" t="str">
        <f t="shared" ref="Q4103:Q4166" ca="1" si="127">IF(B4103&gt;1/1/1900, (IF(R4103="Closed",(DATEDIF(B4103,P4103,"d"))-(DATEDIF(M4103,O4103,"d")),IF(OR(R4103="Pending",ISBLANK(P4103)),TODAY()-B4103))),"-")</f>
        <v>-</v>
      </c>
      <c r="W4103" t="str">
        <f t="shared" si="126"/>
        <v>-</v>
      </c>
    </row>
    <row r="4104" spans="1:29" x14ac:dyDescent="0.25">
      <c r="A4104" s="6"/>
      <c r="B4104" s="10"/>
      <c r="C4104" s="6"/>
      <c r="D4104" s="6"/>
      <c r="E4104" s="6"/>
      <c r="F4104" s="6"/>
      <c r="G4104" s="6"/>
      <c r="H4104" s="6"/>
      <c r="I4104" s="6"/>
      <c r="J4104" s="6"/>
      <c r="K4104" s="6"/>
      <c r="L4104" s="6"/>
      <c r="M4104" s="6"/>
      <c r="N4104" s="6"/>
      <c r="O4104" s="6"/>
      <c r="P4104" s="10"/>
      <c r="Q4104" s="15" t="str">
        <f t="shared" ca="1" si="127"/>
        <v>-</v>
      </c>
      <c r="R4104" s="6"/>
      <c r="S4104" s="6"/>
      <c r="T4104" s="6"/>
      <c r="U4104" s="6"/>
      <c r="V4104" s="6"/>
      <c r="W4104" s="6" t="str">
        <f t="shared" si="126"/>
        <v>-</v>
      </c>
      <c r="X4104" s="6"/>
      <c r="Y4104" s="6"/>
      <c r="Z4104" s="6"/>
      <c r="AA4104" s="6"/>
      <c r="AB4104" s="6"/>
      <c r="AC4104" s="6"/>
    </row>
    <row r="4105" spans="1:29" x14ac:dyDescent="0.25">
      <c r="Q4105" s="12" t="str">
        <f t="shared" ca="1" si="127"/>
        <v>-</v>
      </c>
      <c r="W4105" t="str">
        <f t="shared" si="126"/>
        <v>-</v>
      </c>
    </row>
    <row r="4106" spans="1:29" x14ac:dyDescent="0.25">
      <c r="A4106" s="6"/>
      <c r="B4106" s="10"/>
      <c r="C4106" s="6"/>
      <c r="D4106" s="6"/>
      <c r="E4106" s="6"/>
      <c r="F4106" s="6"/>
      <c r="G4106" s="6"/>
      <c r="H4106" s="6"/>
      <c r="I4106" s="6"/>
      <c r="J4106" s="6"/>
      <c r="K4106" s="6"/>
      <c r="L4106" s="6"/>
      <c r="M4106" s="6"/>
      <c r="N4106" s="6"/>
      <c r="O4106" s="6"/>
      <c r="P4106" s="10"/>
      <c r="Q4106" s="15" t="str">
        <f t="shared" ca="1" si="127"/>
        <v>-</v>
      </c>
      <c r="R4106" s="6"/>
      <c r="S4106" s="6"/>
      <c r="T4106" s="6"/>
      <c r="U4106" s="6"/>
      <c r="V4106" s="6"/>
      <c r="W4106" s="6" t="str">
        <f t="shared" si="126"/>
        <v>-</v>
      </c>
      <c r="X4106" s="6"/>
      <c r="Y4106" s="6"/>
      <c r="Z4106" s="6"/>
      <c r="AA4106" s="6"/>
      <c r="AB4106" s="6"/>
      <c r="AC4106" s="6"/>
    </row>
    <row r="4107" spans="1:29" x14ac:dyDescent="0.25">
      <c r="Q4107" s="12" t="str">
        <f t="shared" ca="1" si="127"/>
        <v>-</v>
      </c>
      <c r="W4107" t="str">
        <f t="shared" si="126"/>
        <v>-</v>
      </c>
    </row>
    <row r="4108" spans="1:29" x14ac:dyDescent="0.25">
      <c r="A4108" s="6"/>
      <c r="B4108" s="10"/>
      <c r="C4108" s="6"/>
      <c r="D4108" s="6"/>
      <c r="E4108" s="6"/>
      <c r="F4108" s="6"/>
      <c r="G4108" s="6"/>
      <c r="H4108" s="6"/>
      <c r="I4108" s="6"/>
      <c r="J4108" s="6"/>
      <c r="K4108" s="6"/>
      <c r="L4108" s="6"/>
      <c r="M4108" s="6"/>
      <c r="N4108" s="6"/>
      <c r="O4108" s="6"/>
      <c r="P4108" s="10"/>
      <c r="Q4108" s="15" t="str">
        <f t="shared" ca="1" si="127"/>
        <v>-</v>
      </c>
      <c r="R4108" s="6"/>
      <c r="S4108" s="6"/>
      <c r="T4108" s="6"/>
      <c r="U4108" s="6"/>
      <c r="V4108" s="6"/>
      <c r="W4108" s="6" t="str">
        <f t="shared" si="126"/>
        <v>-</v>
      </c>
      <c r="X4108" s="6"/>
      <c r="Y4108" s="6"/>
      <c r="Z4108" s="6"/>
      <c r="AA4108" s="6"/>
      <c r="AB4108" s="6"/>
      <c r="AC4108" s="6"/>
    </row>
    <row r="4109" spans="1:29" x14ac:dyDescent="0.25">
      <c r="Q4109" s="12" t="str">
        <f t="shared" ca="1" si="127"/>
        <v>-</v>
      </c>
      <c r="W4109" t="str">
        <f t="shared" si="126"/>
        <v>-</v>
      </c>
    </row>
    <row r="4110" spans="1:29" x14ac:dyDescent="0.25">
      <c r="A4110" s="6"/>
      <c r="B4110" s="10"/>
      <c r="C4110" s="6"/>
      <c r="D4110" s="6"/>
      <c r="E4110" s="6"/>
      <c r="F4110" s="6"/>
      <c r="G4110" s="6"/>
      <c r="H4110" s="6"/>
      <c r="I4110" s="6"/>
      <c r="J4110" s="6"/>
      <c r="K4110" s="6"/>
      <c r="L4110" s="6"/>
      <c r="M4110" s="6"/>
      <c r="N4110" s="6"/>
      <c r="O4110" s="6"/>
      <c r="P4110" s="10"/>
      <c r="Q4110" s="15" t="str">
        <f t="shared" ca="1" si="127"/>
        <v>-</v>
      </c>
      <c r="R4110" s="6"/>
      <c r="S4110" s="6"/>
      <c r="T4110" s="6"/>
      <c r="U4110" s="6"/>
      <c r="V4110" s="6"/>
      <c r="W4110" s="6" t="str">
        <f t="shared" si="126"/>
        <v>-</v>
      </c>
      <c r="X4110" s="6"/>
      <c r="Y4110" s="6"/>
      <c r="Z4110" s="6"/>
      <c r="AA4110" s="6"/>
      <c r="AB4110" s="6"/>
      <c r="AC4110" s="6"/>
    </row>
    <row r="4111" spans="1:29" x14ac:dyDescent="0.25">
      <c r="Q4111" s="12" t="str">
        <f t="shared" ca="1" si="127"/>
        <v>-</v>
      </c>
      <c r="W4111" t="str">
        <f t="shared" si="126"/>
        <v>-</v>
      </c>
    </row>
    <row r="4112" spans="1:29" x14ac:dyDescent="0.25">
      <c r="A4112" s="6"/>
      <c r="B4112" s="10"/>
      <c r="C4112" s="6"/>
      <c r="D4112" s="6"/>
      <c r="E4112" s="6"/>
      <c r="F4112" s="6"/>
      <c r="G4112" s="6"/>
      <c r="H4112" s="6"/>
      <c r="I4112" s="6"/>
      <c r="J4112" s="6"/>
      <c r="K4112" s="6"/>
      <c r="L4112" s="6"/>
      <c r="M4112" s="6"/>
      <c r="N4112" s="6"/>
      <c r="O4112" s="6"/>
      <c r="P4112" s="10"/>
      <c r="Q4112" s="15" t="str">
        <f t="shared" ca="1" si="127"/>
        <v>-</v>
      </c>
      <c r="R4112" s="6"/>
      <c r="S4112" s="6"/>
      <c r="T4112" s="6"/>
      <c r="U4112" s="6"/>
      <c r="V4112" s="6"/>
      <c r="W4112" s="6" t="str">
        <f t="shared" si="126"/>
        <v>-</v>
      </c>
      <c r="X4112" s="6"/>
      <c r="Y4112" s="6"/>
      <c r="Z4112" s="6"/>
      <c r="AA4112" s="6"/>
      <c r="AB4112" s="6"/>
      <c r="AC4112" s="6"/>
    </row>
    <row r="4113" spans="1:29" x14ac:dyDescent="0.25">
      <c r="Q4113" s="12" t="str">
        <f t="shared" ca="1" si="127"/>
        <v>-</v>
      </c>
      <c r="W4113" t="str">
        <f t="shared" si="126"/>
        <v>-</v>
      </c>
    </row>
    <row r="4114" spans="1:29" x14ac:dyDescent="0.25">
      <c r="A4114" s="6"/>
      <c r="B4114" s="10"/>
      <c r="C4114" s="6"/>
      <c r="D4114" s="6"/>
      <c r="E4114" s="6"/>
      <c r="F4114" s="6"/>
      <c r="G4114" s="6"/>
      <c r="H4114" s="6"/>
      <c r="I4114" s="6"/>
      <c r="J4114" s="6"/>
      <c r="K4114" s="6"/>
      <c r="L4114" s="6"/>
      <c r="M4114" s="6"/>
      <c r="N4114" s="6"/>
      <c r="O4114" s="6"/>
      <c r="P4114" s="10"/>
      <c r="Q4114" s="15" t="str">
        <f t="shared" ca="1" si="127"/>
        <v>-</v>
      </c>
      <c r="R4114" s="6"/>
      <c r="S4114" s="6"/>
      <c r="T4114" s="6"/>
      <c r="U4114" s="6"/>
      <c r="V4114" s="6"/>
      <c r="W4114" s="6" t="str">
        <f t="shared" si="126"/>
        <v>-</v>
      </c>
      <c r="X4114" s="6"/>
      <c r="Y4114" s="6"/>
      <c r="Z4114" s="6"/>
      <c r="AA4114" s="6"/>
      <c r="AB4114" s="6"/>
      <c r="AC4114" s="6"/>
    </row>
    <row r="4115" spans="1:29" x14ac:dyDescent="0.25">
      <c r="Q4115" s="12" t="str">
        <f t="shared" ca="1" si="127"/>
        <v>-</v>
      </c>
      <c r="W4115" t="str">
        <f t="shared" si="126"/>
        <v>-</v>
      </c>
    </row>
    <row r="4116" spans="1:29" x14ac:dyDescent="0.25">
      <c r="A4116" s="6"/>
      <c r="B4116" s="10"/>
      <c r="C4116" s="6"/>
      <c r="D4116" s="6"/>
      <c r="E4116" s="6"/>
      <c r="F4116" s="6"/>
      <c r="G4116" s="6"/>
      <c r="H4116" s="6"/>
      <c r="I4116" s="6"/>
      <c r="J4116" s="6"/>
      <c r="K4116" s="6"/>
      <c r="L4116" s="6"/>
      <c r="M4116" s="6"/>
      <c r="N4116" s="6"/>
      <c r="O4116" s="6"/>
      <c r="P4116" s="10"/>
      <c r="Q4116" s="15" t="str">
        <f t="shared" ca="1" si="127"/>
        <v>-</v>
      </c>
      <c r="R4116" s="6"/>
      <c r="S4116" s="6"/>
      <c r="T4116" s="6"/>
      <c r="U4116" s="6"/>
      <c r="V4116" s="6"/>
      <c r="W4116" s="6" t="str">
        <f t="shared" si="126"/>
        <v>-</v>
      </c>
      <c r="X4116" s="6"/>
      <c r="Y4116" s="6"/>
      <c r="Z4116" s="6"/>
      <c r="AA4116" s="6"/>
      <c r="AB4116" s="6"/>
      <c r="AC4116" s="6"/>
    </row>
    <row r="4117" spans="1:29" x14ac:dyDescent="0.25">
      <c r="Q4117" s="12" t="str">
        <f t="shared" ca="1" si="127"/>
        <v>-</v>
      </c>
      <c r="W4117" t="str">
        <f t="shared" si="126"/>
        <v>-</v>
      </c>
    </row>
    <row r="4118" spans="1:29" x14ac:dyDescent="0.25">
      <c r="A4118" s="6"/>
      <c r="B4118" s="10"/>
      <c r="C4118" s="6"/>
      <c r="D4118" s="6"/>
      <c r="E4118" s="6"/>
      <c r="F4118" s="6"/>
      <c r="G4118" s="6"/>
      <c r="H4118" s="6"/>
      <c r="I4118" s="6"/>
      <c r="J4118" s="6"/>
      <c r="K4118" s="6"/>
      <c r="L4118" s="6"/>
      <c r="M4118" s="6"/>
      <c r="N4118" s="6"/>
      <c r="O4118" s="6"/>
      <c r="P4118" s="10"/>
      <c r="Q4118" s="15" t="str">
        <f t="shared" ca="1" si="127"/>
        <v>-</v>
      </c>
      <c r="R4118" s="6"/>
      <c r="S4118" s="6"/>
      <c r="T4118" s="6"/>
      <c r="U4118" s="6"/>
      <c r="V4118" s="6"/>
      <c r="W4118" s="6" t="str">
        <f t="shared" si="126"/>
        <v>-</v>
      </c>
      <c r="X4118" s="6"/>
      <c r="Y4118" s="6"/>
      <c r="Z4118" s="6"/>
      <c r="AA4118" s="6"/>
      <c r="AB4118" s="6"/>
      <c r="AC4118" s="6"/>
    </row>
    <row r="4119" spans="1:29" x14ac:dyDescent="0.25">
      <c r="Q4119" s="12" t="str">
        <f t="shared" ca="1" si="127"/>
        <v>-</v>
      </c>
      <c r="W4119" t="str">
        <f t="shared" si="126"/>
        <v>-</v>
      </c>
    </row>
    <row r="4120" spans="1:29" x14ac:dyDescent="0.25">
      <c r="A4120" s="6"/>
      <c r="B4120" s="10"/>
      <c r="C4120" s="6"/>
      <c r="D4120" s="6"/>
      <c r="E4120" s="6"/>
      <c r="F4120" s="6"/>
      <c r="G4120" s="6"/>
      <c r="H4120" s="6"/>
      <c r="I4120" s="6"/>
      <c r="J4120" s="6"/>
      <c r="K4120" s="6"/>
      <c r="L4120" s="6"/>
      <c r="M4120" s="6"/>
      <c r="N4120" s="6"/>
      <c r="O4120" s="6"/>
      <c r="P4120" s="10"/>
      <c r="Q4120" s="15" t="str">
        <f t="shared" ca="1" si="127"/>
        <v>-</v>
      </c>
      <c r="R4120" s="6"/>
      <c r="S4120" s="6"/>
      <c r="T4120" s="6"/>
      <c r="U4120" s="6"/>
      <c r="V4120" s="6"/>
      <c r="W4120" s="6" t="str">
        <f t="shared" si="126"/>
        <v>-</v>
      </c>
      <c r="X4120" s="6"/>
      <c r="Y4120" s="6"/>
      <c r="Z4120" s="6"/>
      <c r="AA4120" s="6"/>
      <c r="AB4120" s="6"/>
      <c r="AC4120" s="6"/>
    </row>
    <row r="4121" spans="1:29" x14ac:dyDescent="0.25">
      <c r="Q4121" s="12" t="str">
        <f t="shared" ca="1" si="127"/>
        <v>-</v>
      </c>
      <c r="W4121" t="str">
        <f t="shared" si="126"/>
        <v>-</v>
      </c>
    </row>
    <row r="4122" spans="1:29" x14ac:dyDescent="0.25">
      <c r="A4122" s="6"/>
      <c r="B4122" s="10"/>
      <c r="C4122" s="6"/>
      <c r="D4122" s="6"/>
      <c r="E4122" s="6"/>
      <c r="F4122" s="6"/>
      <c r="G4122" s="6"/>
      <c r="H4122" s="6"/>
      <c r="I4122" s="6"/>
      <c r="J4122" s="6"/>
      <c r="K4122" s="6"/>
      <c r="L4122" s="6"/>
      <c r="M4122" s="6"/>
      <c r="N4122" s="6"/>
      <c r="O4122" s="6"/>
      <c r="P4122" s="10"/>
      <c r="Q4122" s="15" t="str">
        <f t="shared" ca="1" si="127"/>
        <v>-</v>
      </c>
      <c r="R4122" s="6"/>
      <c r="S4122" s="6"/>
      <c r="T4122" s="6"/>
      <c r="U4122" s="6"/>
      <c r="V4122" s="6"/>
      <c r="W4122" s="6" t="str">
        <f t="shared" si="126"/>
        <v>-</v>
      </c>
      <c r="X4122" s="6"/>
      <c r="Y4122" s="6"/>
      <c r="Z4122" s="6"/>
      <c r="AA4122" s="6"/>
      <c r="AB4122" s="6"/>
      <c r="AC4122" s="6"/>
    </row>
    <row r="4123" spans="1:29" x14ac:dyDescent="0.25">
      <c r="Q4123" s="12" t="str">
        <f t="shared" ca="1" si="127"/>
        <v>-</v>
      </c>
      <c r="W4123" t="str">
        <f t="shared" si="126"/>
        <v>-</v>
      </c>
    </row>
    <row r="4124" spans="1:29" x14ac:dyDescent="0.25">
      <c r="A4124" s="6"/>
      <c r="B4124" s="10"/>
      <c r="C4124" s="6"/>
      <c r="D4124" s="6"/>
      <c r="E4124" s="6"/>
      <c r="F4124" s="6"/>
      <c r="G4124" s="6"/>
      <c r="H4124" s="6"/>
      <c r="I4124" s="6"/>
      <c r="J4124" s="6"/>
      <c r="K4124" s="6"/>
      <c r="L4124" s="6"/>
      <c r="M4124" s="6"/>
      <c r="N4124" s="6"/>
      <c r="O4124" s="6"/>
      <c r="P4124" s="10"/>
      <c r="Q4124" s="15" t="str">
        <f t="shared" ca="1" si="127"/>
        <v>-</v>
      </c>
      <c r="R4124" s="6"/>
      <c r="S4124" s="6"/>
      <c r="T4124" s="6"/>
      <c r="U4124" s="6"/>
      <c r="V4124" s="6"/>
      <c r="W4124" s="6" t="str">
        <f t="shared" si="126"/>
        <v>-</v>
      </c>
      <c r="X4124" s="6"/>
      <c r="Y4124" s="6"/>
      <c r="Z4124" s="6"/>
      <c r="AA4124" s="6"/>
      <c r="AB4124" s="6"/>
      <c r="AC4124" s="6"/>
    </row>
    <row r="4125" spans="1:29" x14ac:dyDescent="0.25">
      <c r="Q4125" s="12" t="str">
        <f t="shared" ca="1" si="127"/>
        <v>-</v>
      </c>
      <c r="W4125" t="str">
        <f t="shared" si="126"/>
        <v>-</v>
      </c>
    </row>
    <row r="4126" spans="1:29" x14ac:dyDescent="0.25">
      <c r="A4126" s="6"/>
      <c r="B4126" s="10"/>
      <c r="C4126" s="6"/>
      <c r="D4126" s="6"/>
      <c r="E4126" s="6"/>
      <c r="F4126" s="6"/>
      <c r="G4126" s="6"/>
      <c r="H4126" s="6"/>
      <c r="I4126" s="6"/>
      <c r="J4126" s="6"/>
      <c r="K4126" s="6"/>
      <c r="L4126" s="6"/>
      <c r="M4126" s="6"/>
      <c r="N4126" s="6"/>
      <c r="O4126" s="6"/>
      <c r="P4126" s="10"/>
      <c r="Q4126" s="15" t="str">
        <f t="shared" ca="1" si="127"/>
        <v>-</v>
      </c>
      <c r="R4126" s="6"/>
      <c r="S4126" s="6"/>
      <c r="T4126" s="6"/>
      <c r="U4126" s="6"/>
      <c r="V4126" s="6"/>
      <c r="W4126" s="6" t="str">
        <f t="shared" si="126"/>
        <v>-</v>
      </c>
      <c r="X4126" s="6"/>
      <c r="Y4126" s="6"/>
      <c r="Z4126" s="6"/>
      <c r="AA4126" s="6"/>
      <c r="AB4126" s="6"/>
      <c r="AC4126" s="6"/>
    </row>
    <row r="4127" spans="1:29" x14ac:dyDescent="0.25">
      <c r="Q4127" s="12" t="str">
        <f t="shared" ca="1" si="127"/>
        <v>-</v>
      </c>
      <c r="W4127" t="str">
        <f t="shared" si="126"/>
        <v>-</v>
      </c>
    </row>
    <row r="4128" spans="1:29" x14ac:dyDescent="0.25">
      <c r="A4128" s="6"/>
      <c r="B4128" s="10"/>
      <c r="C4128" s="6"/>
      <c r="D4128" s="6"/>
      <c r="E4128" s="6"/>
      <c r="F4128" s="6"/>
      <c r="G4128" s="6"/>
      <c r="H4128" s="6"/>
      <c r="I4128" s="6"/>
      <c r="J4128" s="6"/>
      <c r="K4128" s="6"/>
      <c r="L4128" s="6"/>
      <c r="M4128" s="6"/>
      <c r="N4128" s="6"/>
      <c r="O4128" s="6"/>
      <c r="P4128" s="10"/>
      <c r="Q4128" s="15" t="str">
        <f t="shared" ca="1" si="127"/>
        <v>-</v>
      </c>
      <c r="R4128" s="6"/>
      <c r="S4128" s="6"/>
      <c r="T4128" s="6"/>
      <c r="U4128" s="6"/>
      <c r="V4128" s="6"/>
      <c r="W4128" s="6" t="str">
        <f t="shared" si="126"/>
        <v>-</v>
      </c>
      <c r="X4128" s="6"/>
      <c r="Y4128" s="6"/>
      <c r="Z4128" s="6"/>
      <c r="AA4128" s="6"/>
      <c r="AB4128" s="6"/>
      <c r="AC4128" s="6"/>
    </row>
    <row r="4129" spans="1:29" x14ac:dyDescent="0.25">
      <c r="Q4129" s="12" t="str">
        <f t="shared" ca="1" si="127"/>
        <v>-</v>
      </c>
      <c r="W4129" t="str">
        <f t="shared" si="126"/>
        <v>-</v>
      </c>
    </row>
    <row r="4130" spans="1:29" x14ac:dyDescent="0.25">
      <c r="A4130" s="6"/>
      <c r="B4130" s="10"/>
      <c r="C4130" s="6"/>
      <c r="D4130" s="6"/>
      <c r="E4130" s="6"/>
      <c r="F4130" s="6"/>
      <c r="G4130" s="6"/>
      <c r="H4130" s="6"/>
      <c r="I4130" s="6"/>
      <c r="J4130" s="6"/>
      <c r="K4130" s="6"/>
      <c r="L4130" s="6"/>
      <c r="M4130" s="6"/>
      <c r="N4130" s="6"/>
      <c r="O4130" s="6"/>
      <c r="P4130" s="10"/>
      <c r="Q4130" s="15" t="str">
        <f t="shared" ca="1" si="127"/>
        <v>-</v>
      </c>
      <c r="R4130" s="6"/>
      <c r="S4130" s="6"/>
      <c r="T4130" s="6"/>
      <c r="U4130" s="6"/>
      <c r="V4130" s="6"/>
      <c r="W4130" s="6" t="str">
        <f t="shared" si="126"/>
        <v>-</v>
      </c>
      <c r="X4130" s="6"/>
      <c r="Y4130" s="6"/>
      <c r="Z4130" s="6"/>
      <c r="AA4130" s="6"/>
      <c r="AB4130" s="6"/>
      <c r="AC4130" s="6"/>
    </row>
    <row r="4131" spans="1:29" x14ac:dyDescent="0.25">
      <c r="Q4131" s="12" t="str">
        <f t="shared" ca="1" si="127"/>
        <v>-</v>
      </c>
      <c r="W4131" t="str">
        <f t="shared" si="126"/>
        <v>-</v>
      </c>
    </row>
    <row r="4132" spans="1:29" x14ac:dyDescent="0.25">
      <c r="A4132" s="6"/>
      <c r="B4132" s="10"/>
      <c r="C4132" s="6"/>
      <c r="D4132" s="6"/>
      <c r="E4132" s="6"/>
      <c r="F4132" s="6"/>
      <c r="G4132" s="6"/>
      <c r="H4132" s="6"/>
      <c r="I4132" s="6"/>
      <c r="J4132" s="6"/>
      <c r="K4132" s="6"/>
      <c r="L4132" s="6"/>
      <c r="M4132" s="6"/>
      <c r="N4132" s="6"/>
      <c r="O4132" s="6"/>
      <c r="P4132" s="10"/>
      <c r="Q4132" s="15" t="str">
        <f t="shared" ca="1" si="127"/>
        <v>-</v>
      </c>
      <c r="R4132" s="6"/>
      <c r="S4132" s="6"/>
      <c r="T4132" s="6"/>
      <c r="U4132" s="6"/>
      <c r="V4132" s="6"/>
      <c r="W4132" s="6" t="str">
        <f t="shared" si="126"/>
        <v>-</v>
      </c>
      <c r="X4132" s="6"/>
      <c r="Y4132" s="6"/>
      <c r="Z4132" s="6"/>
      <c r="AA4132" s="6"/>
      <c r="AB4132" s="6"/>
      <c r="AC4132" s="6"/>
    </row>
    <row r="4133" spans="1:29" x14ac:dyDescent="0.25">
      <c r="Q4133" s="12" t="str">
        <f t="shared" ca="1" si="127"/>
        <v>-</v>
      </c>
      <c r="W4133" t="str">
        <f t="shared" si="126"/>
        <v>-</v>
      </c>
    </row>
    <row r="4134" spans="1:29" x14ac:dyDescent="0.25">
      <c r="A4134" s="6"/>
      <c r="B4134" s="10"/>
      <c r="C4134" s="6"/>
      <c r="D4134" s="6"/>
      <c r="E4134" s="6"/>
      <c r="F4134" s="6"/>
      <c r="G4134" s="6"/>
      <c r="H4134" s="6"/>
      <c r="I4134" s="6"/>
      <c r="J4134" s="6"/>
      <c r="K4134" s="6"/>
      <c r="L4134" s="6"/>
      <c r="M4134" s="6"/>
      <c r="N4134" s="6"/>
      <c r="O4134" s="6"/>
      <c r="P4134" s="10"/>
      <c r="Q4134" s="15" t="str">
        <f t="shared" ca="1" si="127"/>
        <v>-</v>
      </c>
      <c r="R4134" s="6"/>
      <c r="S4134" s="6"/>
      <c r="T4134" s="6"/>
      <c r="U4134" s="6"/>
      <c r="V4134" s="6"/>
      <c r="W4134" s="6" t="str">
        <f t="shared" si="126"/>
        <v>-</v>
      </c>
      <c r="X4134" s="6"/>
      <c r="Y4134" s="6"/>
      <c r="Z4134" s="6"/>
      <c r="AA4134" s="6"/>
      <c r="AB4134" s="6"/>
      <c r="AC4134" s="6"/>
    </row>
    <row r="4135" spans="1:29" x14ac:dyDescent="0.25">
      <c r="Q4135" s="12" t="str">
        <f t="shared" ca="1" si="127"/>
        <v>-</v>
      </c>
      <c r="W4135" t="str">
        <f t="shared" si="126"/>
        <v>-</v>
      </c>
    </row>
    <row r="4136" spans="1:29" x14ac:dyDescent="0.25">
      <c r="A4136" s="6"/>
      <c r="B4136" s="10"/>
      <c r="C4136" s="6"/>
      <c r="D4136" s="6"/>
      <c r="E4136" s="6"/>
      <c r="F4136" s="6"/>
      <c r="G4136" s="6"/>
      <c r="H4136" s="6"/>
      <c r="I4136" s="6"/>
      <c r="J4136" s="6"/>
      <c r="K4136" s="6"/>
      <c r="L4136" s="6"/>
      <c r="M4136" s="6"/>
      <c r="N4136" s="6"/>
      <c r="O4136" s="6"/>
      <c r="P4136" s="10"/>
      <c r="Q4136" s="15" t="str">
        <f t="shared" ca="1" si="127"/>
        <v>-</v>
      </c>
      <c r="R4136" s="6"/>
      <c r="S4136" s="6"/>
      <c r="T4136" s="6"/>
      <c r="U4136" s="6"/>
      <c r="V4136" s="6"/>
      <c r="W4136" s="6" t="str">
        <f t="shared" si="126"/>
        <v>-</v>
      </c>
      <c r="X4136" s="6"/>
      <c r="Y4136" s="6"/>
      <c r="Z4136" s="6"/>
      <c r="AA4136" s="6"/>
      <c r="AB4136" s="6"/>
      <c r="AC4136" s="6"/>
    </row>
    <row r="4137" spans="1:29" x14ac:dyDescent="0.25">
      <c r="Q4137" s="12" t="str">
        <f t="shared" ca="1" si="127"/>
        <v>-</v>
      </c>
      <c r="W4137" t="str">
        <f t="shared" si="126"/>
        <v>-</v>
      </c>
    </row>
    <row r="4138" spans="1:29" x14ac:dyDescent="0.25">
      <c r="A4138" s="6"/>
      <c r="B4138" s="10"/>
      <c r="C4138" s="6"/>
      <c r="D4138" s="6"/>
      <c r="E4138" s="6"/>
      <c r="F4138" s="6"/>
      <c r="G4138" s="6"/>
      <c r="H4138" s="6"/>
      <c r="I4138" s="6"/>
      <c r="J4138" s="6"/>
      <c r="K4138" s="6"/>
      <c r="L4138" s="6"/>
      <c r="M4138" s="6"/>
      <c r="N4138" s="6"/>
      <c r="O4138" s="6"/>
      <c r="P4138" s="10"/>
      <c r="Q4138" s="15" t="str">
        <f t="shared" ca="1" si="127"/>
        <v>-</v>
      </c>
      <c r="R4138" s="6"/>
      <c r="S4138" s="6"/>
      <c r="T4138" s="6"/>
      <c r="U4138" s="6"/>
      <c r="V4138" s="6"/>
      <c r="W4138" s="6" t="str">
        <f t="shared" si="126"/>
        <v>-</v>
      </c>
      <c r="X4138" s="6"/>
      <c r="Y4138" s="6"/>
      <c r="Z4138" s="6"/>
      <c r="AA4138" s="6"/>
      <c r="AB4138" s="6"/>
      <c r="AC4138" s="6"/>
    </row>
    <row r="4139" spans="1:29" x14ac:dyDescent="0.25">
      <c r="Q4139" s="12" t="str">
        <f t="shared" ca="1" si="127"/>
        <v>-</v>
      </c>
      <c r="W4139" t="str">
        <f t="shared" si="126"/>
        <v>-</v>
      </c>
    </row>
    <row r="4140" spans="1:29" x14ac:dyDescent="0.25">
      <c r="A4140" s="6"/>
      <c r="B4140" s="10"/>
      <c r="C4140" s="6"/>
      <c r="D4140" s="6"/>
      <c r="E4140" s="6"/>
      <c r="F4140" s="6"/>
      <c r="G4140" s="6"/>
      <c r="H4140" s="6"/>
      <c r="I4140" s="6"/>
      <c r="J4140" s="6"/>
      <c r="K4140" s="6"/>
      <c r="L4140" s="6"/>
      <c r="M4140" s="6"/>
      <c r="N4140" s="6"/>
      <c r="O4140" s="6"/>
      <c r="P4140" s="10"/>
      <c r="Q4140" s="15" t="str">
        <f t="shared" ca="1" si="127"/>
        <v>-</v>
      </c>
      <c r="R4140" s="6"/>
      <c r="S4140" s="6"/>
      <c r="T4140" s="6"/>
      <c r="U4140" s="6"/>
      <c r="V4140" s="6"/>
      <c r="W4140" s="6" t="str">
        <f t="shared" si="126"/>
        <v>-</v>
      </c>
      <c r="X4140" s="6"/>
      <c r="Y4140" s="6"/>
      <c r="Z4140" s="6"/>
      <c r="AA4140" s="6"/>
      <c r="AB4140" s="6"/>
      <c r="AC4140" s="6"/>
    </row>
    <row r="4141" spans="1:29" x14ac:dyDescent="0.25">
      <c r="Q4141" s="12" t="str">
        <f t="shared" ca="1" si="127"/>
        <v>-</v>
      </c>
      <c r="W4141" t="str">
        <f t="shared" si="126"/>
        <v>-</v>
      </c>
    </row>
    <row r="4142" spans="1:29" x14ac:dyDescent="0.25">
      <c r="A4142" s="6"/>
      <c r="B4142" s="10"/>
      <c r="C4142" s="6"/>
      <c r="D4142" s="6"/>
      <c r="E4142" s="6"/>
      <c r="F4142" s="6"/>
      <c r="G4142" s="6"/>
      <c r="H4142" s="6"/>
      <c r="I4142" s="6"/>
      <c r="J4142" s="6"/>
      <c r="K4142" s="6"/>
      <c r="L4142" s="6"/>
      <c r="M4142" s="6"/>
      <c r="N4142" s="6"/>
      <c r="O4142" s="6"/>
      <c r="P4142" s="10"/>
      <c r="Q4142" s="15" t="str">
        <f t="shared" ca="1" si="127"/>
        <v>-</v>
      </c>
      <c r="R4142" s="6"/>
      <c r="S4142" s="6"/>
      <c r="T4142" s="6"/>
      <c r="U4142" s="6"/>
      <c r="V4142" s="6"/>
      <c r="W4142" s="6" t="str">
        <f t="shared" si="126"/>
        <v>-</v>
      </c>
      <c r="X4142" s="6"/>
      <c r="Y4142" s="6"/>
      <c r="Z4142" s="6"/>
      <c r="AA4142" s="6"/>
      <c r="AB4142" s="6"/>
      <c r="AC4142" s="6"/>
    </row>
    <row r="4143" spans="1:29" x14ac:dyDescent="0.25">
      <c r="Q4143" s="12" t="str">
        <f t="shared" ca="1" si="127"/>
        <v>-</v>
      </c>
      <c r="W4143" t="str">
        <f t="shared" si="126"/>
        <v>-</v>
      </c>
    </row>
    <row r="4144" spans="1:29" x14ac:dyDescent="0.25">
      <c r="A4144" s="6"/>
      <c r="B4144" s="10"/>
      <c r="C4144" s="6"/>
      <c r="D4144" s="6"/>
      <c r="E4144" s="6"/>
      <c r="F4144" s="6"/>
      <c r="G4144" s="6"/>
      <c r="H4144" s="6"/>
      <c r="I4144" s="6"/>
      <c r="J4144" s="6"/>
      <c r="K4144" s="6"/>
      <c r="L4144" s="6"/>
      <c r="M4144" s="6"/>
      <c r="N4144" s="6"/>
      <c r="O4144" s="6"/>
      <c r="P4144" s="10"/>
      <c r="Q4144" s="15" t="str">
        <f t="shared" ca="1" si="127"/>
        <v>-</v>
      </c>
      <c r="R4144" s="6"/>
      <c r="S4144" s="6"/>
      <c r="T4144" s="6"/>
      <c r="U4144" s="6"/>
      <c r="V4144" s="6"/>
      <c r="W4144" s="6" t="str">
        <f t="shared" si="126"/>
        <v>-</v>
      </c>
      <c r="X4144" s="6"/>
      <c r="Y4144" s="6"/>
      <c r="Z4144" s="6"/>
      <c r="AA4144" s="6"/>
      <c r="AB4144" s="6"/>
      <c r="AC4144" s="6"/>
    </row>
    <row r="4145" spans="1:29" x14ac:dyDescent="0.25">
      <c r="Q4145" s="12" t="str">
        <f t="shared" ca="1" si="127"/>
        <v>-</v>
      </c>
      <c r="W4145" t="str">
        <f t="shared" si="126"/>
        <v>-</v>
      </c>
    </row>
    <row r="4146" spans="1:29" x14ac:dyDescent="0.25">
      <c r="A4146" s="6"/>
      <c r="B4146" s="10"/>
      <c r="C4146" s="6"/>
      <c r="D4146" s="6"/>
      <c r="E4146" s="6"/>
      <c r="F4146" s="6"/>
      <c r="G4146" s="6"/>
      <c r="H4146" s="6"/>
      <c r="I4146" s="6"/>
      <c r="J4146" s="6"/>
      <c r="K4146" s="6"/>
      <c r="L4146" s="6"/>
      <c r="M4146" s="6"/>
      <c r="N4146" s="6"/>
      <c r="O4146" s="6"/>
      <c r="P4146" s="10"/>
      <c r="Q4146" s="15" t="str">
        <f t="shared" ca="1" si="127"/>
        <v>-</v>
      </c>
      <c r="R4146" s="6"/>
      <c r="S4146" s="6"/>
      <c r="T4146" s="6"/>
      <c r="U4146" s="6"/>
      <c r="V4146" s="6"/>
      <c r="W4146" s="6" t="str">
        <f t="shared" si="126"/>
        <v>-</v>
      </c>
      <c r="X4146" s="6"/>
      <c r="Y4146" s="6"/>
      <c r="Z4146" s="6"/>
      <c r="AA4146" s="6"/>
      <c r="AB4146" s="6"/>
      <c r="AC4146" s="6"/>
    </row>
    <row r="4147" spans="1:29" x14ac:dyDescent="0.25">
      <c r="Q4147" s="12" t="str">
        <f t="shared" ca="1" si="127"/>
        <v>-</v>
      </c>
      <c r="W4147" t="str">
        <f t="shared" si="126"/>
        <v>-</v>
      </c>
    </row>
    <row r="4148" spans="1:29" x14ac:dyDescent="0.25">
      <c r="A4148" s="6"/>
      <c r="B4148" s="10"/>
      <c r="C4148" s="6"/>
      <c r="D4148" s="6"/>
      <c r="E4148" s="6"/>
      <c r="F4148" s="6"/>
      <c r="G4148" s="6"/>
      <c r="H4148" s="6"/>
      <c r="I4148" s="6"/>
      <c r="J4148" s="6"/>
      <c r="K4148" s="6"/>
      <c r="L4148" s="6"/>
      <c r="M4148" s="6"/>
      <c r="N4148" s="6"/>
      <c r="O4148" s="6"/>
      <c r="P4148" s="10"/>
      <c r="Q4148" s="15" t="str">
        <f t="shared" ca="1" si="127"/>
        <v>-</v>
      </c>
      <c r="R4148" s="6"/>
      <c r="S4148" s="6"/>
      <c r="T4148" s="6"/>
      <c r="U4148" s="6"/>
      <c r="V4148" s="6"/>
      <c r="W4148" s="6" t="str">
        <f t="shared" si="126"/>
        <v>-</v>
      </c>
      <c r="X4148" s="6"/>
      <c r="Y4148" s="6"/>
      <c r="Z4148" s="6"/>
      <c r="AA4148" s="6"/>
      <c r="AB4148" s="6"/>
      <c r="AC4148" s="6"/>
    </row>
    <row r="4149" spans="1:29" x14ac:dyDescent="0.25">
      <c r="Q4149" s="12" t="str">
        <f t="shared" ca="1" si="127"/>
        <v>-</v>
      </c>
      <c r="W4149" t="str">
        <f t="shared" si="126"/>
        <v>-</v>
      </c>
    </row>
    <row r="4150" spans="1:29" x14ac:dyDescent="0.25">
      <c r="A4150" s="6"/>
      <c r="B4150" s="10"/>
      <c r="C4150" s="6"/>
      <c r="D4150" s="6"/>
      <c r="E4150" s="6"/>
      <c r="F4150" s="6"/>
      <c r="G4150" s="6"/>
      <c r="H4150" s="6"/>
      <c r="I4150" s="6"/>
      <c r="J4150" s="6"/>
      <c r="K4150" s="6"/>
      <c r="L4150" s="6"/>
      <c r="M4150" s="6"/>
      <c r="N4150" s="6"/>
      <c r="O4150" s="6"/>
      <c r="P4150" s="10"/>
      <c r="Q4150" s="15" t="str">
        <f t="shared" ca="1" si="127"/>
        <v>-</v>
      </c>
      <c r="R4150" s="6"/>
      <c r="S4150" s="6"/>
      <c r="T4150" s="6"/>
      <c r="U4150" s="6"/>
      <c r="V4150" s="6"/>
      <c r="W4150" s="6" t="str">
        <f t="shared" si="126"/>
        <v>-</v>
      </c>
      <c r="X4150" s="6"/>
      <c r="Y4150" s="6"/>
      <c r="Z4150" s="6"/>
      <c r="AA4150" s="6"/>
      <c r="AB4150" s="6"/>
      <c r="AC4150" s="6"/>
    </row>
    <row r="4151" spans="1:29" x14ac:dyDescent="0.25">
      <c r="Q4151" s="12" t="str">
        <f t="shared" ca="1" si="127"/>
        <v>-</v>
      </c>
      <c r="W4151" t="str">
        <f t="shared" si="126"/>
        <v>-</v>
      </c>
    </row>
    <row r="4152" spans="1:29" x14ac:dyDescent="0.25">
      <c r="A4152" s="6"/>
      <c r="B4152" s="10"/>
      <c r="C4152" s="6"/>
      <c r="D4152" s="6"/>
      <c r="E4152" s="6"/>
      <c r="F4152" s="6"/>
      <c r="G4152" s="6"/>
      <c r="H4152" s="6"/>
      <c r="I4152" s="6"/>
      <c r="J4152" s="6"/>
      <c r="K4152" s="6"/>
      <c r="L4152" s="6"/>
      <c r="M4152" s="6"/>
      <c r="N4152" s="6"/>
      <c r="O4152" s="6"/>
      <c r="P4152" s="10"/>
      <c r="Q4152" s="15" t="str">
        <f t="shared" ca="1" si="127"/>
        <v>-</v>
      </c>
      <c r="R4152" s="6"/>
      <c r="S4152" s="6"/>
      <c r="T4152" s="6"/>
      <c r="U4152" s="6"/>
      <c r="V4152" s="6"/>
      <c r="W4152" s="6" t="str">
        <f t="shared" si="126"/>
        <v>-</v>
      </c>
      <c r="X4152" s="6"/>
      <c r="Y4152" s="6"/>
      <c r="Z4152" s="6"/>
      <c r="AA4152" s="6"/>
      <c r="AB4152" s="6"/>
      <c r="AC4152" s="6"/>
    </row>
    <row r="4153" spans="1:29" x14ac:dyDescent="0.25">
      <c r="Q4153" s="12" t="str">
        <f t="shared" ca="1" si="127"/>
        <v>-</v>
      </c>
      <c r="W4153" t="str">
        <f t="shared" si="126"/>
        <v>-</v>
      </c>
    </row>
    <row r="4154" spans="1:29" x14ac:dyDescent="0.25">
      <c r="A4154" s="6"/>
      <c r="B4154" s="10"/>
      <c r="C4154" s="6"/>
      <c r="D4154" s="6"/>
      <c r="E4154" s="6"/>
      <c r="F4154" s="6"/>
      <c r="G4154" s="6"/>
      <c r="H4154" s="6"/>
      <c r="I4154" s="6"/>
      <c r="J4154" s="6"/>
      <c r="K4154" s="6"/>
      <c r="L4154" s="6"/>
      <c r="M4154" s="6"/>
      <c r="N4154" s="6"/>
      <c r="O4154" s="6"/>
      <c r="P4154" s="10"/>
      <c r="Q4154" s="15" t="str">
        <f t="shared" ca="1" si="127"/>
        <v>-</v>
      </c>
      <c r="R4154" s="6"/>
      <c r="S4154" s="6"/>
      <c r="T4154" s="6"/>
      <c r="U4154" s="6"/>
      <c r="V4154" s="6"/>
      <c r="W4154" s="6" t="str">
        <f t="shared" si="126"/>
        <v>-</v>
      </c>
      <c r="X4154" s="6"/>
      <c r="Y4154" s="6"/>
      <c r="Z4154" s="6"/>
      <c r="AA4154" s="6"/>
      <c r="AB4154" s="6"/>
      <c r="AC4154" s="6"/>
    </row>
    <row r="4155" spans="1:29" x14ac:dyDescent="0.25">
      <c r="Q4155" s="12" t="str">
        <f t="shared" ca="1" si="127"/>
        <v>-</v>
      </c>
      <c r="W4155" t="str">
        <f t="shared" si="126"/>
        <v>-</v>
      </c>
    </row>
    <row r="4156" spans="1:29" x14ac:dyDescent="0.25">
      <c r="A4156" s="6"/>
      <c r="B4156" s="10"/>
      <c r="C4156" s="6"/>
      <c r="D4156" s="6"/>
      <c r="E4156" s="6"/>
      <c r="F4156" s="6"/>
      <c r="G4156" s="6"/>
      <c r="H4156" s="6"/>
      <c r="I4156" s="6"/>
      <c r="J4156" s="6"/>
      <c r="K4156" s="6"/>
      <c r="L4156" s="6"/>
      <c r="M4156" s="6"/>
      <c r="N4156" s="6"/>
      <c r="O4156" s="6"/>
      <c r="P4156" s="10"/>
      <c r="Q4156" s="15" t="str">
        <f t="shared" ca="1" si="127"/>
        <v>-</v>
      </c>
      <c r="R4156" s="6"/>
      <c r="S4156" s="6"/>
      <c r="T4156" s="6"/>
      <c r="U4156" s="6"/>
      <c r="V4156" s="6"/>
      <c r="W4156" s="6" t="str">
        <f t="shared" si="126"/>
        <v>-</v>
      </c>
      <c r="X4156" s="6"/>
      <c r="Y4156" s="6"/>
      <c r="Z4156" s="6"/>
      <c r="AA4156" s="6"/>
      <c r="AB4156" s="6"/>
      <c r="AC4156" s="6"/>
    </row>
    <row r="4157" spans="1:29" x14ac:dyDescent="0.25">
      <c r="Q4157" s="12" t="str">
        <f t="shared" ca="1" si="127"/>
        <v>-</v>
      </c>
      <c r="W4157" t="str">
        <f t="shared" si="126"/>
        <v>-</v>
      </c>
    </row>
    <row r="4158" spans="1:29" x14ac:dyDescent="0.25">
      <c r="A4158" s="6"/>
      <c r="B4158" s="10"/>
      <c r="C4158" s="6"/>
      <c r="D4158" s="6"/>
      <c r="E4158" s="6"/>
      <c r="F4158" s="6"/>
      <c r="G4158" s="6"/>
      <c r="H4158" s="6"/>
      <c r="I4158" s="6"/>
      <c r="J4158" s="6"/>
      <c r="K4158" s="6"/>
      <c r="L4158" s="6"/>
      <c r="M4158" s="6"/>
      <c r="N4158" s="6"/>
      <c r="O4158" s="6"/>
      <c r="P4158" s="10"/>
      <c r="Q4158" s="15" t="str">
        <f t="shared" ca="1" si="127"/>
        <v>-</v>
      </c>
      <c r="R4158" s="6"/>
      <c r="S4158" s="6"/>
      <c r="T4158" s="6"/>
      <c r="U4158" s="6"/>
      <c r="V4158" s="6"/>
      <c r="W4158" s="6" t="str">
        <f t="shared" si="126"/>
        <v>-</v>
      </c>
      <c r="X4158" s="6"/>
      <c r="Y4158" s="6"/>
      <c r="Z4158" s="6"/>
      <c r="AA4158" s="6"/>
      <c r="AB4158" s="6"/>
      <c r="AC4158" s="6"/>
    </row>
    <row r="4159" spans="1:29" x14ac:dyDescent="0.25">
      <c r="Q4159" s="12" t="str">
        <f t="shared" ca="1" si="127"/>
        <v>-</v>
      </c>
      <c r="W4159" t="str">
        <f t="shared" si="126"/>
        <v>-</v>
      </c>
    </row>
    <row r="4160" spans="1:29" x14ac:dyDescent="0.25">
      <c r="A4160" s="6"/>
      <c r="B4160" s="10"/>
      <c r="C4160" s="6"/>
      <c r="D4160" s="6"/>
      <c r="E4160" s="6"/>
      <c r="F4160" s="6"/>
      <c r="G4160" s="6"/>
      <c r="H4160" s="6"/>
      <c r="I4160" s="6"/>
      <c r="J4160" s="6"/>
      <c r="K4160" s="6"/>
      <c r="L4160" s="6"/>
      <c r="M4160" s="6"/>
      <c r="N4160" s="6"/>
      <c r="O4160" s="6"/>
      <c r="P4160" s="10"/>
      <c r="Q4160" s="15" t="str">
        <f t="shared" ca="1" si="127"/>
        <v>-</v>
      </c>
      <c r="R4160" s="6"/>
      <c r="S4160" s="6"/>
      <c r="T4160" s="6"/>
      <c r="U4160" s="6"/>
      <c r="V4160" s="6"/>
      <c r="W4160" s="6" t="str">
        <f t="shared" si="126"/>
        <v>-</v>
      </c>
      <c r="X4160" s="6"/>
      <c r="Y4160" s="6"/>
      <c r="Z4160" s="6"/>
      <c r="AA4160" s="6"/>
      <c r="AB4160" s="6"/>
      <c r="AC4160" s="6"/>
    </row>
    <row r="4161" spans="1:29" x14ac:dyDescent="0.25">
      <c r="Q4161" s="12" t="str">
        <f t="shared" ca="1" si="127"/>
        <v>-</v>
      </c>
      <c r="W4161" t="str">
        <f t="shared" si="126"/>
        <v>-</v>
      </c>
    </row>
    <row r="4162" spans="1:29" x14ac:dyDescent="0.25">
      <c r="A4162" s="6"/>
      <c r="B4162" s="10"/>
      <c r="C4162" s="6"/>
      <c r="D4162" s="6"/>
      <c r="E4162" s="6"/>
      <c r="F4162" s="6"/>
      <c r="G4162" s="6"/>
      <c r="H4162" s="6"/>
      <c r="I4162" s="6"/>
      <c r="J4162" s="6"/>
      <c r="K4162" s="6"/>
      <c r="L4162" s="6"/>
      <c r="M4162" s="6"/>
      <c r="N4162" s="6"/>
      <c r="O4162" s="6"/>
      <c r="P4162" s="10"/>
      <c r="Q4162" s="15" t="str">
        <f t="shared" ca="1" si="127"/>
        <v>-</v>
      </c>
      <c r="R4162" s="6"/>
      <c r="S4162" s="6"/>
      <c r="T4162" s="6"/>
      <c r="U4162" s="6"/>
      <c r="V4162" s="6"/>
      <c r="W4162" s="6" t="str">
        <f t="shared" si="126"/>
        <v>-</v>
      </c>
      <c r="X4162" s="6"/>
      <c r="Y4162" s="6"/>
      <c r="Z4162" s="6"/>
      <c r="AA4162" s="6"/>
      <c r="AB4162" s="6"/>
      <c r="AC4162" s="6"/>
    </row>
    <row r="4163" spans="1:29" x14ac:dyDescent="0.25">
      <c r="Q4163" s="12" t="str">
        <f t="shared" ca="1" si="127"/>
        <v>-</v>
      </c>
      <c r="W4163" t="str">
        <f t="shared" si="126"/>
        <v>-</v>
      </c>
    </row>
    <row r="4164" spans="1:29" x14ac:dyDescent="0.25">
      <c r="A4164" s="6"/>
      <c r="B4164" s="10"/>
      <c r="C4164" s="6"/>
      <c r="D4164" s="6"/>
      <c r="E4164" s="6"/>
      <c r="F4164" s="6"/>
      <c r="G4164" s="6"/>
      <c r="H4164" s="6"/>
      <c r="I4164" s="6"/>
      <c r="J4164" s="6"/>
      <c r="K4164" s="6"/>
      <c r="L4164" s="6"/>
      <c r="M4164" s="6"/>
      <c r="N4164" s="6"/>
      <c r="O4164" s="6"/>
      <c r="P4164" s="10"/>
      <c r="Q4164" s="15" t="str">
        <f t="shared" ca="1" si="127"/>
        <v>-</v>
      </c>
      <c r="R4164" s="6"/>
      <c r="S4164" s="6"/>
      <c r="T4164" s="6"/>
      <c r="U4164" s="6"/>
      <c r="V4164" s="6"/>
      <c r="W4164" s="6" t="str">
        <f t="shared" si="126"/>
        <v>-</v>
      </c>
      <c r="X4164" s="6"/>
      <c r="Y4164" s="6"/>
      <c r="Z4164" s="6"/>
      <c r="AA4164" s="6"/>
      <c r="AB4164" s="6"/>
      <c r="AC4164" s="6"/>
    </row>
    <row r="4165" spans="1:29" x14ac:dyDescent="0.25">
      <c r="Q4165" s="12" t="str">
        <f t="shared" ca="1" si="127"/>
        <v>-</v>
      </c>
      <c r="W4165" t="str">
        <f t="shared" si="126"/>
        <v>-</v>
      </c>
    </row>
    <row r="4166" spans="1:29" x14ac:dyDescent="0.25">
      <c r="A4166" s="6"/>
      <c r="B4166" s="10"/>
      <c r="C4166" s="6"/>
      <c r="D4166" s="6"/>
      <c r="E4166" s="6"/>
      <c r="F4166" s="6"/>
      <c r="G4166" s="6"/>
      <c r="H4166" s="6"/>
      <c r="I4166" s="6"/>
      <c r="J4166" s="6"/>
      <c r="K4166" s="6"/>
      <c r="L4166" s="6"/>
      <c r="M4166" s="6"/>
      <c r="N4166" s="6"/>
      <c r="O4166" s="6"/>
      <c r="P4166" s="10"/>
      <c r="Q4166" s="15" t="str">
        <f t="shared" ca="1" si="127"/>
        <v>-</v>
      </c>
      <c r="R4166" s="6"/>
      <c r="S4166" s="6"/>
      <c r="T4166" s="6"/>
      <c r="U4166" s="6"/>
      <c r="V4166" s="6"/>
      <c r="W4166" s="6" t="str">
        <f t="shared" ref="W4166:W4229" si="128">IF(OR(ISBLANK(J4166),ISBLANK(V4166)),"-",(IF(J4166=V4166,"Yes","No")))</f>
        <v>-</v>
      </c>
      <c r="X4166" s="6"/>
      <c r="Y4166" s="6"/>
      <c r="Z4166" s="6"/>
      <c r="AA4166" s="6"/>
      <c r="AB4166" s="6"/>
      <c r="AC4166" s="6"/>
    </row>
    <row r="4167" spans="1:29" x14ac:dyDescent="0.25">
      <c r="Q4167" s="12" t="str">
        <f t="shared" ref="Q4167:Q4230" ca="1" si="129">IF(B4167&gt;1/1/1900, (IF(R4167="Closed",(DATEDIF(B4167,P4167,"d"))-(DATEDIF(M4167,O4167,"d")),IF(OR(R4167="Pending",ISBLANK(P4167)),TODAY()-B4167))),"-")</f>
        <v>-</v>
      </c>
      <c r="W4167" t="str">
        <f t="shared" si="128"/>
        <v>-</v>
      </c>
    </row>
    <row r="4168" spans="1:29" x14ac:dyDescent="0.25">
      <c r="A4168" s="6"/>
      <c r="B4168" s="10"/>
      <c r="C4168" s="6"/>
      <c r="D4168" s="6"/>
      <c r="E4168" s="6"/>
      <c r="F4168" s="6"/>
      <c r="G4168" s="6"/>
      <c r="H4168" s="6"/>
      <c r="I4168" s="6"/>
      <c r="J4168" s="6"/>
      <c r="K4168" s="6"/>
      <c r="L4168" s="6"/>
      <c r="M4168" s="6"/>
      <c r="N4168" s="6"/>
      <c r="O4168" s="6"/>
      <c r="P4168" s="10"/>
      <c r="Q4168" s="15" t="str">
        <f t="shared" ca="1" si="129"/>
        <v>-</v>
      </c>
      <c r="R4168" s="6"/>
      <c r="S4168" s="6"/>
      <c r="T4168" s="6"/>
      <c r="U4168" s="6"/>
      <c r="V4168" s="6"/>
      <c r="W4168" s="6" t="str">
        <f t="shared" si="128"/>
        <v>-</v>
      </c>
      <c r="X4168" s="6"/>
      <c r="Y4168" s="6"/>
      <c r="Z4168" s="6"/>
      <c r="AA4168" s="6"/>
      <c r="AB4168" s="6"/>
      <c r="AC4168" s="6"/>
    </row>
    <row r="4169" spans="1:29" x14ac:dyDescent="0.25">
      <c r="Q4169" s="12" t="str">
        <f t="shared" ca="1" si="129"/>
        <v>-</v>
      </c>
      <c r="W4169" t="str">
        <f t="shared" si="128"/>
        <v>-</v>
      </c>
    </row>
    <row r="4170" spans="1:29" x14ac:dyDescent="0.25">
      <c r="A4170" s="6"/>
      <c r="B4170" s="10"/>
      <c r="C4170" s="6"/>
      <c r="D4170" s="6"/>
      <c r="E4170" s="6"/>
      <c r="F4170" s="6"/>
      <c r="G4170" s="6"/>
      <c r="H4170" s="6"/>
      <c r="I4170" s="6"/>
      <c r="J4170" s="6"/>
      <c r="K4170" s="6"/>
      <c r="L4170" s="6"/>
      <c r="M4170" s="6"/>
      <c r="N4170" s="6"/>
      <c r="O4170" s="6"/>
      <c r="P4170" s="10"/>
      <c r="Q4170" s="15" t="str">
        <f t="shared" ca="1" si="129"/>
        <v>-</v>
      </c>
      <c r="R4170" s="6"/>
      <c r="S4170" s="6"/>
      <c r="T4170" s="6"/>
      <c r="U4170" s="6"/>
      <c r="V4170" s="6"/>
      <c r="W4170" s="6" t="str">
        <f t="shared" si="128"/>
        <v>-</v>
      </c>
      <c r="X4170" s="6"/>
      <c r="Y4170" s="6"/>
      <c r="Z4170" s="6"/>
      <c r="AA4170" s="6"/>
      <c r="AB4170" s="6"/>
      <c r="AC4170" s="6"/>
    </row>
    <row r="4171" spans="1:29" x14ac:dyDescent="0.25">
      <c r="Q4171" s="12" t="str">
        <f t="shared" ca="1" si="129"/>
        <v>-</v>
      </c>
      <c r="W4171" t="str">
        <f t="shared" si="128"/>
        <v>-</v>
      </c>
    </row>
    <row r="4172" spans="1:29" x14ac:dyDescent="0.25">
      <c r="A4172" s="6"/>
      <c r="B4172" s="10"/>
      <c r="C4172" s="6"/>
      <c r="D4172" s="6"/>
      <c r="E4172" s="6"/>
      <c r="F4172" s="6"/>
      <c r="G4172" s="6"/>
      <c r="H4172" s="6"/>
      <c r="I4172" s="6"/>
      <c r="J4172" s="6"/>
      <c r="K4172" s="6"/>
      <c r="L4172" s="6"/>
      <c r="M4172" s="6"/>
      <c r="N4172" s="6"/>
      <c r="O4172" s="6"/>
      <c r="P4172" s="10"/>
      <c r="Q4172" s="15" t="str">
        <f t="shared" ca="1" si="129"/>
        <v>-</v>
      </c>
      <c r="R4172" s="6"/>
      <c r="S4172" s="6"/>
      <c r="T4172" s="6"/>
      <c r="U4172" s="6"/>
      <c r="V4172" s="6"/>
      <c r="W4172" s="6" t="str">
        <f t="shared" si="128"/>
        <v>-</v>
      </c>
      <c r="X4172" s="6"/>
      <c r="Y4172" s="6"/>
      <c r="Z4172" s="6"/>
      <c r="AA4172" s="6"/>
      <c r="AB4172" s="6"/>
      <c r="AC4172" s="6"/>
    </row>
    <row r="4173" spans="1:29" x14ac:dyDescent="0.25">
      <c r="Q4173" s="12" t="str">
        <f t="shared" ca="1" si="129"/>
        <v>-</v>
      </c>
      <c r="W4173" t="str">
        <f t="shared" si="128"/>
        <v>-</v>
      </c>
    </row>
    <row r="4174" spans="1:29" x14ac:dyDescent="0.25">
      <c r="A4174" s="6"/>
      <c r="B4174" s="10"/>
      <c r="C4174" s="6"/>
      <c r="D4174" s="6"/>
      <c r="E4174" s="6"/>
      <c r="F4174" s="6"/>
      <c r="G4174" s="6"/>
      <c r="H4174" s="6"/>
      <c r="I4174" s="6"/>
      <c r="J4174" s="6"/>
      <c r="K4174" s="6"/>
      <c r="L4174" s="6"/>
      <c r="M4174" s="6"/>
      <c r="N4174" s="6"/>
      <c r="O4174" s="6"/>
      <c r="P4174" s="10"/>
      <c r="Q4174" s="15" t="str">
        <f t="shared" ca="1" si="129"/>
        <v>-</v>
      </c>
      <c r="R4174" s="6"/>
      <c r="S4174" s="6"/>
      <c r="T4174" s="6"/>
      <c r="U4174" s="6"/>
      <c r="V4174" s="6"/>
      <c r="W4174" s="6" t="str">
        <f t="shared" si="128"/>
        <v>-</v>
      </c>
      <c r="X4174" s="6"/>
      <c r="Y4174" s="6"/>
      <c r="Z4174" s="6"/>
      <c r="AA4174" s="6"/>
      <c r="AB4174" s="6"/>
      <c r="AC4174" s="6"/>
    </row>
    <row r="4175" spans="1:29" x14ac:dyDescent="0.25">
      <c r="Q4175" s="12" t="str">
        <f t="shared" ca="1" si="129"/>
        <v>-</v>
      </c>
      <c r="W4175" t="str">
        <f t="shared" si="128"/>
        <v>-</v>
      </c>
    </row>
    <row r="4176" spans="1:29" x14ac:dyDescent="0.25">
      <c r="A4176" s="6"/>
      <c r="B4176" s="10"/>
      <c r="C4176" s="6"/>
      <c r="D4176" s="6"/>
      <c r="E4176" s="6"/>
      <c r="F4176" s="6"/>
      <c r="G4176" s="6"/>
      <c r="H4176" s="6"/>
      <c r="I4176" s="6"/>
      <c r="J4176" s="6"/>
      <c r="K4176" s="6"/>
      <c r="L4176" s="6"/>
      <c r="M4176" s="6"/>
      <c r="N4176" s="6"/>
      <c r="O4176" s="6"/>
      <c r="P4176" s="10"/>
      <c r="Q4176" s="15" t="str">
        <f t="shared" ca="1" si="129"/>
        <v>-</v>
      </c>
      <c r="R4176" s="6"/>
      <c r="S4176" s="6"/>
      <c r="T4176" s="6"/>
      <c r="U4176" s="6"/>
      <c r="V4176" s="6"/>
      <c r="W4176" s="6" t="str">
        <f t="shared" si="128"/>
        <v>-</v>
      </c>
      <c r="X4176" s="6"/>
      <c r="Y4176" s="6"/>
      <c r="Z4176" s="6"/>
      <c r="AA4176" s="6"/>
      <c r="AB4176" s="6"/>
      <c r="AC4176" s="6"/>
    </row>
    <row r="4177" spans="1:29" x14ac:dyDescent="0.25">
      <c r="Q4177" s="12" t="str">
        <f t="shared" ca="1" si="129"/>
        <v>-</v>
      </c>
      <c r="W4177" t="str">
        <f t="shared" si="128"/>
        <v>-</v>
      </c>
    </row>
    <row r="4178" spans="1:29" x14ac:dyDescent="0.25">
      <c r="A4178" s="6"/>
      <c r="B4178" s="10"/>
      <c r="C4178" s="6"/>
      <c r="D4178" s="6"/>
      <c r="E4178" s="6"/>
      <c r="F4178" s="6"/>
      <c r="G4178" s="6"/>
      <c r="H4178" s="6"/>
      <c r="I4178" s="6"/>
      <c r="J4178" s="6"/>
      <c r="K4178" s="6"/>
      <c r="L4178" s="6"/>
      <c r="M4178" s="6"/>
      <c r="N4178" s="6"/>
      <c r="O4178" s="6"/>
      <c r="P4178" s="10"/>
      <c r="Q4178" s="15" t="str">
        <f t="shared" ca="1" si="129"/>
        <v>-</v>
      </c>
      <c r="R4178" s="6"/>
      <c r="S4178" s="6"/>
      <c r="T4178" s="6"/>
      <c r="U4178" s="6"/>
      <c r="V4178" s="6"/>
      <c r="W4178" s="6" t="str">
        <f t="shared" si="128"/>
        <v>-</v>
      </c>
      <c r="X4178" s="6"/>
      <c r="Y4178" s="6"/>
      <c r="Z4178" s="6"/>
      <c r="AA4178" s="6"/>
      <c r="AB4178" s="6"/>
      <c r="AC4178" s="6"/>
    </row>
    <row r="4179" spans="1:29" x14ac:dyDescent="0.25">
      <c r="Q4179" s="12" t="str">
        <f t="shared" ca="1" si="129"/>
        <v>-</v>
      </c>
      <c r="W4179" t="str">
        <f t="shared" si="128"/>
        <v>-</v>
      </c>
    </row>
    <row r="4180" spans="1:29" x14ac:dyDescent="0.25">
      <c r="A4180" s="6"/>
      <c r="B4180" s="10"/>
      <c r="C4180" s="6"/>
      <c r="D4180" s="6"/>
      <c r="E4180" s="6"/>
      <c r="F4180" s="6"/>
      <c r="G4180" s="6"/>
      <c r="H4180" s="6"/>
      <c r="I4180" s="6"/>
      <c r="J4180" s="6"/>
      <c r="K4180" s="6"/>
      <c r="L4180" s="6"/>
      <c r="M4180" s="6"/>
      <c r="N4180" s="6"/>
      <c r="O4180" s="6"/>
      <c r="P4180" s="10"/>
      <c r="Q4180" s="15" t="str">
        <f t="shared" ca="1" si="129"/>
        <v>-</v>
      </c>
      <c r="R4180" s="6"/>
      <c r="S4180" s="6"/>
      <c r="T4180" s="6"/>
      <c r="U4180" s="6"/>
      <c r="V4180" s="6"/>
      <c r="W4180" s="6" t="str">
        <f t="shared" si="128"/>
        <v>-</v>
      </c>
      <c r="X4180" s="6"/>
      <c r="Y4180" s="6"/>
      <c r="Z4180" s="6"/>
      <c r="AA4180" s="6"/>
      <c r="AB4180" s="6"/>
      <c r="AC4180" s="6"/>
    </row>
    <row r="4181" spans="1:29" x14ac:dyDescent="0.25">
      <c r="Q4181" s="12" t="str">
        <f t="shared" ca="1" si="129"/>
        <v>-</v>
      </c>
      <c r="W4181" t="str">
        <f t="shared" si="128"/>
        <v>-</v>
      </c>
    </row>
    <row r="4182" spans="1:29" x14ac:dyDescent="0.25">
      <c r="A4182" s="6"/>
      <c r="B4182" s="10"/>
      <c r="C4182" s="6"/>
      <c r="D4182" s="6"/>
      <c r="E4182" s="6"/>
      <c r="F4182" s="6"/>
      <c r="G4182" s="6"/>
      <c r="H4182" s="6"/>
      <c r="I4182" s="6"/>
      <c r="J4182" s="6"/>
      <c r="K4182" s="6"/>
      <c r="L4182" s="6"/>
      <c r="M4182" s="6"/>
      <c r="N4182" s="6"/>
      <c r="O4182" s="6"/>
      <c r="P4182" s="10"/>
      <c r="Q4182" s="15" t="str">
        <f t="shared" ca="1" si="129"/>
        <v>-</v>
      </c>
      <c r="R4182" s="6"/>
      <c r="S4182" s="6"/>
      <c r="T4182" s="6"/>
      <c r="U4182" s="6"/>
      <c r="V4182" s="6"/>
      <c r="W4182" s="6" t="str">
        <f t="shared" si="128"/>
        <v>-</v>
      </c>
      <c r="X4182" s="6"/>
      <c r="Y4182" s="6"/>
      <c r="Z4182" s="6"/>
      <c r="AA4182" s="6"/>
      <c r="AB4182" s="6"/>
      <c r="AC4182" s="6"/>
    </row>
    <row r="4183" spans="1:29" x14ac:dyDescent="0.25">
      <c r="Q4183" s="12" t="str">
        <f t="shared" ca="1" si="129"/>
        <v>-</v>
      </c>
      <c r="W4183" t="str">
        <f t="shared" si="128"/>
        <v>-</v>
      </c>
    </row>
    <row r="4184" spans="1:29" x14ac:dyDescent="0.25">
      <c r="A4184" s="6"/>
      <c r="B4184" s="10"/>
      <c r="C4184" s="6"/>
      <c r="D4184" s="6"/>
      <c r="E4184" s="6"/>
      <c r="F4184" s="6"/>
      <c r="G4184" s="6"/>
      <c r="H4184" s="6"/>
      <c r="I4184" s="6"/>
      <c r="J4184" s="6"/>
      <c r="K4184" s="6"/>
      <c r="L4184" s="6"/>
      <c r="M4184" s="6"/>
      <c r="N4184" s="6"/>
      <c r="O4184" s="6"/>
      <c r="P4184" s="10"/>
      <c r="Q4184" s="15" t="str">
        <f t="shared" ca="1" si="129"/>
        <v>-</v>
      </c>
      <c r="R4184" s="6"/>
      <c r="S4184" s="6"/>
      <c r="T4184" s="6"/>
      <c r="U4184" s="6"/>
      <c r="V4184" s="6"/>
      <c r="W4184" s="6" t="str">
        <f t="shared" si="128"/>
        <v>-</v>
      </c>
      <c r="X4184" s="6"/>
      <c r="Y4184" s="6"/>
      <c r="Z4184" s="6"/>
      <c r="AA4184" s="6"/>
      <c r="AB4184" s="6"/>
      <c r="AC4184" s="6"/>
    </row>
    <row r="4185" spans="1:29" x14ac:dyDescent="0.25">
      <c r="Q4185" s="12" t="str">
        <f t="shared" ca="1" si="129"/>
        <v>-</v>
      </c>
      <c r="W4185" t="str">
        <f t="shared" si="128"/>
        <v>-</v>
      </c>
    </row>
    <row r="4186" spans="1:29" x14ac:dyDescent="0.25">
      <c r="A4186" s="6"/>
      <c r="B4186" s="10"/>
      <c r="C4186" s="6"/>
      <c r="D4186" s="6"/>
      <c r="E4186" s="6"/>
      <c r="F4186" s="6"/>
      <c r="G4186" s="6"/>
      <c r="H4186" s="6"/>
      <c r="I4186" s="6"/>
      <c r="J4186" s="6"/>
      <c r="K4186" s="6"/>
      <c r="L4186" s="6"/>
      <c r="M4186" s="6"/>
      <c r="N4186" s="6"/>
      <c r="O4186" s="6"/>
      <c r="P4186" s="10"/>
      <c r="Q4186" s="15" t="str">
        <f t="shared" ca="1" si="129"/>
        <v>-</v>
      </c>
      <c r="R4186" s="6"/>
      <c r="S4186" s="6"/>
      <c r="T4186" s="6"/>
      <c r="U4186" s="6"/>
      <c r="V4186" s="6"/>
      <c r="W4186" s="6" t="str">
        <f t="shared" si="128"/>
        <v>-</v>
      </c>
      <c r="X4186" s="6"/>
      <c r="Y4186" s="6"/>
      <c r="Z4186" s="6"/>
      <c r="AA4186" s="6"/>
      <c r="AB4186" s="6"/>
      <c r="AC4186" s="6"/>
    </row>
    <row r="4187" spans="1:29" x14ac:dyDescent="0.25">
      <c r="Q4187" s="12" t="str">
        <f t="shared" ca="1" si="129"/>
        <v>-</v>
      </c>
      <c r="W4187" t="str">
        <f t="shared" si="128"/>
        <v>-</v>
      </c>
    </row>
    <row r="4188" spans="1:29" x14ac:dyDescent="0.25">
      <c r="A4188" s="6"/>
      <c r="B4188" s="10"/>
      <c r="C4188" s="6"/>
      <c r="D4188" s="6"/>
      <c r="E4188" s="6"/>
      <c r="F4188" s="6"/>
      <c r="G4188" s="6"/>
      <c r="H4188" s="6"/>
      <c r="I4188" s="6"/>
      <c r="J4188" s="6"/>
      <c r="K4188" s="6"/>
      <c r="L4188" s="6"/>
      <c r="M4188" s="6"/>
      <c r="N4188" s="6"/>
      <c r="O4188" s="6"/>
      <c r="P4188" s="10"/>
      <c r="Q4188" s="15" t="str">
        <f t="shared" ca="1" si="129"/>
        <v>-</v>
      </c>
      <c r="R4188" s="6"/>
      <c r="S4188" s="6"/>
      <c r="T4188" s="6"/>
      <c r="U4188" s="6"/>
      <c r="V4188" s="6"/>
      <c r="W4188" s="6" t="str">
        <f t="shared" si="128"/>
        <v>-</v>
      </c>
      <c r="X4188" s="6"/>
      <c r="Y4188" s="6"/>
      <c r="Z4188" s="6"/>
      <c r="AA4188" s="6"/>
      <c r="AB4188" s="6"/>
      <c r="AC4188" s="6"/>
    </row>
    <row r="4189" spans="1:29" x14ac:dyDescent="0.25">
      <c r="Q4189" s="12" t="str">
        <f t="shared" ca="1" si="129"/>
        <v>-</v>
      </c>
      <c r="W4189" t="str">
        <f t="shared" si="128"/>
        <v>-</v>
      </c>
    </row>
    <row r="4190" spans="1:29" x14ac:dyDescent="0.25">
      <c r="A4190" s="6"/>
      <c r="B4190" s="10"/>
      <c r="C4190" s="6"/>
      <c r="D4190" s="6"/>
      <c r="E4190" s="6"/>
      <c r="F4190" s="6"/>
      <c r="G4190" s="6"/>
      <c r="H4190" s="6"/>
      <c r="I4190" s="6"/>
      <c r="J4190" s="6"/>
      <c r="K4190" s="6"/>
      <c r="L4190" s="6"/>
      <c r="M4190" s="6"/>
      <c r="N4190" s="6"/>
      <c r="O4190" s="6"/>
      <c r="P4190" s="10"/>
      <c r="Q4190" s="15" t="str">
        <f t="shared" ca="1" si="129"/>
        <v>-</v>
      </c>
      <c r="R4190" s="6"/>
      <c r="S4190" s="6"/>
      <c r="T4190" s="6"/>
      <c r="U4190" s="6"/>
      <c r="V4190" s="6"/>
      <c r="W4190" s="6" t="str">
        <f t="shared" si="128"/>
        <v>-</v>
      </c>
      <c r="X4190" s="6"/>
      <c r="Y4190" s="6"/>
      <c r="Z4190" s="6"/>
      <c r="AA4190" s="6"/>
      <c r="AB4190" s="6"/>
      <c r="AC4190" s="6"/>
    </row>
    <row r="4191" spans="1:29" x14ac:dyDescent="0.25">
      <c r="Q4191" s="12" t="str">
        <f t="shared" ca="1" si="129"/>
        <v>-</v>
      </c>
      <c r="W4191" t="str">
        <f t="shared" si="128"/>
        <v>-</v>
      </c>
    </row>
    <row r="4192" spans="1:29" x14ac:dyDescent="0.25">
      <c r="A4192" s="6"/>
      <c r="B4192" s="10"/>
      <c r="C4192" s="6"/>
      <c r="D4192" s="6"/>
      <c r="E4192" s="6"/>
      <c r="F4192" s="6"/>
      <c r="G4192" s="6"/>
      <c r="H4192" s="6"/>
      <c r="I4192" s="6"/>
      <c r="J4192" s="6"/>
      <c r="K4192" s="6"/>
      <c r="L4192" s="6"/>
      <c r="M4192" s="6"/>
      <c r="N4192" s="6"/>
      <c r="O4192" s="6"/>
      <c r="P4192" s="10"/>
      <c r="Q4192" s="15" t="str">
        <f t="shared" ca="1" si="129"/>
        <v>-</v>
      </c>
      <c r="R4192" s="6"/>
      <c r="S4192" s="6"/>
      <c r="T4192" s="6"/>
      <c r="U4192" s="6"/>
      <c r="V4192" s="6"/>
      <c r="W4192" s="6" t="str">
        <f t="shared" si="128"/>
        <v>-</v>
      </c>
      <c r="X4192" s="6"/>
      <c r="Y4192" s="6"/>
      <c r="Z4192" s="6"/>
      <c r="AA4192" s="6"/>
      <c r="AB4192" s="6"/>
      <c r="AC4192" s="6"/>
    </row>
    <row r="4193" spans="1:29" x14ac:dyDescent="0.25">
      <c r="Q4193" s="12" t="str">
        <f t="shared" ca="1" si="129"/>
        <v>-</v>
      </c>
      <c r="W4193" t="str">
        <f t="shared" si="128"/>
        <v>-</v>
      </c>
    </row>
    <row r="4194" spans="1:29" x14ac:dyDescent="0.25">
      <c r="A4194" s="6"/>
      <c r="B4194" s="10"/>
      <c r="C4194" s="6"/>
      <c r="D4194" s="6"/>
      <c r="E4194" s="6"/>
      <c r="F4194" s="6"/>
      <c r="G4194" s="6"/>
      <c r="H4194" s="6"/>
      <c r="I4194" s="6"/>
      <c r="J4194" s="6"/>
      <c r="K4194" s="6"/>
      <c r="L4194" s="6"/>
      <c r="M4194" s="6"/>
      <c r="N4194" s="6"/>
      <c r="O4194" s="6"/>
      <c r="P4194" s="10"/>
      <c r="Q4194" s="15" t="str">
        <f t="shared" ca="1" si="129"/>
        <v>-</v>
      </c>
      <c r="R4194" s="6"/>
      <c r="S4194" s="6"/>
      <c r="T4194" s="6"/>
      <c r="U4194" s="6"/>
      <c r="V4194" s="6"/>
      <c r="W4194" s="6" t="str">
        <f t="shared" si="128"/>
        <v>-</v>
      </c>
      <c r="X4194" s="6"/>
      <c r="Y4194" s="6"/>
      <c r="Z4194" s="6"/>
      <c r="AA4194" s="6"/>
      <c r="AB4194" s="6"/>
      <c r="AC4194" s="6"/>
    </row>
    <row r="4195" spans="1:29" x14ac:dyDescent="0.25">
      <c r="Q4195" s="12" t="str">
        <f t="shared" ca="1" si="129"/>
        <v>-</v>
      </c>
      <c r="W4195" t="str">
        <f t="shared" si="128"/>
        <v>-</v>
      </c>
    </row>
    <row r="4196" spans="1:29" x14ac:dyDescent="0.25">
      <c r="A4196" s="6"/>
      <c r="B4196" s="10"/>
      <c r="C4196" s="6"/>
      <c r="D4196" s="6"/>
      <c r="E4196" s="6"/>
      <c r="F4196" s="6"/>
      <c r="G4196" s="6"/>
      <c r="H4196" s="6"/>
      <c r="I4196" s="6"/>
      <c r="J4196" s="6"/>
      <c r="K4196" s="6"/>
      <c r="L4196" s="6"/>
      <c r="M4196" s="6"/>
      <c r="N4196" s="6"/>
      <c r="O4196" s="6"/>
      <c r="P4196" s="10"/>
      <c r="Q4196" s="15" t="str">
        <f t="shared" ca="1" si="129"/>
        <v>-</v>
      </c>
      <c r="R4196" s="6"/>
      <c r="S4196" s="6"/>
      <c r="T4196" s="6"/>
      <c r="U4196" s="6"/>
      <c r="V4196" s="6"/>
      <c r="W4196" s="6" t="str">
        <f t="shared" si="128"/>
        <v>-</v>
      </c>
      <c r="X4196" s="6"/>
      <c r="Y4196" s="6"/>
      <c r="Z4196" s="6"/>
      <c r="AA4196" s="6"/>
      <c r="AB4196" s="6"/>
      <c r="AC4196" s="6"/>
    </row>
    <row r="4197" spans="1:29" x14ac:dyDescent="0.25">
      <c r="Q4197" s="12" t="str">
        <f t="shared" ca="1" si="129"/>
        <v>-</v>
      </c>
      <c r="W4197" t="str">
        <f t="shared" si="128"/>
        <v>-</v>
      </c>
    </row>
    <row r="4198" spans="1:29" x14ac:dyDescent="0.25">
      <c r="A4198" s="6"/>
      <c r="B4198" s="10"/>
      <c r="C4198" s="6"/>
      <c r="D4198" s="6"/>
      <c r="E4198" s="6"/>
      <c r="F4198" s="6"/>
      <c r="G4198" s="6"/>
      <c r="H4198" s="6"/>
      <c r="I4198" s="6"/>
      <c r="J4198" s="6"/>
      <c r="K4198" s="6"/>
      <c r="L4198" s="6"/>
      <c r="M4198" s="6"/>
      <c r="N4198" s="6"/>
      <c r="O4198" s="6"/>
      <c r="P4198" s="10"/>
      <c r="Q4198" s="15" t="str">
        <f t="shared" ca="1" si="129"/>
        <v>-</v>
      </c>
      <c r="R4198" s="6"/>
      <c r="S4198" s="6"/>
      <c r="T4198" s="6"/>
      <c r="U4198" s="6"/>
      <c r="V4198" s="6"/>
      <c r="W4198" s="6" t="str">
        <f t="shared" si="128"/>
        <v>-</v>
      </c>
      <c r="X4198" s="6"/>
      <c r="Y4198" s="6"/>
      <c r="Z4198" s="6"/>
      <c r="AA4198" s="6"/>
      <c r="AB4198" s="6"/>
      <c r="AC4198" s="6"/>
    </row>
    <row r="4199" spans="1:29" x14ac:dyDescent="0.25">
      <c r="Q4199" s="12" t="str">
        <f t="shared" ca="1" si="129"/>
        <v>-</v>
      </c>
      <c r="W4199" t="str">
        <f t="shared" si="128"/>
        <v>-</v>
      </c>
    </row>
    <row r="4200" spans="1:29" x14ac:dyDescent="0.25">
      <c r="A4200" s="6"/>
      <c r="B4200" s="10"/>
      <c r="C4200" s="6"/>
      <c r="D4200" s="6"/>
      <c r="E4200" s="6"/>
      <c r="F4200" s="6"/>
      <c r="G4200" s="6"/>
      <c r="H4200" s="6"/>
      <c r="I4200" s="6"/>
      <c r="J4200" s="6"/>
      <c r="K4200" s="6"/>
      <c r="L4200" s="6"/>
      <c r="M4200" s="6"/>
      <c r="N4200" s="6"/>
      <c r="O4200" s="6"/>
      <c r="P4200" s="10"/>
      <c r="Q4200" s="15" t="str">
        <f t="shared" ca="1" si="129"/>
        <v>-</v>
      </c>
      <c r="R4200" s="6"/>
      <c r="S4200" s="6"/>
      <c r="T4200" s="6"/>
      <c r="U4200" s="6"/>
      <c r="V4200" s="6"/>
      <c r="W4200" s="6" t="str">
        <f t="shared" si="128"/>
        <v>-</v>
      </c>
      <c r="X4200" s="6"/>
      <c r="Y4200" s="6"/>
      <c r="Z4200" s="6"/>
      <c r="AA4200" s="6"/>
      <c r="AB4200" s="6"/>
      <c r="AC4200" s="6"/>
    </row>
    <row r="4201" spans="1:29" x14ac:dyDescent="0.25">
      <c r="Q4201" s="12" t="str">
        <f t="shared" ca="1" si="129"/>
        <v>-</v>
      </c>
      <c r="W4201" t="str">
        <f t="shared" si="128"/>
        <v>-</v>
      </c>
    </row>
    <row r="4202" spans="1:29" x14ac:dyDescent="0.25">
      <c r="A4202" s="6"/>
      <c r="B4202" s="10"/>
      <c r="C4202" s="6"/>
      <c r="D4202" s="6"/>
      <c r="E4202" s="6"/>
      <c r="F4202" s="6"/>
      <c r="G4202" s="6"/>
      <c r="H4202" s="6"/>
      <c r="I4202" s="6"/>
      <c r="J4202" s="6"/>
      <c r="K4202" s="6"/>
      <c r="L4202" s="6"/>
      <c r="M4202" s="6"/>
      <c r="N4202" s="6"/>
      <c r="O4202" s="6"/>
      <c r="P4202" s="10"/>
      <c r="Q4202" s="15" t="str">
        <f t="shared" ca="1" si="129"/>
        <v>-</v>
      </c>
      <c r="R4202" s="6"/>
      <c r="S4202" s="6"/>
      <c r="T4202" s="6"/>
      <c r="U4202" s="6"/>
      <c r="V4202" s="6"/>
      <c r="W4202" s="6" t="str">
        <f t="shared" si="128"/>
        <v>-</v>
      </c>
      <c r="X4202" s="6"/>
      <c r="Y4202" s="6"/>
      <c r="Z4202" s="6"/>
      <c r="AA4202" s="6"/>
      <c r="AB4202" s="6"/>
      <c r="AC4202" s="6"/>
    </row>
    <row r="4203" spans="1:29" x14ac:dyDescent="0.25">
      <c r="Q4203" s="12" t="str">
        <f t="shared" ca="1" si="129"/>
        <v>-</v>
      </c>
      <c r="W4203" t="str">
        <f t="shared" si="128"/>
        <v>-</v>
      </c>
    </row>
    <row r="4204" spans="1:29" x14ac:dyDescent="0.25">
      <c r="A4204" s="6"/>
      <c r="B4204" s="10"/>
      <c r="C4204" s="6"/>
      <c r="D4204" s="6"/>
      <c r="E4204" s="6"/>
      <c r="F4204" s="6"/>
      <c r="G4204" s="6"/>
      <c r="H4204" s="6"/>
      <c r="I4204" s="6"/>
      <c r="J4204" s="6"/>
      <c r="K4204" s="6"/>
      <c r="L4204" s="6"/>
      <c r="M4204" s="6"/>
      <c r="N4204" s="6"/>
      <c r="O4204" s="6"/>
      <c r="P4204" s="10"/>
      <c r="Q4204" s="15" t="str">
        <f t="shared" ca="1" si="129"/>
        <v>-</v>
      </c>
      <c r="R4204" s="6"/>
      <c r="S4204" s="6"/>
      <c r="T4204" s="6"/>
      <c r="U4204" s="6"/>
      <c r="V4204" s="6"/>
      <c r="W4204" s="6" t="str">
        <f t="shared" si="128"/>
        <v>-</v>
      </c>
      <c r="X4204" s="6"/>
      <c r="Y4204" s="6"/>
      <c r="Z4204" s="6"/>
      <c r="AA4204" s="6"/>
      <c r="AB4204" s="6"/>
      <c r="AC4204" s="6"/>
    </row>
    <row r="4205" spans="1:29" x14ac:dyDescent="0.25">
      <c r="Q4205" s="12" t="str">
        <f t="shared" ca="1" si="129"/>
        <v>-</v>
      </c>
      <c r="W4205" t="str">
        <f t="shared" si="128"/>
        <v>-</v>
      </c>
    </row>
    <row r="4206" spans="1:29" x14ac:dyDescent="0.25">
      <c r="A4206" s="6"/>
      <c r="B4206" s="10"/>
      <c r="C4206" s="6"/>
      <c r="D4206" s="6"/>
      <c r="E4206" s="6"/>
      <c r="F4206" s="6"/>
      <c r="G4206" s="6"/>
      <c r="H4206" s="6"/>
      <c r="I4206" s="6"/>
      <c r="J4206" s="6"/>
      <c r="K4206" s="6"/>
      <c r="L4206" s="6"/>
      <c r="M4206" s="6"/>
      <c r="N4206" s="6"/>
      <c r="O4206" s="6"/>
      <c r="P4206" s="10"/>
      <c r="Q4206" s="15" t="str">
        <f t="shared" ca="1" si="129"/>
        <v>-</v>
      </c>
      <c r="R4206" s="6"/>
      <c r="S4206" s="6"/>
      <c r="T4206" s="6"/>
      <c r="U4206" s="6"/>
      <c r="V4206" s="6"/>
      <c r="W4206" s="6" t="str">
        <f t="shared" si="128"/>
        <v>-</v>
      </c>
      <c r="X4206" s="6"/>
      <c r="Y4206" s="6"/>
      <c r="Z4206" s="6"/>
      <c r="AA4206" s="6"/>
      <c r="AB4206" s="6"/>
      <c r="AC4206" s="6"/>
    </row>
    <row r="4207" spans="1:29" x14ac:dyDescent="0.25">
      <c r="Q4207" s="12" t="str">
        <f t="shared" ca="1" si="129"/>
        <v>-</v>
      </c>
      <c r="W4207" t="str">
        <f t="shared" si="128"/>
        <v>-</v>
      </c>
    </row>
    <row r="4208" spans="1:29" x14ac:dyDescent="0.25">
      <c r="A4208" s="6"/>
      <c r="B4208" s="10"/>
      <c r="C4208" s="6"/>
      <c r="D4208" s="6"/>
      <c r="E4208" s="6"/>
      <c r="F4208" s="6"/>
      <c r="G4208" s="6"/>
      <c r="H4208" s="6"/>
      <c r="I4208" s="6"/>
      <c r="J4208" s="6"/>
      <c r="K4208" s="6"/>
      <c r="L4208" s="6"/>
      <c r="M4208" s="6"/>
      <c r="N4208" s="6"/>
      <c r="O4208" s="6"/>
      <c r="P4208" s="10"/>
      <c r="Q4208" s="15" t="str">
        <f t="shared" ca="1" si="129"/>
        <v>-</v>
      </c>
      <c r="R4208" s="6"/>
      <c r="S4208" s="6"/>
      <c r="T4208" s="6"/>
      <c r="U4208" s="6"/>
      <c r="V4208" s="6"/>
      <c r="W4208" s="6" t="str">
        <f t="shared" si="128"/>
        <v>-</v>
      </c>
      <c r="X4208" s="6"/>
      <c r="Y4208" s="6"/>
      <c r="Z4208" s="6"/>
      <c r="AA4208" s="6"/>
      <c r="AB4208" s="6"/>
      <c r="AC4208" s="6"/>
    </row>
    <row r="4209" spans="1:29" x14ac:dyDescent="0.25">
      <c r="Q4209" s="12" t="str">
        <f t="shared" ca="1" si="129"/>
        <v>-</v>
      </c>
      <c r="W4209" t="str">
        <f t="shared" si="128"/>
        <v>-</v>
      </c>
    </row>
    <row r="4210" spans="1:29" x14ac:dyDescent="0.25">
      <c r="A4210" s="6"/>
      <c r="B4210" s="10"/>
      <c r="C4210" s="6"/>
      <c r="D4210" s="6"/>
      <c r="E4210" s="6"/>
      <c r="F4210" s="6"/>
      <c r="G4210" s="6"/>
      <c r="H4210" s="6"/>
      <c r="I4210" s="6"/>
      <c r="J4210" s="6"/>
      <c r="K4210" s="6"/>
      <c r="L4210" s="6"/>
      <c r="M4210" s="6"/>
      <c r="N4210" s="6"/>
      <c r="O4210" s="6"/>
      <c r="P4210" s="10"/>
      <c r="Q4210" s="15" t="str">
        <f t="shared" ca="1" si="129"/>
        <v>-</v>
      </c>
      <c r="R4210" s="6"/>
      <c r="S4210" s="6"/>
      <c r="T4210" s="6"/>
      <c r="U4210" s="6"/>
      <c r="V4210" s="6"/>
      <c r="W4210" s="6" t="str">
        <f t="shared" si="128"/>
        <v>-</v>
      </c>
      <c r="X4210" s="6"/>
      <c r="Y4210" s="6"/>
      <c r="Z4210" s="6"/>
      <c r="AA4210" s="6"/>
      <c r="AB4210" s="6"/>
      <c r="AC4210" s="6"/>
    </row>
    <row r="4211" spans="1:29" x14ac:dyDescent="0.25">
      <c r="Q4211" s="12" t="str">
        <f t="shared" ca="1" si="129"/>
        <v>-</v>
      </c>
      <c r="W4211" t="str">
        <f t="shared" si="128"/>
        <v>-</v>
      </c>
    </row>
    <row r="4212" spans="1:29" x14ac:dyDescent="0.25">
      <c r="A4212" s="6"/>
      <c r="B4212" s="10"/>
      <c r="C4212" s="6"/>
      <c r="D4212" s="6"/>
      <c r="E4212" s="6"/>
      <c r="F4212" s="6"/>
      <c r="G4212" s="6"/>
      <c r="H4212" s="6"/>
      <c r="I4212" s="6"/>
      <c r="J4212" s="6"/>
      <c r="K4212" s="6"/>
      <c r="L4212" s="6"/>
      <c r="M4212" s="6"/>
      <c r="N4212" s="6"/>
      <c r="O4212" s="6"/>
      <c r="P4212" s="10"/>
      <c r="Q4212" s="15" t="str">
        <f t="shared" ca="1" si="129"/>
        <v>-</v>
      </c>
      <c r="R4212" s="6"/>
      <c r="S4212" s="6"/>
      <c r="T4212" s="6"/>
      <c r="U4212" s="6"/>
      <c r="V4212" s="6"/>
      <c r="W4212" s="6" t="str">
        <f t="shared" si="128"/>
        <v>-</v>
      </c>
      <c r="X4212" s="6"/>
      <c r="Y4212" s="6"/>
      <c r="Z4212" s="6"/>
      <c r="AA4212" s="6"/>
      <c r="AB4212" s="6"/>
      <c r="AC4212" s="6"/>
    </row>
    <row r="4213" spans="1:29" x14ac:dyDescent="0.25">
      <c r="Q4213" s="12" t="str">
        <f t="shared" ca="1" si="129"/>
        <v>-</v>
      </c>
      <c r="W4213" t="str">
        <f t="shared" si="128"/>
        <v>-</v>
      </c>
    </row>
    <row r="4214" spans="1:29" x14ac:dyDescent="0.25">
      <c r="A4214" s="6"/>
      <c r="B4214" s="10"/>
      <c r="C4214" s="6"/>
      <c r="D4214" s="6"/>
      <c r="E4214" s="6"/>
      <c r="F4214" s="6"/>
      <c r="G4214" s="6"/>
      <c r="H4214" s="6"/>
      <c r="I4214" s="6"/>
      <c r="J4214" s="6"/>
      <c r="K4214" s="6"/>
      <c r="L4214" s="6"/>
      <c r="M4214" s="6"/>
      <c r="N4214" s="6"/>
      <c r="O4214" s="6"/>
      <c r="P4214" s="10"/>
      <c r="Q4214" s="15" t="str">
        <f t="shared" ca="1" si="129"/>
        <v>-</v>
      </c>
      <c r="R4214" s="6"/>
      <c r="S4214" s="6"/>
      <c r="T4214" s="6"/>
      <c r="U4214" s="6"/>
      <c r="V4214" s="6"/>
      <c r="W4214" s="6" t="str">
        <f t="shared" si="128"/>
        <v>-</v>
      </c>
      <c r="X4214" s="6"/>
      <c r="Y4214" s="6"/>
      <c r="Z4214" s="6"/>
      <c r="AA4214" s="6"/>
      <c r="AB4214" s="6"/>
      <c r="AC4214" s="6"/>
    </row>
    <row r="4215" spans="1:29" x14ac:dyDescent="0.25">
      <c r="Q4215" s="12" t="str">
        <f t="shared" ca="1" si="129"/>
        <v>-</v>
      </c>
      <c r="W4215" t="str">
        <f t="shared" si="128"/>
        <v>-</v>
      </c>
    </row>
    <row r="4216" spans="1:29" x14ac:dyDescent="0.25">
      <c r="A4216" s="6"/>
      <c r="B4216" s="10"/>
      <c r="C4216" s="6"/>
      <c r="D4216" s="6"/>
      <c r="E4216" s="6"/>
      <c r="F4216" s="6"/>
      <c r="G4216" s="6"/>
      <c r="H4216" s="6"/>
      <c r="I4216" s="6"/>
      <c r="J4216" s="6"/>
      <c r="K4216" s="6"/>
      <c r="L4216" s="6"/>
      <c r="M4216" s="6"/>
      <c r="N4216" s="6"/>
      <c r="O4216" s="6"/>
      <c r="P4216" s="10"/>
      <c r="Q4216" s="15" t="str">
        <f t="shared" ca="1" si="129"/>
        <v>-</v>
      </c>
      <c r="R4216" s="6"/>
      <c r="S4216" s="6"/>
      <c r="T4216" s="6"/>
      <c r="U4216" s="6"/>
      <c r="V4216" s="6"/>
      <c r="W4216" s="6" t="str">
        <f t="shared" si="128"/>
        <v>-</v>
      </c>
      <c r="X4216" s="6"/>
      <c r="Y4216" s="6"/>
      <c r="Z4216" s="6"/>
      <c r="AA4216" s="6"/>
      <c r="AB4216" s="6"/>
      <c r="AC4216" s="6"/>
    </row>
    <row r="4217" spans="1:29" x14ac:dyDescent="0.25">
      <c r="Q4217" s="12" t="str">
        <f t="shared" ca="1" si="129"/>
        <v>-</v>
      </c>
      <c r="W4217" t="str">
        <f t="shared" si="128"/>
        <v>-</v>
      </c>
    </row>
    <row r="4218" spans="1:29" x14ac:dyDescent="0.25">
      <c r="A4218" s="6"/>
      <c r="B4218" s="10"/>
      <c r="C4218" s="6"/>
      <c r="D4218" s="6"/>
      <c r="E4218" s="6"/>
      <c r="F4218" s="6"/>
      <c r="G4218" s="6"/>
      <c r="H4218" s="6"/>
      <c r="I4218" s="6"/>
      <c r="J4218" s="6"/>
      <c r="K4218" s="6"/>
      <c r="L4218" s="6"/>
      <c r="M4218" s="6"/>
      <c r="N4218" s="6"/>
      <c r="O4218" s="6"/>
      <c r="P4218" s="10"/>
      <c r="Q4218" s="15" t="str">
        <f t="shared" ca="1" si="129"/>
        <v>-</v>
      </c>
      <c r="R4218" s="6"/>
      <c r="S4218" s="6"/>
      <c r="T4218" s="6"/>
      <c r="U4218" s="6"/>
      <c r="V4218" s="6"/>
      <c r="W4218" s="6" t="str">
        <f t="shared" si="128"/>
        <v>-</v>
      </c>
      <c r="X4218" s="6"/>
      <c r="Y4218" s="6"/>
      <c r="Z4218" s="6"/>
      <c r="AA4218" s="6"/>
      <c r="AB4218" s="6"/>
      <c r="AC4218" s="6"/>
    </row>
    <row r="4219" spans="1:29" x14ac:dyDescent="0.25">
      <c r="Q4219" s="12" t="str">
        <f t="shared" ca="1" si="129"/>
        <v>-</v>
      </c>
      <c r="W4219" t="str">
        <f t="shared" si="128"/>
        <v>-</v>
      </c>
    </row>
    <row r="4220" spans="1:29" x14ac:dyDescent="0.25">
      <c r="A4220" s="6"/>
      <c r="B4220" s="10"/>
      <c r="C4220" s="6"/>
      <c r="D4220" s="6"/>
      <c r="E4220" s="6"/>
      <c r="F4220" s="6"/>
      <c r="G4220" s="6"/>
      <c r="H4220" s="6"/>
      <c r="I4220" s="6"/>
      <c r="J4220" s="6"/>
      <c r="K4220" s="6"/>
      <c r="L4220" s="6"/>
      <c r="M4220" s="6"/>
      <c r="N4220" s="6"/>
      <c r="O4220" s="6"/>
      <c r="P4220" s="10"/>
      <c r="Q4220" s="15" t="str">
        <f t="shared" ca="1" si="129"/>
        <v>-</v>
      </c>
      <c r="R4220" s="6"/>
      <c r="S4220" s="6"/>
      <c r="T4220" s="6"/>
      <c r="U4220" s="6"/>
      <c r="V4220" s="6"/>
      <c r="W4220" s="6" t="str">
        <f t="shared" si="128"/>
        <v>-</v>
      </c>
      <c r="X4220" s="6"/>
      <c r="Y4220" s="6"/>
      <c r="Z4220" s="6"/>
      <c r="AA4220" s="6"/>
      <c r="AB4220" s="6"/>
      <c r="AC4220" s="6"/>
    </row>
    <row r="4221" spans="1:29" x14ac:dyDescent="0.25">
      <c r="Q4221" s="12" t="str">
        <f t="shared" ca="1" si="129"/>
        <v>-</v>
      </c>
      <c r="W4221" t="str">
        <f t="shared" si="128"/>
        <v>-</v>
      </c>
    </row>
    <row r="4222" spans="1:29" x14ac:dyDescent="0.25">
      <c r="A4222" s="6"/>
      <c r="B4222" s="10"/>
      <c r="C4222" s="6"/>
      <c r="D4222" s="6"/>
      <c r="E4222" s="6"/>
      <c r="F4222" s="6"/>
      <c r="G4222" s="6"/>
      <c r="H4222" s="6"/>
      <c r="I4222" s="6"/>
      <c r="J4222" s="6"/>
      <c r="K4222" s="6"/>
      <c r="L4222" s="6"/>
      <c r="M4222" s="6"/>
      <c r="N4222" s="6"/>
      <c r="O4222" s="6"/>
      <c r="P4222" s="10"/>
      <c r="Q4222" s="15" t="str">
        <f t="shared" ca="1" si="129"/>
        <v>-</v>
      </c>
      <c r="R4222" s="6"/>
      <c r="S4222" s="6"/>
      <c r="T4222" s="6"/>
      <c r="U4222" s="6"/>
      <c r="V4222" s="6"/>
      <c r="W4222" s="6" t="str">
        <f t="shared" si="128"/>
        <v>-</v>
      </c>
      <c r="X4222" s="6"/>
      <c r="Y4222" s="6"/>
      <c r="Z4222" s="6"/>
      <c r="AA4222" s="6"/>
      <c r="AB4222" s="6"/>
      <c r="AC4222" s="6"/>
    </row>
    <row r="4223" spans="1:29" x14ac:dyDescent="0.25">
      <c r="Q4223" s="12" t="str">
        <f t="shared" ca="1" si="129"/>
        <v>-</v>
      </c>
      <c r="W4223" t="str">
        <f t="shared" si="128"/>
        <v>-</v>
      </c>
    </row>
    <row r="4224" spans="1:29" x14ac:dyDescent="0.25">
      <c r="A4224" s="6"/>
      <c r="B4224" s="10"/>
      <c r="C4224" s="6"/>
      <c r="D4224" s="6"/>
      <c r="E4224" s="6"/>
      <c r="F4224" s="6"/>
      <c r="G4224" s="6"/>
      <c r="H4224" s="6"/>
      <c r="I4224" s="6"/>
      <c r="J4224" s="6"/>
      <c r="K4224" s="6"/>
      <c r="L4224" s="6"/>
      <c r="M4224" s="6"/>
      <c r="N4224" s="6"/>
      <c r="O4224" s="6"/>
      <c r="P4224" s="10"/>
      <c r="Q4224" s="15" t="str">
        <f t="shared" ca="1" si="129"/>
        <v>-</v>
      </c>
      <c r="R4224" s="6"/>
      <c r="S4224" s="6"/>
      <c r="T4224" s="6"/>
      <c r="U4224" s="6"/>
      <c r="V4224" s="6"/>
      <c r="W4224" s="6" t="str">
        <f t="shared" si="128"/>
        <v>-</v>
      </c>
      <c r="X4224" s="6"/>
      <c r="Y4224" s="6"/>
      <c r="Z4224" s="6"/>
      <c r="AA4224" s="6"/>
      <c r="AB4224" s="6"/>
      <c r="AC4224" s="6"/>
    </row>
    <row r="4225" spans="1:29" x14ac:dyDescent="0.25">
      <c r="Q4225" s="12" t="str">
        <f t="shared" ca="1" si="129"/>
        <v>-</v>
      </c>
      <c r="W4225" t="str">
        <f t="shared" si="128"/>
        <v>-</v>
      </c>
    </row>
    <row r="4226" spans="1:29" x14ac:dyDescent="0.25">
      <c r="A4226" s="6"/>
      <c r="B4226" s="10"/>
      <c r="C4226" s="6"/>
      <c r="D4226" s="6"/>
      <c r="E4226" s="6"/>
      <c r="F4226" s="6"/>
      <c r="G4226" s="6"/>
      <c r="H4226" s="6"/>
      <c r="I4226" s="6"/>
      <c r="J4226" s="6"/>
      <c r="K4226" s="6"/>
      <c r="L4226" s="6"/>
      <c r="M4226" s="6"/>
      <c r="N4226" s="6"/>
      <c r="O4226" s="6"/>
      <c r="P4226" s="10"/>
      <c r="Q4226" s="15" t="str">
        <f t="shared" ca="1" si="129"/>
        <v>-</v>
      </c>
      <c r="R4226" s="6"/>
      <c r="S4226" s="6"/>
      <c r="T4226" s="6"/>
      <c r="U4226" s="6"/>
      <c r="V4226" s="6"/>
      <c r="W4226" s="6" t="str">
        <f t="shared" si="128"/>
        <v>-</v>
      </c>
      <c r="X4226" s="6"/>
      <c r="Y4226" s="6"/>
      <c r="Z4226" s="6"/>
      <c r="AA4226" s="6"/>
      <c r="AB4226" s="6"/>
      <c r="AC4226" s="6"/>
    </row>
    <row r="4227" spans="1:29" x14ac:dyDescent="0.25">
      <c r="Q4227" s="12" t="str">
        <f t="shared" ca="1" si="129"/>
        <v>-</v>
      </c>
      <c r="W4227" t="str">
        <f t="shared" si="128"/>
        <v>-</v>
      </c>
    </row>
    <row r="4228" spans="1:29" x14ac:dyDescent="0.25">
      <c r="A4228" s="6"/>
      <c r="B4228" s="10"/>
      <c r="C4228" s="6"/>
      <c r="D4228" s="6"/>
      <c r="E4228" s="6"/>
      <c r="F4228" s="6"/>
      <c r="G4228" s="6"/>
      <c r="H4228" s="6"/>
      <c r="I4228" s="6"/>
      <c r="J4228" s="6"/>
      <c r="K4228" s="6"/>
      <c r="L4228" s="6"/>
      <c r="M4228" s="6"/>
      <c r="N4228" s="6"/>
      <c r="O4228" s="6"/>
      <c r="P4228" s="10"/>
      <c r="Q4228" s="15" t="str">
        <f t="shared" ca="1" si="129"/>
        <v>-</v>
      </c>
      <c r="R4228" s="6"/>
      <c r="S4228" s="6"/>
      <c r="T4228" s="6"/>
      <c r="U4228" s="6"/>
      <c r="V4228" s="6"/>
      <c r="W4228" s="6" t="str">
        <f t="shared" si="128"/>
        <v>-</v>
      </c>
      <c r="X4228" s="6"/>
      <c r="Y4228" s="6"/>
      <c r="Z4228" s="6"/>
      <c r="AA4228" s="6"/>
      <c r="AB4228" s="6"/>
      <c r="AC4228" s="6"/>
    </row>
    <row r="4229" spans="1:29" x14ac:dyDescent="0.25">
      <c r="Q4229" s="12" t="str">
        <f t="shared" ca="1" si="129"/>
        <v>-</v>
      </c>
      <c r="W4229" t="str">
        <f t="shared" si="128"/>
        <v>-</v>
      </c>
    </row>
    <row r="4230" spans="1:29" x14ac:dyDescent="0.25">
      <c r="A4230" s="6"/>
      <c r="B4230" s="10"/>
      <c r="C4230" s="6"/>
      <c r="D4230" s="6"/>
      <c r="E4230" s="6"/>
      <c r="F4230" s="6"/>
      <c r="G4230" s="6"/>
      <c r="H4230" s="6"/>
      <c r="I4230" s="6"/>
      <c r="J4230" s="6"/>
      <c r="K4230" s="6"/>
      <c r="L4230" s="6"/>
      <c r="M4230" s="6"/>
      <c r="N4230" s="6"/>
      <c r="O4230" s="6"/>
      <c r="P4230" s="10"/>
      <c r="Q4230" s="15" t="str">
        <f t="shared" ca="1" si="129"/>
        <v>-</v>
      </c>
      <c r="R4230" s="6"/>
      <c r="S4230" s="6"/>
      <c r="T4230" s="6"/>
      <c r="U4230" s="6"/>
      <c r="V4230" s="6"/>
      <c r="W4230" s="6" t="str">
        <f t="shared" ref="W4230:W4293" si="130">IF(OR(ISBLANK(J4230),ISBLANK(V4230)),"-",(IF(J4230=V4230,"Yes","No")))</f>
        <v>-</v>
      </c>
      <c r="X4230" s="6"/>
      <c r="Y4230" s="6"/>
      <c r="Z4230" s="6"/>
      <c r="AA4230" s="6"/>
      <c r="AB4230" s="6"/>
      <c r="AC4230" s="6"/>
    </row>
    <row r="4231" spans="1:29" x14ac:dyDescent="0.25">
      <c r="Q4231" s="12" t="str">
        <f t="shared" ref="Q4231:Q4294" ca="1" si="131">IF(B4231&gt;1/1/1900, (IF(R4231="Closed",(DATEDIF(B4231,P4231,"d"))-(DATEDIF(M4231,O4231,"d")),IF(OR(R4231="Pending",ISBLANK(P4231)),TODAY()-B4231))),"-")</f>
        <v>-</v>
      </c>
      <c r="W4231" t="str">
        <f t="shared" si="130"/>
        <v>-</v>
      </c>
    </row>
    <row r="4232" spans="1:29" x14ac:dyDescent="0.25">
      <c r="A4232" s="6"/>
      <c r="B4232" s="10"/>
      <c r="C4232" s="6"/>
      <c r="D4232" s="6"/>
      <c r="E4232" s="6"/>
      <c r="F4232" s="6"/>
      <c r="G4232" s="6"/>
      <c r="H4232" s="6"/>
      <c r="I4232" s="6"/>
      <c r="J4232" s="6"/>
      <c r="K4232" s="6"/>
      <c r="L4232" s="6"/>
      <c r="M4232" s="6"/>
      <c r="N4232" s="6"/>
      <c r="O4232" s="6"/>
      <c r="P4232" s="10"/>
      <c r="Q4232" s="15" t="str">
        <f t="shared" ca="1" si="131"/>
        <v>-</v>
      </c>
      <c r="R4232" s="6"/>
      <c r="S4232" s="6"/>
      <c r="T4232" s="6"/>
      <c r="U4232" s="6"/>
      <c r="V4232" s="6"/>
      <c r="W4232" s="6" t="str">
        <f t="shared" si="130"/>
        <v>-</v>
      </c>
      <c r="X4232" s="6"/>
      <c r="Y4232" s="6"/>
      <c r="Z4232" s="6"/>
      <c r="AA4232" s="6"/>
      <c r="AB4232" s="6"/>
      <c r="AC4232" s="6"/>
    </row>
    <row r="4233" spans="1:29" x14ac:dyDescent="0.25">
      <c r="Q4233" s="12" t="str">
        <f t="shared" ca="1" si="131"/>
        <v>-</v>
      </c>
      <c r="W4233" t="str">
        <f t="shared" si="130"/>
        <v>-</v>
      </c>
    </row>
    <row r="4234" spans="1:29" x14ac:dyDescent="0.25">
      <c r="A4234" s="6"/>
      <c r="B4234" s="10"/>
      <c r="C4234" s="6"/>
      <c r="D4234" s="6"/>
      <c r="E4234" s="6"/>
      <c r="F4234" s="6"/>
      <c r="G4234" s="6"/>
      <c r="H4234" s="6"/>
      <c r="I4234" s="6"/>
      <c r="J4234" s="6"/>
      <c r="K4234" s="6"/>
      <c r="L4234" s="6"/>
      <c r="M4234" s="6"/>
      <c r="N4234" s="6"/>
      <c r="O4234" s="6"/>
      <c r="P4234" s="10"/>
      <c r="Q4234" s="15" t="str">
        <f t="shared" ca="1" si="131"/>
        <v>-</v>
      </c>
      <c r="R4234" s="6"/>
      <c r="S4234" s="6"/>
      <c r="T4234" s="6"/>
      <c r="U4234" s="6"/>
      <c r="V4234" s="6"/>
      <c r="W4234" s="6" t="str">
        <f t="shared" si="130"/>
        <v>-</v>
      </c>
      <c r="X4234" s="6"/>
      <c r="Y4234" s="6"/>
      <c r="Z4234" s="6"/>
      <c r="AA4234" s="6"/>
      <c r="AB4234" s="6"/>
      <c r="AC4234" s="6"/>
    </row>
    <row r="4235" spans="1:29" x14ac:dyDescent="0.25">
      <c r="Q4235" s="12" t="str">
        <f t="shared" ca="1" si="131"/>
        <v>-</v>
      </c>
      <c r="W4235" t="str">
        <f t="shared" si="130"/>
        <v>-</v>
      </c>
    </row>
    <row r="4236" spans="1:29" x14ac:dyDescent="0.25">
      <c r="A4236" s="6"/>
      <c r="B4236" s="10"/>
      <c r="C4236" s="6"/>
      <c r="D4236" s="6"/>
      <c r="E4236" s="6"/>
      <c r="F4236" s="6"/>
      <c r="G4236" s="6"/>
      <c r="H4236" s="6"/>
      <c r="I4236" s="6"/>
      <c r="J4236" s="6"/>
      <c r="K4236" s="6"/>
      <c r="L4236" s="6"/>
      <c r="M4236" s="6"/>
      <c r="N4236" s="6"/>
      <c r="O4236" s="6"/>
      <c r="P4236" s="10"/>
      <c r="Q4236" s="15" t="str">
        <f t="shared" ca="1" si="131"/>
        <v>-</v>
      </c>
      <c r="R4236" s="6"/>
      <c r="S4236" s="6"/>
      <c r="T4236" s="6"/>
      <c r="U4236" s="6"/>
      <c r="V4236" s="6"/>
      <c r="W4236" s="6" t="str">
        <f t="shared" si="130"/>
        <v>-</v>
      </c>
      <c r="X4236" s="6"/>
      <c r="Y4236" s="6"/>
      <c r="Z4236" s="6"/>
      <c r="AA4236" s="6"/>
      <c r="AB4236" s="6"/>
      <c r="AC4236" s="6"/>
    </row>
    <row r="4237" spans="1:29" x14ac:dyDescent="0.25">
      <c r="Q4237" s="12" t="str">
        <f t="shared" ca="1" si="131"/>
        <v>-</v>
      </c>
      <c r="W4237" t="str">
        <f t="shared" si="130"/>
        <v>-</v>
      </c>
    </row>
    <row r="4238" spans="1:29" x14ac:dyDescent="0.25">
      <c r="A4238" s="6"/>
      <c r="B4238" s="10"/>
      <c r="C4238" s="6"/>
      <c r="D4238" s="6"/>
      <c r="E4238" s="6"/>
      <c r="F4238" s="6"/>
      <c r="G4238" s="6"/>
      <c r="H4238" s="6"/>
      <c r="I4238" s="6"/>
      <c r="J4238" s="6"/>
      <c r="K4238" s="6"/>
      <c r="L4238" s="6"/>
      <c r="M4238" s="6"/>
      <c r="N4238" s="6"/>
      <c r="O4238" s="6"/>
      <c r="P4238" s="10"/>
      <c r="Q4238" s="15" t="str">
        <f t="shared" ca="1" si="131"/>
        <v>-</v>
      </c>
      <c r="R4238" s="6"/>
      <c r="S4238" s="6"/>
      <c r="T4238" s="6"/>
      <c r="U4238" s="6"/>
      <c r="V4238" s="6"/>
      <c r="W4238" s="6" t="str">
        <f t="shared" si="130"/>
        <v>-</v>
      </c>
      <c r="X4238" s="6"/>
      <c r="Y4238" s="6"/>
      <c r="Z4238" s="6"/>
      <c r="AA4238" s="6"/>
      <c r="AB4238" s="6"/>
      <c r="AC4238" s="6"/>
    </row>
    <row r="4239" spans="1:29" x14ac:dyDescent="0.25">
      <c r="Q4239" s="12" t="str">
        <f t="shared" ca="1" si="131"/>
        <v>-</v>
      </c>
      <c r="W4239" t="str">
        <f t="shared" si="130"/>
        <v>-</v>
      </c>
    </row>
    <row r="4240" spans="1:29" x14ac:dyDescent="0.25">
      <c r="A4240" s="6"/>
      <c r="B4240" s="10"/>
      <c r="C4240" s="6"/>
      <c r="D4240" s="6"/>
      <c r="E4240" s="6"/>
      <c r="F4240" s="6"/>
      <c r="G4240" s="6"/>
      <c r="H4240" s="6"/>
      <c r="I4240" s="6"/>
      <c r="J4240" s="6"/>
      <c r="K4240" s="6"/>
      <c r="L4240" s="6"/>
      <c r="M4240" s="6"/>
      <c r="N4240" s="6"/>
      <c r="O4240" s="6"/>
      <c r="P4240" s="10"/>
      <c r="Q4240" s="15" t="str">
        <f t="shared" ca="1" si="131"/>
        <v>-</v>
      </c>
      <c r="R4240" s="6"/>
      <c r="S4240" s="6"/>
      <c r="T4240" s="6"/>
      <c r="U4240" s="6"/>
      <c r="V4240" s="6"/>
      <c r="W4240" s="6" t="str">
        <f t="shared" si="130"/>
        <v>-</v>
      </c>
      <c r="X4240" s="6"/>
      <c r="Y4240" s="6"/>
      <c r="Z4240" s="6"/>
      <c r="AA4240" s="6"/>
      <c r="AB4240" s="6"/>
      <c r="AC4240" s="6"/>
    </row>
    <row r="4241" spans="1:29" x14ac:dyDescent="0.25">
      <c r="Q4241" s="12" t="str">
        <f t="shared" ca="1" si="131"/>
        <v>-</v>
      </c>
      <c r="W4241" t="str">
        <f t="shared" si="130"/>
        <v>-</v>
      </c>
    </row>
    <row r="4242" spans="1:29" x14ac:dyDescent="0.25">
      <c r="A4242" s="6"/>
      <c r="B4242" s="10"/>
      <c r="C4242" s="6"/>
      <c r="D4242" s="6"/>
      <c r="E4242" s="6"/>
      <c r="F4242" s="6"/>
      <c r="G4242" s="6"/>
      <c r="H4242" s="6"/>
      <c r="I4242" s="6"/>
      <c r="J4242" s="6"/>
      <c r="K4242" s="6"/>
      <c r="L4242" s="6"/>
      <c r="M4242" s="6"/>
      <c r="N4242" s="6"/>
      <c r="O4242" s="6"/>
      <c r="P4242" s="10"/>
      <c r="Q4242" s="15" t="str">
        <f t="shared" ca="1" si="131"/>
        <v>-</v>
      </c>
      <c r="R4242" s="6"/>
      <c r="S4242" s="6"/>
      <c r="T4242" s="6"/>
      <c r="U4242" s="6"/>
      <c r="V4242" s="6"/>
      <c r="W4242" s="6" t="str">
        <f t="shared" si="130"/>
        <v>-</v>
      </c>
      <c r="X4242" s="6"/>
      <c r="Y4242" s="6"/>
      <c r="Z4242" s="6"/>
      <c r="AA4242" s="6"/>
      <c r="AB4242" s="6"/>
      <c r="AC4242" s="6"/>
    </row>
    <row r="4243" spans="1:29" x14ac:dyDescent="0.25">
      <c r="Q4243" s="12" t="str">
        <f t="shared" ca="1" si="131"/>
        <v>-</v>
      </c>
      <c r="W4243" t="str">
        <f t="shared" si="130"/>
        <v>-</v>
      </c>
    </row>
    <row r="4244" spans="1:29" x14ac:dyDescent="0.25">
      <c r="A4244" s="6"/>
      <c r="B4244" s="10"/>
      <c r="C4244" s="6"/>
      <c r="D4244" s="6"/>
      <c r="E4244" s="6"/>
      <c r="F4244" s="6"/>
      <c r="G4244" s="6"/>
      <c r="H4244" s="6"/>
      <c r="I4244" s="6"/>
      <c r="J4244" s="6"/>
      <c r="K4244" s="6"/>
      <c r="L4244" s="6"/>
      <c r="M4244" s="6"/>
      <c r="N4244" s="6"/>
      <c r="O4244" s="6"/>
      <c r="P4244" s="10"/>
      <c r="Q4244" s="15" t="str">
        <f t="shared" ca="1" si="131"/>
        <v>-</v>
      </c>
      <c r="R4244" s="6"/>
      <c r="S4244" s="6"/>
      <c r="T4244" s="6"/>
      <c r="U4244" s="6"/>
      <c r="V4244" s="6"/>
      <c r="W4244" s="6" t="str">
        <f t="shared" si="130"/>
        <v>-</v>
      </c>
      <c r="X4244" s="6"/>
      <c r="Y4244" s="6"/>
      <c r="Z4244" s="6"/>
      <c r="AA4244" s="6"/>
      <c r="AB4244" s="6"/>
      <c r="AC4244" s="6"/>
    </row>
    <row r="4245" spans="1:29" x14ac:dyDescent="0.25">
      <c r="Q4245" s="12" t="str">
        <f t="shared" ca="1" si="131"/>
        <v>-</v>
      </c>
      <c r="W4245" t="str">
        <f t="shared" si="130"/>
        <v>-</v>
      </c>
    </row>
    <row r="4246" spans="1:29" x14ac:dyDescent="0.25">
      <c r="A4246" s="6"/>
      <c r="B4246" s="10"/>
      <c r="C4246" s="6"/>
      <c r="D4246" s="6"/>
      <c r="E4246" s="6"/>
      <c r="F4246" s="6"/>
      <c r="G4246" s="6"/>
      <c r="H4246" s="6"/>
      <c r="I4246" s="6"/>
      <c r="J4246" s="6"/>
      <c r="K4246" s="6"/>
      <c r="L4246" s="6"/>
      <c r="M4246" s="6"/>
      <c r="N4246" s="6"/>
      <c r="O4246" s="6"/>
      <c r="P4246" s="10"/>
      <c r="Q4246" s="15" t="str">
        <f t="shared" ca="1" si="131"/>
        <v>-</v>
      </c>
      <c r="R4246" s="6"/>
      <c r="S4246" s="6"/>
      <c r="T4246" s="6"/>
      <c r="U4246" s="6"/>
      <c r="V4246" s="6"/>
      <c r="W4246" s="6" t="str">
        <f t="shared" si="130"/>
        <v>-</v>
      </c>
      <c r="X4246" s="6"/>
      <c r="Y4246" s="6"/>
      <c r="Z4246" s="6"/>
      <c r="AA4246" s="6"/>
      <c r="AB4246" s="6"/>
      <c r="AC4246" s="6"/>
    </row>
    <row r="4247" spans="1:29" x14ac:dyDescent="0.25">
      <c r="Q4247" s="12" t="str">
        <f t="shared" ca="1" si="131"/>
        <v>-</v>
      </c>
      <c r="W4247" t="str">
        <f t="shared" si="130"/>
        <v>-</v>
      </c>
    </row>
    <row r="4248" spans="1:29" x14ac:dyDescent="0.25">
      <c r="A4248" s="6"/>
      <c r="B4248" s="10"/>
      <c r="C4248" s="6"/>
      <c r="D4248" s="6"/>
      <c r="E4248" s="6"/>
      <c r="F4248" s="6"/>
      <c r="G4248" s="6"/>
      <c r="H4248" s="6"/>
      <c r="I4248" s="6"/>
      <c r="J4248" s="6"/>
      <c r="K4248" s="6"/>
      <c r="L4248" s="6"/>
      <c r="M4248" s="6"/>
      <c r="N4248" s="6"/>
      <c r="O4248" s="6"/>
      <c r="P4248" s="10"/>
      <c r="Q4248" s="15" t="str">
        <f t="shared" ca="1" si="131"/>
        <v>-</v>
      </c>
      <c r="R4248" s="6"/>
      <c r="S4248" s="6"/>
      <c r="T4248" s="6"/>
      <c r="U4248" s="6"/>
      <c r="V4248" s="6"/>
      <c r="W4248" s="6" t="str">
        <f t="shared" si="130"/>
        <v>-</v>
      </c>
      <c r="X4248" s="6"/>
      <c r="Y4248" s="6"/>
      <c r="Z4248" s="6"/>
      <c r="AA4248" s="6"/>
      <c r="AB4248" s="6"/>
      <c r="AC4248" s="6"/>
    </row>
    <row r="4249" spans="1:29" x14ac:dyDescent="0.25">
      <c r="Q4249" s="12" t="str">
        <f t="shared" ca="1" si="131"/>
        <v>-</v>
      </c>
      <c r="W4249" t="str">
        <f t="shared" si="130"/>
        <v>-</v>
      </c>
    </row>
    <row r="4250" spans="1:29" x14ac:dyDescent="0.25">
      <c r="A4250" s="6"/>
      <c r="B4250" s="10"/>
      <c r="C4250" s="6"/>
      <c r="D4250" s="6"/>
      <c r="E4250" s="6"/>
      <c r="F4250" s="6"/>
      <c r="G4250" s="6"/>
      <c r="H4250" s="6"/>
      <c r="I4250" s="6"/>
      <c r="J4250" s="6"/>
      <c r="K4250" s="6"/>
      <c r="L4250" s="6"/>
      <c r="M4250" s="6"/>
      <c r="N4250" s="6"/>
      <c r="O4250" s="6"/>
      <c r="P4250" s="10"/>
      <c r="Q4250" s="15" t="str">
        <f t="shared" ca="1" si="131"/>
        <v>-</v>
      </c>
      <c r="R4250" s="6"/>
      <c r="S4250" s="6"/>
      <c r="T4250" s="6"/>
      <c r="U4250" s="6"/>
      <c r="V4250" s="6"/>
      <c r="W4250" s="6" t="str">
        <f t="shared" si="130"/>
        <v>-</v>
      </c>
      <c r="X4250" s="6"/>
      <c r="Y4250" s="6"/>
      <c r="Z4250" s="6"/>
      <c r="AA4250" s="6"/>
      <c r="AB4250" s="6"/>
      <c r="AC4250" s="6"/>
    </row>
    <row r="4251" spans="1:29" x14ac:dyDescent="0.25">
      <c r="Q4251" s="12" t="str">
        <f t="shared" ca="1" si="131"/>
        <v>-</v>
      </c>
      <c r="W4251" t="str">
        <f t="shared" si="130"/>
        <v>-</v>
      </c>
    </row>
    <row r="4252" spans="1:29" x14ac:dyDescent="0.25">
      <c r="A4252" s="6"/>
      <c r="B4252" s="10"/>
      <c r="C4252" s="6"/>
      <c r="D4252" s="6"/>
      <c r="E4252" s="6"/>
      <c r="F4252" s="6"/>
      <c r="G4252" s="6"/>
      <c r="H4252" s="6"/>
      <c r="I4252" s="6"/>
      <c r="J4252" s="6"/>
      <c r="K4252" s="6"/>
      <c r="L4252" s="6"/>
      <c r="M4252" s="6"/>
      <c r="N4252" s="6"/>
      <c r="O4252" s="6"/>
      <c r="P4252" s="10"/>
      <c r="Q4252" s="15" t="str">
        <f t="shared" ca="1" si="131"/>
        <v>-</v>
      </c>
      <c r="R4252" s="6"/>
      <c r="S4252" s="6"/>
      <c r="T4252" s="6"/>
      <c r="U4252" s="6"/>
      <c r="V4252" s="6"/>
      <c r="W4252" s="6" t="str">
        <f t="shared" si="130"/>
        <v>-</v>
      </c>
      <c r="X4252" s="6"/>
      <c r="Y4252" s="6"/>
      <c r="Z4252" s="6"/>
      <c r="AA4252" s="6"/>
      <c r="AB4252" s="6"/>
      <c r="AC4252" s="6"/>
    </row>
    <row r="4253" spans="1:29" x14ac:dyDescent="0.25">
      <c r="Q4253" s="12" t="str">
        <f t="shared" ca="1" si="131"/>
        <v>-</v>
      </c>
      <c r="W4253" t="str">
        <f t="shared" si="130"/>
        <v>-</v>
      </c>
    </row>
    <row r="4254" spans="1:29" x14ac:dyDescent="0.25">
      <c r="A4254" s="6"/>
      <c r="B4254" s="10"/>
      <c r="C4254" s="6"/>
      <c r="D4254" s="6"/>
      <c r="E4254" s="6"/>
      <c r="F4254" s="6"/>
      <c r="G4254" s="6"/>
      <c r="H4254" s="6"/>
      <c r="I4254" s="6"/>
      <c r="J4254" s="6"/>
      <c r="K4254" s="6"/>
      <c r="L4254" s="6"/>
      <c r="M4254" s="6"/>
      <c r="N4254" s="6"/>
      <c r="O4254" s="6"/>
      <c r="P4254" s="10"/>
      <c r="Q4254" s="15" t="str">
        <f t="shared" ca="1" si="131"/>
        <v>-</v>
      </c>
      <c r="R4254" s="6"/>
      <c r="S4254" s="6"/>
      <c r="T4254" s="6"/>
      <c r="U4254" s="6"/>
      <c r="V4254" s="6"/>
      <c r="W4254" s="6" t="str">
        <f t="shared" si="130"/>
        <v>-</v>
      </c>
      <c r="X4254" s="6"/>
      <c r="Y4254" s="6"/>
      <c r="Z4254" s="6"/>
      <c r="AA4254" s="6"/>
      <c r="AB4254" s="6"/>
      <c r="AC4254" s="6"/>
    </row>
    <row r="4255" spans="1:29" x14ac:dyDescent="0.25">
      <c r="Q4255" s="12" t="str">
        <f t="shared" ca="1" si="131"/>
        <v>-</v>
      </c>
      <c r="W4255" t="str">
        <f t="shared" si="130"/>
        <v>-</v>
      </c>
    </row>
    <row r="4256" spans="1:29" x14ac:dyDescent="0.25">
      <c r="A4256" s="6"/>
      <c r="B4256" s="10"/>
      <c r="C4256" s="6"/>
      <c r="D4256" s="6"/>
      <c r="E4256" s="6"/>
      <c r="F4256" s="6"/>
      <c r="G4256" s="6"/>
      <c r="H4256" s="6"/>
      <c r="I4256" s="6"/>
      <c r="J4256" s="6"/>
      <c r="K4256" s="6"/>
      <c r="L4256" s="6"/>
      <c r="M4256" s="6"/>
      <c r="N4256" s="6"/>
      <c r="O4256" s="6"/>
      <c r="P4256" s="10"/>
      <c r="Q4256" s="15" t="str">
        <f t="shared" ca="1" si="131"/>
        <v>-</v>
      </c>
      <c r="R4256" s="6"/>
      <c r="S4256" s="6"/>
      <c r="T4256" s="6"/>
      <c r="U4256" s="6"/>
      <c r="V4256" s="6"/>
      <c r="W4256" s="6" t="str">
        <f t="shared" si="130"/>
        <v>-</v>
      </c>
      <c r="X4256" s="6"/>
      <c r="Y4256" s="6"/>
      <c r="Z4256" s="6"/>
      <c r="AA4256" s="6"/>
      <c r="AB4256" s="6"/>
      <c r="AC4256" s="6"/>
    </row>
    <row r="4257" spans="1:29" x14ac:dyDescent="0.25">
      <c r="Q4257" s="12" t="str">
        <f t="shared" ca="1" si="131"/>
        <v>-</v>
      </c>
      <c r="W4257" t="str">
        <f t="shared" si="130"/>
        <v>-</v>
      </c>
    </row>
    <row r="4258" spans="1:29" x14ac:dyDescent="0.25">
      <c r="A4258" s="6"/>
      <c r="B4258" s="10"/>
      <c r="C4258" s="6"/>
      <c r="D4258" s="6"/>
      <c r="E4258" s="6"/>
      <c r="F4258" s="6"/>
      <c r="G4258" s="6"/>
      <c r="H4258" s="6"/>
      <c r="I4258" s="6"/>
      <c r="J4258" s="6"/>
      <c r="K4258" s="6"/>
      <c r="L4258" s="6"/>
      <c r="M4258" s="6"/>
      <c r="N4258" s="6"/>
      <c r="O4258" s="6"/>
      <c r="P4258" s="10"/>
      <c r="Q4258" s="15" t="str">
        <f t="shared" ca="1" si="131"/>
        <v>-</v>
      </c>
      <c r="R4258" s="6"/>
      <c r="S4258" s="6"/>
      <c r="T4258" s="6"/>
      <c r="U4258" s="6"/>
      <c r="V4258" s="6"/>
      <c r="W4258" s="6" t="str">
        <f t="shared" si="130"/>
        <v>-</v>
      </c>
      <c r="X4258" s="6"/>
      <c r="Y4258" s="6"/>
      <c r="Z4258" s="6"/>
      <c r="AA4258" s="6"/>
      <c r="AB4258" s="6"/>
      <c r="AC4258" s="6"/>
    </row>
    <row r="4259" spans="1:29" x14ac:dyDescent="0.25">
      <c r="Q4259" s="12" t="str">
        <f t="shared" ca="1" si="131"/>
        <v>-</v>
      </c>
      <c r="W4259" t="str">
        <f t="shared" si="130"/>
        <v>-</v>
      </c>
    </row>
    <row r="4260" spans="1:29" x14ac:dyDescent="0.25">
      <c r="A4260" s="6"/>
      <c r="B4260" s="10"/>
      <c r="C4260" s="6"/>
      <c r="D4260" s="6"/>
      <c r="E4260" s="6"/>
      <c r="F4260" s="6"/>
      <c r="G4260" s="6"/>
      <c r="H4260" s="6"/>
      <c r="I4260" s="6"/>
      <c r="J4260" s="6"/>
      <c r="K4260" s="6"/>
      <c r="L4260" s="6"/>
      <c r="M4260" s="6"/>
      <c r="N4260" s="6"/>
      <c r="O4260" s="6"/>
      <c r="P4260" s="10"/>
      <c r="Q4260" s="15" t="str">
        <f t="shared" ca="1" si="131"/>
        <v>-</v>
      </c>
      <c r="R4260" s="6"/>
      <c r="S4260" s="6"/>
      <c r="T4260" s="6"/>
      <c r="U4260" s="6"/>
      <c r="V4260" s="6"/>
      <c r="W4260" s="6" t="str">
        <f t="shared" si="130"/>
        <v>-</v>
      </c>
      <c r="X4260" s="6"/>
      <c r="Y4260" s="6"/>
      <c r="Z4260" s="6"/>
      <c r="AA4260" s="6"/>
      <c r="AB4260" s="6"/>
      <c r="AC4260" s="6"/>
    </row>
    <row r="4261" spans="1:29" x14ac:dyDescent="0.25">
      <c r="Q4261" s="12" t="str">
        <f t="shared" ca="1" si="131"/>
        <v>-</v>
      </c>
      <c r="W4261" t="str">
        <f t="shared" si="130"/>
        <v>-</v>
      </c>
    </row>
    <row r="4262" spans="1:29" x14ac:dyDescent="0.25">
      <c r="A4262" s="6"/>
      <c r="B4262" s="10"/>
      <c r="C4262" s="6"/>
      <c r="D4262" s="6"/>
      <c r="E4262" s="6"/>
      <c r="F4262" s="6"/>
      <c r="G4262" s="6"/>
      <c r="H4262" s="6"/>
      <c r="I4262" s="6"/>
      <c r="J4262" s="6"/>
      <c r="K4262" s="6"/>
      <c r="L4262" s="6"/>
      <c r="M4262" s="6"/>
      <c r="N4262" s="6"/>
      <c r="O4262" s="6"/>
      <c r="P4262" s="10"/>
      <c r="Q4262" s="15" t="str">
        <f t="shared" ca="1" si="131"/>
        <v>-</v>
      </c>
      <c r="R4262" s="6"/>
      <c r="S4262" s="6"/>
      <c r="T4262" s="6"/>
      <c r="U4262" s="6"/>
      <c r="V4262" s="6"/>
      <c r="W4262" s="6" t="str">
        <f t="shared" si="130"/>
        <v>-</v>
      </c>
      <c r="X4262" s="6"/>
      <c r="Y4262" s="6"/>
      <c r="Z4262" s="6"/>
      <c r="AA4262" s="6"/>
      <c r="AB4262" s="6"/>
      <c r="AC4262" s="6"/>
    </row>
    <row r="4263" spans="1:29" x14ac:dyDescent="0.25">
      <c r="Q4263" s="12" t="str">
        <f t="shared" ca="1" si="131"/>
        <v>-</v>
      </c>
      <c r="W4263" t="str">
        <f t="shared" si="130"/>
        <v>-</v>
      </c>
    </row>
    <row r="4264" spans="1:29" x14ac:dyDescent="0.25">
      <c r="A4264" s="6"/>
      <c r="B4264" s="10"/>
      <c r="C4264" s="6"/>
      <c r="D4264" s="6"/>
      <c r="E4264" s="6"/>
      <c r="F4264" s="6"/>
      <c r="G4264" s="6"/>
      <c r="H4264" s="6"/>
      <c r="I4264" s="6"/>
      <c r="J4264" s="6"/>
      <c r="K4264" s="6"/>
      <c r="L4264" s="6"/>
      <c r="M4264" s="6"/>
      <c r="N4264" s="6"/>
      <c r="O4264" s="6"/>
      <c r="P4264" s="10"/>
      <c r="Q4264" s="15" t="str">
        <f t="shared" ca="1" si="131"/>
        <v>-</v>
      </c>
      <c r="R4264" s="6"/>
      <c r="S4264" s="6"/>
      <c r="T4264" s="6"/>
      <c r="U4264" s="6"/>
      <c r="V4264" s="6"/>
      <c r="W4264" s="6" t="str">
        <f t="shared" si="130"/>
        <v>-</v>
      </c>
      <c r="X4264" s="6"/>
      <c r="Y4264" s="6"/>
      <c r="Z4264" s="6"/>
      <c r="AA4264" s="6"/>
      <c r="AB4264" s="6"/>
      <c r="AC4264" s="6"/>
    </row>
    <row r="4265" spans="1:29" x14ac:dyDescent="0.25">
      <c r="Q4265" s="12" t="str">
        <f t="shared" ca="1" si="131"/>
        <v>-</v>
      </c>
      <c r="W4265" t="str">
        <f t="shared" si="130"/>
        <v>-</v>
      </c>
    </row>
    <row r="4266" spans="1:29" x14ac:dyDescent="0.25">
      <c r="A4266" s="6"/>
      <c r="B4266" s="10"/>
      <c r="C4266" s="6"/>
      <c r="D4266" s="6"/>
      <c r="E4266" s="6"/>
      <c r="F4266" s="6"/>
      <c r="G4266" s="6"/>
      <c r="H4266" s="6"/>
      <c r="I4266" s="6"/>
      <c r="J4266" s="6"/>
      <c r="K4266" s="6"/>
      <c r="L4266" s="6"/>
      <c r="M4266" s="6"/>
      <c r="N4266" s="6"/>
      <c r="O4266" s="6"/>
      <c r="P4266" s="10"/>
      <c r="Q4266" s="15" t="str">
        <f t="shared" ca="1" si="131"/>
        <v>-</v>
      </c>
      <c r="R4266" s="6"/>
      <c r="S4266" s="6"/>
      <c r="T4266" s="6"/>
      <c r="U4266" s="6"/>
      <c r="V4266" s="6"/>
      <c r="W4266" s="6" t="str">
        <f t="shared" si="130"/>
        <v>-</v>
      </c>
      <c r="X4266" s="6"/>
      <c r="Y4266" s="6"/>
      <c r="Z4266" s="6"/>
      <c r="AA4266" s="6"/>
      <c r="AB4266" s="6"/>
      <c r="AC4266" s="6"/>
    </row>
    <row r="4267" spans="1:29" x14ac:dyDescent="0.25">
      <c r="Q4267" s="12" t="str">
        <f t="shared" ca="1" si="131"/>
        <v>-</v>
      </c>
      <c r="W4267" t="str">
        <f t="shared" si="130"/>
        <v>-</v>
      </c>
    </row>
    <row r="4268" spans="1:29" x14ac:dyDescent="0.25">
      <c r="A4268" s="6"/>
      <c r="B4268" s="10"/>
      <c r="C4268" s="6"/>
      <c r="D4268" s="6"/>
      <c r="E4268" s="6"/>
      <c r="F4268" s="6"/>
      <c r="G4268" s="6"/>
      <c r="H4268" s="6"/>
      <c r="I4268" s="6"/>
      <c r="J4268" s="6"/>
      <c r="K4268" s="6"/>
      <c r="L4268" s="6"/>
      <c r="M4268" s="6"/>
      <c r="N4268" s="6"/>
      <c r="O4268" s="6"/>
      <c r="P4268" s="10"/>
      <c r="Q4268" s="15" t="str">
        <f t="shared" ca="1" si="131"/>
        <v>-</v>
      </c>
      <c r="R4268" s="6"/>
      <c r="S4268" s="6"/>
      <c r="T4268" s="6"/>
      <c r="U4268" s="6"/>
      <c r="V4268" s="6"/>
      <c r="W4268" s="6" t="str">
        <f t="shared" si="130"/>
        <v>-</v>
      </c>
      <c r="X4268" s="6"/>
      <c r="Y4268" s="6"/>
      <c r="Z4268" s="6"/>
      <c r="AA4268" s="6"/>
      <c r="AB4268" s="6"/>
      <c r="AC4268" s="6"/>
    </row>
    <row r="4269" spans="1:29" x14ac:dyDescent="0.25">
      <c r="Q4269" s="12" t="str">
        <f t="shared" ca="1" si="131"/>
        <v>-</v>
      </c>
      <c r="W4269" t="str">
        <f t="shared" si="130"/>
        <v>-</v>
      </c>
    </row>
    <row r="4270" spans="1:29" x14ac:dyDescent="0.25">
      <c r="A4270" s="6"/>
      <c r="B4270" s="10"/>
      <c r="C4270" s="6"/>
      <c r="D4270" s="6"/>
      <c r="E4270" s="6"/>
      <c r="F4270" s="6"/>
      <c r="G4270" s="6"/>
      <c r="H4270" s="6"/>
      <c r="I4270" s="6"/>
      <c r="J4270" s="6"/>
      <c r="K4270" s="6"/>
      <c r="L4270" s="6"/>
      <c r="M4270" s="6"/>
      <c r="N4270" s="6"/>
      <c r="O4270" s="6"/>
      <c r="P4270" s="10"/>
      <c r="Q4270" s="15" t="str">
        <f t="shared" ca="1" si="131"/>
        <v>-</v>
      </c>
      <c r="R4270" s="6"/>
      <c r="S4270" s="6"/>
      <c r="T4270" s="6"/>
      <c r="U4270" s="6"/>
      <c r="V4270" s="6"/>
      <c r="W4270" s="6" t="str">
        <f t="shared" si="130"/>
        <v>-</v>
      </c>
      <c r="X4270" s="6"/>
      <c r="Y4270" s="6"/>
      <c r="Z4270" s="6"/>
      <c r="AA4270" s="6"/>
      <c r="AB4270" s="6"/>
      <c r="AC4270" s="6"/>
    </row>
    <row r="4271" spans="1:29" x14ac:dyDescent="0.25">
      <c r="Q4271" s="12" t="str">
        <f t="shared" ca="1" si="131"/>
        <v>-</v>
      </c>
      <c r="W4271" t="str">
        <f t="shared" si="130"/>
        <v>-</v>
      </c>
    </row>
    <row r="4272" spans="1:29" x14ac:dyDescent="0.25">
      <c r="A4272" s="6"/>
      <c r="B4272" s="10"/>
      <c r="C4272" s="6"/>
      <c r="D4272" s="6"/>
      <c r="E4272" s="6"/>
      <c r="F4272" s="6"/>
      <c r="G4272" s="6"/>
      <c r="H4272" s="6"/>
      <c r="I4272" s="6"/>
      <c r="J4272" s="6"/>
      <c r="K4272" s="6"/>
      <c r="L4272" s="6"/>
      <c r="M4272" s="6"/>
      <c r="N4272" s="6"/>
      <c r="O4272" s="6"/>
      <c r="P4272" s="10"/>
      <c r="Q4272" s="15" t="str">
        <f t="shared" ca="1" si="131"/>
        <v>-</v>
      </c>
      <c r="R4272" s="6"/>
      <c r="S4272" s="6"/>
      <c r="T4272" s="6"/>
      <c r="U4272" s="6"/>
      <c r="V4272" s="6"/>
      <c r="W4272" s="6" t="str">
        <f t="shared" si="130"/>
        <v>-</v>
      </c>
      <c r="X4272" s="6"/>
      <c r="Y4272" s="6"/>
      <c r="Z4272" s="6"/>
      <c r="AA4272" s="6"/>
      <c r="AB4272" s="6"/>
      <c r="AC4272" s="6"/>
    </row>
    <row r="4273" spans="1:29" x14ac:dyDescent="0.25">
      <c r="Q4273" s="12" t="str">
        <f t="shared" ca="1" si="131"/>
        <v>-</v>
      </c>
      <c r="W4273" t="str">
        <f t="shared" si="130"/>
        <v>-</v>
      </c>
    </row>
    <row r="4274" spans="1:29" x14ac:dyDescent="0.25">
      <c r="A4274" s="6"/>
      <c r="B4274" s="10"/>
      <c r="C4274" s="6"/>
      <c r="D4274" s="6"/>
      <c r="E4274" s="6"/>
      <c r="F4274" s="6"/>
      <c r="G4274" s="6"/>
      <c r="H4274" s="6"/>
      <c r="I4274" s="6"/>
      <c r="J4274" s="6"/>
      <c r="K4274" s="6"/>
      <c r="L4274" s="6"/>
      <c r="M4274" s="6"/>
      <c r="N4274" s="6"/>
      <c r="O4274" s="6"/>
      <c r="P4274" s="10"/>
      <c r="Q4274" s="15" t="str">
        <f t="shared" ca="1" si="131"/>
        <v>-</v>
      </c>
      <c r="R4274" s="6"/>
      <c r="S4274" s="6"/>
      <c r="T4274" s="6"/>
      <c r="U4274" s="6"/>
      <c r="V4274" s="6"/>
      <c r="W4274" s="6" t="str">
        <f t="shared" si="130"/>
        <v>-</v>
      </c>
      <c r="X4274" s="6"/>
      <c r="Y4274" s="6"/>
      <c r="Z4274" s="6"/>
      <c r="AA4274" s="6"/>
      <c r="AB4274" s="6"/>
      <c r="AC4274" s="6"/>
    </row>
    <row r="4275" spans="1:29" x14ac:dyDescent="0.25">
      <c r="Q4275" s="12" t="str">
        <f t="shared" ca="1" si="131"/>
        <v>-</v>
      </c>
      <c r="W4275" t="str">
        <f t="shared" si="130"/>
        <v>-</v>
      </c>
    </row>
    <row r="4276" spans="1:29" x14ac:dyDescent="0.25">
      <c r="A4276" s="6"/>
      <c r="B4276" s="10"/>
      <c r="C4276" s="6"/>
      <c r="D4276" s="6"/>
      <c r="E4276" s="6"/>
      <c r="F4276" s="6"/>
      <c r="G4276" s="6"/>
      <c r="H4276" s="6"/>
      <c r="I4276" s="6"/>
      <c r="J4276" s="6"/>
      <c r="K4276" s="6"/>
      <c r="L4276" s="6"/>
      <c r="M4276" s="6"/>
      <c r="N4276" s="6"/>
      <c r="O4276" s="6"/>
      <c r="P4276" s="10"/>
      <c r="Q4276" s="15" t="str">
        <f t="shared" ca="1" si="131"/>
        <v>-</v>
      </c>
      <c r="R4276" s="6"/>
      <c r="S4276" s="6"/>
      <c r="T4276" s="6"/>
      <c r="U4276" s="6"/>
      <c r="V4276" s="6"/>
      <c r="W4276" s="6" t="str">
        <f t="shared" si="130"/>
        <v>-</v>
      </c>
      <c r="X4276" s="6"/>
      <c r="Y4276" s="6"/>
      <c r="Z4276" s="6"/>
      <c r="AA4276" s="6"/>
      <c r="AB4276" s="6"/>
      <c r="AC4276" s="6"/>
    </row>
    <row r="4277" spans="1:29" x14ac:dyDescent="0.25">
      <c r="Q4277" s="12" t="str">
        <f t="shared" ca="1" si="131"/>
        <v>-</v>
      </c>
      <c r="W4277" t="str">
        <f t="shared" si="130"/>
        <v>-</v>
      </c>
    </row>
    <row r="4278" spans="1:29" x14ac:dyDescent="0.25">
      <c r="A4278" s="6"/>
      <c r="B4278" s="10"/>
      <c r="C4278" s="6"/>
      <c r="D4278" s="6"/>
      <c r="E4278" s="6"/>
      <c r="F4278" s="6"/>
      <c r="G4278" s="6"/>
      <c r="H4278" s="6"/>
      <c r="I4278" s="6"/>
      <c r="J4278" s="6"/>
      <c r="K4278" s="6"/>
      <c r="L4278" s="6"/>
      <c r="M4278" s="6"/>
      <c r="N4278" s="6"/>
      <c r="O4278" s="6"/>
      <c r="P4278" s="10"/>
      <c r="Q4278" s="15" t="str">
        <f t="shared" ca="1" si="131"/>
        <v>-</v>
      </c>
      <c r="R4278" s="6"/>
      <c r="S4278" s="6"/>
      <c r="T4278" s="6"/>
      <c r="U4278" s="6"/>
      <c r="V4278" s="6"/>
      <c r="W4278" s="6" t="str">
        <f t="shared" si="130"/>
        <v>-</v>
      </c>
      <c r="X4278" s="6"/>
      <c r="Y4278" s="6"/>
      <c r="Z4278" s="6"/>
      <c r="AA4278" s="6"/>
      <c r="AB4278" s="6"/>
      <c r="AC4278" s="6"/>
    </row>
    <row r="4279" spans="1:29" x14ac:dyDescent="0.25">
      <c r="Q4279" s="12" t="str">
        <f t="shared" ca="1" si="131"/>
        <v>-</v>
      </c>
      <c r="W4279" t="str">
        <f t="shared" si="130"/>
        <v>-</v>
      </c>
    </row>
    <row r="4280" spans="1:29" x14ac:dyDescent="0.25">
      <c r="A4280" s="6"/>
      <c r="B4280" s="10"/>
      <c r="C4280" s="6"/>
      <c r="D4280" s="6"/>
      <c r="E4280" s="6"/>
      <c r="F4280" s="6"/>
      <c r="G4280" s="6"/>
      <c r="H4280" s="6"/>
      <c r="I4280" s="6"/>
      <c r="J4280" s="6"/>
      <c r="K4280" s="6"/>
      <c r="L4280" s="6"/>
      <c r="M4280" s="6"/>
      <c r="N4280" s="6"/>
      <c r="O4280" s="6"/>
      <c r="P4280" s="10"/>
      <c r="Q4280" s="15" t="str">
        <f t="shared" ca="1" si="131"/>
        <v>-</v>
      </c>
      <c r="R4280" s="6"/>
      <c r="S4280" s="6"/>
      <c r="T4280" s="6"/>
      <c r="U4280" s="6"/>
      <c r="V4280" s="6"/>
      <c r="W4280" s="6" t="str">
        <f t="shared" si="130"/>
        <v>-</v>
      </c>
      <c r="X4280" s="6"/>
      <c r="Y4280" s="6"/>
      <c r="Z4280" s="6"/>
      <c r="AA4280" s="6"/>
      <c r="AB4280" s="6"/>
      <c r="AC4280" s="6"/>
    </row>
    <row r="4281" spans="1:29" x14ac:dyDescent="0.25">
      <c r="Q4281" s="12" t="str">
        <f t="shared" ca="1" si="131"/>
        <v>-</v>
      </c>
      <c r="W4281" t="str">
        <f t="shared" si="130"/>
        <v>-</v>
      </c>
    </row>
    <row r="4282" spans="1:29" x14ac:dyDescent="0.25">
      <c r="A4282" s="6"/>
      <c r="B4282" s="10"/>
      <c r="C4282" s="6"/>
      <c r="D4282" s="6"/>
      <c r="E4282" s="6"/>
      <c r="F4282" s="6"/>
      <c r="G4282" s="6"/>
      <c r="H4282" s="6"/>
      <c r="I4282" s="6"/>
      <c r="J4282" s="6"/>
      <c r="K4282" s="6"/>
      <c r="L4282" s="6"/>
      <c r="M4282" s="6"/>
      <c r="N4282" s="6"/>
      <c r="O4282" s="6"/>
      <c r="P4282" s="10"/>
      <c r="Q4282" s="15" t="str">
        <f t="shared" ca="1" si="131"/>
        <v>-</v>
      </c>
      <c r="R4282" s="6"/>
      <c r="S4282" s="6"/>
      <c r="T4282" s="6"/>
      <c r="U4282" s="6"/>
      <c r="V4282" s="6"/>
      <c r="W4282" s="6" t="str">
        <f t="shared" si="130"/>
        <v>-</v>
      </c>
      <c r="X4282" s="6"/>
      <c r="Y4282" s="6"/>
      <c r="Z4282" s="6"/>
      <c r="AA4282" s="6"/>
      <c r="AB4282" s="6"/>
      <c r="AC4282" s="6"/>
    </row>
    <row r="4283" spans="1:29" x14ac:dyDescent="0.25">
      <c r="Q4283" s="12" t="str">
        <f t="shared" ca="1" si="131"/>
        <v>-</v>
      </c>
      <c r="W4283" t="str">
        <f t="shared" si="130"/>
        <v>-</v>
      </c>
    </row>
    <row r="4284" spans="1:29" x14ac:dyDescent="0.25">
      <c r="A4284" s="6"/>
      <c r="B4284" s="10"/>
      <c r="C4284" s="6"/>
      <c r="D4284" s="6"/>
      <c r="E4284" s="6"/>
      <c r="F4284" s="6"/>
      <c r="G4284" s="6"/>
      <c r="H4284" s="6"/>
      <c r="I4284" s="6"/>
      <c r="J4284" s="6"/>
      <c r="K4284" s="6"/>
      <c r="L4284" s="6"/>
      <c r="M4284" s="6"/>
      <c r="N4284" s="6"/>
      <c r="O4284" s="6"/>
      <c r="P4284" s="10"/>
      <c r="Q4284" s="15" t="str">
        <f t="shared" ca="1" si="131"/>
        <v>-</v>
      </c>
      <c r="R4284" s="6"/>
      <c r="S4284" s="6"/>
      <c r="T4284" s="6"/>
      <c r="U4284" s="6"/>
      <c r="V4284" s="6"/>
      <c r="W4284" s="6" t="str">
        <f t="shared" si="130"/>
        <v>-</v>
      </c>
      <c r="X4284" s="6"/>
      <c r="Y4284" s="6"/>
      <c r="Z4284" s="6"/>
      <c r="AA4284" s="6"/>
      <c r="AB4284" s="6"/>
      <c r="AC4284" s="6"/>
    </row>
    <row r="4285" spans="1:29" x14ac:dyDescent="0.25">
      <c r="Q4285" s="12" t="str">
        <f t="shared" ca="1" si="131"/>
        <v>-</v>
      </c>
      <c r="W4285" t="str">
        <f t="shared" si="130"/>
        <v>-</v>
      </c>
    </row>
    <row r="4286" spans="1:29" x14ac:dyDescent="0.25">
      <c r="A4286" s="6"/>
      <c r="B4286" s="10"/>
      <c r="C4286" s="6"/>
      <c r="D4286" s="6"/>
      <c r="E4286" s="6"/>
      <c r="F4286" s="6"/>
      <c r="G4286" s="6"/>
      <c r="H4286" s="6"/>
      <c r="I4286" s="6"/>
      <c r="J4286" s="6"/>
      <c r="K4286" s="6"/>
      <c r="L4286" s="6"/>
      <c r="M4286" s="6"/>
      <c r="N4286" s="6"/>
      <c r="O4286" s="6"/>
      <c r="P4286" s="10"/>
      <c r="Q4286" s="15" t="str">
        <f t="shared" ca="1" si="131"/>
        <v>-</v>
      </c>
      <c r="R4286" s="6"/>
      <c r="S4286" s="6"/>
      <c r="T4286" s="6"/>
      <c r="U4286" s="6"/>
      <c r="V4286" s="6"/>
      <c r="W4286" s="6" t="str">
        <f t="shared" si="130"/>
        <v>-</v>
      </c>
      <c r="X4286" s="6"/>
      <c r="Y4286" s="6"/>
      <c r="Z4286" s="6"/>
      <c r="AA4286" s="6"/>
      <c r="AB4286" s="6"/>
      <c r="AC4286" s="6"/>
    </row>
    <row r="4287" spans="1:29" x14ac:dyDescent="0.25">
      <c r="Q4287" s="12" t="str">
        <f t="shared" ca="1" si="131"/>
        <v>-</v>
      </c>
      <c r="W4287" t="str">
        <f t="shared" si="130"/>
        <v>-</v>
      </c>
    </row>
    <row r="4288" spans="1:29" x14ac:dyDescent="0.25">
      <c r="A4288" s="6"/>
      <c r="B4288" s="10"/>
      <c r="C4288" s="6"/>
      <c r="D4288" s="6"/>
      <c r="E4288" s="6"/>
      <c r="F4288" s="6"/>
      <c r="G4288" s="6"/>
      <c r="H4288" s="6"/>
      <c r="I4288" s="6"/>
      <c r="J4288" s="6"/>
      <c r="K4288" s="6"/>
      <c r="L4288" s="6"/>
      <c r="M4288" s="6"/>
      <c r="N4288" s="6"/>
      <c r="O4288" s="6"/>
      <c r="P4288" s="10"/>
      <c r="Q4288" s="15" t="str">
        <f t="shared" ca="1" si="131"/>
        <v>-</v>
      </c>
      <c r="R4288" s="6"/>
      <c r="S4288" s="6"/>
      <c r="T4288" s="6"/>
      <c r="U4288" s="6"/>
      <c r="V4288" s="6"/>
      <c r="W4288" s="6" t="str">
        <f t="shared" si="130"/>
        <v>-</v>
      </c>
      <c r="X4288" s="6"/>
      <c r="Y4288" s="6"/>
      <c r="Z4288" s="6"/>
      <c r="AA4288" s="6"/>
      <c r="AB4288" s="6"/>
      <c r="AC4288" s="6"/>
    </row>
    <row r="4289" spans="1:29" x14ac:dyDescent="0.25">
      <c r="Q4289" s="12" t="str">
        <f t="shared" ca="1" si="131"/>
        <v>-</v>
      </c>
      <c r="W4289" t="str">
        <f t="shared" si="130"/>
        <v>-</v>
      </c>
    </row>
    <row r="4290" spans="1:29" x14ac:dyDescent="0.25">
      <c r="A4290" s="6"/>
      <c r="B4290" s="10"/>
      <c r="C4290" s="6"/>
      <c r="D4290" s="6"/>
      <c r="E4290" s="6"/>
      <c r="F4290" s="6"/>
      <c r="G4290" s="6"/>
      <c r="H4290" s="6"/>
      <c r="I4290" s="6"/>
      <c r="J4290" s="6"/>
      <c r="K4290" s="6"/>
      <c r="L4290" s="6"/>
      <c r="M4290" s="6"/>
      <c r="N4290" s="6"/>
      <c r="O4290" s="6"/>
      <c r="P4290" s="10"/>
      <c r="Q4290" s="15" t="str">
        <f t="shared" ca="1" si="131"/>
        <v>-</v>
      </c>
      <c r="R4290" s="6"/>
      <c r="S4290" s="6"/>
      <c r="T4290" s="6"/>
      <c r="U4290" s="6"/>
      <c r="V4290" s="6"/>
      <c r="W4290" s="6" t="str">
        <f t="shared" si="130"/>
        <v>-</v>
      </c>
      <c r="X4290" s="6"/>
      <c r="Y4290" s="6"/>
      <c r="Z4290" s="6"/>
      <c r="AA4290" s="6"/>
      <c r="AB4290" s="6"/>
      <c r="AC4290" s="6"/>
    </row>
    <row r="4291" spans="1:29" x14ac:dyDescent="0.25">
      <c r="Q4291" s="12" t="str">
        <f t="shared" ca="1" si="131"/>
        <v>-</v>
      </c>
      <c r="W4291" t="str">
        <f t="shared" si="130"/>
        <v>-</v>
      </c>
    </row>
    <row r="4292" spans="1:29" x14ac:dyDescent="0.25">
      <c r="A4292" s="6"/>
      <c r="B4292" s="10"/>
      <c r="C4292" s="6"/>
      <c r="D4292" s="6"/>
      <c r="E4292" s="6"/>
      <c r="F4292" s="6"/>
      <c r="G4292" s="6"/>
      <c r="H4292" s="6"/>
      <c r="I4292" s="6"/>
      <c r="J4292" s="6"/>
      <c r="K4292" s="6"/>
      <c r="L4292" s="6"/>
      <c r="M4292" s="6"/>
      <c r="N4292" s="6"/>
      <c r="O4292" s="6"/>
      <c r="P4292" s="10"/>
      <c r="Q4292" s="15" t="str">
        <f t="shared" ca="1" si="131"/>
        <v>-</v>
      </c>
      <c r="R4292" s="6"/>
      <c r="S4292" s="6"/>
      <c r="T4292" s="6"/>
      <c r="U4292" s="6"/>
      <c r="V4292" s="6"/>
      <c r="W4292" s="6" t="str">
        <f t="shared" si="130"/>
        <v>-</v>
      </c>
      <c r="X4292" s="6"/>
      <c r="Y4292" s="6"/>
      <c r="Z4292" s="6"/>
      <c r="AA4292" s="6"/>
      <c r="AB4292" s="6"/>
      <c r="AC4292" s="6"/>
    </row>
    <row r="4293" spans="1:29" x14ac:dyDescent="0.25">
      <c r="Q4293" s="12" t="str">
        <f t="shared" ca="1" si="131"/>
        <v>-</v>
      </c>
      <c r="W4293" t="str">
        <f t="shared" si="130"/>
        <v>-</v>
      </c>
    </row>
    <row r="4294" spans="1:29" x14ac:dyDescent="0.25">
      <c r="A4294" s="6"/>
      <c r="B4294" s="10"/>
      <c r="C4294" s="6"/>
      <c r="D4294" s="6"/>
      <c r="E4294" s="6"/>
      <c r="F4294" s="6"/>
      <c r="G4294" s="6"/>
      <c r="H4294" s="6"/>
      <c r="I4294" s="6"/>
      <c r="J4294" s="6"/>
      <c r="K4294" s="6"/>
      <c r="L4294" s="6"/>
      <c r="M4294" s="6"/>
      <c r="N4294" s="6"/>
      <c r="O4294" s="6"/>
      <c r="P4294" s="10"/>
      <c r="Q4294" s="15" t="str">
        <f t="shared" ca="1" si="131"/>
        <v>-</v>
      </c>
      <c r="R4294" s="6"/>
      <c r="S4294" s="6"/>
      <c r="T4294" s="6"/>
      <c r="U4294" s="6"/>
      <c r="V4294" s="6"/>
      <c r="W4294" s="6" t="str">
        <f t="shared" ref="W4294:W4357" si="132">IF(OR(ISBLANK(J4294),ISBLANK(V4294)),"-",(IF(J4294=V4294,"Yes","No")))</f>
        <v>-</v>
      </c>
      <c r="X4294" s="6"/>
      <c r="Y4294" s="6"/>
      <c r="Z4294" s="6"/>
      <c r="AA4294" s="6"/>
      <c r="AB4294" s="6"/>
      <c r="AC4294" s="6"/>
    </row>
    <row r="4295" spans="1:29" x14ac:dyDescent="0.25">
      <c r="Q4295" s="12" t="str">
        <f t="shared" ref="Q4295:Q4358" ca="1" si="133">IF(B4295&gt;1/1/1900, (IF(R4295="Closed",(DATEDIF(B4295,P4295,"d"))-(DATEDIF(M4295,O4295,"d")),IF(OR(R4295="Pending",ISBLANK(P4295)),TODAY()-B4295))),"-")</f>
        <v>-</v>
      </c>
      <c r="W4295" t="str">
        <f t="shared" si="132"/>
        <v>-</v>
      </c>
    </row>
    <row r="4296" spans="1:29" x14ac:dyDescent="0.25">
      <c r="A4296" s="6"/>
      <c r="B4296" s="10"/>
      <c r="C4296" s="6"/>
      <c r="D4296" s="6"/>
      <c r="E4296" s="6"/>
      <c r="F4296" s="6"/>
      <c r="G4296" s="6"/>
      <c r="H4296" s="6"/>
      <c r="I4296" s="6"/>
      <c r="J4296" s="6"/>
      <c r="K4296" s="6"/>
      <c r="L4296" s="6"/>
      <c r="M4296" s="6"/>
      <c r="N4296" s="6"/>
      <c r="O4296" s="6"/>
      <c r="P4296" s="10"/>
      <c r="Q4296" s="15" t="str">
        <f t="shared" ca="1" si="133"/>
        <v>-</v>
      </c>
      <c r="R4296" s="6"/>
      <c r="S4296" s="6"/>
      <c r="T4296" s="6"/>
      <c r="U4296" s="6"/>
      <c r="V4296" s="6"/>
      <c r="W4296" s="6" t="str">
        <f t="shared" si="132"/>
        <v>-</v>
      </c>
      <c r="X4296" s="6"/>
      <c r="Y4296" s="6"/>
      <c r="Z4296" s="6"/>
      <c r="AA4296" s="6"/>
      <c r="AB4296" s="6"/>
      <c r="AC4296" s="6"/>
    </row>
    <row r="4297" spans="1:29" x14ac:dyDescent="0.25">
      <c r="Q4297" s="12" t="str">
        <f t="shared" ca="1" si="133"/>
        <v>-</v>
      </c>
      <c r="W4297" t="str">
        <f t="shared" si="132"/>
        <v>-</v>
      </c>
    </row>
    <row r="4298" spans="1:29" x14ac:dyDescent="0.25">
      <c r="A4298" s="6"/>
      <c r="B4298" s="10"/>
      <c r="C4298" s="6"/>
      <c r="D4298" s="6"/>
      <c r="E4298" s="6"/>
      <c r="F4298" s="6"/>
      <c r="G4298" s="6"/>
      <c r="H4298" s="6"/>
      <c r="I4298" s="6"/>
      <c r="J4298" s="6"/>
      <c r="K4298" s="6"/>
      <c r="L4298" s="6"/>
      <c r="M4298" s="6"/>
      <c r="N4298" s="6"/>
      <c r="O4298" s="6"/>
      <c r="P4298" s="10"/>
      <c r="Q4298" s="15" t="str">
        <f t="shared" ca="1" si="133"/>
        <v>-</v>
      </c>
      <c r="R4298" s="6"/>
      <c r="S4298" s="6"/>
      <c r="T4298" s="6"/>
      <c r="U4298" s="6"/>
      <c r="V4298" s="6"/>
      <c r="W4298" s="6" t="str">
        <f t="shared" si="132"/>
        <v>-</v>
      </c>
      <c r="X4298" s="6"/>
      <c r="Y4298" s="6"/>
      <c r="Z4298" s="6"/>
      <c r="AA4298" s="6"/>
      <c r="AB4298" s="6"/>
      <c r="AC4298" s="6"/>
    </row>
    <row r="4299" spans="1:29" x14ac:dyDescent="0.25">
      <c r="Q4299" s="12" t="str">
        <f t="shared" ca="1" si="133"/>
        <v>-</v>
      </c>
      <c r="W4299" t="str">
        <f t="shared" si="132"/>
        <v>-</v>
      </c>
    </row>
    <row r="4300" spans="1:29" x14ac:dyDescent="0.25">
      <c r="A4300" s="6"/>
      <c r="B4300" s="10"/>
      <c r="C4300" s="6"/>
      <c r="D4300" s="6"/>
      <c r="E4300" s="6"/>
      <c r="F4300" s="6"/>
      <c r="G4300" s="6"/>
      <c r="H4300" s="6"/>
      <c r="I4300" s="6"/>
      <c r="J4300" s="6"/>
      <c r="K4300" s="6"/>
      <c r="L4300" s="6"/>
      <c r="M4300" s="6"/>
      <c r="N4300" s="6"/>
      <c r="O4300" s="6"/>
      <c r="P4300" s="10"/>
      <c r="Q4300" s="15" t="str">
        <f t="shared" ca="1" si="133"/>
        <v>-</v>
      </c>
      <c r="R4300" s="6"/>
      <c r="S4300" s="6"/>
      <c r="T4300" s="6"/>
      <c r="U4300" s="6"/>
      <c r="V4300" s="6"/>
      <c r="W4300" s="6" t="str">
        <f t="shared" si="132"/>
        <v>-</v>
      </c>
      <c r="X4300" s="6"/>
      <c r="Y4300" s="6"/>
      <c r="Z4300" s="6"/>
      <c r="AA4300" s="6"/>
      <c r="AB4300" s="6"/>
      <c r="AC4300" s="6"/>
    </row>
    <row r="4301" spans="1:29" x14ac:dyDescent="0.25">
      <c r="Q4301" s="12" t="str">
        <f t="shared" ca="1" si="133"/>
        <v>-</v>
      </c>
      <c r="W4301" t="str">
        <f t="shared" si="132"/>
        <v>-</v>
      </c>
    </row>
    <row r="4302" spans="1:29" x14ac:dyDescent="0.25">
      <c r="A4302" s="6"/>
      <c r="B4302" s="10"/>
      <c r="C4302" s="6"/>
      <c r="D4302" s="6"/>
      <c r="E4302" s="6"/>
      <c r="F4302" s="6"/>
      <c r="G4302" s="6"/>
      <c r="H4302" s="6"/>
      <c r="I4302" s="6"/>
      <c r="J4302" s="6"/>
      <c r="K4302" s="6"/>
      <c r="L4302" s="6"/>
      <c r="M4302" s="6"/>
      <c r="N4302" s="6"/>
      <c r="O4302" s="6"/>
      <c r="P4302" s="10"/>
      <c r="Q4302" s="15" t="str">
        <f t="shared" ca="1" si="133"/>
        <v>-</v>
      </c>
      <c r="R4302" s="6"/>
      <c r="S4302" s="6"/>
      <c r="T4302" s="6"/>
      <c r="U4302" s="6"/>
      <c r="V4302" s="6"/>
      <c r="W4302" s="6" t="str">
        <f t="shared" si="132"/>
        <v>-</v>
      </c>
      <c r="X4302" s="6"/>
      <c r="Y4302" s="6"/>
      <c r="Z4302" s="6"/>
      <c r="AA4302" s="6"/>
      <c r="AB4302" s="6"/>
      <c r="AC4302" s="6"/>
    </row>
    <row r="4303" spans="1:29" x14ac:dyDescent="0.25">
      <c r="Q4303" s="12" t="str">
        <f t="shared" ca="1" si="133"/>
        <v>-</v>
      </c>
      <c r="W4303" t="str">
        <f t="shared" si="132"/>
        <v>-</v>
      </c>
    </row>
    <row r="4304" spans="1:29" x14ac:dyDescent="0.25">
      <c r="A4304" s="6"/>
      <c r="B4304" s="10"/>
      <c r="C4304" s="6"/>
      <c r="D4304" s="6"/>
      <c r="E4304" s="6"/>
      <c r="F4304" s="6"/>
      <c r="G4304" s="6"/>
      <c r="H4304" s="6"/>
      <c r="I4304" s="6"/>
      <c r="J4304" s="6"/>
      <c r="K4304" s="6"/>
      <c r="L4304" s="6"/>
      <c r="M4304" s="6"/>
      <c r="N4304" s="6"/>
      <c r="O4304" s="6"/>
      <c r="P4304" s="10"/>
      <c r="Q4304" s="15" t="str">
        <f t="shared" ca="1" si="133"/>
        <v>-</v>
      </c>
      <c r="R4304" s="6"/>
      <c r="S4304" s="6"/>
      <c r="T4304" s="6"/>
      <c r="U4304" s="6"/>
      <c r="V4304" s="6"/>
      <c r="W4304" s="6" t="str">
        <f t="shared" si="132"/>
        <v>-</v>
      </c>
      <c r="X4304" s="6"/>
      <c r="Y4304" s="6"/>
      <c r="Z4304" s="6"/>
      <c r="AA4304" s="6"/>
      <c r="AB4304" s="6"/>
      <c r="AC4304" s="6"/>
    </row>
    <row r="4305" spans="1:29" x14ac:dyDescent="0.25">
      <c r="Q4305" s="12" t="str">
        <f t="shared" ca="1" si="133"/>
        <v>-</v>
      </c>
      <c r="W4305" t="str">
        <f t="shared" si="132"/>
        <v>-</v>
      </c>
    </row>
    <row r="4306" spans="1:29" x14ac:dyDescent="0.25">
      <c r="A4306" s="6"/>
      <c r="B4306" s="10"/>
      <c r="C4306" s="6"/>
      <c r="D4306" s="6"/>
      <c r="E4306" s="6"/>
      <c r="F4306" s="6"/>
      <c r="G4306" s="6"/>
      <c r="H4306" s="6"/>
      <c r="I4306" s="6"/>
      <c r="J4306" s="6"/>
      <c r="K4306" s="6"/>
      <c r="L4306" s="6"/>
      <c r="M4306" s="6"/>
      <c r="N4306" s="6"/>
      <c r="O4306" s="6"/>
      <c r="P4306" s="10"/>
      <c r="Q4306" s="15" t="str">
        <f t="shared" ca="1" si="133"/>
        <v>-</v>
      </c>
      <c r="R4306" s="6"/>
      <c r="S4306" s="6"/>
      <c r="T4306" s="6"/>
      <c r="U4306" s="6"/>
      <c r="V4306" s="6"/>
      <c r="W4306" s="6" t="str">
        <f t="shared" si="132"/>
        <v>-</v>
      </c>
      <c r="X4306" s="6"/>
      <c r="Y4306" s="6"/>
      <c r="Z4306" s="6"/>
      <c r="AA4306" s="6"/>
      <c r="AB4306" s="6"/>
      <c r="AC4306" s="6"/>
    </row>
    <row r="4307" spans="1:29" x14ac:dyDescent="0.25">
      <c r="Q4307" s="12" t="str">
        <f t="shared" ca="1" si="133"/>
        <v>-</v>
      </c>
      <c r="W4307" t="str">
        <f t="shared" si="132"/>
        <v>-</v>
      </c>
    </row>
    <row r="4308" spans="1:29" x14ac:dyDescent="0.25">
      <c r="A4308" s="6"/>
      <c r="B4308" s="10"/>
      <c r="C4308" s="6"/>
      <c r="D4308" s="6"/>
      <c r="E4308" s="6"/>
      <c r="F4308" s="6"/>
      <c r="G4308" s="6"/>
      <c r="H4308" s="6"/>
      <c r="I4308" s="6"/>
      <c r="J4308" s="6"/>
      <c r="K4308" s="6"/>
      <c r="L4308" s="6"/>
      <c r="M4308" s="6"/>
      <c r="N4308" s="6"/>
      <c r="O4308" s="6"/>
      <c r="P4308" s="10"/>
      <c r="Q4308" s="15" t="str">
        <f t="shared" ca="1" si="133"/>
        <v>-</v>
      </c>
      <c r="R4308" s="6"/>
      <c r="S4308" s="6"/>
      <c r="T4308" s="6"/>
      <c r="U4308" s="6"/>
      <c r="V4308" s="6"/>
      <c r="W4308" s="6" t="str">
        <f t="shared" si="132"/>
        <v>-</v>
      </c>
      <c r="X4308" s="6"/>
      <c r="Y4308" s="6"/>
      <c r="Z4308" s="6"/>
      <c r="AA4308" s="6"/>
      <c r="AB4308" s="6"/>
      <c r="AC4308" s="6"/>
    </row>
    <row r="4309" spans="1:29" x14ac:dyDescent="0.25">
      <c r="Q4309" s="12" t="str">
        <f t="shared" ca="1" si="133"/>
        <v>-</v>
      </c>
      <c r="W4309" t="str">
        <f t="shared" si="132"/>
        <v>-</v>
      </c>
    </row>
    <row r="4310" spans="1:29" x14ac:dyDescent="0.25">
      <c r="A4310" s="6"/>
      <c r="B4310" s="10"/>
      <c r="C4310" s="6"/>
      <c r="D4310" s="6"/>
      <c r="E4310" s="6"/>
      <c r="F4310" s="6"/>
      <c r="G4310" s="6"/>
      <c r="H4310" s="6"/>
      <c r="I4310" s="6"/>
      <c r="J4310" s="6"/>
      <c r="K4310" s="6"/>
      <c r="L4310" s="6"/>
      <c r="M4310" s="6"/>
      <c r="N4310" s="6"/>
      <c r="O4310" s="6"/>
      <c r="P4310" s="10"/>
      <c r="Q4310" s="15" t="str">
        <f t="shared" ca="1" si="133"/>
        <v>-</v>
      </c>
      <c r="R4310" s="6"/>
      <c r="S4310" s="6"/>
      <c r="T4310" s="6"/>
      <c r="U4310" s="6"/>
      <c r="V4310" s="6"/>
      <c r="W4310" s="6" t="str">
        <f t="shared" si="132"/>
        <v>-</v>
      </c>
      <c r="X4310" s="6"/>
      <c r="Y4310" s="6"/>
      <c r="Z4310" s="6"/>
      <c r="AA4310" s="6"/>
      <c r="AB4310" s="6"/>
      <c r="AC4310" s="6"/>
    </row>
    <row r="4311" spans="1:29" x14ac:dyDescent="0.25">
      <c r="Q4311" s="12" t="str">
        <f t="shared" ca="1" si="133"/>
        <v>-</v>
      </c>
      <c r="W4311" t="str">
        <f t="shared" si="132"/>
        <v>-</v>
      </c>
    </row>
    <row r="4312" spans="1:29" x14ac:dyDescent="0.25">
      <c r="A4312" s="6"/>
      <c r="B4312" s="10"/>
      <c r="C4312" s="6"/>
      <c r="D4312" s="6"/>
      <c r="E4312" s="6"/>
      <c r="F4312" s="6"/>
      <c r="G4312" s="6"/>
      <c r="H4312" s="6"/>
      <c r="I4312" s="6"/>
      <c r="J4312" s="6"/>
      <c r="K4312" s="6"/>
      <c r="L4312" s="6"/>
      <c r="M4312" s="6"/>
      <c r="N4312" s="6"/>
      <c r="O4312" s="6"/>
      <c r="P4312" s="10"/>
      <c r="Q4312" s="15" t="str">
        <f t="shared" ca="1" si="133"/>
        <v>-</v>
      </c>
      <c r="R4312" s="6"/>
      <c r="S4312" s="6"/>
      <c r="T4312" s="6"/>
      <c r="U4312" s="6"/>
      <c r="V4312" s="6"/>
      <c r="W4312" s="6" t="str">
        <f t="shared" si="132"/>
        <v>-</v>
      </c>
      <c r="X4312" s="6"/>
      <c r="Y4312" s="6"/>
      <c r="Z4312" s="6"/>
      <c r="AA4312" s="6"/>
      <c r="AB4312" s="6"/>
      <c r="AC4312" s="6"/>
    </row>
    <row r="4313" spans="1:29" x14ac:dyDescent="0.25">
      <c r="Q4313" s="12" t="str">
        <f t="shared" ca="1" si="133"/>
        <v>-</v>
      </c>
      <c r="W4313" t="str">
        <f t="shared" si="132"/>
        <v>-</v>
      </c>
    </row>
    <row r="4314" spans="1:29" x14ac:dyDescent="0.25">
      <c r="A4314" s="6"/>
      <c r="B4314" s="10"/>
      <c r="C4314" s="6"/>
      <c r="D4314" s="6"/>
      <c r="E4314" s="6"/>
      <c r="F4314" s="6"/>
      <c r="G4314" s="6"/>
      <c r="H4314" s="6"/>
      <c r="I4314" s="6"/>
      <c r="J4314" s="6"/>
      <c r="K4314" s="6"/>
      <c r="L4314" s="6"/>
      <c r="M4314" s="6"/>
      <c r="N4314" s="6"/>
      <c r="O4314" s="6"/>
      <c r="P4314" s="10"/>
      <c r="Q4314" s="15" t="str">
        <f t="shared" ca="1" si="133"/>
        <v>-</v>
      </c>
      <c r="R4314" s="6"/>
      <c r="S4314" s="6"/>
      <c r="T4314" s="6"/>
      <c r="U4314" s="6"/>
      <c r="V4314" s="6"/>
      <c r="W4314" s="6" t="str">
        <f t="shared" si="132"/>
        <v>-</v>
      </c>
      <c r="X4314" s="6"/>
      <c r="Y4314" s="6"/>
      <c r="Z4314" s="6"/>
      <c r="AA4314" s="6"/>
      <c r="AB4314" s="6"/>
      <c r="AC4314" s="6"/>
    </row>
    <row r="4315" spans="1:29" x14ac:dyDescent="0.25">
      <c r="Q4315" s="12" t="str">
        <f t="shared" ca="1" si="133"/>
        <v>-</v>
      </c>
      <c r="W4315" t="str">
        <f t="shared" si="132"/>
        <v>-</v>
      </c>
    </row>
    <row r="4316" spans="1:29" x14ac:dyDescent="0.25">
      <c r="A4316" s="6"/>
      <c r="B4316" s="10"/>
      <c r="C4316" s="6"/>
      <c r="D4316" s="6"/>
      <c r="E4316" s="6"/>
      <c r="F4316" s="6"/>
      <c r="G4316" s="6"/>
      <c r="H4316" s="6"/>
      <c r="I4316" s="6"/>
      <c r="J4316" s="6"/>
      <c r="K4316" s="6"/>
      <c r="L4316" s="6"/>
      <c r="M4316" s="6"/>
      <c r="N4316" s="6"/>
      <c r="O4316" s="6"/>
      <c r="P4316" s="10"/>
      <c r="Q4316" s="15" t="str">
        <f t="shared" ca="1" si="133"/>
        <v>-</v>
      </c>
      <c r="R4316" s="6"/>
      <c r="S4316" s="6"/>
      <c r="T4316" s="6"/>
      <c r="U4316" s="6"/>
      <c r="V4316" s="6"/>
      <c r="W4316" s="6" t="str">
        <f t="shared" si="132"/>
        <v>-</v>
      </c>
      <c r="X4316" s="6"/>
      <c r="Y4316" s="6"/>
      <c r="Z4316" s="6"/>
      <c r="AA4316" s="6"/>
      <c r="AB4316" s="6"/>
      <c r="AC4316" s="6"/>
    </row>
    <row r="4317" spans="1:29" x14ac:dyDescent="0.25">
      <c r="Q4317" s="12" t="str">
        <f t="shared" ca="1" si="133"/>
        <v>-</v>
      </c>
      <c r="W4317" t="str">
        <f t="shared" si="132"/>
        <v>-</v>
      </c>
    </row>
    <row r="4318" spans="1:29" x14ac:dyDescent="0.25">
      <c r="A4318" s="6"/>
      <c r="B4318" s="10"/>
      <c r="C4318" s="6"/>
      <c r="D4318" s="6"/>
      <c r="E4318" s="6"/>
      <c r="F4318" s="6"/>
      <c r="G4318" s="6"/>
      <c r="H4318" s="6"/>
      <c r="I4318" s="6"/>
      <c r="J4318" s="6"/>
      <c r="K4318" s="6"/>
      <c r="L4318" s="6"/>
      <c r="M4318" s="6"/>
      <c r="N4318" s="6"/>
      <c r="O4318" s="6"/>
      <c r="P4318" s="10"/>
      <c r="Q4318" s="15" t="str">
        <f t="shared" ca="1" si="133"/>
        <v>-</v>
      </c>
      <c r="R4318" s="6"/>
      <c r="S4318" s="6"/>
      <c r="T4318" s="6"/>
      <c r="U4318" s="6"/>
      <c r="V4318" s="6"/>
      <c r="W4318" s="6" t="str">
        <f t="shared" si="132"/>
        <v>-</v>
      </c>
      <c r="X4318" s="6"/>
      <c r="Y4318" s="6"/>
      <c r="Z4318" s="6"/>
      <c r="AA4318" s="6"/>
      <c r="AB4318" s="6"/>
      <c r="AC4318" s="6"/>
    </row>
    <row r="4319" spans="1:29" x14ac:dyDescent="0.25">
      <c r="Q4319" s="12" t="str">
        <f t="shared" ca="1" si="133"/>
        <v>-</v>
      </c>
      <c r="W4319" t="str">
        <f t="shared" si="132"/>
        <v>-</v>
      </c>
    </row>
    <row r="4320" spans="1:29" x14ac:dyDescent="0.25">
      <c r="A4320" s="6"/>
      <c r="B4320" s="10"/>
      <c r="C4320" s="6"/>
      <c r="D4320" s="6"/>
      <c r="E4320" s="6"/>
      <c r="F4320" s="6"/>
      <c r="G4320" s="6"/>
      <c r="H4320" s="6"/>
      <c r="I4320" s="6"/>
      <c r="J4320" s="6"/>
      <c r="K4320" s="6"/>
      <c r="L4320" s="6"/>
      <c r="M4320" s="6"/>
      <c r="N4320" s="6"/>
      <c r="O4320" s="6"/>
      <c r="P4320" s="10"/>
      <c r="Q4320" s="15" t="str">
        <f t="shared" ca="1" si="133"/>
        <v>-</v>
      </c>
      <c r="R4320" s="6"/>
      <c r="S4320" s="6"/>
      <c r="T4320" s="6"/>
      <c r="U4320" s="6"/>
      <c r="V4320" s="6"/>
      <c r="W4320" s="6" t="str">
        <f t="shared" si="132"/>
        <v>-</v>
      </c>
      <c r="X4320" s="6"/>
      <c r="Y4320" s="6"/>
      <c r="Z4320" s="6"/>
      <c r="AA4320" s="6"/>
      <c r="AB4320" s="6"/>
      <c r="AC4320" s="6"/>
    </row>
    <row r="4321" spans="1:29" x14ac:dyDescent="0.25">
      <c r="Q4321" s="12" t="str">
        <f t="shared" ca="1" si="133"/>
        <v>-</v>
      </c>
      <c r="W4321" t="str">
        <f t="shared" si="132"/>
        <v>-</v>
      </c>
    </row>
    <row r="4322" spans="1:29" x14ac:dyDescent="0.25">
      <c r="A4322" s="6"/>
      <c r="B4322" s="10"/>
      <c r="C4322" s="6"/>
      <c r="D4322" s="6"/>
      <c r="E4322" s="6"/>
      <c r="F4322" s="6"/>
      <c r="G4322" s="6"/>
      <c r="H4322" s="6"/>
      <c r="I4322" s="6"/>
      <c r="J4322" s="6"/>
      <c r="K4322" s="6"/>
      <c r="L4322" s="6"/>
      <c r="M4322" s="6"/>
      <c r="N4322" s="6"/>
      <c r="O4322" s="6"/>
      <c r="P4322" s="10"/>
      <c r="Q4322" s="15" t="str">
        <f t="shared" ca="1" si="133"/>
        <v>-</v>
      </c>
      <c r="R4322" s="6"/>
      <c r="S4322" s="6"/>
      <c r="T4322" s="6"/>
      <c r="U4322" s="6"/>
      <c r="V4322" s="6"/>
      <c r="W4322" s="6" t="str">
        <f t="shared" si="132"/>
        <v>-</v>
      </c>
      <c r="X4322" s="6"/>
      <c r="Y4322" s="6"/>
      <c r="Z4322" s="6"/>
      <c r="AA4322" s="6"/>
      <c r="AB4322" s="6"/>
      <c r="AC4322" s="6"/>
    </row>
    <row r="4323" spans="1:29" x14ac:dyDescent="0.25">
      <c r="Q4323" s="12" t="str">
        <f t="shared" ca="1" si="133"/>
        <v>-</v>
      </c>
      <c r="W4323" t="str">
        <f t="shared" si="132"/>
        <v>-</v>
      </c>
    </row>
    <row r="4324" spans="1:29" x14ac:dyDescent="0.25">
      <c r="A4324" s="6"/>
      <c r="B4324" s="10"/>
      <c r="C4324" s="6"/>
      <c r="D4324" s="6"/>
      <c r="E4324" s="6"/>
      <c r="F4324" s="6"/>
      <c r="G4324" s="6"/>
      <c r="H4324" s="6"/>
      <c r="I4324" s="6"/>
      <c r="J4324" s="6"/>
      <c r="K4324" s="6"/>
      <c r="L4324" s="6"/>
      <c r="M4324" s="6"/>
      <c r="N4324" s="6"/>
      <c r="O4324" s="6"/>
      <c r="P4324" s="10"/>
      <c r="Q4324" s="15" t="str">
        <f t="shared" ca="1" si="133"/>
        <v>-</v>
      </c>
      <c r="R4324" s="6"/>
      <c r="S4324" s="6"/>
      <c r="T4324" s="6"/>
      <c r="U4324" s="6"/>
      <c r="V4324" s="6"/>
      <c r="W4324" s="6" t="str">
        <f t="shared" si="132"/>
        <v>-</v>
      </c>
      <c r="X4324" s="6"/>
      <c r="Y4324" s="6"/>
      <c r="Z4324" s="6"/>
      <c r="AA4324" s="6"/>
      <c r="AB4324" s="6"/>
      <c r="AC4324" s="6"/>
    </row>
    <row r="4325" spans="1:29" x14ac:dyDescent="0.25">
      <c r="Q4325" s="12" t="str">
        <f t="shared" ca="1" si="133"/>
        <v>-</v>
      </c>
      <c r="W4325" t="str">
        <f t="shared" si="132"/>
        <v>-</v>
      </c>
    </row>
    <row r="4326" spans="1:29" x14ac:dyDescent="0.25">
      <c r="A4326" s="6"/>
      <c r="B4326" s="10"/>
      <c r="C4326" s="6"/>
      <c r="D4326" s="6"/>
      <c r="E4326" s="6"/>
      <c r="F4326" s="6"/>
      <c r="G4326" s="6"/>
      <c r="H4326" s="6"/>
      <c r="I4326" s="6"/>
      <c r="J4326" s="6"/>
      <c r="K4326" s="6"/>
      <c r="L4326" s="6"/>
      <c r="M4326" s="6"/>
      <c r="N4326" s="6"/>
      <c r="O4326" s="6"/>
      <c r="P4326" s="10"/>
      <c r="Q4326" s="15" t="str">
        <f t="shared" ca="1" si="133"/>
        <v>-</v>
      </c>
      <c r="R4326" s="6"/>
      <c r="S4326" s="6"/>
      <c r="T4326" s="6"/>
      <c r="U4326" s="6"/>
      <c r="V4326" s="6"/>
      <c r="W4326" s="6" t="str">
        <f t="shared" si="132"/>
        <v>-</v>
      </c>
      <c r="X4326" s="6"/>
      <c r="Y4326" s="6"/>
      <c r="Z4326" s="6"/>
      <c r="AA4326" s="6"/>
      <c r="AB4326" s="6"/>
      <c r="AC4326" s="6"/>
    </row>
    <row r="4327" spans="1:29" x14ac:dyDescent="0.25">
      <c r="Q4327" s="12" t="str">
        <f t="shared" ca="1" si="133"/>
        <v>-</v>
      </c>
      <c r="W4327" t="str">
        <f t="shared" si="132"/>
        <v>-</v>
      </c>
    </row>
    <row r="4328" spans="1:29" x14ac:dyDescent="0.25">
      <c r="A4328" s="6"/>
      <c r="B4328" s="10"/>
      <c r="C4328" s="6"/>
      <c r="D4328" s="6"/>
      <c r="E4328" s="6"/>
      <c r="F4328" s="6"/>
      <c r="G4328" s="6"/>
      <c r="H4328" s="6"/>
      <c r="I4328" s="6"/>
      <c r="J4328" s="6"/>
      <c r="K4328" s="6"/>
      <c r="L4328" s="6"/>
      <c r="M4328" s="6"/>
      <c r="N4328" s="6"/>
      <c r="O4328" s="6"/>
      <c r="P4328" s="10"/>
      <c r="Q4328" s="15" t="str">
        <f t="shared" ca="1" si="133"/>
        <v>-</v>
      </c>
      <c r="R4328" s="6"/>
      <c r="S4328" s="6"/>
      <c r="T4328" s="6"/>
      <c r="U4328" s="6"/>
      <c r="V4328" s="6"/>
      <c r="W4328" s="6" t="str">
        <f t="shared" si="132"/>
        <v>-</v>
      </c>
      <c r="X4328" s="6"/>
      <c r="Y4328" s="6"/>
      <c r="Z4328" s="6"/>
      <c r="AA4328" s="6"/>
      <c r="AB4328" s="6"/>
      <c r="AC4328" s="6"/>
    </row>
    <row r="4329" spans="1:29" x14ac:dyDescent="0.25">
      <c r="Q4329" s="12" t="str">
        <f t="shared" ca="1" si="133"/>
        <v>-</v>
      </c>
      <c r="W4329" t="str">
        <f t="shared" si="132"/>
        <v>-</v>
      </c>
    </row>
    <row r="4330" spans="1:29" x14ac:dyDescent="0.25">
      <c r="A4330" s="6"/>
      <c r="B4330" s="10"/>
      <c r="C4330" s="6"/>
      <c r="D4330" s="6"/>
      <c r="E4330" s="6"/>
      <c r="F4330" s="6"/>
      <c r="G4330" s="6"/>
      <c r="H4330" s="6"/>
      <c r="I4330" s="6"/>
      <c r="J4330" s="6"/>
      <c r="K4330" s="6"/>
      <c r="L4330" s="6"/>
      <c r="M4330" s="6"/>
      <c r="N4330" s="6"/>
      <c r="O4330" s="6"/>
      <c r="P4330" s="10"/>
      <c r="Q4330" s="15" t="str">
        <f t="shared" ca="1" si="133"/>
        <v>-</v>
      </c>
      <c r="R4330" s="6"/>
      <c r="S4330" s="6"/>
      <c r="T4330" s="6"/>
      <c r="U4330" s="6"/>
      <c r="V4330" s="6"/>
      <c r="W4330" s="6" t="str">
        <f t="shared" si="132"/>
        <v>-</v>
      </c>
      <c r="X4330" s="6"/>
      <c r="Y4330" s="6"/>
      <c r="Z4330" s="6"/>
      <c r="AA4330" s="6"/>
      <c r="AB4330" s="6"/>
      <c r="AC4330" s="6"/>
    </row>
    <row r="4331" spans="1:29" x14ac:dyDescent="0.25">
      <c r="Q4331" s="12" t="str">
        <f t="shared" ca="1" si="133"/>
        <v>-</v>
      </c>
      <c r="W4331" t="str">
        <f t="shared" si="132"/>
        <v>-</v>
      </c>
    </row>
    <row r="4332" spans="1:29" x14ac:dyDescent="0.25">
      <c r="A4332" s="6"/>
      <c r="B4332" s="10"/>
      <c r="C4332" s="6"/>
      <c r="D4332" s="6"/>
      <c r="E4332" s="6"/>
      <c r="F4332" s="6"/>
      <c r="G4332" s="6"/>
      <c r="H4332" s="6"/>
      <c r="I4332" s="6"/>
      <c r="J4332" s="6"/>
      <c r="K4332" s="6"/>
      <c r="L4332" s="6"/>
      <c r="M4332" s="6"/>
      <c r="N4332" s="6"/>
      <c r="O4332" s="6"/>
      <c r="P4332" s="10"/>
      <c r="Q4332" s="15" t="str">
        <f t="shared" ca="1" si="133"/>
        <v>-</v>
      </c>
      <c r="R4332" s="6"/>
      <c r="S4332" s="6"/>
      <c r="T4332" s="6"/>
      <c r="U4332" s="6"/>
      <c r="V4332" s="6"/>
      <c r="W4332" s="6" t="str">
        <f t="shared" si="132"/>
        <v>-</v>
      </c>
      <c r="X4332" s="6"/>
      <c r="Y4332" s="6"/>
      <c r="Z4332" s="6"/>
      <c r="AA4332" s="6"/>
      <c r="AB4332" s="6"/>
      <c r="AC4332" s="6"/>
    </row>
    <row r="4333" spans="1:29" x14ac:dyDescent="0.25">
      <c r="Q4333" s="12" t="str">
        <f t="shared" ca="1" si="133"/>
        <v>-</v>
      </c>
      <c r="W4333" t="str">
        <f t="shared" si="132"/>
        <v>-</v>
      </c>
    </row>
    <row r="4334" spans="1:29" x14ac:dyDescent="0.25">
      <c r="A4334" s="6"/>
      <c r="B4334" s="10"/>
      <c r="C4334" s="6"/>
      <c r="D4334" s="6"/>
      <c r="E4334" s="6"/>
      <c r="F4334" s="6"/>
      <c r="G4334" s="6"/>
      <c r="H4334" s="6"/>
      <c r="I4334" s="6"/>
      <c r="J4334" s="6"/>
      <c r="K4334" s="6"/>
      <c r="L4334" s="6"/>
      <c r="M4334" s="6"/>
      <c r="N4334" s="6"/>
      <c r="O4334" s="6"/>
      <c r="P4334" s="10"/>
      <c r="Q4334" s="15" t="str">
        <f t="shared" ca="1" si="133"/>
        <v>-</v>
      </c>
      <c r="R4334" s="6"/>
      <c r="S4334" s="6"/>
      <c r="T4334" s="6"/>
      <c r="U4334" s="6"/>
      <c r="V4334" s="6"/>
      <c r="W4334" s="6" t="str">
        <f t="shared" si="132"/>
        <v>-</v>
      </c>
      <c r="X4334" s="6"/>
      <c r="Y4334" s="6"/>
      <c r="Z4334" s="6"/>
      <c r="AA4334" s="6"/>
      <c r="AB4334" s="6"/>
      <c r="AC4334" s="6"/>
    </row>
    <row r="4335" spans="1:29" x14ac:dyDescent="0.25">
      <c r="Q4335" s="12" t="str">
        <f t="shared" ca="1" si="133"/>
        <v>-</v>
      </c>
      <c r="W4335" t="str">
        <f t="shared" si="132"/>
        <v>-</v>
      </c>
    </row>
    <row r="4336" spans="1:29" x14ac:dyDescent="0.25">
      <c r="A4336" s="6"/>
      <c r="B4336" s="10"/>
      <c r="C4336" s="6"/>
      <c r="D4336" s="6"/>
      <c r="E4336" s="6"/>
      <c r="F4336" s="6"/>
      <c r="G4336" s="6"/>
      <c r="H4336" s="6"/>
      <c r="I4336" s="6"/>
      <c r="J4336" s="6"/>
      <c r="K4336" s="6"/>
      <c r="L4336" s="6"/>
      <c r="M4336" s="6"/>
      <c r="N4336" s="6"/>
      <c r="O4336" s="6"/>
      <c r="P4336" s="10"/>
      <c r="Q4336" s="15" t="str">
        <f t="shared" ca="1" si="133"/>
        <v>-</v>
      </c>
      <c r="R4336" s="6"/>
      <c r="S4336" s="6"/>
      <c r="T4336" s="6"/>
      <c r="U4336" s="6"/>
      <c r="V4336" s="6"/>
      <c r="W4336" s="6" t="str">
        <f t="shared" si="132"/>
        <v>-</v>
      </c>
      <c r="X4336" s="6"/>
      <c r="Y4336" s="6"/>
      <c r="Z4336" s="6"/>
      <c r="AA4336" s="6"/>
      <c r="AB4336" s="6"/>
      <c r="AC4336" s="6"/>
    </row>
    <row r="4337" spans="1:29" x14ac:dyDescent="0.25">
      <c r="Q4337" s="12" t="str">
        <f t="shared" ca="1" si="133"/>
        <v>-</v>
      </c>
      <c r="W4337" t="str">
        <f t="shared" si="132"/>
        <v>-</v>
      </c>
    </row>
    <row r="4338" spans="1:29" x14ac:dyDescent="0.25">
      <c r="A4338" s="6"/>
      <c r="B4338" s="10"/>
      <c r="C4338" s="6"/>
      <c r="D4338" s="6"/>
      <c r="E4338" s="6"/>
      <c r="F4338" s="6"/>
      <c r="G4338" s="6"/>
      <c r="H4338" s="6"/>
      <c r="I4338" s="6"/>
      <c r="J4338" s="6"/>
      <c r="K4338" s="6"/>
      <c r="L4338" s="6"/>
      <c r="M4338" s="6"/>
      <c r="N4338" s="6"/>
      <c r="O4338" s="6"/>
      <c r="P4338" s="10"/>
      <c r="Q4338" s="15" t="str">
        <f t="shared" ca="1" si="133"/>
        <v>-</v>
      </c>
      <c r="R4338" s="6"/>
      <c r="S4338" s="6"/>
      <c r="T4338" s="6"/>
      <c r="U4338" s="6"/>
      <c r="V4338" s="6"/>
      <c r="W4338" s="6" t="str">
        <f t="shared" si="132"/>
        <v>-</v>
      </c>
      <c r="X4338" s="6"/>
      <c r="Y4338" s="6"/>
      <c r="Z4338" s="6"/>
      <c r="AA4338" s="6"/>
      <c r="AB4338" s="6"/>
      <c r="AC4338" s="6"/>
    </row>
    <row r="4339" spans="1:29" x14ac:dyDescent="0.25">
      <c r="Q4339" s="12" t="str">
        <f t="shared" ca="1" si="133"/>
        <v>-</v>
      </c>
      <c r="W4339" t="str">
        <f t="shared" si="132"/>
        <v>-</v>
      </c>
    </row>
    <row r="4340" spans="1:29" x14ac:dyDescent="0.25">
      <c r="A4340" s="6"/>
      <c r="B4340" s="10"/>
      <c r="C4340" s="6"/>
      <c r="D4340" s="6"/>
      <c r="E4340" s="6"/>
      <c r="F4340" s="6"/>
      <c r="G4340" s="6"/>
      <c r="H4340" s="6"/>
      <c r="I4340" s="6"/>
      <c r="J4340" s="6"/>
      <c r="K4340" s="6"/>
      <c r="L4340" s="6"/>
      <c r="M4340" s="6"/>
      <c r="N4340" s="6"/>
      <c r="O4340" s="6"/>
      <c r="P4340" s="10"/>
      <c r="Q4340" s="15" t="str">
        <f t="shared" ca="1" si="133"/>
        <v>-</v>
      </c>
      <c r="R4340" s="6"/>
      <c r="S4340" s="6"/>
      <c r="T4340" s="6"/>
      <c r="U4340" s="6"/>
      <c r="V4340" s="6"/>
      <c r="W4340" s="6" t="str">
        <f t="shared" si="132"/>
        <v>-</v>
      </c>
      <c r="X4340" s="6"/>
      <c r="Y4340" s="6"/>
      <c r="Z4340" s="6"/>
      <c r="AA4340" s="6"/>
      <c r="AB4340" s="6"/>
      <c r="AC4340" s="6"/>
    </row>
    <row r="4341" spans="1:29" x14ac:dyDescent="0.25">
      <c r="Q4341" s="12" t="str">
        <f t="shared" ca="1" si="133"/>
        <v>-</v>
      </c>
      <c r="W4341" t="str">
        <f t="shared" si="132"/>
        <v>-</v>
      </c>
    </row>
    <row r="4342" spans="1:29" x14ac:dyDescent="0.25">
      <c r="A4342" s="6"/>
      <c r="B4342" s="10"/>
      <c r="C4342" s="6"/>
      <c r="D4342" s="6"/>
      <c r="E4342" s="6"/>
      <c r="F4342" s="6"/>
      <c r="G4342" s="6"/>
      <c r="H4342" s="6"/>
      <c r="I4342" s="6"/>
      <c r="J4342" s="6"/>
      <c r="K4342" s="6"/>
      <c r="L4342" s="6"/>
      <c r="M4342" s="6"/>
      <c r="N4342" s="6"/>
      <c r="O4342" s="6"/>
      <c r="P4342" s="10"/>
      <c r="Q4342" s="15" t="str">
        <f t="shared" ca="1" si="133"/>
        <v>-</v>
      </c>
      <c r="R4342" s="6"/>
      <c r="S4342" s="6"/>
      <c r="T4342" s="6"/>
      <c r="U4342" s="6"/>
      <c r="V4342" s="6"/>
      <c r="W4342" s="6" t="str">
        <f t="shared" si="132"/>
        <v>-</v>
      </c>
      <c r="X4342" s="6"/>
      <c r="Y4342" s="6"/>
      <c r="Z4342" s="6"/>
      <c r="AA4342" s="6"/>
      <c r="AB4342" s="6"/>
      <c r="AC4342" s="6"/>
    </row>
    <row r="4343" spans="1:29" x14ac:dyDescent="0.25">
      <c r="Q4343" s="12" t="str">
        <f t="shared" ca="1" si="133"/>
        <v>-</v>
      </c>
      <c r="W4343" t="str">
        <f t="shared" si="132"/>
        <v>-</v>
      </c>
    </row>
    <row r="4344" spans="1:29" x14ac:dyDescent="0.25">
      <c r="A4344" s="6"/>
      <c r="B4344" s="10"/>
      <c r="C4344" s="6"/>
      <c r="D4344" s="6"/>
      <c r="E4344" s="6"/>
      <c r="F4344" s="6"/>
      <c r="G4344" s="6"/>
      <c r="H4344" s="6"/>
      <c r="I4344" s="6"/>
      <c r="J4344" s="6"/>
      <c r="K4344" s="6"/>
      <c r="L4344" s="6"/>
      <c r="M4344" s="6"/>
      <c r="N4344" s="6"/>
      <c r="O4344" s="6"/>
      <c r="P4344" s="10"/>
      <c r="Q4344" s="15" t="str">
        <f t="shared" ca="1" si="133"/>
        <v>-</v>
      </c>
      <c r="R4344" s="6"/>
      <c r="S4344" s="6"/>
      <c r="T4344" s="6"/>
      <c r="U4344" s="6"/>
      <c r="V4344" s="6"/>
      <c r="W4344" s="6" t="str">
        <f t="shared" si="132"/>
        <v>-</v>
      </c>
      <c r="X4344" s="6"/>
      <c r="Y4344" s="6"/>
      <c r="Z4344" s="6"/>
      <c r="AA4344" s="6"/>
      <c r="AB4344" s="6"/>
      <c r="AC4344" s="6"/>
    </row>
    <row r="4345" spans="1:29" x14ac:dyDescent="0.25">
      <c r="Q4345" s="12" t="str">
        <f t="shared" ca="1" si="133"/>
        <v>-</v>
      </c>
      <c r="W4345" t="str">
        <f t="shared" si="132"/>
        <v>-</v>
      </c>
    </row>
    <row r="4346" spans="1:29" x14ac:dyDescent="0.25">
      <c r="A4346" s="6"/>
      <c r="B4346" s="10"/>
      <c r="C4346" s="6"/>
      <c r="D4346" s="6"/>
      <c r="E4346" s="6"/>
      <c r="F4346" s="6"/>
      <c r="G4346" s="6"/>
      <c r="H4346" s="6"/>
      <c r="I4346" s="6"/>
      <c r="J4346" s="6"/>
      <c r="K4346" s="6"/>
      <c r="L4346" s="6"/>
      <c r="M4346" s="6"/>
      <c r="N4346" s="6"/>
      <c r="O4346" s="6"/>
      <c r="P4346" s="10"/>
      <c r="Q4346" s="15" t="str">
        <f t="shared" ca="1" si="133"/>
        <v>-</v>
      </c>
      <c r="R4346" s="6"/>
      <c r="S4346" s="6"/>
      <c r="T4346" s="6"/>
      <c r="U4346" s="6"/>
      <c r="V4346" s="6"/>
      <c r="W4346" s="6" t="str">
        <f t="shared" si="132"/>
        <v>-</v>
      </c>
      <c r="X4346" s="6"/>
      <c r="Y4346" s="6"/>
      <c r="Z4346" s="6"/>
      <c r="AA4346" s="6"/>
      <c r="AB4346" s="6"/>
      <c r="AC4346" s="6"/>
    </row>
    <row r="4347" spans="1:29" x14ac:dyDescent="0.25">
      <c r="Q4347" s="12" t="str">
        <f t="shared" ca="1" si="133"/>
        <v>-</v>
      </c>
      <c r="W4347" t="str">
        <f t="shared" si="132"/>
        <v>-</v>
      </c>
    </row>
    <row r="4348" spans="1:29" x14ac:dyDescent="0.25">
      <c r="A4348" s="6"/>
      <c r="B4348" s="10"/>
      <c r="C4348" s="6"/>
      <c r="D4348" s="6"/>
      <c r="E4348" s="6"/>
      <c r="F4348" s="6"/>
      <c r="G4348" s="6"/>
      <c r="H4348" s="6"/>
      <c r="I4348" s="6"/>
      <c r="J4348" s="6"/>
      <c r="K4348" s="6"/>
      <c r="L4348" s="6"/>
      <c r="M4348" s="6"/>
      <c r="N4348" s="6"/>
      <c r="O4348" s="6"/>
      <c r="P4348" s="10"/>
      <c r="Q4348" s="15" t="str">
        <f t="shared" ca="1" si="133"/>
        <v>-</v>
      </c>
      <c r="R4348" s="6"/>
      <c r="S4348" s="6"/>
      <c r="T4348" s="6"/>
      <c r="U4348" s="6"/>
      <c r="V4348" s="6"/>
      <c r="W4348" s="6" t="str">
        <f t="shared" si="132"/>
        <v>-</v>
      </c>
      <c r="X4348" s="6"/>
      <c r="Y4348" s="6"/>
      <c r="Z4348" s="6"/>
      <c r="AA4348" s="6"/>
      <c r="AB4348" s="6"/>
      <c r="AC4348" s="6"/>
    </row>
    <row r="4349" spans="1:29" x14ac:dyDescent="0.25">
      <c r="Q4349" s="12" t="str">
        <f t="shared" ca="1" si="133"/>
        <v>-</v>
      </c>
      <c r="W4349" t="str">
        <f t="shared" si="132"/>
        <v>-</v>
      </c>
    </row>
    <row r="4350" spans="1:29" x14ac:dyDescent="0.25">
      <c r="A4350" s="6"/>
      <c r="B4350" s="10"/>
      <c r="C4350" s="6"/>
      <c r="D4350" s="6"/>
      <c r="E4350" s="6"/>
      <c r="F4350" s="6"/>
      <c r="G4350" s="6"/>
      <c r="H4350" s="6"/>
      <c r="I4350" s="6"/>
      <c r="J4350" s="6"/>
      <c r="K4350" s="6"/>
      <c r="L4350" s="6"/>
      <c r="M4350" s="6"/>
      <c r="N4350" s="6"/>
      <c r="O4350" s="6"/>
      <c r="P4350" s="10"/>
      <c r="Q4350" s="15" t="str">
        <f t="shared" ca="1" si="133"/>
        <v>-</v>
      </c>
      <c r="R4350" s="6"/>
      <c r="S4350" s="6"/>
      <c r="T4350" s="6"/>
      <c r="U4350" s="6"/>
      <c r="V4350" s="6"/>
      <c r="W4350" s="6" t="str">
        <f t="shared" si="132"/>
        <v>-</v>
      </c>
      <c r="X4350" s="6"/>
      <c r="Y4350" s="6"/>
      <c r="Z4350" s="6"/>
      <c r="AA4350" s="6"/>
      <c r="AB4350" s="6"/>
      <c r="AC4350" s="6"/>
    </row>
    <row r="4351" spans="1:29" x14ac:dyDescent="0.25">
      <c r="Q4351" s="12" t="str">
        <f t="shared" ca="1" si="133"/>
        <v>-</v>
      </c>
      <c r="W4351" t="str">
        <f t="shared" si="132"/>
        <v>-</v>
      </c>
    </row>
    <row r="4352" spans="1:29" x14ac:dyDescent="0.25">
      <c r="A4352" s="6"/>
      <c r="B4352" s="10"/>
      <c r="C4352" s="6"/>
      <c r="D4352" s="6"/>
      <c r="E4352" s="6"/>
      <c r="F4352" s="6"/>
      <c r="G4352" s="6"/>
      <c r="H4352" s="6"/>
      <c r="I4352" s="6"/>
      <c r="J4352" s="6"/>
      <c r="K4352" s="6"/>
      <c r="L4352" s="6"/>
      <c r="M4352" s="6"/>
      <c r="N4352" s="6"/>
      <c r="O4352" s="6"/>
      <c r="P4352" s="10"/>
      <c r="Q4352" s="15" t="str">
        <f t="shared" ca="1" si="133"/>
        <v>-</v>
      </c>
      <c r="R4352" s="6"/>
      <c r="S4352" s="6"/>
      <c r="T4352" s="6"/>
      <c r="U4352" s="6"/>
      <c r="V4352" s="6"/>
      <c r="W4352" s="6" t="str">
        <f t="shared" si="132"/>
        <v>-</v>
      </c>
      <c r="X4352" s="6"/>
      <c r="Y4352" s="6"/>
      <c r="Z4352" s="6"/>
      <c r="AA4352" s="6"/>
      <c r="AB4352" s="6"/>
      <c r="AC4352" s="6"/>
    </row>
    <row r="4353" spans="1:29" x14ac:dyDescent="0.25">
      <c r="Q4353" s="12" t="str">
        <f t="shared" ca="1" si="133"/>
        <v>-</v>
      </c>
      <c r="W4353" t="str">
        <f t="shared" si="132"/>
        <v>-</v>
      </c>
    </row>
    <row r="4354" spans="1:29" x14ac:dyDescent="0.25">
      <c r="A4354" s="6"/>
      <c r="B4354" s="10"/>
      <c r="C4354" s="6"/>
      <c r="D4354" s="6"/>
      <c r="E4354" s="6"/>
      <c r="F4354" s="6"/>
      <c r="G4354" s="6"/>
      <c r="H4354" s="6"/>
      <c r="I4354" s="6"/>
      <c r="J4354" s="6"/>
      <c r="K4354" s="6"/>
      <c r="L4354" s="6"/>
      <c r="M4354" s="6"/>
      <c r="N4354" s="6"/>
      <c r="O4354" s="6"/>
      <c r="P4354" s="10"/>
      <c r="Q4354" s="15" t="str">
        <f t="shared" ca="1" si="133"/>
        <v>-</v>
      </c>
      <c r="R4354" s="6"/>
      <c r="S4354" s="6"/>
      <c r="T4354" s="6"/>
      <c r="U4354" s="6"/>
      <c r="V4354" s="6"/>
      <c r="W4354" s="6" t="str">
        <f t="shared" si="132"/>
        <v>-</v>
      </c>
      <c r="X4354" s="6"/>
      <c r="Y4354" s="6"/>
      <c r="Z4354" s="6"/>
      <c r="AA4354" s="6"/>
      <c r="AB4354" s="6"/>
      <c r="AC4354" s="6"/>
    </row>
    <row r="4355" spans="1:29" x14ac:dyDescent="0.25">
      <c r="Q4355" s="12" t="str">
        <f t="shared" ca="1" si="133"/>
        <v>-</v>
      </c>
      <c r="W4355" t="str">
        <f t="shared" si="132"/>
        <v>-</v>
      </c>
    </row>
    <row r="4356" spans="1:29" x14ac:dyDescent="0.25">
      <c r="A4356" s="6"/>
      <c r="B4356" s="10"/>
      <c r="C4356" s="6"/>
      <c r="D4356" s="6"/>
      <c r="E4356" s="6"/>
      <c r="F4356" s="6"/>
      <c r="G4356" s="6"/>
      <c r="H4356" s="6"/>
      <c r="I4356" s="6"/>
      <c r="J4356" s="6"/>
      <c r="K4356" s="6"/>
      <c r="L4356" s="6"/>
      <c r="M4356" s="6"/>
      <c r="N4356" s="6"/>
      <c r="O4356" s="6"/>
      <c r="P4356" s="10"/>
      <c r="Q4356" s="15" t="str">
        <f t="shared" ca="1" si="133"/>
        <v>-</v>
      </c>
      <c r="R4356" s="6"/>
      <c r="S4356" s="6"/>
      <c r="T4356" s="6"/>
      <c r="U4356" s="6"/>
      <c r="V4356" s="6"/>
      <c r="W4356" s="6" t="str">
        <f t="shared" si="132"/>
        <v>-</v>
      </c>
      <c r="X4356" s="6"/>
      <c r="Y4356" s="6"/>
      <c r="Z4356" s="6"/>
      <c r="AA4356" s="6"/>
      <c r="AB4356" s="6"/>
      <c r="AC4356" s="6"/>
    </row>
    <row r="4357" spans="1:29" x14ac:dyDescent="0.25">
      <c r="Q4357" s="12" t="str">
        <f t="shared" ca="1" si="133"/>
        <v>-</v>
      </c>
      <c r="W4357" t="str">
        <f t="shared" si="132"/>
        <v>-</v>
      </c>
    </row>
    <row r="4358" spans="1:29" x14ac:dyDescent="0.25">
      <c r="A4358" s="6"/>
      <c r="B4358" s="10"/>
      <c r="C4358" s="6"/>
      <c r="D4358" s="6"/>
      <c r="E4358" s="6"/>
      <c r="F4358" s="6"/>
      <c r="G4358" s="6"/>
      <c r="H4358" s="6"/>
      <c r="I4358" s="6"/>
      <c r="J4358" s="6"/>
      <c r="K4358" s="6"/>
      <c r="L4358" s="6"/>
      <c r="M4358" s="6"/>
      <c r="N4358" s="6"/>
      <c r="O4358" s="6"/>
      <c r="P4358" s="10"/>
      <c r="Q4358" s="15" t="str">
        <f t="shared" ca="1" si="133"/>
        <v>-</v>
      </c>
      <c r="R4358" s="6"/>
      <c r="S4358" s="6"/>
      <c r="T4358" s="6"/>
      <c r="U4358" s="6"/>
      <c r="V4358" s="6"/>
      <c r="W4358" s="6" t="str">
        <f t="shared" ref="W4358:W4421" si="134">IF(OR(ISBLANK(J4358),ISBLANK(V4358)),"-",(IF(J4358=V4358,"Yes","No")))</f>
        <v>-</v>
      </c>
      <c r="X4358" s="6"/>
      <c r="Y4358" s="6"/>
      <c r="Z4358" s="6"/>
      <c r="AA4358" s="6"/>
      <c r="AB4358" s="6"/>
      <c r="AC4358" s="6"/>
    </row>
    <row r="4359" spans="1:29" x14ac:dyDescent="0.25">
      <c r="Q4359" s="12" t="str">
        <f t="shared" ref="Q4359:Q4422" ca="1" si="135">IF(B4359&gt;1/1/1900, (IF(R4359="Closed",(DATEDIF(B4359,P4359,"d"))-(DATEDIF(M4359,O4359,"d")),IF(OR(R4359="Pending",ISBLANK(P4359)),TODAY()-B4359))),"-")</f>
        <v>-</v>
      </c>
      <c r="W4359" t="str">
        <f t="shared" si="134"/>
        <v>-</v>
      </c>
    </row>
    <row r="4360" spans="1:29" x14ac:dyDescent="0.25">
      <c r="A4360" s="6"/>
      <c r="B4360" s="10"/>
      <c r="C4360" s="6"/>
      <c r="D4360" s="6"/>
      <c r="E4360" s="6"/>
      <c r="F4360" s="6"/>
      <c r="G4360" s="6"/>
      <c r="H4360" s="6"/>
      <c r="I4360" s="6"/>
      <c r="J4360" s="6"/>
      <c r="K4360" s="6"/>
      <c r="L4360" s="6"/>
      <c r="M4360" s="6"/>
      <c r="N4360" s="6"/>
      <c r="O4360" s="6"/>
      <c r="P4360" s="10"/>
      <c r="Q4360" s="15" t="str">
        <f t="shared" ca="1" si="135"/>
        <v>-</v>
      </c>
      <c r="R4360" s="6"/>
      <c r="S4360" s="6"/>
      <c r="T4360" s="6"/>
      <c r="U4360" s="6"/>
      <c r="V4360" s="6"/>
      <c r="W4360" s="6" t="str">
        <f t="shared" si="134"/>
        <v>-</v>
      </c>
      <c r="X4360" s="6"/>
      <c r="Y4360" s="6"/>
      <c r="Z4360" s="6"/>
      <c r="AA4360" s="6"/>
      <c r="AB4360" s="6"/>
      <c r="AC4360" s="6"/>
    </row>
    <row r="4361" spans="1:29" x14ac:dyDescent="0.25">
      <c r="Q4361" s="12" t="str">
        <f t="shared" ca="1" si="135"/>
        <v>-</v>
      </c>
      <c r="W4361" t="str">
        <f t="shared" si="134"/>
        <v>-</v>
      </c>
    </row>
    <row r="4362" spans="1:29" x14ac:dyDescent="0.25">
      <c r="A4362" s="6"/>
      <c r="B4362" s="10"/>
      <c r="C4362" s="6"/>
      <c r="D4362" s="6"/>
      <c r="E4362" s="6"/>
      <c r="F4362" s="6"/>
      <c r="G4362" s="6"/>
      <c r="H4362" s="6"/>
      <c r="I4362" s="6"/>
      <c r="J4362" s="6"/>
      <c r="K4362" s="6"/>
      <c r="L4362" s="6"/>
      <c r="M4362" s="6"/>
      <c r="N4362" s="6"/>
      <c r="O4362" s="6"/>
      <c r="P4362" s="10"/>
      <c r="Q4362" s="15" t="str">
        <f t="shared" ca="1" si="135"/>
        <v>-</v>
      </c>
      <c r="R4362" s="6"/>
      <c r="S4362" s="6"/>
      <c r="T4362" s="6"/>
      <c r="U4362" s="6"/>
      <c r="V4362" s="6"/>
      <c r="W4362" s="6" t="str">
        <f t="shared" si="134"/>
        <v>-</v>
      </c>
      <c r="X4362" s="6"/>
      <c r="Y4362" s="6"/>
      <c r="Z4362" s="6"/>
      <c r="AA4362" s="6"/>
      <c r="AB4362" s="6"/>
      <c r="AC4362" s="6"/>
    </row>
    <row r="4363" spans="1:29" x14ac:dyDescent="0.25">
      <c r="Q4363" s="12" t="str">
        <f t="shared" ca="1" si="135"/>
        <v>-</v>
      </c>
      <c r="W4363" t="str">
        <f t="shared" si="134"/>
        <v>-</v>
      </c>
    </row>
    <row r="4364" spans="1:29" x14ac:dyDescent="0.25">
      <c r="A4364" s="6"/>
      <c r="B4364" s="10"/>
      <c r="C4364" s="6"/>
      <c r="D4364" s="6"/>
      <c r="E4364" s="6"/>
      <c r="F4364" s="6"/>
      <c r="G4364" s="6"/>
      <c r="H4364" s="6"/>
      <c r="I4364" s="6"/>
      <c r="J4364" s="6"/>
      <c r="K4364" s="6"/>
      <c r="L4364" s="6"/>
      <c r="M4364" s="6"/>
      <c r="N4364" s="6"/>
      <c r="O4364" s="6"/>
      <c r="P4364" s="10"/>
      <c r="Q4364" s="15" t="str">
        <f t="shared" ca="1" si="135"/>
        <v>-</v>
      </c>
      <c r="R4364" s="6"/>
      <c r="S4364" s="6"/>
      <c r="T4364" s="6"/>
      <c r="U4364" s="6"/>
      <c r="V4364" s="6"/>
      <c r="W4364" s="6" t="str">
        <f t="shared" si="134"/>
        <v>-</v>
      </c>
      <c r="X4364" s="6"/>
      <c r="Y4364" s="6"/>
      <c r="Z4364" s="6"/>
      <c r="AA4364" s="6"/>
      <c r="AB4364" s="6"/>
      <c r="AC4364" s="6"/>
    </row>
    <row r="4365" spans="1:29" x14ac:dyDescent="0.25">
      <c r="Q4365" s="12" t="str">
        <f t="shared" ca="1" si="135"/>
        <v>-</v>
      </c>
      <c r="W4365" t="str">
        <f t="shared" si="134"/>
        <v>-</v>
      </c>
    </row>
    <row r="4366" spans="1:29" x14ac:dyDescent="0.25">
      <c r="A4366" s="6"/>
      <c r="B4366" s="10"/>
      <c r="C4366" s="6"/>
      <c r="D4366" s="6"/>
      <c r="E4366" s="6"/>
      <c r="F4366" s="6"/>
      <c r="G4366" s="6"/>
      <c r="H4366" s="6"/>
      <c r="I4366" s="6"/>
      <c r="J4366" s="6"/>
      <c r="K4366" s="6"/>
      <c r="L4366" s="6"/>
      <c r="M4366" s="6"/>
      <c r="N4366" s="6"/>
      <c r="O4366" s="6"/>
      <c r="P4366" s="10"/>
      <c r="Q4366" s="15" t="str">
        <f t="shared" ca="1" si="135"/>
        <v>-</v>
      </c>
      <c r="R4366" s="6"/>
      <c r="S4366" s="6"/>
      <c r="T4366" s="6"/>
      <c r="U4366" s="6"/>
      <c r="V4366" s="6"/>
      <c r="W4366" s="6" t="str">
        <f t="shared" si="134"/>
        <v>-</v>
      </c>
      <c r="X4366" s="6"/>
      <c r="Y4366" s="6"/>
      <c r="Z4366" s="6"/>
      <c r="AA4366" s="6"/>
      <c r="AB4366" s="6"/>
      <c r="AC4366" s="6"/>
    </row>
    <row r="4367" spans="1:29" x14ac:dyDescent="0.25">
      <c r="Q4367" s="12" t="str">
        <f t="shared" ca="1" si="135"/>
        <v>-</v>
      </c>
      <c r="W4367" t="str">
        <f t="shared" si="134"/>
        <v>-</v>
      </c>
    </row>
    <row r="4368" spans="1:29" x14ac:dyDescent="0.25">
      <c r="A4368" s="6"/>
      <c r="B4368" s="10"/>
      <c r="C4368" s="6"/>
      <c r="D4368" s="6"/>
      <c r="E4368" s="6"/>
      <c r="F4368" s="6"/>
      <c r="G4368" s="6"/>
      <c r="H4368" s="6"/>
      <c r="I4368" s="6"/>
      <c r="J4368" s="6"/>
      <c r="K4368" s="6"/>
      <c r="L4368" s="6"/>
      <c r="M4368" s="6"/>
      <c r="N4368" s="6"/>
      <c r="O4368" s="6"/>
      <c r="P4368" s="10"/>
      <c r="Q4368" s="15" t="str">
        <f t="shared" ca="1" si="135"/>
        <v>-</v>
      </c>
      <c r="R4368" s="6"/>
      <c r="S4368" s="6"/>
      <c r="T4368" s="6"/>
      <c r="U4368" s="6"/>
      <c r="V4368" s="6"/>
      <c r="W4368" s="6" t="str">
        <f t="shared" si="134"/>
        <v>-</v>
      </c>
      <c r="X4368" s="6"/>
      <c r="Y4368" s="6"/>
      <c r="Z4368" s="6"/>
      <c r="AA4368" s="6"/>
      <c r="AB4368" s="6"/>
      <c r="AC4368" s="6"/>
    </row>
    <row r="4369" spans="1:29" x14ac:dyDescent="0.25">
      <c r="Q4369" s="12" t="str">
        <f t="shared" ca="1" si="135"/>
        <v>-</v>
      </c>
      <c r="W4369" t="str">
        <f t="shared" si="134"/>
        <v>-</v>
      </c>
    </row>
    <row r="4370" spans="1:29" x14ac:dyDescent="0.25">
      <c r="A4370" s="6"/>
      <c r="B4370" s="10"/>
      <c r="C4370" s="6"/>
      <c r="D4370" s="6"/>
      <c r="E4370" s="6"/>
      <c r="F4370" s="6"/>
      <c r="G4370" s="6"/>
      <c r="H4370" s="6"/>
      <c r="I4370" s="6"/>
      <c r="J4370" s="6"/>
      <c r="K4370" s="6"/>
      <c r="L4370" s="6"/>
      <c r="M4370" s="6"/>
      <c r="N4370" s="6"/>
      <c r="O4370" s="6"/>
      <c r="P4370" s="10"/>
      <c r="Q4370" s="15" t="str">
        <f t="shared" ca="1" si="135"/>
        <v>-</v>
      </c>
      <c r="R4370" s="6"/>
      <c r="S4370" s="6"/>
      <c r="T4370" s="6"/>
      <c r="U4370" s="6"/>
      <c r="V4370" s="6"/>
      <c r="W4370" s="6" t="str">
        <f t="shared" si="134"/>
        <v>-</v>
      </c>
      <c r="X4370" s="6"/>
      <c r="Y4370" s="6"/>
      <c r="Z4370" s="6"/>
      <c r="AA4370" s="6"/>
      <c r="AB4370" s="6"/>
      <c r="AC4370" s="6"/>
    </row>
    <row r="4371" spans="1:29" x14ac:dyDescent="0.25">
      <c r="Q4371" s="12" t="str">
        <f t="shared" ca="1" si="135"/>
        <v>-</v>
      </c>
      <c r="W4371" t="str">
        <f t="shared" si="134"/>
        <v>-</v>
      </c>
    </row>
    <row r="4372" spans="1:29" x14ac:dyDescent="0.25">
      <c r="A4372" s="6"/>
      <c r="B4372" s="10"/>
      <c r="C4372" s="6"/>
      <c r="D4372" s="6"/>
      <c r="E4372" s="6"/>
      <c r="F4372" s="6"/>
      <c r="G4372" s="6"/>
      <c r="H4372" s="6"/>
      <c r="I4372" s="6"/>
      <c r="J4372" s="6"/>
      <c r="K4372" s="6"/>
      <c r="L4372" s="6"/>
      <c r="M4372" s="6"/>
      <c r="N4372" s="6"/>
      <c r="O4372" s="6"/>
      <c r="P4372" s="10"/>
      <c r="Q4372" s="15" t="str">
        <f t="shared" ca="1" si="135"/>
        <v>-</v>
      </c>
      <c r="R4372" s="6"/>
      <c r="S4372" s="6"/>
      <c r="T4372" s="6"/>
      <c r="U4372" s="6"/>
      <c r="V4372" s="6"/>
      <c r="W4372" s="6" t="str">
        <f t="shared" si="134"/>
        <v>-</v>
      </c>
      <c r="X4372" s="6"/>
      <c r="Y4372" s="6"/>
      <c r="Z4372" s="6"/>
      <c r="AA4372" s="6"/>
      <c r="AB4372" s="6"/>
      <c r="AC4372" s="6"/>
    </row>
    <row r="4373" spans="1:29" x14ac:dyDescent="0.25">
      <c r="Q4373" s="12" t="str">
        <f t="shared" ca="1" si="135"/>
        <v>-</v>
      </c>
      <c r="W4373" t="str">
        <f t="shared" si="134"/>
        <v>-</v>
      </c>
    </row>
    <row r="4374" spans="1:29" x14ac:dyDescent="0.25">
      <c r="A4374" s="6"/>
      <c r="B4374" s="10"/>
      <c r="C4374" s="6"/>
      <c r="D4374" s="6"/>
      <c r="E4374" s="6"/>
      <c r="F4374" s="6"/>
      <c r="G4374" s="6"/>
      <c r="H4374" s="6"/>
      <c r="I4374" s="6"/>
      <c r="J4374" s="6"/>
      <c r="K4374" s="6"/>
      <c r="L4374" s="6"/>
      <c r="M4374" s="6"/>
      <c r="N4374" s="6"/>
      <c r="O4374" s="6"/>
      <c r="P4374" s="10"/>
      <c r="Q4374" s="15" t="str">
        <f t="shared" ca="1" si="135"/>
        <v>-</v>
      </c>
      <c r="R4374" s="6"/>
      <c r="S4374" s="6"/>
      <c r="T4374" s="6"/>
      <c r="U4374" s="6"/>
      <c r="V4374" s="6"/>
      <c r="W4374" s="6" t="str">
        <f t="shared" si="134"/>
        <v>-</v>
      </c>
      <c r="X4374" s="6"/>
      <c r="Y4374" s="6"/>
      <c r="Z4374" s="6"/>
      <c r="AA4374" s="6"/>
      <c r="AB4374" s="6"/>
      <c r="AC4374" s="6"/>
    </row>
    <row r="4375" spans="1:29" x14ac:dyDescent="0.25">
      <c r="Q4375" s="12" t="str">
        <f t="shared" ca="1" si="135"/>
        <v>-</v>
      </c>
      <c r="W4375" t="str">
        <f t="shared" si="134"/>
        <v>-</v>
      </c>
    </row>
    <row r="4376" spans="1:29" x14ac:dyDescent="0.25">
      <c r="A4376" s="6"/>
      <c r="B4376" s="10"/>
      <c r="C4376" s="6"/>
      <c r="D4376" s="6"/>
      <c r="E4376" s="6"/>
      <c r="F4376" s="6"/>
      <c r="G4376" s="6"/>
      <c r="H4376" s="6"/>
      <c r="I4376" s="6"/>
      <c r="J4376" s="6"/>
      <c r="K4376" s="6"/>
      <c r="L4376" s="6"/>
      <c r="M4376" s="6"/>
      <c r="N4376" s="6"/>
      <c r="O4376" s="6"/>
      <c r="P4376" s="10"/>
      <c r="Q4376" s="15" t="str">
        <f t="shared" ca="1" si="135"/>
        <v>-</v>
      </c>
      <c r="R4376" s="6"/>
      <c r="S4376" s="6"/>
      <c r="T4376" s="6"/>
      <c r="U4376" s="6"/>
      <c r="V4376" s="6"/>
      <c r="W4376" s="6" t="str">
        <f t="shared" si="134"/>
        <v>-</v>
      </c>
      <c r="X4376" s="6"/>
      <c r="Y4376" s="6"/>
      <c r="Z4376" s="6"/>
      <c r="AA4376" s="6"/>
      <c r="AB4376" s="6"/>
      <c r="AC4376" s="6"/>
    </row>
    <row r="4377" spans="1:29" x14ac:dyDescent="0.25">
      <c r="Q4377" s="12" t="str">
        <f t="shared" ca="1" si="135"/>
        <v>-</v>
      </c>
      <c r="W4377" t="str">
        <f t="shared" si="134"/>
        <v>-</v>
      </c>
    </row>
    <row r="4378" spans="1:29" x14ac:dyDescent="0.25">
      <c r="A4378" s="6"/>
      <c r="B4378" s="10"/>
      <c r="C4378" s="6"/>
      <c r="D4378" s="6"/>
      <c r="E4378" s="6"/>
      <c r="F4378" s="6"/>
      <c r="G4378" s="6"/>
      <c r="H4378" s="6"/>
      <c r="I4378" s="6"/>
      <c r="J4378" s="6"/>
      <c r="K4378" s="6"/>
      <c r="L4378" s="6"/>
      <c r="M4378" s="6"/>
      <c r="N4378" s="6"/>
      <c r="O4378" s="6"/>
      <c r="P4378" s="10"/>
      <c r="Q4378" s="15" t="str">
        <f t="shared" ca="1" si="135"/>
        <v>-</v>
      </c>
      <c r="R4378" s="6"/>
      <c r="S4378" s="6"/>
      <c r="T4378" s="6"/>
      <c r="U4378" s="6"/>
      <c r="V4378" s="6"/>
      <c r="W4378" s="6" t="str">
        <f t="shared" si="134"/>
        <v>-</v>
      </c>
      <c r="X4378" s="6"/>
      <c r="Y4378" s="6"/>
      <c r="Z4378" s="6"/>
      <c r="AA4378" s="6"/>
      <c r="AB4378" s="6"/>
      <c r="AC4378" s="6"/>
    </row>
    <row r="4379" spans="1:29" x14ac:dyDescent="0.25">
      <c r="Q4379" s="12" t="str">
        <f t="shared" ca="1" si="135"/>
        <v>-</v>
      </c>
      <c r="W4379" t="str">
        <f t="shared" si="134"/>
        <v>-</v>
      </c>
    </row>
    <row r="4380" spans="1:29" x14ac:dyDescent="0.25">
      <c r="A4380" s="6"/>
      <c r="B4380" s="10"/>
      <c r="C4380" s="6"/>
      <c r="D4380" s="6"/>
      <c r="E4380" s="6"/>
      <c r="F4380" s="6"/>
      <c r="G4380" s="6"/>
      <c r="H4380" s="6"/>
      <c r="I4380" s="6"/>
      <c r="J4380" s="6"/>
      <c r="K4380" s="6"/>
      <c r="L4380" s="6"/>
      <c r="M4380" s="6"/>
      <c r="N4380" s="6"/>
      <c r="O4380" s="6"/>
      <c r="P4380" s="10"/>
      <c r="Q4380" s="15" t="str">
        <f t="shared" ca="1" si="135"/>
        <v>-</v>
      </c>
      <c r="R4380" s="6"/>
      <c r="S4380" s="6"/>
      <c r="T4380" s="6"/>
      <c r="U4380" s="6"/>
      <c r="V4380" s="6"/>
      <c r="W4380" s="6" t="str">
        <f t="shared" si="134"/>
        <v>-</v>
      </c>
      <c r="X4380" s="6"/>
      <c r="Y4380" s="6"/>
      <c r="Z4380" s="6"/>
      <c r="AA4380" s="6"/>
      <c r="AB4380" s="6"/>
      <c r="AC4380" s="6"/>
    </row>
    <row r="4381" spans="1:29" x14ac:dyDescent="0.25">
      <c r="Q4381" s="12" t="str">
        <f t="shared" ca="1" si="135"/>
        <v>-</v>
      </c>
      <c r="W4381" t="str">
        <f t="shared" si="134"/>
        <v>-</v>
      </c>
    </row>
    <row r="4382" spans="1:29" x14ac:dyDescent="0.25">
      <c r="A4382" s="6"/>
      <c r="B4382" s="10"/>
      <c r="C4382" s="6"/>
      <c r="D4382" s="6"/>
      <c r="E4382" s="6"/>
      <c r="F4382" s="6"/>
      <c r="G4382" s="6"/>
      <c r="H4382" s="6"/>
      <c r="I4382" s="6"/>
      <c r="J4382" s="6"/>
      <c r="K4382" s="6"/>
      <c r="L4382" s="6"/>
      <c r="M4382" s="6"/>
      <c r="N4382" s="6"/>
      <c r="O4382" s="6"/>
      <c r="P4382" s="10"/>
      <c r="Q4382" s="15" t="str">
        <f t="shared" ca="1" si="135"/>
        <v>-</v>
      </c>
      <c r="R4382" s="6"/>
      <c r="S4382" s="6"/>
      <c r="T4382" s="6"/>
      <c r="U4382" s="6"/>
      <c r="V4382" s="6"/>
      <c r="W4382" s="6" t="str">
        <f t="shared" si="134"/>
        <v>-</v>
      </c>
      <c r="X4382" s="6"/>
      <c r="Y4382" s="6"/>
      <c r="Z4382" s="6"/>
      <c r="AA4382" s="6"/>
      <c r="AB4382" s="6"/>
      <c r="AC4382" s="6"/>
    </row>
    <row r="4383" spans="1:29" x14ac:dyDescent="0.25">
      <c r="Q4383" s="12" t="str">
        <f t="shared" ca="1" si="135"/>
        <v>-</v>
      </c>
      <c r="W4383" t="str">
        <f t="shared" si="134"/>
        <v>-</v>
      </c>
    </row>
    <row r="4384" spans="1:29" x14ac:dyDescent="0.25">
      <c r="A4384" s="6"/>
      <c r="B4384" s="10"/>
      <c r="C4384" s="6"/>
      <c r="D4384" s="6"/>
      <c r="E4384" s="6"/>
      <c r="F4384" s="6"/>
      <c r="G4384" s="6"/>
      <c r="H4384" s="6"/>
      <c r="I4384" s="6"/>
      <c r="J4384" s="6"/>
      <c r="K4384" s="6"/>
      <c r="L4384" s="6"/>
      <c r="M4384" s="6"/>
      <c r="N4384" s="6"/>
      <c r="O4384" s="6"/>
      <c r="P4384" s="10"/>
      <c r="Q4384" s="15" t="str">
        <f t="shared" ca="1" si="135"/>
        <v>-</v>
      </c>
      <c r="R4384" s="6"/>
      <c r="S4384" s="6"/>
      <c r="T4384" s="6"/>
      <c r="U4384" s="6"/>
      <c r="V4384" s="6"/>
      <c r="W4384" s="6" t="str">
        <f t="shared" si="134"/>
        <v>-</v>
      </c>
      <c r="X4384" s="6"/>
      <c r="Y4384" s="6"/>
      <c r="Z4384" s="6"/>
      <c r="AA4384" s="6"/>
      <c r="AB4384" s="6"/>
      <c r="AC4384" s="6"/>
    </row>
    <row r="4385" spans="1:29" x14ac:dyDescent="0.25">
      <c r="Q4385" s="12" t="str">
        <f t="shared" ca="1" si="135"/>
        <v>-</v>
      </c>
      <c r="W4385" t="str">
        <f t="shared" si="134"/>
        <v>-</v>
      </c>
    </row>
    <row r="4386" spans="1:29" x14ac:dyDescent="0.25">
      <c r="A4386" s="6"/>
      <c r="B4386" s="10"/>
      <c r="C4386" s="6"/>
      <c r="D4386" s="6"/>
      <c r="E4386" s="6"/>
      <c r="F4386" s="6"/>
      <c r="G4386" s="6"/>
      <c r="H4386" s="6"/>
      <c r="I4386" s="6"/>
      <c r="J4386" s="6"/>
      <c r="K4386" s="6"/>
      <c r="L4386" s="6"/>
      <c r="M4386" s="6"/>
      <c r="N4386" s="6"/>
      <c r="O4386" s="6"/>
      <c r="P4386" s="10"/>
      <c r="Q4386" s="15" t="str">
        <f t="shared" ca="1" si="135"/>
        <v>-</v>
      </c>
      <c r="R4386" s="6"/>
      <c r="S4386" s="6"/>
      <c r="T4386" s="6"/>
      <c r="U4386" s="6"/>
      <c r="V4386" s="6"/>
      <c r="W4386" s="6" t="str">
        <f t="shared" si="134"/>
        <v>-</v>
      </c>
      <c r="X4386" s="6"/>
      <c r="Y4386" s="6"/>
      <c r="Z4386" s="6"/>
      <c r="AA4386" s="6"/>
      <c r="AB4386" s="6"/>
      <c r="AC4386" s="6"/>
    </row>
    <row r="4387" spans="1:29" x14ac:dyDescent="0.25">
      <c r="Q4387" s="12" t="str">
        <f t="shared" ca="1" si="135"/>
        <v>-</v>
      </c>
      <c r="W4387" t="str">
        <f t="shared" si="134"/>
        <v>-</v>
      </c>
    </row>
    <row r="4388" spans="1:29" x14ac:dyDescent="0.25">
      <c r="A4388" s="6"/>
      <c r="B4388" s="10"/>
      <c r="C4388" s="6"/>
      <c r="D4388" s="6"/>
      <c r="E4388" s="6"/>
      <c r="F4388" s="6"/>
      <c r="G4388" s="6"/>
      <c r="H4388" s="6"/>
      <c r="I4388" s="6"/>
      <c r="J4388" s="6"/>
      <c r="K4388" s="6"/>
      <c r="L4388" s="6"/>
      <c r="M4388" s="6"/>
      <c r="N4388" s="6"/>
      <c r="O4388" s="6"/>
      <c r="P4388" s="10"/>
      <c r="Q4388" s="15" t="str">
        <f t="shared" ca="1" si="135"/>
        <v>-</v>
      </c>
      <c r="R4388" s="6"/>
      <c r="S4388" s="6"/>
      <c r="T4388" s="6"/>
      <c r="U4388" s="6"/>
      <c r="V4388" s="6"/>
      <c r="W4388" s="6" t="str">
        <f t="shared" si="134"/>
        <v>-</v>
      </c>
      <c r="X4388" s="6"/>
      <c r="Y4388" s="6"/>
      <c r="Z4388" s="6"/>
      <c r="AA4388" s="6"/>
      <c r="AB4388" s="6"/>
      <c r="AC4388" s="6"/>
    </row>
    <row r="4389" spans="1:29" x14ac:dyDescent="0.25">
      <c r="Q4389" s="12" t="str">
        <f t="shared" ca="1" si="135"/>
        <v>-</v>
      </c>
      <c r="W4389" t="str">
        <f t="shared" si="134"/>
        <v>-</v>
      </c>
    </row>
    <row r="4390" spans="1:29" x14ac:dyDescent="0.25">
      <c r="A4390" s="6"/>
      <c r="B4390" s="10"/>
      <c r="C4390" s="6"/>
      <c r="D4390" s="6"/>
      <c r="E4390" s="6"/>
      <c r="F4390" s="6"/>
      <c r="G4390" s="6"/>
      <c r="H4390" s="6"/>
      <c r="I4390" s="6"/>
      <c r="J4390" s="6"/>
      <c r="K4390" s="6"/>
      <c r="L4390" s="6"/>
      <c r="M4390" s="6"/>
      <c r="N4390" s="6"/>
      <c r="O4390" s="6"/>
      <c r="P4390" s="10"/>
      <c r="Q4390" s="15" t="str">
        <f t="shared" ca="1" si="135"/>
        <v>-</v>
      </c>
      <c r="R4390" s="6"/>
      <c r="S4390" s="6"/>
      <c r="T4390" s="6"/>
      <c r="U4390" s="6"/>
      <c r="V4390" s="6"/>
      <c r="W4390" s="6" t="str">
        <f t="shared" si="134"/>
        <v>-</v>
      </c>
      <c r="X4390" s="6"/>
      <c r="Y4390" s="6"/>
      <c r="Z4390" s="6"/>
      <c r="AA4390" s="6"/>
      <c r="AB4390" s="6"/>
      <c r="AC4390" s="6"/>
    </row>
    <row r="4391" spans="1:29" x14ac:dyDescent="0.25">
      <c r="Q4391" s="12" t="str">
        <f t="shared" ca="1" si="135"/>
        <v>-</v>
      </c>
      <c r="W4391" t="str">
        <f t="shared" si="134"/>
        <v>-</v>
      </c>
    </row>
    <row r="4392" spans="1:29" x14ac:dyDescent="0.25">
      <c r="A4392" s="6"/>
      <c r="B4392" s="10"/>
      <c r="C4392" s="6"/>
      <c r="D4392" s="6"/>
      <c r="E4392" s="6"/>
      <c r="F4392" s="6"/>
      <c r="G4392" s="6"/>
      <c r="H4392" s="6"/>
      <c r="I4392" s="6"/>
      <c r="J4392" s="6"/>
      <c r="K4392" s="6"/>
      <c r="L4392" s="6"/>
      <c r="M4392" s="6"/>
      <c r="N4392" s="6"/>
      <c r="O4392" s="6"/>
      <c r="P4392" s="10"/>
      <c r="Q4392" s="15" t="str">
        <f t="shared" ca="1" si="135"/>
        <v>-</v>
      </c>
      <c r="R4392" s="6"/>
      <c r="S4392" s="6"/>
      <c r="T4392" s="6"/>
      <c r="U4392" s="6"/>
      <c r="V4392" s="6"/>
      <c r="W4392" s="6" t="str">
        <f t="shared" si="134"/>
        <v>-</v>
      </c>
      <c r="X4392" s="6"/>
      <c r="Y4392" s="6"/>
      <c r="Z4392" s="6"/>
      <c r="AA4392" s="6"/>
      <c r="AB4392" s="6"/>
      <c r="AC4392" s="6"/>
    </row>
    <row r="4393" spans="1:29" x14ac:dyDescent="0.25">
      <c r="Q4393" s="12" t="str">
        <f t="shared" ca="1" si="135"/>
        <v>-</v>
      </c>
      <c r="W4393" t="str">
        <f t="shared" si="134"/>
        <v>-</v>
      </c>
    </row>
    <row r="4394" spans="1:29" x14ac:dyDescent="0.25">
      <c r="A4394" s="6"/>
      <c r="B4394" s="10"/>
      <c r="C4394" s="6"/>
      <c r="D4394" s="6"/>
      <c r="E4394" s="6"/>
      <c r="F4394" s="6"/>
      <c r="G4394" s="6"/>
      <c r="H4394" s="6"/>
      <c r="I4394" s="6"/>
      <c r="J4394" s="6"/>
      <c r="K4394" s="6"/>
      <c r="L4394" s="6"/>
      <c r="M4394" s="6"/>
      <c r="N4394" s="6"/>
      <c r="O4394" s="6"/>
      <c r="P4394" s="10"/>
      <c r="Q4394" s="15" t="str">
        <f t="shared" ca="1" si="135"/>
        <v>-</v>
      </c>
      <c r="R4394" s="6"/>
      <c r="S4394" s="6"/>
      <c r="T4394" s="6"/>
      <c r="U4394" s="6"/>
      <c r="V4394" s="6"/>
      <c r="W4394" s="6" t="str">
        <f t="shared" si="134"/>
        <v>-</v>
      </c>
      <c r="X4394" s="6"/>
      <c r="Y4394" s="6"/>
      <c r="Z4394" s="6"/>
      <c r="AA4394" s="6"/>
      <c r="AB4394" s="6"/>
      <c r="AC4394" s="6"/>
    </row>
    <row r="4395" spans="1:29" x14ac:dyDescent="0.25">
      <c r="Q4395" s="12" t="str">
        <f t="shared" ca="1" si="135"/>
        <v>-</v>
      </c>
      <c r="W4395" t="str">
        <f t="shared" si="134"/>
        <v>-</v>
      </c>
    </row>
    <row r="4396" spans="1:29" x14ac:dyDescent="0.25">
      <c r="A4396" s="6"/>
      <c r="B4396" s="10"/>
      <c r="C4396" s="6"/>
      <c r="D4396" s="6"/>
      <c r="E4396" s="6"/>
      <c r="F4396" s="6"/>
      <c r="G4396" s="6"/>
      <c r="H4396" s="6"/>
      <c r="I4396" s="6"/>
      <c r="J4396" s="6"/>
      <c r="K4396" s="6"/>
      <c r="L4396" s="6"/>
      <c r="M4396" s="6"/>
      <c r="N4396" s="6"/>
      <c r="O4396" s="6"/>
      <c r="P4396" s="10"/>
      <c r="Q4396" s="15" t="str">
        <f t="shared" ca="1" si="135"/>
        <v>-</v>
      </c>
      <c r="R4396" s="6"/>
      <c r="S4396" s="6"/>
      <c r="T4396" s="6"/>
      <c r="U4396" s="6"/>
      <c r="V4396" s="6"/>
      <c r="W4396" s="6" t="str">
        <f t="shared" si="134"/>
        <v>-</v>
      </c>
      <c r="X4396" s="6"/>
      <c r="Y4396" s="6"/>
      <c r="Z4396" s="6"/>
      <c r="AA4396" s="6"/>
      <c r="AB4396" s="6"/>
      <c r="AC4396" s="6"/>
    </row>
    <row r="4397" spans="1:29" x14ac:dyDescent="0.25">
      <c r="Q4397" s="12" t="str">
        <f t="shared" ca="1" si="135"/>
        <v>-</v>
      </c>
      <c r="W4397" t="str">
        <f t="shared" si="134"/>
        <v>-</v>
      </c>
    </row>
    <row r="4398" spans="1:29" x14ac:dyDescent="0.25">
      <c r="A4398" s="6"/>
      <c r="B4398" s="10"/>
      <c r="C4398" s="6"/>
      <c r="D4398" s="6"/>
      <c r="E4398" s="6"/>
      <c r="F4398" s="6"/>
      <c r="G4398" s="6"/>
      <c r="H4398" s="6"/>
      <c r="I4398" s="6"/>
      <c r="J4398" s="6"/>
      <c r="K4398" s="6"/>
      <c r="L4398" s="6"/>
      <c r="M4398" s="6"/>
      <c r="N4398" s="6"/>
      <c r="O4398" s="6"/>
      <c r="P4398" s="10"/>
      <c r="Q4398" s="15" t="str">
        <f t="shared" ca="1" si="135"/>
        <v>-</v>
      </c>
      <c r="R4398" s="6"/>
      <c r="S4398" s="6"/>
      <c r="T4398" s="6"/>
      <c r="U4398" s="6"/>
      <c r="V4398" s="6"/>
      <c r="W4398" s="6" t="str">
        <f t="shared" si="134"/>
        <v>-</v>
      </c>
      <c r="X4398" s="6"/>
      <c r="Y4398" s="6"/>
      <c r="Z4398" s="6"/>
      <c r="AA4398" s="6"/>
      <c r="AB4398" s="6"/>
      <c r="AC4398" s="6"/>
    </row>
    <row r="4399" spans="1:29" x14ac:dyDescent="0.25">
      <c r="Q4399" s="12" t="str">
        <f t="shared" ca="1" si="135"/>
        <v>-</v>
      </c>
      <c r="W4399" t="str">
        <f t="shared" si="134"/>
        <v>-</v>
      </c>
    </row>
    <row r="4400" spans="1:29" x14ac:dyDescent="0.25">
      <c r="A4400" s="6"/>
      <c r="B4400" s="10"/>
      <c r="C4400" s="6"/>
      <c r="D4400" s="6"/>
      <c r="E4400" s="6"/>
      <c r="F4400" s="6"/>
      <c r="G4400" s="6"/>
      <c r="H4400" s="6"/>
      <c r="I4400" s="6"/>
      <c r="J4400" s="6"/>
      <c r="K4400" s="6"/>
      <c r="L4400" s="6"/>
      <c r="M4400" s="6"/>
      <c r="N4400" s="6"/>
      <c r="O4400" s="6"/>
      <c r="P4400" s="10"/>
      <c r="Q4400" s="15" t="str">
        <f t="shared" ca="1" si="135"/>
        <v>-</v>
      </c>
      <c r="R4400" s="6"/>
      <c r="S4400" s="6"/>
      <c r="T4400" s="6"/>
      <c r="U4400" s="6"/>
      <c r="V4400" s="6"/>
      <c r="W4400" s="6" t="str">
        <f t="shared" si="134"/>
        <v>-</v>
      </c>
      <c r="X4400" s="6"/>
      <c r="Y4400" s="6"/>
      <c r="Z4400" s="6"/>
      <c r="AA4400" s="6"/>
      <c r="AB4400" s="6"/>
      <c r="AC4400" s="6"/>
    </row>
    <row r="4401" spans="1:29" x14ac:dyDescent="0.25">
      <c r="Q4401" s="12" t="str">
        <f t="shared" ca="1" si="135"/>
        <v>-</v>
      </c>
      <c r="W4401" t="str">
        <f t="shared" si="134"/>
        <v>-</v>
      </c>
    </row>
    <row r="4402" spans="1:29" x14ac:dyDescent="0.25">
      <c r="A4402" s="6"/>
      <c r="B4402" s="10"/>
      <c r="C4402" s="6"/>
      <c r="D4402" s="6"/>
      <c r="E4402" s="6"/>
      <c r="F4402" s="6"/>
      <c r="G4402" s="6"/>
      <c r="H4402" s="6"/>
      <c r="I4402" s="6"/>
      <c r="J4402" s="6"/>
      <c r="K4402" s="6"/>
      <c r="L4402" s="6"/>
      <c r="M4402" s="6"/>
      <c r="N4402" s="6"/>
      <c r="O4402" s="6"/>
      <c r="P4402" s="10"/>
      <c r="Q4402" s="15" t="str">
        <f t="shared" ca="1" si="135"/>
        <v>-</v>
      </c>
      <c r="R4402" s="6"/>
      <c r="S4402" s="6"/>
      <c r="T4402" s="6"/>
      <c r="U4402" s="6"/>
      <c r="V4402" s="6"/>
      <c r="W4402" s="6" t="str">
        <f t="shared" si="134"/>
        <v>-</v>
      </c>
      <c r="X4402" s="6"/>
      <c r="Y4402" s="6"/>
      <c r="Z4402" s="6"/>
      <c r="AA4402" s="6"/>
      <c r="AB4402" s="6"/>
      <c r="AC4402" s="6"/>
    </row>
    <row r="4403" spans="1:29" x14ac:dyDescent="0.25">
      <c r="Q4403" s="12" t="str">
        <f t="shared" ca="1" si="135"/>
        <v>-</v>
      </c>
      <c r="W4403" t="str">
        <f t="shared" si="134"/>
        <v>-</v>
      </c>
    </row>
    <row r="4404" spans="1:29" x14ac:dyDescent="0.25">
      <c r="A4404" s="6"/>
      <c r="B4404" s="10"/>
      <c r="C4404" s="6"/>
      <c r="D4404" s="6"/>
      <c r="E4404" s="6"/>
      <c r="F4404" s="6"/>
      <c r="G4404" s="6"/>
      <c r="H4404" s="6"/>
      <c r="I4404" s="6"/>
      <c r="J4404" s="6"/>
      <c r="K4404" s="6"/>
      <c r="L4404" s="6"/>
      <c r="M4404" s="6"/>
      <c r="N4404" s="6"/>
      <c r="O4404" s="6"/>
      <c r="P4404" s="10"/>
      <c r="Q4404" s="15" t="str">
        <f t="shared" ca="1" si="135"/>
        <v>-</v>
      </c>
      <c r="R4404" s="6"/>
      <c r="S4404" s="6"/>
      <c r="T4404" s="6"/>
      <c r="U4404" s="6"/>
      <c r="V4404" s="6"/>
      <c r="W4404" s="6" t="str">
        <f t="shared" si="134"/>
        <v>-</v>
      </c>
      <c r="X4404" s="6"/>
      <c r="Y4404" s="6"/>
      <c r="Z4404" s="6"/>
      <c r="AA4404" s="6"/>
      <c r="AB4404" s="6"/>
      <c r="AC4404" s="6"/>
    </row>
    <row r="4405" spans="1:29" x14ac:dyDescent="0.25">
      <c r="Q4405" s="12" t="str">
        <f t="shared" ca="1" si="135"/>
        <v>-</v>
      </c>
      <c r="W4405" t="str">
        <f t="shared" si="134"/>
        <v>-</v>
      </c>
    </row>
    <row r="4406" spans="1:29" x14ac:dyDescent="0.25">
      <c r="A4406" s="6"/>
      <c r="B4406" s="10"/>
      <c r="C4406" s="6"/>
      <c r="D4406" s="6"/>
      <c r="E4406" s="6"/>
      <c r="F4406" s="6"/>
      <c r="G4406" s="6"/>
      <c r="H4406" s="6"/>
      <c r="I4406" s="6"/>
      <c r="J4406" s="6"/>
      <c r="K4406" s="6"/>
      <c r="L4406" s="6"/>
      <c r="M4406" s="6"/>
      <c r="N4406" s="6"/>
      <c r="O4406" s="6"/>
      <c r="P4406" s="10"/>
      <c r="Q4406" s="15" t="str">
        <f t="shared" ca="1" si="135"/>
        <v>-</v>
      </c>
      <c r="R4406" s="6"/>
      <c r="S4406" s="6"/>
      <c r="T4406" s="6"/>
      <c r="U4406" s="6"/>
      <c r="V4406" s="6"/>
      <c r="W4406" s="6" t="str">
        <f t="shared" si="134"/>
        <v>-</v>
      </c>
      <c r="X4406" s="6"/>
      <c r="Y4406" s="6"/>
      <c r="Z4406" s="6"/>
      <c r="AA4406" s="6"/>
      <c r="AB4406" s="6"/>
      <c r="AC4406" s="6"/>
    </row>
    <row r="4407" spans="1:29" x14ac:dyDescent="0.25">
      <c r="Q4407" s="12" t="str">
        <f t="shared" ca="1" si="135"/>
        <v>-</v>
      </c>
      <c r="W4407" t="str">
        <f t="shared" si="134"/>
        <v>-</v>
      </c>
    </row>
    <row r="4408" spans="1:29" x14ac:dyDescent="0.25">
      <c r="A4408" s="6"/>
      <c r="B4408" s="10"/>
      <c r="C4408" s="6"/>
      <c r="D4408" s="6"/>
      <c r="E4408" s="6"/>
      <c r="F4408" s="6"/>
      <c r="G4408" s="6"/>
      <c r="H4408" s="6"/>
      <c r="I4408" s="6"/>
      <c r="J4408" s="6"/>
      <c r="K4408" s="6"/>
      <c r="L4408" s="6"/>
      <c r="M4408" s="6"/>
      <c r="N4408" s="6"/>
      <c r="O4408" s="6"/>
      <c r="P4408" s="10"/>
      <c r="Q4408" s="15" t="str">
        <f t="shared" ca="1" si="135"/>
        <v>-</v>
      </c>
      <c r="R4408" s="6"/>
      <c r="S4408" s="6"/>
      <c r="T4408" s="6"/>
      <c r="U4408" s="6"/>
      <c r="V4408" s="6"/>
      <c r="W4408" s="6" t="str">
        <f t="shared" si="134"/>
        <v>-</v>
      </c>
      <c r="X4408" s="6"/>
      <c r="Y4408" s="6"/>
      <c r="Z4408" s="6"/>
      <c r="AA4408" s="6"/>
      <c r="AB4408" s="6"/>
      <c r="AC4408" s="6"/>
    </row>
    <row r="4409" spans="1:29" x14ac:dyDescent="0.25">
      <c r="Q4409" s="12" t="str">
        <f t="shared" ca="1" si="135"/>
        <v>-</v>
      </c>
      <c r="W4409" t="str">
        <f t="shared" si="134"/>
        <v>-</v>
      </c>
    </row>
    <row r="4410" spans="1:29" x14ac:dyDescent="0.25">
      <c r="A4410" s="6"/>
      <c r="B4410" s="10"/>
      <c r="C4410" s="6"/>
      <c r="D4410" s="6"/>
      <c r="E4410" s="6"/>
      <c r="F4410" s="6"/>
      <c r="G4410" s="6"/>
      <c r="H4410" s="6"/>
      <c r="I4410" s="6"/>
      <c r="J4410" s="6"/>
      <c r="K4410" s="6"/>
      <c r="L4410" s="6"/>
      <c r="M4410" s="6"/>
      <c r="N4410" s="6"/>
      <c r="O4410" s="6"/>
      <c r="P4410" s="10"/>
      <c r="Q4410" s="15" t="str">
        <f t="shared" ca="1" si="135"/>
        <v>-</v>
      </c>
      <c r="R4410" s="6"/>
      <c r="S4410" s="6"/>
      <c r="T4410" s="6"/>
      <c r="U4410" s="6"/>
      <c r="V4410" s="6"/>
      <c r="W4410" s="6" t="str">
        <f t="shared" si="134"/>
        <v>-</v>
      </c>
      <c r="X4410" s="6"/>
      <c r="Y4410" s="6"/>
      <c r="Z4410" s="6"/>
      <c r="AA4410" s="6"/>
      <c r="AB4410" s="6"/>
      <c r="AC4410" s="6"/>
    </row>
    <row r="4411" spans="1:29" x14ac:dyDescent="0.25">
      <c r="Q4411" s="12" t="str">
        <f t="shared" ca="1" si="135"/>
        <v>-</v>
      </c>
      <c r="W4411" t="str">
        <f t="shared" si="134"/>
        <v>-</v>
      </c>
    </row>
    <row r="4412" spans="1:29" x14ac:dyDescent="0.25">
      <c r="A4412" s="6"/>
      <c r="B4412" s="10"/>
      <c r="C4412" s="6"/>
      <c r="D4412" s="6"/>
      <c r="E4412" s="6"/>
      <c r="F4412" s="6"/>
      <c r="G4412" s="6"/>
      <c r="H4412" s="6"/>
      <c r="I4412" s="6"/>
      <c r="J4412" s="6"/>
      <c r="K4412" s="6"/>
      <c r="L4412" s="6"/>
      <c r="M4412" s="6"/>
      <c r="N4412" s="6"/>
      <c r="O4412" s="6"/>
      <c r="P4412" s="10"/>
      <c r="Q4412" s="15" t="str">
        <f t="shared" ca="1" si="135"/>
        <v>-</v>
      </c>
      <c r="R4412" s="6"/>
      <c r="S4412" s="6"/>
      <c r="T4412" s="6"/>
      <c r="U4412" s="6"/>
      <c r="V4412" s="6"/>
      <c r="W4412" s="6" t="str">
        <f t="shared" si="134"/>
        <v>-</v>
      </c>
      <c r="X4412" s="6"/>
      <c r="Y4412" s="6"/>
      <c r="Z4412" s="6"/>
      <c r="AA4412" s="6"/>
      <c r="AB4412" s="6"/>
      <c r="AC4412" s="6"/>
    </row>
    <row r="4413" spans="1:29" x14ac:dyDescent="0.25">
      <c r="Q4413" s="12" t="str">
        <f t="shared" ca="1" si="135"/>
        <v>-</v>
      </c>
      <c r="W4413" t="str">
        <f t="shared" si="134"/>
        <v>-</v>
      </c>
    </row>
    <row r="4414" spans="1:29" x14ac:dyDescent="0.25">
      <c r="A4414" s="6"/>
      <c r="B4414" s="10"/>
      <c r="C4414" s="6"/>
      <c r="D4414" s="6"/>
      <c r="E4414" s="6"/>
      <c r="F4414" s="6"/>
      <c r="G4414" s="6"/>
      <c r="H4414" s="6"/>
      <c r="I4414" s="6"/>
      <c r="J4414" s="6"/>
      <c r="K4414" s="6"/>
      <c r="L4414" s="6"/>
      <c r="M4414" s="6"/>
      <c r="N4414" s="6"/>
      <c r="O4414" s="6"/>
      <c r="P4414" s="10"/>
      <c r="Q4414" s="15" t="str">
        <f t="shared" ca="1" si="135"/>
        <v>-</v>
      </c>
      <c r="R4414" s="6"/>
      <c r="S4414" s="6"/>
      <c r="T4414" s="6"/>
      <c r="U4414" s="6"/>
      <c r="V4414" s="6"/>
      <c r="W4414" s="6" t="str">
        <f t="shared" si="134"/>
        <v>-</v>
      </c>
      <c r="X4414" s="6"/>
      <c r="Y4414" s="6"/>
      <c r="Z4414" s="6"/>
      <c r="AA4414" s="6"/>
      <c r="AB4414" s="6"/>
      <c r="AC4414" s="6"/>
    </row>
    <row r="4415" spans="1:29" x14ac:dyDescent="0.25">
      <c r="Q4415" s="12" t="str">
        <f t="shared" ca="1" si="135"/>
        <v>-</v>
      </c>
      <c r="W4415" t="str">
        <f t="shared" si="134"/>
        <v>-</v>
      </c>
    </row>
    <row r="4416" spans="1:29" x14ac:dyDescent="0.25">
      <c r="A4416" s="6"/>
      <c r="B4416" s="10"/>
      <c r="C4416" s="6"/>
      <c r="D4416" s="6"/>
      <c r="E4416" s="6"/>
      <c r="F4416" s="6"/>
      <c r="G4416" s="6"/>
      <c r="H4416" s="6"/>
      <c r="I4416" s="6"/>
      <c r="J4416" s="6"/>
      <c r="K4416" s="6"/>
      <c r="L4416" s="6"/>
      <c r="M4416" s="6"/>
      <c r="N4416" s="6"/>
      <c r="O4416" s="6"/>
      <c r="P4416" s="10"/>
      <c r="Q4416" s="15" t="str">
        <f t="shared" ca="1" si="135"/>
        <v>-</v>
      </c>
      <c r="R4416" s="6"/>
      <c r="S4416" s="6"/>
      <c r="T4416" s="6"/>
      <c r="U4416" s="6"/>
      <c r="V4416" s="6"/>
      <c r="W4416" s="6" t="str">
        <f t="shared" si="134"/>
        <v>-</v>
      </c>
      <c r="X4416" s="6"/>
      <c r="Y4416" s="6"/>
      <c r="Z4416" s="6"/>
      <c r="AA4416" s="6"/>
      <c r="AB4416" s="6"/>
      <c r="AC4416" s="6"/>
    </row>
    <row r="4417" spans="1:29" x14ac:dyDescent="0.25">
      <c r="Q4417" s="12" t="str">
        <f t="shared" ca="1" si="135"/>
        <v>-</v>
      </c>
      <c r="W4417" t="str">
        <f t="shared" si="134"/>
        <v>-</v>
      </c>
    </row>
    <row r="4418" spans="1:29" x14ac:dyDescent="0.25">
      <c r="A4418" s="6"/>
      <c r="B4418" s="10"/>
      <c r="C4418" s="6"/>
      <c r="D4418" s="6"/>
      <c r="E4418" s="6"/>
      <c r="F4418" s="6"/>
      <c r="G4418" s="6"/>
      <c r="H4418" s="6"/>
      <c r="I4418" s="6"/>
      <c r="J4418" s="6"/>
      <c r="K4418" s="6"/>
      <c r="L4418" s="6"/>
      <c r="M4418" s="6"/>
      <c r="N4418" s="6"/>
      <c r="O4418" s="6"/>
      <c r="P4418" s="10"/>
      <c r="Q4418" s="15" t="str">
        <f t="shared" ca="1" si="135"/>
        <v>-</v>
      </c>
      <c r="R4418" s="6"/>
      <c r="S4418" s="6"/>
      <c r="T4418" s="6"/>
      <c r="U4418" s="6"/>
      <c r="V4418" s="6"/>
      <c r="W4418" s="6" t="str">
        <f t="shared" si="134"/>
        <v>-</v>
      </c>
      <c r="X4418" s="6"/>
      <c r="Y4418" s="6"/>
      <c r="Z4418" s="6"/>
      <c r="AA4418" s="6"/>
      <c r="AB4418" s="6"/>
      <c r="AC4418" s="6"/>
    </row>
    <row r="4419" spans="1:29" x14ac:dyDescent="0.25">
      <c r="Q4419" s="12" t="str">
        <f t="shared" ca="1" si="135"/>
        <v>-</v>
      </c>
      <c r="W4419" t="str">
        <f t="shared" si="134"/>
        <v>-</v>
      </c>
    </row>
    <row r="4420" spans="1:29" x14ac:dyDescent="0.25">
      <c r="A4420" s="6"/>
      <c r="B4420" s="10"/>
      <c r="C4420" s="6"/>
      <c r="D4420" s="6"/>
      <c r="E4420" s="6"/>
      <c r="F4420" s="6"/>
      <c r="G4420" s="6"/>
      <c r="H4420" s="6"/>
      <c r="I4420" s="6"/>
      <c r="J4420" s="6"/>
      <c r="K4420" s="6"/>
      <c r="L4420" s="6"/>
      <c r="M4420" s="6"/>
      <c r="N4420" s="6"/>
      <c r="O4420" s="6"/>
      <c r="P4420" s="10"/>
      <c r="Q4420" s="15" t="str">
        <f t="shared" ca="1" si="135"/>
        <v>-</v>
      </c>
      <c r="R4420" s="6"/>
      <c r="S4420" s="6"/>
      <c r="T4420" s="6"/>
      <c r="U4420" s="6"/>
      <c r="V4420" s="6"/>
      <c r="W4420" s="6" t="str">
        <f t="shared" si="134"/>
        <v>-</v>
      </c>
      <c r="X4420" s="6"/>
      <c r="Y4420" s="6"/>
      <c r="Z4420" s="6"/>
      <c r="AA4420" s="6"/>
      <c r="AB4420" s="6"/>
      <c r="AC4420" s="6"/>
    </row>
    <row r="4421" spans="1:29" x14ac:dyDescent="0.25">
      <c r="Q4421" s="12" t="str">
        <f t="shared" ca="1" si="135"/>
        <v>-</v>
      </c>
      <c r="W4421" t="str">
        <f t="shared" si="134"/>
        <v>-</v>
      </c>
    </row>
    <row r="4422" spans="1:29" x14ac:dyDescent="0.25">
      <c r="A4422" s="6"/>
      <c r="B4422" s="10"/>
      <c r="C4422" s="6"/>
      <c r="D4422" s="6"/>
      <c r="E4422" s="6"/>
      <c r="F4422" s="6"/>
      <c r="G4422" s="6"/>
      <c r="H4422" s="6"/>
      <c r="I4422" s="6"/>
      <c r="J4422" s="6"/>
      <c r="K4422" s="6"/>
      <c r="L4422" s="6"/>
      <c r="M4422" s="6"/>
      <c r="N4422" s="6"/>
      <c r="O4422" s="6"/>
      <c r="P4422" s="10"/>
      <c r="Q4422" s="15" t="str">
        <f t="shared" ca="1" si="135"/>
        <v>-</v>
      </c>
      <c r="R4422" s="6"/>
      <c r="S4422" s="6"/>
      <c r="T4422" s="6"/>
      <c r="U4422" s="6"/>
      <c r="V4422" s="6"/>
      <c r="W4422" s="6" t="str">
        <f t="shared" ref="W4422:W4485" si="136">IF(OR(ISBLANK(J4422),ISBLANK(V4422)),"-",(IF(J4422=V4422,"Yes","No")))</f>
        <v>-</v>
      </c>
      <c r="X4422" s="6"/>
      <c r="Y4422" s="6"/>
      <c r="Z4422" s="6"/>
      <c r="AA4422" s="6"/>
      <c r="AB4422" s="6"/>
      <c r="AC4422" s="6"/>
    </row>
    <row r="4423" spans="1:29" x14ac:dyDescent="0.25">
      <c r="Q4423" s="12" t="str">
        <f t="shared" ref="Q4423:Q4486" ca="1" si="137">IF(B4423&gt;1/1/1900, (IF(R4423="Closed",(DATEDIF(B4423,P4423,"d"))-(DATEDIF(M4423,O4423,"d")),IF(OR(R4423="Pending",ISBLANK(P4423)),TODAY()-B4423))),"-")</f>
        <v>-</v>
      </c>
      <c r="W4423" t="str">
        <f t="shared" si="136"/>
        <v>-</v>
      </c>
    </row>
    <row r="4424" spans="1:29" x14ac:dyDescent="0.25">
      <c r="A4424" s="6"/>
      <c r="B4424" s="10"/>
      <c r="C4424" s="6"/>
      <c r="D4424" s="6"/>
      <c r="E4424" s="6"/>
      <c r="F4424" s="6"/>
      <c r="G4424" s="6"/>
      <c r="H4424" s="6"/>
      <c r="I4424" s="6"/>
      <c r="J4424" s="6"/>
      <c r="K4424" s="6"/>
      <c r="L4424" s="6"/>
      <c r="M4424" s="6"/>
      <c r="N4424" s="6"/>
      <c r="O4424" s="6"/>
      <c r="P4424" s="10"/>
      <c r="Q4424" s="15" t="str">
        <f t="shared" ca="1" si="137"/>
        <v>-</v>
      </c>
      <c r="R4424" s="6"/>
      <c r="S4424" s="6"/>
      <c r="T4424" s="6"/>
      <c r="U4424" s="6"/>
      <c r="V4424" s="6"/>
      <c r="W4424" s="6" t="str">
        <f t="shared" si="136"/>
        <v>-</v>
      </c>
      <c r="X4424" s="6"/>
      <c r="Y4424" s="6"/>
      <c r="Z4424" s="6"/>
      <c r="AA4424" s="6"/>
      <c r="AB4424" s="6"/>
      <c r="AC4424" s="6"/>
    </row>
    <row r="4425" spans="1:29" x14ac:dyDescent="0.25">
      <c r="Q4425" s="12" t="str">
        <f t="shared" ca="1" si="137"/>
        <v>-</v>
      </c>
      <c r="W4425" t="str">
        <f t="shared" si="136"/>
        <v>-</v>
      </c>
    </row>
    <row r="4426" spans="1:29" x14ac:dyDescent="0.25">
      <c r="A4426" s="6"/>
      <c r="B4426" s="10"/>
      <c r="C4426" s="6"/>
      <c r="D4426" s="6"/>
      <c r="E4426" s="6"/>
      <c r="F4426" s="6"/>
      <c r="G4426" s="6"/>
      <c r="H4426" s="6"/>
      <c r="I4426" s="6"/>
      <c r="J4426" s="6"/>
      <c r="K4426" s="6"/>
      <c r="L4426" s="6"/>
      <c r="M4426" s="6"/>
      <c r="N4426" s="6"/>
      <c r="O4426" s="6"/>
      <c r="P4426" s="10"/>
      <c r="Q4426" s="15" t="str">
        <f t="shared" ca="1" si="137"/>
        <v>-</v>
      </c>
      <c r="R4426" s="6"/>
      <c r="S4426" s="6"/>
      <c r="T4426" s="6"/>
      <c r="U4426" s="6"/>
      <c r="V4426" s="6"/>
      <c r="W4426" s="6" t="str">
        <f t="shared" si="136"/>
        <v>-</v>
      </c>
      <c r="X4426" s="6"/>
      <c r="Y4426" s="6"/>
      <c r="Z4426" s="6"/>
      <c r="AA4426" s="6"/>
      <c r="AB4426" s="6"/>
      <c r="AC4426" s="6"/>
    </row>
    <row r="4427" spans="1:29" x14ac:dyDescent="0.25">
      <c r="Q4427" s="12" t="str">
        <f t="shared" ca="1" si="137"/>
        <v>-</v>
      </c>
      <c r="W4427" t="str">
        <f t="shared" si="136"/>
        <v>-</v>
      </c>
    </row>
    <row r="4428" spans="1:29" x14ac:dyDescent="0.25">
      <c r="A4428" s="6"/>
      <c r="B4428" s="10"/>
      <c r="C4428" s="6"/>
      <c r="D4428" s="6"/>
      <c r="E4428" s="6"/>
      <c r="F4428" s="6"/>
      <c r="G4428" s="6"/>
      <c r="H4428" s="6"/>
      <c r="I4428" s="6"/>
      <c r="J4428" s="6"/>
      <c r="K4428" s="6"/>
      <c r="L4428" s="6"/>
      <c r="M4428" s="6"/>
      <c r="N4428" s="6"/>
      <c r="O4428" s="6"/>
      <c r="P4428" s="10"/>
      <c r="Q4428" s="15" t="str">
        <f t="shared" ca="1" si="137"/>
        <v>-</v>
      </c>
      <c r="R4428" s="6"/>
      <c r="S4428" s="6"/>
      <c r="T4428" s="6"/>
      <c r="U4428" s="6"/>
      <c r="V4428" s="6"/>
      <c r="W4428" s="6" t="str">
        <f t="shared" si="136"/>
        <v>-</v>
      </c>
      <c r="X4428" s="6"/>
      <c r="Y4428" s="6"/>
      <c r="Z4428" s="6"/>
      <c r="AA4428" s="6"/>
      <c r="AB4428" s="6"/>
      <c r="AC4428" s="6"/>
    </row>
    <row r="4429" spans="1:29" x14ac:dyDescent="0.25">
      <c r="Q4429" s="12" t="str">
        <f t="shared" ca="1" si="137"/>
        <v>-</v>
      </c>
      <c r="W4429" t="str">
        <f t="shared" si="136"/>
        <v>-</v>
      </c>
    </row>
    <row r="4430" spans="1:29" x14ac:dyDescent="0.25">
      <c r="A4430" s="6"/>
      <c r="B4430" s="10"/>
      <c r="C4430" s="6"/>
      <c r="D4430" s="6"/>
      <c r="E4430" s="6"/>
      <c r="F4430" s="6"/>
      <c r="G4430" s="6"/>
      <c r="H4430" s="6"/>
      <c r="I4430" s="6"/>
      <c r="J4430" s="6"/>
      <c r="K4430" s="6"/>
      <c r="L4430" s="6"/>
      <c r="M4430" s="6"/>
      <c r="N4430" s="6"/>
      <c r="O4430" s="6"/>
      <c r="P4430" s="10"/>
      <c r="Q4430" s="15" t="str">
        <f t="shared" ca="1" si="137"/>
        <v>-</v>
      </c>
      <c r="R4430" s="6"/>
      <c r="S4430" s="6"/>
      <c r="T4430" s="6"/>
      <c r="U4430" s="6"/>
      <c r="V4430" s="6"/>
      <c r="W4430" s="6" t="str">
        <f t="shared" si="136"/>
        <v>-</v>
      </c>
      <c r="X4430" s="6"/>
      <c r="Y4430" s="6"/>
      <c r="Z4430" s="6"/>
      <c r="AA4430" s="6"/>
      <c r="AB4430" s="6"/>
      <c r="AC4430" s="6"/>
    </row>
    <row r="4431" spans="1:29" x14ac:dyDescent="0.25">
      <c r="Q4431" s="12" t="str">
        <f t="shared" ca="1" si="137"/>
        <v>-</v>
      </c>
      <c r="W4431" t="str">
        <f t="shared" si="136"/>
        <v>-</v>
      </c>
    </row>
    <row r="4432" spans="1:29" x14ac:dyDescent="0.25">
      <c r="A4432" s="6"/>
      <c r="B4432" s="10"/>
      <c r="C4432" s="6"/>
      <c r="D4432" s="6"/>
      <c r="E4432" s="6"/>
      <c r="F4432" s="6"/>
      <c r="G4432" s="6"/>
      <c r="H4432" s="6"/>
      <c r="I4432" s="6"/>
      <c r="J4432" s="6"/>
      <c r="K4432" s="6"/>
      <c r="L4432" s="6"/>
      <c r="M4432" s="6"/>
      <c r="N4432" s="6"/>
      <c r="O4432" s="6"/>
      <c r="P4432" s="10"/>
      <c r="Q4432" s="15" t="str">
        <f t="shared" ca="1" si="137"/>
        <v>-</v>
      </c>
      <c r="R4432" s="6"/>
      <c r="S4432" s="6"/>
      <c r="T4432" s="6"/>
      <c r="U4432" s="6"/>
      <c r="V4432" s="6"/>
      <c r="W4432" s="6" t="str">
        <f t="shared" si="136"/>
        <v>-</v>
      </c>
      <c r="X4432" s="6"/>
      <c r="Y4432" s="6"/>
      <c r="Z4432" s="6"/>
      <c r="AA4432" s="6"/>
      <c r="AB4432" s="6"/>
      <c r="AC4432" s="6"/>
    </row>
    <row r="4433" spans="1:29" x14ac:dyDescent="0.25">
      <c r="Q4433" s="12" t="str">
        <f t="shared" ca="1" si="137"/>
        <v>-</v>
      </c>
      <c r="W4433" t="str">
        <f t="shared" si="136"/>
        <v>-</v>
      </c>
    </row>
    <row r="4434" spans="1:29" x14ac:dyDescent="0.25">
      <c r="A4434" s="6"/>
      <c r="B4434" s="10"/>
      <c r="C4434" s="6"/>
      <c r="D4434" s="6"/>
      <c r="E4434" s="6"/>
      <c r="F4434" s="6"/>
      <c r="G4434" s="6"/>
      <c r="H4434" s="6"/>
      <c r="I4434" s="6"/>
      <c r="J4434" s="6"/>
      <c r="K4434" s="6"/>
      <c r="L4434" s="6"/>
      <c r="M4434" s="6"/>
      <c r="N4434" s="6"/>
      <c r="O4434" s="6"/>
      <c r="P4434" s="10"/>
      <c r="Q4434" s="15" t="str">
        <f t="shared" ca="1" si="137"/>
        <v>-</v>
      </c>
      <c r="R4434" s="6"/>
      <c r="S4434" s="6"/>
      <c r="T4434" s="6"/>
      <c r="U4434" s="6"/>
      <c r="V4434" s="6"/>
      <c r="W4434" s="6" t="str">
        <f t="shared" si="136"/>
        <v>-</v>
      </c>
      <c r="X4434" s="6"/>
      <c r="Y4434" s="6"/>
      <c r="Z4434" s="6"/>
      <c r="AA4434" s="6"/>
      <c r="AB4434" s="6"/>
      <c r="AC4434" s="6"/>
    </row>
    <row r="4435" spans="1:29" x14ac:dyDescent="0.25">
      <c r="Q4435" s="12" t="str">
        <f t="shared" ca="1" si="137"/>
        <v>-</v>
      </c>
      <c r="W4435" t="str">
        <f t="shared" si="136"/>
        <v>-</v>
      </c>
    </row>
    <row r="4436" spans="1:29" x14ac:dyDescent="0.25">
      <c r="A4436" s="6"/>
      <c r="B4436" s="10"/>
      <c r="C4436" s="6"/>
      <c r="D4436" s="6"/>
      <c r="E4436" s="6"/>
      <c r="F4436" s="6"/>
      <c r="G4436" s="6"/>
      <c r="H4436" s="6"/>
      <c r="I4436" s="6"/>
      <c r="J4436" s="6"/>
      <c r="K4436" s="6"/>
      <c r="L4436" s="6"/>
      <c r="M4436" s="6"/>
      <c r="N4436" s="6"/>
      <c r="O4436" s="6"/>
      <c r="P4436" s="10"/>
      <c r="Q4436" s="15" t="str">
        <f t="shared" ca="1" si="137"/>
        <v>-</v>
      </c>
      <c r="R4436" s="6"/>
      <c r="S4436" s="6"/>
      <c r="T4436" s="6"/>
      <c r="U4436" s="6"/>
      <c r="V4436" s="6"/>
      <c r="W4436" s="6" t="str">
        <f t="shared" si="136"/>
        <v>-</v>
      </c>
      <c r="X4436" s="6"/>
      <c r="Y4436" s="6"/>
      <c r="Z4436" s="6"/>
      <c r="AA4436" s="6"/>
      <c r="AB4436" s="6"/>
      <c r="AC4436" s="6"/>
    </row>
    <row r="4437" spans="1:29" x14ac:dyDescent="0.25">
      <c r="Q4437" s="12" t="str">
        <f t="shared" ca="1" si="137"/>
        <v>-</v>
      </c>
      <c r="W4437" t="str">
        <f t="shared" si="136"/>
        <v>-</v>
      </c>
    </row>
    <row r="4438" spans="1:29" x14ac:dyDescent="0.25">
      <c r="A4438" s="6"/>
      <c r="B4438" s="10"/>
      <c r="C4438" s="6"/>
      <c r="D4438" s="6"/>
      <c r="E4438" s="6"/>
      <c r="F4438" s="6"/>
      <c r="G4438" s="6"/>
      <c r="H4438" s="6"/>
      <c r="I4438" s="6"/>
      <c r="J4438" s="6"/>
      <c r="K4438" s="6"/>
      <c r="L4438" s="6"/>
      <c r="M4438" s="6"/>
      <c r="N4438" s="6"/>
      <c r="O4438" s="6"/>
      <c r="P4438" s="10"/>
      <c r="Q4438" s="15" t="str">
        <f t="shared" ca="1" si="137"/>
        <v>-</v>
      </c>
      <c r="R4438" s="6"/>
      <c r="S4438" s="6"/>
      <c r="T4438" s="6"/>
      <c r="U4438" s="6"/>
      <c r="V4438" s="6"/>
      <c r="W4438" s="6" t="str">
        <f t="shared" si="136"/>
        <v>-</v>
      </c>
      <c r="X4438" s="6"/>
      <c r="Y4438" s="6"/>
      <c r="Z4438" s="6"/>
      <c r="AA4438" s="6"/>
      <c r="AB4438" s="6"/>
      <c r="AC4438" s="6"/>
    </row>
    <row r="4439" spans="1:29" x14ac:dyDescent="0.25">
      <c r="Q4439" s="12" t="str">
        <f t="shared" ca="1" si="137"/>
        <v>-</v>
      </c>
      <c r="W4439" t="str">
        <f t="shared" si="136"/>
        <v>-</v>
      </c>
    </row>
    <row r="4440" spans="1:29" x14ac:dyDescent="0.25">
      <c r="A4440" s="6"/>
      <c r="B4440" s="10"/>
      <c r="C4440" s="6"/>
      <c r="D4440" s="6"/>
      <c r="E4440" s="6"/>
      <c r="F4440" s="6"/>
      <c r="G4440" s="6"/>
      <c r="H4440" s="6"/>
      <c r="I4440" s="6"/>
      <c r="J4440" s="6"/>
      <c r="K4440" s="6"/>
      <c r="L4440" s="6"/>
      <c r="M4440" s="6"/>
      <c r="N4440" s="6"/>
      <c r="O4440" s="6"/>
      <c r="P4440" s="10"/>
      <c r="Q4440" s="15" t="str">
        <f t="shared" ca="1" si="137"/>
        <v>-</v>
      </c>
      <c r="R4440" s="6"/>
      <c r="S4440" s="6"/>
      <c r="T4440" s="6"/>
      <c r="U4440" s="6"/>
      <c r="V4440" s="6"/>
      <c r="W4440" s="6" t="str">
        <f t="shared" si="136"/>
        <v>-</v>
      </c>
      <c r="X4440" s="6"/>
      <c r="Y4440" s="6"/>
      <c r="Z4440" s="6"/>
      <c r="AA4440" s="6"/>
      <c r="AB4440" s="6"/>
      <c r="AC4440" s="6"/>
    </row>
    <row r="4441" spans="1:29" x14ac:dyDescent="0.25">
      <c r="Q4441" s="12" t="str">
        <f t="shared" ca="1" si="137"/>
        <v>-</v>
      </c>
      <c r="W4441" t="str">
        <f t="shared" si="136"/>
        <v>-</v>
      </c>
    </row>
    <row r="4442" spans="1:29" x14ac:dyDescent="0.25">
      <c r="A4442" s="6"/>
      <c r="B4442" s="10"/>
      <c r="C4442" s="6"/>
      <c r="D4442" s="6"/>
      <c r="E4442" s="6"/>
      <c r="F4442" s="6"/>
      <c r="G4442" s="6"/>
      <c r="H4442" s="6"/>
      <c r="I4442" s="6"/>
      <c r="J4442" s="6"/>
      <c r="K4442" s="6"/>
      <c r="L4442" s="6"/>
      <c r="M4442" s="6"/>
      <c r="N4442" s="6"/>
      <c r="O4442" s="6"/>
      <c r="P4442" s="10"/>
      <c r="Q4442" s="15" t="str">
        <f t="shared" ca="1" si="137"/>
        <v>-</v>
      </c>
      <c r="R4442" s="6"/>
      <c r="S4442" s="6"/>
      <c r="T4442" s="6"/>
      <c r="U4442" s="6"/>
      <c r="V4442" s="6"/>
      <c r="W4442" s="6" t="str">
        <f t="shared" si="136"/>
        <v>-</v>
      </c>
      <c r="X4442" s="6"/>
      <c r="Y4442" s="6"/>
      <c r="Z4442" s="6"/>
      <c r="AA4442" s="6"/>
      <c r="AB4442" s="6"/>
      <c r="AC4442" s="6"/>
    </row>
    <row r="4443" spans="1:29" x14ac:dyDescent="0.25">
      <c r="Q4443" s="12" t="str">
        <f t="shared" ca="1" si="137"/>
        <v>-</v>
      </c>
      <c r="W4443" t="str">
        <f t="shared" si="136"/>
        <v>-</v>
      </c>
    </row>
    <row r="4444" spans="1:29" x14ac:dyDescent="0.25">
      <c r="A4444" s="6"/>
      <c r="B4444" s="10"/>
      <c r="C4444" s="6"/>
      <c r="D4444" s="6"/>
      <c r="E4444" s="6"/>
      <c r="F4444" s="6"/>
      <c r="G4444" s="6"/>
      <c r="H4444" s="6"/>
      <c r="I4444" s="6"/>
      <c r="J4444" s="6"/>
      <c r="K4444" s="6"/>
      <c r="L4444" s="6"/>
      <c r="M4444" s="6"/>
      <c r="N4444" s="6"/>
      <c r="O4444" s="6"/>
      <c r="P4444" s="10"/>
      <c r="Q4444" s="15" t="str">
        <f t="shared" ca="1" si="137"/>
        <v>-</v>
      </c>
      <c r="R4444" s="6"/>
      <c r="S4444" s="6"/>
      <c r="T4444" s="6"/>
      <c r="U4444" s="6"/>
      <c r="V4444" s="6"/>
      <c r="W4444" s="6" t="str">
        <f t="shared" si="136"/>
        <v>-</v>
      </c>
      <c r="X4444" s="6"/>
      <c r="Y4444" s="6"/>
      <c r="Z4444" s="6"/>
      <c r="AA4444" s="6"/>
      <c r="AB4444" s="6"/>
      <c r="AC4444" s="6"/>
    </row>
    <row r="4445" spans="1:29" x14ac:dyDescent="0.25">
      <c r="Q4445" s="12" t="str">
        <f t="shared" ca="1" si="137"/>
        <v>-</v>
      </c>
      <c r="W4445" t="str">
        <f t="shared" si="136"/>
        <v>-</v>
      </c>
    </row>
    <row r="4446" spans="1:29" x14ac:dyDescent="0.25">
      <c r="A4446" s="6"/>
      <c r="B4446" s="10"/>
      <c r="C4446" s="6"/>
      <c r="D4446" s="6"/>
      <c r="E4446" s="6"/>
      <c r="F4446" s="6"/>
      <c r="G4446" s="6"/>
      <c r="H4446" s="6"/>
      <c r="I4446" s="6"/>
      <c r="J4446" s="6"/>
      <c r="K4446" s="6"/>
      <c r="L4446" s="6"/>
      <c r="M4446" s="6"/>
      <c r="N4446" s="6"/>
      <c r="O4446" s="6"/>
      <c r="P4446" s="10"/>
      <c r="Q4446" s="15" t="str">
        <f t="shared" ca="1" si="137"/>
        <v>-</v>
      </c>
      <c r="R4446" s="6"/>
      <c r="S4446" s="6"/>
      <c r="T4446" s="6"/>
      <c r="U4446" s="6"/>
      <c r="V4446" s="6"/>
      <c r="W4446" s="6" t="str">
        <f t="shared" si="136"/>
        <v>-</v>
      </c>
      <c r="X4446" s="6"/>
      <c r="Y4446" s="6"/>
      <c r="Z4446" s="6"/>
      <c r="AA4446" s="6"/>
      <c r="AB4446" s="6"/>
      <c r="AC4446" s="6"/>
    </row>
    <row r="4447" spans="1:29" x14ac:dyDescent="0.25">
      <c r="Q4447" s="12" t="str">
        <f t="shared" ca="1" si="137"/>
        <v>-</v>
      </c>
      <c r="W4447" t="str">
        <f t="shared" si="136"/>
        <v>-</v>
      </c>
    </row>
    <row r="4448" spans="1:29" x14ac:dyDescent="0.25">
      <c r="A4448" s="6"/>
      <c r="B4448" s="10"/>
      <c r="C4448" s="6"/>
      <c r="D4448" s="6"/>
      <c r="E4448" s="6"/>
      <c r="F4448" s="6"/>
      <c r="G4448" s="6"/>
      <c r="H4448" s="6"/>
      <c r="I4448" s="6"/>
      <c r="J4448" s="6"/>
      <c r="K4448" s="6"/>
      <c r="L4448" s="6"/>
      <c r="M4448" s="6"/>
      <c r="N4448" s="6"/>
      <c r="O4448" s="6"/>
      <c r="P4448" s="10"/>
      <c r="Q4448" s="15" t="str">
        <f t="shared" ca="1" si="137"/>
        <v>-</v>
      </c>
      <c r="R4448" s="6"/>
      <c r="S4448" s="6"/>
      <c r="T4448" s="6"/>
      <c r="U4448" s="6"/>
      <c r="V4448" s="6"/>
      <c r="W4448" s="6" t="str">
        <f t="shared" si="136"/>
        <v>-</v>
      </c>
      <c r="X4448" s="6"/>
      <c r="Y4448" s="6"/>
      <c r="Z4448" s="6"/>
      <c r="AA4448" s="6"/>
      <c r="AB4448" s="6"/>
      <c r="AC4448" s="6"/>
    </row>
    <row r="4449" spans="1:29" x14ac:dyDescent="0.25">
      <c r="Q4449" s="12" t="str">
        <f t="shared" ca="1" si="137"/>
        <v>-</v>
      </c>
      <c r="W4449" t="str">
        <f t="shared" si="136"/>
        <v>-</v>
      </c>
    </row>
    <row r="4450" spans="1:29" x14ac:dyDescent="0.25">
      <c r="A4450" s="6"/>
      <c r="B4450" s="10"/>
      <c r="C4450" s="6"/>
      <c r="D4450" s="6"/>
      <c r="E4450" s="6"/>
      <c r="F4450" s="6"/>
      <c r="G4450" s="6"/>
      <c r="H4450" s="6"/>
      <c r="I4450" s="6"/>
      <c r="J4450" s="6"/>
      <c r="K4450" s="6"/>
      <c r="L4450" s="6"/>
      <c r="M4450" s="6"/>
      <c r="N4450" s="6"/>
      <c r="O4450" s="6"/>
      <c r="P4450" s="10"/>
      <c r="Q4450" s="15" t="str">
        <f t="shared" ca="1" si="137"/>
        <v>-</v>
      </c>
      <c r="R4450" s="6"/>
      <c r="S4450" s="6"/>
      <c r="T4450" s="6"/>
      <c r="U4450" s="6"/>
      <c r="V4450" s="6"/>
      <c r="W4450" s="6" t="str">
        <f t="shared" si="136"/>
        <v>-</v>
      </c>
      <c r="X4450" s="6"/>
      <c r="Y4450" s="6"/>
      <c r="Z4450" s="6"/>
      <c r="AA4450" s="6"/>
      <c r="AB4450" s="6"/>
      <c r="AC4450" s="6"/>
    </row>
    <row r="4451" spans="1:29" x14ac:dyDescent="0.25">
      <c r="Q4451" s="12" t="str">
        <f t="shared" ca="1" si="137"/>
        <v>-</v>
      </c>
      <c r="W4451" t="str">
        <f t="shared" si="136"/>
        <v>-</v>
      </c>
    </row>
    <row r="4452" spans="1:29" x14ac:dyDescent="0.25">
      <c r="A4452" s="6"/>
      <c r="B4452" s="10"/>
      <c r="C4452" s="6"/>
      <c r="D4452" s="6"/>
      <c r="E4452" s="6"/>
      <c r="F4452" s="6"/>
      <c r="G4452" s="6"/>
      <c r="H4452" s="6"/>
      <c r="I4452" s="6"/>
      <c r="J4452" s="6"/>
      <c r="K4452" s="6"/>
      <c r="L4452" s="6"/>
      <c r="M4452" s="6"/>
      <c r="N4452" s="6"/>
      <c r="O4452" s="6"/>
      <c r="P4452" s="10"/>
      <c r="Q4452" s="15" t="str">
        <f t="shared" ca="1" si="137"/>
        <v>-</v>
      </c>
      <c r="R4452" s="6"/>
      <c r="S4452" s="6"/>
      <c r="T4452" s="6"/>
      <c r="U4452" s="6"/>
      <c r="V4452" s="6"/>
      <c r="W4452" s="6" t="str">
        <f t="shared" si="136"/>
        <v>-</v>
      </c>
      <c r="X4452" s="6"/>
      <c r="Y4452" s="6"/>
      <c r="Z4452" s="6"/>
      <c r="AA4452" s="6"/>
      <c r="AB4452" s="6"/>
      <c r="AC4452" s="6"/>
    </row>
    <row r="4453" spans="1:29" x14ac:dyDescent="0.25">
      <c r="Q4453" s="12" t="str">
        <f t="shared" ca="1" si="137"/>
        <v>-</v>
      </c>
      <c r="W4453" t="str">
        <f t="shared" si="136"/>
        <v>-</v>
      </c>
    </row>
    <row r="4454" spans="1:29" x14ac:dyDescent="0.25">
      <c r="A4454" s="6"/>
      <c r="B4454" s="10"/>
      <c r="C4454" s="6"/>
      <c r="D4454" s="6"/>
      <c r="E4454" s="6"/>
      <c r="F4454" s="6"/>
      <c r="G4454" s="6"/>
      <c r="H4454" s="6"/>
      <c r="I4454" s="6"/>
      <c r="J4454" s="6"/>
      <c r="K4454" s="6"/>
      <c r="L4454" s="6"/>
      <c r="M4454" s="6"/>
      <c r="N4454" s="6"/>
      <c r="O4454" s="6"/>
      <c r="P4454" s="10"/>
      <c r="Q4454" s="15" t="str">
        <f t="shared" ca="1" si="137"/>
        <v>-</v>
      </c>
      <c r="R4454" s="6"/>
      <c r="S4454" s="6"/>
      <c r="T4454" s="6"/>
      <c r="U4454" s="6"/>
      <c r="V4454" s="6"/>
      <c r="W4454" s="6" t="str">
        <f t="shared" si="136"/>
        <v>-</v>
      </c>
      <c r="X4454" s="6"/>
      <c r="Y4454" s="6"/>
      <c r="Z4454" s="6"/>
      <c r="AA4454" s="6"/>
      <c r="AB4454" s="6"/>
      <c r="AC4454" s="6"/>
    </row>
    <row r="4455" spans="1:29" x14ac:dyDescent="0.25">
      <c r="Q4455" s="12" t="str">
        <f t="shared" ca="1" si="137"/>
        <v>-</v>
      </c>
      <c r="W4455" t="str">
        <f t="shared" si="136"/>
        <v>-</v>
      </c>
    </row>
    <row r="4456" spans="1:29" x14ac:dyDescent="0.25">
      <c r="A4456" s="6"/>
      <c r="B4456" s="10"/>
      <c r="C4456" s="6"/>
      <c r="D4456" s="6"/>
      <c r="E4456" s="6"/>
      <c r="F4456" s="6"/>
      <c r="G4456" s="6"/>
      <c r="H4456" s="6"/>
      <c r="I4456" s="6"/>
      <c r="J4456" s="6"/>
      <c r="K4456" s="6"/>
      <c r="L4456" s="6"/>
      <c r="M4456" s="6"/>
      <c r="N4456" s="6"/>
      <c r="O4456" s="6"/>
      <c r="P4456" s="10"/>
      <c r="Q4456" s="15" t="str">
        <f t="shared" ca="1" si="137"/>
        <v>-</v>
      </c>
      <c r="R4456" s="6"/>
      <c r="S4456" s="6"/>
      <c r="T4456" s="6"/>
      <c r="U4456" s="6"/>
      <c r="V4456" s="6"/>
      <c r="W4456" s="6" t="str">
        <f t="shared" si="136"/>
        <v>-</v>
      </c>
      <c r="X4456" s="6"/>
      <c r="Y4456" s="6"/>
      <c r="Z4456" s="6"/>
      <c r="AA4456" s="6"/>
      <c r="AB4456" s="6"/>
      <c r="AC4456" s="6"/>
    </row>
    <row r="4457" spans="1:29" x14ac:dyDescent="0.25">
      <c r="Q4457" s="12" t="str">
        <f t="shared" ca="1" si="137"/>
        <v>-</v>
      </c>
      <c r="W4457" t="str">
        <f t="shared" si="136"/>
        <v>-</v>
      </c>
    </row>
    <row r="4458" spans="1:29" x14ac:dyDescent="0.25">
      <c r="A4458" s="6"/>
      <c r="B4458" s="10"/>
      <c r="C4458" s="6"/>
      <c r="D4458" s="6"/>
      <c r="E4458" s="6"/>
      <c r="F4458" s="6"/>
      <c r="G4458" s="6"/>
      <c r="H4458" s="6"/>
      <c r="I4458" s="6"/>
      <c r="J4458" s="6"/>
      <c r="K4458" s="6"/>
      <c r="L4458" s="6"/>
      <c r="M4458" s="6"/>
      <c r="N4458" s="6"/>
      <c r="O4458" s="6"/>
      <c r="P4458" s="10"/>
      <c r="Q4458" s="15" t="str">
        <f t="shared" ca="1" si="137"/>
        <v>-</v>
      </c>
      <c r="R4458" s="6"/>
      <c r="S4458" s="6"/>
      <c r="T4458" s="6"/>
      <c r="U4458" s="6"/>
      <c r="V4458" s="6"/>
      <c r="W4458" s="6" t="str">
        <f t="shared" si="136"/>
        <v>-</v>
      </c>
      <c r="X4458" s="6"/>
      <c r="Y4458" s="6"/>
      <c r="Z4458" s="6"/>
      <c r="AA4458" s="6"/>
      <c r="AB4458" s="6"/>
      <c r="AC4458" s="6"/>
    </row>
    <row r="4459" spans="1:29" x14ac:dyDescent="0.25">
      <c r="Q4459" s="12" t="str">
        <f t="shared" ca="1" si="137"/>
        <v>-</v>
      </c>
      <c r="W4459" t="str">
        <f t="shared" si="136"/>
        <v>-</v>
      </c>
    </row>
    <row r="4460" spans="1:29" x14ac:dyDescent="0.25">
      <c r="A4460" s="6"/>
      <c r="B4460" s="10"/>
      <c r="C4460" s="6"/>
      <c r="D4460" s="6"/>
      <c r="E4460" s="6"/>
      <c r="F4460" s="6"/>
      <c r="G4460" s="6"/>
      <c r="H4460" s="6"/>
      <c r="I4460" s="6"/>
      <c r="J4460" s="6"/>
      <c r="K4460" s="6"/>
      <c r="L4460" s="6"/>
      <c r="M4460" s="6"/>
      <c r="N4460" s="6"/>
      <c r="O4460" s="6"/>
      <c r="P4460" s="10"/>
      <c r="Q4460" s="15" t="str">
        <f t="shared" ca="1" si="137"/>
        <v>-</v>
      </c>
      <c r="R4460" s="6"/>
      <c r="S4460" s="6"/>
      <c r="T4460" s="6"/>
      <c r="U4460" s="6"/>
      <c r="V4460" s="6"/>
      <c r="W4460" s="6" t="str">
        <f t="shared" si="136"/>
        <v>-</v>
      </c>
      <c r="X4460" s="6"/>
      <c r="Y4460" s="6"/>
      <c r="Z4460" s="6"/>
      <c r="AA4460" s="6"/>
      <c r="AB4460" s="6"/>
      <c r="AC4460" s="6"/>
    </row>
    <row r="4461" spans="1:29" x14ac:dyDescent="0.25">
      <c r="Q4461" s="12" t="str">
        <f t="shared" ca="1" si="137"/>
        <v>-</v>
      </c>
      <c r="W4461" t="str">
        <f t="shared" si="136"/>
        <v>-</v>
      </c>
    </row>
    <row r="4462" spans="1:29" x14ac:dyDescent="0.25">
      <c r="A4462" s="6"/>
      <c r="B4462" s="10"/>
      <c r="C4462" s="6"/>
      <c r="D4462" s="6"/>
      <c r="E4462" s="6"/>
      <c r="F4462" s="6"/>
      <c r="G4462" s="6"/>
      <c r="H4462" s="6"/>
      <c r="I4462" s="6"/>
      <c r="J4462" s="6"/>
      <c r="K4462" s="6"/>
      <c r="L4462" s="6"/>
      <c r="M4462" s="6"/>
      <c r="N4462" s="6"/>
      <c r="O4462" s="6"/>
      <c r="P4462" s="10"/>
      <c r="Q4462" s="15" t="str">
        <f t="shared" ca="1" si="137"/>
        <v>-</v>
      </c>
      <c r="R4462" s="6"/>
      <c r="S4462" s="6"/>
      <c r="T4462" s="6"/>
      <c r="U4462" s="6"/>
      <c r="V4462" s="6"/>
      <c r="W4462" s="6" t="str">
        <f t="shared" si="136"/>
        <v>-</v>
      </c>
      <c r="X4462" s="6"/>
      <c r="Y4462" s="6"/>
      <c r="Z4462" s="6"/>
      <c r="AA4462" s="6"/>
      <c r="AB4462" s="6"/>
      <c r="AC4462" s="6"/>
    </row>
    <row r="4463" spans="1:29" x14ac:dyDescent="0.25">
      <c r="Q4463" s="12" t="str">
        <f t="shared" ca="1" si="137"/>
        <v>-</v>
      </c>
      <c r="W4463" t="str">
        <f t="shared" si="136"/>
        <v>-</v>
      </c>
    </row>
    <row r="4464" spans="1:29" x14ac:dyDescent="0.25">
      <c r="A4464" s="6"/>
      <c r="B4464" s="10"/>
      <c r="C4464" s="6"/>
      <c r="D4464" s="6"/>
      <c r="E4464" s="6"/>
      <c r="F4464" s="6"/>
      <c r="G4464" s="6"/>
      <c r="H4464" s="6"/>
      <c r="I4464" s="6"/>
      <c r="J4464" s="6"/>
      <c r="K4464" s="6"/>
      <c r="L4464" s="6"/>
      <c r="M4464" s="6"/>
      <c r="N4464" s="6"/>
      <c r="O4464" s="6"/>
      <c r="P4464" s="10"/>
      <c r="Q4464" s="15" t="str">
        <f t="shared" ca="1" si="137"/>
        <v>-</v>
      </c>
      <c r="R4464" s="6"/>
      <c r="S4464" s="6"/>
      <c r="T4464" s="6"/>
      <c r="U4464" s="6"/>
      <c r="V4464" s="6"/>
      <c r="W4464" s="6" t="str">
        <f t="shared" si="136"/>
        <v>-</v>
      </c>
      <c r="X4464" s="6"/>
      <c r="Y4464" s="6"/>
      <c r="Z4464" s="6"/>
      <c r="AA4464" s="6"/>
      <c r="AB4464" s="6"/>
      <c r="AC4464" s="6"/>
    </row>
    <row r="4465" spans="1:29" x14ac:dyDescent="0.25">
      <c r="Q4465" s="12" t="str">
        <f t="shared" ca="1" si="137"/>
        <v>-</v>
      </c>
      <c r="W4465" t="str">
        <f t="shared" si="136"/>
        <v>-</v>
      </c>
    </row>
    <row r="4466" spans="1:29" x14ac:dyDescent="0.25">
      <c r="A4466" s="6"/>
      <c r="B4466" s="10"/>
      <c r="C4466" s="6"/>
      <c r="D4466" s="6"/>
      <c r="E4466" s="6"/>
      <c r="F4466" s="6"/>
      <c r="G4466" s="6"/>
      <c r="H4466" s="6"/>
      <c r="I4466" s="6"/>
      <c r="J4466" s="6"/>
      <c r="K4466" s="6"/>
      <c r="L4466" s="6"/>
      <c r="M4466" s="6"/>
      <c r="N4466" s="6"/>
      <c r="O4466" s="6"/>
      <c r="P4466" s="10"/>
      <c r="Q4466" s="15" t="str">
        <f t="shared" ca="1" si="137"/>
        <v>-</v>
      </c>
      <c r="R4466" s="6"/>
      <c r="S4466" s="6"/>
      <c r="T4466" s="6"/>
      <c r="U4466" s="6"/>
      <c r="V4466" s="6"/>
      <c r="W4466" s="6" t="str">
        <f t="shared" si="136"/>
        <v>-</v>
      </c>
      <c r="X4466" s="6"/>
      <c r="Y4466" s="6"/>
      <c r="Z4466" s="6"/>
      <c r="AA4466" s="6"/>
      <c r="AB4466" s="6"/>
      <c r="AC4466" s="6"/>
    </row>
    <row r="4467" spans="1:29" x14ac:dyDescent="0.25">
      <c r="Q4467" s="12" t="str">
        <f t="shared" ca="1" si="137"/>
        <v>-</v>
      </c>
      <c r="W4467" t="str">
        <f t="shared" si="136"/>
        <v>-</v>
      </c>
    </row>
    <row r="4468" spans="1:29" x14ac:dyDescent="0.25">
      <c r="A4468" s="6"/>
      <c r="B4468" s="10"/>
      <c r="C4468" s="6"/>
      <c r="D4468" s="6"/>
      <c r="E4468" s="6"/>
      <c r="F4468" s="6"/>
      <c r="G4468" s="6"/>
      <c r="H4468" s="6"/>
      <c r="I4468" s="6"/>
      <c r="J4468" s="6"/>
      <c r="K4468" s="6"/>
      <c r="L4468" s="6"/>
      <c r="M4468" s="6"/>
      <c r="N4468" s="6"/>
      <c r="O4468" s="6"/>
      <c r="P4468" s="10"/>
      <c r="Q4468" s="15" t="str">
        <f t="shared" ca="1" si="137"/>
        <v>-</v>
      </c>
      <c r="R4468" s="6"/>
      <c r="S4468" s="6"/>
      <c r="T4468" s="6"/>
      <c r="U4468" s="6"/>
      <c r="V4468" s="6"/>
      <c r="W4468" s="6" t="str">
        <f t="shared" si="136"/>
        <v>-</v>
      </c>
      <c r="X4468" s="6"/>
      <c r="Y4468" s="6"/>
      <c r="Z4468" s="6"/>
      <c r="AA4468" s="6"/>
      <c r="AB4468" s="6"/>
      <c r="AC4468" s="6"/>
    </row>
    <row r="4469" spans="1:29" x14ac:dyDescent="0.25">
      <c r="Q4469" s="12" t="str">
        <f t="shared" ca="1" si="137"/>
        <v>-</v>
      </c>
      <c r="W4469" t="str">
        <f t="shared" si="136"/>
        <v>-</v>
      </c>
    </row>
    <row r="4470" spans="1:29" x14ac:dyDescent="0.25">
      <c r="A4470" s="6"/>
      <c r="B4470" s="10"/>
      <c r="C4470" s="6"/>
      <c r="D4470" s="6"/>
      <c r="E4470" s="6"/>
      <c r="F4470" s="6"/>
      <c r="G4470" s="6"/>
      <c r="H4470" s="6"/>
      <c r="I4470" s="6"/>
      <c r="J4470" s="6"/>
      <c r="K4470" s="6"/>
      <c r="L4470" s="6"/>
      <c r="M4470" s="6"/>
      <c r="N4470" s="6"/>
      <c r="O4470" s="6"/>
      <c r="P4470" s="10"/>
      <c r="Q4470" s="15" t="str">
        <f t="shared" ca="1" si="137"/>
        <v>-</v>
      </c>
      <c r="R4470" s="6"/>
      <c r="S4470" s="6"/>
      <c r="T4470" s="6"/>
      <c r="U4470" s="6"/>
      <c r="V4470" s="6"/>
      <c r="W4470" s="6" t="str">
        <f t="shared" si="136"/>
        <v>-</v>
      </c>
      <c r="X4470" s="6"/>
      <c r="Y4470" s="6"/>
      <c r="Z4470" s="6"/>
      <c r="AA4470" s="6"/>
      <c r="AB4470" s="6"/>
      <c r="AC4470" s="6"/>
    </row>
    <row r="4471" spans="1:29" x14ac:dyDescent="0.25">
      <c r="Q4471" s="12" t="str">
        <f t="shared" ca="1" si="137"/>
        <v>-</v>
      </c>
      <c r="W4471" t="str">
        <f t="shared" si="136"/>
        <v>-</v>
      </c>
    </row>
    <row r="4472" spans="1:29" x14ac:dyDescent="0.25">
      <c r="A4472" s="6"/>
      <c r="B4472" s="10"/>
      <c r="C4472" s="6"/>
      <c r="D4472" s="6"/>
      <c r="E4472" s="6"/>
      <c r="F4472" s="6"/>
      <c r="G4472" s="6"/>
      <c r="H4472" s="6"/>
      <c r="I4472" s="6"/>
      <c r="J4472" s="6"/>
      <c r="K4472" s="6"/>
      <c r="L4472" s="6"/>
      <c r="M4472" s="6"/>
      <c r="N4472" s="6"/>
      <c r="O4472" s="6"/>
      <c r="P4472" s="10"/>
      <c r="Q4472" s="15" t="str">
        <f t="shared" ca="1" si="137"/>
        <v>-</v>
      </c>
      <c r="R4472" s="6"/>
      <c r="S4472" s="6"/>
      <c r="T4472" s="6"/>
      <c r="U4472" s="6"/>
      <c r="V4472" s="6"/>
      <c r="W4472" s="6" t="str">
        <f t="shared" si="136"/>
        <v>-</v>
      </c>
      <c r="X4472" s="6"/>
      <c r="Y4472" s="6"/>
      <c r="Z4472" s="6"/>
      <c r="AA4472" s="6"/>
      <c r="AB4472" s="6"/>
      <c r="AC4472" s="6"/>
    </row>
    <row r="4473" spans="1:29" x14ac:dyDescent="0.25">
      <c r="Q4473" s="12" t="str">
        <f t="shared" ca="1" si="137"/>
        <v>-</v>
      </c>
      <c r="W4473" t="str">
        <f t="shared" si="136"/>
        <v>-</v>
      </c>
    </row>
    <row r="4474" spans="1:29" x14ac:dyDescent="0.25">
      <c r="A4474" s="6"/>
      <c r="B4474" s="10"/>
      <c r="C4474" s="6"/>
      <c r="D4474" s="6"/>
      <c r="E4474" s="6"/>
      <c r="F4474" s="6"/>
      <c r="G4474" s="6"/>
      <c r="H4474" s="6"/>
      <c r="I4474" s="6"/>
      <c r="J4474" s="6"/>
      <c r="K4474" s="6"/>
      <c r="L4474" s="6"/>
      <c r="M4474" s="6"/>
      <c r="N4474" s="6"/>
      <c r="O4474" s="6"/>
      <c r="P4474" s="10"/>
      <c r="Q4474" s="15" t="str">
        <f t="shared" ca="1" si="137"/>
        <v>-</v>
      </c>
      <c r="R4474" s="6"/>
      <c r="S4474" s="6"/>
      <c r="T4474" s="6"/>
      <c r="U4474" s="6"/>
      <c r="V4474" s="6"/>
      <c r="W4474" s="6" t="str">
        <f t="shared" si="136"/>
        <v>-</v>
      </c>
      <c r="X4474" s="6"/>
      <c r="Y4474" s="6"/>
      <c r="Z4474" s="6"/>
      <c r="AA4474" s="6"/>
      <c r="AB4474" s="6"/>
      <c r="AC4474" s="6"/>
    </row>
    <row r="4475" spans="1:29" x14ac:dyDescent="0.25">
      <c r="Q4475" s="12" t="str">
        <f t="shared" ca="1" si="137"/>
        <v>-</v>
      </c>
      <c r="W4475" t="str">
        <f t="shared" si="136"/>
        <v>-</v>
      </c>
    </row>
    <row r="4476" spans="1:29" x14ac:dyDescent="0.25">
      <c r="A4476" s="6"/>
      <c r="B4476" s="10"/>
      <c r="C4476" s="6"/>
      <c r="D4476" s="6"/>
      <c r="E4476" s="6"/>
      <c r="F4476" s="6"/>
      <c r="G4476" s="6"/>
      <c r="H4476" s="6"/>
      <c r="I4476" s="6"/>
      <c r="J4476" s="6"/>
      <c r="K4476" s="6"/>
      <c r="L4476" s="6"/>
      <c r="M4476" s="6"/>
      <c r="N4476" s="6"/>
      <c r="O4476" s="6"/>
      <c r="P4476" s="10"/>
      <c r="Q4476" s="15" t="str">
        <f t="shared" ca="1" si="137"/>
        <v>-</v>
      </c>
      <c r="R4476" s="6"/>
      <c r="S4476" s="6"/>
      <c r="T4476" s="6"/>
      <c r="U4476" s="6"/>
      <c r="V4476" s="6"/>
      <c r="W4476" s="6" t="str">
        <f t="shared" si="136"/>
        <v>-</v>
      </c>
      <c r="X4476" s="6"/>
      <c r="Y4476" s="6"/>
      <c r="Z4476" s="6"/>
      <c r="AA4476" s="6"/>
      <c r="AB4476" s="6"/>
      <c r="AC4476" s="6"/>
    </row>
    <row r="4477" spans="1:29" x14ac:dyDescent="0.25">
      <c r="Q4477" s="12" t="str">
        <f t="shared" ca="1" si="137"/>
        <v>-</v>
      </c>
      <c r="W4477" t="str">
        <f t="shared" si="136"/>
        <v>-</v>
      </c>
    </row>
    <row r="4478" spans="1:29" x14ac:dyDescent="0.25">
      <c r="A4478" s="6"/>
      <c r="B4478" s="10"/>
      <c r="C4478" s="6"/>
      <c r="D4478" s="6"/>
      <c r="E4478" s="6"/>
      <c r="F4478" s="6"/>
      <c r="G4478" s="6"/>
      <c r="H4478" s="6"/>
      <c r="I4478" s="6"/>
      <c r="J4478" s="6"/>
      <c r="K4478" s="6"/>
      <c r="L4478" s="6"/>
      <c r="M4478" s="6"/>
      <c r="N4478" s="6"/>
      <c r="O4478" s="6"/>
      <c r="P4478" s="10"/>
      <c r="Q4478" s="15" t="str">
        <f t="shared" ca="1" si="137"/>
        <v>-</v>
      </c>
      <c r="R4478" s="6"/>
      <c r="S4478" s="6"/>
      <c r="T4478" s="6"/>
      <c r="U4478" s="6"/>
      <c r="V4478" s="6"/>
      <c r="W4478" s="6" t="str">
        <f t="shared" si="136"/>
        <v>-</v>
      </c>
      <c r="X4478" s="6"/>
      <c r="Y4478" s="6"/>
      <c r="Z4478" s="6"/>
      <c r="AA4478" s="6"/>
      <c r="AB4478" s="6"/>
      <c r="AC4478" s="6"/>
    </row>
    <row r="4479" spans="1:29" x14ac:dyDescent="0.25">
      <c r="Q4479" s="12" t="str">
        <f t="shared" ca="1" si="137"/>
        <v>-</v>
      </c>
      <c r="W4479" t="str">
        <f t="shared" si="136"/>
        <v>-</v>
      </c>
    </row>
    <row r="4480" spans="1:29" x14ac:dyDescent="0.25">
      <c r="A4480" s="6"/>
      <c r="B4480" s="10"/>
      <c r="C4480" s="6"/>
      <c r="D4480" s="6"/>
      <c r="E4480" s="6"/>
      <c r="F4480" s="6"/>
      <c r="G4480" s="6"/>
      <c r="H4480" s="6"/>
      <c r="I4480" s="6"/>
      <c r="J4480" s="6"/>
      <c r="K4480" s="6"/>
      <c r="L4480" s="6"/>
      <c r="M4480" s="6"/>
      <c r="N4480" s="6"/>
      <c r="O4480" s="6"/>
      <c r="P4480" s="10"/>
      <c r="Q4480" s="15" t="str">
        <f t="shared" ca="1" si="137"/>
        <v>-</v>
      </c>
      <c r="R4480" s="6"/>
      <c r="S4480" s="6"/>
      <c r="T4480" s="6"/>
      <c r="U4480" s="6"/>
      <c r="V4480" s="6"/>
      <c r="W4480" s="6" t="str">
        <f t="shared" si="136"/>
        <v>-</v>
      </c>
      <c r="X4480" s="6"/>
      <c r="Y4480" s="6"/>
      <c r="Z4480" s="6"/>
      <c r="AA4480" s="6"/>
      <c r="AB4480" s="6"/>
      <c r="AC4480" s="6"/>
    </row>
    <row r="4481" spans="1:29" x14ac:dyDescent="0.25">
      <c r="Q4481" s="12" t="str">
        <f t="shared" ca="1" si="137"/>
        <v>-</v>
      </c>
      <c r="W4481" t="str">
        <f t="shared" si="136"/>
        <v>-</v>
      </c>
    </row>
    <row r="4482" spans="1:29" x14ac:dyDescent="0.25">
      <c r="A4482" s="6"/>
      <c r="B4482" s="10"/>
      <c r="C4482" s="6"/>
      <c r="D4482" s="6"/>
      <c r="E4482" s="6"/>
      <c r="F4482" s="6"/>
      <c r="G4482" s="6"/>
      <c r="H4482" s="6"/>
      <c r="I4482" s="6"/>
      <c r="J4482" s="6"/>
      <c r="K4482" s="6"/>
      <c r="L4482" s="6"/>
      <c r="M4482" s="6"/>
      <c r="N4482" s="6"/>
      <c r="O4482" s="6"/>
      <c r="P4482" s="10"/>
      <c r="Q4482" s="15" t="str">
        <f t="shared" ca="1" si="137"/>
        <v>-</v>
      </c>
      <c r="R4482" s="6"/>
      <c r="S4482" s="6"/>
      <c r="T4482" s="6"/>
      <c r="U4482" s="6"/>
      <c r="V4482" s="6"/>
      <c r="W4482" s="6" t="str">
        <f t="shared" si="136"/>
        <v>-</v>
      </c>
      <c r="X4482" s="6"/>
      <c r="Y4482" s="6"/>
      <c r="Z4482" s="6"/>
      <c r="AA4482" s="6"/>
      <c r="AB4482" s="6"/>
      <c r="AC4482" s="6"/>
    </row>
    <row r="4483" spans="1:29" x14ac:dyDescent="0.25">
      <c r="Q4483" s="12" t="str">
        <f t="shared" ca="1" si="137"/>
        <v>-</v>
      </c>
      <c r="W4483" t="str">
        <f t="shared" si="136"/>
        <v>-</v>
      </c>
    </row>
    <row r="4484" spans="1:29" x14ac:dyDescent="0.25">
      <c r="A4484" s="6"/>
      <c r="B4484" s="10"/>
      <c r="C4484" s="6"/>
      <c r="D4484" s="6"/>
      <c r="E4484" s="6"/>
      <c r="F4484" s="6"/>
      <c r="G4484" s="6"/>
      <c r="H4484" s="6"/>
      <c r="I4484" s="6"/>
      <c r="J4484" s="6"/>
      <c r="K4484" s="6"/>
      <c r="L4484" s="6"/>
      <c r="M4484" s="6"/>
      <c r="N4484" s="6"/>
      <c r="O4484" s="6"/>
      <c r="P4484" s="10"/>
      <c r="Q4484" s="15" t="str">
        <f t="shared" ca="1" si="137"/>
        <v>-</v>
      </c>
      <c r="R4484" s="6"/>
      <c r="S4484" s="6"/>
      <c r="T4484" s="6"/>
      <c r="U4484" s="6"/>
      <c r="V4484" s="6"/>
      <c r="W4484" s="6" t="str">
        <f t="shared" si="136"/>
        <v>-</v>
      </c>
      <c r="X4484" s="6"/>
      <c r="Y4484" s="6"/>
      <c r="Z4484" s="6"/>
      <c r="AA4484" s="6"/>
      <c r="AB4484" s="6"/>
      <c r="AC4484" s="6"/>
    </row>
    <row r="4485" spans="1:29" x14ac:dyDescent="0.25">
      <c r="Q4485" s="12" t="str">
        <f t="shared" ca="1" si="137"/>
        <v>-</v>
      </c>
      <c r="W4485" t="str">
        <f t="shared" si="136"/>
        <v>-</v>
      </c>
    </row>
    <row r="4486" spans="1:29" x14ac:dyDescent="0.25">
      <c r="A4486" s="6"/>
      <c r="B4486" s="10"/>
      <c r="C4486" s="6"/>
      <c r="D4486" s="6"/>
      <c r="E4486" s="6"/>
      <c r="F4486" s="6"/>
      <c r="G4486" s="6"/>
      <c r="H4486" s="6"/>
      <c r="I4486" s="6"/>
      <c r="J4486" s="6"/>
      <c r="K4486" s="6"/>
      <c r="L4486" s="6"/>
      <c r="M4486" s="6"/>
      <c r="N4486" s="6"/>
      <c r="O4486" s="6"/>
      <c r="P4486" s="10"/>
      <c r="Q4486" s="15" t="str">
        <f t="shared" ca="1" si="137"/>
        <v>-</v>
      </c>
      <c r="R4486" s="6"/>
      <c r="S4486" s="6"/>
      <c r="T4486" s="6"/>
      <c r="U4486" s="6"/>
      <c r="V4486" s="6"/>
      <c r="W4486" s="6" t="str">
        <f t="shared" ref="W4486:W4549" si="138">IF(OR(ISBLANK(J4486),ISBLANK(V4486)),"-",(IF(J4486=V4486,"Yes","No")))</f>
        <v>-</v>
      </c>
      <c r="X4486" s="6"/>
      <c r="Y4486" s="6"/>
      <c r="Z4486" s="6"/>
      <c r="AA4486" s="6"/>
      <c r="AB4486" s="6"/>
      <c r="AC4486" s="6"/>
    </row>
    <row r="4487" spans="1:29" x14ac:dyDescent="0.25">
      <c r="Q4487" s="12" t="str">
        <f t="shared" ref="Q4487:Q4550" ca="1" si="139">IF(B4487&gt;1/1/1900, (IF(R4487="Closed",(DATEDIF(B4487,P4487,"d"))-(DATEDIF(M4487,O4487,"d")),IF(OR(R4487="Pending",ISBLANK(P4487)),TODAY()-B4487))),"-")</f>
        <v>-</v>
      </c>
      <c r="W4487" t="str">
        <f t="shared" si="138"/>
        <v>-</v>
      </c>
    </row>
    <row r="4488" spans="1:29" x14ac:dyDescent="0.25">
      <c r="A4488" s="6"/>
      <c r="B4488" s="10"/>
      <c r="C4488" s="6"/>
      <c r="D4488" s="6"/>
      <c r="E4488" s="6"/>
      <c r="F4488" s="6"/>
      <c r="G4488" s="6"/>
      <c r="H4488" s="6"/>
      <c r="I4488" s="6"/>
      <c r="J4488" s="6"/>
      <c r="K4488" s="6"/>
      <c r="L4488" s="6"/>
      <c r="M4488" s="6"/>
      <c r="N4488" s="6"/>
      <c r="O4488" s="6"/>
      <c r="P4488" s="10"/>
      <c r="Q4488" s="15" t="str">
        <f t="shared" ca="1" si="139"/>
        <v>-</v>
      </c>
      <c r="R4488" s="6"/>
      <c r="S4488" s="6"/>
      <c r="T4488" s="6"/>
      <c r="U4488" s="6"/>
      <c r="V4488" s="6"/>
      <c r="W4488" s="6" t="str">
        <f t="shared" si="138"/>
        <v>-</v>
      </c>
      <c r="X4488" s="6"/>
      <c r="Y4488" s="6"/>
      <c r="Z4488" s="6"/>
      <c r="AA4488" s="6"/>
      <c r="AB4488" s="6"/>
      <c r="AC4488" s="6"/>
    </row>
    <row r="4489" spans="1:29" x14ac:dyDescent="0.25">
      <c r="Q4489" s="12" t="str">
        <f t="shared" ca="1" si="139"/>
        <v>-</v>
      </c>
      <c r="W4489" t="str">
        <f t="shared" si="138"/>
        <v>-</v>
      </c>
    </row>
    <row r="4490" spans="1:29" x14ac:dyDescent="0.25">
      <c r="A4490" s="6"/>
      <c r="B4490" s="10"/>
      <c r="C4490" s="6"/>
      <c r="D4490" s="6"/>
      <c r="E4490" s="6"/>
      <c r="F4490" s="6"/>
      <c r="G4490" s="6"/>
      <c r="H4490" s="6"/>
      <c r="I4490" s="6"/>
      <c r="J4490" s="6"/>
      <c r="K4490" s="6"/>
      <c r="L4490" s="6"/>
      <c r="M4490" s="6"/>
      <c r="N4490" s="6"/>
      <c r="O4490" s="6"/>
      <c r="P4490" s="10"/>
      <c r="Q4490" s="15" t="str">
        <f t="shared" ca="1" si="139"/>
        <v>-</v>
      </c>
      <c r="R4490" s="6"/>
      <c r="S4490" s="6"/>
      <c r="T4490" s="6"/>
      <c r="U4490" s="6"/>
      <c r="V4490" s="6"/>
      <c r="W4490" s="6" t="str">
        <f t="shared" si="138"/>
        <v>-</v>
      </c>
      <c r="X4490" s="6"/>
      <c r="Y4490" s="6"/>
      <c r="Z4490" s="6"/>
      <c r="AA4490" s="6"/>
      <c r="AB4490" s="6"/>
      <c r="AC4490" s="6"/>
    </row>
    <row r="4491" spans="1:29" x14ac:dyDescent="0.25">
      <c r="Q4491" s="12" t="str">
        <f t="shared" ca="1" si="139"/>
        <v>-</v>
      </c>
      <c r="W4491" t="str">
        <f t="shared" si="138"/>
        <v>-</v>
      </c>
    </row>
    <row r="4492" spans="1:29" x14ac:dyDescent="0.25">
      <c r="A4492" s="6"/>
      <c r="B4492" s="10"/>
      <c r="C4492" s="6"/>
      <c r="D4492" s="6"/>
      <c r="E4492" s="6"/>
      <c r="F4492" s="6"/>
      <c r="G4492" s="6"/>
      <c r="H4492" s="6"/>
      <c r="I4492" s="6"/>
      <c r="J4492" s="6"/>
      <c r="K4492" s="6"/>
      <c r="L4492" s="6"/>
      <c r="M4492" s="6"/>
      <c r="N4492" s="6"/>
      <c r="O4492" s="6"/>
      <c r="P4492" s="10"/>
      <c r="Q4492" s="15" t="str">
        <f t="shared" ca="1" si="139"/>
        <v>-</v>
      </c>
      <c r="R4492" s="6"/>
      <c r="S4492" s="6"/>
      <c r="T4492" s="6"/>
      <c r="U4492" s="6"/>
      <c r="V4492" s="6"/>
      <c r="W4492" s="6" t="str">
        <f t="shared" si="138"/>
        <v>-</v>
      </c>
      <c r="X4492" s="6"/>
      <c r="Y4492" s="6"/>
      <c r="Z4492" s="6"/>
      <c r="AA4492" s="6"/>
      <c r="AB4492" s="6"/>
      <c r="AC4492" s="6"/>
    </row>
    <row r="4493" spans="1:29" x14ac:dyDescent="0.25">
      <c r="Q4493" s="12" t="str">
        <f t="shared" ca="1" si="139"/>
        <v>-</v>
      </c>
      <c r="W4493" t="str">
        <f t="shared" si="138"/>
        <v>-</v>
      </c>
    </row>
    <row r="4494" spans="1:29" x14ac:dyDescent="0.25">
      <c r="A4494" s="6"/>
      <c r="B4494" s="10"/>
      <c r="C4494" s="6"/>
      <c r="D4494" s="6"/>
      <c r="E4494" s="6"/>
      <c r="F4494" s="6"/>
      <c r="G4494" s="6"/>
      <c r="H4494" s="6"/>
      <c r="I4494" s="6"/>
      <c r="J4494" s="6"/>
      <c r="K4494" s="6"/>
      <c r="L4494" s="6"/>
      <c r="M4494" s="6"/>
      <c r="N4494" s="6"/>
      <c r="O4494" s="6"/>
      <c r="P4494" s="10"/>
      <c r="Q4494" s="15" t="str">
        <f t="shared" ca="1" si="139"/>
        <v>-</v>
      </c>
      <c r="R4494" s="6"/>
      <c r="S4494" s="6"/>
      <c r="T4494" s="6"/>
      <c r="U4494" s="6"/>
      <c r="V4494" s="6"/>
      <c r="W4494" s="6" t="str">
        <f t="shared" si="138"/>
        <v>-</v>
      </c>
      <c r="X4494" s="6"/>
      <c r="Y4494" s="6"/>
      <c r="Z4494" s="6"/>
      <c r="AA4494" s="6"/>
      <c r="AB4494" s="6"/>
      <c r="AC4494" s="6"/>
    </row>
    <row r="4495" spans="1:29" x14ac:dyDescent="0.25">
      <c r="Q4495" s="12" t="str">
        <f t="shared" ca="1" si="139"/>
        <v>-</v>
      </c>
      <c r="W4495" t="str">
        <f t="shared" si="138"/>
        <v>-</v>
      </c>
    </row>
    <row r="4496" spans="1:29" x14ac:dyDescent="0.25">
      <c r="A4496" s="6"/>
      <c r="B4496" s="10"/>
      <c r="C4496" s="6"/>
      <c r="D4496" s="6"/>
      <c r="E4496" s="6"/>
      <c r="F4496" s="6"/>
      <c r="G4496" s="6"/>
      <c r="H4496" s="6"/>
      <c r="I4496" s="6"/>
      <c r="J4496" s="6"/>
      <c r="K4496" s="6"/>
      <c r="L4496" s="6"/>
      <c r="M4496" s="6"/>
      <c r="N4496" s="6"/>
      <c r="O4496" s="6"/>
      <c r="P4496" s="10"/>
      <c r="Q4496" s="15" t="str">
        <f t="shared" ca="1" si="139"/>
        <v>-</v>
      </c>
      <c r="R4496" s="6"/>
      <c r="S4496" s="6"/>
      <c r="T4496" s="6"/>
      <c r="U4496" s="6"/>
      <c r="V4496" s="6"/>
      <c r="W4496" s="6" t="str">
        <f t="shared" si="138"/>
        <v>-</v>
      </c>
      <c r="X4496" s="6"/>
      <c r="Y4496" s="6"/>
      <c r="Z4496" s="6"/>
      <c r="AA4496" s="6"/>
      <c r="AB4496" s="6"/>
      <c r="AC4496" s="6"/>
    </row>
    <row r="4497" spans="1:29" x14ac:dyDescent="0.25">
      <c r="Q4497" s="12" t="str">
        <f t="shared" ca="1" si="139"/>
        <v>-</v>
      </c>
      <c r="W4497" t="str">
        <f t="shared" si="138"/>
        <v>-</v>
      </c>
    </row>
    <row r="4498" spans="1:29" x14ac:dyDescent="0.25">
      <c r="A4498" s="6"/>
      <c r="B4498" s="10"/>
      <c r="C4498" s="6"/>
      <c r="D4498" s="6"/>
      <c r="E4498" s="6"/>
      <c r="F4498" s="6"/>
      <c r="G4498" s="6"/>
      <c r="H4498" s="6"/>
      <c r="I4498" s="6"/>
      <c r="J4498" s="6"/>
      <c r="K4498" s="6"/>
      <c r="L4498" s="6"/>
      <c r="M4498" s="6"/>
      <c r="N4498" s="6"/>
      <c r="O4498" s="6"/>
      <c r="P4498" s="10"/>
      <c r="Q4498" s="15" t="str">
        <f t="shared" ca="1" si="139"/>
        <v>-</v>
      </c>
      <c r="R4498" s="6"/>
      <c r="S4498" s="6"/>
      <c r="T4498" s="6"/>
      <c r="U4498" s="6"/>
      <c r="V4498" s="6"/>
      <c r="W4498" s="6" t="str">
        <f t="shared" si="138"/>
        <v>-</v>
      </c>
      <c r="X4498" s="6"/>
      <c r="Y4498" s="6"/>
      <c r="Z4498" s="6"/>
      <c r="AA4498" s="6"/>
      <c r="AB4498" s="6"/>
      <c r="AC4498" s="6"/>
    </row>
    <row r="4499" spans="1:29" x14ac:dyDescent="0.25">
      <c r="Q4499" s="12" t="str">
        <f t="shared" ca="1" si="139"/>
        <v>-</v>
      </c>
      <c r="W4499" t="str">
        <f t="shared" si="138"/>
        <v>-</v>
      </c>
    </row>
    <row r="4500" spans="1:29" x14ac:dyDescent="0.25">
      <c r="A4500" s="6"/>
      <c r="B4500" s="10"/>
      <c r="C4500" s="6"/>
      <c r="D4500" s="6"/>
      <c r="E4500" s="6"/>
      <c r="F4500" s="6"/>
      <c r="G4500" s="6"/>
      <c r="H4500" s="6"/>
      <c r="I4500" s="6"/>
      <c r="J4500" s="6"/>
      <c r="K4500" s="6"/>
      <c r="L4500" s="6"/>
      <c r="M4500" s="6"/>
      <c r="N4500" s="6"/>
      <c r="O4500" s="6"/>
      <c r="P4500" s="10"/>
      <c r="Q4500" s="15" t="str">
        <f t="shared" ca="1" si="139"/>
        <v>-</v>
      </c>
      <c r="R4500" s="6"/>
      <c r="S4500" s="6"/>
      <c r="T4500" s="6"/>
      <c r="U4500" s="6"/>
      <c r="V4500" s="6"/>
      <c r="W4500" s="6" t="str">
        <f t="shared" si="138"/>
        <v>-</v>
      </c>
      <c r="X4500" s="6"/>
      <c r="Y4500" s="6"/>
      <c r="Z4500" s="6"/>
      <c r="AA4500" s="6"/>
      <c r="AB4500" s="6"/>
      <c r="AC4500" s="6"/>
    </row>
    <row r="4501" spans="1:29" x14ac:dyDescent="0.25">
      <c r="Q4501" s="12" t="str">
        <f t="shared" ca="1" si="139"/>
        <v>-</v>
      </c>
      <c r="W4501" t="str">
        <f t="shared" si="138"/>
        <v>-</v>
      </c>
    </row>
    <row r="4502" spans="1:29" x14ac:dyDescent="0.25">
      <c r="A4502" s="6"/>
      <c r="B4502" s="10"/>
      <c r="C4502" s="6"/>
      <c r="D4502" s="6"/>
      <c r="E4502" s="6"/>
      <c r="F4502" s="6"/>
      <c r="G4502" s="6"/>
      <c r="H4502" s="6"/>
      <c r="I4502" s="6"/>
      <c r="J4502" s="6"/>
      <c r="K4502" s="6"/>
      <c r="L4502" s="6"/>
      <c r="M4502" s="6"/>
      <c r="N4502" s="6"/>
      <c r="O4502" s="6"/>
      <c r="P4502" s="10"/>
      <c r="Q4502" s="15" t="str">
        <f t="shared" ca="1" si="139"/>
        <v>-</v>
      </c>
      <c r="R4502" s="6"/>
      <c r="S4502" s="6"/>
      <c r="T4502" s="6"/>
      <c r="U4502" s="6"/>
      <c r="V4502" s="6"/>
      <c r="W4502" s="6" t="str">
        <f t="shared" si="138"/>
        <v>-</v>
      </c>
      <c r="X4502" s="6"/>
      <c r="Y4502" s="6"/>
      <c r="Z4502" s="6"/>
      <c r="AA4502" s="6"/>
      <c r="AB4502" s="6"/>
      <c r="AC4502" s="6"/>
    </row>
    <row r="4503" spans="1:29" x14ac:dyDescent="0.25">
      <c r="Q4503" s="12" t="str">
        <f t="shared" ca="1" si="139"/>
        <v>-</v>
      </c>
      <c r="W4503" t="str">
        <f t="shared" si="138"/>
        <v>-</v>
      </c>
    </row>
    <row r="4504" spans="1:29" x14ac:dyDescent="0.25">
      <c r="A4504" s="6"/>
      <c r="B4504" s="10"/>
      <c r="C4504" s="6"/>
      <c r="D4504" s="6"/>
      <c r="E4504" s="6"/>
      <c r="F4504" s="6"/>
      <c r="G4504" s="6"/>
      <c r="H4504" s="6"/>
      <c r="I4504" s="6"/>
      <c r="J4504" s="6"/>
      <c r="K4504" s="6"/>
      <c r="L4504" s="6"/>
      <c r="M4504" s="6"/>
      <c r="N4504" s="6"/>
      <c r="O4504" s="6"/>
      <c r="P4504" s="10"/>
      <c r="Q4504" s="15" t="str">
        <f t="shared" ca="1" si="139"/>
        <v>-</v>
      </c>
      <c r="R4504" s="6"/>
      <c r="S4504" s="6"/>
      <c r="T4504" s="6"/>
      <c r="U4504" s="6"/>
      <c r="V4504" s="6"/>
      <c r="W4504" s="6" t="str">
        <f t="shared" si="138"/>
        <v>-</v>
      </c>
      <c r="X4504" s="6"/>
      <c r="Y4504" s="6"/>
      <c r="Z4504" s="6"/>
      <c r="AA4504" s="6"/>
      <c r="AB4504" s="6"/>
      <c r="AC4504" s="6"/>
    </row>
    <row r="4505" spans="1:29" x14ac:dyDescent="0.25">
      <c r="Q4505" s="12" t="str">
        <f t="shared" ca="1" si="139"/>
        <v>-</v>
      </c>
      <c r="W4505" t="str">
        <f t="shared" si="138"/>
        <v>-</v>
      </c>
    </row>
    <row r="4506" spans="1:29" x14ac:dyDescent="0.25">
      <c r="A4506" s="6"/>
      <c r="B4506" s="10"/>
      <c r="C4506" s="6"/>
      <c r="D4506" s="6"/>
      <c r="E4506" s="6"/>
      <c r="F4506" s="6"/>
      <c r="G4506" s="6"/>
      <c r="H4506" s="6"/>
      <c r="I4506" s="6"/>
      <c r="J4506" s="6"/>
      <c r="K4506" s="6"/>
      <c r="L4506" s="6"/>
      <c r="M4506" s="6"/>
      <c r="N4506" s="6"/>
      <c r="O4506" s="6"/>
      <c r="P4506" s="10"/>
      <c r="Q4506" s="15" t="str">
        <f t="shared" ca="1" si="139"/>
        <v>-</v>
      </c>
      <c r="R4506" s="6"/>
      <c r="S4506" s="6"/>
      <c r="T4506" s="6"/>
      <c r="U4506" s="6"/>
      <c r="V4506" s="6"/>
      <c r="W4506" s="6" t="str">
        <f t="shared" si="138"/>
        <v>-</v>
      </c>
      <c r="X4506" s="6"/>
      <c r="Y4506" s="6"/>
      <c r="Z4506" s="6"/>
      <c r="AA4506" s="6"/>
      <c r="AB4506" s="6"/>
      <c r="AC4506" s="6"/>
    </row>
    <row r="4507" spans="1:29" x14ac:dyDescent="0.25">
      <c r="Q4507" s="12" t="str">
        <f t="shared" ca="1" si="139"/>
        <v>-</v>
      </c>
      <c r="W4507" t="str">
        <f t="shared" si="138"/>
        <v>-</v>
      </c>
    </row>
    <row r="4508" spans="1:29" x14ac:dyDescent="0.25">
      <c r="A4508" s="6"/>
      <c r="B4508" s="10"/>
      <c r="C4508" s="6"/>
      <c r="D4508" s="6"/>
      <c r="E4508" s="6"/>
      <c r="F4508" s="6"/>
      <c r="G4508" s="6"/>
      <c r="H4508" s="6"/>
      <c r="I4508" s="6"/>
      <c r="J4508" s="6"/>
      <c r="K4508" s="6"/>
      <c r="L4508" s="6"/>
      <c r="M4508" s="6"/>
      <c r="N4508" s="6"/>
      <c r="O4508" s="6"/>
      <c r="P4508" s="10"/>
      <c r="Q4508" s="15" t="str">
        <f t="shared" ca="1" si="139"/>
        <v>-</v>
      </c>
      <c r="R4508" s="6"/>
      <c r="S4508" s="6"/>
      <c r="T4508" s="6"/>
      <c r="U4508" s="6"/>
      <c r="V4508" s="6"/>
      <c r="W4508" s="6" t="str">
        <f t="shared" si="138"/>
        <v>-</v>
      </c>
      <c r="X4508" s="6"/>
      <c r="Y4508" s="6"/>
      <c r="Z4508" s="6"/>
      <c r="AA4508" s="6"/>
      <c r="AB4508" s="6"/>
      <c r="AC4508" s="6"/>
    </row>
    <row r="4509" spans="1:29" x14ac:dyDescent="0.25">
      <c r="Q4509" s="12" t="str">
        <f t="shared" ca="1" si="139"/>
        <v>-</v>
      </c>
      <c r="W4509" t="str">
        <f t="shared" si="138"/>
        <v>-</v>
      </c>
    </row>
    <row r="4510" spans="1:29" x14ac:dyDescent="0.25">
      <c r="A4510" s="6"/>
      <c r="B4510" s="10"/>
      <c r="C4510" s="6"/>
      <c r="D4510" s="6"/>
      <c r="E4510" s="6"/>
      <c r="F4510" s="6"/>
      <c r="G4510" s="6"/>
      <c r="H4510" s="6"/>
      <c r="I4510" s="6"/>
      <c r="J4510" s="6"/>
      <c r="K4510" s="6"/>
      <c r="L4510" s="6"/>
      <c r="M4510" s="6"/>
      <c r="N4510" s="6"/>
      <c r="O4510" s="6"/>
      <c r="P4510" s="10"/>
      <c r="Q4510" s="15" t="str">
        <f t="shared" ca="1" si="139"/>
        <v>-</v>
      </c>
      <c r="R4510" s="6"/>
      <c r="S4510" s="6"/>
      <c r="T4510" s="6"/>
      <c r="U4510" s="6"/>
      <c r="V4510" s="6"/>
      <c r="W4510" s="6" t="str">
        <f t="shared" si="138"/>
        <v>-</v>
      </c>
      <c r="X4510" s="6"/>
      <c r="Y4510" s="6"/>
      <c r="Z4510" s="6"/>
      <c r="AA4510" s="6"/>
      <c r="AB4510" s="6"/>
      <c r="AC4510" s="6"/>
    </row>
    <row r="4511" spans="1:29" x14ac:dyDescent="0.25">
      <c r="Q4511" s="12" t="str">
        <f t="shared" ca="1" si="139"/>
        <v>-</v>
      </c>
      <c r="W4511" t="str">
        <f t="shared" si="138"/>
        <v>-</v>
      </c>
    </row>
    <row r="4512" spans="1:29" x14ac:dyDescent="0.25">
      <c r="A4512" s="6"/>
      <c r="B4512" s="10"/>
      <c r="C4512" s="6"/>
      <c r="D4512" s="6"/>
      <c r="E4512" s="6"/>
      <c r="F4512" s="6"/>
      <c r="G4512" s="6"/>
      <c r="H4512" s="6"/>
      <c r="I4512" s="6"/>
      <c r="J4512" s="6"/>
      <c r="K4512" s="6"/>
      <c r="L4512" s="6"/>
      <c r="M4512" s="6"/>
      <c r="N4512" s="6"/>
      <c r="O4512" s="6"/>
      <c r="P4512" s="10"/>
      <c r="Q4512" s="15" t="str">
        <f t="shared" ca="1" si="139"/>
        <v>-</v>
      </c>
      <c r="R4512" s="6"/>
      <c r="S4512" s="6"/>
      <c r="T4512" s="6"/>
      <c r="U4512" s="6"/>
      <c r="V4512" s="6"/>
      <c r="W4512" s="6" t="str">
        <f t="shared" si="138"/>
        <v>-</v>
      </c>
      <c r="X4512" s="6"/>
      <c r="Y4512" s="6"/>
      <c r="Z4512" s="6"/>
      <c r="AA4512" s="6"/>
      <c r="AB4512" s="6"/>
      <c r="AC4512" s="6"/>
    </row>
    <row r="4513" spans="1:29" x14ac:dyDescent="0.25">
      <c r="Q4513" s="12" t="str">
        <f t="shared" ca="1" si="139"/>
        <v>-</v>
      </c>
      <c r="W4513" t="str">
        <f t="shared" si="138"/>
        <v>-</v>
      </c>
    </row>
    <row r="4514" spans="1:29" x14ac:dyDescent="0.25">
      <c r="A4514" s="6"/>
      <c r="B4514" s="10"/>
      <c r="C4514" s="6"/>
      <c r="D4514" s="6"/>
      <c r="E4514" s="6"/>
      <c r="F4514" s="6"/>
      <c r="G4514" s="6"/>
      <c r="H4514" s="6"/>
      <c r="I4514" s="6"/>
      <c r="J4514" s="6"/>
      <c r="K4514" s="6"/>
      <c r="L4514" s="6"/>
      <c r="M4514" s="6"/>
      <c r="N4514" s="6"/>
      <c r="O4514" s="6"/>
      <c r="P4514" s="10"/>
      <c r="Q4514" s="15" t="str">
        <f t="shared" ca="1" si="139"/>
        <v>-</v>
      </c>
      <c r="R4514" s="6"/>
      <c r="S4514" s="6"/>
      <c r="T4514" s="6"/>
      <c r="U4514" s="6"/>
      <c r="V4514" s="6"/>
      <c r="W4514" s="6" t="str">
        <f t="shared" si="138"/>
        <v>-</v>
      </c>
      <c r="X4514" s="6"/>
      <c r="Y4514" s="6"/>
      <c r="Z4514" s="6"/>
      <c r="AA4514" s="6"/>
      <c r="AB4514" s="6"/>
      <c r="AC4514" s="6"/>
    </row>
    <row r="4515" spans="1:29" x14ac:dyDescent="0.25">
      <c r="Q4515" s="12" t="str">
        <f t="shared" ca="1" si="139"/>
        <v>-</v>
      </c>
      <c r="W4515" t="str">
        <f t="shared" si="138"/>
        <v>-</v>
      </c>
    </row>
    <row r="4516" spans="1:29" x14ac:dyDescent="0.25">
      <c r="A4516" s="6"/>
      <c r="B4516" s="10"/>
      <c r="C4516" s="6"/>
      <c r="D4516" s="6"/>
      <c r="E4516" s="6"/>
      <c r="F4516" s="6"/>
      <c r="G4516" s="6"/>
      <c r="H4516" s="6"/>
      <c r="I4516" s="6"/>
      <c r="J4516" s="6"/>
      <c r="K4516" s="6"/>
      <c r="L4516" s="6"/>
      <c r="M4516" s="6"/>
      <c r="N4516" s="6"/>
      <c r="O4516" s="6"/>
      <c r="P4516" s="10"/>
      <c r="Q4516" s="15" t="str">
        <f t="shared" ca="1" si="139"/>
        <v>-</v>
      </c>
      <c r="R4516" s="6"/>
      <c r="S4516" s="6"/>
      <c r="T4516" s="6"/>
      <c r="U4516" s="6"/>
      <c r="V4516" s="6"/>
      <c r="W4516" s="6" t="str">
        <f t="shared" si="138"/>
        <v>-</v>
      </c>
      <c r="X4516" s="6"/>
      <c r="Y4516" s="6"/>
      <c r="Z4516" s="6"/>
      <c r="AA4516" s="6"/>
      <c r="AB4516" s="6"/>
      <c r="AC4516" s="6"/>
    </row>
    <row r="4517" spans="1:29" x14ac:dyDescent="0.25">
      <c r="Q4517" s="12" t="str">
        <f t="shared" ca="1" si="139"/>
        <v>-</v>
      </c>
      <c r="W4517" t="str">
        <f t="shared" si="138"/>
        <v>-</v>
      </c>
    </row>
    <row r="4518" spans="1:29" x14ac:dyDescent="0.25">
      <c r="A4518" s="6"/>
      <c r="B4518" s="10"/>
      <c r="C4518" s="6"/>
      <c r="D4518" s="6"/>
      <c r="E4518" s="6"/>
      <c r="F4518" s="6"/>
      <c r="G4518" s="6"/>
      <c r="H4518" s="6"/>
      <c r="I4518" s="6"/>
      <c r="J4518" s="6"/>
      <c r="K4518" s="6"/>
      <c r="L4518" s="6"/>
      <c r="M4518" s="6"/>
      <c r="N4518" s="6"/>
      <c r="O4518" s="6"/>
      <c r="P4518" s="10"/>
      <c r="Q4518" s="15" t="str">
        <f t="shared" ca="1" si="139"/>
        <v>-</v>
      </c>
      <c r="R4518" s="6"/>
      <c r="S4518" s="6"/>
      <c r="T4518" s="6"/>
      <c r="U4518" s="6"/>
      <c r="V4518" s="6"/>
      <c r="W4518" s="6" t="str">
        <f t="shared" si="138"/>
        <v>-</v>
      </c>
      <c r="X4518" s="6"/>
      <c r="Y4518" s="6"/>
      <c r="Z4518" s="6"/>
      <c r="AA4518" s="6"/>
      <c r="AB4518" s="6"/>
      <c r="AC4518" s="6"/>
    </row>
    <row r="4519" spans="1:29" x14ac:dyDescent="0.25">
      <c r="Q4519" s="12" t="str">
        <f t="shared" ca="1" si="139"/>
        <v>-</v>
      </c>
      <c r="W4519" t="str">
        <f t="shared" si="138"/>
        <v>-</v>
      </c>
    </row>
    <row r="4520" spans="1:29" x14ac:dyDescent="0.25">
      <c r="A4520" s="6"/>
      <c r="B4520" s="10"/>
      <c r="C4520" s="6"/>
      <c r="D4520" s="6"/>
      <c r="E4520" s="6"/>
      <c r="F4520" s="6"/>
      <c r="G4520" s="6"/>
      <c r="H4520" s="6"/>
      <c r="I4520" s="6"/>
      <c r="J4520" s="6"/>
      <c r="K4520" s="6"/>
      <c r="L4520" s="6"/>
      <c r="M4520" s="6"/>
      <c r="N4520" s="6"/>
      <c r="O4520" s="6"/>
      <c r="P4520" s="10"/>
      <c r="Q4520" s="15" t="str">
        <f t="shared" ca="1" si="139"/>
        <v>-</v>
      </c>
      <c r="R4520" s="6"/>
      <c r="S4520" s="6"/>
      <c r="T4520" s="6"/>
      <c r="U4520" s="6"/>
      <c r="V4520" s="6"/>
      <c r="W4520" s="6" t="str">
        <f t="shared" si="138"/>
        <v>-</v>
      </c>
      <c r="X4520" s="6"/>
      <c r="Y4520" s="6"/>
      <c r="Z4520" s="6"/>
      <c r="AA4520" s="6"/>
      <c r="AB4520" s="6"/>
      <c r="AC4520" s="6"/>
    </row>
    <row r="4521" spans="1:29" x14ac:dyDescent="0.25">
      <c r="Q4521" s="12" t="str">
        <f t="shared" ca="1" si="139"/>
        <v>-</v>
      </c>
      <c r="W4521" t="str">
        <f t="shared" si="138"/>
        <v>-</v>
      </c>
    </row>
    <row r="4522" spans="1:29" x14ac:dyDescent="0.25">
      <c r="A4522" s="6"/>
      <c r="B4522" s="10"/>
      <c r="C4522" s="6"/>
      <c r="D4522" s="6"/>
      <c r="E4522" s="6"/>
      <c r="F4522" s="6"/>
      <c r="G4522" s="6"/>
      <c r="H4522" s="6"/>
      <c r="I4522" s="6"/>
      <c r="J4522" s="6"/>
      <c r="K4522" s="6"/>
      <c r="L4522" s="6"/>
      <c r="M4522" s="6"/>
      <c r="N4522" s="6"/>
      <c r="O4522" s="6"/>
      <c r="P4522" s="10"/>
      <c r="Q4522" s="15" t="str">
        <f t="shared" ca="1" si="139"/>
        <v>-</v>
      </c>
      <c r="R4522" s="6"/>
      <c r="S4522" s="6"/>
      <c r="T4522" s="6"/>
      <c r="U4522" s="6"/>
      <c r="V4522" s="6"/>
      <c r="W4522" s="6" t="str">
        <f t="shared" si="138"/>
        <v>-</v>
      </c>
      <c r="X4522" s="6"/>
      <c r="Y4522" s="6"/>
      <c r="Z4522" s="6"/>
      <c r="AA4522" s="6"/>
      <c r="AB4522" s="6"/>
      <c r="AC4522" s="6"/>
    </row>
    <row r="4523" spans="1:29" x14ac:dyDescent="0.25">
      <c r="Q4523" s="12" t="str">
        <f t="shared" ca="1" si="139"/>
        <v>-</v>
      </c>
      <c r="W4523" t="str">
        <f t="shared" si="138"/>
        <v>-</v>
      </c>
    </row>
    <row r="4524" spans="1:29" x14ac:dyDescent="0.25">
      <c r="A4524" s="6"/>
      <c r="B4524" s="10"/>
      <c r="C4524" s="6"/>
      <c r="D4524" s="6"/>
      <c r="E4524" s="6"/>
      <c r="F4524" s="6"/>
      <c r="G4524" s="6"/>
      <c r="H4524" s="6"/>
      <c r="I4524" s="6"/>
      <c r="J4524" s="6"/>
      <c r="K4524" s="6"/>
      <c r="L4524" s="6"/>
      <c r="M4524" s="6"/>
      <c r="N4524" s="6"/>
      <c r="O4524" s="6"/>
      <c r="P4524" s="10"/>
      <c r="Q4524" s="15" t="str">
        <f t="shared" ca="1" si="139"/>
        <v>-</v>
      </c>
      <c r="R4524" s="6"/>
      <c r="S4524" s="6"/>
      <c r="T4524" s="6"/>
      <c r="U4524" s="6"/>
      <c r="V4524" s="6"/>
      <c r="W4524" s="6" t="str">
        <f t="shared" si="138"/>
        <v>-</v>
      </c>
      <c r="X4524" s="6"/>
      <c r="Y4524" s="6"/>
      <c r="Z4524" s="6"/>
      <c r="AA4524" s="6"/>
      <c r="AB4524" s="6"/>
      <c r="AC4524" s="6"/>
    </row>
    <row r="4525" spans="1:29" x14ac:dyDescent="0.25">
      <c r="Q4525" s="12" t="str">
        <f t="shared" ca="1" si="139"/>
        <v>-</v>
      </c>
      <c r="W4525" t="str">
        <f t="shared" si="138"/>
        <v>-</v>
      </c>
    </row>
    <row r="4526" spans="1:29" x14ac:dyDescent="0.25">
      <c r="A4526" s="6"/>
      <c r="B4526" s="10"/>
      <c r="C4526" s="6"/>
      <c r="D4526" s="6"/>
      <c r="E4526" s="6"/>
      <c r="F4526" s="6"/>
      <c r="G4526" s="6"/>
      <c r="H4526" s="6"/>
      <c r="I4526" s="6"/>
      <c r="J4526" s="6"/>
      <c r="K4526" s="6"/>
      <c r="L4526" s="6"/>
      <c r="M4526" s="6"/>
      <c r="N4526" s="6"/>
      <c r="O4526" s="6"/>
      <c r="P4526" s="10"/>
      <c r="Q4526" s="15" t="str">
        <f t="shared" ca="1" si="139"/>
        <v>-</v>
      </c>
      <c r="R4526" s="6"/>
      <c r="S4526" s="6"/>
      <c r="T4526" s="6"/>
      <c r="U4526" s="6"/>
      <c r="V4526" s="6"/>
      <c r="W4526" s="6" t="str">
        <f t="shared" si="138"/>
        <v>-</v>
      </c>
      <c r="X4526" s="6"/>
      <c r="Y4526" s="6"/>
      <c r="Z4526" s="6"/>
      <c r="AA4526" s="6"/>
      <c r="AB4526" s="6"/>
      <c r="AC4526" s="6"/>
    </row>
    <row r="4527" spans="1:29" x14ac:dyDescent="0.25">
      <c r="Q4527" s="12" t="str">
        <f t="shared" ca="1" si="139"/>
        <v>-</v>
      </c>
      <c r="W4527" t="str">
        <f t="shared" si="138"/>
        <v>-</v>
      </c>
    </row>
    <row r="4528" spans="1:29" x14ac:dyDescent="0.25">
      <c r="A4528" s="6"/>
      <c r="B4528" s="10"/>
      <c r="C4528" s="6"/>
      <c r="D4528" s="6"/>
      <c r="E4528" s="6"/>
      <c r="F4528" s="6"/>
      <c r="G4528" s="6"/>
      <c r="H4528" s="6"/>
      <c r="I4528" s="6"/>
      <c r="J4528" s="6"/>
      <c r="K4528" s="6"/>
      <c r="L4528" s="6"/>
      <c r="M4528" s="6"/>
      <c r="N4528" s="6"/>
      <c r="O4528" s="6"/>
      <c r="P4528" s="10"/>
      <c r="Q4528" s="15" t="str">
        <f t="shared" ca="1" si="139"/>
        <v>-</v>
      </c>
      <c r="R4528" s="6"/>
      <c r="S4528" s="6"/>
      <c r="T4528" s="6"/>
      <c r="U4528" s="6"/>
      <c r="V4528" s="6"/>
      <c r="W4528" s="6" t="str">
        <f t="shared" si="138"/>
        <v>-</v>
      </c>
      <c r="X4528" s="6"/>
      <c r="Y4528" s="6"/>
      <c r="Z4528" s="6"/>
      <c r="AA4528" s="6"/>
      <c r="AB4528" s="6"/>
      <c r="AC4528" s="6"/>
    </row>
    <row r="4529" spans="1:29" x14ac:dyDescent="0.25">
      <c r="Q4529" s="12" t="str">
        <f t="shared" ca="1" si="139"/>
        <v>-</v>
      </c>
      <c r="W4529" t="str">
        <f t="shared" si="138"/>
        <v>-</v>
      </c>
    </row>
    <row r="4530" spans="1:29" x14ac:dyDescent="0.25">
      <c r="A4530" s="6"/>
      <c r="B4530" s="10"/>
      <c r="C4530" s="6"/>
      <c r="D4530" s="6"/>
      <c r="E4530" s="6"/>
      <c r="F4530" s="6"/>
      <c r="G4530" s="6"/>
      <c r="H4530" s="6"/>
      <c r="I4530" s="6"/>
      <c r="J4530" s="6"/>
      <c r="K4530" s="6"/>
      <c r="L4530" s="6"/>
      <c r="M4530" s="6"/>
      <c r="N4530" s="6"/>
      <c r="O4530" s="6"/>
      <c r="P4530" s="10"/>
      <c r="Q4530" s="15" t="str">
        <f t="shared" ca="1" si="139"/>
        <v>-</v>
      </c>
      <c r="R4530" s="6"/>
      <c r="S4530" s="6"/>
      <c r="T4530" s="6"/>
      <c r="U4530" s="6"/>
      <c r="V4530" s="6"/>
      <c r="W4530" s="6" t="str">
        <f t="shared" si="138"/>
        <v>-</v>
      </c>
      <c r="X4530" s="6"/>
      <c r="Y4530" s="6"/>
      <c r="Z4530" s="6"/>
      <c r="AA4530" s="6"/>
      <c r="AB4530" s="6"/>
      <c r="AC4530" s="6"/>
    </row>
    <row r="4531" spans="1:29" x14ac:dyDescent="0.25">
      <c r="Q4531" s="12" t="str">
        <f t="shared" ca="1" si="139"/>
        <v>-</v>
      </c>
      <c r="W4531" t="str">
        <f t="shared" si="138"/>
        <v>-</v>
      </c>
    </row>
    <row r="4532" spans="1:29" x14ac:dyDescent="0.25">
      <c r="A4532" s="6"/>
      <c r="B4532" s="10"/>
      <c r="C4532" s="6"/>
      <c r="D4532" s="6"/>
      <c r="E4532" s="6"/>
      <c r="F4532" s="6"/>
      <c r="G4532" s="6"/>
      <c r="H4532" s="6"/>
      <c r="I4532" s="6"/>
      <c r="J4532" s="6"/>
      <c r="K4532" s="6"/>
      <c r="L4532" s="6"/>
      <c r="M4532" s="6"/>
      <c r="N4532" s="6"/>
      <c r="O4532" s="6"/>
      <c r="P4532" s="10"/>
      <c r="Q4532" s="15" t="str">
        <f t="shared" ca="1" si="139"/>
        <v>-</v>
      </c>
      <c r="R4532" s="6"/>
      <c r="S4532" s="6"/>
      <c r="T4532" s="6"/>
      <c r="U4532" s="6"/>
      <c r="V4532" s="6"/>
      <c r="W4532" s="6" t="str">
        <f t="shared" si="138"/>
        <v>-</v>
      </c>
      <c r="X4532" s="6"/>
      <c r="Y4532" s="6"/>
      <c r="Z4532" s="6"/>
      <c r="AA4532" s="6"/>
      <c r="AB4532" s="6"/>
      <c r="AC4532" s="6"/>
    </row>
    <row r="4533" spans="1:29" x14ac:dyDescent="0.25">
      <c r="Q4533" s="12" t="str">
        <f t="shared" ca="1" si="139"/>
        <v>-</v>
      </c>
      <c r="W4533" t="str">
        <f t="shared" si="138"/>
        <v>-</v>
      </c>
    </row>
    <row r="4534" spans="1:29" x14ac:dyDescent="0.25">
      <c r="A4534" s="6"/>
      <c r="B4534" s="10"/>
      <c r="C4534" s="6"/>
      <c r="D4534" s="6"/>
      <c r="E4534" s="6"/>
      <c r="F4534" s="6"/>
      <c r="G4534" s="6"/>
      <c r="H4534" s="6"/>
      <c r="I4534" s="6"/>
      <c r="J4534" s="6"/>
      <c r="K4534" s="6"/>
      <c r="L4534" s="6"/>
      <c r="M4534" s="6"/>
      <c r="N4534" s="6"/>
      <c r="O4534" s="6"/>
      <c r="P4534" s="10"/>
      <c r="Q4534" s="15" t="str">
        <f t="shared" ca="1" si="139"/>
        <v>-</v>
      </c>
      <c r="R4534" s="6"/>
      <c r="S4534" s="6"/>
      <c r="T4534" s="6"/>
      <c r="U4534" s="6"/>
      <c r="V4534" s="6"/>
      <c r="W4534" s="6" t="str">
        <f t="shared" si="138"/>
        <v>-</v>
      </c>
      <c r="X4534" s="6"/>
      <c r="Y4534" s="6"/>
      <c r="Z4534" s="6"/>
      <c r="AA4534" s="6"/>
      <c r="AB4534" s="6"/>
      <c r="AC4534" s="6"/>
    </row>
    <row r="4535" spans="1:29" x14ac:dyDescent="0.25">
      <c r="Q4535" s="12" t="str">
        <f t="shared" ca="1" si="139"/>
        <v>-</v>
      </c>
      <c r="W4535" t="str">
        <f t="shared" si="138"/>
        <v>-</v>
      </c>
    </row>
    <row r="4536" spans="1:29" x14ac:dyDescent="0.25">
      <c r="A4536" s="6"/>
      <c r="B4536" s="10"/>
      <c r="C4536" s="6"/>
      <c r="D4536" s="6"/>
      <c r="E4536" s="6"/>
      <c r="F4536" s="6"/>
      <c r="G4536" s="6"/>
      <c r="H4536" s="6"/>
      <c r="I4536" s="6"/>
      <c r="J4536" s="6"/>
      <c r="K4536" s="6"/>
      <c r="L4536" s="6"/>
      <c r="M4536" s="6"/>
      <c r="N4536" s="6"/>
      <c r="O4536" s="6"/>
      <c r="P4536" s="10"/>
      <c r="Q4536" s="15" t="str">
        <f t="shared" ca="1" si="139"/>
        <v>-</v>
      </c>
      <c r="R4536" s="6"/>
      <c r="S4536" s="6"/>
      <c r="T4536" s="6"/>
      <c r="U4536" s="6"/>
      <c r="V4536" s="6"/>
      <c r="W4536" s="6" t="str">
        <f t="shared" si="138"/>
        <v>-</v>
      </c>
      <c r="X4536" s="6"/>
      <c r="Y4536" s="6"/>
      <c r="Z4536" s="6"/>
      <c r="AA4536" s="6"/>
      <c r="AB4536" s="6"/>
      <c r="AC4536" s="6"/>
    </row>
    <row r="4537" spans="1:29" x14ac:dyDescent="0.25">
      <c r="Q4537" s="12" t="str">
        <f t="shared" ca="1" si="139"/>
        <v>-</v>
      </c>
      <c r="W4537" t="str">
        <f t="shared" si="138"/>
        <v>-</v>
      </c>
    </row>
    <row r="4538" spans="1:29" x14ac:dyDescent="0.25">
      <c r="A4538" s="6"/>
      <c r="B4538" s="10"/>
      <c r="C4538" s="6"/>
      <c r="D4538" s="6"/>
      <c r="E4538" s="6"/>
      <c r="F4538" s="6"/>
      <c r="G4538" s="6"/>
      <c r="H4538" s="6"/>
      <c r="I4538" s="6"/>
      <c r="J4538" s="6"/>
      <c r="K4538" s="6"/>
      <c r="L4538" s="6"/>
      <c r="M4538" s="6"/>
      <c r="N4538" s="6"/>
      <c r="O4538" s="6"/>
      <c r="P4538" s="10"/>
      <c r="Q4538" s="15" t="str">
        <f t="shared" ca="1" si="139"/>
        <v>-</v>
      </c>
      <c r="R4538" s="6"/>
      <c r="S4538" s="6"/>
      <c r="T4538" s="6"/>
      <c r="U4538" s="6"/>
      <c r="V4538" s="6"/>
      <c r="W4538" s="6" t="str">
        <f t="shared" si="138"/>
        <v>-</v>
      </c>
      <c r="X4538" s="6"/>
      <c r="Y4538" s="6"/>
      <c r="Z4538" s="6"/>
      <c r="AA4538" s="6"/>
      <c r="AB4538" s="6"/>
      <c r="AC4538" s="6"/>
    </row>
    <row r="4539" spans="1:29" x14ac:dyDescent="0.25">
      <c r="Q4539" s="12" t="str">
        <f t="shared" ca="1" si="139"/>
        <v>-</v>
      </c>
      <c r="W4539" t="str">
        <f t="shared" si="138"/>
        <v>-</v>
      </c>
    </row>
    <row r="4540" spans="1:29" x14ac:dyDescent="0.25">
      <c r="A4540" s="6"/>
      <c r="B4540" s="10"/>
      <c r="C4540" s="6"/>
      <c r="D4540" s="6"/>
      <c r="E4540" s="6"/>
      <c r="F4540" s="6"/>
      <c r="G4540" s="6"/>
      <c r="H4540" s="6"/>
      <c r="I4540" s="6"/>
      <c r="J4540" s="6"/>
      <c r="K4540" s="6"/>
      <c r="L4540" s="6"/>
      <c r="M4540" s="6"/>
      <c r="N4540" s="6"/>
      <c r="O4540" s="6"/>
      <c r="P4540" s="10"/>
      <c r="Q4540" s="15" t="str">
        <f t="shared" ca="1" si="139"/>
        <v>-</v>
      </c>
      <c r="R4540" s="6"/>
      <c r="S4540" s="6"/>
      <c r="T4540" s="6"/>
      <c r="U4540" s="6"/>
      <c r="V4540" s="6"/>
      <c r="W4540" s="6" t="str">
        <f t="shared" si="138"/>
        <v>-</v>
      </c>
      <c r="X4540" s="6"/>
      <c r="Y4540" s="6"/>
      <c r="Z4540" s="6"/>
      <c r="AA4540" s="6"/>
      <c r="AB4540" s="6"/>
      <c r="AC4540" s="6"/>
    </row>
    <row r="4541" spans="1:29" x14ac:dyDescent="0.25">
      <c r="Q4541" s="12" t="str">
        <f t="shared" ca="1" si="139"/>
        <v>-</v>
      </c>
      <c r="W4541" t="str">
        <f t="shared" si="138"/>
        <v>-</v>
      </c>
    </row>
    <row r="4542" spans="1:29" x14ac:dyDescent="0.25">
      <c r="A4542" s="6"/>
      <c r="B4542" s="10"/>
      <c r="C4542" s="6"/>
      <c r="D4542" s="6"/>
      <c r="E4542" s="6"/>
      <c r="F4542" s="6"/>
      <c r="G4542" s="6"/>
      <c r="H4542" s="6"/>
      <c r="I4542" s="6"/>
      <c r="J4542" s="6"/>
      <c r="K4542" s="6"/>
      <c r="L4542" s="6"/>
      <c r="M4542" s="6"/>
      <c r="N4542" s="6"/>
      <c r="O4542" s="6"/>
      <c r="P4542" s="10"/>
      <c r="Q4542" s="15" t="str">
        <f t="shared" ca="1" si="139"/>
        <v>-</v>
      </c>
      <c r="R4542" s="6"/>
      <c r="S4542" s="6"/>
      <c r="T4542" s="6"/>
      <c r="U4542" s="6"/>
      <c r="V4542" s="6"/>
      <c r="W4542" s="6" t="str">
        <f t="shared" si="138"/>
        <v>-</v>
      </c>
      <c r="X4542" s="6"/>
      <c r="Y4542" s="6"/>
      <c r="Z4542" s="6"/>
      <c r="AA4542" s="6"/>
      <c r="AB4542" s="6"/>
      <c r="AC4542" s="6"/>
    </row>
    <row r="4543" spans="1:29" x14ac:dyDescent="0.25">
      <c r="Q4543" s="12" t="str">
        <f t="shared" ca="1" si="139"/>
        <v>-</v>
      </c>
      <c r="W4543" t="str">
        <f t="shared" si="138"/>
        <v>-</v>
      </c>
    </row>
    <row r="4544" spans="1:29" x14ac:dyDescent="0.25">
      <c r="A4544" s="6"/>
      <c r="B4544" s="10"/>
      <c r="C4544" s="6"/>
      <c r="D4544" s="6"/>
      <c r="E4544" s="6"/>
      <c r="F4544" s="6"/>
      <c r="G4544" s="6"/>
      <c r="H4544" s="6"/>
      <c r="I4544" s="6"/>
      <c r="J4544" s="6"/>
      <c r="K4544" s="6"/>
      <c r="L4544" s="6"/>
      <c r="M4544" s="6"/>
      <c r="N4544" s="6"/>
      <c r="O4544" s="6"/>
      <c r="P4544" s="10"/>
      <c r="Q4544" s="15" t="str">
        <f t="shared" ca="1" si="139"/>
        <v>-</v>
      </c>
      <c r="R4544" s="6"/>
      <c r="S4544" s="6"/>
      <c r="T4544" s="6"/>
      <c r="U4544" s="6"/>
      <c r="V4544" s="6"/>
      <c r="W4544" s="6" t="str">
        <f t="shared" si="138"/>
        <v>-</v>
      </c>
      <c r="X4544" s="6"/>
      <c r="Y4544" s="6"/>
      <c r="Z4544" s="6"/>
      <c r="AA4544" s="6"/>
      <c r="AB4544" s="6"/>
      <c r="AC4544" s="6"/>
    </row>
    <row r="4545" spans="1:29" x14ac:dyDescent="0.25">
      <c r="Q4545" s="12" t="str">
        <f t="shared" ca="1" si="139"/>
        <v>-</v>
      </c>
      <c r="W4545" t="str">
        <f t="shared" si="138"/>
        <v>-</v>
      </c>
    </row>
    <row r="4546" spans="1:29" x14ac:dyDescent="0.25">
      <c r="A4546" s="6"/>
      <c r="B4546" s="10"/>
      <c r="C4546" s="6"/>
      <c r="D4546" s="6"/>
      <c r="E4546" s="6"/>
      <c r="F4546" s="6"/>
      <c r="G4546" s="6"/>
      <c r="H4546" s="6"/>
      <c r="I4546" s="6"/>
      <c r="J4546" s="6"/>
      <c r="K4546" s="6"/>
      <c r="L4546" s="6"/>
      <c r="M4546" s="6"/>
      <c r="N4546" s="6"/>
      <c r="O4546" s="6"/>
      <c r="P4546" s="10"/>
      <c r="Q4546" s="15" t="str">
        <f t="shared" ca="1" si="139"/>
        <v>-</v>
      </c>
      <c r="R4546" s="6"/>
      <c r="S4546" s="6"/>
      <c r="T4546" s="6"/>
      <c r="U4546" s="6"/>
      <c r="V4546" s="6"/>
      <c r="W4546" s="6" t="str">
        <f t="shared" si="138"/>
        <v>-</v>
      </c>
      <c r="X4546" s="6"/>
      <c r="Y4546" s="6"/>
      <c r="Z4546" s="6"/>
      <c r="AA4546" s="6"/>
      <c r="AB4546" s="6"/>
      <c r="AC4546" s="6"/>
    </row>
    <row r="4547" spans="1:29" x14ac:dyDescent="0.25">
      <c r="Q4547" s="12" t="str">
        <f t="shared" ca="1" si="139"/>
        <v>-</v>
      </c>
      <c r="W4547" t="str">
        <f t="shared" si="138"/>
        <v>-</v>
      </c>
    </row>
    <row r="4548" spans="1:29" x14ac:dyDescent="0.25">
      <c r="A4548" s="6"/>
      <c r="B4548" s="10"/>
      <c r="C4548" s="6"/>
      <c r="D4548" s="6"/>
      <c r="E4548" s="6"/>
      <c r="F4548" s="6"/>
      <c r="G4548" s="6"/>
      <c r="H4548" s="6"/>
      <c r="I4548" s="6"/>
      <c r="J4548" s="6"/>
      <c r="K4548" s="6"/>
      <c r="L4548" s="6"/>
      <c r="M4548" s="6"/>
      <c r="N4548" s="6"/>
      <c r="O4548" s="6"/>
      <c r="P4548" s="10"/>
      <c r="Q4548" s="15" t="str">
        <f t="shared" ca="1" si="139"/>
        <v>-</v>
      </c>
      <c r="R4548" s="6"/>
      <c r="S4548" s="6"/>
      <c r="T4548" s="6"/>
      <c r="U4548" s="6"/>
      <c r="V4548" s="6"/>
      <c r="W4548" s="6" t="str">
        <f t="shared" si="138"/>
        <v>-</v>
      </c>
      <c r="X4548" s="6"/>
      <c r="Y4548" s="6"/>
      <c r="Z4548" s="6"/>
      <c r="AA4548" s="6"/>
      <c r="AB4548" s="6"/>
      <c r="AC4548" s="6"/>
    </row>
    <row r="4549" spans="1:29" x14ac:dyDescent="0.25">
      <c r="Q4549" s="12" t="str">
        <f t="shared" ca="1" si="139"/>
        <v>-</v>
      </c>
      <c r="W4549" t="str">
        <f t="shared" si="138"/>
        <v>-</v>
      </c>
    </row>
    <row r="4550" spans="1:29" x14ac:dyDescent="0.25">
      <c r="A4550" s="6"/>
      <c r="B4550" s="10"/>
      <c r="C4550" s="6"/>
      <c r="D4550" s="6"/>
      <c r="E4550" s="6"/>
      <c r="F4550" s="6"/>
      <c r="G4550" s="6"/>
      <c r="H4550" s="6"/>
      <c r="I4550" s="6"/>
      <c r="J4550" s="6"/>
      <c r="K4550" s="6"/>
      <c r="L4550" s="6"/>
      <c r="M4550" s="6"/>
      <c r="N4550" s="6"/>
      <c r="O4550" s="6"/>
      <c r="P4550" s="10"/>
      <c r="Q4550" s="15" t="str">
        <f t="shared" ca="1" si="139"/>
        <v>-</v>
      </c>
      <c r="R4550" s="6"/>
      <c r="S4550" s="6"/>
      <c r="T4550" s="6"/>
      <c r="U4550" s="6"/>
      <c r="V4550" s="6"/>
      <c r="W4550" s="6" t="str">
        <f t="shared" ref="W4550:W4613" si="140">IF(OR(ISBLANK(J4550),ISBLANK(V4550)),"-",(IF(J4550=V4550,"Yes","No")))</f>
        <v>-</v>
      </c>
      <c r="X4550" s="6"/>
      <c r="Y4550" s="6"/>
      <c r="Z4550" s="6"/>
      <c r="AA4550" s="6"/>
      <c r="AB4550" s="6"/>
      <c r="AC4550" s="6"/>
    </row>
    <row r="4551" spans="1:29" x14ac:dyDescent="0.25">
      <c r="Q4551" s="12" t="str">
        <f t="shared" ref="Q4551:Q4614" ca="1" si="141">IF(B4551&gt;1/1/1900, (IF(R4551="Closed",(DATEDIF(B4551,P4551,"d"))-(DATEDIF(M4551,O4551,"d")),IF(OR(R4551="Pending",ISBLANK(P4551)),TODAY()-B4551))),"-")</f>
        <v>-</v>
      </c>
      <c r="W4551" t="str">
        <f t="shared" si="140"/>
        <v>-</v>
      </c>
    </row>
    <row r="4552" spans="1:29" x14ac:dyDescent="0.25">
      <c r="A4552" s="6"/>
      <c r="B4552" s="10"/>
      <c r="C4552" s="6"/>
      <c r="D4552" s="6"/>
      <c r="E4552" s="6"/>
      <c r="F4552" s="6"/>
      <c r="G4552" s="6"/>
      <c r="H4552" s="6"/>
      <c r="I4552" s="6"/>
      <c r="J4552" s="6"/>
      <c r="K4552" s="6"/>
      <c r="L4552" s="6"/>
      <c r="M4552" s="6"/>
      <c r="N4552" s="6"/>
      <c r="O4552" s="6"/>
      <c r="P4552" s="10"/>
      <c r="Q4552" s="15" t="str">
        <f t="shared" ca="1" si="141"/>
        <v>-</v>
      </c>
      <c r="R4552" s="6"/>
      <c r="S4552" s="6"/>
      <c r="T4552" s="6"/>
      <c r="U4552" s="6"/>
      <c r="V4552" s="6"/>
      <c r="W4552" s="6" t="str">
        <f t="shared" si="140"/>
        <v>-</v>
      </c>
      <c r="X4552" s="6"/>
      <c r="Y4552" s="6"/>
      <c r="Z4552" s="6"/>
      <c r="AA4552" s="6"/>
      <c r="AB4552" s="6"/>
      <c r="AC4552" s="6"/>
    </row>
    <row r="4553" spans="1:29" x14ac:dyDescent="0.25">
      <c r="Q4553" s="12" t="str">
        <f t="shared" ca="1" si="141"/>
        <v>-</v>
      </c>
      <c r="W4553" t="str">
        <f t="shared" si="140"/>
        <v>-</v>
      </c>
    </row>
    <row r="4554" spans="1:29" x14ac:dyDescent="0.25">
      <c r="A4554" s="6"/>
      <c r="B4554" s="10"/>
      <c r="C4554" s="6"/>
      <c r="D4554" s="6"/>
      <c r="E4554" s="6"/>
      <c r="F4554" s="6"/>
      <c r="G4554" s="6"/>
      <c r="H4554" s="6"/>
      <c r="I4554" s="6"/>
      <c r="J4554" s="6"/>
      <c r="K4554" s="6"/>
      <c r="L4554" s="6"/>
      <c r="M4554" s="6"/>
      <c r="N4554" s="6"/>
      <c r="O4554" s="6"/>
      <c r="P4554" s="10"/>
      <c r="Q4554" s="15" t="str">
        <f t="shared" ca="1" si="141"/>
        <v>-</v>
      </c>
      <c r="R4554" s="6"/>
      <c r="S4554" s="6"/>
      <c r="T4554" s="6"/>
      <c r="U4554" s="6"/>
      <c r="V4554" s="6"/>
      <c r="W4554" s="6" t="str">
        <f t="shared" si="140"/>
        <v>-</v>
      </c>
      <c r="X4554" s="6"/>
      <c r="Y4554" s="6"/>
      <c r="Z4554" s="6"/>
      <c r="AA4554" s="6"/>
      <c r="AB4554" s="6"/>
      <c r="AC4554" s="6"/>
    </row>
    <row r="4555" spans="1:29" x14ac:dyDescent="0.25">
      <c r="Q4555" s="12" t="str">
        <f t="shared" ca="1" si="141"/>
        <v>-</v>
      </c>
      <c r="W4555" t="str">
        <f t="shared" si="140"/>
        <v>-</v>
      </c>
    </row>
    <row r="4556" spans="1:29" x14ac:dyDescent="0.25">
      <c r="A4556" s="6"/>
      <c r="B4556" s="10"/>
      <c r="C4556" s="6"/>
      <c r="D4556" s="6"/>
      <c r="E4556" s="6"/>
      <c r="F4556" s="6"/>
      <c r="G4556" s="6"/>
      <c r="H4556" s="6"/>
      <c r="I4556" s="6"/>
      <c r="J4556" s="6"/>
      <c r="K4556" s="6"/>
      <c r="L4556" s="6"/>
      <c r="M4556" s="6"/>
      <c r="N4556" s="6"/>
      <c r="O4556" s="6"/>
      <c r="P4556" s="10"/>
      <c r="Q4556" s="15" t="str">
        <f t="shared" ca="1" si="141"/>
        <v>-</v>
      </c>
      <c r="R4556" s="6"/>
      <c r="S4556" s="6"/>
      <c r="T4556" s="6"/>
      <c r="U4556" s="6"/>
      <c r="V4556" s="6"/>
      <c r="W4556" s="6" t="str">
        <f t="shared" si="140"/>
        <v>-</v>
      </c>
      <c r="X4556" s="6"/>
      <c r="Y4556" s="6"/>
      <c r="Z4556" s="6"/>
      <c r="AA4556" s="6"/>
      <c r="AB4556" s="6"/>
      <c r="AC4556" s="6"/>
    </row>
    <row r="4557" spans="1:29" x14ac:dyDescent="0.25">
      <c r="Q4557" s="12" t="str">
        <f t="shared" ca="1" si="141"/>
        <v>-</v>
      </c>
      <c r="W4557" t="str">
        <f t="shared" si="140"/>
        <v>-</v>
      </c>
    </row>
    <row r="4558" spans="1:29" x14ac:dyDescent="0.25">
      <c r="A4558" s="6"/>
      <c r="B4558" s="10"/>
      <c r="C4558" s="6"/>
      <c r="D4558" s="6"/>
      <c r="E4558" s="6"/>
      <c r="F4558" s="6"/>
      <c r="G4558" s="6"/>
      <c r="H4558" s="6"/>
      <c r="I4558" s="6"/>
      <c r="J4558" s="6"/>
      <c r="K4558" s="6"/>
      <c r="L4558" s="6"/>
      <c r="M4558" s="6"/>
      <c r="N4558" s="6"/>
      <c r="O4558" s="6"/>
      <c r="P4558" s="10"/>
      <c r="Q4558" s="15" t="str">
        <f t="shared" ca="1" si="141"/>
        <v>-</v>
      </c>
      <c r="R4558" s="6"/>
      <c r="S4558" s="6"/>
      <c r="T4558" s="6"/>
      <c r="U4558" s="6"/>
      <c r="V4558" s="6"/>
      <c r="W4558" s="6" t="str">
        <f t="shared" si="140"/>
        <v>-</v>
      </c>
      <c r="X4558" s="6"/>
      <c r="Y4558" s="6"/>
      <c r="Z4558" s="6"/>
      <c r="AA4558" s="6"/>
      <c r="AB4558" s="6"/>
      <c r="AC4558" s="6"/>
    </row>
    <row r="4559" spans="1:29" x14ac:dyDescent="0.25">
      <c r="Q4559" s="12" t="str">
        <f t="shared" ca="1" si="141"/>
        <v>-</v>
      </c>
      <c r="W4559" t="str">
        <f t="shared" si="140"/>
        <v>-</v>
      </c>
    </row>
    <row r="4560" spans="1:29" x14ac:dyDescent="0.25">
      <c r="A4560" s="6"/>
      <c r="B4560" s="10"/>
      <c r="C4560" s="6"/>
      <c r="D4560" s="6"/>
      <c r="E4560" s="6"/>
      <c r="F4560" s="6"/>
      <c r="G4560" s="6"/>
      <c r="H4560" s="6"/>
      <c r="I4560" s="6"/>
      <c r="J4560" s="6"/>
      <c r="K4560" s="6"/>
      <c r="L4560" s="6"/>
      <c r="M4560" s="6"/>
      <c r="N4560" s="6"/>
      <c r="O4560" s="6"/>
      <c r="P4560" s="10"/>
      <c r="Q4560" s="15" t="str">
        <f t="shared" ca="1" si="141"/>
        <v>-</v>
      </c>
      <c r="R4560" s="6"/>
      <c r="S4560" s="6"/>
      <c r="T4560" s="6"/>
      <c r="U4560" s="6"/>
      <c r="V4560" s="6"/>
      <c r="W4560" s="6" t="str">
        <f t="shared" si="140"/>
        <v>-</v>
      </c>
      <c r="X4560" s="6"/>
      <c r="Y4560" s="6"/>
      <c r="Z4560" s="6"/>
      <c r="AA4560" s="6"/>
      <c r="AB4560" s="6"/>
      <c r="AC4560" s="6"/>
    </row>
    <row r="4561" spans="1:29" x14ac:dyDescent="0.25">
      <c r="Q4561" s="12" t="str">
        <f t="shared" ca="1" si="141"/>
        <v>-</v>
      </c>
      <c r="W4561" t="str">
        <f t="shared" si="140"/>
        <v>-</v>
      </c>
    </row>
    <row r="4562" spans="1:29" x14ac:dyDescent="0.25">
      <c r="A4562" s="6"/>
      <c r="B4562" s="10"/>
      <c r="C4562" s="6"/>
      <c r="D4562" s="6"/>
      <c r="E4562" s="6"/>
      <c r="F4562" s="6"/>
      <c r="G4562" s="6"/>
      <c r="H4562" s="6"/>
      <c r="I4562" s="6"/>
      <c r="J4562" s="6"/>
      <c r="K4562" s="6"/>
      <c r="L4562" s="6"/>
      <c r="M4562" s="6"/>
      <c r="N4562" s="6"/>
      <c r="O4562" s="6"/>
      <c r="P4562" s="10"/>
      <c r="Q4562" s="15" t="str">
        <f t="shared" ca="1" si="141"/>
        <v>-</v>
      </c>
      <c r="R4562" s="6"/>
      <c r="S4562" s="6"/>
      <c r="T4562" s="6"/>
      <c r="U4562" s="6"/>
      <c r="V4562" s="6"/>
      <c r="W4562" s="6" t="str">
        <f t="shared" si="140"/>
        <v>-</v>
      </c>
      <c r="X4562" s="6"/>
      <c r="Y4562" s="6"/>
      <c r="Z4562" s="6"/>
      <c r="AA4562" s="6"/>
      <c r="AB4562" s="6"/>
      <c r="AC4562" s="6"/>
    </row>
    <row r="4563" spans="1:29" x14ac:dyDescent="0.25">
      <c r="Q4563" s="12" t="str">
        <f t="shared" ca="1" si="141"/>
        <v>-</v>
      </c>
      <c r="W4563" t="str">
        <f t="shared" si="140"/>
        <v>-</v>
      </c>
    </row>
    <row r="4564" spans="1:29" x14ac:dyDescent="0.25">
      <c r="A4564" s="6"/>
      <c r="B4564" s="10"/>
      <c r="C4564" s="6"/>
      <c r="D4564" s="6"/>
      <c r="E4564" s="6"/>
      <c r="F4564" s="6"/>
      <c r="G4564" s="6"/>
      <c r="H4564" s="6"/>
      <c r="I4564" s="6"/>
      <c r="J4564" s="6"/>
      <c r="K4564" s="6"/>
      <c r="L4564" s="6"/>
      <c r="M4564" s="6"/>
      <c r="N4564" s="6"/>
      <c r="O4564" s="6"/>
      <c r="P4564" s="10"/>
      <c r="Q4564" s="15" t="str">
        <f t="shared" ca="1" si="141"/>
        <v>-</v>
      </c>
      <c r="R4564" s="6"/>
      <c r="S4564" s="6"/>
      <c r="T4564" s="6"/>
      <c r="U4564" s="6"/>
      <c r="V4564" s="6"/>
      <c r="W4564" s="6" t="str">
        <f t="shared" si="140"/>
        <v>-</v>
      </c>
      <c r="X4564" s="6"/>
      <c r="Y4564" s="6"/>
      <c r="Z4564" s="6"/>
      <c r="AA4564" s="6"/>
      <c r="AB4564" s="6"/>
      <c r="AC4564" s="6"/>
    </row>
    <row r="4565" spans="1:29" x14ac:dyDescent="0.25">
      <c r="Q4565" s="12" t="str">
        <f t="shared" ca="1" si="141"/>
        <v>-</v>
      </c>
      <c r="W4565" t="str">
        <f t="shared" si="140"/>
        <v>-</v>
      </c>
    </row>
    <row r="4566" spans="1:29" x14ac:dyDescent="0.25">
      <c r="A4566" s="6"/>
      <c r="B4566" s="10"/>
      <c r="C4566" s="6"/>
      <c r="D4566" s="6"/>
      <c r="E4566" s="6"/>
      <c r="F4566" s="6"/>
      <c r="G4566" s="6"/>
      <c r="H4566" s="6"/>
      <c r="I4566" s="6"/>
      <c r="J4566" s="6"/>
      <c r="K4566" s="6"/>
      <c r="L4566" s="6"/>
      <c r="M4566" s="6"/>
      <c r="N4566" s="6"/>
      <c r="O4566" s="6"/>
      <c r="P4566" s="10"/>
      <c r="Q4566" s="15" t="str">
        <f t="shared" ca="1" si="141"/>
        <v>-</v>
      </c>
      <c r="R4566" s="6"/>
      <c r="S4566" s="6"/>
      <c r="T4566" s="6"/>
      <c r="U4566" s="6"/>
      <c r="V4566" s="6"/>
      <c r="W4566" s="6" t="str">
        <f t="shared" si="140"/>
        <v>-</v>
      </c>
      <c r="X4566" s="6"/>
      <c r="Y4566" s="6"/>
      <c r="Z4566" s="6"/>
      <c r="AA4566" s="6"/>
      <c r="AB4566" s="6"/>
      <c r="AC4566" s="6"/>
    </row>
    <row r="4567" spans="1:29" x14ac:dyDescent="0.25">
      <c r="Q4567" s="12" t="str">
        <f t="shared" ca="1" si="141"/>
        <v>-</v>
      </c>
      <c r="W4567" t="str">
        <f t="shared" si="140"/>
        <v>-</v>
      </c>
    </row>
    <row r="4568" spans="1:29" x14ac:dyDescent="0.25">
      <c r="A4568" s="6"/>
      <c r="B4568" s="10"/>
      <c r="C4568" s="6"/>
      <c r="D4568" s="6"/>
      <c r="E4568" s="6"/>
      <c r="F4568" s="6"/>
      <c r="G4568" s="6"/>
      <c r="H4568" s="6"/>
      <c r="I4568" s="6"/>
      <c r="J4568" s="6"/>
      <c r="K4568" s="6"/>
      <c r="L4568" s="6"/>
      <c r="M4568" s="6"/>
      <c r="N4568" s="6"/>
      <c r="O4568" s="6"/>
      <c r="P4568" s="10"/>
      <c r="Q4568" s="15" t="str">
        <f t="shared" ca="1" si="141"/>
        <v>-</v>
      </c>
      <c r="R4568" s="6"/>
      <c r="S4568" s="6"/>
      <c r="T4568" s="6"/>
      <c r="U4568" s="6"/>
      <c r="V4568" s="6"/>
      <c r="W4568" s="6" t="str">
        <f t="shared" si="140"/>
        <v>-</v>
      </c>
      <c r="X4568" s="6"/>
      <c r="Y4568" s="6"/>
      <c r="Z4568" s="6"/>
      <c r="AA4568" s="6"/>
      <c r="AB4568" s="6"/>
      <c r="AC4568" s="6"/>
    </row>
    <row r="4569" spans="1:29" x14ac:dyDescent="0.25">
      <c r="Q4569" s="12" t="str">
        <f t="shared" ca="1" si="141"/>
        <v>-</v>
      </c>
      <c r="W4569" t="str">
        <f t="shared" si="140"/>
        <v>-</v>
      </c>
    </row>
    <row r="4570" spans="1:29" x14ac:dyDescent="0.25">
      <c r="A4570" s="6"/>
      <c r="B4570" s="10"/>
      <c r="C4570" s="6"/>
      <c r="D4570" s="6"/>
      <c r="E4570" s="6"/>
      <c r="F4570" s="6"/>
      <c r="G4570" s="6"/>
      <c r="H4570" s="6"/>
      <c r="I4570" s="6"/>
      <c r="J4570" s="6"/>
      <c r="K4570" s="6"/>
      <c r="L4570" s="6"/>
      <c r="M4570" s="6"/>
      <c r="N4570" s="6"/>
      <c r="O4570" s="6"/>
      <c r="P4570" s="10"/>
      <c r="Q4570" s="15" t="str">
        <f t="shared" ca="1" si="141"/>
        <v>-</v>
      </c>
      <c r="R4570" s="6"/>
      <c r="S4570" s="6"/>
      <c r="T4570" s="6"/>
      <c r="U4570" s="6"/>
      <c r="V4570" s="6"/>
      <c r="W4570" s="6" t="str">
        <f t="shared" si="140"/>
        <v>-</v>
      </c>
      <c r="X4570" s="6"/>
      <c r="Y4570" s="6"/>
      <c r="Z4570" s="6"/>
      <c r="AA4570" s="6"/>
      <c r="AB4570" s="6"/>
      <c r="AC4570" s="6"/>
    </row>
    <row r="4571" spans="1:29" x14ac:dyDescent="0.25">
      <c r="Q4571" s="12" t="str">
        <f t="shared" ca="1" si="141"/>
        <v>-</v>
      </c>
      <c r="W4571" t="str">
        <f t="shared" si="140"/>
        <v>-</v>
      </c>
    </row>
    <row r="4572" spans="1:29" x14ac:dyDescent="0.25">
      <c r="A4572" s="6"/>
      <c r="B4572" s="10"/>
      <c r="C4572" s="6"/>
      <c r="D4572" s="6"/>
      <c r="E4572" s="6"/>
      <c r="F4572" s="6"/>
      <c r="G4572" s="6"/>
      <c r="H4572" s="6"/>
      <c r="I4572" s="6"/>
      <c r="J4572" s="6"/>
      <c r="K4572" s="6"/>
      <c r="L4572" s="6"/>
      <c r="M4572" s="6"/>
      <c r="N4572" s="6"/>
      <c r="O4572" s="6"/>
      <c r="P4572" s="10"/>
      <c r="Q4572" s="15" t="str">
        <f t="shared" ca="1" si="141"/>
        <v>-</v>
      </c>
      <c r="R4572" s="6"/>
      <c r="S4572" s="6"/>
      <c r="T4572" s="6"/>
      <c r="U4572" s="6"/>
      <c r="V4572" s="6"/>
      <c r="W4572" s="6" t="str">
        <f t="shared" si="140"/>
        <v>-</v>
      </c>
      <c r="X4572" s="6"/>
      <c r="Y4572" s="6"/>
      <c r="Z4572" s="6"/>
      <c r="AA4572" s="6"/>
      <c r="AB4572" s="6"/>
      <c r="AC4572" s="6"/>
    </row>
    <row r="4573" spans="1:29" x14ac:dyDescent="0.25">
      <c r="Q4573" s="12" t="str">
        <f t="shared" ca="1" si="141"/>
        <v>-</v>
      </c>
      <c r="W4573" t="str">
        <f t="shared" si="140"/>
        <v>-</v>
      </c>
    </row>
    <row r="4574" spans="1:29" x14ac:dyDescent="0.25">
      <c r="A4574" s="6"/>
      <c r="B4574" s="10"/>
      <c r="C4574" s="6"/>
      <c r="D4574" s="6"/>
      <c r="E4574" s="6"/>
      <c r="F4574" s="6"/>
      <c r="G4574" s="6"/>
      <c r="H4574" s="6"/>
      <c r="I4574" s="6"/>
      <c r="J4574" s="6"/>
      <c r="K4574" s="6"/>
      <c r="L4574" s="6"/>
      <c r="M4574" s="6"/>
      <c r="N4574" s="6"/>
      <c r="O4574" s="6"/>
      <c r="P4574" s="10"/>
      <c r="Q4574" s="15" t="str">
        <f t="shared" ca="1" si="141"/>
        <v>-</v>
      </c>
      <c r="R4574" s="6"/>
      <c r="S4574" s="6"/>
      <c r="T4574" s="6"/>
      <c r="U4574" s="6"/>
      <c r="V4574" s="6"/>
      <c r="W4574" s="6" t="str">
        <f t="shared" si="140"/>
        <v>-</v>
      </c>
      <c r="X4574" s="6"/>
      <c r="Y4574" s="6"/>
      <c r="Z4574" s="6"/>
      <c r="AA4574" s="6"/>
      <c r="AB4574" s="6"/>
      <c r="AC4574" s="6"/>
    </row>
    <row r="4575" spans="1:29" x14ac:dyDescent="0.25">
      <c r="Q4575" s="12" t="str">
        <f t="shared" ca="1" si="141"/>
        <v>-</v>
      </c>
      <c r="W4575" t="str">
        <f t="shared" si="140"/>
        <v>-</v>
      </c>
    </row>
    <row r="4576" spans="1:29" x14ac:dyDescent="0.25">
      <c r="A4576" s="6"/>
      <c r="B4576" s="10"/>
      <c r="C4576" s="6"/>
      <c r="D4576" s="6"/>
      <c r="E4576" s="6"/>
      <c r="F4576" s="6"/>
      <c r="G4576" s="6"/>
      <c r="H4576" s="6"/>
      <c r="I4576" s="6"/>
      <c r="J4576" s="6"/>
      <c r="K4576" s="6"/>
      <c r="L4576" s="6"/>
      <c r="M4576" s="6"/>
      <c r="N4576" s="6"/>
      <c r="O4576" s="6"/>
      <c r="P4576" s="10"/>
      <c r="Q4576" s="15" t="str">
        <f t="shared" ca="1" si="141"/>
        <v>-</v>
      </c>
      <c r="R4576" s="6"/>
      <c r="S4576" s="6"/>
      <c r="T4576" s="6"/>
      <c r="U4576" s="6"/>
      <c r="V4576" s="6"/>
      <c r="W4576" s="6" t="str">
        <f t="shared" si="140"/>
        <v>-</v>
      </c>
      <c r="X4576" s="6"/>
      <c r="Y4576" s="6"/>
      <c r="Z4576" s="6"/>
      <c r="AA4576" s="6"/>
      <c r="AB4576" s="6"/>
      <c r="AC4576" s="6"/>
    </row>
    <row r="4577" spans="1:29" x14ac:dyDescent="0.25">
      <c r="Q4577" s="12" t="str">
        <f t="shared" ca="1" si="141"/>
        <v>-</v>
      </c>
      <c r="W4577" t="str">
        <f t="shared" si="140"/>
        <v>-</v>
      </c>
    </row>
    <row r="4578" spans="1:29" x14ac:dyDescent="0.25">
      <c r="A4578" s="6"/>
      <c r="B4578" s="10"/>
      <c r="C4578" s="6"/>
      <c r="D4578" s="6"/>
      <c r="E4578" s="6"/>
      <c r="F4578" s="6"/>
      <c r="G4578" s="6"/>
      <c r="H4578" s="6"/>
      <c r="I4578" s="6"/>
      <c r="J4578" s="6"/>
      <c r="K4578" s="6"/>
      <c r="L4578" s="6"/>
      <c r="M4578" s="6"/>
      <c r="N4578" s="6"/>
      <c r="O4578" s="6"/>
      <c r="P4578" s="10"/>
      <c r="Q4578" s="15" t="str">
        <f t="shared" ca="1" si="141"/>
        <v>-</v>
      </c>
      <c r="R4578" s="6"/>
      <c r="S4578" s="6"/>
      <c r="T4578" s="6"/>
      <c r="U4578" s="6"/>
      <c r="V4578" s="6"/>
      <c r="W4578" s="6" t="str">
        <f t="shared" si="140"/>
        <v>-</v>
      </c>
      <c r="X4578" s="6"/>
      <c r="Y4578" s="6"/>
      <c r="Z4578" s="6"/>
      <c r="AA4578" s="6"/>
      <c r="AB4578" s="6"/>
      <c r="AC4578" s="6"/>
    </row>
    <row r="4579" spans="1:29" x14ac:dyDescent="0.25">
      <c r="Q4579" s="12" t="str">
        <f t="shared" ca="1" si="141"/>
        <v>-</v>
      </c>
      <c r="W4579" t="str">
        <f t="shared" si="140"/>
        <v>-</v>
      </c>
    </row>
    <row r="4580" spans="1:29" x14ac:dyDescent="0.25">
      <c r="A4580" s="6"/>
      <c r="B4580" s="10"/>
      <c r="C4580" s="6"/>
      <c r="D4580" s="6"/>
      <c r="E4580" s="6"/>
      <c r="F4580" s="6"/>
      <c r="G4580" s="6"/>
      <c r="H4580" s="6"/>
      <c r="I4580" s="6"/>
      <c r="J4580" s="6"/>
      <c r="K4580" s="6"/>
      <c r="L4580" s="6"/>
      <c r="M4580" s="6"/>
      <c r="N4580" s="6"/>
      <c r="O4580" s="6"/>
      <c r="P4580" s="10"/>
      <c r="Q4580" s="15" t="str">
        <f t="shared" ca="1" si="141"/>
        <v>-</v>
      </c>
      <c r="R4580" s="6"/>
      <c r="S4580" s="6"/>
      <c r="T4580" s="6"/>
      <c r="U4580" s="6"/>
      <c r="V4580" s="6"/>
      <c r="W4580" s="6" t="str">
        <f t="shared" si="140"/>
        <v>-</v>
      </c>
      <c r="X4580" s="6"/>
      <c r="Y4580" s="6"/>
      <c r="Z4580" s="6"/>
      <c r="AA4580" s="6"/>
      <c r="AB4580" s="6"/>
      <c r="AC4580" s="6"/>
    </row>
    <row r="4581" spans="1:29" x14ac:dyDescent="0.25">
      <c r="Q4581" s="12" t="str">
        <f t="shared" ca="1" si="141"/>
        <v>-</v>
      </c>
      <c r="W4581" t="str">
        <f t="shared" si="140"/>
        <v>-</v>
      </c>
    </row>
    <row r="4582" spans="1:29" x14ac:dyDescent="0.25">
      <c r="A4582" s="6"/>
      <c r="B4582" s="10"/>
      <c r="C4582" s="6"/>
      <c r="D4582" s="6"/>
      <c r="E4582" s="6"/>
      <c r="F4582" s="6"/>
      <c r="G4582" s="6"/>
      <c r="H4582" s="6"/>
      <c r="I4582" s="6"/>
      <c r="J4582" s="6"/>
      <c r="K4582" s="6"/>
      <c r="L4582" s="6"/>
      <c r="M4582" s="6"/>
      <c r="N4582" s="6"/>
      <c r="O4582" s="6"/>
      <c r="P4582" s="10"/>
      <c r="Q4582" s="15" t="str">
        <f t="shared" ca="1" si="141"/>
        <v>-</v>
      </c>
      <c r="R4582" s="6"/>
      <c r="S4582" s="6"/>
      <c r="T4582" s="6"/>
      <c r="U4582" s="6"/>
      <c r="V4582" s="6"/>
      <c r="W4582" s="6" t="str">
        <f t="shared" si="140"/>
        <v>-</v>
      </c>
      <c r="X4582" s="6"/>
      <c r="Y4582" s="6"/>
      <c r="Z4582" s="6"/>
      <c r="AA4582" s="6"/>
      <c r="AB4582" s="6"/>
      <c r="AC4582" s="6"/>
    </row>
    <row r="4583" spans="1:29" x14ac:dyDescent="0.25">
      <c r="Q4583" s="12" t="str">
        <f t="shared" ca="1" si="141"/>
        <v>-</v>
      </c>
      <c r="W4583" t="str">
        <f t="shared" si="140"/>
        <v>-</v>
      </c>
    </row>
    <row r="4584" spans="1:29" x14ac:dyDescent="0.25">
      <c r="A4584" s="6"/>
      <c r="B4584" s="10"/>
      <c r="C4584" s="6"/>
      <c r="D4584" s="6"/>
      <c r="E4584" s="6"/>
      <c r="F4584" s="6"/>
      <c r="G4584" s="6"/>
      <c r="H4584" s="6"/>
      <c r="I4584" s="6"/>
      <c r="J4584" s="6"/>
      <c r="K4584" s="6"/>
      <c r="L4584" s="6"/>
      <c r="M4584" s="6"/>
      <c r="N4584" s="6"/>
      <c r="O4584" s="6"/>
      <c r="P4584" s="10"/>
      <c r="Q4584" s="15" t="str">
        <f t="shared" ca="1" si="141"/>
        <v>-</v>
      </c>
      <c r="R4584" s="6"/>
      <c r="S4584" s="6"/>
      <c r="T4584" s="6"/>
      <c r="U4584" s="6"/>
      <c r="V4584" s="6"/>
      <c r="W4584" s="6" t="str">
        <f t="shared" si="140"/>
        <v>-</v>
      </c>
      <c r="X4584" s="6"/>
      <c r="Y4584" s="6"/>
      <c r="Z4584" s="6"/>
      <c r="AA4584" s="6"/>
      <c r="AB4584" s="6"/>
      <c r="AC4584" s="6"/>
    </row>
    <row r="4585" spans="1:29" x14ac:dyDescent="0.25">
      <c r="Q4585" s="12" t="str">
        <f t="shared" ca="1" si="141"/>
        <v>-</v>
      </c>
      <c r="W4585" t="str">
        <f t="shared" si="140"/>
        <v>-</v>
      </c>
    </row>
    <row r="4586" spans="1:29" x14ac:dyDescent="0.25">
      <c r="A4586" s="6"/>
      <c r="B4586" s="10"/>
      <c r="C4586" s="6"/>
      <c r="D4586" s="6"/>
      <c r="E4586" s="6"/>
      <c r="F4586" s="6"/>
      <c r="G4586" s="6"/>
      <c r="H4586" s="6"/>
      <c r="I4586" s="6"/>
      <c r="J4586" s="6"/>
      <c r="K4586" s="6"/>
      <c r="L4586" s="6"/>
      <c r="M4586" s="6"/>
      <c r="N4586" s="6"/>
      <c r="O4586" s="6"/>
      <c r="P4586" s="10"/>
      <c r="Q4586" s="15" t="str">
        <f t="shared" ca="1" si="141"/>
        <v>-</v>
      </c>
      <c r="R4586" s="6"/>
      <c r="S4586" s="6"/>
      <c r="T4586" s="6"/>
      <c r="U4586" s="6"/>
      <c r="V4586" s="6"/>
      <c r="W4586" s="6" t="str">
        <f t="shared" si="140"/>
        <v>-</v>
      </c>
      <c r="X4586" s="6"/>
      <c r="Y4586" s="6"/>
      <c r="Z4586" s="6"/>
      <c r="AA4586" s="6"/>
      <c r="AB4586" s="6"/>
      <c r="AC4586" s="6"/>
    </row>
    <row r="4587" spans="1:29" x14ac:dyDescent="0.25">
      <c r="Q4587" s="12" t="str">
        <f t="shared" ca="1" si="141"/>
        <v>-</v>
      </c>
      <c r="W4587" t="str">
        <f t="shared" si="140"/>
        <v>-</v>
      </c>
    </row>
    <row r="4588" spans="1:29" x14ac:dyDescent="0.25">
      <c r="A4588" s="6"/>
      <c r="B4588" s="10"/>
      <c r="C4588" s="6"/>
      <c r="D4588" s="6"/>
      <c r="E4588" s="6"/>
      <c r="F4588" s="6"/>
      <c r="G4588" s="6"/>
      <c r="H4588" s="6"/>
      <c r="I4588" s="6"/>
      <c r="J4588" s="6"/>
      <c r="K4588" s="6"/>
      <c r="L4588" s="6"/>
      <c r="M4588" s="6"/>
      <c r="N4588" s="6"/>
      <c r="O4588" s="6"/>
      <c r="P4588" s="10"/>
      <c r="Q4588" s="15" t="str">
        <f t="shared" ca="1" si="141"/>
        <v>-</v>
      </c>
      <c r="R4588" s="6"/>
      <c r="S4588" s="6"/>
      <c r="T4588" s="6"/>
      <c r="U4588" s="6"/>
      <c r="V4588" s="6"/>
      <c r="W4588" s="6" t="str">
        <f t="shared" si="140"/>
        <v>-</v>
      </c>
      <c r="X4588" s="6"/>
      <c r="Y4588" s="6"/>
      <c r="Z4588" s="6"/>
      <c r="AA4588" s="6"/>
      <c r="AB4588" s="6"/>
      <c r="AC4588" s="6"/>
    </row>
    <row r="4589" spans="1:29" x14ac:dyDescent="0.25">
      <c r="Q4589" s="12" t="str">
        <f t="shared" ca="1" si="141"/>
        <v>-</v>
      </c>
      <c r="W4589" t="str">
        <f t="shared" si="140"/>
        <v>-</v>
      </c>
    </row>
    <row r="4590" spans="1:29" x14ac:dyDescent="0.25">
      <c r="A4590" s="6"/>
      <c r="B4590" s="10"/>
      <c r="C4590" s="6"/>
      <c r="D4590" s="6"/>
      <c r="E4590" s="6"/>
      <c r="F4590" s="6"/>
      <c r="G4590" s="6"/>
      <c r="H4590" s="6"/>
      <c r="I4590" s="6"/>
      <c r="J4590" s="6"/>
      <c r="K4590" s="6"/>
      <c r="L4590" s="6"/>
      <c r="M4590" s="6"/>
      <c r="N4590" s="6"/>
      <c r="O4590" s="6"/>
      <c r="P4590" s="10"/>
      <c r="Q4590" s="15" t="str">
        <f t="shared" ca="1" si="141"/>
        <v>-</v>
      </c>
      <c r="R4590" s="6"/>
      <c r="S4590" s="6"/>
      <c r="T4590" s="6"/>
      <c r="U4590" s="6"/>
      <c r="V4590" s="6"/>
      <c r="W4590" s="6" t="str">
        <f t="shared" si="140"/>
        <v>-</v>
      </c>
      <c r="X4590" s="6"/>
      <c r="Y4590" s="6"/>
      <c r="Z4590" s="6"/>
      <c r="AA4590" s="6"/>
      <c r="AB4590" s="6"/>
      <c r="AC4590" s="6"/>
    </row>
    <row r="4591" spans="1:29" x14ac:dyDescent="0.25">
      <c r="Q4591" s="12" t="str">
        <f t="shared" ca="1" si="141"/>
        <v>-</v>
      </c>
      <c r="W4591" t="str">
        <f t="shared" si="140"/>
        <v>-</v>
      </c>
    </row>
    <row r="4592" spans="1:29" x14ac:dyDescent="0.25">
      <c r="A4592" s="6"/>
      <c r="B4592" s="10"/>
      <c r="C4592" s="6"/>
      <c r="D4592" s="6"/>
      <c r="E4592" s="6"/>
      <c r="F4592" s="6"/>
      <c r="G4592" s="6"/>
      <c r="H4592" s="6"/>
      <c r="I4592" s="6"/>
      <c r="J4592" s="6"/>
      <c r="K4592" s="6"/>
      <c r="L4592" s="6"/>
      <c r="M4592" s="6"/>
      <c r="N4592" s="6"/>
      <c r="O4592" s="6"/>
      <c r="P4592" s="10"/>
      <c r="Q4592" s="15" t="str">
        <f t="shared" ca="1" si="141"/>
        <v>-</v>
      </c>
      <c r="R4592" s="6"/>
      <c r="S4592" s="6"/>
      <c r="T4592" s="6"/>
      <c r="U4592" s="6"/>
      <c r="V4592" s="6"/>
      <c r="W4592" s="6" t="str">
        <f t="shared" si="140"/>
        <v>-</v>
      </c>
      <c r="X4592" s="6"/>
      <c r="Y4592" s="6"/>
      <c r="Z4592" s="6"/>
      <c r="AA4592" s="6"/>
      <c r="AB4592" s="6"/>
      <c r="AC4592" s="6"/>
    </row>
    <row r="4593" spans="1:29" x14ac:dyDescent="0.25">
      <c r="Q4593" s="12" t="str">
        <f t="shared" ca="1" si="141"/>
        <v>-</v>
      </c>
      <c r="W4593" t="str">
        <f t="shared" si="140"/>
        <v>-</v>
      </c>
    </row>
    <row r="4594" spans="1:29" x14ac:dyDescent="0.25">
      <c r="A4594" s="6"/>
      <c r="B4594" s="10"/>
      <c r="C4594" s="6"/>
      <c r="D4594" s="6"/>
      <c r="E4594" s="6"/>
      <c r="F4594" s="6"/>
      <c r="G4594" s="6"/>
      <c r="H4594" s="6"/>
      <c r="I4594" s="6"/>
      <c r="J4594" s="6"/>
      <c r="K4594" s="6"/>
      <c r="L4594" s="6"/>
      <c r="M4594" s="6"/>
      <c r="N4594" s="6"/>
      <c r="O4594" s="6"/>
      <c r="P4594" s="10"/>
      <c r="Q4594" s="15" t="str">
        <f t="shared" ca="1" si="141"/>
        <v>-</v>
      </c>
      <c r="R4594" s="6"/>
      <c r="S4594" s="6"/>
      <c r="T4594" s="6"/>
      <c r="U4594" s="6"/>
      <c r="V4594" s="6"/>
      <c r="W4594" s="6" t="str">
        <f t="shared" si="140"/>
        <v>-</v>
      </c>
      <c r="X4594" s="6"/>
      <c r="Y4594" s="6"/>
      <c r="Z4594" s="6"/>
      <c r="AA4594" s="6"/>
      <c r="AB4594" s="6"/>
      <c r="AC4594" s="6"/>
    </row>
    <row r="4595" spans="1:29" x14ac:dyDescent="0.25">
      <c r="Q4595" s="12" t="str">
        <f t="shared" ca="1" si="141"/>
        <v>-</v>
      </c>
      <c r="W4595" t="str">
        <f t="shared" si="140"/>
        <v>-</v>
      </c>
    </row>
    <row r="4596" spans="1:29" x14ac:dyDescent="0.25">
      <c r="A4596" s="6"/>
      <c r="B4596" s="10"/>
      <c r="C4596" s="6"/>
      <c r="D4596" s="6"/>
      <c r="E4596" s="6"/>
      <c r="F4596" s="6"/>
      <c r="G4596" s="6"/>
      <c r="H4596" s="6"/>
      <c r="I4596" s="6"/>
      <c r="J4596" s="6"/>
      <c r="K4596" s="6"/>
      <c r="L4596" s="6"/>
      <c r="M4596" s="6"/>
      <c r="N4596" s="6"/>
      <c r="O4596" s="6"/>
      <c r="P4596" s="10"/>
      <c r="Q4596" s="15" t="str">
        <f t="shared" ca="1" si="141"/>
        <v>-</v>
      </c>
      <c r="R4596" s="6"/>
      <c r="S4596" s="6"/>
      <c r="T4596" s="6"/>
      <c r="U4596" s="6"/>
      <c r="V4596" s="6"/>
      <c r="W4596" s="6" t="str">
        <f t="shared" si="140"/>
        <v>-</v>
      </c>
      <c r="X4596" s="6"/>
      <c r="Y4596" s="6"/>
      <c r="Z4596" s="6"/>
      <c r="AA4596" s="6"/>
      <c r="AB4596" s="6"/>
      <c r="AC4596" s="6"/>
    </row>
    <row r="4597" spans="1:29" x14ac:dyDescent="0.25">
      <c r="Q4597" s="12" t="str">
        <f t="shared" ca="1" si="141"/>
        <v>-</v>
      </c>
      <c r="W4597" t="str">
        <f t="shared" si="140"/>
        <v>-</v>
      </c>
    </row>
    <row r="4598" spans="1:29" x14ac:dyDescent="0.25">
      <c r="A4598" s="6"/>
      <c r="B4598" s="10"/>
      <c r="C4598" s="6"/>
      <c r="D4598" s="6"/>
      <c r="E4598" s="6"/>
      <c r="F4598" s="6"/>
      <c r="G4598" s="6"/>
      <c r="H4598" s="6"/>
      <c r="I4598" s="6"/>
      <c r="J4598" s="6"/>
      <c r="K4598" s="6"/>
      <c r="L4598" s="6"/>
      <c r="M4598" s="6"/>
      <c r="N4598" s="6"/>
      <c r="O4598" s="6"/>
      <c r="P4598" s="10"/>
      <c r="Q4598" s="15" t="str">
        <f t="shared" ca="1" si="141"/>
        <v>-</v>
      </c>
      <c r="R4598" s="6"/>
      <c r="S4598" s="6"/>
      <c r="T4598" s="6"/>
      <c r="U4598" s="6"/>
      <c r="V4598" s="6"/>
      <c r="W4598" s="6" t="str">
        <f t="shared" si="140"/>
        <v>-</v>
      </c>
      <c r="X4598" s="6"/>
      <c r="Y4598" s="6"/>
      <c r="Z4598" s="6"/>
      <c r="AA4598" s="6"/>
      <c r="AB4598" s="6"/>
      <c r="AC4598" s="6"/>
    </row>
    <row r="4599" spans="1:29" x14ac:dyDescent="0.25">
      <c r="Q4599" s="12" t="str">
        <f t="shared" ca="1" si="141"/>
        <v>-</v>
      </c>
      <c r="W4599" t="str">
        <f t="shared" si="140"/>
        <v>-</v>
      </c>
    </row>
    <row r="4600" spans="1:29" x14ac:dyDescent="0.25">
      <c r="A4600" s="6"/>
      <c r="B4600" s="10"/>
      <c r="C4600" s="6"/>
      <c r="D4600" s="6"/>
      <c r="E4600" s="6"/>
      <c r="F4600" s="6"/>
      <c r="G4600" s="6"/>
      <c r="H4600" s="6"/>
      <c r="I4600" s="6"/>
      <c r="J4600" s="6"/>
      <c r="K4600" s="6"/>
      <c r="L4600" s="6"/>
      <c r="M4600" s="6"/>
      <c r="N4600" s="6"/>
      <c r="O4600" s="6"/>
      <c r="P4600" s="10"/>
      <c r="Q4600" s="15" t="str">
        <f t="shared" ca="1" si="141"/>
        <v>-</v>
      </c>
      <c r="R4600" s="6"/>
      <c r="S4600" s="6"/>
      <c r="T4600" s="6"/>
      <c r="U4600" s="6"/>
      <c r="V4600" s="6"/>
      <c r="W4600" s="6" t="str">
        <f t="shared" si="140"/>
        <v>-</v>
      </c>
      <c r="X4600" s="6"/>
      <c r="Y4600" s="6"/>
      <c r="Z4600" s="6"/>
      <c r="AA4600" s="6"/>
      <c r="AB4600" s="6"/>
      <c r="AC4600" s="6"/>
    </row>
    <row r="4601" spans="1:29" x14ac:dyDescent="0.25">
      <c r="Q4601" s="12" t="str">
        <f t="shared" ca="1" si="141"/>
        <v>-</v>
      </c>
      <c r="W4601" t="str">
        <f t="shared" si="140"/>
        <v>-</v>
      </c>
    </row>
    <row r="4602" spans="1:29" x14ac:dyDescent="0.25">
      <c r="A4602" s="6"/>
      <c r="B4602" s="10"/>
      <c r="C4602" s="6"/>
      <c r="D4602" s="6"/>
      <c r="E4602" s="6"/>
      <c r="F4602" s="6"/>
      <c r="G4602" s="6"/>
      <c r="H4602" s="6"/>
      <c r="I4602" s="6"/>
      <c r="J4602" s="6"/>
      <c r="K4602" s="6"/>
      <c r="L4602" s="6"/>
      <c r="M4602" s="6"/>
      <c r="N4602" s="6"/>
      <c r="O4602" s="6"/>
      <c r="P4602" s="10"/>
      <c r="Q4602" s="15" t="str">
        <f t="shared" ca="1" si="141"/>
        <v>-</v>
      </c>
      <c r="R4602" s="6"/>
      <c r="S4602" s="6"/>
      <c r="T4602" s="6"/>
      <c r="U4602" s="6"/>
      <c r="V4602" s="6"/>
      <c r="W4602" s="6" t="str">
        <f t="shared" si="140"/>
        <v>-</v>
      </c>
      <c r="X4602" s="6"/>
      <c r="Y4602" s="6"/>
      <c r="Z4602" s="6"/>
      <c r="AA4602" s="6"/>
      <c r="AB4602" s="6"/>
      <c r="AC4602" s="6"/>
    </row>
    <row r="4603" spans="1:29" x14ac:dyDescent="0.25">
      <c r="Q4603" s="12" t="str">
        <f t="shared" ca="1" si="141"/>
        <v>-</v>
      </c>
      <c r="W4603" t="str">
        <f t="shared" si="140"/>
        <v>-</v>
      </c>
    </row>
    <row r="4604" spans="1:29" x14ac:dyDescent="0.25">
      <c r="A4604" s="6"/>
      <c r="B4604" s="10"/>
      <c r="C4604" s="6"/>
      <c r="D4604" s="6"/>
      <c r="E4604" s="6"/>
      <c r="F4604" s="6"/>
      <c r="G4604" s="6"/>
      <c r="H4604" s="6"/>
      <c r="I4604" s="6"/>
      <c r="J4604" s="6"/>
      <c r="K4604" s="6"/>
      <c r="L4604" s="6"/>
      <c r="M4604" s="6"/>
      <c r="N4604" s="6"/>
      <c r="O4604" s="6"/>
      <c r="P4604" s="10"/>
      <c r="Q4604" s="15" t="str">
        <f t="shared" ca="1" si="141"/>
        <v>-</v>
      </c>
      <c r="R4604" s="6"/>
      <c r="S4604" s="6"/>
      <c r="T4604" s="6"/>
      <c r="U4604" s="6"/>
      <c r="V4604" s="6"/>
      <c r="W4604" s="6" t="str">
        <f t="shared" si="140"/>
        <v>-</v>
      </c>
      <c r="X4604" s="6"/>
      <c r="Y4604" s="6"/>
      <c r="Z4604" s="6"/>
      <c r="AA4604" s="6"/>
      <c r="AB4604" s="6"/>
      <c r="AC4604" s="6"/>
    </row>
    <row r="4605" spans="1:29" x14ac:dyDescent="0.25">
      <c r="Q4605" s="12" t="str">
        <f t="shared" ca="1" si="141"/>
        <v>-</v>
      </c>
      <c r="W4605" t="str">
        <f t="shared" si="140"/>
        <v>-</v>
      </c>
    </row>
    <row r="4606" spans="1:29" x14ac:dyDescent="0.25">
      <c r="A4606" s="6"/>
      <c r="B4606" s="10"/>
      <c r="C4606" s="6"/>
      <c r="D4606" s="6"/>
      <c r="E4606" s="6"/>
      <c r="F4606" s="6"/>
      <c r="G4606" s="6"/>
      <c r="H4606" s="6"/>
      <c r="I4606" s="6"/>
      <c r="J4606" s="6"/>
      <c r="K4606" s="6"/>
      <c r="L4606" s="6"/>
      <c r="M4606" s="6"/>
      <c r="N4606" s="6"/>
      <c r="O4606" s="6"/>
      <c r="P4606" s="10"/>
      <c r="Q4606" s="15" t="str">
        <f t="shared" ca="1" si="141"/>
        <v>-</v>
      </c>
      <c r="R4606" s="6"/>
      <c r="S4606" s="6"/>
      <c r="T4606" s="6"/>
      <c r="U4606" s="6"/>
      <c r="V4606" s="6"/>
      <c r="W4606" s="6" t="str">
        <f t="shared" si="140"/>
        <v>-</v>
      </c>
      <c r="X4606" s="6"/>
      <c r="Y4606" s="6"/>
      <c r="Z4606" s="6"/>
      <c r="AA4606" s="6"/>
      <c r="AB4606" s="6"/>
      <c r="AC4606" s="6"/>
    </row>
    <row r="4607" spans="1:29" x14ac:dyDescent="0.25">
      <c r="Q4607" s="12" t="str">
        <f t="shared" ca="1" si="141"/>
        <v>-</v>
      </c>
      <c r="W4607" t="str">
        <f t="shared" si="140"/>
        <v>-</v>
      </c>
    </row>
    <row r="4608" spans="1:29" x14ac:dyDescent="0.25">
      <c r="A4608" s="6"/>
      <c r="B4608" s="10"/>
      <c r="C4608" s="6"/>
      <c r="D4608" s="6"/>
      <c r="E4608" s="6"/>
      <c r="F4608" s="6"/>
      <c r="G4608" s="6"/>
      <c r="H4608" s="6"/>
      <c r="I4608" s="6"/>
      <c r="J4608" s="6"/>
      <c r="K4608" s="6"/>
      <c r="L4608" s="6"/>
      <c r="M4608" s="6"/>
      <c r="N4608" s="6"/>
      <c r="O4608" s="6"/>
      <c r="P4608" s="10"/>
      <c r="Q4608" s="15" t="str">
        <f t="shared" ca="1" si="141"/>
        <v>-</v>
      </c>
      <c r="R4608" s="6"/>
      <c r="S4608" s="6"/>
      <c r="T4608" s="6"/>
      <c r="U4608" s="6"/>
      <c r="V4608" s="6"/>
      <c r="W4608" s="6" t="str">
        <f t="shared" si="140"/>
        <v>-</v>
      </c>
      <c r="X4608" s="6"/>
      <c r="Y4608" s="6"/>
      <c r="Z4608" s="6"/>
      <c r="AA4608" s="6"/>
      <c r="AB4608" s="6"/>
      <c r="AC4608" s="6"/>
    </row>
    <row r="4609" spans="1:29" x14ac:dyDescent="0.25">
      <c r="Q4609" s="12" t="str">
        <f t="shared" ca="1" si="141"/>
        <v>-</v>
      </c>
      <c r="W4609" t="str">
        <f t="shared" si="140"/>
        <v>-</v>
      </c>
    </row>
    <row r="4610" spans="1:29" x14ac:dyDescent="0.25">
      <c r="A4610" s="6"/>
      <c r="B4610" s="10"/>
      <c r="C4610" s="6"/>
      <c r="D4610" s="6"/>
      <c r="E4610" s="6"/>
      <c r="F4610" s="6"/>
      <c r="G4610" s="6"/>
      <c r="H4610" s="6"/>
      <c r="I4610" s="6"/>
      <c r="J4610" s="6"/>
      <c r="K4610" s="6"/>
      <c r="L4610" s="6"/>
      <c r="M4610" s="6"/>
      <c r="N4610" s="6"/>
      <c r="O4610" s="6"/>
      <c r="P4610" s="10"/>
      <c r="Q4610" s="15" t="str">
        <f t="shared" ca="1" si="141"/>
        <v>-</v>
      </c>
      <c r="R4610" s="6"/>
      <c r="S4610" s="6"/>
      <c r="T4610" s="6"/>
      <c r="U4610" s="6"/>
      <c r="V4610" s="6"/>
      <c r="W4610" s="6" t="str">
        <f t="shared" si="140"/>
        <v>-</v>
      </c>
      <c r="X4610" s="6"/>
      <c r="Y4610" s="6"/>
      <c r="Z4610" s="6"/>
      <c r="AA4610" s="6"/>
      <c r="AB4610" s="6"/>
      <c r="AC4610" s="6"/>
    </row>
    <row r="4611" spans="1:29" x14ac:dyDescent="0.25">
      <c r="Q4611" s="12" t="str">
        <f t="shared" ca="1" si="141"/>
        <v>-</v>
      </c>
      <c r="W4611" t="str">
        <f t="shared" si="140"/>
        <v>-</v>
      </c>
    </row>
    <row r="4612" spans="1:29" x14ac:dyDescent="0.25">
      <c r="A4612" s="6"/>
      <c r="B4612" s="10"/>
      <c r="C4612" s="6"/>
      <c r="D4612" s="6"/>
      <c r="E4612" s="6"/>
      <c r="F4612" s="6"/>
      <c r="G4612" s="6"/>
      <c r="H4612" s="6"/>
      <c r="I4612" s="6"/>
      <c r="J4612" s="6"/>
      <c r="K4612" s="6"/>
      <c r="L4612" s="6"/>
      <c r="M4612" s="6"/>
      <c r="N4612" s="6"/>
      <c r="O4612" s="6"/>
      <c r="P4612" s="10"/>
      <c r="Q4612" s="15" t="str">
        <f t="shared" ca="1" si="141"/>
        <v>-</v>
      </c>
      <c r="R4612" s="6"/>
      <c r="S4612" s="6"/>
      <c r="T4612" s="6"/>
      <c r="U4612" s="6"/>
      <c r="V4612" s="6"/>
      <c r="W4612" s="6" t="str">
        <f t="shared" si="140"/>
        <v>-</v>
      </c>
      <c r="X4612" s="6"/>
      <c r="Y4612" s="6"/>
      <c r="Z4612" s="6"/>
      <c r="AA4612" s="6"/>
      <c r="AB4612" s="6"/>
      <c r="AC4612" s="6"/>
    </row>
    <row r="4613" spans="1:29" x14ac:dyDescent="0.25">
      <c r="Q4613" s="12" t="str">
        <f t="shared" ca="1" si="141"/>
        <v>-</v>
      </c>
      <c r="W4613" t="str">
        <f t="shared" si="140"/>
        <v>-</v>
      </c>
    </row>
    <row r="4614" spans="1:29" x14ac:dyDescent="0.25">
      <c r="A4614" s="6"/>
      <c r="B4614" s="10"/>
      <c r="C4614" s="6"/>
      <c r="D4614" s="6"/>
      <c r="E4614" s="6"/>
      <c r="F4614" s="6"/>
      <c r="G4614" s="6"/>
      <c r="H4614" s="6"/>
      <c r="I4614" s="6"/>
      <c r="J4614" s="6"/>
      <c r="K4614" s="6"/>
      <c r="L4614" s="6"/>
      <c r="M4614" s="6"/>
      <c r="N4614" s="6"/>
      <c r="O4614" s="6"/>
      <c r="P4614" s="10"/>
      <c r="Q4614" s="15" t="str">
        <f t="shared" ca="1" si="141"/>
        <v>-</v>
      </c>
      <c r="R4614" s="6"/>
      <c r="S4614" s="6"/>
      <c r="T4614" s="6"/>
      <c r="U4614" s="6"/>
      <c r="V4614" s="6"/>
      <c r="W4614" s="6" t="str">
        <f t="shared" ref="W4614:W4677" si="142">IF(OR(ISBLANK(J4614),ISBLANK(V4614)),"-",(IF(J4614=V4614,"Yes","No")))</f>
        <v>-</v>
      </c>
      <c r="X4614" s="6"/>
      <c r="Y4614" s="6"/>
      <c r="Z4614" s="6"/>
      <c r="AA4614" s="6"/>
      <c r="AB4614" s="6"/>
      <c r="AC4614" s="6"/>
    </row>
    <row r="4615" spans="1:29" x14ac:dyDescent="0.25">
      <c r="Q4615" s="12" t="str">
        <f t="shared" ref="Q4615:Q4678" ca="1" si="143">IF(B4615&gt;1/1/1900, (IF(R4615="Closed",(DATEDIF(B4615,P4615,"d"))-(DATEDIF(M4615,O4615,"d")),IF(OR(R4615="Pending",ISBLANK(P4615)),TODAY()-B4615))),"-")</f>
        <v>-</v>
      </c>
      <c r="W4615" t="str">
        <f t="shared" si="142"/>
        <v>-</v>
      </c>
    </row>
    <row r="4616" spans="1:29" x14ac:dyDescent="0.25">
      <c r="A4616" s="6"/>
      <c r="B4616" s="10"/>
      <c r="C4616" s="6"/>
      <c r="D4616" s="6"/>
      <c r="E4616" s="6"/>
      <c r="F4616" s="6"/>
      <c r="G4616" s="6"/>
      <c r="H4616" s="6"/>
      <c r="I4616" s="6"/>
      <c r="J4616" s="6"/>
      <c r="K4616" s="6"/>
      <c r="L4616" s="6"/>
      <c r="M4616" s="6"/>
      <c r="N4616" s="6"/>
      <c r="O4616" s="6"/>
      <c r="P4616" s="10"/>
      <c r="Q4616" s="15" t="str">
        <f t="shared" ca="1" si="143"/>
        <v>-</v>
      </c>
      <c r="R4616" s="6"/>
      <c r="S4616" s="6"/>
      <c r="T4616" s="6"/>
      <c r="U4616" s="6"/>
      <c r="V4616" s="6"/>
      <c r="W4616" s="6" t="str">
        <f t="shared" si="142"/>
        <v>-</v>
      </c>
      <c r="X4616" s="6"/>
      <c r="Y4616" s="6"/>
      <c r="Z4616" s="6"/>
      <c r="AA4616" s="6"/>
      <c r="AB4616" s="6"/>
      <c r="AC4616" s="6"/>
    </row>
    <row r="4617" spans="1:29" x14ac:dyDescent="0.25">
      <c r="Q4617" s="12" t="str">
        <f t="shared" ca="1" si="143"/>
        <v>-</v>
      </c>
      <c r="W4617" t="str">
        <f t="shared" si="142"/>
        <v>-</v>
      </c>
    </row>
    <row r="4618" spans="1:29" x14ac:dyDescent="0.25">
      <c r="A4618" s="6"/>
      <c r="B4618" s="10"/>
      <c r="C4618" s="6"/>
      <c r="D4618" s="6"/>
      <c r="E4618" s="6"/>
      <c r="F4618" s="6"/>
      <c r="G4618" s="6"/>
      <c r="H4618" s="6"/>
      <c r="I4618" s="6"/>
      <c r="J4618" s="6"/>
      <c r="K4618" s="6"/>
      <c r="L4618" s="6"/>
      <c r="M4618" s="6"/>
      <c r="N4618" s="6"/>
      <c r="O4618" s="6"/>
      <c r="P4618" s="10"/>
      <c r="Q4618" s="15" t="str">
        <f t="shared" ca="1" si="143"/>
        <v>-</v>
      </c>
      <c r="R4618" s="6"/>
      <c r="S4618" s="6"/>
      <c r="T4618" s="6"/>
      <c r="U4618" s="6"/>
      <c r="V4618" s="6"/>
      <c r="W4618" s="6" t="str">
        <f t="shared" si="142"/>
        <v>-</v>
      </c>
      <c r="X4618" s="6"/>
      <c r="Y4618" s="6"/>
      <c r="Z4618" s="6"/>
      <c r="AA4618" s="6"/>
      <c r="AB4618" s="6"/>
      <c r="AC4618" s="6"/>
    </row>
    <row r="4619" spans="1:29" x14ac:dyDescent="0.25">
      <c r="Q4619" s="12" t="str">
        <f t="shared" ca="1" si="143"/>
        <v>-</v>
      </c>
      <c r="W4619" t="str">
        <f t="shared" si="142"/>
        <v>-</v>
      </c>
    </row>
    <row r="4620" spans="1:29" x14ac:dyDescent="0.25">
      <c r="A4620" s="6"/>
      <c r="B4620" s="10"/>
      <c r="C4620" s="6"/>
      <c r="D4620" s="6"/>
      <c r="E4620" s="6"/>
      <c r="F4620" s="6"/>
      <c r="G4620" s="6"/>
      <c r="H4620" s="6"/>
      <c r="I4620" s="6"/>
      <c r="J4620" s="6"/>
      <c r="K4620" s="6"/>
      <c r="L4620" s="6"/>
      <c r="M4620" s="6"/>
      <c r="N4620" s="6"/>
      <c r="O4620" s="6"/>
      <c r="P4620" s="10"/>
      <c r="Q4620" s="15" t="str">
        <f t="shared" ca="1" si="143"/>
        <v>-</v>
      </c>
      <c r="R4620" s="6"/>
      <c r="S4620" s="6"/>
      <c r="T4620" s="6"/>
      <c r="U4620" s="6"/>
      <c r="V4620" s="6"/>
      <c r="W4620" s="6" t="str">
        <f t="shared" si="142"/>
        <v>-</v>
      </c>
      <c r="X4620" s="6"/>
      <c r="Y4620" s="6"/>
      <c r="Z4620" s="6"/>
      <c r="AA4620" s="6"/>
      <c r="AB4620" s="6"/>
      <c r="AC4620" s="6"/>
    </row>
    <row r="4621" spans="1:29" x14ac:dyDescent="0.25">
      <c r="Q4621" s="12" t="str">
        <f t="shared" ca="1" si="143"/>
        <v>-</v>
      </c>
      <c r="W4621" t="str">
        <f t="shared" si="142"/>
        <v>-</v>
      </c>
    </row>
    <row r="4622" spans="1:29" x14ac:dyDescent="0.25">
      <c r="A4622" s="6"/>
      <c r="B4622" s="10"/>
      <c r="C4622" s="6"/>
      <c r="D4622" s="6"/>
      <c r="E4622" s="6"/>
      <c r="F4622" s="6"/>
      <c r="G4622" s="6"/>
      <c r="H4622" s="6"/>
      <c r="I4622" s="6"/>
      <c r="J4622" s="6"/>
      <c r="K4622" s="6"/>
      <c r="L4622" s="6"/>
      <c r="M4622" s="6"/>
      <c r="N4622" s="6"/>
      <c r="O4622" s="6"/>
      <c r="P4622" s="10"/>
      <c r="Q4622" s="15" t="str">
        <f t="shared" ca="1" si="143"/>
        <v>-</v>
      </c>
      <c r="R4622" s="6"/>
      <c r="S4622" s="6"/>
      <c r="T4622" s="6"/>
      <c r="U4622" s="6"/>
      <c r="V4622" s="6"/>
      <c r="W4622" s="6" t="str">
        <f t="shared" si="142"/>
        <v>-</v>
      </c>
      <c r="X4622" s="6"/>
      <c r="Y4622" s="6"/>
      <c r="Z4622" s="6"/>
      <c r="AA4622" s="6"/>
      <c r="AB4622" s="6"/>
      <c r="AC4622" s="6"/>
    </row>
    <row r="4623" spans="1:29" x14ac:dyDescent="0.25">
      <c r="Q4623" s="12" t="str">
        <f t="shared" ca="1" si="143"/>
        <v>-</v>
      </c>
      <c r="W4623" t="str">
        <f t="shared" si="142"/>
        <v>-</v>
      </c>
    </row>
    <row r="4624" spans="1:29" x14ac:dyDescent="0.25">
      <c r="A4624" s="6"/>
      <c r="B4624" s="10"/>
      <c r="C4624" s="6"/>
      <c r="D4624" s="6"/>
      <c r="E4624" s="6"/>
      <c r="F4624" s="6"/>
      <c r="G4624" s="6"/>
      <c r="H4624" s="6"/>
      <c r="I4624" s="6"/>
      <c r="J4624" s="6"/>
      <c r="K4624" s="6"/>
      <c r="L4624" s="6"/>
      <c r="M4624" s="6"/>
      <c r="N4624" s="6"/>
      <c r="O4624" s="6"/>
      <c r="P4624" s="10"/>
      <c r="Q4624" s="15" t="str">
        <f t="shared" ca="1" si="143"/>
        <v>-</v>
      </c>
      <c r="R4624" s="6"/>
      <c r="S4624" s="6"/>
      <c r="T4624" s="6"/>
      <c r="U4624" s="6"/>
      <c r="V4624" s="6"/>
      <c r="W4624" s="6" t="str">
        <f t="shared" si="142"/>
        <v>-</v>
      </c>
      <c r="X4624" s="6"/>
      <c r="Y4624" s="6"/>
      <c r="Z4624" s="6"/>
      <c r="AA4624" s="6"/>
      <c r="AB4624" s="6"/>
      <c r="AC4624" s="6"/>
    </row>
    <row r="4625" spans="1:29" x14ac:dyDescent="0.25">
      <c r="Q4625" s="12" t="str">
        <f t="shared" ca="1" si="143"/>
        <v>-</v>
      </c>
      <c r="W4625" t="str">
        <f t="shared" si="142"/>
        <v>-</v>
      </c>
    </row>
    <row r="4626" spans="1:29" x14ac:dyDescent="0.25">
      <c r="A4626" s="6"/>
      <c r="B4626" s="10"/>
      <c r="C4626" s="6"/>
      <c r="D4626" s="6"/>
      <c r="E4626" s="6"/>
      <c r="F4626" s="6"/>
      <c r="G4626" s="6"/>
      <c r="H4626" s="6"/>
      <c r="I4626" s="6"/>
      <c r="J4626" s="6"/>
      <c r="K4626" s="6"/>
      <c r="L4626" s="6"/>
      <c r="M4626" s="6"/>
      <c r="N4626" s="6"/>
      <c r="O4626" s="6"/>
      <c r="P4626" s="10"/>
      <c r="Q4626" s="15" t="str">
        <f t="shared" ca="1" si="143"/>
        <v>-</v>
      </c>
      <c r="R4626" s="6"/>
      <c r="S4626" s="6"/>
      <c r="T4626" s="6"/>
      <c r="U4626" s="6"/>
      <c r="V4626" s="6"/>
      <c r="W4626" s="6" t="str">
        <f t="shared" si="142"/>
        <v>-</v>
      </c>
      <c r="X4626" s="6"/>
      <c r="Y4626" s="6"/>
      <c r="Z4626" s="6"/>
      <c r="AA4626" s="6"/>
      <c r="AB4626" s="6"/>
      <c r="AC4626" s="6"/>
    </row>
    <row r="4627" spans="1:29" x14ac:dyDescent="0.25">
      <c r="Q4627" s="12" t="str">
        <f t="shared" ca="1" si="143"/>
        <v>-</v>
      </c>
      <c r="W4627" t="str">
        <f t="shared" si="142"/>
        <v>-</v>
      </c>
    </row>
    <row r="4628" spans="1:29" x14ac:dyDescent="0.25">
      <c r="A4628" s="6"/>
      <c r="B4628" s="10"/>
      <c r="C4628" s="6"/>
      <c r="D4628" s="6"/>
      <c r="E4628" s="6"/>
      <c r="F4628" s="6"/>
      <c r="G4628" s="6"/>
      <c r="H4628" s="6"/>
      <c r="I4628" s="6"/>
      <c r="J4628" s="6"/>
      <c r="K4628" s="6"/>
      <c r="L4628" s="6"/>
      <c r="M4628" s="6"/>
      <c r="N4628" s="6"/>
      <c r="O4628" s="6"/>
      <c r="P4628" s="10"/>
      <c r="Q4628" s="15" t="str">
        <f t="shared" ca="1" si="143"/>
        <v>-</v>
      </c>
      <c r="R4628" s="6"/>
      <c r="S4628" s="6"/>
      <c r="T4628" s="6"/>
      <c r="U4628" s="6"/>
      <c r="V4628" s="6"/>
      <c r="W4628" s="6" t="str">
        <f t="shared" si="142"/>
        <v>-</v>
      </c>
      <c r="X4628" s="6"/>
      <c r="Y4628" s="6"/>
      <c r="Z4628" s="6"/>
      <c r="AA4628" s="6"/>
      <c r="AB4628" s="6"/>
      <c r="AC4628" s="6"/>
    </row>
    <row r="4629" spans="1:29" x14ac:dyDescent="0.25">
      <c r="Q4629" s="12" t="str">
        <f t="shared" ca="1" si="143"/>
        <v>-</v>
      </c>
      <c r="W4629" t="str">
        <f t="shared" si="142"/>
        <v>-</v>
      </c>
    </row>
    <row r="4630" spans="1:29" x14ac:dyDescent="0.25">
      <c r="A4630" s="6"/>
      <c r="B4630" s="10"/>
      <c r="C4630" s="6"/>
      <c r="D4630" s="6"/>
      <c r="E4630" s="6"/>
      <c r="F4630" s="6"/>
      <c r="G4630" s="6"/>
      <c r="H4630" s="6"/>
      <c r="I4630" s="6"/>
      <c r="J4630" s="6"/>
      <c r="K4630" s="6"/>
      <c r="L4630" s="6"/>
      <c r="M4630" s="6"/>
      <c r="N4630" s="6"/>
      <c r="O4630" s="6"/>
      <c r="P4630" s="10"/>
      <c r="Q4630" s="15" t="str">
        <f t="shared" ca="1" si="143"/>
        <v>-</v>
      </c>
      <c r="R4630" s="6"/>
      <c r="S4630" s="6"/>
      <c r="T4630" s="6"/>
      <c r="U4630" s="6"/>
      <c r="V4630" s="6"/>
      <c r="W4630" s="6" t="str">
        <f t="shared" si="142"/>
        <v>-</v>
      </c>
      <c r="X4630" s="6"/>
      <c r="Y4630" s="6"/>
      <c r="Z4630" s="6"/>
      <c r="AA4630" s="6"/>
      <c r="AB4630" s="6"/>
      <c r="AC4630" s="6"/>
    </row>
    <row r="4631" spans="1:29" x14ac:dyDescent="0.25">
      <c r="Q4631" s="12" t="str">
        <f t="shared" ca="1" si="143"/>
        <v>-</v>
      </c>
      <c r="W4631" t="str">
        <f t="shared" si="142"/>
        <v>-</v>
      </c>
    </row>
    <row r="4632" spans="1:29" x14ac:dyDescent="0.25">
      <c r="A4632" s="6"/>
      <c r="B4632" s="10"/>
      <c r="C4632" s="6"/>
      <c r="D4632" s="6"/>
      <c r="E4632" s="6"/>
      <c r="F4632" s="6"/>
      <c r="G4632" s="6"/>
      <c r="H4632" s="6"/>
      <c r="I4632" s="6"/>
      <c r="J4632" s="6"/>
      <c r="K4632" s="6"/>
      <c r="L4632" s="6"/>
      <c r="M4632" s="6"/>
      <c r="N4632" s="6"/>
      <c r="O4632" s="6"/>
      <c r="P4632" s="10"/>
      <c r="Q4632" s="15" t="str">
        <f t="shared" ca="1" si="143"/>
        <v>-</v>
      </c>
      <c r="R4632" s="6"/>
      <c r="S4632" s="6"/>
      <c r="T4632" s="6"/>
      <c r="U4632" s="6"/>
      <c r="V4632" s="6"/>
      <c r="W4632" s="6" t="str">
        <f t="shared" si="142"/>
        <v>-</v>
      </c>
      <c r="X4632" s="6"/>
      <c r="Y4632" s="6"/>
      <c r="Z4632" s="6"/>
      <c r="AA4632" s="6"/>
      <c r="AB4632" s="6"/>
      <c r="AC4632" s="6"/>
    </row>
    <row r="4633" spans="1:29" x14ac:dyDescent="0.25">
      <c r="Q4633" s="12" t="str">
        <f t="shared" ca="1" si="143"/>
        <v>-</v>
      </c>
      <c r="W4633" t="str">
        <f t="shared" si="142"/>
        <v>-</v>
      </c>
    </row>
    <row r="4634" spans="1:29" x14ac:dyDescent="0.25">
      <c r="A4634" s="6"/>
      <c r="B4634" s="10"/>
      <c r="C4634" s="6"/>
      <c r="D4634" s="6"/>
      <c r="E4634" s="6"/>
      <c r="F4634" s="6"/>
      <c r="G4634" s="6"/>
      <c r="H4634" s="6"/>
      <c r="I4634" s="6"/>
      <c r="J4634" s="6"/>
      <c r="K4634" s="6"/>
      <c r="L4634" s="6"/>
      <c r="M4634" s="6"/>
      <c r="N4634" s="6"/>
      <c r="O4634" s="6"/>
      <c r="P4634" s="10"/>
      <c r="Q4634" s="15" t="str">
        <f t="shared" ca="1" si="143"/>
        <v>-</v>
      </c>
      <c r="R4634" s="6"/>
      <c r="S4634" s="6"/>
      <c r="T4634" s="6"/>
      <c r="U4634" s="6"/>
      <c r="V4634" s="6"/>
      <c r="W4634" s="6" t="str">
        <f t="shared" si="142"/>
        <v>-</v>
      </c>
      <c r="X4634" s="6"/>
      <c r="Y4634" s="6"/>
      <c r="Z4634" s="6"/>
      <c r="AA4634" s="6"/>
      <c r="AB4634" s="6"/>
      <c r="AC4634" s="6"/>
    </row>
    <row r="4635" spans="1:29" x14ac:dyDescent="0.25">
      <c r="Q4635" s="12" t="str">
        <f t="shared" ca="1" si="143"/>
        <v>-</v>
      </c>
      <c r="W4635" t="str">
        <f t="shared" si="142"/>
        <v>-</v>
      </c>
    </row>
    <row r="4636" spans="1:29" x14ac:dyDescent="0.25">
      <c r="A4636" s="6"/>
      <c r="B4636" s="10"/>
      <c r="C4636" s="6"/>
      <c r="D4636" s="6"/>
      <c r="E4636" s="6"/>
      <c r="F4636" s="6"/>
      <c r="G4636" s="6"/>
      <c r="H4636" s="6"/>
      <c r="I4636" s="6"/>
      <c r="J4636" s="6"/>
      <c r="K4636" s="6"/>
      <c r="L4636" s="6"/>
      <c r="M4636" s="6"/>
      <c r="N4636" s="6"/>
      <c r="O4636" s="6"/>
      <c r="P4636" s="10"/>
      <c r="Q4636" s="15" t="str">
        <f t="shared" ca="1" si="143"/>
        <v>-</v>
      </c>
      <c r="R4636" s="6"/>
      <c r="S4636" s="6"/>
      <c r="T4636" s="6"/>
      <c r="U4636" s="6"/>
      <c r="V4636" s="6"/>
      <c r="W4636" s="6" t="str">
        <f t="shared" si="142"/>
        <v>-</v>
      </c>
      <c r="X4636" s="6"/>
      <c r="Y4636" s="6"/>
      <c r="Z4636" s="6"/>
      <c r="AA4636" s="6"/>
      <c r="AB4636" s="6"/>
      <c r="AC4636" s="6"/>
    </row>
    <row r="4637" spans="1:29" x14ac:dyDescent="0.25">
      <c r="Q4637" s="12" t="str">
        <f t="shared" ca="1" si="143"/>
        <v>-</v>
      </c>
      <c r="W4637" t="str">
        <f t="shared" si="142"/>
        <v>-</v>
      </c>
    </row>
    <row r="4638" spans="1:29" x14ac:dyDescent="0.25">
      <c r="A4638" s="6"/>
      <c r="B4638" s="10"/>
      <c r="C4638" s="6"/>
      <c r="D4638" s="6"/>
      <c r="E4638" s="6"/>
      <c r="F4638" s="6"/>
      <c r="G4638" s="6"/>
      <c r="H4638" s="6"/>
      <c r="I4638" s="6"/>
      <c r="J4638" s="6"/>
      <c r="K4638" s="6"/>
      <c r="L4638" s="6"/>
      <c r="M4638" s="6"/>
      <c r="N4638" s="6"/>
      <c r="O4638" s="6"/>
      <c r="P4638" s="10"/>
      <c r="Q4638" s="15" t="str">
        <f t="shared" ca="1" si="143"/>
        <v>-</v>
      </c>
      <c r="R4638" s="6"/>
      <c r="S4638" s="6"/>
      <c r="T4638" s="6"/>
      <c r="U4638" s="6"/>
      <c r="V4638" s="6"/>
      <c r="W4638" s="6" t="str">
        <f t="shared" si="142"/>
        <v>-</v>
      </c>
      <c r="X4638" s="6"/>
      <c r="Y4638" s="6"/>
      <c r="Z4638" s="6"/>
      <c r="AA4638" s="6"/>
      <c r="AB4638" s="6"/>
      <c r="AC4638" s="6"/>
    </row>
    <row r="4639" spans="1:29" x14ac:dyDescent="0.25">
      <c r="Q4639" s="12" t="str">
        <f t="shared" ca="1" si="143"/>
        <v>-</v>
      </c>
      <c r="W4639" t="str">
        <f t="shared" si="142"/>
        <v>-</v>
      </c>
    </row>
    <row r="4640" spans="1:29" x14ac:dyDescent="0.25">
      <c r="A4640" s="6"/>
      <c r="B4640" s="10"/>
      <c r="C4640" s="6"/>
      <c r="D4640" s="6"/>
      <c r="E4640" s="6"/>
      <c r="F4640" s="6"/>
      <c r="G4640" s="6"/>
      <c r="H4640" s="6"/>
      <c r="I4640" s="6"/>
      <c r="J4640" s="6"/>
      <c r="K4640" s="6"/>
      <c r="L4640" s="6"/>
      <c r="M4640" s="6"/>
      <c r="N4640" s="6"/>
      <c r="O4640" s="6"/>
      <c r="P4640" s="10"/>
      <c r="Q4640" s="15" t="str">
        <f t="shared" ca="1" si="143"/>
        <v>-</v>
      </c>
      <c r="R4640" s="6"/>
      <c r="S4640" s="6"/>
      <c r="T4640" s="6"/>
      <c r="U4640" s="6"/>
      <c r="V4640" s="6"/>
      <c r="W4640" s="6" t="str">
        <f t="shared" si="142"/>
        <v>-</v>
      </c>
      <c r="X4640" s="6"/>
      <c r="Y4640" s="6"/>
      <c r="Z4640" s="6"/>
      <c r="AA4640" s="6"/>
      <c r="AB4640" s="6"/>
      <c r="AC4640" s="6"/>
    </row>
    <row r="4641" spans="1:29" x14ac:dyDescent="0.25">
      <c r="Q4641" s="12" t="str">
        <f t="shared" ca="1" si="143"/>
        <v>-</v>
      </c>
      <c r="W4641" t="str">
        <f t="shared" si="142"/>
        <v>-</v>
      </c>
    </row>
    <row r="4642" spans="1:29" x14ac:dyDescent="0.25">
      <c r="A4642" s="6"/>
      <c r="B4642" s="10"/>
      <c r="C4642" s="6"/>
      <c r="D4642" s="6"/>
      <c r="E4642" s="6"/>
      <c r="F4642" s="6"/>
      <c r="G4642" s="6"/>
      <c r="H4642" s="6"/>
      <c r="I4642" s="6"/>
      <c r="J4642" s="6"/>
      <c r="K4642" s="6"/>
      <c r="L4642" s="6"/>
      <c r="M4642" s="6"/>
      <c r="N4642" s="6"/>
      <c r="O4642" s="6"/>
      <c r="P4642" s="10"/>
      <c r="Q4642" s="15" t="str">
        <f t="shared" ca="1" si="143"/>
        <v>-</v>
      </c>
      <c r="R4642" s="6"/>
      <c r="S4642" s="6"/>
      <c r="T4642" s="6"/>
      <c r="U4642" s="6"/>
      <c r="V4642" s="6"/>
      <c r="W4642" s="6" t="str">
        <f t="shared" si="142"/>
        <v>-</v>
      </c>
      <c r="X4642" s="6"/>
      <c r="Y4642" s="6"/>
      <c r="Z4642" s="6"/>
      <c r="AA4642" s="6"/>
      <c r="AB4642" s="6"/>
      <c r="AC4642" s="6"/>
    </row>
    <row r="4643" spans="1:29" x14ac:dyDescent="0.25">
      <c r="Q4643" s="12" t="str">
        <f t="shared" ca="1" si="143"/>
        <v>-</v>
      </c>
      <c r="W4643" t="str">
        <f t="shared" si="142"/>
        <v>-</v>
      </c>
    </row>
    <row r="4644" spans="1:29" x14ac:dyDescent="0.25">
      <c r="A4644" s="6"/>
      <c r="B4644" s="10"/>
      <c r="C4644" s="6"/>
      <c r="D4644" s="6"/>
      <c r="E4644" s="6"/>
      <c r="F4644" s="6"/>
      <c r="G4644" s="6"/>
      <c r="H4644" s="6"/>
      <c r="I4644" s="6"/>
      <c r="J4644" s="6"/>
      <c r="K4644" s="6"/>
      <c r="L4644" s="6"/>
      <c r="M4644" s="6"/>
      <c r="N4644" s="6"/>
      <c r="O4644" s="6"/>
      <c r="P4644" s="10"/>
      <c r="Q4644" s="15" t="str">
        <f t="shared" ca="1" si="143"/>
        <v>-</v>
      </c>
      <c r="R4644" s="6"/>
      <c r="S4644" s="6"/>
      <c r="T4644" s="6"/>
      <c r="U4644" s="6"/>
      <c r="V4644" s="6"/>
      <c r="W4644" s="6" t="str">
        <f t="shared" si="142"/>
        <v>-</v>
      </c>
      <c r="X4644" s="6"/>
      <c r="Y4644" s="6"/>
      <c r="Z4644" s="6"/>
      <c r="AA4644" s="6"/>
      <c r="AB4644" s="6"/>
      <c r="AC4644" s="6"/>
    </row>
    <row r="4645" spans="1:29" x14ac:dyDescent="0.25">
      <c r="Q4645" s="12" t="str">
        <f t="shared" ca="1" si="143"/>
        <v>-</v>
      </c>
      <c r="W4645" t="str">
        <f t="shared" si="142"/>
        <v>-</v>
      </c>
    </row>
    <row r="4646" spans="1:29" x14ac:dyDescent="0.25">
      <c r="A4646" s="6"/>
      <c r="B4646" s="10"/>
      <c r="C4646" s="6"/>
      <c r="D4646" s="6"/>
      <c r="E4646" s="6"/>
      <c r="F4646" s="6"/>
      <c r="G4646" s="6"/>
      <c r="H4646" s="6"/>
      <c r="I4646" s="6"/>
      <c r="J4646" s="6"/>
      <c r="K4646" s="6"/>
      <c r="L4646" s="6"/>
      <c r="M4646" s="6"/>
      <c r="N4646" s="6"/>
      <c r="O4646" s="6"/>
      <c r="P4646" s="10"/>
      <c r="Q4646" s="15" t="str">
        <f t="shared" ca="1" si="143"/>
        <v>-</v>
      </c>
      <c r="R4646" s="6"/>
      <c r="S4646" s="6"/>
      <c r="T4646" s="6"/>
      <c r="U4646" s="6"/>
      <c r="V4646" s="6"/>
      <c r="W4646" s="6" t="str">
        <f t="shared" si="142"/>
        <v>-</v>
      </c>
      <c r="X4646" s="6"/>
      <c r="Y4646" s="6"/>
      <c r="Z4646" s="6"/>
      <c r="AA4646" s="6"/>
      <c r="AB4646" s="6"/>
      <c r="AC4646" s="6"/>
    </row>
    <row r="4647" spans="1:29" x14ac:dyDescent="0.25">
      <c r="Q4647" s="12" t="str">
        <f t="shared" ca="1" si="143"/>
        <v>-</v>
      </c>
      <c r="W4647" t="str">
        <f t="shared" si="142"/>
        <v>-</v>
      </c>
    </row>
    <row r="4648" spans="1:29" x14ac:dyDescent="0.25">
      <c r="A4648" s="6"/>
      <c r="B4648" s="10"/>
      <c r="C4648" s="6"/>
      <c r="D4648" s="6"/>
      <c r="E4648" s="6"/>
      <c r="F4648" s="6"/>
      <c r="G4648" s="6"/>
      <c r="H4648" s="6"/>
      <c r="I4648" s="6"/>
      <c r="J4648" s="6"/>
      <c r="K4648" s="6"/>
      <c r="L4648" s="6"/>
      <c r="M4648" s="6"/>
      <c r="N4648" s="6"/>
      <c r="O4648" s="6"/>
      <c r="P4648" s="10"/>
      <c r="Q4648" s="15" t="str">
        <f t="shared" ca="1" si="143"/>
        <v>-</v>
      </c>
      <c r="R4648" s="6"/>
      <c r="S4648" s="6"/>
      <c r="T4648" s="6"/>
      <c r="U4648" s="6"/>
      <c r="V4648" s="6"/>
      <c r="W4648" s="6" t="str">
        <f t="shared" si="142"/>
        <v>-</v>
      </c>
      <c r="X4648" s="6"/>
      <c r="Y4648" s="6"/>
      <c r="Z4648" s="6"/>
      <c r="AA4648" s="6"/>
      <c r="AB4648" s="6"/>
      <c r="AC4648" s="6"/>
    </row>
    <row r="4649" spans="1:29" x14ac:dyDescent="0.25">
      <c r="Q4649" s="12" t="str">
        <f t="shared" ca="1" si="143"/>
        <v>-</v>
      </c>
      <c r="W4649" t="str">
        <f t="shared" si="142"/>
        <v>-</v>
      </c>
    </row>
    <row r="4650" spans="1:29" x14ac:dyDescent="0.25">
      <c r="A4650" s="6"/>
      <c r="B4650" s="10"/>
      <c r="C4650" s="6"/>
      <c r="D4650" s="6"/>
      <c r="E4650" s="6"/>
      <c r="F4650" s="6"/>
      <c r="G4650" s="6"/>
      <c r="H4650" s="6"/>
      <c r="I4650" s="6"/>
      <c r="J4650" s="6"/>
      <c r="K4650" s="6"/>
      <c r="L4650" s="6"/>
      <c r="M4650" s="6"/>
      <c r="N4650" s="6"/>
      <c r="O4650" s="6"/>
      <c r="P4650" s="10"/>
      <c r="Q4650" s="15" t="str">
        <f t="shared" ca="1" si="143"/>
        <v>-</v>
      </c>
      <c r="R4650" s="6"/>
      <c r="S4650" s="6"/>
      <c r="T4650" s="6"/>
      <c r="U4650" s="6"/>
      <c r="V4650" s="6"/>
      <c r="W4650" s="6" t="str">
        <f t="shared" si="142"/>
        <v>-</v>
      </c>
      <c r="X4650" s="6"/>
      <c r="Y4650" s="6"/>
      <c r="Z4650" s="6"/>
      <c r="AA4650" s="6"/>
      <c r="AB4650" s="6"/>
      <c r="AC4650" s="6"/>
    </row>
    <row r="4651" spans="1:29" x14ac:dyDescent="0.25">
      <c r="Q4651" s="12" t="str">
        <f t="shared" ca="1" si="143"/>
        <v>-</v>
      </c>
      <c r="W4651" t="str">
        <f t="shared" si="142"/>
        <v>-</v>
      </c>
    </row>
    <row r="4652" spans="1:29" x14ac:dyDescent="0.25">
      <c r="A4652" s="6"/>
      <c r="B4652" s="10"/>
      <c r="C4652" s="6"/>
      <c r="D4652" s="6"/>
      <c r="E4652" s="6"/>
      <c r="F4652" s="6"/>
      <c r="G4652" s="6"/>
      <c r="H4652" s="6"/>
      <c r="I4652" s="6"/>
      <c r="J4652" s="6"/>
      <c r="K4652" s="6"/>
      <c r="L4652" s="6"/>
      <c r="M4652" s="6"/>
      <c r="N4652" s="6"/>
      <c r="O4652" s="6"/>
      <c r="P4652" s="10"/>
      <c r="Q4652" s="15" t="str">
        <f t="shared" ca="1" si="143"/>
        <v>-</v>
      </c>
      <c r="R4652" s="6"/>
      <c r="S4652" s="6"/>
      <c r="T4652" s="6"/>
      <c r="U4652" s="6"/>
      <c r="V4652" s="6"/>
      <c r="W4652" s="6" t="str">
        <f t="shared" si="142"/>
        <v>-</v>
      </c>
      <c r="X4652" s="6"/>
      <c r="Y4652" s="6"/>
      <c r="Z4652" s="6"/>
      <c r="AA4652" s="6"/>
      <c r="AB4652" s="6"/>
      <c r="AC4652" s="6"/>
    </row>
    <row r="4653" spans="1:29" x14ac:dyDescent="0.25">
      <c r="Q4653" s="12" t="str">
        <f t="shared" ca="1" si="143"/>
        <v>-</v>
      </c>
      <c r="W4653" t="str">
        <f t="shared" si="142"/>
        <v>-</v>
      </c>
    </row>
    <row r="4654" spans="1:29" x14ac:dyDescent="0.25">
      <c r="A4654" s="6"/>
      <c r="B4654" s="10"/>
      <c r="C4654" s="6"/>
      <c r="D4654" s="6"/>
      <c r="E4654" s="6"/>
      <c r="F4654" s="6"/>
      <c r="G4654" s="6"/>
      <c r="H4654" s="6"/>
      <c r="I4654" s="6"/>
      <c r="J4654" s="6"/>
      <c r="K4654" s="6"/>
      <c r="L4654" s="6"/>
      <c r="M4654" s="6"/>
      <c r="N4654" s="6"/>
      <c r="O4654" s="6"/>
      <c r="P4654" s="10"/>
      <c r="Q4654" s="15" t="str">
        <f t="shared" ca="1" si="143"/>
        <v>-</v>
      </c>
      <c r="R4654" s="6"/>
      <c r="S4654" s="6"/>
      <c r="T4654" s="6"/>
      <c r="U4654" s="6"/>
      <c r="V4654" s="6"/>
      <c r="W4654" s="6" t="str">
        <f t="shared" si="142"/>
        <v>-</v>
      </c>
      <c r="X4654" s="6"/>
      <c r="Y4654" s="6"/>
      <c r="Z4654" s="6"/>
      <c r="AA4654" s="6"/>
      <c r="AB4654" s="6"/>
      <c r="AC4654" s="6"/>
    </row>
    <row r="4655" spans="1:29" x14ac:dyDescent="0.25">
      <c r="Q4655" s="12" t="str">
        <f t="shared" ca="1" si="143"/>
        <v>-</v>
      </c>
      <c r="W4655" t="str">
        <f t="shared" si="142"/>
        <v>-</v>
      </c>
    </row>
    <row r="4656" spans="1:29" x14ac:dyDescent="0.25">
      <c r="A4656" s="6"/>
      <c r="B4656" s="10"/>
      <c r="C4656" s="6"/>
      <c r="D4656" s="6"/>
      <c r="E4656" s="6"/>
      <c r="F4656" s="6"/>
      <c r="G4656" s="6"/>
      <c r="H4656" s="6"/>
      <c r="I4656" s="6"/>
      <c r="J4656" s="6"/>
      <c r="K4656" s="6"/>
      <c r="L4656" s="6"/>
      <c r="M4656" s="6"/>
      <c r="N4656" s="6"/>
      <c r="O4656" s="6"/>
      <c r="P4656" s="10"/>
      <c r="Q4656" s="15" t="str">
        <f t="shared" ca="1" si="143"/>
        <v>-</v>
      </c>
      <c r="R4656" s="6"/>
      <c r="S4656" s="6"/>
      <c r="T4656" s="6"/>
      <c r="U4656" s="6"/>
      <c r="V4656" s="6"/>
      <c r="W4656" s="6" t="str">
        <f t="shared" si="142"/>
        <v>-</v>
      </c>
      <c r="X4656" s="6"/>
      <c r="Y4656" s="6"/>
      <c r="Z4656" s="6"/>
      <c r="AA4656" s="6"/>
      <c r="AB4656" s="6"/>
      <c r="AC4656" s="6"/>
    </row>
    <row r="4657" spans="1:29" x14ac:dyDescent="0.25">
      <c r="Q4657" s="12" t="str">
        <f t="shared" ca="1" si="143"/>
        <v>-</v>
      </c>
      <c r="W4657" t="str">
        <f t="shared" si="142"/>
        <v>-</v>
      </c>
    </row>
    <row r="4658" spans="1:29" x14ac:dyDescent="0.25">
      <c r="A4658" s="6"/>
      <c r="B4658" s="10"/>
      <c r="C4658" s="6"/>
      <c r="D4658" s="6"/>
      <c r="E4658" s="6"/>
      <c r="F4658" s="6"/>
      <c r="G4658" s="6"/>
      <c r="H4658" s="6"/>
      <c r="I4658" s="6"/>
      <c r="J4658" s="6"/>
      <c r="K4658" s="6"/>
      <c r="L4658" s="6"/>
      <c r="M4658" s="6"/>
      <c r="N4658" s="6"/>
      <c r="O4658" s="6"/>
      <c r="P4658" s="10"/>
      <c r="Q4658" s="15" t="str">
        <f t="shared" ca="1" si="143"/>
        <v>-</v>
      </c>
      <c r="R4658" s="6"/>
      <c r="S4658" s="6"/>
      <c r="T4658" s="6"/>
      <c r="U4658" s="6"/>
      <c r="V4658" s="6"/>
      <c r="W4658" s="6" t="str">
        <f t="shared" si="142"/>
        <v>-</v>
      </c>
      <c r="X4658" s="6"/>
      <c r="Y4658" s="6"/>
      <c r="Z4658" s="6"/>
      <c r="AA4658" s="6"/>
      <c r="AB4658" s="6"/>
      <c r="AC4658" s="6"/>
    </row>
    <row r="4659" spans="1:29" x14ac:dyDescent="0.25">
      <c r="Q4659" s="12" t="str">
        <f t="shared" ca="1" si="143"/>
        <v>-</v>
      </c>
      <c r="W4659" t="str">
        <f t="shared" si="142"/>
        <v>-</v>
      </c>
    </row>
    <row r="4660" spans="1:29" x14ac:dyDescent="0.25">
      <c r="A4660" s="6"/>
      <c r="B4660" s="10"/>
      <c r="C4660" s="6"/>
      <c r="D4660" s="6"/>
      <c r="E4660" s="6"/>
      <c r="F4660" s="6"/>
      <c r="G4660" s="6"/>
      <c r="H4660" s="6"/>
      <c r="I4660" s="6"/>
      <c r="J4660" s="6"/>
      <c r="K4660" s="6"/>
      <c r="L4660" s="6"/>
      <c r="M4660" s="6"/>
      <c r="N4660" s="6"/>
      <c r="O4660" s="6"/>
      <c r="P4660" s="10"/>
      <c r="Q4660" s="15" t="str">
        <f t="shared" ca="1" si="143"/>
        <v>-</v>
      </c>
      <c r="R4660" s="6"/>
      <c r="S4660" s="6"/>
      <c r="T4660" s="6"/>
      <c r="U4660" s="6"/>
      <c r="V4660" s="6"/>
      <c r="W4660" s="6" t="str">
        <f t="shared" si="142"/>
        <v>-</v>
      </c>
      <c r="X4660" s="6"/>
      <c r="Y4660" s="6"/>
      <c r="Z4660" s="6"/>
      <c r="AA4660" s="6"/>
      <c r="AB4660" s="6"/>
      <c r="AC4660" s="6"/>
    </row>
    <row r="4661" spans="1:29" x14ac:dyDescent="0.25">
      <c r="Q4661" s="12" t="str">
        <f t="shared" ca="1" si="143"/>
        <v>-</v>
      </c>
      <c r="W4661" t="str">
        <f t="shared" si="142"/>
        <v>-</v>
      </c>
    </row>
    <row r="4662" spans="1:29" x14ac:dyDescent="0.25">
      <c r="A4662" s="6"/>
      <c r="B4662" s="10"/>
      <c r="C4662" s="6"/>
      <c r="D4662" s="6"/>
      <c r="E4662" s="6"/>
      <c r="F4662" s="6"/>
      <c r="G4662" s="6"/>
      <c r="H4662" s="6"/>
      <c r="I4662" s="6"/>
      <c r="J4662" s="6"/>
      <c r="K4662" s="6"/>
      <c r="L4662" s="6"/>
      <c r="M4662" s="6"/>
      <c r="N4662" s="6"/>
      <c r="O4662" s="6"/>
      <c r="P4662" s="10"/>
      <c r="Q4662" s="15" t="str">
        <f t="shared" ca="1" si="143"/>
        <v>-</v>
      </c>
      <c r="R4662" s="6"/>
      <c r="S4662" s="6"/>
      <c r="T4662" s="6"/>
      <c r="U4662" s="6"/>
      <c r="V4662" s="6"/>
      <c r="W4662" s="6" t="str">
        <f t="shared" si="142"/>
        <v>-</v>
      </c>
      <c r="X4662" s="6"/>
      <c r="Y4662" s="6"/>
      <c r="Z4662" s="6"/>
      <c r="AA4662" s="6"/>
      <c r="AB4662" s="6"/>
      <c r="AC4662" s="6"/>
    </row>
    <row r="4663" spans="1:29" x14ac:dyDescent="0.25">
      <c r="Q4663" s="12" t="str">
        <f t="shared" ca="1" si="143"/>
        <v>-</v>
      </c>
      <c r="W4663" t="str">
        <f t="shared" si="142"/>
        <v>-</v>
      </c>
    </row>
    <row r="4664" spans="1:29" x14ac:dyDescent="0.25">
      <c r="A4664" s="6"/>
      <c r="B4664" s="10"/>
      <c r="C4664" s="6"/>
      <c r="D4664" s="6"/>
      <c r="E4664" s="6"/>
      <c r="F4664" s="6"/>
      <c r="G4664" s="6"/>
      <c r="H4664" s="6"/>
      <c r="I4664" s="6"/>
      <c r="J4664" s="6"/>
      <c r="K4664" s="6"/>
      <c r="L4664" s="6"/>
      <c r="M4664" s="6"/>
      <c r="N4664" s="6"/>
      <c r="O4664" s="6"/>
      <c r="P4664" s="10"/>
      <c r="Q4664" s="15" t="str">
        <f t="shared" ca="1" si="143"/>
        <v>-</v>
      </c>
      <c r="R4664" s="6"/>
      <c r="S4664" s="6"/>
      <c r="T4664" s="6"/>
      <c r="U4664" s="6"/>
      <c r="V4664" s="6"/>
      <c r="W4664" s="6" t="str">
        <f t="shared" si="142"/>
        <v>-</v>
      </c>
      <c r="X4664" s="6"/>
      <c r="Y4664" s="6"/>
      <c r="Z4664" s="6"/>
      <c r="AA4664" s="6"/>
      <c r="AB4664" s="6"/>
      <c r="AC4664" s="6"/>
    </row>
    <row r="4665" spans="1:29" x14ac:dyDescent="0.25">
      <c r="Q4665" s="12" t="str">
        <f t="shared" ca="1" si="143"/>
        <v>-</v>
      </c>
      <c r="W4665" t="str">
        <f t="shared" si="142"/>
        <v>-</v>
      </c>
    </row>
    <row r="4666" spans="1:29" x14ac:dyDescent="0.25">
      <c r="A4666" s="6"/>
      <c r="B4666" s="10"/>
      <c r="C4666" s="6"/>
      <c r="D4666" s="6"/>
      <c r="E4666" s="6"/>
      <c r="F4666" s="6"/>
      <c r="G4666" s="6"/>
      <c r="H4666" s="6"/>
      <c r="I4666" s="6"/>
      <c r="J4666" s="6"/>
      <c r="K4666" s="6"/>
      <c r="L4666" s="6"/>
      <c r="M4666" s="6"/>
      <c r="N4666" s="6"/>
      <c r="O4666" s="6"/>
      <c r="P4666" s="10"/>
      <c r="Q4666" s="15" t="str">
        <f t="shared" ca="1" si="143"/>
        <v>-</v>
      </c>
      <c r="R4666" s="6"/>
      <c r="S4666" s="6"/>
      <c r="T4666" s="6"/>
      <c r="U4666" s="6"/>
      <c r="V4666" s="6"/>
      <c r="W4666" s="6" t="str">
        <f t="shared" si="142"/>
        <v>-</v>
      </c>
      <c r="X4666" s="6"/>
      <c r="Y4666" s="6"/>
      <c r="Z4666" s="6"/>
      <c r="AA4666" s="6"/>
      <c r="AB4666" s="6"/>
      <c r="AC4666" s="6"/>
    </row>
    <row r="4667" spans="1:29" x14ac:dyDescent="0.25">
      <c r="Q4667" s="12" t="str">
        <f t="shared" ca="1" si="143"/>
        <v>-</v>
      </c>
      <c r="W4667" t="str">
        <f t="shared" si="142"/>
        <v>-</v>
      </c>
    </row>
    <row r="4668" spans="1:29" x14ac:dyDescent="0.25">
      <c r="A4668" s="6"/>
      <c r="B4668" s="10"/>
      <c r="C4668" s="6"/>
      <c r="D4668" s="6"/>
      <c r="E4668" s="6"/>
      <c r="F4668" s="6"/>
      <c r="G4668" s="6"/>
      <c r="H4668" s="6"/>
      <c r="I4668" s="6"/>
      <c r="J4668" s="6"/>
      <c r="K4668" s="6"/>
      <c r="L4668" s="6"/>
      <c r="M4668" s="6"/>
      <c r="N4668" s="6"/>
      <c r="O4668" s="6"/>
      <c r="P4668" s="10"/>
      <c r="Q4668" s="15" t="str">
        <f t="shared" ca="1" si="143"/>
        <v>-</v>
      </c>
      <c r="R4668" s="6"/>
      <c r="S4668" s="6"/>
      <c r="T4668" s="6"/>
      <c r="U4668" s="6"/>
      <c r="V4668" s="6"/>
      <c r="W4668" s="6" t="str">
        <f t="shared" si="142"/>
        <v>-</v>
      </c>
      <c r="X4668" s="6"/>
      <c r="Y4668" s="6"/>
      <c r="Z4668" s="6"/>
      <c r="AA4668" s="6"/>
      <c r="AB4668" s="6"/>
      <c r="AC4668" s="6"/>
    </row>
    <row r="4669" spans="1:29" x14ac:dyDescent="0.25">
      <c r="Q4669" s="12" t="str">
        <f t="shared" ca="1" si="143"/>
        <v>-</v>
      </c>
      <c r="W4669" t="str">
        <f t="shared" si="142"/>
        <v>-</v>
      </c>
    </row>
    <row r="4670" spans="1:29" x14ac:dyDescent="0.25">
      <c r="A4670" s="6"/>
      <c r="B4670" s="10"/>
      <c r="C4670" s="6"/>
      <c r="D4670" s="6"/>
      <c r="E4670" s="6"/>
      <c r="F4670" s="6"/>
      <c r="G4670" s="6"/>
      <c r="H4670" s="6"/>
      <c r="I4670" s="6"/>
      <c r="J4670" s="6"/>
      <c r="K4670" s="6"/>
      <c r="L4670" s="6"/>
      <c r="M4670" s="6"/>
      <c r="N4670" s="6"/>
      <c r="O4670" s="6"/>
      <c r="P4670" s="10"/>
      <c r="Q4670" s="15" t="str">
        <f t="shared" ca="1" si="143"/>
        <v>-</v>
      </c>
      <c r="R4670" s="6"/>
      <c r="S4670" s="6"/>
      <c r="T4670" s="6"/>
      <c r="U4670" s="6"/>
      <c r="V4670" s="6"/>
      <c r="W4670" s="6" t="str">
        <f t="shared" si="142"/>
        <v>-</v>
      </c>
      <c r="X4670" s="6"/>
      <c r="Y4670" s="6"/>
      <c r="Z4670" s="6"/>
      <c r="AA4670" s="6"/>
      <c r="AB4670" s="6"/>
      <c r="AC4670" s="6"/>
    </row>
    <row r="4671" spans="1:29" x14ac:dyDescent="0.25">
      <c r="Q4671" s="12" t="str">
        <f t="shared" ca="1" si="143"/>
        <v>-</v>
      </c>
      <c r="W4671" t="str">
        <f t="shared" si="142"/>
        <v>-</v>
      </c>
    </row>
    <row r="4672" spans="1:29" x14ac:dyDescent="0.25">
      <c r="A4672" s="6"/>
      <c r="B4672" s="10"/>
      <c r="C4672" s="6"/>
      <c r="D4672" s="6"/>
      <c r="E4672" s="6"/>
      <c r="F4672" s="6"/>
      <c r="G4672" s="6"/>
      <c r="H4672" s="6"/>
      <c r="I4672" s="6"/>
      <c r="J4672" s="6"/>
      <c r="K4672" s="6"/>
      <c r="L4672" s="6"/>
      <c r="M4672" s="6"/>
      <c r="N4672" s="6"/>
      <c r="O4672" s="6"/>
      <c r="P4672" s="10"/>
      <c r="Q4672" s="15" t="str">
        <f t="shared" ca="1" si="143"/>
        <v>-</v>
      </c>
      <c r="R4672" s="6"/>
      <c r="S4672" s="6"/>
      <c r="T4672" s="6"/>
      <c r="U4672" s="6"/>
      <c r="V4672" s="6"/>
      <c r="W4672" s="6" t="str">
        <f t="shared" si="142"/>
        <v>-</v>
      </c>
      <c r="X4672" s="6"/>
      <c r="Y4672" s="6"/>
      <c r="Z4672" s="6"/>
      <c r="AA4672" s="6"/>
      <c r="AB4672" s="6"/>
      <c r="AC4672" s="6"/>
    </row>
    <row r="4673" spans="1:29" x14ac:dyDescent="0.25">
      <c r="Q4673" s="12" t="str">
        <f t="shared" ca="1" si="143"/>
        <v>-</v>
      </c>
      <c r="W4673" t="str">
        <f t="shared" si="142"/>
        <v>-</v>
      </c>
    </row>
    <row r="4674" spans="1:29" x14ac:dyDescent="0.25">
      <c r="A4674" s="6"/>
      <c r="B4674" s="10"/>
      <c r="C4674" s="6"/>
      <c r="D4674" s="6"/>
      <c r="E4674" s="6"/>
      <c r="F4674" s="6"/>
      <c r="G4674" s="6"/>
      <c r="H4674" s="6"/>
      <c r="I4674" s="6"/>
      <c r="J4674" s="6"/>
      <c r="K4674" s="6"/>
      <c r="L4674" s="6"/>
      <c r="M4674" s="6"/>
      <c r="N4674" s="6"/>
      <c r="O4674" s="6"/>
      <c r="P4674" s="10"/>
      <c r="Q4674" s="15" t="str">
        <f t="shared" ca="1" si="143"/>
        <v>-</v>
      </c>
      <c r="R4674" s="6"/>
      <c r="S4674" s="6"/>
      <c r="T4674" s="6"/>
      <c r="U4674" s="6"/>
      <c r="V4674" s="6"/>
      <c r="W4674" s="6" t="str">
        <f t="shared" si="142"/>
        <v>-</v>
      </c>
      <c r="X4674" s="6"/>
      <c r="Y4674" s="6"/>
      <c r="Z4674" s="6"/>
      <c r="AA4674" s="6"/>
      <c r="AB4674" s="6"/>
      <c r="AC4674" s="6"/>
    </row>
    <row r="4675" spans="1:29" x14ac:dyDescent="0.25">
      <c r="Q4675" s="12" t="str">
        <f t="shared" ca="1" si="143"/>
        <v>-</v>
      </c>
      <c r="W4675" t="str">
        <f t="shared" si="142"/>
        <v>-</v>
      </c>
    </row>
    <row r="4676" spans="1:29" x14ac:dyDescent="0.25">
      <c r="A4676" s="6"/>
      <c r="B4676" s="10"/>
      <c r="C4676" s="6"/>
      <c r="D4676" s="6"/>
      <c r="E4676" s="6"/>
      <c r="F4676" s="6"/>
      <c r="G4676" s="6"/>
      <c r="H4676" s="6"/>
      <c r="I4676" s="6"/>
      <c r="J4676" s="6"/>
      <c r="K4676" s="6"/>
      <c r="L4676" s="6"/>
      <c r="M4676" s="6"/>
      <c r="N4676" s="6"/>
      <c r="O4676" s="6"/>
      <c r="P4676" s="10"/>
      <c r="Q4676" s="15" t="str">
        <f t="shared" ca="1" si="143"/>
        <v>-</v>
      </c>
      <c r="R4676" s="6"/>
      <c r="S4676" s="6"/>
      <c r="T4676" s="6"/>
      <c r="U4676" s="6"/>
      <c r="V4676" s="6"/>
      <c r="W4676" s="6" t="str">
        <f t="shared" si="142"/>
        <v>-</v>
      </c>
      <c r="X4676" s="6"/>
      <c r="Y4676" s="6"/>
      <c r="Z4676" s="6"/>
      <c r="AA4676" s="6"/>
      <c r="AB4676" s="6"/>
      <c r="AC4676" s="6"/>
    </row>
    <row r="4677" spans="1:29" x14ac:dyDescent="0.25">
      <c r="Q4677" s="12" t="str">
        <f t="shared" ca="1" si="143"/>
        <v>-</v>
      </c>
      <c r="W4677" t="str">
        <f t="shared" si="142"/>
        <v>-</v>
      </c>
    </row>
    <row r="4678" spans="1:29" x14ac:dyDescent="0.25">
      <c r="A4678" s="6"/>
      <c r="B4678" s="10"/>
      <c r="C4678" s="6"/>
      <c r="D4678" s="6"/>
      <c r="E4678" s="6"/>
      <c r="F4678" s="6"/>
      <c r="G4678" s="6"/>
      <c r="H4678" s="6"/>
      <c r="I4678" s="6"/>
      <c r="J4678" s="6"/>
      <c r="K4678" s="6"/>
      <c r="L4678" s="6"/>
      <c r="M4678" s="6"/>
      <c r="N4678" s="6"/>
      <c r="O4678" s="6"/>
      <c r="P4678" s="10"/>
      <c r="Q4678" s="15" t="str">
        <f t="shared" ca="1" si="143"/>
        <v>-</v>
      </c>
      <c r="R4678" s="6"/>
      <c r="S4678" s="6"/>
      <c r="T4678" s="6"/>
      <c r="U4678" s="6"/>
      <c r="V4678" s="6"/>
      <c r="W4678" s="6" t="str">
        <f t="shared" ref="W4678:W4741" si="144">IF(OR(ISBLANK(J4678),ISBLANK(V4678)),"-",(IF(J4678=V4678,"Yes","No")))</f>
        <v>-</v>
      </c>
      <c r="X4678" s="6"/>
      <c r="Y4678" s="6"/>
      <c r="Z4678" s="6"/>
      <c r="AA4678" s="6"/>
      <c r="AB4678" s="6"/>
      <c r="AC4678" s="6"/>
    </row>
    <row r="4679" spans="1:29" x14ac:dyDescent="0.25">
      <c r="Q4679" s="12" t="str">
        <f t="shared" ref="Q4679:Q4742" ca="1" si="145">IF(B4679&gt;1/1/1900, (IF(R4679="Closed",(DATEDIF(B4679,P4679,"d"))-(DATEDIF(M4679,O4679,"d")),IF(OR(R4679="Pending",ISBLANK(P4679)),TODAY()-B4679))),"-")</f>
        <v>-</v>
      </c>
      <c r="W4679" t="str">
        <f t="shared" si="144"/>
        <v>-</v>
      </c>
    </row>
    <row r="4680" spans="1:29" x14ac:dyDescent="0.25">
      <c r="A4680" s="6"/>
      <c r="B4680" s="10"/>
      <c r="C4680" s="6"/>
      <c r="D4680" s="6"/>
      <c r="E4680" s="6"/>
      <c r="F4680" s="6"/>
      <c r="G4680" s="6"/>
      <c r="H4680" s="6"/>
      <c r="I4680" s="6"/>
      <c r="J4680" s="6"/>
      <c r="K4680" s="6"/>
      <c r="L4680" s="6"/>
      <c r="M4680" s="6"/>
      <c r="N4680" s="6"/>
      <c r="O4680" s="6"/>
      <c r="P4680" s="10"/>
      <c r="Q4680" s="15" t="str">
        <f t="shared" ca="1" si="145"/>
        <v>-</v>
      </c>
      <c r="R4680" s="6"/>
      <c r="S4680" s="6"/>
      <c r="T4680" s="6"/>
      <c r="U4680" s="6"/>
      <c r="V4680" s="6"/>
      <c r="W4680" s="6" t="str">
        <f t="shared" si="144"/>
        <v>-</v>
      </c>
      <c r="X4680" s="6"/>
      <c r="Y4680" s="6"/>
      <c r="Z4680" s="6"/>
      <c r="AA4680" s="6"/>
      <c r="AB4680" s="6"/>
      <c r="AC4680" s="6"/>
    </row>
    <row r="4681" spans="1:29" x14ac:dyDescent="0.25">
      <c r="Q4681" s="12" t="str">
        <f t="shared" ca="1" si="145"/>
        <v>-</v>
      </c>
      <c r="W4681" t="str">
        <f t="shared" si="144"/>
        <v>-</v>
      </c>
    </row>
    <row r="4682" spans="1:29" x14ac:dyDescent="0.25">
      <c r="A4682" s="6"/>
      <c r="B4682" s="10"/>
      <c r="C4682" s="6"/>
      <c r="D4682" s="6"/>
      <c r="E4682" s="6"/>
      <c r="F4682" s="6"/>
      <c r="G4682" s="6"/>
      <c r="H4682" s="6"/>
      <c r="I4682" s="6"/>
      <c r="J4682" s="6"/>
      <c r="K4682" s="6"/>
      <c r="L4682" s="6"/>
      <c r="M4682" s="6"/>
      <c r="N4682" s="6"/>
      <c r="O4682" s="6"/>
      <c r="P4682" s="10"/>
      <c r="Q4682" s="15" t="str">
        <f t="shared" ca="1" si="145"/>
        <v>-</v>
      </c>
      <c r="R4682" s="6"/>
      <c r="S4682" s="6"/>
      <c r="T4682" s="6"/>
      <c r="U4682" s="6"/>
      <c r="V4682" s="6"/>
      <c r="W4682" s="6" t="str">
        <f t="shared" si="144"/>
        <v>-</v>
      </c>
      <c r="X4682" s="6"/>
      <c r="Y4682" s="6"/>
      <c r="Z4682" s="6"/>
      <c r="AA4682" s="6"/>
      <c r="AB4682" s="6"/>
      <c r="AC4682" s="6"/>
    </row>
    <row r="4683" spans="1:29" x14ac:dyDescent="0.25">
      <c r="Q4683" s="12" t="str">
        <f t="shared" ca="1" si="145"/>
        <v>-</v>
      </c>
      <c r="W4683" t="str">
        <f t="shared" si="144"/>
        <v>-</v>
      </c>
    </row>
    <row r="4684" spans="1:29" x14ac:dyDescent="0.25">
      <c r="A4684" s="6"/>
      <c r="B4684" s="10"/>
      <c r="C4684" s="6"/>
      <c r="D4684" s="6"/>
      <c r="E4684" s="6"/>
      <c r="F4684" s="6"/>
      <c r="G4684" s="6"/>
      <c r="H4684" s="6"/>
      <c r="I4684" s="6"/>
      <c r="J4684" s="6"/>
      <c r="K4684" s="6"/>
      <c r="L4684" s="6"/>
      <c r="M4684" s="6"/>
      <c r="N4684" s="6"/>
      <c r="O4684" s="6"/>
      <c r="P4684" s="10"/>
      <c r="Q4684" s="15" t="str">
        <f t="shared" ca="1" si="145"/>
        <v>-</v>
      </c>
      <c r="R4684" s="6"/>
      <c r="S4684" s="6"/>
      <c r="T4684" s="6"/>
      <c r="U4684" s="6"/>
      <c r="V4684" s="6"/>
      <c r="W4684" s="6" t="str">
        <f t="shared" si="144"/>
        <v>-</v>
      </c>
      <c r="X4684" s="6"/>
      <c r="Y4684" s="6"/>
      <c r="Z4684" s="6"/>
      <c r="AA4684" s="6"/>
      <c r="AB4684" s="6"/>
      <c r="AC4684" s="6"/>
    </row>
    <row r="4685" spans="1:29" x14ac:dyDescent="0.25">
      <c r="Q4685" s="12" t="str">
        <f t="shared" ca="1" si="145"/>
        <v>-</v>
      </c>
      <c r="W4685" t="str">
        <f t="shared" si="144"/>
        <v>-</v>
      </c>
    </row>
    <row r="4686" spans="1:29" x14ac:dyDescent="0.25">
      <c r="A4686" s="6"/>
      <c r="B4686" s="10"/>
      <c r="C4686" s="6"/>
      <c r="D4686" s="6"/>
      <c r="E4686" s="6"/>
      <c r="F4686" s="6"/>
      <c r="G4686" s="6"/>
      <c r="H4686" s="6"/>
      <c r="I4686" s="6"/>
      <c r="J4686" s="6"/>
      <c r="K4686" s="6"/>
      <c r="L4686" s="6"/>
      <c r="M4686" s="6"/>
      <c r="N4686" s="6"/>
      <c r="O4686" s="6"/>
      <c r="P4686" s="10"/>
      <c r="Q4686" s="15" t="str">
        <f t="shared" ca="1" si="145"/>
        <v>-</v>
      </c>
      <c r="R4686" s="6"/>
      <c r="S4686" s="6"/>
      <c r="T4686" s="6"/>
      <c r="U4686" s="6"/>
      <c r="V4686" s="6"/>
      <c r="W4686" s="6" t="str">
        <f t="shared" si="144"/>
        <v>-</v>
      </c>
      <c r="X4686" s="6"/>
      <c r="Y4686" s="6"/>
      <c r="Z4686" s="6"/>
      <c r="AA4686" s="6"/>
      <c r="AB4686" s="6"/>
      <c r="AC4686" s="6"/>
    </row>
    <row r="4687" spans="1:29" x14ac:dyDescent="0.25">
      <c r="Q4687" s="12" t="str">
        <f t="shared" ca="1" si="145"/>
        <v>-</v>
      </c>
      <c r="W4687" t="str">
        <f t="shared" si="144"/>
        <v>-</v>
      </c>
    </row>
    <row r="4688" spans="1:29" x14ac:dyDescent="0.25">
      <c r="A4688" s="6"/>
      <c r="B4688" s="10"/>
      <c r="C4688" s="6"/>
      <c r="D4688" s="6"/>
      <c r="E4688" s="6"/>
      <c r="F4688" s="6"/>
      <c r="G4688" s="6"/>
      <c r="H4688" s="6"/>
      <c r="I4688" s="6"/>
      <c r="J4688" s="6"/>
      <c r="K4688" s="6"/>
      <c r="L4688" s="6"/>
      <c r="M4688" s="6"/>
      <c r="N4688" s="6"/>
      <c r="O4688" s="6"/>
      <c r="P4688" s="10"/>
      <c r="Q4688" s="15" t="str">
        <f t="shared" ca="1" si="145"/>
        <v>-</v>
      </c>
      <c r="R4688" s="6"/>
      <c r="S4688" s="6"/>
      <c r="T4688" s="6"/>
      <c r="U4688" s="6"/>
      <c r="V4688" s="6"/>
      <c r="W4688" s="6" t="str">
        <f t="shared" si="144"/>
        <v>-</v>
      </c>
      <c r="X4688" s="6"/>
      <c r="Y4688" s="6"/>
      <c r="Z4688" s="6"/>
      <c r="AA4688" s="6"/>
      <c r="AB4688" s="6"/>
      <c r="AC4688" s="6"/>
    </row>
    <row r="4689" spans="1:29" x14ac:dyDescent="0.25">
      <c r="Q4689" s="12" t="str">
        <f t="shared" ca="1" si="145"/>
        <v>-</v>
      </c>
      <c r="W4689" t="str">
        <f t="shared" si="144"/>
        <v>-</v>
      </c>
    </row>
    <row r="4690" spans="1:29" x14ac:dyDescent="0.25">
      <c r="A4690" s="6"/>
      <c r="B4690" s="10"/>
      <c r="C4690" s="6"/>
      <c r="D4690" s="6"/>
      <c r="E4690" s="6"/>
      <c r="F4690" s="6"/>
      <c r="G4690" s="6"/>
      <c r="H4690" s="6"/>
      <c r="I4690" s="6"/>
      <c r="J4690" s="6"/>
      <c r="K4690" s="6"/>
      <c r="L4690" s="6"/>
      <c r="M4690" s="6"/>
      <c r="N4690" s="6"/>
      <c r="O4690" s="6"/>
      <c r="P4690" s="10"/>
      <c r="Q4690" s="15" t="str">
        <f t="shared" ca="1" si="145"/>
        <v>-</v>
      </c>
      <c r="R4690" s="6"/>
      <c r="S4690" s="6"/>
      <c r="T4690" s="6"/>
      <c r="U4690" s="6"/>
      <c r="V4690" s="6"/>
      <c r="W4690" s="6" t="str">
        <f t="shared" si="144"/>
        <v>-</v>
      </c>
      <c r="X4690" s="6"/>
      <c r="Y4690" s="6"/>
      <c r="Z4690" s="6"/>
      <c r="AA4690" s="6"/>
      <c r="AB4690" s="6"/>
      <c r="AC4690" s="6"/>
    </row>
    <row r="4691" spans="1:29" x14ac:dyDescent="0.25">
      <c r="Q4691" s="12" t="str">
        <f t="shared" ca="1" si="145"/>
        <v>-</v>
      </c>
      <c r="W4691" t="str">
        <f t="shared" si="144"/>
        <v>-</v>
      </c>
    </row>
    <row r="4692" spans="1:29" x14ac:dyDescent="0.25">
      <c r="A4692" s="6"/>
      <c r="B4692" s="10"/>
      <c r="C4692" s="6"/>
      <c r="D4692" s="6"/>
      <c r="E4692" s="6"/>
      <c r="F4692" s="6"/>
      <c r="G4692" s="6"/>
      <c r="H4692" s="6"/>
      <c r="I4692" s="6"/>
      <c r="J4692" s="6"/>
      <c r="K4692" s="6"/>
      <c r="L4692" s="6"/>
      <c r="M4692" s="6"/>
      <c r="N4692" s="6"/>
      <c r="O4692" s="6"/>
      <c r="P4692" s="10"/>
      <c r="Q4692" s="15" t="str">
        <f t="shared" ca="1" si="145"/>
        <v>-</v>
      </c>
      <c r="R4692" s="6"/>
      <c r="S4692" s="6"/>
      <c r="T4692" s="6"/>
      <c r="U4692" s="6"/>
      <c r="V4692" s="6"/>
      <c r="W4692" s="6" t="str">
        <f t="shared" si="144"/>
        <v>-</v>
      </c>
      <c r="X4692" s="6"/>
      <c r="Y4692" s="6"/>
      <c r="Z4692" s="6"/>
      <c r="AA4692" s="6"/>
      <c r="AB4692" s="6"/>
      <c r="AC4692" s="6"/>
    </row>
    <row r="4693" spans="1:29" x14ac:dyDescent="0.25">
      <c r="Q4693" s="12" t="str">
        <f t="shared" ca="1" si="145"/>
        <v>-</v>
      </c>
      <c r="W4693" t="str">
        <f t="shared" si="144"/>
        <v>-</v>
      </c>
    </row>
    <row r="4694" spans="1:29" x14ac:dyDescent="0.25">
      <c r="A4694" s="6"/>
      <c r="B4694" s="10"/>
      <c r="C4694" s="6"/>
      <c r="D4694" s="6"/>
      <c r="E4694" s="6"/>
      <c r="F4694" s="6"/>
      <c r="G4694" s="6"/>
      <c r="H4694" s="6"/>
      <c r="I4694" s="6"/>
      <c r="J4694" s="6"/>
      <c r="K4694" s="6"/>
      <c r="L4694" s="6"/>
      <c r="M4694" s="6"/>
      <c r="N4694" s="6"/>
      <c r="O4694" s="6"/>
      <c r="P4694" s="10"/>
      <c r="Q4694" s="15" t="str">
        <f t="shared" ca="1" si="145"/>
        <v>-</v>
      </c>
      <c r="R4694" s="6"/>
      <c r="S4694" s="6"/>
      <c r="T4694" s="6"/>
      <c r="U4694" s="6"/>
      <c r="V4694" s="6"/>
      <c r="W4694" s="6" t="str">
        <f t="shared" si="144"/>
        <v>-</v>
      </c>
      <c r="X4694" s="6"/>
      <c r="Y4694" s="6"/>
      <c r="Z4694" s="6"/>
      <c r="AA4694" s="6"/>
      <c r="AB4694" s="6"/>
      <c r="AC4694" s="6"/>
    </row>
    <row r="4695" spans="1:29" x14ac:dyDescent="0.25">
      <c r="Q4695" s="12" t="str">
        <f t="shared" ca="1" si="145"/>
        <v>-</v>
      </c>
      <c r="W4695" t="str">
        <f t="shared" si="144"/>
        <v>-</v>
      </c>
    </row>
    <row r="4696" spans="1:29" x14ac:dyDescent="0.25">
      <c r="A4696" s="6"/>
      <c r="B4696" s="10"/>
      <c r="C4696" s="6"/>
      <c r="D4696" s="6"/>
      <c r="E4696" s="6"/>
      <c r="F4696" s="6"/>
      <c r="G4696" s="6"/>
      <c r="H4696" s="6"/>
      <c r="I4696" s="6"/>
      <c r="J4696" s="6"/>
      <c r="K4696" s="6"/>
      <c r="L4696" s="6"/>
      <c r="M4696" s="6"/>
      <c r="N4696" s="6"/>
      <c r="O4696" s="6"/>
      <c r="P4696" s="10"/>
      <c r="Q4696" s="15" t="str">
        <f t="shared" ca="1" si="145"/>
        <v>-</v>
      </c>
      <c r="R4696" s="6"/>
      <c r="S4696" s="6"/>
      <c r="T4696" s="6"/>
      <c r="U4696" s="6"/>
      <c r="V4696" s="6"/>
      <c r="W4696" s="6" t="str">
        <f t="shared" si="144"/>
        <v>-</v>
      </c>
      <c r="X4696" s="6"/>
      <c r="Y4696" s="6"/>
      <c r="Z4696" s="6"/>
      <c r="AA4696" s="6"/>
      <c r="AB4696" s="6"/>
      <c r="AC4696" s="6"/>
    </row>
    <row r="4697" spans="1:29" x14ac:dyDescent="0.25">
      <c r="Q4697" s="12" t="str">
        <f t="shared" ca="1" si="145"/>
        <v>-</v>
      </c>
      <c r="W4697" t="str">
        <f t="shared" si="144"/>
        <v>-</v>
      </c>
    </row>
    <row r="4698" spans="1:29" x14ac:dyDescent="0.25">
      <c r="A4698" s="6"/>
      <c r="B4698" s="10"/>
      <c r="C4698" s="6"/>
      <c r="D4698" s="6"/>
      <c r="E4698" s="6"/>
      <c r="F4698" s="6"/>
      <c r="G4698" s="6"/>
      <c r="H4698" s="6"/>
      <c r="I4698" s="6"/>
      <c r="J4698" s="6"/>
      <c r="K4698" s="6"/>
      <c r="L4698" s="6"/>
      <c r="M4698" s="6"/>
      <c r="N4698" s="6"/>
      <c r="O4698" s="6"/>
      <c r="P4698" s="10"/>
      <c r="Q4698" s="15" t="str">
        <f t="shared" ca="1" si="145"/>
        <v>-</v>
      </c>
      <c r="R4698" s="6"/>
      <c r="S4698" s="6"/>
      <c r="T4698" s="6"/>
      <c r="U4698" s="6"/>
      <c r="V4698" s="6"/>
      <c r="W4698" s="6" t="str">
        <f t="shared" si="144"/>
        <v>-</v>
      </c>
      <c r="X4698" s="6"/>
      <c r="Y4698" s="6"/>
      <c r="Z4698" s="6"/>
      <c r="AA4698" s="6"/>
      <c r="AB4698" s="6"/>
      <c r="AC4698" s="6"/>
    </row>
    <row r="4699" spans="1:29" x14ac:dyDescent="0.25">
      <c r="Q4699" s="12" t="str">
        <f t="shared" ca="1" si="145"/>
        <v>-</v>
      </c>
      <c r="W4699" t="str">
        <f t="shared" si="144"/>
        <v>-</v>
      </c>
    </row>
    <row r="4700" spans="1:29" x14ac:dyDescent="0.25">
      <c r="A4700" s="6"/>
      <c r="B4700" s="10"/>
      <c r="C4700" s="6"/>
      <c r="D4700" s="6"/>
      <c r="E4700" s="6"/>
      <c r="F4700" s="6"/>
      <c r="G4700" s="6"/>
      <c r="H4700" s="6"/>
      <c r="I4700" s="6"/>
      <c r="J4700" s="6"/>
      <c r="K4700" s="6"/>
      <c r="L4700" s="6"/>
      <c r="M4700" s="6"/>
      <c r="N4700" s="6"/>
      <c r="O4700" s="6"/>
      <c r="P4700" s="10"/>
      <c r="Q4700" s="15" t="str">
        <f t="shared" ca="1" si="145"/>
        <v>-</v>
      </c>
      <c r="R4700" s="6"/>
      <c r="S4700" s="6"/>
      <c r="T4700" s="6"/>
      <c r="U4700" s="6"/>
      <c r="V4700" s="6"/>
      <c r="W4700" s="6" t="str">
        <f t="shared" si="144"/>
        <v>-</v>
      </c>
      <c r="X4700" s="6"/>
      <c r="Y4700" s="6"/>
      <c r="Z4700" s="6"/>
      <c r="AA4700" s="6"/>
      <c r="AB4700" s="6"/>
      <c r="AC4700" s="6"/>
    </row>
    <row r="4701" spans="1:29" x14ac:dyDescent="0.25">
      <c r="Q4701" s="12" t="str">
        <f t="shared" ca="1" si="145"/>
        <v>-</v>
      </c>
      <c r="W4701" t="str">
        <f t="shared" si="144"/>
        <v>-</v>
      </c>
    </row>
    <row r="4702" spans="1:29" x14ac:dyDescent="0.25">
      <c r="A4702" s="6"/>
      <c r="B4702" s="10"/>
      <c r="C4702" s="6"/>
      <c r="D4702" s="6"/>
      <c r="E4702" s="6"/>
      <c r="F4702" s="6"/>
      <c r="G4702" s="6"/>
      <c r="H4702" s="6"/>
      <c r="I4702" s="6"/>
      <c r="J4702" s="6"/>
      <c r="K4702" s="6"/>
      <c r="L4702" s="6"/>
      <c r="M4702" s="6"/>
      <c r="N4702" s="6"/>
      <c r="O4702" s="6"/>
      <c r="P4702" s="10"/>
      <c r="Q4702" s="15" t="str">
        <f t="shared" ca="1" si="145"/>
        <v>-</v>
      </c>
      <c r="R4702" s="6"/>
      <c r="S4702" s="6"/>
      <c r="T4702" s="6"/>
      <c r="U4702" s="6"/>
      <c r="V4702" s="6"/>
      <c r="W4702" s="6" t="str">
        <f t="shared" si="144"/>
        <v>-</v>
      </c>
      <c r="X4702" s="6"/>
      <c r="Y4702" s="6"/>
      <c r="Z4702" s="6"/>
      <c r="AA4702" s="6"/>
      <c r="AB4702" s="6"/>
      <c r="AC4702" s="6"/>
    </row>
    <row r="4703" spans="1:29" x14ac:dyDescent="0.25">
      <c r="Q4703" s="12" t="str">
        <f t="shared" ca="1" si="145"/>
        <v>-</v>
      </c>
      <c r="W4703" t="str">
        <f t="shared" si="144"/>
        <v>-</v>
      </c>
    </row>
    <row r="4704" spans="1:29" x14ac:dyDescent="0.25">
      <c r="A4704" s="6"/>
      <c r="B4704" s="10"/>
      <c r="C4704" s="6"/>
      <c r="D4704" s="6"/>
      <c r="E4704" s="6"/>
      <c r="F4704" s="6"/>
      <c r="G4704" s="6"/>
      <c r="H4704" s="6"/>
      <c r="I4704" s="6"/>
      <c r="J4704" s="6"/>
      <c r="K4704" s="6"/>
      <c r="L4704" s="6"/>
      <c r="M4704" s="6"/>
      <c r="N4704" s="6"/>
      <c r="O4704" s="6"/>
      <c r="P4704" s="10"/>
      <c r="Q4704" s="15" t="str">
        <f t="shared" ca="1" si="145"/>
        <v>-</v>
      </c>
      <c r="R4704" s="6"/>
      <c r="S4704" s="6"/>
      <c r="T4704" s="6"/>
      <c r="U4704" s="6"/>
      <c r="V4704" s="6"/>
      <c r="W4704" s="6" t="str">
        <f t="shared" si="144"/>
        <v>-</v>
      </c>
      <c r="X4704" s="6"/>
      <c r="Y4704" s="6"/>
      <c r="Z4704" s="6"/>
      <c r="AA4704" s="6"/>
      <c r="AB4704" s="6"/>
      <c r="AC4704" s="6"/>
    </row>
    <row r="4705" spans="1:29" x14ac:dyDescent="0.25">
      <c r="Q4705" s="12" t="str">
        <f t="shared" ca="1" si="145"/>
        <v>-</v>
      </c>
      <c r="W4705" t="str">
        <f t="shared" si="144"/>
        <v>-</v>
      </c>
    </row>
    <row r="4706" spans="1:29" x14ac:dyDescent="0.25">
      <c r="A4706" s="6"/>
      <c r="B4706" s="10"/>
      <c r="C4706" s="6"/>
      <c r="D4706" s="6"/>
      <c r="E4706" s="6"/>
      <c r="F4706" s="6"/>
      <c r="G4706" s="6"/>
      <c r="H4706" s="6"/>
      <c r="I4706" s="6"/>
      <c r="J4706" s="6"/>
      <c r="K4706" s="6"/>
      <c r="L4706" s="6"/>
      <c r="M4706" s="6"/>
      <c r="N4706" s="6"/>
      <c r="O4706" s="6"/>
      <c r="P4706" s="10"/>
      <c r="Q4706" s="15" t="str">
        <f t="shared" ca="1" si="145"/>
        <v>-</v>
      </c>
      <c r="R4706" s="6"/>
      <c r="S4706" s="6"/>
      <c r="T4706" s="6"/>
      <c r="U4706" s="6"/>
      <c r="V4706" s="6"/>
      <c r="W4706" s="6" t="str">
        <f t="shared" si="144"/>
        <v>-</v>
      </c>
      <c r="X4706" s="6"/>
      <c r="Y4706" s="6"/>
      <c r="Z4706" s="6"/>
      <c r="AA4706" s="6"/>
      <c r="AB4706" s="6"/>
      <c r="AC4706" s="6"/>
    </row>
    <row r="4707" spans="1:29" x14ac:dyDescent="0.25">
      <c r="Q4707" s="12" t="str">
        <f t="shared" ca="1" si="145"/>
        <v>-</v>
      </c>
      <c r="W4707" t="str">
        <f t="shared" si="144"/>
        <v>-</v>
      </c>
    </row>
    <row r="4708" spans="1:29" x14ac:dyDescent="0.25">
      <c r="A4708" s="6"/>
      <c r="B4708" s="10"/>
      <c r="C4708" s="6"/>
      <c r="D4708" s="6"/>
      <c r="E4708" s="6"/>
      <c r="F4708" s="6"/>
      <c r="G4708" s="6"/>
      <c r="H4708" s="6"/>
      <c r="I4708" s="6"/>
      <c r="J4708" s="6"/>
      <c r="K4708" s="6"/>
      <c r="L4708" s="6"/>
      <c r="M4708" s="6"/>
      <c r="N4708" s="6"/>
      <c r="O4708" s="6"/>
      <c r="P4708" s="10"/>
      <c r="Q4708" s="15" t="str">
        <f t="shared" ca="1" si="145"/>
        <v>-</v>
      </c>
      <c r="R4708" s="6"/>
      <c r="S4708" s="6"/>
      <c r="T4708" s="6"/>
      <c r="U4708" s="6"/>
      <c r="V4708" s="6"/>
      <c r="W4708" s="6" t="str">
        <f t="shared" si="144"/>
        <v>-</v>
      </c>
      <c r="X4708" s="6"/>
      <c r="Y4708" s="6"/>
      <c r="Z4708" s="6"/>
      <c r="AA4708" s="6"/>
      <c r="AB4708" s="6"/>
      <c r="AC4708" s="6"/>
    </row>
    <row r="4709" spans="1:29" x14ac:dyDescent="0.25">
      <c r="Q4709" s="12" t="str">
        <f t="shared" ca="1" si="145"/>
        <v>-</v>
      </c>
      <c r="W4709" t="str">
        <f t="shared" si="144"/>
        <v>-</v>
      </c>
    </row>
    <row r="4710" spans="1:29" x14ac:dyDescent="0.25">
      <c r="A4710" s="6"/>
      <c r="B4710" s="10"/>
      <c r="C4710" s="6"/>
      <c r="D4710" s="6"/>
      <c r="E4710" s="6"/>
      <c r="F4710" s="6"/>
      <c r="G4710" s="6"/>
      <c r="H4710" s="6"/>
      <c r="I4710" s="6"/>
      <c r="J4710" s="6"/>
      <c r="K4710" s="6"/>
      <c r="L4710" s="6"/>
      <c r="M4710" s="6"/>
      <c r="N4710" s="6"/>
      <c r="O4710" s="6"/>
      <c r="P4710" s="10"/>
      <c r="Q4710" s="15" t="str">
        <f t="shared" ca="1" si="145"/>
        <v>-</v>
      </c>
      <c r="R4710" s="6"/>
      <c r="S4710" s="6"/>
      <c r="T4710" s="6"/>
      <c r="U4710" s="6"/>
      <c r="V4710" s="6"/>
      <c r="W4710" s="6" t="str">
        <f t="shared" si="144"/>
        <v>-</v>
      </c>
      <c r="X4710" s="6"/>
      <c r="Y4710" s="6"/>
      <c r="Z4710" s="6"/>
      <c r="AA4710" s="6"/>
      <c r="AB4710" s="6"/>
      <c r="AC4710" s="6"/>
    </row>
    <row r="4711" spans="1:29" x14ac:dyDescent="0.25">
      <c r="Q4711" s="12" t="str">
        <f t="shared" ca="1" si="145"/>
        <v>-</v>
      </c>
      <c r="W4711" t="str">
        <f t="shared" si="144"/>
        <v>-</v>
      </c>
    </row>
    <row r="4712" spans="1:29" x14ac:dyDescent="0.25">
      <c r="A4712" s="6"/>
      <c r="B4712" s="10"/>
      <c r="C4712" s="6"/>
      <c r="D4712" s="6"/>
      <c r="E4712" s="6"/>
      <c r="F4712" s="6"/>
      <c r="G4712" s="6"/>
      <c r="H4712" s="6"/>
      <c r="I4712" s="6"/>
      <c r="J4712" s="6"/>
      <c r="K4712" s="6"/>
      <c r="L4712" s="6"/>
      <c r="M4712" s="6"/>
      <c r="N4712" s="6"/>
      <c r="O4712" s="6"/>
      <c r="P4712" s="10"/>
      <c r="Q4712" s="15" t="str">
        <f t="shared" ca="1" si="145"/>
        <v>-</v>
      </c>
      <c r="R4712" s="6"/>
      <c r="S4712" s="6"/>
      <c r="T4712" s="6"/>
      <c r="U4712" s="6"/>
      <c r="V4712" s="6"/>
      <c r="W4712" s="6" t="str">
        <f t="shared" si="144"/>
        <v>-</v>
      </c>
      <c r="X4712" s="6"/>
      <c r="Y4712" s="6"/>
      <c r="Z4712" s="6"/>
      <c r="AA4712" s="6"/>
      <c r="AB4712" s="6"/>
      <c r="AC4712" s="6"/>
    </row>
    <row r="4713" spans="1:29" x14ac:dyDescent="0.25">
      <c r="Q4713" s="12" t="str">
        <f t="shared" ca="1" si="145"/>
        <v>-</v>
      </c>
      <c r="W4713" t="str">
        <f t="shared" si="144"/>
        <v>-</v>
      </c>
    </row>
    <row r="4714" spans="1:29" x14ac:dyDescent="0.25">
      <c r="A4714" s="6"/>
      <c r="B4714" s="10"/>
      <c r="C4714" s="6"/>
      <c r="D4714" s="6"/>
      <c r="E4714" s="6"/>
      <c r="F4714" s="6"/>
      <c r="G4714" s="6"/>
      <c r="H4714" s="6"/>
      <c r="I4714" s="6"/>
      <c r="J4714" s="6"/>
      <c r="K4714" s="6"/>
      <c r="L4714" s="6"/>
      <c r="M4714" s="6"/>
      <c r="N4714" s="6"/>
      <c r="O4714" s="6"/>
      <c r="P4714" s="10"/>
      <c r="Q4714" s="15" t="str">
        <f t="shared" ca="1" si="145"/>
        <v>-</v>
      </c>
      <c r="R4714" s="6"/>
      <c r="S4714" s="6"/>
      <c r="T4714" s="6"/>
      <c r="U4714" s="6"/>
      <c r="V4714" s="6"/>
      <c r="W4714" s="6" t="str">
        <f t="shared" si="144"/>
        <v>-</v>
      </c>
      <c r="X4714" s="6"/>
      <c r="Y4714" s="6"/>
      <c r="Z4714" s="6"/>
      <c r="AA4714" s="6"/>
      <c r="AB4714" s="6"/>
      <c r="AC4714" s="6"/>
    </row>
    <row r="4715" spans="1:29" x14ac:dyDescent="0.25">
      <c r="Q4715" s="12" t="str">
        <f t="shared" ca="1" si="145"/>
        <v>-</v>
      </c>
      <c r="W4715" t="str">
        <f t="shared" si="144"/>
        <v>-</v>
      </c>
    </row>
    <row r="4716" spans="1:29" x14ac:dyDescent="0.25">
      <c r="A4716" s="6"/>
      <c r="B4716" s="10"/>
      <c r="C4716" s="6"/>
      <c r="D4716" s="6"/>
      <c r="E4716" s="6"/>
      <c r="F4716" s="6"/>
      <c r="G4716" s="6"/>
      <c r="H4716" s="6"/>
      <c r="I4716" s="6"/>
      <c r="J4716" s="6"/>
      <c r="K4716" s="6"/>
      <c r="L4716" s="6"/>
      <c r="M4716" s="6"/>
      <c r="N4716" s="6"/>
      <c r="O4716" s="6"/>
      <c r="P4716" s="10"/>
      <c r="Q4716" s="15" t="str">
        <f t="shared" ca="1" si="145"/>
        <v>-</v>
      </c>
      <c r="R4716" s="6"/>
      <c r="S4716" s="6"/>
      <c r="T4716" s="6"/>
      <c r="U4716" s="6"/>
      <c r="V4716" s="6"/>
      <c r="W4716" s="6" t="str">
        <f t="shared" si="144"/>
        <v>-</v>
      </c>
      <c r="X4716" s="6"/>
      <c r="Y4716" s="6"/>
      <c r="Z4716" s="6"/>
      <c r="AA4716" s="6"/>
      <c r="AB4716" s="6"/>
      <c r="AC4716" s="6"/>
    </row>
    <row r="4717" spans="1:29" x14ac:dyDescent="0.25">
      <c r="Q4717" s="12" t="str">
        <f t="shared" ca="1" si="145"/>
        <v>-</v>
      </c>
      <c r="W4717" t="str">
        <f t="shared" si="144"/>
        <v>-</v>
      </c>
    </row>
    <row r="4718" spans="1:29" x14ac:dyDescent="0.25">
      <c r="A4718" s="6"/>
      <c r="B4718" s="10"/>
      <c r="C4718" s="6"/>
      <c r="D4718" s="6"/>
      <c r="E4718" s="6"/>
      <c r="F4718" s="6"/>
      <c r="G4718" s="6"/>
      <c r="H4718" s="6"/>
      <c r="I4718" s="6"/>
      <c r="J4718" s="6"/>
      <c r="K4718" s="6"/>
      <c r="L4718" s="6"/>
      <c r="M4718" s="6"/>
      <c r="N4718" s="6"/>
      <c r="O4718" s="6"/>
      <c r="P4718" s="10"/>
      <c r="Q4718" s="15" t="str">
        <f t="shared" ca="1" si="145"/>
        <v>-</v>
      </c>
      <c r="R4718" s="6"/>
      <c r="S4718" s="6"/>
      <c r="T4718" s="6"/>
      <c r="U4718" s="6"/>
      <c r="V4718" s="6"/>
      <c r="W4718" s="6" t="str">
        <f t="shared" si="144"/>
        <v>-</v>
      </c>
      <c r="X4718" s="6"/>
      <c r="Y4718" s="6"/>
      <c r="Z4718" s="6"/>
      <c r="AA4718" s="6"/>
      <c r="AB4718" s="6"/>
      <c r="AC4718" s="6"/>
    </row>
    <row r="4719" spans="1:29" x14ac:dyDescent="0.25">
      <c r="Q4719" s="12" t="str">
        <f t="shared" ca="1" si="145"/>
        <v>-</v>
      </c>
      <c r="W4719" t="str">
        <f t="shared" si="144"/>
        <v>-</v>
      </c>
    </row>
    <row r="4720" spans="1:29" x14ac:dyDescent="0.25">
      <c r="A4720" s="6"/>
      <c r="B4720" s="10"/>
      <c r="C4720" s="6"/>
      <c r="D4720" s="6"/>
      <c r="E4720" s="6"/>
      <c r="F4720" s="6"/>
      <c r="G4720" s="6"/>
      <c r="H4720" s="6"/>
      <c r="I4720" s="6"/>
      <c r="J4720" s="6"/>
      <c r="K4720" s="6"/>
      <c r="L4720" s="6"/>
      <c r="M4720" s="6"/>
      <c r="N4720" s="6"/>
      <c r="O4720" s="6"/>
      <c r="P4720" s="10"/>
      <c r="Q4720" s="15" t="str">
        <f t="shared" ca="1" si="145"/>
        <v>-</v>
      </c>
      <c r="R4720" s="6"/>
      <c r="S4720" s="6"/>
      <c r="T4720" s="6"/>
      <c r="U4720" s="6"/>
      <c r="V4720" s="6"/>
      <c r="W4720" s="6" t="str">
        <f t="shared" si="144"/>
        <v>-</v>
      </c>
      <c r="X4720" s="6"/>
      <c r="Y4720" s="6"/>
      <c r="Z4720" s="6"/>
      <c r="AA4720" s="6"/>
      <c r="AB4720" s="6"/>
      <c r="AC4720" s="6"/>
    </row>
    <row r="4721" spans="1:29" x14ac:dyDescent="0.25">
      <c r="Q4721" s="12" t="str">
        <f t="shared" ca="1" si="145"/>
        <v>-</v>
      </c>
      <c r="W4721" t="str">
        <f t="shared" si="144"/>
        <v>-</v>
      </c>
    </row>
    <row r="4722" spans="1:29" x14ac:dyDescent="0.25">
      <c r="A4722" s="6"/>
      <c r="B4722" s="10"/>
      <c r="C4722" s="6"/>
      <c r="D4722" s="6"/>
      <c r="E4722" s="6"/>
      <c r="F4722" s="6"/>
      <c r="G4722" s="6"/>
      <c r="H4722" s="6"/>
      <c r="I4722" s="6"/>
      <c r="J4722" s="6"/>
      <c r="K4722" s="6"/>
      <c r="L4722" s="6"/>
      <c r="M4722" s="6"/>
      <c r="N4722" s="6"/>
      <c r="O4722" s="6"/>
      <c r="P4722" s="10"/>
      <c r="Q4722" s="15" t="str">
        <f t="shared" ca="1" si="145"/>
        <v>-</v>
      </c>
      <c r="R4722" s="6"/>
      <c r="S4722" s="6"/>
      <c r="T4722" s="6"/>
      <c r="U4722" s="6"/>
      <c r="V4722" s="6"/>
      <c r="W4722" s="6" t="str">
        <f t="shared" si="144"/>
        <v>-</v>
      </c>
      <c r="X4722" s="6"/>
      <c r="Y4722" s="6"/>
      <c r="Z4722" s="6"/>
      <c r="AA4722" s="6"/>
      <c r="AB4722" s="6"/>
      <c r="AC4722" s="6"/>
    </row>
    <row r="4723" spans="1:29" x14ac:dyDescent="0.25">
      <c r="Q4723" s="12" t="str">
        <f t="shared" ca="1" si="145"/>
        <v>-</v>
      </c>
      <c r="W4723" t="str">
        <f t="shared" si="144"/>
        <v>-</v>
      </c>
    </row>
    <row r="4724" spans="1:29" x14ac:dyDescent="0.25">
      <c r="A4724" s="6"/>
      <c r="B4724" s="10"/>
      <c r="C4724" s="6"/>
      <c r="D4724" s="6"/>
      <c r="E4724" s="6"/>
      <c r="F4724" s="6"/>
      <c r="G4724" s="6"/>
      <c r="H4724" s="6"/>
      <c r="I4724" s="6"/>
      <c r="J4724" s="6"/>
      <c r="K4724" s="6"/>
      <c r="L4724" s="6"/>
      <c r="M4724" s="6"/>
      <c r="N4724" s="6"/>
      <c r="O4724" s="6"/>
      <c r="P4724" s="10"/>
      <c r="Q4724" s="15" t="str">
        <f t="shared" ca="1" si="145"/>
        <v>-</v>
      </c>
      <c r="R4724" s="6"/>
      <c r="S4724" s="6"/>
      <c r="T4724" s="6"/>
      <c r="U4724" s="6"/>
      <c r="V4724" s="6"/>
      <c r="W4724" s="6" t="str">
        <f t="shared" si="144"/>
        <v>-</v>
      </c>
      <c r="X4724" s="6"/>
      <c r="Y4724" s="6"/>
      <c r="Z4724" s="6"/>
      <c r="AA4724" s="6"/>
      <c r="AB4724" s="6"/>
      <c r="AC4724" s="6"/>
    </row>
    <row r="4725" spans="1:29" x14ac:dyDescent="0.25">
      <c r="Q4725" s="12" t="str">
        <f t="shared" ca="1" si="145"/>
        <v>-</v>
      </c>
      <c r="W4725" t="str">
        <f t="shared" si="144"/>
        <v>-</v>
      </c>
    </row>
    <row r="4726" spans="1:29" x14ac:dyDescent="0.25">
      <c r="A4726" s="6"/>
      <c r="B4726" s="10"/>
      <c r="C4726" s="6"/>
      <c r="D4726" s="6"/>
      <c r="E4726" s="6"/>
      <c r="F4726" s="6"/>
      <c r="G4726" s="6"/>
      <c r="H4726" s="6"/>
      <c r="I4726" s="6"/>
      <c r="J4726" s="6"/>
      <c r="K4726" s="6"/>
      <c r="L4726" s="6"/>
      <c r="M4726" s="6"/>
      <c r="N4726" s="6"/>
      <c r="O4726" s="6"/>
      <c r="P4726" s="10"/>
      <c r="Q4726" s="15" t="str">
        <f t="shared" ca="1" si="145"/>
        <v>-</v>
      </c>
      <c r="R4726" s="6"/>
      <c r="S4726" s="6"/>
      <c r="T4726" s="6"/>
      <c r="U4726" s="6"/>
      <c r="V4726" s="6"/>
      <c r="W4726" s="6" t="str">
        <f t="shared" si="144"/>
        <v>-</v>
      </c>
      <c r="X4726" s="6"/>
      <c r="Y4726" s="6"/>
      <c r="Z4726" s="6"/>
      <c r="AA4726" s="6"/>
      <c r="AB4726" s="6"/>
      <c r="AC4726" s="6"/>
    </row>
    <row r="4727" spans="1:29" x14ac:dyDescent="0.25">
      <c r="Q4727" s="12" t="str">
        <f t="shared" ca="1" si="145"/>
        <v>-</v>
      </c>
      <c r="W4727" t="str">
        <f t="shared" si="144"/>
        <v>-</v>
      </c>
    </row>
    <row r="4728" spans="1:29" x14ac:dyDescent="0.25">
      <c r="A4728" s="6"/>
      <c r="B4728" s="10"/>
      <c r="C4728" s="6"/>
      <c r="D4728" s="6"/>
      <c r="E4728" s="6"/>
      <c r="F4728" s="6"/>
      <c r="G4728" s="6"/>
      <c r="H4728" s="6"/>
      <c r="I4728" s="6"/>
      <c r="J4728" s="6"/>
      <c r="K4728" s="6"/>
      <c r="L4728" s="6"/>
      <c r="M4728" s="6"/>
      <c r="N4728" s="6"/>
      <c r="O4728" s="6"/>
      <c r="P4728" s="10"/>
      <c r="Q4728" s="15" t="str">
        <f t="shared" ca="1" si="145"/>
        <v>-</v>
      </c>
      <c r="R4728" s="6"/>
      <c r="S4728" s="6"/>
      <c r="T4728" s="6"/>
      <c r="U4728" s="6"/>
      <c r="V4728" s="6"/>
      <c r="W4728" s="6" t="str">
        <f t="shared" si="144"/>
        <v>-</v>
      </c>
      <c r="X4728" s="6"/>
      <c r="Y4728" s="6"/>
      <c r="Z4728" s="6"/>
      <c r="AA4728" s="6"/>
      <c r="AB4728" s="6"/>
      <c r="AC4728" s="6"/>
    </row>
    <row r="4729" spans="1:29" x14ac:dyDescent="0.25">
      <c r="Q4729" s="12" t="str">
        <f t="shared" ca="1" si="145"/>
        <v>-</v>
      </c>
      <c r="W4729" t="str">
        <f t="shared" si="144"/>
        <v>-</v>
      </c>
    </row>
    <row r="4730" spans="1:29" x14ac:dyDescent="0.25">
      <c r="A4730" s="6"/>
      <c r="B4730" s="10"/>
      <c r="C4730" s="6"/>
      <c r="D4730" s="6"/>
      <c r="E4730" s="6"/>
      <c r="F4730" s="6"/>
      <c r="G4730" s="6"/>
      <c r="H4730" s="6"/>
      <c r="I4730" s="6"/>
      <c r="J4730" s="6"/>
      <c r="K4730" s="6"/>
      <c r="L4730" s="6"/>
      <c r="M4730" s="6"/>
      <c r="N4730" s="6"/>
      <c r="O4730" s="6"/>
      <c r="P4730" s="10"/>
      <c r="Q4730" s="15" t="str">
        <f t="shared" ca="1" si="145"/>
        <v>-</v>
      </c>
      <c r="R4730" s="6"/>
      <c r="S4730" s="6"/>
      <c r="T4730" s="6"/>
      <c r="U4730" s="6"/>
      <c r="V4730" s="6"/>
      <c r="W4730" s="6" t="str">
        <f t="shared" si="144"/>
        <v>-</v>
      </c>
      <c r="X4730" s="6"/>
      <c r="Y4730" s="6"/>
      <c r="Z4730" s="6"/>
      <c r="AA4730" s="6"/>
      <c r="AB4730" s="6"/>
      <c r="AC4730" s="6"/>
    </row>
    <row r="4731" spans="1:29" x14ac:dyDescent="0.25">
      <c r="Q4731" s="12" t="str">
        <f t="shared" ca="1" si="145"/>
        <v>-</v>
      </c>
      <c r="W4731" t="str">
        <f t="shared" si="144"/>
        <v>-</v>
      </c>
    </row>
    <row r="4732" spans="1:29" x14ac:dyDescent="0.25">
      <c r="A4732" s="6"/>
      <c r="B4732" s="10"/>
      <c r="C4732" s="6"/>
      <c r="D4732" s="6"/>
      <c r="E4732" s="6"/>
      <c r="F4732" s="6"/>
      <c r="G4732" s="6"/>
      <c r="H4732" s="6"/>
      <c r="I4732" s="6"/>
      <c r="J4732" s="6"/>
      <c r="K4732" s="6"/>
      <c r="L4732" s="6"/>
      <c r="M4732" s="6"/>
      <c r="N4732" s="6"/>
      <c r="O4732" s="6"/>
      <c r="P4732" s="10"/>
      <c r="Q4732" s="15" t="str">
        <f t="shared" ca="1" si="145"/>
        <v>-</v>
      </c>
      <c r="R4732" s="6"/>
      <c r="S4732" s="6"/>
      <c r="T4732" s="6"/>
      <c r="U4732" s="6"/>
      <c r="V4732" s="6"/>
      <c r="W4732" s="6" t="str">
        <f t="shared" si="144"/>
        <v>-</v>
      </c>
      <c r="X4732" s="6"/>
      <c r="Y4732" s="6"/>
      <c r="Z4732" s="6"/>
      <c r="AA4732" s="6"/>
      <c r="AB4732" s="6"/>
      <c r="AC4732" s="6"/>
    </row>
    <row r="4733" spans="1:29" x14ac:dyDescent="0.25">
      <c r="Q4733" s="12" t="str">
        <f t="shared" ca="1" si="145"/>
        <v>-</v>
      </c>
      <c r="W4733" t="str">
        <f t="shared" si="144"/>
        <v>-</v>
      </c>
    </row>
    <row r="4734" spans="1:29" x14ac:dyDescent="0.25">
      <c r="A4734" s="6"/>
      <c r="B4734" s="10"/>
      <c r="C4734" s="6"/>
      <c r="D4734" s="6"/>
      <c r="E4734" s="6"/>
      <c r="F4734" s="6"/>
      <c r="G4734" s="6"/>
      <c r="H4734" s="6"/>
      <c r="I4734" s="6"/>
      <c r="J4734" s="6"/>
      <c r="K4734" s="6"/>
      <c r="L4734" s="6"/>
      <c r="M4734" s="6"/>
      <c r="N4734" s="6"/>
      <c r="O4734" s="6"/>
      <c r="P4734" s="10"/>
      <c r="Q4734" s="15" t="str">
        <f t="shared" ca="1" si="145"/>
        <v>-</v>
      </c>
      <c r="R4734" s="6"/>
      <c r="S4734" s="6"/>
      <c r="T4734" s="6"/>
      <c r="U4734" s="6"/>
      <c r="V4734" s="6"/>
      <c r="W4734" s="6" t="str">
        <f t="shared" si="144"/>
        <v>-</v>
      </c>
      <c r="X4734" s="6"/>
      <c r="Y4734" s="6"/>
      <c r="Z4734" s="6"/>
      <c r="AA4734" s="6"/>
      <c r="AB4734" s="6"/>
      <c r="AC4734" s="6"/>
    </row>
    <row r="4735" spans="1:29" x14ac:dyDescent="0.25">
      <c r="Q4735" s="12" t="str">
        <f t="shared" ca="1" si="145"/>
        <v>-</v>
      </c>
      <c r="W4735" t="str">
        <f t="shared" si="144"/>
        <v>-</v>
      </c>
    </row>
    <row r="4736" spans="1:29" x14ac:dyDescent="0.25">
      <c r="A4736" s="6"/>
      <c r="B4736" s="10"/>
      <c r="C4736" s="6"/>
      <c r="D4736" s="6"/>
      <c r="E4736" s="6"/>
      <c r="F4736" s="6"/>
      <c r="G4736" s="6"/>
      <c r="H4736" s="6"/>
      <c r="I4736" s="6"/>
      <c r="J4736" s="6"/>
      <c r="K4736" s="6"/>
      <c r="L4736" s="6"/>
      <c r="M4736" s="6"/>
      <c r="N4736" s="6"/>
      <c r="O4736" s="6"/>
      <c r="P4736" s="10"/>
      <c r="Q4736" s="15" t="str">
        <f t="shared" ca="1" si="145"/>
        <v>-</v>
      </c>
      <c r="R4736" s="6"/>
      <c r="S4736" s="6"/>
      <c r="T4736" s="6"/>
      <c r="U4736" s="6"/>
      <c r="V4736" s="6"/>
      <c r="W4736" s="6" t="str">
        <f t="shared" si="144"/>
        <v>-</v>
      </c>
      <c r="X4736" s="6"/>
      <c r="Y4736" s="6"/>
      <c r="Z4736" s="6"/>
      <c r="AA4736" s="6"/>
      <c r="AB4736" s="6"/>
      <c r="AC4736" s="6"/>
    </row>
    <row r="4737" spans="1:29" x14ac:dyDescent="0.25">
      <c r="Q4737" s="12" t="str">
        <f t="shared" ca="1" si="145"/>
        <v>-</v>
      </c>
      <c r="W4737" t="str">
        <f t="shared" si="144"/>
        <v>-</v>
      </c>
    </row>
    <row r="4738" spans="1:29" x14ac:dyDescent="0.25">
      <c r="A4738" s="6"/>
      <c r="B4738" s="10"/>
      <c r="C4738" s="6"/>
      <c r="D4738" s="6"/>
      <c r="E4738" s="6"/>
      <c r="F4738" s="6"/>
      <c r="G4738" s="6"/>
      <c r="H4738" s="6"/>
      <c r="I4738" s="6"/>
      <c r="J4738" s="6"/>
      <c r="K4738" s="6"/>
      <c r="L4738" s="6"/>
      <c r="M4738" s="6"/>
      <c r="N4738" s="6"/>
      <c r="O4738" s="6"/>
      <c r="P4738" s="10"/>
      <c r="Q4738" s="15" t="str">
        <f t="shared" ca="1" si="145"/>
        <v>-</v>
      </c>
      <c r="R4738" s="6"/>
      <c r="S4738" s="6"/>
      <c r="T4738" s="6"/>
      <c r="U4738" s="6"/>
      <c r="V4738" s="6"/>
      <c r="W4738" s="6" t="str">
        <f t="shared" si="144"/>
        <v>-</v>
      </c>
      <c r="X4738" s="6"/>
      <c r="Y4738" s="6"/>
      <c r="Z4738" s="6"/>
      <c r="AA4738" s="6"/>
      <c r="AB4738" s="6"/>
      <c r="AC4738" s="6"/>
    </row>
    <row r="4739" spans="1:29" x14ac:dyDescent="0.25">
      <c r="Q4739" s="12" t="str">
        <f t="shared" ca="1" si="145"/>
        <v>-</v>
      </c>
      <c r="W4739" t="str">
        <f t="shared" si="144"/>
        <v>-</v>
      </c>
    </row>
    <row r="4740" spans="1:29" x14ac:dyDescent="0.25">
      <c r="A4740" s="6"/>
      <c r="B4740" s="10"/>
      <c r="C4740" s="6"/>
      <c r="D4740" s="6"/>
      <c r="E4740" s="6"/>
      <c r="F4740" s="6"/>
      <c r="G4740" s="6"/>
      <c r="H4740" s="6"/>
      <c r="I4740" s="6"/>
      <c r="J4740" s="6"/>
      <c r="K4740" s="6"/>
      <c r="L4740" s="6"/>
      <c r="M4740" s="6"/>
      <c r="N4740" s="6"/>
      <c r="O4740" s="6"/>
      <c r="P4740" s="10"/>
      <c r="Q4740" s="15" t="str">
        <f t="shared" ca="1" si="145"/>
        <v>-</v>
      </c>
      <c r="R4740" s="6"/>
      <c r="S4740" s="6"/>
      <c r="T4740" s="6"/>
      <c r="U4740" s="6"/>
      <c r="V4740" s="6"/>
      <c r="W4740" s="6" t="str">
        <f t="shared" si="144"/>
        <v>-</v>
      </c>
      <c r="X4740" s="6"/>
      <c r="Y4740" s="6"/>
      <c r="Z4740" s="6"/>
      <c r="AA4740" s="6"/>
      <c r="AB4740" s="6"/>
      <c r="AC4740" s="6"/>
    </row>
    <row r="4741" spans="1:29" x14ac:dyDescent="0.25">
      <c r="Q4741" s="12" t="str">
        <f t="shared" ca="1" si="145"/>
        <v>-</v>
      </c>
      <c r="W4741" t="str">
        <f t="shared" si="144"/>
        <v>-</v>
      </c>
    </row>
    <row r="4742" spans="1:29" x14ac:dyDescent="0.25">
      <c r="A4742" s="6"/>
      <c r="B4742" s="10"/>
      <c r="C4742" s="6"/>
      <c r="D4742" s="6"/>
      <c r="E4742" s="6"/>
      <c r="F4742" s="6"/>
      <c r="G4742" s="6"/>
      <c r="H4742" s="6"/>
      <c r="I4742" s="6"/>
      <c r="J4742" s="6"/>
      <c r="K4742" s="6"/>
      <c r="L4742" s="6"/>
      <c r="M4742" s="6"/>
      <c r="N4742" s="6"/>
      <c r="O4742" s="6"/>
      <c r="P4742" s="10"/>
      <c r="Q4742" s="15" t="str">
        <f t="shared" ca="1" si="145"/>
        <v>-</v>
      </c>
      <c r="R4742" s="6"/>
      <c r="S4742" s="6"/>
      <c r="T4742" s="6"/>
      <c r="U4742" s="6"/>
      <c r="V4742" s="6"/>
      <c r="W4742" s="6" t="str">
        <f t="shared" ref="W4742:W4805" si="146">IF(OR(ISBLANK(J4742),ISBLANK(V4742)),"-",(IF(J4742=V4742,"Yes","No")))</f>
        <v>-</v>
      </c>
      <c r="X4742" s="6"/>
      <c r="Y4742" s="6"/>
      <c r="Z4742" s="6"/>
      <c r="AA4742" s="6"/>
      <c r="AB4742" s="6"/>
      <c r="AC4742" s="6"/>
    </row>
    <row r="4743" spans="1:29" x14ac:dyDescent="0.25">
      <c r="Q4743" s="12" t="str">
        <f t="shared" ref="Q4743:Q4806" ca="1" si="147">IF(B4743&gt;1/1/1900, (IF(R4743="Closed",(DATEDIF(B4743,P4743,"d"))-(DATEDIF(M4743,O4743,"d")),IF(OR(R4743="Pending",ISBLANK(P4743)),TODAY()-B4743))),"-")</f>
        <v>-</v>
      </c>
      <c r="W4743" t="str">
        <f t="shared" si="146"/>
        <v>-</v>
      </c>
    </row>
    <row r="4744" spans="1:29" x14ac:dyDescent="0.25">
      <c r="A4744" s="6"/>
      <c r="B4744" s="10"/>
      <c r="C4744" s="6"/>
      <c r="D4744" s="6"/>
      <c r="E4744" s="6"/>
      <c r="F4744" s="6"/>
      <c r="G4744" s="6"/>
      <c r="H4744" s="6"/>
      <c r="I4744" s="6"/>
      <c r="J4744" s="6"/>
      <c r="K4744" s="6"/>
      <c r="L4744" s="6"/>
      <c r="M4744" s="6"/>
      <c r="N4744" s="6"/>
      <c r="O4744" s="6"/>
      <c r="P4744" s="10"/>
      <c r="Q4744" s="15" t="str">
        <f t="shared" ca="1" si="147"/>
        <v>-</v>
      </c>
      <c r="R4744" s="6"/>
      <c r="S4744" s="6"/>
      <c r="T4744" s="6"/>
      <c r="U4744" s="6"/>
      <c r="V4744" s="6"/>
      <c r="W4744" s="6" t="str">
        <f t="shared" si="146"/>
        <v>-</v>
      </c>
      <c r="X4744" s="6"/>
      <c r="Y4744" s="6"/>
      <c r="Z4744" s="6"/>
      <c r="AA4744" s="6"/>
      <c r="AB4744" s="6"/>
      <c r="AC4744" s="6"/>
    </row>
    <row r="4745" spans="1:29" x14ac:dyDescent="0.25">
      <c r="Q4745" s="12" t="str">
        <f t="shared" ca="1" si="147"/>
        <v>-</v>
      </c>
      <c r="W4745" t="str">
        <f t="shared" si="146"/>
        <v>-</v>
      </c>
    </row>
    <row r="4746" spans="1:29" x14ac:dyDescent="0.25">
      <c r="A4746" s="6"/>
      <c r="B4746" s="10"/>
      <c r="C4746" s="6"/>
      <c r="D4746" s="6"/>
      <c r="E4746" s="6"/>
      <c r="F4746" s="6"/>
      <c r="G4746" s="6"/>
      <c r="H4746" s="6"/>
      <c r="I4746" s="6"/>
      <c r="J4746" s="6"/>
      <c r="K4746" s="6"/>
      <c r="L4746" s="6"/>
      <c r="M4746" s="6"/>
      <c r="N4746" s="6"/>
      <c r="O4746" s="6"/>
      <c r="P4746" s="10"/>
      <c r="Q4746" s="15" t="str">
        <f t="shared" ca="1" si="147"/>
        <v>-</v>
      </c>
      <c r="R4746" s="6"/>
      <c r="S4746" s="6"/>
      <c r="T4746" s="6"/>
      <c r="U4746" s="6"/>
      <c r="V4746" s="6"/>
      <c r="W4746" s="6" t="str">
        <f t="shared" si="146"/>
        <v>-</v>
      </c>
      <c r="X4746" s="6"/>
      <c r="Y4746" s="6"/>
      <c r="Z4746" s="6"/>
      <c r="AA4746" s="6"/>
      <c r="AB4746" s="6"/>
      <c r="AC4746" s="6"/>
    </row>
    <row r="4747" spans="1:29" x14ac:dyDescent="0.25">
      <c r="Q4747" s="12" t="str">
        <f t="shared" ca="1" si="147"/>
        <v>-</v>
      </c>
      <c r="W4747" t="str">
        <f t="shared" si="146"/>
        <v>-</v>
      </c>
    </row>
    <row r="4748" spans="1:29" x14ac:dyDescent="0.25">
      <c r="A4748" s="6"/>
      <c r="B4748" s="10"/>
      <c r="C4748" s="6"/>
      <c r="D4748" s="6"/>
      <c r="E4748" s="6"/>
      <c r="F4748" s="6"/>
      <c r="G4748" s="6"/>
      <c r="H4748" s="6"/>
      <c r="I4748" s="6"/>
      <c r="J4748" s="6"/>
      <c r="K4748" s="6"/>
      <c r="L4748" s="6"/>
      <c r="M4748" s="6"/>
      <c r="N4748" s="6"/>
      <c r="O4748" s="6"/>
      <c r="P4748" s="10"/>
      <c r="Q4748" s="15" t="str">
        <f t="shared" ca="1" si="147"/>
        <v>-</v>
      </c>
      <c r="R4748" s="6"/>
      <c r="S4748" s="6"/>
      <c r="T4748" s="6"/>
      <c r="U4748" s="6"/>
      <c r="V4748" s="6"/>
      <c r="W4748" s="6" t="str">
        <f t="shared" si="146"/>
        <v>-</v>
      </c>
      <c r="X4748" s="6"/>
      <c r="Y4748" s="6"/>
      <c r="Z4748" s="6"/>
      <c r="AA4748" s="6"/>
      <c r="AB4748" s="6"/>
      <c r="AC4748" s="6"/>
    </row>
    <row r="4749" spans="1:29" x14ac:dyDescent="0.25">
      <c r="Q4749" s="12" t="str">
        <f t="shared" ca="1" si="147"/>
        <v>-</v>
      </c>
      <c r="W4749" t="str">
        <f t="shared" si="146"/>
        <v>-</v>
      </c>
    </row>
    <row r="4750" spans="1:29" x14ac:dyDescent="0.25">
      <c r="A4750" s="6"/>
      <c r="B4750" s="10"/>
      <c r="C4750" s="6"/>
      <c r="D4750" s="6"/>
      <c r="E4750" s="6"/>
      <c r="F4750" s="6"/>
      <c r="G4750" s="6"/>
      <c r="H4750" s="6"/>
      <c r="I4750" s="6"/>
      <c r="J4750" s="6"/>
      <c r="K4750" s="6"/>
      <c r="L4750" s="6"/>
      <c r="M4750" s="6"/>
      <c r="N4750" s="6"/>
      <c r="O4750" s="6"/>
      <c r="P4750" s="10"/>
      <c r="Q4750" s="15" t="str">
        <f t="shared" ca="1" si="147"/>
        <v>-</v>
      </c>
      <c r="R4750" s="6"/>
      <c r="S4750" s="6"/>
      <c r="T4750" s="6"/>
      <c r="U4750" s="6"/>
      <c r="V4750" s="6"/>
      <c r="W4750" s="6" t="str">
        <f t="shared" si="146"/>
        <v>-</v>
      </c>
      <c r="X4750" s="6"/>
      <c r="Y4750" s="6"/>
      <c r="Z4750" s="6"/>
      <c r="AA4750" s="6"/>
      <c r="AB4750" s="6"/>
      <c r="AC4750" s="6"/>
    </row>
    <row r="4751" spans="1:29" x14ac:dyDescent="0.25">
      <c r="Q4751" s="12" t="str">
        <f t="shared" ca="1" si="147"/>
        <v>-</v>
      </c>
      <c r="W4751" t="str">
        <f t="shared" si="146"/>
        <v>-</v>
      </c>
    </row>
    <row r="4752" spans="1:29" x14ac:dyDescent="0.25">
      <c r="A4752" s="6"/>
      <c r="B4752" s="10"/>
      <c r="C4752" s="6"/>
      <c r="D4752" s="6"/>
      <c r="E4752" s="6"/>
      <c r="F4752" s="6"/>
      <c r="G4752" s="6"/>
      <c r="H4752" s="6"/>
      <c r="I4752" s="6"/>
      <c r="J4752" s="6"/>
      <c r="K4752" s="6"/>
      <c r="L4752" s="6"/>
      <c r="M4752" s="6"/>
      <c r="N4752" s="6"/>
      <c r="O4752" s="6"/>
      <c r="P4752" s="10"/>
      <c r="Q4752" s="15" t="str">
        <f t="shared" ca="1" si="147"/>
        <v>-</v>
      </c>
      <c r="R4752" s="6"/>
      <c r="S4752" s="6"/>
      <c r="T4752" s="6"/>
      <c r="U4752" s="6"/>
      <c r="V4752" s="6"/>
      <c r="W4752" s="6" t="str">
        <f t="shared" si="146"/>
        <v>-</v>
      </c>
      <c r="X4752" s="6"/>
      <c r="Y4752" s="6"/>
      <c r="Z4752" s="6"/>
      <c r="AA4752" s="6"/>
      <c r="AB4752" s="6"/>
      <c r="AC4752" s="6"/>
    </row>
    <row r="4753" spans="1:29" x14ac:dyDescent="0.25">
      <c r="Q4753" s="12" t="str">
        <f t="shared" ca="1" si="147"/>
        <v>-</v>
      </c>
      <c r="W4753" t="str">
        <f t="shared" si="146"/>
        <v>-</v>
      </c>
    </row>
    <row r="4754" spans="1:29" x14ac:dyDescent="0.25">
      <c r="A4754" s="6"/>
      <c r="B4754" s="10"/>
      <c r="C4754" s="6"/>
      <c r="D4754" s="6"/>
      <c r="E4754" s="6"/>
      <c r="F4754" s="6"/>
      <c r="G4754" s="6"/>
      <c r="H4754" s="6"/>
      <c r="I4754" s="6"/>
      <c r="J4754" s="6"/>
      <c r="K4754" s="6"/>
      <c r="L4754" s="6"/>
      <c r="M4754" s="6"/>
      <c r="N4754" s="6"/>
      <c r="O4754" s="6"/>
      <c r="P4754" s="10"/>
      <c r="Q4754" s="15" t="str">
        <f t="shared" ca="1" si="147"/>
        <v>-</v>
      </c>
      <c r="R4754" s="6"/>
      <c r="S4754" s="6"/>
      <c r="T4754" s="6"/>
      <c r="U4754" s="6"/>
      <c r="V4754" s="6"/>
      <c r="W4754" s="6" t="str">
        <f t="shared" si="146"/>
        <v>-</v>
      </c>
      <c r="X4754" s="6"/>
      <c r="Y4754" s="6"/>
      <c r="Z4754" s="6"/>
      <c r="AA4754" s="6"/>
      <c r="AB4754" s="6"/>
      <c r="AC4754" s="6"/>
    </row>
    <row r="4755" spans="1:29" x14ac:dyDescent="0.25">
      <c r="Q4755" s="12" t="str">
        <f t="shared" ca="1" si="147"/>
        <v>-</v>
      </c>
      <c r="W4755" t="str">
        <f t="shared" si="146"/>
        <v>-</v>
      </c>
    </row>
    <row r="4756" spans="1:29" x14ac:dyDescent="0.25">
      <c r="A4756" s="6"/>
      <c r="B4756" s="10"/>
      <c r="C4756" s="6"/>
      <c r="D4756" s="6"/>
      <c r="E4756" s="6"/>
      <c r="F4756" s="6"/>
      <c r="G4756" s="6"/>
      <c r="H4756" s="6"/>
      <c r="I4756" s="6"/>
      <c r="J4756" s="6"/>
      <c r="K4756" s="6"/>
      <c r="L4756" s="6"/>
      <c r="M4756" s="6"/>
      <c r="N4756" s="6"/>
      <c r="O4756" s="6"/>
      <c r="P4756" s="10"/>
      <c r="Q4756" s="15" t="str">
        <f t="shared" ca="1" si="147"/>
        <v>-</v>
      </c>
      <c r="R4756" s="6"/>
      <c r="S4756" s="6"/>
      <c r="T4756" s="6"/>
      <c r="U4756" s="6"/>
      <c r="V4756" s="6"/>
      <c r="W4756" s="6" t="str">
        <f t="shared" si="146"/>
        <v>-</v>
      </c>
      <c r="X4756" s="6"/>
      <c r="Y4756" s="6"/>
      <c r="Z4756" s="6"/>
      <c r="AA4756" s="6"/>
      <c r="AB4756" s="6"/>
      <c r="AC4756" s="6"/>
    </row>
    <row r="4757" spans="1:29" x14ac:dyDescent="0.25">
      <c r="Q4757" s="12" t="str">
        <f t="shared" ca="1" si="147"/>
        <v>-</v>
      </c>
      <c r="W4757" t="str">
        <f t="shared" si="146"/>
        <v>-</v>
      </c>
    </row>
    <row r="4758" spans="1:29" x14ac:dyDescent="0.25">
      <c r="A4758" s="6"/>
      <c r="B4758" s="10"/>
      <c r="C4758" s="6"/>
      <c r="D4758" s="6"/>
      <c r="E4758" s="6"/>
      <c r="F4758" s="6"/>
      <c r="G4758" s="6"/>
      <c r="H4758" s="6"/>
      <c r="I4758" s="6"/>
      <c r="J4758" s="6"/>
      <c r="K4758" s="6"/>
      <c r="L4758" s="6"/>
      <c r="M4758" s="6"/>
      <c r="N4758" s="6"/>
      <c r="O4758" s="6"/>
      <c r="P4758" s="10"/>
      <c r="Q4758" s="15" t="str">
        <f t="shared" ca="1" si="147"/>
        <v>-</v>
      </c>
      <c r="R4758" s="6"/>
      <c r="S4758" s="6"/>
      <c r="T4758" s="6"/>
      <c r="U4758" s="6"/>
      <c r="V4758" s="6"/>
      <c r="W4758" s="6" t="str">
        <f t="shared" si="146"/>
        <v>-</v>
      </c>
      <c r="X4758" s="6"/>
      <c r="Y4758" s="6"/>
      <c r="Z4758" s="6"/>
      <c r="AA4758" s="6"/>
      <c r="AB4758" s="6"/>
      <c r="AC4758" s="6"/>
    </row>
    <row r="4759" spans="1:29" x14ac:dyDescent="0.25">
      <c r="Q4759" s="12" t="str">
        <f t="shared" ca="1" si="147"/>
        <v>-</v>
      </c>
      <c r="W4759" t="str">
        <f t="shared" si="146"/>
        <v>-</v>
      </c>
    </row>
    <row r="4760" spans="1:29" x14ac:dyDescent="0.25">
      <c r="A4760" s="6"/>
      <c r="B4760" s="10"/>
      <c r="C4760" s="6"/>
      <c r="D4760" s="6"/>
      <c r="E4760" s="6"/>
      <c r="F4760" s="6"/>
      <c r="G4760" s="6"/>
      <c r="H4760" s="6"/>
      <c r="I4760" s="6"/>
      <c r="J4760" s="6"/>
      <c r="K4760" s="6"/>
      <c r="L4760" s="6"/>
      <c r="M4760" s="6"/>
      <c r="N4760" s="6"/>
      <c r="O4760" s="6"/>
      <c r="P4760" s="10"/>
      <c r="Q4760" s="15" t="str">
        <f t="shared" ca="1" si="147"/>
        <v>-</v>
      </c>
      <c r="R4760" s="6"/>
      <c r="S4760" s="6"/>
      <c r="T4760" s="6"/>
      <c r="U4760" s="6"/>
      <c r="V4760" s="6"/>
      <c r="W4760" s="6" t="str">
        <f t="shared" si="146"/>
        <v>-</v>
      </c>
      <c r="X4760" s="6"/>
      <c r="Y4760" s="6"/>
      <c r="Z4760" s="6"/>
      <c r="AA4760" s="6"/>
      <c r="AB4760" s="6"/>
      <c r="AC4760" s="6"/>
    </row>
    <row r="4761" spans="1:29" x14ac:dyDescent="0.25">
      <c r="Q4761" s="12" t="str">
        <f t="shared" ca="1" si="147"/>
        <v>-</v>
      </c>
      <c r="W4761" t="str">
        <f t="shared" si="146"/>
        <v>-</v>
      </c>
    </row>
    <row r="4762" spans="1:29" x14ac:dyDescent="0.25">
      <c r="A4762" s="6"/>
      <c r="B4762" s="10"/>
      <c r="C4762" s="6"/>
      <c r="D4762" s="6"/>
      <c r="E4762" s="6"/>
      <c r="F4762" s="6"/>
      <c r="G4762" s="6"/>
      <c r="H4762" s="6"/>
      <c r="I4762" s="6"/>
      <c r="J4762" s="6"/>
      <c r="K4762" s="6"/>
      <c r="L4762" s="6"/>
      <c r="M4762" s="6"/>
      <c r="N4762" s="6"/>
      <c r="O4762" s="6"/>
      <c r="P4762" s="10"/>
      <c r="Q4762" s="15" t="str">
        <f t="shared" ca="1" si="147"/>
        <v>-</v>
      </c>
      <c r="R4762" s="6"/>
      <c r="S4762" s="6"/>
      <c r="T4762" s="6"/>
      <c r="U4762" s="6"/>
      <c r="V4762" s="6"/>
      <c r="W4762" s="6" t="str">
        <f t="shared" si="146"/>
        <v>-</v>
      </c>
      <c r="X4762" s="6"/>
      <c r="Y4762" s="6"/>
      <c r="Z4762" s="6"/>
      <c r="AA4762" s="6"/>
      <c r="AB4762" s="6"/>
      <c r="AC4762" s="6"/>
    </row>
    <row r="4763" spans="1:29" x14ac:dyDescent="0.25">
      <c r="Q4763" s="12" t="str">
        <f t="shared" ca="1" si="147"/>
        <v>-</v>
      </c>
      <c r="W4763" t="str">
        <f t="shared" si="146"/>
        <v>-</v>
      </c>
    </row>
    <row r="4764" spans="1:29" x14ac:dyDescent="0.25">
      <c r="A4764" s="6"/>
      <c r="B4764" s="10"/>
      <c r="C4764" s="6"/>
      <c r="D4764" s="6"/>
      <c r="E4764" s="6"/>
      <c r="F4764" s="6"/>
      <c r="G4764" s="6"/>
      <c r="H4764" s="6"/>
      <c r="I4764" s="6"/>
      <c r="J4764" s="6"/>
      <c r="K4764" s="6"/>
      <c r="L4764" s="6"/>
      <c r="M4764" s="6"/>
      <c r="N4764" s="6"/>
      <c r="O4764" s="6"/>
      <c r="P4764" s="10"/>
      <c r="Q4764" s="15" t="str">
        <f t="shared" ca="1" si="147"/>
        <v>-</v>
      </c>
      <c r="R4764" s="6"/>
      <c r="S4764" s="6"/>
      <c r="T4764" s="6"/>
      <c r="U4764" s="6"/>
      <c r="V4764" s="6"/>
      <c r="W4764" s="6" t="str">
        <f t="shared" si="146"/>
        <v>-</v>
      </c>
      <c r="X4764" s="6"/>
      <c r="Y4764" s="6"/>
      <c r="Z4764" s="6"/>
      <c r="AA4764" s="6"/>
      <c r="AB4764" s="6"/>
      <c r="AC4764" s="6"/>
    </row>
    <row r="4765" spans="1:29" x14ac:dyDescent="0.25">
      <c r="Q4765" s="12" t="str">
        <f t="shared" ca="1" si="147"/>
        <v>-</v>
      </c>
      <c r="W4765" t="str">
        <f t="shared" si="146"/>
        <v>-</v>
      </c>
    </row>
    <row r="4766" spans="1:29" x14ac:dyDescent="0.25">
      <c r="A4766" s="6"/>
      <c r="B4766" s="10"/>
      <c r="C4766" s="6"/>
      <c r="D4766" s="6"/>
      <c r="E4766" s="6"/>
      <c r="F4766" s="6"/>
      <c r="G4766" s="6"/>
      <c r="H4766" s="6"/>
      <c r="I4766" s="6"/>
      <c r="J4766" s="6"/>
      <c r="K4766" s="6"/>
      <c r="L4766" s="6"/>
      <c r="M4766" s="6"/>
      <c r="N4766" s="6"/>
      <c r="O4766" s="6"/>
      <c r="P4766" s="10"/>
      <c r="Q4766" s="15" t="str">
        <f t="shared" ca="1" si="147"/>
        <v>-</v>
      </c>
      <c r="R4766" s="6"/>
      <c r="S4766" s="6"/>
      <c r="T4766" s="6"/>
      <c r="U4766" s="6"/>
      <c r="V4766" s="6"/>
      <c r="W4766" s="6" t="str">
        <f t="shared" si="146"/>
        <v>-</v>
      </c>
      <c r="X4766" s="6"/>
      <c r="Y4766" s="6"/>
      <c r="Z4766" s="6"/>
      <c r="AA4766" s="6"/>
      <c r="AB4766" s="6"/>
      <c r="AC4766" s="6"/>
    </row>
    <row r="4767" spans="1:29" x14ac:dyDescent="0.25">
      <c r="Q4767" s="12" t="str">
        <f t="shared" ca="1" si="147"/>
        <v>-</v>
      </c>
      <c r="W4767" t="str">
        <f t="shared" si="146"/>
        <v>-</v>
      </c>
    </row>
    <row r="4768" spans="1:29" x14ac:dyDescent="0.25">
      <c r="A4768" s="6"/>
      <c r="B4768" s="10"/>
      <c r="C4768" s="6"/>
      <c r="D4768" s="6"/>
      <c r="E4768" s="6"/>
      <c r="F4768" s="6"/>
      <c r="G4768" s="6"/>
      <c r="H4768" s="6"/>
      <c r="I4768" s="6"/>
      <c r="J4768" s="6"/>
      <c r="K4768" s="6"/>
      <c r="L4768" s="6"/>
      <c r="M4768" s="6"/>
      <c r="N4768" s="6"/>
      <c r="O4768" s="6"/>
      <c r="P4768" s="10"/>
      <c r="Q4768" s="15" t="str">
        <f t="shared" ca="1" si="147"/>
        <v>-</v>
      </c>
      <c r="R4768" s="6"/>
      <c r="S4768" s="6"/>
      <c r="T4768" s="6"/>
      <c r="U4768" s="6"/>
      <c r="V4768" s="6"/>
      <c r="W4768" s="6" t="str">
        <f t="shared" si="146"/>
        <v>-</v>
      </c>
      <c r="X4768" s="6"/>
      <c r="Y4768" s="6"/>
      <c r="Z4768" s="6"/>
      <c r="AA4768" s="6"/>
      <c r="AB4768" s="6"/>
      <c r="AC4768" s="6"/>
    </row>
    <row r="4769" spans="1:29" x14ac:dyDescent="0.25">
      <c r="Q4769" s="12" t="str">
        <f t="shared" ca="1" si="147"/>
        <v>-</v>
      </c>
      <c r="W4769" t="str">
        <f t="shared" si="146"/>
        <v>-</v>
      </c>
    </row>
    <row r="4770" spans="1:29" x14ac:dyDescent="0.25">
      <c r="A4770" s="6"/>
      <c r="B4770" s="10"/>
      <c r="C4770" s="6"/>
      <c r="D4770" s="6"/>
      <c r="E4770" s="6"/>
      <c r="F4770" s="6"/>
      <c r="G4770" s="6"/>
      <c r="H4770" s="6"/>
      <c r="I4770" s="6"/>
      <c r="J4770" s="6"/>
      <c r="K4770" s="6"/>
      <c r="L4770" s="6"/>
      <c r="M4770" s="6"/>
      <c r="N4770" s="6"/>
      <c r="O4770" s="6"/>
      <c r="P4770" s="10"/>
      <c r="Q4770" s="15" t="str">
        <f t="shared" ca="1" si="147"/>
        <v>-</v>
      </c>
      <c r="R4770" s="6"/>
      <c r="S4770" s="6"/>
      <c r="T4770" s="6"/>
      <c r="U4770" s="6"/>
      <c r="V4770" s="6"/>
      <c r="W4770" s="6" t="str">
        <f t="shared" si="146"/>
        <v>-</v>
      </c>
      <c r="X4770" s="6"/>
      <c r="Y4770" s="6"/>
      <c r="Z4770" s="6"/>
      <c r="AA4770" s="6"/>
      <c r="AB4770" s="6"/>
      <c r="AC4770" s="6"/>
    </row>
    <row r="4771" spans="1:29" x14ac:dyDescent="0.25">
      <c r="Q4771" s="12" t="str">
        <f t="shared" ca="1" si="147"/>
        <v>-</v>
      </c>
      <c r="W4771" t="str">
        <f t="shared" si="146"/>
        <v>-</v>
      </c>
    </row>
    <row r="4772" spans="1:29" x14ac:dyDescent="0.25">
      <c r="A4772" s="6"/>
      <c r="B4772" s="10"/>
      <c r="C4772" s="6"/>
      <c r="D4772" s="6"/>
      <c r="E4772" s="6"/>
      <c r="F4772" s="6"/>
      <c r="G4772" s="6"/>
      <c r="H4772" s="6"/>
      <c r="I4772" s="6"/>
      <c r="J4772" s="6"/>
      <c r="K4772" s="6"/>
      <c r="L4772" s="6"/>
      <c r="M4772" s="6"/>
      <c r="N4772" s="6"/>
      <c r="O4772" s="6"/>
      <c r="P4772" s="10"/>
      <c r="Q4772" s="15" t="str">
        <f t="shared" ca="1" si="147"/>
        <v>-</v>
      </c>
      <c r="R4772" s="6"/>
      <c r="S4772" s="6"/>
      <c r="T4772" s="6"/>
      <c r="U4772" s="6"/>
      <c r="V4772" s="6"/>
      <c r="W4772" s="6" t="str">
        <f t="shared" si="146"/>
        <v>-</v>
      </c>
      <c r="X4772" s="6"/>
      <c r="Y4772" s="6"/>
      <c r="Z4772" s="6"/>
      <c r="AA4772" s="6"/>
      <c r="AB4772" s="6"/>
      <c r="AC4772" s="6"/>
    </row>
    <row r="4773" spans="1:29" x14ac:dyDescent="0.25">
      <c r="Q4773" s="12" t="str">
        <f t="shared" ca="1" si="147"/>
        <v>-</v>
      </c>
      <c r="W4773" t="str">
        <f t="shared" si="146"/>
        <v>-</v>
      </c>
    </row>
    <row r="4774" spans="1:29" x14ac:dyDescent="0.25">
      <c r="A4774" s="6"/>
      <c r="B4774" s="10"/>
      <c r="C4774" s="6"/>
      <c r="D4774" s="6"/>
      <c r="E4774" s="6"/>
      <c r="F4774" s="6"/>
      <c r="G4774" s="6"/>
      <c r="H4774" s="6"/>
      <c r="I4774" s="6"/>
      <c r="J4774" s="6"/>
      <c r="K4774" s="6"/>
      <c r="L4774" s="6"/>
      <c r="M4774" s="6"/>
      <c r="N4774" s="6"/>
      <c r="O4774" s="6"/>
      <c r="P4774" s="10"/>
      <c r="Q4774" s="15" t="str">
        <f t="shared" ca="1" si="147"/>
        <v>-</v>
      </c>
      <c r="R4774" s="6"/>
      <c r="S4774" s="6"/>
      <c r="T4774" s="6"/>
      <c r="U4774" s="6"/>
      <c r="V4774" s="6"/>
      <c r="W4774" s="6" t="str">
        <f t="shared" si="146"/>
        <v>-</v>
      </c>
      <c r="X4774" s="6"/>
      <c r="Y4774" s="6"/>
      <c r="Z4774" s="6"/>
      <c r="AA4774" s="6"/>
      <c r="AB4774" s="6"/>
      <c r="AC4774" s="6"/>
    </row>
    <row r="4775" spans="1:29" x14ac:dyDescent="0.25">
      <c r="Q4775" s="12" t="str">
        <f t="shared" ca="1" si="147"/>
        <v>-</v>
      </c>
      <c r="W4775" t="str">
        <f t="shared" si="146"/>
        <v>-</v>
      </c>
    </row>
    <row r="4776" spans="1:29" x14ac:dyDescent="0.25">
      <c r="A4776" s="6"/>
      <c r="B4776" s="10"/>
      <c r="C4776" s="6"/>
      <c r="D4776" s="6"/>
      <c r="E4776" s="6"/>
      <c r="F4776" s="6"/>
      <c r="G4776" s="6"/>
      <c r="H4776" s="6"/>
      <c r="I4776" s="6"/>
      <c r="J4776" s="6"/>
      <c r="K4776" s="6"/>
      <c r="L4776" s="6"/>
      <c r="M4776" s="6"/>
      <c r="N4776" s="6"/>
      <c r="O4776" s="6"/>
      <c r="P4776" s="10"/>
      <c r="Q4776" s="15" t="str">
        <f t="shared" ca="1" si="147"/>
        <v>-</v>
      </c>
      <c r="R4776" s="6"/>
      <c r="S4776" s="6"/>
      <c r="T4776" s="6"/>
      <c r="U4776" s="6"/>
      <c r="V4776" s="6"/>
      <c r="W4776" s="6" t="str">
        <f t="shared" si="146"/>
        <v>-</v>
      </c>
      <c r="X4776" s="6"/>
      <c r="Y4776" s="6"/>
      <c r="Z4776" s="6"/>
      <c r="AA4776" s="6"/>
      <c r="AB4776" s="6"/>
      <c r="AC4776" s="6"/>
    </row>
    <row r="4777" spans="1:29" x14ac:dyDescent="0.25">
      <c r="Q4777" s="12" t="str">
        <f t="shared" ca="1" si="147"/>
        <v>-</v>
      </c>
      <c r="W4777" t="str">
        <f t="shared" si="146"/>
        <v>-</v>
      </c>
    </row>
    <row r="4778" spans="1:29" x14ac:dyDescent="0.25">
      <c r="A4778" s="6"/>
      <c r="B4778" s="10"/>
      <c r="C4778" s="6"/>
      <c r="D4778" s="6"/>
      <c r="E4778" s="6"/>
      <c r="F4778" s="6"/>
      <c r="G4778" s="6"/>
      <c r="H4778" s="6"/>
      <c r="I4778" s="6"/>
      <c r="J4778" s="6"/>
      <c r="K4778" s="6"/>
      <c r="L4778" s="6"/>
      <c r="M4778" s="6"/>
      <c r="N4778" s="6"/>
      <c r="O4778" s="6"/>
      <c r="P4778" s="10"/>
      <c r="Q4778" s="15" t="str">
        <f t="shared" ca="1" si="147"/>
        <v>-</v>
      </c>
      <c r="R4778" s="6"/>
      <c r="S4778" s="6"/>
      <c r="T4778" s="6"/>
      <c r="U4778" s="6"/>
      <c r="V4778" s="6"/>
      <c r="W4778" s="6" t="str">
        <f t="shared" si="146"/>
        <v>-</v>
      </c>
      <c r="X4778" s="6"/>
      <c r="Y4778" s="6"/>
      <c r="Z4778" s="6"/>
      <c r="AA4778" s="6"/>
      <c r="AB4778" s="6"/>
      <c r="AC4778" s="6"/>
    </row>
    <row r="4779" spans="1:29" x14ac:dyDescent="0.25">
      <c r="Q4779" s="12" t="str">
        <f t="shared" ca="1" si="147"/>
        <v>-</v>
      </c>
      <c r="W4779" t="str">
        <f t="shared" si="146"/>
        <v>-</v>
      </c>
    </row>
    <row r="4780" spans="1:29" x14ac:dyDescent="0.25">
      <c r="A4780" s="6"/>
      <c r="B4780" s="10"/>
      <c r="C4780" s="6"/>
      <c r="D4780" s="6"/>
      <c r="E4780" s="6"/>
      <c r="F4780" s="6"/>
      <c r="G4780" s="6"/>
      <c r="H4780" s="6"/>
      <c r="I4780" s="6"/>
      <c r="J4780" s="6"/>
      <c r="K4780" s="6"/>
      <c r="L4780" s="6"/>
      <c r="M4780" s="6"/>
      <c r="N4780" s="6"/>
      <c r="O4780" s="6"/>
      <c r="P4780" s="10"/>
      <c r="Q4780" s="15" t="str">
        <f t="shared" ca="1" si="147"/>
        <v>-</v>
      </c>
      <c r="R4780" s="6"/>
      <c r="S4780" s="6"/>
      <c r="T4780" s="6"/>
      <c r="U4780" s="6"/>
      <c r="V4780" s="6"/>
      <c r="W4780" s="6" t="str">
        <f t="shared" si="146"/>
        <v>-</v>
      </c>
      <c r="X4780" s="6"/>
      <c r="Y4780" s="6"/>
      <c r="Z4780" s="6"/>
      <c r="AA4780" s="6"/>
      <c r="AB4780" s="6"/>
      <c r="AC4780" s="6"/>
    </row>
    <row r="4781" spans="1:29" x14ac:dyDescent="0.25">
      <c r="Q4781" s="12" t="str">
        <f t="shared" ca="1" si="147"/>
        <v>-</v>
      </c>
      <c r="W4781" t="str">
        <f t="shared" si="146"/>
        <v>-</v>
      </c>
    </row>
    <row r="4782" spans="1:29" x14ac:dyDescent="0.25">
      <c r="A4782" s="6"/>
      <c r="B4782" s="10"/>
      <c r="C4782" s="6"/>
      <c r="D4782" s="6"/>
      <c r="E4782" s="6"/>
      <c r="F4782" s="6"/>
      <c r="G4782" s="6"/>
      <c r="H4782" s="6"/>
      <c r="I4782" s="6"/>
      <c r="J4782" s="6"/>
      <c r="K4782" s="6"/>
      <c r="L4782" s="6"/>
      <c r="M4782" s="6"/>
      <c r="N4782" s="6"/>
      <c r="O4782" s="6"/>
      <c r="P4782" s="10"/>
      <c r="Q4782" s="15" t="str">
        <f t="shared" ca="1" si="147"/>
        <v>-</v>
      </c>
      <c r="R4782" s="6"/>
      <c r="S4782" s="6"/>
      <c r="T4782" s="6"/>
      <c r="U4782" s="6"/>
      <c r="V4782" s="6"/>
      <c r="W4782" s="6" t="str">
        <f t="shared" si="146"/>
        <v>-</v>
      </c>
      <c r="X4782" s="6"/>
      <c r="Y4782" s="6"/>
      <c r="Z4782" s="6"/>
      <c r="AA4782" s="6"/>
      <c r="AB4782" s="6"/>
      <c r="AC4782" s="6"/>
    </row>
    <row r="4783" spans="1:29" x14ac:dyDescent="0.25">
      <c r="Q4783" s="12" t="str">
        <f t="shared" ca="1" si="147"/>
        <v>-</v>
      </c>
      <c r="W4783" t="str">
        <f t="shared" si="146"/>
        <v>-</v>
      </c>
    </row>
    <row r="4784" spans="1:29" x14ac:dyDescent="0.25">
      <c r="A4784" s="6"/>
      <c r="B4784" s="10"/>
      <c r="C4784" s="6"/>
      <c r="D4784" s="6"/>
      <c r="E4784" s="6"/>
      <c r="F4784" s="6"/>
      <c r="G4784" s="6"/>
      <c r="H4784" s="6"/>
      <c r="I4784" s="6"/>
      <c r="J4784" s="6"/>
      <c r="K4784" s="6"/>
      <c r="L4784" s="6"/>
      <c r="M4784" s="6"/>
      <c r="N4784" s="6"/>
      <c r="O4784" s="6"/>
      <c r="P4784" s="10"/>
      <c r="Q4784" s="15" t="str">
        <f t="shared" ca="1" si="147"/>
        <v>-</v>
      </c>
      <c r="R4784" s="6"/>
      <c r="S4784" s="6"/>
      <c r="T4784" s="6"/>
      <c r="U4784" s="6"/>
      <c r="V4784" s="6"/>
      <c r="W4784" s="6" t="str">
        <f t="shared" si="146"/>
        <v>-</v>
      </c>
      <c r="X4784" s="6"/>
      <c r="Y4784" s="6"/>
      <c r="Z4784" s="6"/>
      <c r="AA4784" s="6"/>
      <c r="AB4784" s="6"/>
      <c r="AC4784" s="6"/>
    </row>
    <row r="4785" spans="1:29" x14ac:dyDescent="0.25">
      <c r="Q4785" s="12" t="str">
        <f t="shared" ca="1" si="147"/>
        <v>-</v>
      </c>
      <c r="W4785" t="str">
        <f t="shared" si="146"/>
        <v>-</v>
      </c>
    </row>
    <row r="4786" spans="1:29" x14ac:dyDescent="0.25">
      <c r="A4786" s="6"/>
      <c r="B4786" s="10"/>
      <c r="C4786" s="6"/>
      <c r="D4786" s="6"/>
      <c r="E4786" s="6"/>
      <c r="F4786" s="6"/>
      <c r="G4786" s="6"/>
      <c r="H4786" s="6"/>
      <c r="I4786" s="6"/>
      <c r="J4786" s="6"/>
      <c r="K4786" s="6"/>
      <c r="L4786" s="6"/>
      <c r="M4786" s="6"/>
      <c r="N4786" s="6"/>
      <c r="O4786" s="6"/>
      <c r="P4786" s="10"/>
      <c r="Q4786" s="15" t="str">
        <f t="shared" ca="1" si="147"/>
        <v>-</v>
      </c>
      <c r="R4786" s="6"/>
      <c r="S4786" s="6"/>
      <c r="T4786" s="6"/>
      <c r="U4786" s="6"/>
      <c r="V4786" s="6"/>
      <c r="W4786" s="6" t="str">
        <f t="shared" si="146"/>
        <v>-</v>
      </c>
      <c r="X4786" s="6"/>
      <c r="Y4786" s="6"/>
      <c r="Z4786" s="6"/>
      <c r="AA4786" s="6"/>
      <c r="AB4786" s="6"/>
      <c r="AC4786" s="6"/>
    </row>
    <row r="4787" spans="1:29" x14ac:dyDescent="0.25">
      <c r="Q4787" s="12" t="str">
        <f t="shared" ca="1" si="147"/>
        <v>-</v>
      </c>
      <c r="W4787" t="str">
        <f t="shared" si="146"/>
        <v>-</v>
      </c>
    </row>
    <row r="4788" spans="1:29" x14ac:dyDescent="0.25">
      <c r="A4788" s="6"/>
      <c r="B4788" s="10"/>
      <c r="C4788" s="6"/>
      <c r="D4788" s="6"/>
      <c r="E4788" s="6"/>
      <c r="F4788" s="6"/>
      <c r="G4788" s="6"/>
      <c r="H4788" s="6"/>
      <c r="I4788" s="6"/>
      <c r="J4788" s="6"/>
      <c r="K4788" s="6"/>
      <c r="L4788" s="6"/>
      <c r="M4788" s="6"/>
      <c r="N4788" s="6"/>
      <c r="O4788" s="6"/>
      <c r="P4788" s="10"/>
      <c r="Q4788" s="15" t="str">
        <f t="shared" ca="1" si="147"/>
        <v>-</v>
      </c>
      <c r="R4788" s="6"/>
      <c r="S4788" s="6"/>
      <c r="T4788" s="6"/>
      <c r="U4788" s="6"/>
      <c r="V4788" s="6"/>
      <c r="W4788" s="6" t="str">
        <f t="shared" si="146"/>
        <v>-</v>
      </c>
      <c r="X4788" s="6"/>
      <c r="Y4788" s="6"/>
      <c r="Z4788" s="6"/>
      <c r="AA4788" s="6"/>
      <c r="AB4788" s="6"/>
      <c r="AC4788" s="6"/>
    </row>
    <row r="4789" spans="1:29" x14ac:dyDescent="0.25">
      <c r="Q4789" s="12" t="str">
        <f t="shared" ca="1" si="147"/>
        <v>-</v>
      </c>
      <c r="W4789" t="str">
        <f t="shared" si="146"/>
        <v>-</v>
      </c>
    </row>
    <row r="4790" spans="1:29" x14ac:dyDescent="0.25">
      <c r="A4790" s="6"/>
      <c r="B4790" s="10"/>
      <c r="C4790" s="6"/>
      <c r="D4790" s="6"/>
      <c r="E4790" s="6"/>
      <c r="F4790" s="6"/>
      <c r="G4790" s="6"/>
      <c r="H4790" s="6"/>
      <c r="I4790" s="6"/>
      <c r="J4790" s="6"/>
      <c r="K4790" s="6"/>
      <c r="L4790" s="6"/>
      <c r="M4790" s="6"/>
      <c r="N4790" s="6"/>
      <c r="O4790" s="6"/>
      <c r="P4790" s="10"/>
      <c r="Q4790" s="15" t="str">
        <f t="shared" ca="1" si="147"/>
        <v>-</v>
      </c>
      <c r="R4790" s="6"/>
      <c r="S4790" s="6"/>
      <c r="T4790" s="6"/>
      <c r="U4790" s="6"/>
      <c r="V4790" s="6"/>
      <c r="W4790" s="6" t="str">
        <f t="shared" si="146"/>
        <v>-</v>
      </c>
      <c r="X4790" s="6"/>
      <c r="Y4790" s="6"/>
      <c r="Z4790" s="6"/>
      <c r="AA4790" s="6"/>
      <c r="AB4790" s="6"/>
      <c r="AC4790" s="6"/>
    </row>
    <row r="4791" spans="1:29" x14ac:dyDescent="0.25">
      <c r="Q4791" s="12" t="str">
        <f t="shared" ca="1" si="147"/>
        <v>-</v>
      </c>
      <c r="W4791" t="str">
        <f t="shared" si="146"/>
        <v>-</v>
      </c>
    </row>
    <row r="4792" spans="1:29" x14ac:dyDescent="0.25">
      <c r="A4792" s="6"/>
      <c r="B4792" s="10"/>
      <c r="C4792" s="6"/>
      <c r="D4792" s="6"/>
      <c r="E4792" s="6"/>
      <c r="F4792" s="6"/>
      <c r="G4792" s="6"/>
      <c r="H4792" s="6"/>
      <c r="I4792" s="6"/>
      <c r="J4792" s="6"/>
      <c r="K4792" s="6"/>
      <c r="L4792" s="6"/>
      <c r="M4792" s="6"/>
      <c r="N4792" s="6"/>
      <c r="O4792" s="6"/>
      <c r="P4792" s="10"/>
      <c r="Q4792" s="15" t="str">
        <f t="shared" ca="1" si="147"/>
        <v>-</v>
      </c>
      <c r="R4792" s="6"/>
      <c r="S4792" s="6"/>
      <c r="T4792" s="6"/>
      <c r="U4792" s="6"/>
      <c r="V4792" s="6"/>
      <c r="W4792" s="6" t="str">
        <f t="shared" si="146"/>
        <v>-</v>
      </c>
      <c r="X4792" s="6"/>
      <c r="Y4792" s="6"/>
      <c r="Z4792" s="6"/>
      <c r="AA4792" s="6"/>
      <c r="AB4792" s="6"/>
      <c r="AC4792" s="6"/>
    </row>
    <row r="4793" spans="1:29" x14ac:dyDescent="0.25">
      <c r="Q4793" s="12" t="str">
        <f t="shared" ca="1" si="147"/>
        <v>-</v>
      </c>
      <c r="W4793" t="str">
        <f t="shared" si="146"/>
        <v>-</v>
      </c>
    </row>
    <row r="4794" spans="1:29" x14ac:dyDescent="0.25">
      <c r="A4794" s="6"/>
      <c r="B4794" s="10"/>
      <c r="C4794" s="6"/>
      <c r="D4794" s="6"/>
      <c r="E4794" s="6"/>
      <c r="F4794" s="6"/>
      <c r="G4794" s="6"/>
      <c r="H4794" s="6"/>
      <c r="I4794" s="6"/>
      <c r="J4794" s="6"/>
      <c r="K4794" s="6"/>
      <c r="L4794" s="6"/>
      <c r="M4794" s="6"/>
      <c r="N4794" s="6"/>
      <c r="O4794" s="6"/>
      <c r="P4794" s="10"/>
      <c r="Q4794" s="15" t="str">
        <f t="shared" ca="1" si="147"/>
        <v>-</v>
      </c>
      <c r="R4794" s="6"/>
      <c r="S4794" s="6"/>
      <c r="T4794" s="6"/>
      <c r="U4794" s="6"/>
      <c r="V4794" s="6"/>
      <c r="W4794" s="6" t="str">
        <f t="shared" si="146"/>
        <v>-</v>
      </c>
      <c r="X4794" s="6"/>
      <c r="Y4794" s="6"/>
      <c r="Z4794" s="6"/>
      <c r="AA4794" s="6"/>
      <c r="AB4794" s="6"/>
      <c r="AC4794" s="6"/>
    </row>
    <row r="4795" spans="1:29" x14ac:dyDescent="0.25">
      <c r="Q4795" s="12" t="str">
        <f t="shared" ca="1" si="147"/>
        <v>-</v>
      </c>
      <c r="W4795" t="str">
        <f t="shared" si="146"/>
        <v>-</v>
      </c>
    </row>
    <row r="4796" spans="1:29" x14ac:dyDescent="0.25">
      <c r="A4796" s="6"/>
      <c r="B4796" s="10"/>
      <c r="C4796" s="6"/>
      <c r="D4796" s="6"/>
      <c r="E4796" s="6"/>
      <c r="F4796" s="6"/>
      <c r="G4796" s="6"/>
      <c r="H4796" s="6"/>
      <c r="I4796" s="6"/>
      <c r="J4796" s="6"/>
      <c r="K4796" s="6"/>
      <c r="L4796" s="6"/>
      <c r="M4796" s="6"/>
      <c r="N4796" s="6"/>
      <c r="O4796" s="6"/>
      <c r="P4796" s="10"/>
      <c r="Q4796" s="15" t="str">
        <f t="shared" ca="1" si="147"/>
        <v>-</v>
      </c>
      <c r="R4796" s="6"/>
      <c r="S4796" s="6"/>
      <c r="T4796" s="6"/>
      <c r="U4796" s="6"/>
      <c r="V4796" s="6"/>
      <c r="W4796" s="6" t="str">
        <f t="shared" si="146"/>
        <v>-</v>
      </c>
      <c r="X4796" s="6"/>
      <c r="Y4796" s="6"/>
      <c r="Z4796" s="6"/>
      <c r="AA4796" s="6"/>
      <c r="AB4796" s="6"/>
      <c r="AC4796" s="6"/>
    </row>
    <row r="4797" spans="1:29" x14ac:dyDescent="0.25">
      <c r="Q4797" s="12" t="str">
        <f t="shared" ca="1" si="147"/>
        <v>-</v>
      </c>
      <c r="W4797" t="str">
        <f t="shared" si="146"/>
        <v>-</v>
      </c>
    </row>
    <row r="4798" spans="1:29" x14ac:dyDescent="0.25">
      <c r="A4798" s="6"/>
      <c r="B4798" s="10"/>
      <c r="C4798" s="6"/>
      <c r="D4798" s="6"/>
      <c r="E4798" s="6"/>
      <c r="F4798" s="6"/>
      <c r="G4798" s="6"/>
      <c r="H4798" s="6"/>
      <c r="I4798" s="6"/>
      <c r="J4798" s="6"/>
      <c r="K4798" s="6"/>
      <c r="L4798" s="6"/>
      <c r="M4798" s="6"/>
      <c r="N4798" s="6"/>
      <c r="O4798" s="6"/>
      <c r="P4798" s="10"/>
      <c r="Q4798" s="15" t="str">
        <f t="shared" ca="1" si="147"/>
        <v>-</v>
      </c>
      <c r="R4798" s="6"/>
      <c r="S4798" s="6"/>
      <c r="T4798" s="6"/>
      <c r="U4798" s="6"/>
      <c r="V4798" s="6"/>
      <c r="W4798" s="6" t="str">
        <f t="shared" si="146"/>
        <v>-</v>
      </c>
      <c r="X4798" s="6"/>
      <c r="Y4798" s="6"/>
      <c r="Z4798" s="6"/>
      <c r="AA4798" s="6"/>
      <c r="AB4798" s="6"/>
      <c r="AC4798" s="6"/>
    </row>
    <row r="4799" spans="1:29" x14ac:dyDescent="0.25">
      <c r="Q4799" s="12" t="str">
        <f t="shared" ca="1" si="147"/>
        <v>-</v>
      </c>
      <c r="W4799" t="str">
        <f t="shared" si="146"/>
        <v>-</v>
      </c>
    </row>
    <row r="4800" spans="1:29" x14ac:dyDescent="0.25">
      <c r="A4800" s="6"/>
      <c r="B4800" s="10"/>
      <c r="C4800" s="6"/>
      <c r="D4800" s="6"/>
      <c r="E4800" s="6"/>
      <c r="F4800" s="6"/>
      <c r="G4800" s="6"/>
      <c r="H4800" s="6"/>
      <c r="I4800" s="6"/>
      <c r="J4800" s="6"/>
      <c r="K4800" s="6"/>
      <c r="L4800" s="6"/>
      <c r="M4800" s="6"/>
      <c r="N4800" s="6"/>
      <c r="O4800" s="6"/>
      <c r="P4800" s="10"/>
      <c r="Q4800" s="15" t="str">
        <f t="shared" ca="1" si="147"/>
        <v>-</v>
      </c>
      <c r="R4800" s="6"/>
      <c r="S4800" s="6"/>
      <c r="T4800" s="6"/>
      <c r="U4800" s="6"/>
      <c r="V4800" s="6"/>
      <c r="W4800" s="6" t="str">
        <f t="shared" si="146"/>
        <v>-</v>
      </c>
      <c r="X4800" s="6"/>
      <c r="Y4800" s="6"/>
      <c r="Z4800" s="6"/>
      <c r="AA4800" s="6"/>
      <c r="AB4800" s="6"/>
      <c r="AC4800" s="6"/>
    </row>
    <row r="4801" spans="1:29" x14ac:dyDescent="0.25">
      <c r="Q4801" s="12" t="str">
        <f t="shared" ca="1" si="147"/>
        <v>-</v>
      </c>
      <c r="W4801" t="str">
        <f t="shared" si="146"/>
        <v>-</v>
      </c>
    </row>
    <row r="4802" spans="1:29" x14ac:dyDescent="0.25">
      <c r="A4802" s="6"/>
      <c r="B4802" s="10"/>
      <c r="C4802" s="6"/>
      <c r="D4802" s="6"/>
      <c r="E4802" s="6"/>
      <c r="F4802" s="6"/>
      <c r="G4802" s="6"/>
      <c r="H4802" s="6"/>
      <c r="I4802" s="6"/>
      <c r="J4802" s="6"/>
      <c r="K4802" s="6"/>
      <c r="L4802" s="6"/>
      <c r="M4802" s="6"/>
      <c r="N4802" s="6"/>
      <c r="O4802" s="6"/>
      <c r="P4802" s="10"/>
      <c r="Q4802" s="15" t="str">
        <f t="shared" ca="1" si="147"/>
        <v>-</v>
      </c>
      <c r="R4802" s="6"/>
      <c r="S4802" s="6"/>
      <c r="T4802" s="6"/>
      <c r="U4802" s="6"/>
      <c r="V4802" s="6"/>
      <c r="W4802" s="6" t="str">
        <f t="shared" si="146"/>
        <v>-</v>
      </c>
      <c r="X4802" s="6"/>
      <c r="Y4802" s="6"/>
      <c r="Z4802" s="6"/>
      <c r="AA4802" s="6"/>
      <c r="AB4802" s="6"/>
      <c r="AC4802" s="6"/>
    </row>
    <row r="4803" spans="1:29" x14ac:dyDescent="0.25">
      <c r="Q4803" s="12" t="str">
        <f t="shared" ca="1" si="147"/>
        <v>-</v>
      </c>
      <c r="W4803" t="str">
        <f t="shared" si="146"/>
        <v>-</v>
      </c>
    </row>
    <row r="4804" spans="1:29" x14ac:dyDescent="0.25">
      <c r="A4804" s="6"/>
      <c r="B4804" s="10"/>
      <c r="C4804" s="6"/>
      <c r="D4804" s="6"/>
      <c r="E4804" s="6"/>
      <c r="F4804" s="6"/>
      <c r="G4804" s="6"/>
      <c r="H4804" s="6"/>
      <c r="I4804" s="6"/>
      <c r="J4804" s="6"/>
      <c r="K4804" s="6"/>
      <c r="L4804" s="6"/>
      <c r="M4804" s="6"/>
      <c r="N4804" s="6"/>
      <c r="O4804" s="6"/>
      <c r="P4804" s="10"/>
      <c r="Q4804" s="15" t="str">
        <f t="shared" ca="1" si="147"/>
        <v>-</v>
      </c>
      <c r="R4804" s="6"/>
      <c r="S4804" s="6"/>
      <c r="T4804" s="6"/>
      <c r="U4804" s="6"/>
      <c r="V4804" s="6"/>
      <c r="W4804" s="6" t="str">
        <f t="shared" si="146"/>
        <v>-</v>
      </c>
      <c r="X4804" s="6"/>
      <c r="Y4804" s="6"/>
      <c r="Z4804" s="6"/>
      <c r="AA4804" s="6"/>
      <c r="AB4804" s="6"/>
      <c r="AC4804" s="6"/>
    </row>
    <row r="4805" spans="1:29" x14ac:dyDescent="0.25">
      <c r="Q4805" s="12" t="str">
        <f t="shared" ca="1" si="147"/>
        <v>-</v>
      </c>
      <c r="W4805" t="str">
        <f t="shared" si="146"/>
        <v>-</v>
      </c>
    </row>
    <row r="4806" spans="1:29" x14ac:dyDescent="0.25">
      <c r="A4806" s="6"/>
      <c r="B4806" s="10"/>
      <c r="C4806" s="6"/>
      <c r="D4806" s="6"/>
      <c r="E4806" s="6"/>
      <c r="F4806" s="6"/>
      <c r="G4806" s="6"/>
      <c r="H4806" s="6"/>
      <c r="I4806" s="6"/>
      <c r="J4806" s="6"/>
      <c r="K4806" s="6"/>
      <c r="L4806" s="6"/>
      <c r="M4806" s="6"/>
      <c r="N4806" s="6"/>
      <c r="O4806" s="6"/>
      <c r="P4806" s="10"/>
      <c r="Q4806" s="15" t="str">
        <f t="shared" ca="1" si="147"/>
        <v>-</v>
      </c>
      <c r="R4806" s="6"/>
      <c r="S4806" s="6"/>
      <c r="T4806" s="6"/>
      <c r="U4806" s="6"/>
      <c r="V4806" s="6"/>
      <c r="W4806" s="6" t="str">
        <f t="shared" ref="W4806:W4869" si="148">IF(OR(ISBLANK(J4806),ISBLANK(V4806)),"-",(IF(J4806=V4806,"Yes","No")))</f>
        <v>-</v>
      </c>
      <c r="X4806" s="6"/>
      <c r="Y4806" s="6"/>
      <c r="Z4806" s="6"/>
      <c r="AA4806" s="6"/>
      <c r="AB4806" s="6"/>
      <c r="AC4806" s="6"/>
    </row>
    <row r="4807" spans="1:29" x14ac:dyDescent="0.25">
      <c r="Q4807" s="12" t="str">
        <f t="shared" ref="Q4807:Q4870" ca="1" si="149">IF(B4807&gt;1/1/1900, (IF(R4807="Closed",(DATEDIF(B4807,P4807,"d"))-(DATEDIF(M4807,O4807,"d")),IF(OR(R4807="Pending",ISBLANK(P4807)),TODAY()-B4807))),"-")</f>
        <v>-</v>
      </c>
      <c r="W4807" t="str">
        <f t="shared" si="148"/>
        <v>-</v>
      </c>
    </row>
    <row r="4808" spans="1:29" x14ac:dyDescent="0.25">
      <c r="A4808" s="6"/>
      <c r="B4808" s="10"/>
      <c r="C4808" s="6"/>
      <c r="D4808" s="6"/>
      <c r="E4808" s="6"/>
      <c r="F4808" s="6"/>
      <c r="G4808" s="6"/>
      <c r="H4808" s="6"/>
      <c r="I4808" s="6"/>
      <c r="J4808" s="6"/>
      <c r="K4808" s="6"/>
      <c r="L4808" s="6"/>
      <c r="M4808" s="6"/>
      <c r="N4808" s="6"/>
      <c r="O4808" s="6"/>
      <c r="P4808" s="10"/>
      <c r="Q4808" s="15" t="str">
        <f t="shared" ca="1" si="149"/>
        <v>-</v>
      </c>
      <c r="R4808" s="6"/>
      <c r="S4808" s="6"/>
      <c r="T4808" s="6"/>
      <c r="U4808" s="6"/>
      <c r="V4808" s="6"/>
      <c r="W4808" s="6" t="str">
        <f t="shared" si="148"/>
        <v>-</v>
      </c>
      <c r="X4808" s="6"/>
      <c r="Y4808" s="6"/>
      <c r="Z4808" s="6"/>
      <c r="AA4808" s="6"/>
      <c r="AB4808" s="6"/>
      <c r="AC4808" s="6"/>
    </row>
    <row r="4809" spans="1:29" x14ac:dyDescent="0.25">
      <c r="Q4809" s="12" t="str">
        <f t="shared" ca="1" si="149"/>
        <v>-</v>
      </c>
      <c r="W4809" t="str">
        <f t="shared" si="148"/>
        <v>-</v>
      </c>
    </row>
    <row r="4810" spans="1:29" x14ac:dyDescent="0.25">
      <c r="A4810" s="6"/>
      <c r="B4810" s="10"/>
      <c r="C4810" s="6"/>
      <c r="D4810" s="6"/>
      <c r="E4810" s="6"/>
      <c r="F4810" s="6"/>
      <c r="G4810" s="6"/>
      <c r="H4810" s="6"/>
      <c r="I4810" s="6"/>
      <c r="J4810" s="6"/>
      <c r="K4810" s="6"/>
      <c r="L4810" s="6"/>
      <c r="M4810" s="6"/>
      <c r="N4810" s="6"/>
      <c r="O4810" s="6"/>
      <c r="P4810" s="10"/>
      <c r="Q4810" s="15" t="str">
        <f t="shared" ca="1" si="149"/>
        <v>-</v>
      </c>
      <c r="R4810" s="6"/>
      <c r="S4810" s="6"/>
      <c r="T4810" s="6"/>
      <c r="U4810" s="6"/>
      <c r="V4810" s="6"/>
      <c r="W4810" s="6" t="str">
        <f t="shared" si="148"/>
        <v>-</v>
      </c>
      <c r="X4810" s="6"/>
      <c r="Y4810" s="6"/>
      <c r="Z4810" s="6"/>
      <c r="AA4810" s="6"/>
      <c r="AB4810" s="6"/>
      <c r="AC4810" s="6"/>
    </row>
    <row r="4811" spans="1:29" x14ac:dyDescent="0.25">
      <c r="Q4811" s="12" t="str">
        <f t="shared" ca="1" si="149"/>
        <v>-</v>
      </c>
      <c r="W4811" t="str">
        <f t="shared" si="148"/>
        <v>-</v>
      </c>
    </row>
    <row r="4812" spans="1:29" x14ac:dyDescent="0.25">
      <c r="A4812" s="6"/>
      <c r="B4812" s="10"/>
      <c r="C4812" s="6"/>
      <c r="D4812" s="6"/>
      <c r="E4812" s="6"/>
      <c r="F4812" s="6"/>
      <c r="G4812" s="6"/>
      <c r="H4812" s="6"/>
      <c r="I4812" s="6"/>
      <c r="J4812" s="6"/>
      <c r="K4812" s="6"/>
      <c r="L4812" s="6"/>
      <c r="M4812" s="6"/>
      <c r="N4812" s="6"/>
      <c r="O4812" s="6"/>
      <c r="P4812" s="10"/>
      <c r="Q4812" s="15" t="str">
        <f t="shared" ca="1" si="149"/>
        <v>-</v>
      </c>
      <c r="R4812" s="6"/>
      <c r="S4812" s="6"/>
      <c r="T4812" s="6"/>
      <c r="U4812" s="6"/>
      <c r="V4812" s="6"/>
      <c r="W4812" s="6" t="str">
        <f t="shared" si="148"/>
        <v>-</v>
      </c>
      <c r="X4812" s="6"/>
      <c r="Y4812" s="6"/>
      <c r="Z4812" s="6"/>
      <c r="AA4812" s="6"/>
      <c r="AB4812" s="6"/>
      <c r="AC4812" s="6"/>
    </row>
    <row r="4813" spans="1:29" x14ac:dyDescent="0.25">
      <c r="Q4813" s="12" t="str">
        <f t="shared" ca="1" si="149"/>
        <v>-</v>
      </c>
      <c r="W4813" t="str">
        <f t="shared" si="148"/>
        <v>-</v>
      </c>
    </row>
    <row r="4814" spans="1:29" x14ac:dyDescent="0.25">
      <c r="A4814" s="6"/>
      <c r="B4814" s="10"/>
      <c r="C4814" s="6"/>
      <c r="D4814" s="6"/>
      <c r="E4814" s="6"/>
      <c r="F4814" s="6"/>
      <c r="G4814" s="6"/>
      <c r="H4814" s="6"/>
      <c r="I4814" s="6"/>
      <c r="J4814" s="6"/>
      <c r="K4814" s="6"/>
      <c r="L4814" s="6"/>
      <c r="M4814" s="6"/>
      <c r="N4814" s="6"/>
      <c r="O4814" s="6"/>
      <c r="P4814" s="10"/>
      <c r="Q4814" s="15" t="str">
        <f t="shared" ca="1" si="149"/>
        <v>-</v>
      </c>
      <c r="R4814" s="6"/>
      <c r="S4814" s="6"/>
      <c r="T4814" s="6"/>
      <c r="U4814" s="6"/>
      <c r="V4814" s="6"/>
      <c r="W4814" s="6" t="str">
        <f t="shared" si="148"/>
        <v>-</v>
      </c>
      <c r="X4814" s="6"/>
      <c r="Y4814" s="6"/>
      <c r="Z4814" s="6"/>
      <c r="AA4814" s="6"/>
      <c r="AB4814" s="6"/>
      <c r="AC4814" s="6"/>
    </row>
    <row r="4815" spans="1:29" x14ac:dyDescent="0.25">
      <c r="Q4815" s="12" t="str">
        <f t="shared" ca="1" si="149"/>
        <v>-</v>
      </c>
      <c r="W4815" t="str">
        <f t="shared" si="148"/>
        <v>-</v>
      </c>
    </row>
    <row r="4816" spans="1:29" x14ac:dyDescent="0.25">
      <c r="A4816" s="6"/>
      <c r="B4816" s="10"/>
      <c r="C4816" s="6"/>
      <c r="D4816" s="6"/>
      <c r="E4816" s="6"/>
      <c r="F4816" s="6"/>
      <c r="G4816" s="6"/>
      <c r="H4816" s="6"/>
      <c r="I4816" s="6"/>
      <c r="J4816" s="6"/>
      <c r="K4816" s="6"/>
      <c r="L4816" s="6"/>
      <c r="M4816" s="6"/>
      <c r="N4816" s="6"/>
      <c r="O4816" s="6"/>
      <c r="P4816" s="10"/>
      <c r="Q4816" s="15" t="str">
        <f t="shared" ca="1" si="149"/>
        <v>-</v>
      </c>
      <c r="R4816" s="6"/>
      <c r="S4816" s="6"/>
      <c r="T4816" s="6"/>
      <c r="U4816" s="6"/>
      <c r="V4816" s="6"/>
      <c r="W4816" s="6" t="str">
        <f t="shared" si="148"/>
        <v>-</v>
      </c>
      <c r="X4816" s="6"/>
      <c r="Y4816" s="6"/>
      <c r="Z4816" s="6"/>
      <c r="AA4816" s="6"/>
      <c r="AB4816" s="6"/>
      <c r="AC4816" s="6"/>
    </row>
    <row r="4817" spans="1:29" x14ac:dyDescent="0.25">
      <c r="Q4817" s="12" t="str">
        <f t="shared" ca="1" si="149"/>
        <v>-</v>
      </c>
      <c r="W4817" t="str">
        <f t="shared" si="148"/>
        <v>-</v>
      </c>
    </row>
    <row r="4818" spans="1:29" x14ac:dyDescent="0.25">
      <c r="A4818" s="6"/>
      <c r="B4818" s="10"/>
      <c r="C4818" s="6"/>
      <c r="D4818" s="6"/>
      <c r="E4818" s="6"/>
      <c r="F4818" s="6"/>
      <c r="G4818" s="6"/>
      <c r="H4818" s="6"/>
      <c r="I4818" s="6"/>
      <c r="J4818" s="6"/>
      <c r="K4818" s="6"/>
      <c r="L4818" s="6"/>
      <c r="M4818" s="6"/>
      <c r="N4818" s="6"/>
      <c r="O4818" s="6"/>
      <c r="P4818" s="10"/>
      <c r="Q4818" s="15" t="str">
        <f t="shared" ca="1" si="149"/>
        <v>-</v>
      </c>
      <c r="R4818" s="6"/>
      <c r="S4818" s="6"/>
      <c r="T4818" s="6"/>
      <c r="U4818" s="6"/>
      <c r="V4818" s="6"/>
      <c r="W4818" s="6" t="str">
        <f t="shared" si="148"/>
        <v>-</v>
      </c>
      <c r="X4818" s="6"/>
      <c r="Y4818" s="6"/>
      <c r="Z4818" s="6"/>
      <c r="AA4818" s="6"/>
      <c r="AB4818" s="6"/>
      <c r="AC4818" s="6"/>
    </row>
    <row r="4819" spans="1:29" x14ac:dyDescent="0.25">
      <c r="Q4819" s="12" t="str">
        <f t="shared" ca="1" si="149"/>
        <v>-</v>
      </c>
      <c r="W4819" t="str">
        <f t="shared" si="148"/>
        <v>-</v>
      </c>
    </row>
    <row r="4820" spans="1:29" x14ac:dyDescent="0.25">
      <c r="A4820" s="6"/>
      <c r="B4820" s="10"/>
      <c r="C4820" s="6"/>
      <c r="D4820" s="6"/>
      <c r="E4820" s="6"/>
      <c r="F4820" s="6"/>
      <c r="G4820" s="6"/>
      <c r="H4820" s="6"/>
      <c r="I4820" s="6"/>
      <c r="J4820" s="6"/>
      <c r="K4820" s="6"/>
      <c r="L4820" s="6"/>
      <c r="M4820" s="6"/>
      <c r="N4820" s="6"/>
      <c r="O4820" s="6"/>
      <c r="P4820" s="10"/>
      <c r="Q4820" s="15" t="str">
        <f t="shared" ca="1" si="149"/>
        <v>-</v>
      </c>
      <c r="R4820" s="6"/>
      <c r="S4820" s="6"/>
      <c r="T4820" s="6"/>
      <c r="U4820" s="6"/>
      <c r="V4820" s="6"/>
      <c r="W4820" s="6" t="str">
        <f t="shared" si="148"/>
        <v>-</v>
      </c>
      <c r="X4820" s="6"/>
      <c r="Y4820" s="6"/>
      <c r="Z4820" s="6"/>
      <c r="AA4820" s="6"/>
      <c r="AB4820" s="6"/>
      <c r="AC4820" s="6"/>
    </row>
    <row r="4821" spans="1:29" x14ac:dyDescent="0.25">
      <c r="Q4821" s="12" t="str">
        <f t="shared" ca="1" si="149"/>
        <v>-</v>
      </c>
      <c r="W4821" t="str">
        <f t="shared" si="148"/>
        <v>-</v>
      </c>
    </row>
    <row r="4822" spans="1:29" x14ac:dyDescent="0.25">
      <c r="A4822" s="6"/>
      <c r="B4822" s="10"/>
      <c r="C4822" s="6"/>
      <c r="D4822" s="6"/>
      <c r="E4822" s="6"/>
      <c r="F4822" s="6"/>
      <c r="G4822" s="6"/>
      <c r="H4822" s="6"/>
      <c r="I4822" s="6"/>
      <c r="J4822" s="6"/>
      <c r="K4822" s="6"/>
      <c r="L4822" s="6"/>
      <c r="M4822" s="6"/>
      <c r="N4822" s="6"/>
      <c r="O4822" s="6"/>
      <c r="P4822" s="10"/>
      <c r="Q4822" s="15" t="str">
        <f t="shared" ca="1" si="149"/>
        <v>-</v>
      </c>
      <c r="R4822" s="6"/>
      <c r="S4822" s="6"/>
      <c r="T4822" s="6"/>
      <c r="U4822" s="6"/>
      <c r="V4822" s="6"/>
      <c r="W4822" s="6" t="str">
        <f t="shared" si="148"/>
        <v>-</v>
      </c>
      <c r="X4822" s="6"/>
      <c r="Y4822" s="6"/>
      <c r="Z4822" s="6"/>
      <c r="AA4822" s="6"/>
      <c r="AB4822" s="6"/>
      <c r="AC4822" s="6"/>
    </row>
    <row r="4823" spans="1:29" x14ac:dyDescent="0.25">
      <c r="Q4823" s="12" t="str">
        <f t="shared" ca="1" si="149"/>
        <v>-</v>
      </c>
      <c r="W4823" t="str">
        <f t="shared" si="148"/>
        <v>-</v>
      </c>
    </row>
    <row r="4824" spans="1:29" x14ac:dyDescent="0.25">
      <c r="A4824" s="6"/>
      <c r="B4824" s="10"/>
      <c r="C4824" s="6"/>
      <c r="D4824" s="6"/>
      <c r="E4824" s="6"/>
      <c r="F4824" s="6"/>
      <c r="G4824" s="6"/>
      <c r="H4824" s="6"/>
      <c r="I4824" s="6"/>
      <c r="J4824" s="6"/>
      <c r="K4824" s="6"/>
      <c r="L4824" s="6"/>
      <c r="M4824" s="6"/>
      <c r="N4824" s="6"/>
      <c r="O4824" s="6"/>
      <c r="P4824" s="10"/>
      <c r="Q4824" s="15" t="str">
        <f t="shared" ca="1" si="149"/>
        <v>-</v>
      </c>
      <c r="R4824" s="6"/>
      <c r="S4824" s="6"/>
      <c r="T4824" s="6"/>
      <c r="U4824" s="6"/>
      <c r="V4824" s="6"/>
      <c r="W4824" s="6" t="str">
        <f t="shared" si="148"/>
        <v>-</v>
      </c>
      <c r="X4824" s="6"/>
      <c r="Y4824" s="6"/>
      <c r="Z4824" s="6"/>
      <c r="AA4824" s="6"/>
      <c r="AB4824" s="6"/>
      <c r="AC4824" s="6"/>
    </row>
    <row r="4825" spans="1:29" x14ac:dyDescent="0.25">
      <c r="Q4825" s="12" t="str">
        <f t="shared" ca="1" si="149"/>
        <v>-</v>
      </c>
      <c r="W4825" t="str">
        <f t="shared" si="148"/>
        <v>-</v>
      </c>
    </row>
    <row r="4826" spans="1:29" x14ac:dyDescent="0.25">
      <c r="A4826" s="6"/>
      <c r="B4826" s="10"/>
      <c r="C4826" s="6"/>
      <c r="D4826" s="6"/>
      <c r="E4826" s="6"/>
      <c r="F4826" s="6"/>
      <c r="G4826" s="6"/>
      <c r="H4826" s="6"/>
      <c r="I4826" s="6"/>
      <c r="J4826" s="6"/>
      <c r="K4826" s="6"/>
      <c r="L4826" s="6"/>
      <c r="M4826" s="6"/>
      <c r="N4826" s="6"/>
      <c r="O4826" s="6"/>
      <c r="P4826" s="10"/>
      <c r="Q4826" s="15" t="str">
        <f t="shared" ca="1" si="149"/>
        <v>-</v>
      </c>
      <c r="R4826" s="6"/>
      <c r="S4826" s="6"/>
      <c r="T4826" s="6"/>
      <c r="U4826" s="6"/>
      <c r="V4826" s="6"/>
      <c r="W4826" s="6" t="str">
        <f t="shared" si="148"/>
        <v>-</v>
      </c>
      <c r="X4826" s="6"/>
      <c r="Y4826" s="6"/>
      <c r="Z4826" s="6"/>
      <c r="AA4826" s="6"/>
      <c r="AB4826" s="6"/>
      <c r="AC4826" s="6"/>
    </row>
    <row r="4827" spans="1:29" x14ac:dyDescent="0.25">
      <c r="Q4827" s="12" t="str">
        <f t="shared" ca="1" si="149"/>
        <v>-</v>
      </c>
      <c r="W4827" t="str">
        <f t="shared" si="148"/>
        <v>-</v>
      </c>
    </row>
    <row r="4828" spans="1:29" x14ac:dyDescent="0.25">
      <c r="A4828" s="6"/>
      <c r="B4828" s="10"/>
      <c r="C4828" s="6"/>
      <c r="D4828" s="6"/>
      <c r="E4828" s="6"/>
      <c r="F4828" s="6"/>
      <c r="G4828" s="6"/>
      <c r="H4828" s="6"/>
      <c r="I4828" s="6"/>
      <c r="J4828" s="6"/>
      <c r="K4828" s="6"/>
      <c r="L4828" s="6"/>
      <c r="M4828" s="6"/>
      <c r="N4828" s="6"/>
      <c r="O4828" s="6"/>
      <c r="P4828" s="10"/>
      <c r="Q4828" s="15" t="str">
        <f t="shared" ca="1" si="149"/>
        <v>-</v>
      </c>
      <c r="R4828" s="6"/>
      <c r="S4828" s="6"/>
      <c r="T4828" s="6"/>
      <c r="U4828" s="6"/>
      <c r="V4828" s="6"/>
      <c r="W4828" s="6" t="str">
        <f t="shared" si="148"/>
        <v>-</v>
      </c>
      <c r="X4828" s="6"/>
      <c r="Y4828" s="6"/>
      <c r="Z4828" s="6"/>
      <c r="AA4828" s="6"/>
      <c r="AB4828" s="6"/>
      <c r="AC4828" s="6"/>
    </row>
    <row r="4829" spans="1:29" x14ac:dyDescent="0.25">
      <c r="Q4829" s="12" t="str">
        <f t="shared" ca="1" si="149"/>
        <v>-</v>
      </c>
      <c r="W4829" t="str">
        <f t="shared" si="148"/>
        <v>-</v>
      </c>
    </row>
    <row r="4830" spans="1:29" x14ac:dyDescent="0.25">
      <c r="A4830" s="6"/>
      <c r="B4830" s="10"/>
      <c r="C4830" s="6"/>
      <c r="D4830" s="6"/>
      <c r="E4830" s="6"/>
      <c r="F4830" s="6"/>
      <c r="G4830" s="6"/>
      <c r="H4830" s="6"/>
      <c r="I4830" s="6"/>
      <c r="J4830" s="6"/>
      <c r="K4830" s="6"/>
      <c r="L4830" s="6"/>
      <c r="M4830" s="6"/>
      <c r="N4830" s="6"/>
      <c r="O4830" s="6"/>
      <c r="P4830" s="10"/>
      <c r="Q4830" s="15" t="str">
        <f t="shared" ca="1" si="149"/>
        <v>-</v>
      </c>
      <c r="R4830" s="6"/>
      <c r="S4830" s="6"/>
      <c r="T4830" s="6"/>
      <c r="U4830" s="6"/>
      <c r="V4830" s="6"/>
      <c r="W4830" s="6" t="str">
        <f t="shared" si="148"/>
        <v>-</v>
      </c>
      <c r="X4830" s="6"/>
      <c r="Y4830" s="6"/>
      <c r="Z4830" s="6"/>
      <c r="AA4830" s="6"/>
      <c r="AB4830" s="6"/>
      <c r="AC4830" s="6"/>
    </row>
    <row r="4831" spans="1:29" x14ac:dyDescent="0.25">
      <c r="Q4831" s="12" t="str">
        <f t="shared" ca="1" si="149"/>
        <v>-</v>
      </c>
      <c r="W4831" t="str">
        <f t="shared" si="148"/>
        <v>-</v>
      </c>
    </row>
    <row r="4832" spans="1:29" x14ac:dyDescent="0.25">
      <c r="A4832" s="6"/>
      <c r="B4832" s="10"/>
      <c r="C4832" s="6"/>
      <c r="D4832" s="6"/>
      <c r="E4832" s="6"/>
      <c r="F4832" s="6"/>
      <c r="G4832" s="6"/>
      <c r="H4832" s="6"/>
      <c r="I4832" s="6"/>
      <c r="J4832" s="6"/>
      <c r="K4832" s="6"/>
      <c r="L4832" s="6"/>
      <c r="M4832" s="6"/>
      <c r="N4832" s="6"/>
      <c r="O4832" s="6"/>
      <c r="P4832" s="10"/>
      <c r="Q4832" s="15" t="str">
        <f t="shared" ca="1" si="149"/>
        <v>-</v>
      </c>
      <c r="R4832" s="6"/>
      <c r="S4832" s="6"/>
      <c r="T4832" s="6"/>
      <c r="U4832" s="6"/>
      <c r="V4832" s="6"/>
      <c r="W4832" s="6" t="str">
        <f t="shared" si="148"/>
        <v>-</v>
      </c>
      <c r="X4832" s="6"/>
      <c r="Y4832" s="6"/>
      <c r="Z4832" s="6"/>
      <c r="AA4832" s="6"/>
      <c r="AB4832" s="6"/>
      <c r="AC4832" s="6"/>
    </row>
    <row r="4833" spans="1:29" x14ac:dyDescent="0.25">
      <c r="Q4833" s="12" t="str">
        <f t="shared" ca="1" si="149"/>
        <v>-</v>
      </c>
      <c r="W4833" t="str">
        <f t="shared" si="148"/>
        <v>-</v>
      </c>
    </row>
    <row r="4834" spans="1:29" x14ac:dyDescent="0.25">
      <c r="A4834" s="6"/>
      <c r="B4834" s="10"/>
      <c r="C4834" s="6"/>
      <c r="D4834" s="6"/>
      <c r="E4834" s="6"/>
      <c r="F4834" s="6"/>
      <c r="G4834" s="6"/>
      <c r="H4834" s="6"/>
      <c r="I4834" s="6"/>
      <c r="J4834" s="6"/>
      <c r="K4834" s="6"/>
      <c r="L4834" s="6"/>
      <c r="M4834" s="6"/>
      <c r="N4834" s="6"/>
      <c r="O4834" s="6"/>
      <c r="P4834" s="10"/>
      <c r="Q4834" s="15" t="str">
        <f t="shared" ca="1" si="149"/>
        <v>-</v>
      </c>
      <c r="R4834" s="6"/>
      <c r="S4834" s="6"/>
      <c r="T4834" s="6"/>
      <c r="U4834" s="6"/>
      <c r="V4834" s="6"/>
      <c r="W4834" s="6" t="str">
        <f t="shared" si="148"/>
        <v>-</v>
      </c>
      <c r="X4834" s="6"/>
      <c r="Y4834" s="6"/>
      <c r="Z4834" s="6"/>
      <c r="AA4834" s="6"/>
      <c r="AB4834" s="6"/>
      <c r="AC4834" s="6"/>
    </row>
    <row r="4835" spans="1:29" x14ac:dyDescent="0.25">
      <c r="Q4835" s="12" t="str">
        <f t="shared" ca="1" si="149"/>
        <v>-</v>
      </c>
      <c r="W4835" t="str">
        <f t="shared" si="148"/>
        <v>-</v>
      </c>
    </row>
    <row r="4836" spans="1:29" x14ac:dyDescent="0.25">
      <c r="A4836" s="6"/>
      <c r="B4836" s="10"/>
      <c r="C4836" s="6"/>
      <c r="D4836" s="6"/>
      <c r="E4836" s="6"/>
      <c r="F4836" s="6"/>
      <c r="G4836" s="6"/>
      <c r="H4836" s="6"/>
      <c r="I4836" s="6"/>
      <c r="J4836" s="6"/>
      <c r="K4836" s="6"/>
      <c r="L4836" s="6"/>
      <c r="M4836" s="6"/>
      <c r="N4836" s="6"/>
      <c r="O4836" s="6"/>
      <c r="P4836" s="10"/>
      <c r="Q4836" s="15" t="str">
        <f t="shared" ca="1" si="149"/>
        <v>-</v>
      </c>
      <c r="R4836" s="6"/>
      <c r="S4836" s="6"/>
      <c r="T4836" s="6"/>
      <c r="U4836" s="6"/>
      <c r="V4836" s="6"/>
      <c r="W4836" s="6" t="str">
        <f t="shared" si="148"/>
        <v>-</v>
      </c>
      <c r="X4836" s="6"/>
      <c r="Y4836" s="6"/>
      <c r="Z4836" s="6"/>
      <c r="AA4836" s="6"/>
      <c r="AB4836" s="6"/>
      <c r="AC4836" s="6"/>
    </row>
    <row r="4837" spans="1:29" x14ac:dyDescent="0.25">
      <c r="Q4837" s="12" t="str">
        <f t="shared" ca="1" si="149"/>
        <v>-</v>
      </c>
      <c r="W4837" t="str">
        <f t="shared" si="148"/>
        <v>-</v>
      </c>
    </row>
    <row r="4838" spans="1:29" x14ac:dyDescent="0.25">
      <c r="A4838" s="6"/>
      <c r="B4838" s="10"/>
      <c r="C4838" s="6"/>
      <c r="D4838" s="6"/>
      <c r="E4838" s="6"/>
      <c r="F4838" s="6"/>
      <c r="G4838" s="6"/>
      <c r="H4838" s="6"/>
      <c r="I4838" s="6"/>
      <c r="J4838" s="6"/>
      <c r="K4838" s="6"/>
      <c r="L4838" s="6"/>
      <c r="M4838" s="6"/>
      <c r="N4838" s="6"/>
      <c r="O4838" s="6"/>
      <c r="P4838" s="10"/>
      <c r="Q4838" s="15" t="str">
        <f t="shared" ca="1" si="149"/>
        <v>-</v>
      </c>
      <c r="R4838" s="6"/>
      <c r="S4838" s="6"/>
      <c r="T4838" s="6"/>
      <c r="U4838" s="6"/>
      <c r="V4838" s="6"/>
      <c r="W4838" s="6" t="str">
        <f t="shared" si="148"/>
        <v>-</v>
      </c>
      <c r="X4838" s="6"/>
      <c r="Y4838" s="6"/>
      <c r="Z4838" s="6"/>
      <c r="AA4838" s="6"/>
      <c r="AB4838" s="6"/>
      <c r="AC4838" s="6"/>
    </row>
    <row r="4839" spans="1:29" x14ac:dyDescent="0.25">
      <c r="Q4839" s="12" t="str">
        <f t="shared" ca="1" si="149"/>
        <v>-</v>
      </c>
      <c r="W4839" t="str">
        <f t="shared" si="148"/>
        <v>-</v>
      </c>
    </row>
    <row r="4840" spans="1:29" x14ac:dyDescent="0.25">
      <c r="A4840" s="6"/>
      <c r="B4840" s="10"/>
      <c r="C4840" s="6"/>
      <c r="D4840" s="6"/>
      <c r="E4840" s="6"/>
      <c r="F4840" s="6"/>
      <c r="G4840" s="6"/>
      <c r="H4840" s="6"/>
      <c r="I4840" s="6"/>
      <c r="J4840" s="6"/>
      <c r="K4840" s="6"/>
      <c r="L4840" s="6"/>
      <c r="M4840" s="6"/>
      <c r="N4840" s="6"/>
      <c r="O4840" s="6"/>
      <c r="P4840" s="10"/>
      <c r="Q4840" s="15" t="str">
        <f t="shared" ca="1" si="149"/>
        <v>-</v>
      </c>
      <c r="R4840" s="6"/>
      <c r="S4840" s="6"/>
      <c r="T4840" s="6"/>
      <c r="U4840" s="6"/>
      <c r="V4840" s="6"/>
      <c r="W4840" s="6" t="str">
        <f t="shared" si="148"/>
        <v>-</v>
      </c>
      <c r="X4840" s="6"/>
      <c r="Y4840" s="6"/>
      <c r="Z4840" s="6"/>
      <c r="AA4840" s="6"/>
      <c r="AB4840" s="6"/>
      <c r="AC4840" s="6"/>
    </row>
    <row r="4841" spans="1:29" x14ac:dyDescent="0.25">
      <c r="Q4841" s="12" t="str">
        <f t="shared" ca="1" si="149"/>
        <v>-</v>
      </c>
      <c r="W4841" t="str">
        <f t="shared" si="148"/>
        <v>-</v>
      </c>
    </row>
    <row r="4842" spans="1:29" x14ac:dyDescent="0.25">
      <c r="A4842" s="6"/>
      <c r="B4842" s="10"/>
      <c r="C4842" s="6"/>
      <c r="D4842" s="6"/>
      <c r="E4842" s="6"/>
      <c r="F4842" s="6"/>
      <c r="G4842" s="6"/>
      <c r="H4842" s="6"/>
      <c r="I4842" s="6"/>
      <c r="J4842" s="6"/>
      <c r="K4842" s="6"/>
      <c r="L4842" s="6"/>
      <c r="M4842" s="6"/>
      <c r="N4842" s="6"/>
      <c r="O4842" s="6"/>
      <c r="P4842" s="10"/>
      <c r="Q4842" s="15" t="str">
        <f t="shared" ca="1" si="149"/>
        <v>-</v>
      </c>
      <c r="R4842" s="6"/>
      <c r="S4842" s="6"/>
      <c r="T4842" s="6"/>
      <c r="U4842" s="6"/>
      <c r="V4842" s="6"/>
      <c r="W4842" s="6" t="str">
        <f t="shared" si="148"/>
        <v>-</v>
      </c>
      <c r="X4842" s="6"/>
      <c r="Y4842" s="6"/>
      <c r="Z4842" s="6"/>
      <c r="AA4842" s="6"/>
      <c r="AB4842" s="6"/>
      <c r="AC4842" s="6"/>
    </row>
    <row r="4843" spans="1:29" x14ac:dyDescent="0.25">
      <c r="Q4843" s="12" t="str">
        <f t="shared" ca="1" si="149"/>
        <v>-</v>
      </c>
      <c r="W4843" t="str">
        <f t="shared" si="148"/>
        <v>-</v>
      </c>
    </row>
    <row r="4844" spans="1:29" x14ac:dyDescent="0.25">
      <c r="A4844" s="6"/>
      <c r="B4844" s="10"/>
      <c r="C4844" s="6"/>
      <c r="D4844" s="6"/>
      <c r="E4844" s="6"/>
      <c r="F4844" s="6"/>
      <c r="G4844" s="6"/>
      <c r="H4844" s="6"/>
      <c r="I4844" s="6"/>
      <c r="J4844" s="6"/>
      <c r="K4844" s="6"/>
      <c r="L4844" s="6"/>
      <c r="M4844" s="6"/>
      <c r="N4844" s="6"/>
      <c r="O4844" s="6"/>
      <c r="P4844" s="10"/>
      <c r="Q4844" s="15" t="str">
        <f t="shared" ca="1" si="149"/>
        <v>-</v>
      </c>
      <c r="R4844" s="6"/>
      <c r="S4844" s="6"/>
      <c r="T4844" s="6"/>
      <c r="U4844" s="6"/>
      <c r="V4844" s="6"/>
      <c r="W4844" s="6" t="str">
        <f t="shared" si="148"/>
        <v>-</v>
      </c>
      <c r="X4844" s="6"/>
      <c r="Y4844" s="6"/>
      <c r="Z4844" s="6"/>
      <c r="AA4844" s="6"/>
      <c r="AB4844" s="6"/>
      <c r="AC4844" s="6"/>
    </row>
    <row r="4845" spans="1:29" x14ac:dyDescent="0.25">
      <c r="Q4845" s="12" t="str">
        <f t="shared" ca="1" si="149"/>
        <v>-</v>
      </c>
      <c r="W4845" t="str">
        <f t="shared" si="148"/>
        <v>-</v>
      </c>
    </row>
    <row r="4846" spans="1:29" x14ac:dyDescent="0.25">
      <c r="A4846" s="6"/>
      <c r="B4846" s="10"/>
      <c r="C4846" s="6"/>
      <c r="D4846" s="6"/>
      <c r="E4846" s="6"/>
      <c r="F4846" s="6"/>
      <c r="G4846" s="6"/>
      <c r="H4846" s="6"/>
      <c r="I4846" s="6"/>
      <c r="J4846" s="6"/>
      <c r="K4846" s="6"/>
      <c r="L4846" s="6"/>
      <c r="M4846" s="6"/>
      <c r="N4846" s="6"/>
      <c r="O4846" s="6"/>
      <c r="P4846" s="10"/>
      <c r="Q4846" s="15" t="str">
        <f t="shared" ca="1" si="149"/>
        <v>-</v>
      </c>
      <c r="R4846" s="6"/>
      <c r="S4846" s="6"/>
      <c r="T4846" s="6"/>
      <c r="U4846" s="6"/>
      <c r="V4846" s="6"/>
      <c r="W4846" s="6" t="str">
        <f t="shared" si="148"/>
        <v>-</v>
      </c>
      <c r="X4846" s="6"/>
      <c r="Y4846" s="6"/>
      <c r="Z4846" s="6"/>
      <c r="AA4846" s="6"/>
      <c r="AB4846" s="6"/>
      <c r="AC4846" s="6"/>
    </row>
    <row r="4847" spans="1:29" x14ac:dyDescent="0.25">
      <c r="Q4847" s="12" t="str">
        <f t="shared" ca="1" si="149"/>
        <v>-</v>
      </c>
      <c r="W4847" t="str">
        <f t="shared" si="148"/>
        <v>-</v>
      </c>
    </row>
    <row r="4848" spans="1:29" x14ac:dyDescent="0.25">
      <c r="A4848" s="6"/>
      <c r="B4848" s="10"/>
      <c r="C4848" s="6"/>
      <c r="D4848" s="6"/>
      <c r="E4848" s="6"/>
      <c r="F4848" s="6"/>
      <c r="G4848" s="6"/>
      <c r="H4848" s="6"/>
      <c r="I4848" s="6"/>
      <c r="J4848" s="6"/>
      <c r="K4848" s="6"/>
      <c r="L4848" s="6"/>
      <c r="M4848" s="6"/>
      <c r="N4848" s="6"/>
      <c r="O4848" s="6"/>
      <c r="P4848" s="10"/>
      <c r="Q4848" s="15" t="str">
        <f t="shared" ca="1" si="149"/>
        <v>-</v>
      </c>
      <c r="R4848" s="6"/>
      <c r="S4848" s="6"/>
      <c r="T4848" s="6"/>
      <c r="U4848" s="6"/>
      <c r="V4848" s="6"/>
      <c r="W4848" s="6" t="str">
        <f t="shared" si="148"/>
        <v>-</v>
      </c>
      <c r="X4848" s="6"/>
      <c r="Y4848" s="6"/>
      <c r="Z4848" s="6"/>
      <c r="AA4848" s="6"/>
      <c r="AB4848" s="6"/>
      <c r="AC4848" s="6"/>
    </row>
    <row r="4849" spans="1:29" x14ac:dyDescent="0.25">
      <c r="Q4849" s="12" t="str">
        <f t="shared" ca="1" si="149"/>
        <v>-</v>
      </c>
      <c r="W4849" t="str">
        <f t="shared" si="148"/>
        <v>-</v>
      </c>
    </row>
    <row r="4850" spans="1:29" x14ac:dyDescent="0.25">
      <c r="A4850" s="6"/>
      <c r="B4850" s="10"/>
      <c r="C4850" s="6"/>
      <c r="D4850" s="6"/>
      <c r="E4850" s="6"/>
      <c r="F4850" s="6"/>
      <c r="G4850" s="6"/>
      <c r="H4850" s="6"/>
      <c r="I4850" s="6"/>
      <c r="J4850" s="6"/>
      <c r="K4850" s="6"/>
      <c r="L4850" s="6"/>
      <c r="M4850" s="6"/>
      <c r="N4850" s="6"/>
      <c r="O4850" s="6"/>
      <c r="P4850" s="10"/>
      <c r="Q4850" s="15" t="str">
        <f t="shared" ca="1" si="149"/>
        <v>-</v>
      </c>
      <c r="R4850" s="6"/>
      <c r="S4850" s="6"/>
      <c r="T4850" s="6"/>
      <c r="U4850" s="6"/>
      <c r="V4850" s="6"/>
      <c r="W4850" s="6" t="str">
        <f t="shared" si="148"/>
        <v>-</v>
      </c>
      <c r="X4850" s="6"/>
      <c r="Y4850" s="6"/>
      <c r="Z4850" s="6"/>
      <c r="AA4850" s="6"/>
      <c r="AB4850" s="6"/>
      <c r="AC4850" s="6"/>
    </row>
    <row r="4851" spans="1:29" x14ac:dyDescent="0.25">
      <c r="Q4851" s="12" t="str">
        <f t="shared" ca="1" si="149"/>
        <v>-</v>
      </c>
      <c r="W4851" t="str">
        <f t="shared" si="148"/>
        <v>-</v>
      </c>
    </row>
    <row r="4852" spans="1:29" x14ac:dyDescent="0.25">
      <c r="A4852" s="6"/>
      <c r="B4852" s="10"/>
      <c r="C4852" s="6"/>
      <c r="D4852" s="6"/>
      <c r="E4852" s="6"/>
      <c r="F4852" s="6"/>
      <c r="G4852" s="6"/>
      <c r="H4852" s="6"/>
      <c r="I4852" s="6"/>
      <c r="J4852" s="6"/>
      <c r="K4852" s="6"/>
      <c r="L4852" s="6"/>
      <c r="M4852" s="6"/>
      <c r="N4852" s="6"/>
      <c r="O4852" s="6"/>
      <c r="P4852" s="10"/>
      <c r="Q4852" s="15" t="str">
        <f t="shared" ca="1" si="149"/>
        <v>-</v>
      </c>
      <c r="R4852" s="6"/>
      <c r="S4852" s="6"/>
      <c r="T4852" s="6"/>
      <c r="U4852" s="6"/>
      <c r="V4852" s="6"/>
      <c r="W4852" s="6" t="str">
        <f t="shared" si="148"/>
        <v>-</v>
      </c>
      <c r="X4852" s="6"/>
      <c r="Y4852" s="6"/>
      <c r="Z4852" s="6"/>
      <c r="AA4852" s="6"/>
      <c r="AB4852" s="6"/>
      <c r="AC4852" s="6"/>
    </row>
    <row r="4853" spans="1:29" x14ac:dyDescent="0.25">
      <c r="Q4853" s="12" t="str">
        <f t="shared" ca="1" si="149"/>
        <v>-</v>
      </c>
      <c r="W4853" t="str">
        <f t="shared" si="148"/>
        <v>-</v>
      </c>
    </row>
    <row r="4854" spans="1:29" x14ac:dyDescent="0.25">
      <c r="A4854" s="6"/>
      <c r="B4854" s="10"/>
      <c r="C4854" s="6"/>
      <c r="D4854" s="6"/>
      <c r="E4854" s="6"/>
      <c r="F4854" s="6"/>
      <c r="G4854" s="6"/>
      <c r="H4854" s="6"/>
      <c r="I4854" s="6"/>
      <c r="J4854" s="6"/>
      <c r="K4854" s="6"/>
      <c r="L4854" s="6"/>
      <c r="M4854" s="6"/>
      <c r="N4854" s="6"/>
      <c r="O4854" s="6"/>
      <c r="P4854" s="10"/>
      <c r="Q4854" s="15" t="str">
        <f t="shared" ca="1" si="149"/>
        <v>-</v>
      </c>
      <c r="R4854" s="6"/>
      <c r="S4854" s="6"/>
      <c r="T4854" s="6"/>
      <c r="U4854" s="6"/>
      <c r="V4854" s="6"/>
      <c r="W4854" s="6" t="str">
        <f t="shared" si="148"/>
        <v>-</v>
      </c>
      <c r="X4854" s="6"/>
      <c r="Y4854" s="6"/>
      <c r="Z4854" s="6"/>
      <c r="AA4854" s="6"/>
      <c r="AB4854" s="6"/>
      <c r="AC4854" s="6"/>
    </row>
    <row r="4855" spans="1:29" x14ac:dyDescent="0.25">
      <c r="Q4855" s="12" t="str">
        <f t="shared" ca="1" si="149"/>
        <v>-</v>
      </c>
      <c r="W4855" t="str">
        <f t="shared" si="148"/>
        <v>-</v>
      </c>
    </row>
    <row r="4856" spans="1:29" x14ac:dyDescent="0.25">
      <c r="A4856" s="6"/>
      <c r="B4856" s="10"/>
      <c r="C4856" s="6"/>
      <c r="D4856" s="6"/>
      <c r="E4856" s="6"/>
      <c r="F4856" s="6"/>
      <c r="G4856" s="6"/>
      <c r="H4856" s="6"/>
      <c r="I4856" s="6"/>
      <c r="J4856" s="6"/>
      <c r="K4856" s="6"/>
      <c r="L4856" s="6"/>
      <c r="M4856" s="6"/>
      <c r="N4856" s="6"/>
      <c r="O4856" s="6"/>
      <c r="P4856" s="10"/>
      <c r="Q4856" s="15" t="str">
        <f t="shared" ca="1" si="149"/>
        <v>-</v>
      </c>
      <c r="R4856" s="6"/>
      <c r="S4856" s="6"/>
      <c r="T4856" s="6"/>
      <c r="U4856" s="6"/>
      <c r="V4856" s="6"/>
      <c r="W4856" s="6" t="str">
        <f t="shared" si="148"/>
        <v>-</v>
      </c>
      <c r="X4856" s="6"/>
      <c r="Y4856" s="6"/>
      <c r="Z4856" s="6"/>
      <c r="AA4856" s="6"/>
      <c r="AB4856" s="6"/>
      <c r="AC4856" s="6"/>
    </row>
    <row r="4857" spans="1:29" x14ac:dyDescent="0.25">
      <c r="Q4857" s="12" t="str">
        <f t="shared" ca="1" si="149"/>
        <v>-</v>
      </c>
      <c r="W4857" t="str">
        <f t="shared" si="148"/>
        <v>-</v>
      </c>
    </row>
    <row r="4858" spans="1:29" x14ac:dyDescent="0.25">
      <c r="A4858" s="6"/>
      <c r="B4858" s="10"/>
      <c r="C4858" s="6"/>
      <c r="D4858" s="6"/>
      <c r="E4858" s="6"/>
      <c r="F4858" s="6"/>
      <c r="G4858" s="6"/>
      <c r="H4858" s="6"/>
      <c r="I4858" s="6"/>
      <c r="J4858" s="6"/>
      <c r="K4858" s="6"/>
      <c r="L4858" s="6"/>
      <c r="M4858" s="6"/>
      <c r="N4858" s="6"/>
      <c r="O4858" s="6"/>
      <c r="P4858" s="10"/>
      <c r="Q4858" s="15" t="str">
        <f t="shared" ca="1" si="149"/>
        <v>-</v>
      </c>
      <c r="R4858" s="6"/>
      <c r="S4858" s="6"/>
      <c r="T4858" s="6"/>
      <c r="U4858" s="6"/>
      <c r="V4858" s="6"/>
      <c r="W4858" s="6" t="str">
        <f t="shared" si="148"/>
        <v>-</v>
      </c>
      <c r="X4858" s="6"/>
      <c r="Y4858" s="6"/>
      <c r="Z4858" s="6"/>
      <c r="AA4858" s="6"/>
      <c r="AB4858" s="6"/>
      <c r="AC4858" s="6"/>
    </row>
    <row r="4859" spans="1:29" x14ac:dyDescent="0.25">
      <c r="Q4859" s="12" t="str">
        <f t="shared" ca="1" si="149"/>
        <v>-</v>
      </c>
      <c r="W4859" t="str">
        <f t="shared" si="148"/>
        <v>-</v>
      </c>
    </row>
    <row r="4860" spans="1:29" x14ac:dyDescent="0.25">
      <c r="A4860" s="6"/>
      <c r="B4860" s="10"/>
      <c r="C4860" s="6"/>
      <c r="D4860" s="6"/>
      <c r="E4860" s="6"/>
      <c r="F4860" s="6"/>
      <c r="G4860" s="6"/>
      <c r="H4860" s="6"/>
      <c r="I4860" s="6"/>
      <c r="J4860" s="6"/>
      <c r="K4860" s="6"/>
      <c r="L4860" s="6"/>
      <c r="M4860" s="6"/>
      <c r="N4860" s="6"/>
      <c r="O4860" s="6"/>
      <c r="P4860" s="10"/>
      <c r="Q4860" s="15" t="str">
        <f t="shared" ca="1" si="149"/>
        <v>-</v>
      </c>
      <c r="R4860" s="6"/>
      <c r="S4860" s="6"/>
      <c r="T4860" s="6"/>
      <c r="U4860" s="6"/>
      <c r="V4860" s="6"/>
      <c r="W4860" s="6" t="str">
        <f t="shared" si="148"/>
        <v>-</v>
      </c>
      <c r="X4860" s="6"/>
      <c r="Y4860" s="6"/>
      <c r="Z4860" s="6"/>
      <c r="AA4860" s="6"/>
      <c r="AB4860" s="6"/>
      <c r="AC4860" s="6"/>
    </row>
    <row r="4861" spans="1:29" x14ac:dyDescent="0.25">
      <c r="Q4861" s="12" t="str">
        <f t="shared" ca="1" si="149"/>
        <v>-</v>
      </c>
      <c r="W4861" t="str">
        <f t="shared" si="148"/>
        <v>-</v>
      </c>
    </row>
    <row r="4862" spans="1:29" x14ac:dyDescent="0.25">
      <c r="A4862" s="6"/>
      <c r="B4862" s="10"/>
      <c r="C4862" s="6"/>
      <c r="D4862" s="6"/>
      <c r="E4862" s="6"/>
      <c r="F4862" s="6"/>
      <c r="G4862" s="6"/>
      <c r="H4862" s="6"/>
      <c r="I4862" s="6"/>
      <c r="J4862" s="6"/>
      <c r="K4862" s="6"/>
      <c r="L4862" s="6"/>
      <c r="M4862" s="6"/>
      <c r="N4862" s="6"/>
      <c r="O4862" s="6"/>
      <c r="P4862" s="10"/>
      <c r="Q4862" s="15" t="str">
        <f t="shared" ca="1" si="149"/>
        <v>-</v>
      </c>
      <c r="R4862" s="6"/>
      <c r="S4862" s="6"/>
      <c r="T4862" s="6"/>
      <c r="U4862" s="6"/>
      <c r="V4862" s="6"/>
      <c r="W4862" s="6" t="str">
        <f t="shared" si="148"/>
        <v>-</v>
      </c>
      <c r="X4862" s="6"/>
      <c r="Y4862" s="6"/>
      <c r="Z4862" s="6"/>
      <c r="AA4862" s="6"/>
      <c r="AB4862" s="6"/>
      <c r="AC4862" s="6"/>
    </row>
    <row r="4863" spans="1:29" x14ac:dyDescent="0.25">
      <c r="Q4863" s="12" t="str">
        <f t="shared" ca="1" si="149"/>
        <v>-</v>
      </c>
      <c r="W4863" t="str">
        <f t="shared" si="148"/>
        <v>-</v>
      </c>
    </row>
    <row r="4864" spans="1:29" x14ac:dyDescent="0.25">
      <c r="A4864" s="6"/>
      <c r="B4864" s="10"/>
      <c r="C4864" s="6"/>
      <c r="D4864" s="6"/>
      <c r="E4864" s="6"/>
      <c r="F4864" s="6"/>
      <c r="G4864" s="6"/>
      <c r="H4864" s="6"/>
      <c r="I4864" s="6"/>
      <c r="J4864" s="6"/>
      <c r="K4864" s="6"/>
      <c r="L4864" s="6"/>
      <c r="M4864" s="6"/>
      <c r="N4864" s="6"/>
      <c r="O4864" s="6"/>
      <c r="P4864" s="10"/>
      <c r="Q4864" s="15" t="str">
        <f t="shared" ca="1" si="149"/>
        <v>-</v>
      </c>
      <c r="R4864" s="6"/>
      <c r="S4864" s="6"/>
      <c r="T4864" s="6"/>
      <c r="U4864" s="6"/>
      <c r="V4864" s="6"/>
      <c r="W4864" s="6" t="str">
        <f t="shared" si="148"/>
        <v>-</v>
      </c>
      <c r="X4864" s="6"/>
      <c r="Y4864" s="6"/>
      <c r="Z4864" s="6"/>
      <c r="AA4864" s="6"/>
      <c r="AB4864" s="6"/>
      <c r="AC4864" s="6"/>
    </row>
    <row r="4865" spans="1:29" x14ac:dyDescent="0.25">
      <c r="Q4865" s="12" t="str">
        <f t="shared" ca="1" si="149"/>
        <v>-</v>
      </c>
      <c r="W4865" t="str">
        <f t="shared" si="148"/>
        <v>-</v>
      </c>
    </row>
    <row r="4866" spans="1:29" x14ac:dyDescent="0.25">
      <c r="A4866" s="6"/>
      <c r="B4866" s="10"/>
      <c r="C4866" s="6"/>
      <c r="D4866" s="6"/>
      <c r="E4866" s="6"/>
      <c r="F4866" s="6"/>
      <c r="G4866" s="6"/>
      <c r="H4866" s="6"/>
      <c r="I4866" s="6"/>
      <c r="J4866" s="6"/>
      <c r="K4866" s="6"/>
      <c r="L4866" s="6"/>
      <c r="M4866" s="6"/>
      <c r="N4866" s="6"/>
      <c r="O4866" s="6"/>
      <c r="P4866" s="10"/>
      <c r="Q4866" s="15" t="str">
        <f t="shared" ca="1" si="149"/>
        <v>-</v>
      </c>
      <c r="R4866" s="6"/>
      <c r="S4866" s="6"/>
      <c r="T4866" s="6"/>
      <c r="U4866" s="6"/>
      <c r="V4866" s="6"/>
      <c r="W4866" s="6" t="str">
        <f t="shared" si="148"/>
        <v>-</v>
      </c>
      <c r="X4866" s="6"/>
      <c r="Y4866" s="6"/>
      <c r="Z4866" s="6"/>
      <c r="AA4866" s="6"/>
      <c r="AB4866" s="6"/>
      <c r="AC4866" s="6"/>
    </row>
    <row r="4867" spans="1:29" x14ac:dyDescent="0.25">
      <c r="Q4867" s="12" t="str">
        <f t="shared" ca="1" si="149"/>
        <v>-</v>
      </c>
      <c r="W4867" t="str">
        <f t="shared" si="148"/>
        <v>-</v>
      </c>
    </row>
    <row r="4868" spans="1:29" x14ac:dyDescent="0.25">
      <c r="A4868" s="6"/>
      <c r="B4868" s="10"/>
      <c r="C4868" s="6"/>
      <c r="D4868" s="6"/>
      <c r="E4868" s="6"/>
      <c r="F4868" s="6"/>
      <c r="G4868" s="6"/>
      <c r="H4868" s="6"/>
      <c r="I4868" s="6"/>
      <c r="J4868" s="6"/>
      <c r="K4868" s="6"/>
      <c r="L4868" s="6"/>
      <c r="M4868" s="6"/>
      <c r="N4868" s="6"/>
      <c r="O4868" s="6"/>
      <c r="P4868" s="10"/>
      <c r="Q4868" s="15" t="str">
        <f t="shared" ca="1" si="149"/>
        <v>-</v>
      </c>
      <c r="R4868" s="6"/>
      <c r="S4868" s="6"/>
      <c r="T4868" s="6"/>
      <c r="U4868" s="6"/>
      <c r="V4868" s="6"/>
      <c r="W4868" s="6" t="str">
        <f t="shared" si="148"/>
        <v>-</v>
      </c>
      <c r="X4868" s="6"/>
      <c r="Y4868" s="6"/>
      <c r="Z4868" s="6"/>
      <c r="AA4868" s="6"/>
      <c r="AB4868" s="6"/>
      <c r="AC4868" s="6"/>
    </row>
    <row r="4869" spans="1:29" x14ac:dyDescent="0.25">
      <c r="Q4869" s="12" t="str">
        <f t="shared" ca="1" si="149"/>
        <v>-</v>
      </c>
      <c r="W4869" t="str">
        <f t="shared" si="148"/>
        <v>-</v>
      </c>
    </row>
    <row r="4870" spans="1:29" x14ac:dyDescent="0.25">
      <c r="A4870" s="6"/>
      <c r="B4870" s="10"/>
      <c r="C4870" s="6"/>
      <c r="D4870" s="6"/>
      <c r="E4870" s="6"/>
      <c r="F4870" s="6"/>
      <c r="G4870" s="6"/>
      <c r="H4870" s="6"/>
      <c r="I4870" s="6"/>
      <c r="J4870" s="6"/>
      <c r="K4870" s="6"/>
      <c r="L4870" s="6"/>
      <c r="M4870" s="6"/>
      <c r="N4870" s="6"/>
      <c r="O4870" s="6"/>
      <c r="P4870" s="10"/>
      <c r="Q4870" s="15" t="str">
        <f t="shared" ca="1" si="149"/>
        <v>-</v>
      </c>
      <c r="R4870" s="6"/>
      <c r="S4870" s="6"/>
      <c r="T4870" s="6"/>
      <c r="U4870" s="6"/>
      <c r="V4870" s="6"/>
      <c r="W4870" s="6" t="str">
        <f t="shared" ref="W4870:W4933" si="150">IF(OR(ISBLANK(J4870),ISBLANK(V4870)),"-",(IF(J4870=V4870,"Yes","No")))</f>
        <v>-</v>
      </c>
      <c r="X4870" s="6"/>
      <c r="Y4870" s="6"/>
      <c r="Z4870" s="6"/>
      <c r="AA4870" s="6"/>
      <c r="AB4870" s="6"/>
      <c r="AC4870" s="6"/>
    </row>
    <row r="4871" spans="1:29" x14ac:dyDescent="0.25">
      <c r="Q4871" s="12" t="str">
        <f t="shared" ref="Q4871:Q4934" ca="1" si="151">IF(B4871&gt;1/1/1900, (IF(R4871="Closed",(DATEDIF(B4871,P4871,"d"))-(DATEDIF(M4871,O4871,"d")),IF(OR(R4871="Pending",ISBLANK(P4871)),TODAY()-B4871))),"-")</f>
        <v>-</v>
      </c>
      <c r="W4871" t="str">
        <f t="shared" si="150"/>
        <v>-</v>
      </c>
    </row>
    <row r="4872" spans="1:29" x14ac:dyDescent="0.25">
      <c r="A4872" s="6"/>
      <c r="B4872" s="10"/>
      <c r="C4872" s="6"/>
      <c r="D4872" s="6"/>
      <c r="E4872" s="6"/>
      <c r="F4872" s="6"/>
      <c r="G4872" s="6"/>
      <c r="H4872" s="6"/>
      <c r="I4872" s="6"/>
      <c r="J4872" s="6"/>
      <c r="K4872" s="6"/>
      <c r="L4872" s="6"/>
      <c r="M4872" s="6"/>
      <c r="N4872" s="6"/>
      <c r="O4872" s="6"/>
      <c r="P4872" s="10"/>
      <c r="Q4872" s="15" t="str">
        <f t="shared" ca="1" si="151"/>
        <v>-</v>
      </c>
      <c r="R4872" s="6"/>
      <c r="S4872" s="6"/>
      <c r="T4872" s="6"/>
      <c r="U4872" s="6"/>
      <c r="V4872" s="6"/>
      <c r="W4872" s="6" t="str">
        <f t="shared" si="150"/>
        <v>-</v>
      </c>
      <c r="X4872" s="6"/>
      <c r="Y4872" s="6"/>
      <c r="Z4872" s="6"/>
      <c r="AA4872" s="6"/>
      <c r="AB4872" s="6"/>
      <c r="AC4872" s="6"/>
    </row>
    <row r="4873" spans="1:29" x14ac:dyDescent="0.25">
      <c r="Q4873" s="12" t="str">
        <f t="shared" ca="1" si="151"/>
        <v>-</v>
      </c>
      <c r="W4873" t="str">
        <f t="shared" si="150"/>
        <v>-</v>
      </c>
    </row>
    <row r="4874" spans="1:29" x14ac:dyDescent="0.25">
      <c r="A4874" s="6"/>
      <c r="B4874" s="10"/>
      <c r="C4874" s="6"/>
      <c r="D4874" s="6"/>
      <c r="E4874" s="6"/>
      <c r="F4874" s="6"/>
      <c r="G4874" s="6"/>
      <c r="H4874" s="6"/>
      <c r="I4874" s="6"/>
      <c r="J4874" s="6"/>
      <c r="K4874" s="6"/>
      <c r="L4874" s="6"/>
      <c r="M4874" s="6"/>
      <c r="N4874" s="6"/>
      <c r="O4874" s="6"/>
      <c r="P4874" s="10"/>
      <c r="Q4874" s="15" t="str">
        <f t="shared" ca="1" si="151"/>
        <v>-</v>
      </c>
      <c r="R4874" s="6"/>
      <c r="S4874" s="6"/>
      <c r="T4874" s="6"/>
      <c r="U4874" s="6"/>
      <c r="V4874" s="6"/>
      <c r="W4874" s="6" t="str">
        <f t="shared" si="150"/>
        <v>-</v>
      </c>
      <c r="X4874" s="6"/>
      <c r="Y4874" s="6"/>
      <c r="Z4874" s="6"/>
      <c r="AA4874" s="6"/>
      <c r="AB4874" s="6"/>
      <c r="AC4874" s="6"/>
    </row>
    <row r="4875" spans="1:29" x14ac:dyDescent="0.25">
      <c r="Q4875" s="12" t="str">
        <f t="shared" ca="1" si="151"/>
        <v>-</v>
      </c>
      <c r="W4875" t="str">
        <f t="shared" si="150"/>
        <v>-</v>
      </c>
    </row>
    <row r="4876" spans="1:29" x14ac:dyDescent="0.25">
      <c r="A4876" s="6"/>
      <c r="B4876" s="10"/>
      <c r="C4876" s="6"/>
      <c r="D4876" s="6"/>
      <c r="E4876" s="6"/>
      <c r="F4876" s="6"/>
      <c r="G4876" s="6"/>
      <c r="H4876" s="6"/>
      <c r="I4876" s="6"/>
      <c r="J4876" s="6"/>
      <c r="K4876" s="6"/>
      <c r="L4876" s="6"/>
      <c r="M4876" s="6"/>
      <c r="N4876" s="6"/>
      <c r="O4876" s="6"/>
      <c r="P4876" s="10"/>
      <c r="Q4876" s="15" t="str">
        <f t="shared" ca="1" si="151"/>
        <v>-</v>
      </c>
      <c r="R4876" s="6"/>
      <c r="S4876" s="6"/>
      <c r="T4876" s="6"/>
      <c r="U4876" s="6"/>
      <c r="V4876" s="6"/>
      <c r="W4876" s="6" t="str">
        <f t="shared" si="150"/>
        <v>-</v>
      </c>
      <c r="X4876" s="6"/>
      <c r="Y4876" s="6"/>
      <c r="Z4876" s="6"/>
      <c r="AA4876" s="6"/>
      <c r="AB4876" s="6"/>
      <c r="AC4876" s="6"/>
    </row>
    <row r="4877" spans="1:29" x14ac:dyDescent="0.25">
      <c r="Q4877" s="12" t="str">
        <f t="shared" ca="1" si="151"/>
        <v>-</v>
      </c>
      <c r="W4877" t="str">
        <f t="shared" si="150"/>
        <v>-</v>
      </c>
    </row>
    <row r="4878" spans="1:29" x14ac:dyDescent="0.25">
      <c r="A4878" s="6"/>
      <c r="B4878" s="10"/>
      <c r="C4878" s="6"/>
      <c r="D4878" s="6"/>
      <c r="E4878" s="6"/>
      <c r="F4878" s="6"/>
      <c r="G4878" s="6"/>
      <c r="H4878" s="6"/>
      <c r="I4878" s="6"/>
      <c r="J4878" s="6"/>
      <c r="K4878" s="6"/>
      <c r="L4878" s="6"/>
      <c r="M4878" s="6"/>
      <c r="N4878" s="6"/>
      <c r="O4878" s="6"/>
      <c r="P4878" s="10"/>
      <c r="Q4878" s="15" t="str">
        <f t="shared" ca="1" si="151"/>
        <v>-</v>
      </c>
      <c r="R4878" s="6"/>
      <c r="S4878" s="6"/>
      <c r="T4878" s="6"/>
      <c r="U4878" s="6"/>
      <c r="V4878" s="6"/>
      <c r="W4878" s="6" t="str">
        <f t="shared" si="150"/>
        <v>-</v>
      </c>
      <c r="X4878" s="6"/>
      <c r="Y4878" s="6"/>
      <c r="Z4878" s="6"/>
      <c r="AA4878" s="6"/>
      <c r="AB4878" s="6"/>
      <c r="AC4878" s="6"/>
    </row>
    <row r="4879" spans="1:29" x14ac:dyDescent="0.25">
      <c r="Q4879" s="12" t="str">
        <f t="shared" ca="1" si="151"/>
        <v>-</v>
      </c>
      <c r="W4879" t="str">
        <f t="shared" si="150"/>
        <v>-</v>
      </c>
    </row>
    <row r="4880" spans="1:29" x14ac:dyDescent="0.25">
      <c r="A4880" s="6"/>
      <c r="B4880" s="10"/>
      <c r="C4880" s="6"/>
      <c r="D4880" s="6"/>
      <c r="E4880" s="6"/>
      <c r="F4880" s="6"/>
      <c r="G4880" s="6"/>
      <c r="H4880" s="6"/>
      <c r="I4880" s="6"/>
      <c r="J4880" s="6"/>
      <c r="K4880" s="6"/>
      <c r="L4880" s="6"/>
      <c r="M4880" s="6"/>
      <c r="N4880" s="6"/>
      <c r="O4880" s="6"/>
      <c r="P4880" s="10"/>
      <c r="Q4880" s="15" t="str">
        <f t="shared" ca="1" si="151"/>
        <v>-</v>
      </c>
      <c r="R4880" s="6"/>
      <c r="S4880" s="6"/>
      <c r="T4880" s="6"/>
      <c r="U4880" s="6"/>
      <c r="V4880" s="6"/>
      <c r="W4880" s="6" t="str">
        <f t="shared" si="150"/>
        <v>-</v>
      </c>
      <c r="X4880" s="6"/>
      <c r="Y4880" s="6"/>
      <c r="Z4880" s="6"/>
      <c r="AA4880" s="6"/>
      <c r="AB4880" s="6"/>
      <c r="AC4880" s="6"/>
    </row>
    <row r="4881" spans="1:29" x14ac:dyDescent="0.25">
      <c r="Q4881" s="12" t="str">
        <f t="shared" ca="1" si="151"/>
        <v>-</v>
      </c>
      <c r="W4881" t="str">
        <f t="shared" si="150"/>
        <v>-</v>
      </c>
    </row>
    <row r="4882" spans="1:29" x14ac:dyDescent="0.25">
      <c r="A4882" s="6"/>
      <c r="B4882" s="10"/>
      <c r="C4882" s="6"/>
      <c r="D4882" s="6"/>
      <c r="E4882" s="6"/>
      <c r="F4882" s="6"/>
      <c r="G4882" s="6"/>
      <c r="H4882" s="6"/>
      <c r="I4882" s="6"/>
      <c r="J4882" s="6"/>
      <c r="K4882" s="6"/>
      <c r="L4882" s="6"/>
      <c r="M4882" s="6"/>
      <c r="N4882" s="6"/>
      <c r="O4882" s="6"/>
      <c r="P4882" s="10"/>
      <c r="Q4882" s="15" t="str">
        <f t="shared" ca="1" si="151"/>
        <v>-</v>
      </c>
      <c r="R4882" s="6"/>
      <c r="S4882" s="6"/>
      <c r="T4882" s="6"/>
      <c r="U4882" s="6"/>
      <c r="V4882" s="6"/>
      <c r="W4882" s="6" t="str">
        <f t="shared" si="150"/>
        <v>-</v>
      </c>
      <c r="X4882" s="6"/>
      <c r="Y4882" s="6"/>
      <c r="Z4882" s="6"/>
      <c r="AA4882" s="6"/>
      <c r="AB4882" s="6"/>
      <c r="AC4882" s="6"/>
    </row>
    <row r="4883" spans="1:29" x14ac:dyDescent="0.25">
      <c r="Q4883" s="12" t="str">
        <f t="shared" ca="1" si="151"/>
        <v>-</v>
      </c>
      <c r="W4883" t="str">
        <f t="shared" si="150"/>
        <v>-</v>
      </c>
    </row>
    <row r="4884" spans="1:29" x14ac:dyDescent="0.25">
      <c r="A4884" s="6"/>
      <c r="B4884" s="10"/>
      <c r="C4884" s="6"/>
      <c r="D4884" s="6"/>
      <c r="E4884" s="6"/>
      <c r="F4884" s="6"/>
      <c r="G4884" s="6"/>
      <c r="H4884" s="6"/>
      <c r="I4884" s="6"/>
      <c r="J4884" s="6"/>
      <c r="K4884" s="6"/>
      <c r="L4884" s="6"/>
      <c r="M4884" s="6"/>
      <c r="N4884" s="6"/>
      <c r="O4884" s="6"/>
      <c r="P4884" s="10"/>
      <c r="Q4884" s="15" t="str">
        <f t="shared" ca="1" si="151"/>
        <v>-</v>
      </c>
      <c r="R4884" s="6"/>
      <c r="S4884" s="6"/>
      <c r="T4884" s="6"/>
      <c r="U4884" s="6"/>
      <c r="V4884" s="6"/>
      <c r="W4884" s="6" t="str">
        <f t="shared" si="150"/>
        <v>-</v>
      </c>
      <c r="X4884" s="6"/>
      <c r="Y4884" s="6"/>
      <c r="Z4884" s="6"/>
      <c r="AA4884" s="6"/>
      <c r="AB4884" s="6"/>
      <c r="AC4884" s="6"/>
    </row>
    <row r="4885" spans="1:29" x14ac:dyDescent="0.25">
      <c r="Q4885" s="12" t="str">
        <f t="shared" ca="1" si="151"/>
        <v>-</v>
      </c>
      <c r="W4885" t="str">
        <f t="shared" si="150"/>
        <v>-</v>
      </c>
    </row>
    <row r="4886" spans="1:29" x14ac:dyDescent="0.25">
      <c r="A4886" s="6"/>
      <c r="B4886" s="10"/>
      <c r="C4886" s="6"/>
      <c r="D4886" s="6"/>
      <c r="E4886" s="6"/>
      <c r="F4886" s="6"/>
      <c r="G4886" s="6"/>
      <c r="H4886" s="6"/>
      <c r="I4886" s="6"/>
      <c r="J4886" s="6"/>
      <c r="K4886" s="6"/>
      <c r="L4886" s="6"/>
      <c r="M4886" s="6"/>
      <c r="N4886" s="6"/>
      <c r="O4886" s="6"/>
      <c r="P4886" s="10"/>
      <c r="Q4886" s="15" t="str">
        <f t="shared" ca="1" si="151"/>
        <v>-</v>
      </c>
      <c r="R4886" s="6"/>
      <c r="S4886" s="6"/>
      <c r="T4886" s="6"/>
      <c r="U4886" s="6"/>
      <c r="V4886" s="6"/>
      <c r="W4886" s="6" t="str">
        <f t="shared" si="150"/>
        <v>-</v>
      </c>
      <c r="X4886" s="6"/>
      <c r="Y4886" s="6"/>
      <c r="Z4886" s="6"/>
      <c r="AA4886" s="6"/>
      <c r="AB4886" s="6"/>
      <c r="AC4886" s="6"/>
    </row>
    <row r="4887" spans="1:29" x14ac:dyDescent="0.25">
      <c r="Q4887" s="12" t="str">
        <f t="shared" ca="1" si="151"/>
        <v>-</v>
      </c>
      <c r="W4887" t="str">
        <f t="shared" si="150"/>
        <v>-</v>
      </c>
    </row>
    <row r="4888" spans="1:29" x14ac:dyDescent="0.25">
      <c r="A4888" s="6"/>
      <c r="B4888" s="10"/>
      <c r="C4888" s="6"/>
      <c r="D4888" s="6"/>
      <c r="E4888" s="6"/>
      <c r="F4888" s="6"/>
      <c r="G4888" s="6"/>
      <c r="H4888" s="6"/>
      <c r="I4888" s="6"/>
      <c r="J4888" s="6"/>
      <c r="K4888" s="6"/>
      <c r="L4888" s="6"/>
      <c r="M4888" s="6"/>
      <c r="N4888" s="6"/>
      <c r="O4888" s="6"/>
      <c r="P4888" s="10"/>
      <c r="Q4888" s="15" t="str">
        <f t="shared" ca="1" si="151"/>
        <v>-</v>
      </c>
      <c r="R4888" s="6"/>
      <c r="S4888" s="6"/>
      <c r="T4888" s="6"/>
      <c r="U4888" s="6"/>
      <c r="V4888" s="6"/>
      <c r="W4888" s="6" t="str">
        <f t="shared" si="150"/>
        <v>-</v>
      </c>
      <c r="X4888" s="6"/>
      <c r="Y4888" s="6"/>
      <c r="Z4888" s="6"/>
      <c r="AA4888" s="6"/>
      <c r="AB4888" s="6"/>
      <c r="AC4888" s="6"/>
    </row>
    <row r="4889" spans="1:29" x14ac:dyDescent="0.25">
      <c r="Q4889" s="12" t="str">
        <f t="shared" ca="1" si="151"/>
        <v>-</v>
      </c>
      <c r="W4889" t="str">
        <f t="shared" si="150"/>
        <v>-</v>
      </c>
    </row>
    <row r="4890" spans="1:29" x14ac:dyDescent="0.25">
      <c r="A4890" s="6"/>
      <c r="B4890" s="10"/>
      <c r="C4890" s="6"/>
      <c r="D4890" s="6"/>
      <c r="E4890" s="6"/>
      <c r="F4890" s="6"/>
      <c r="G4890" s="6"/>
      <c r="H4890" s="6"/>
      <c r="I4890" s="6"/>
      <c r="J4890" s="6"/>
      <c r="K4890" s="6"/>
      <c r="L4890" s="6"/>
      <c r="M4890" s="6"/>
      <c r="N4890" s="6"/>
      <c r="O4890" s="6"/>
      <c r="P4890" s="10"/>
      <c r="Q4890" s="15" t="str">
        <f t="shared" ca="1" si="151"/>
        <v>-</v>
      </c>
      <c r="R4890" s="6"/>
      <c r="S4890" s="6"/>
      <c r="T4890" s="6"/>
      <c r="U4890" s="6"/>
      <c r="V4890" s="6"/>
      <c r="W4890" s="6" t="str">
        <f t="shared" si="150"/>
        <v>-</v>
      </c>
      <c r="X4890" s="6"/>
      <c r="Y4890" s="6"/>
      <c r="Z4890" s="6"/>
      <c r="AA4890" s="6"/>
      <c r="AB4890" s="6"/>
      <c r="AC4890" s="6"/>
    </row>
    <row r="4891" spans="1:29" x14ac:dyDescent="0.25">
      <c r="Q4891" s="12" t="str">
        <f t="shared" ca="1" si="151"/>
        <v>-</v>
      </c>
      <c r="W4891" t="str">
        <f t="shared" si="150"/>
        <v>-</v>
      </c>
    </row>
    <row r="4892" spans="1:29" x14ac:dyDescent="0.25">
      <c r="A4892" s="6"/>
      <c r="B4892" s="10"/>
      <c r="C4892" s="6"/>
      <c r="D4892" s="6"/>
      <c r="E4892" s="6"/>
      <c r="F4892" s="6"/>
      <c r="G4892" s="6"/>
      <c r="H4892" s="6"/>
      <c r="I4892" s="6"/>
      <c r="J4892" s="6"/>
      <c r="K4892" s="6"/>
      <c r="L4892" s="6"/>
      <c r="M4892" s="6"/>
      <c r="N4892" s="6"/>
      <c r="O4892" s="6"/>
      <c r="P4892" s="10"/>
      <c r="Q4892" s="15" t="str">
        <f t="shared" ca="1" si="151"/>
        <v>-</v>
      </c>
      <c r="R4892" s="6"/>
      <c r="S4892" s="6"/>
      <c r="T4892" s="6"/>
      <c r="U4892" s="6"/>
      <c r="V4892" s="6"/>
      <c r="W4892" s="6" t="str">
        <f t="shared" si="150"/>
        <v>-</v>
      </c>
      <c r="X4892" s="6"/>
      <c r="Y4892" s="6"/>
      <c r="Z4892" s="6"/>
      <c r="AA4892" s="6"/>
      <c r="AB4892" s="6"/>
      <c r="AC4892" s="6"/>
    </row>
    <row r="4893" spans="1:29" x14ac:dyDescent="0.25">
      <c r="Q4893" s="12" t="str">
        <f t="shared" ca="1" si="151"/>
        <v>-</v>
      </c>
      <c r="W4893" t="str">
        <f t="shared" si="150"/>
        <v>-</v>
      </c>
    </row>
    <row r="4894" spans="1:29" x14ac:dyDescent="0.25">
      <c r="A4894" s="6"/>
      <c r="B4894" s="10"/>
      <c r="C4894" s="6"/>
      <c r="D4894" s="6"/>
      <c r="E4894" s="6"/>
      <c r="F4894" s="6"/>
      <c r="G4894" s="6"/>
      <c r="H4894" s="6"/>
      <c r="I4894" s="6"/>
      <c r="J4894" s="6"/>
      <c r="K4894" s="6"/>
      <c r="L4894" s="6"/>
      <c r="M4894" s="6"/>
      <c r="N4894" s="6"/>
      <c r="O4894" s="6"/>
      <c r="P4894" s="10"/>
      <c r="Q4894" s="15" t="str">
        <f t="shared" ca="1" si="151"/>
        <v>-</v>
      </c>
      <c r="R4894" s="6"/>
      <c r="S4894" s="6"/>
      <c r="T4894" s="6"/>
      <c r="U4894" s="6"/>
      <c r="V4894" s="6"/>
      <c r="W4894" s="6" t="str">
        <f t="shared" si="150"/>
        <v>-</v>
      </c>
      <c r="X4894" s="6"/>
      <c r="Y4894" s="6"/>
      <c r="Z4894" s="6"/>
      <c r="AA4894" s="6"/>
      <c r="AB4894" s="6"/>
      <c r="AC4894" s="6"/>
    </row>
    <row r="4895" spans="1:29" x14ac:dyDescent="0.25">
      <c r="Q4895" s="12" t="str">
        <f t="shared" ca="1" si="151"/>
        <v>-</v>
      </c>
      <c r="W4895" t="str">
        <f t="shared" si="150"/>
        <v>-</v>
      </c>
    </row>
    <row r="4896" spans="1:29" x14ac:dyDescent="0.25">
      <c r="A4896" s="6"/>
      <c r="B4896" s="10"/>
      <c r="C4896" s="6"/>
      <c r="D4896" s="6"/>
      <c r="E4896" s="6"/>
      <c r="F4896" s="6"/>
      <c r="G4896" s="6"/>
      <c r="H4896" s="6"/>
      <c r="I4896" s="6"/>
      <c r="J4896" s="6"/>
      <c r="K4896" s="6"/>
      <c r="L4896" s="6"/>
      <c r="M4896" s="6"/>
      <c r="N4896" s="6"/>
      <c r="O4896" s="6"/>
      <c r="P4896" s="10"/>
      <c r="Q4896" s="15" t="str">
        <f t="shared" ca="1" si="151"/>
        <v>-</v>
      </c>
      <c r="R4896" s="6"/>
      <c r="S4896" s="6"/>
      <c r="T4896" s="6"/>
      <c r="U4896" s="6"/>
      <c r="V4896" s="6"/>
      <c r="W4896" s="6" t="str">
        <f t="shared" si="150"/>
        <v>-</v>
      </c>
      <c r="X4896" s="6"/>
      <c r="Y4896" s="6"/>
      <c r="Z4896" s="6"/>
      <c r="AA4896" s="6"/>
      <c r="AB4896" s="6"/>
      <c r="AC4896" s="6"/>
    </row>
    <row r="4897" spans="1:29" x14ac:dyDescent="0.25">
      <c r="Q4897" s="12" t="str">
        <f t="shared" ca="1" si="151"/>
        <v>-</v>
      </c>
      <c r="W4897" t="str">
        <f t="shared" si="150"/>
        <v>-</v>
      </c>
    </row>
    <row r="4898" spans="1:29" x14ac:dyDescent="0.25">
      <c r="A4898" s="6"/>
      <c r="B4898" s="10"/>
      <c r="C4898" s="6"/>
      <c r="D4898" s="6"/>
      <c r="E4898" s="6"/>
      <c r="F4898" s="6"/>
      <c r="G4898" s="6"/>
      <c r="H4898" s="6"/>
      <c r="I4898" s="6"/>
      <c r="J4898" s="6"/>
      <c r="K4898" s="6"/>
      <c r="L4898" s="6"/>
      <c r="M4898" s="6"/>
      <c r="N4898" s="6"/>
      <c r="O4898" s="6"/>
      <c r="P4898" s="10"/>
      <c r="Q4898" s="15" t="str">
        <f t="shared" ca="1" si="151"/>
        <v>-</v>
      </c>
      <c r="R4898" s="6"/>
      <c r="S4898" s="6"/>
      <c r="T4898" s="6"/>
      <c r="U4898" s="6"/>
      <c r="V4898" s="6"/>
      <c r="W4898" s="6" t="str">
        <f t="shared" si="150"/>
        <v>-</v>
      </c>
      <c r="X4898" s="6"/>
      <c r="Y4898" s="6"/>
      <c r="Z4898" s="6"/>
      <c r="AA4898" s="6"/>
      <c r="AB4898" s="6"/>
      <c r="AC4898" s="6"/>
    </row>
    <row r="4899" spans="1:29" x14ac:dyDescent="0.25">
      <c r="Q4899" s="12" t="str">
        <f t="shared" ca="1" si="151"/>
        <v>-</v>
      </c>
      <c r="W4899" t="str">
        <f t="shared" si="150"/>
        <v>-</v>
      </c>
    </row>
    <row r="4900" spans="1:29" x14ac:dyDescent="0.25">
      <c r="A4900" s="6"/>
      <c r="B4900" s="10"/>
      <c r="C4900" s="6"/>
      <c r="D4900" s="6"/>
      <c r="E4900" s="6"/>
      <c r="F4900" s="6"/>
      <c r="G4900" s="6"/>
      <c r="H4900" s="6"/>
      <c r="I4900" s="6"/>
      <c r="J4900" s="6"/>
      <c r="K4900" s="6"/>
      <c r="L4900" s="6"/>
      <c r="M4900" s="6"/>
      <c r="N4900" s="6"/>
      <c r="O4900" s="6"/>
      <c r="P4900" s="10"/>
      <c r="Q4900" s="15" t="str">
        <f t="shared" ca="1" si="151"/>
        <v>-</v>
      </c>
      <c r="R4900" s="6"/>
      <c r="S4900" s="6"/>
      <c r="T4900" s="6"/>
      <c r="U4900" s="6"/>
      <c r="V4900" s="6"/>
      <c r="W4900" s="6" t="str">
        <f t="shared" si="150"/>
        <v>-</v>
      </c>
      <c r="X4900" s="6"/>
      <c r="Y4900" s="6"/>
      <c r="Z4900" s="6"/>
      <c r="AA4900" s="6"/>
      <c r="AB4900" s="6"/>
      <c r="AC4900" s="6"/>
    </row>
    <row r="4901" spans="1:29" x14ac:dyDescent="0.25">
      <c r="Q4901" s="12" t="str">
        <f t="shared" ca="1" si="151"/>
        <v>-</v>
      </c>
      <c r="W4901" t="str">
        <f t="shared" si="150"/>
        <v>-</v>
      </c>
    </row>
    <row r="4902" spans="1:29" x14ac:dyDescent="0.25">
      <c r="A4902" s="6"/>
      <c r="B4902" s="10"/>
      <c r="C4902" s="6"/>
      <c r="D4902" s="6"/>
      <c r="E4902" s="6"/>
      <c r="F4902" s="6"/>
      <c r="G4902" s="6"/>
      <c r="H4902" s="6"/>
      <c r="I4902" s="6"/>
      <c r="J4902" s="6"/>
      <c r="K4902" s="6"/>
      <c r="L4902" s="6"/>
      <c r="M4902" s="6"/>
      <c r="N4902" s="6"/>
      <c r="O4902" s="6"/>
      <c r="P4902" s="10"/>
      <c r="Q4902" s="15" t="str">
        <f t="shared" ca="1" si="151"/>
        <v>-</v>
      </c>
      <c r="R4902" s="6"/>
      <c r="S4902" s="6"/>
      <c r="T4902" s="6"/>
      <c r="U4902" s="6"/>
      <c r="V4902" s="6"/>
      <c r="W4902" s="6" t="str">
        <f t="shared" si="150"/>
        <v>-</v>
      </c>
      <c r="X4902" s="6"/>
      <c r="Y4902" s="6"/>
      <c r="Z4902" s="6"/>
      <c r="AA4902" s="6"/>
      <c r="AB4902" s="6"/>
      <c r="AC4902" s="6"/>
    </row>
    <row r="4903" spans="1:29" x14ac:dyDescent="0.25">
      <c r="Q4903" s="12" t="str">
        <f t="shared" ca="1" si="151"/>
        <v>-</v>
      </c>
      <c r="W4903" t="str">
        <f t="shared" si="150"/>
        <v>-</v>
      </c>
    </row>
    <row r="4904" spans="1:29" x14ac:dyDescent="0.25">
      <c r="A4904" s="6"/>
      <c r="B4904" s="10"/>
      <c r="C4904" s="6"/>
      <c r="D4904" s="6"/>
      <c r="E4904" s="6"/>
      <c r="F4904" s="6"/>
      <c r="G4904" s="6"/>
      <c r="H4904" s="6"/>
      <c r="I4904" s="6"/>
      <c r="J4904" s="6"/>
      <c r="K4904" s="6"/>
      <c r="L4904" s="6"/>
      <c r="M4904" s="6"/>
      <c r="N4904" s="6"/>
      <c r="O4904" s="6"/>
      <c r="P4904" s="10"/>
      <c r="Q4904" s="15" t="str">
        <f t="shared" ca="1" si="151"/>
        <v>-</v>
      </c>
      <c r="R4904" s="6"/>
      <c r="S4904" s="6"/>
      <c r="T4904" s="6"/>
      <c r="U4904" s="6"/>
      <c r="V4904" s="6"/>
      <c r="W4904" s="6" t="str">
        <f t="shared" si="150"/>
        <v>-</v>
      </c>
      <c r="X4904" s="6"/>
      <c r="Y4904" s="6"/>
      <c r="Z4904" s="6"/>
      <c r="AA4904" s="6"/>
      <c r="AB4904" s="6"/>
      <c r="AC4904" s="6"/>
    </row>
    <row r="4905" spans="1:29" x14ac:dyDescent="0.25">
      <c r="Q4905" s="12" t="str">
        <f t="shared" ca="1" si="151"/>
        <v>-</v>
      </c>
      <c r="W4905" t="str">
        <f t="shared" si="150"/>
        <v>-</v>
      </c>
    </row>
    <row r="4906" spans="1:29" x14ac:dyDescent="0.25">
      <c r="A4906" s="6"/>
      <c r="B4906" s="10"/>
      <c r="C4906" s="6"/>
      <c r="D4906" s="6"/>
      <c r="E4906" s="6"/>
      <c r="F4906" s="6"/>
      <c r="G4906" s="6"/>
      <c r="H4906" s="6"/>
      <c r="I4906" s="6"/>
      <c r="J4906" s="6"/>
      <c r="K4906" s="6"/>
      <c r="L4906" s="6"/>
      <c r="M4906" s="6"/>
      <c r="N4906" s="6"/>
      <c r="O4906" s="6"/>
      <c r="P4906" s="10"/>
      <c r="Q4906" s="15" t="str">
        <f t="shared" ca="1" si="151"/>
        <v>-</v>
      </c>
      <c r="R4906" s="6"/>
      <c r="S4906" s="6"/>
      <c r="T4906" s="6"/>
      <c r="U4906" s="6"/>
      <c r="V4906" s="6"/>
      <c r="W4906" s="6" t="str">
        <f t="shared" si="150"/>
        <v>-</v>
      </c>
      <c r="X4906" s="6"/>
      <c r="Y4906" s="6"/>
      <c r="Z4906" s="6"/>
      <c r="AA4906" s="6"/>
      <c r="AB4906" s="6"/>
      <c r="AC4906" s="6"/>
    </row>
    <row r="4907" spans="1:29" x14ac:dyDescent="0.25">
      <c r="Q4907" s="12" t="str">
        <f t="shared" ca="1" si="151"/>
        <v>-</v>
      </c>
      <c r="W4907" t="str">
        <f t="shared" si="150"/>
        <v>-</v>
      </c>
    </row>
    <row r="4908" spans="1:29" x14ac:dyDescent="0.25">
      <c r="A4908" s="6"/>
      <c r="B4908" s="10"/>
      <c r="C4908" s="6"/>
      <c r="D4908" s="6"/>
      <c r="E4908" s="6"/>
      <c r="F4908" s="6"/>
      <c r="G4908" s="6"/>
      <c r="H4908" s="6"/>
      <c r="I4908" s="6"/>
      <c r="J4908" s="6"/>
      <c r="K4908" s="6"/>
      <c r="L4908" s="6"/>
      <c r="M4908" s="6"/>
      <c r="N4908" s="6"/>
      <c r="O4908" s="6"/>
      <c r="P4908" s="10"/>
      <c r="Q4908" s="15" t="str">
        <f t="shared" ca="1" si="151"/>
        <v>-</v>
      </c>
      <c r="R4908" s="6"/>
      <c r="S4908" s="6"/>
      <c r="T4908" s="6"/>
      <c r="U4908" s="6"/>
      <c r="V4908" s="6"/>
      <c r="W4908" s="6" t="str">
        <f t="shared" si="150"/>
        <v>-</v>
      </c>
      <c r="X4908" s="6"/>
      <c r="Y4908" s="6"/>
      <c r="Z4908" s="6"/>
      <c r="AA4908" s="6"/>
      <c r="AB4908" s="6"/>
      <c r="AC4908" s="6"/>
    </row>
    <row r="4909" spans="1:29" x14ac:dyDescent="0.25">
      <c r="Q4909" s="12" t="str">
        <f t="shared" ca="1" si="151"/>
        <v>-</v>
      </c>
      <c r="W4909" t="str">
        <f t="shared" si="150"/>
        <v>-</v>
      </c>
    </row>
    <row r="4910" spans="1:29" x14ac:dyDescent="0.25">
      <c r="A4910" s="6"/>
      <c r="B4910" s="10"/>
      <c r="C4910" s="6"/>
      <c r="D4910" s="6"/>
      <c r="E4910" s="6"/>
      <c r="F4910" s="6"/>
      <c r="G4910" s="6"/>
      <c r="H4910" s="6"/>
      <c r="I4910" s="6"/>
      <c r="J4910" s="6"/>
      <c r="K4910" s="6"/>
      <c r="L4910" s="6"/>
      <c r="M4910" s="6"/>
      <c r="N4910" s="6"/>
      <c r="O4910" s="6"/>
      <c r="P4910" s="10"/>
      <c r="Q4910" s="15" t="str">
        <f t="shared" ca="1" si="151"/>
        <v>-</v>
      </c>
      <c r="R4910" s="6"/>
      <c r="S4910" s="6"/>
      <c r="T4910" s="6"/>
      <c r="U4910" s="6"/>
      <c r="V4910" s="6"/>
      <c r="W4910" s="6" t="str">
        <f t="shared" si="150"/>
        <v>-</v>
      </c>
      <c r="X4910" s="6"/>
      <c r="Y4910" s="6"/>
      <c r="Z4910" s="6"/>
      <c r="AA4910" s="6"/>
      <c r="AB4910" s="6"/>
      <c r="AC4910" s="6"/>
    </row>
    <row r="4911" spans="1:29" x14ac:dyDescent="0.25">
      <c r="Q4911" s="12" t="str">
        <f t="shared" ca="1" si="151"/>
        <v>-</v>
      </c>
      <c r="W4911" t="str">
        <f t="shared" si="150"/>
        <v>-</v>
      </c>
    </row>
    <row r="4912" spans="1:29" x14ac:dyDescent="0.25">
      <c r="A4912" s="6"/>
      <c r="B4912" s="10"/>
      <c r="C4912" s="6"/>
      <c r="D4912" s="6"/>
      <c r="E4912" s="6"/>
      <c r="F4912" s="6"/>
      <c r="G4912" s="6"/>
      <c r="H4912" s="6"/>
      <c r="I4912" s="6"/>
      <c r="J4912" s="6"/>
      <c r="K4912" s="6"/>
      <c r="L4912" s="6"/>
      <c r="M4912" s="6"/>
      <c r="N4912" s="6"/>
      <c r="O4912" s="6"/>
      <c r="P4912" s="10"/>
      <c r="Q4912" s="15" t="str">
        <f t="shared" ca="1" si="151"/>
        <v>-</v>
      </c>
      <c r="R4912" s="6"/>
      <c r="S4912" s="6"/>
      <c r="T4912" s="6"/>
      <c r="U4912" s="6"/>
      <c r="V4912" s="6"/>
      <c r="W4912" s="6" t="str">
        <f t="shared" si="150"/>
        <v>-</v>
      </c>
      <c r="X4912" s="6"/>
      <c r="Y4912" s="6"/>
      <c r="Z4912" s="6"/>
      <c r="AA4912" s="6"/>
      <c r="AB4912" s="6"/>
      <c r="AC4912" s="6"/>
    </row>
    <row r="4913" spans="1:29" x14ac:dyDescent="0.25">
      <c r="Q4913" s="12" t="str">
        <f t="shared" ca="1" si="151"/>
        <v>-</v>
      </c>
      <c r="W4913" t="str">
        <f t="shared" si="150"/>
        <v>-</v>
      </c>
    </row>
    <row r="4914" spans="1:29" x14ac:dyDescent="0.25">
      <c r="A4914" s="6"/>
      <c r="B4914" s="10"/>
      <c r="C4914" s="6"/>
      <c r="D4914" s="6"/>
      <c r="E4914" s="6"/>
      <c r="F4914" s="6"/>
      <c r="G4914" s="6"/>
      <c r="H4914" s="6"/>
      <c r="I4914" s="6"/>
      <c r="J4914" s="6"/>
      <c r="K4914" s="6"/>
      <c r="L4914" s="6"/>
      <c r="M4914" s="6"/>
      <c r="N4914" s="6"/>
      <c r="O4914" s="6"/>
      <c r="P4914" s="10"/>
      <c r="Q4914" s="15" t="str">
        <f t="shared" ca="1" si="151"/>
        <v>-</v>
      </c>
      <c r="R4914" s="6"/>
      <c r="S4914" s="6"/>
      <c r="T4914" s="6"/>
      <c r="U4914" s="6"/>
      <c r="V4914" s="6"/>
      <c r="W4914" s="6" t="str">
        <f t="shared" si="150"/>
        <v>-</v>
      </c>
      <c r="X4914" s="6"/>
      <c r="Y4914" s="6"/>
      <c r="Z4914" s="6"/>
      <c r="AA4914" s="6"/>
      <c r="AB4914" s="6"/>
      <c r="AC4914" s="6"/>
    </row>
    <row r="4915" spans="1:29" x14ac:dyDescent="0.25">
      <c r="Q4915" s="12" t="str">
        <f t="shared" ca="1" si="151"/>
        <v>-</v>
      </c>
      <c r="W4915" t="str">
        <f t="shared" si="150"/>
        <v>-</v>
      </c>
    </row>
    <row r="4916" spans="1:29" x14ac:dyDescent="0.25">
      <c r="A4916" s="6"/>
      <c r="B4916" s="10"/>
      <c r="C4916" s="6"/>
      <c r="D4916" s="6"/>
      <c r="E4916" s="6"/>
      <c r="F4916" s="6"/>
      <c r="G4916" s="6"/>
      <c r="H4916" s="6"/>
      <c r="I4916" s="6"/>
      <c r="J4916" s="6"/>
      <c r="K4916" s="6"/>
      <c r="L4916" s="6"/>
      <c r="M4916" s="6"/>
      <c r="N4916" s="6"/>
      <c r="O4916" s="6"/>
      <c r="P4916" s="10"/>
      <c r="Q4916" s="15" t="str">
        <f t="shared" ca="1" si="151"/>
        <v>-</v>
      </c>
      <c r="R4916" s="6"/>
      <c r="S4916" s="6"/>
      <c r="T4916" s="6"/>
      <c r="U4916" s="6"/>
      <c r="V4916" s="6"/>
      <c r="W4916" s="6" t="str">
        <f t="shared" si="150"/>
        <v>-</v>
      </c>
      <c r="X4916" s="6"/>
      <c r="Y4916" s="6"/>
      <c r="Z4916" s="6"/>
      <c r="AA4916" s="6"/>
      <c r="AB4916" s="6"/>
      <c r="AC4916" s="6"/>
    </row>
    <row r="4917" spans="1:29" x14ac:dyDescent="0.25">
      <c r="Q4917" s="12" t="str">
        <f t="shared" ca="1" si="151"/>
        <v>-</v>
      </c>
      <c r="W4917" t="str">
        <f t="shared" si="150"/>
        <v>-</v>
      </c>
    </row>
    <row r="4918" spans="1:29" x14ac:dyDescent="0.25">
      <c r="A4918" s="6"/>
      <c r="B4918" s="10"/>
      <c r="C4918" s="6"/>
      <c r="D4918" s="6"/>
      <c r="E4918" s="6"/>
      <c r="F4918" s="6"/>
      <c r="G4918" s="6"/>
      <c r="H4918" s="6"/>
      <c r="I4918" s="6"/>
      <c r="J4918" s="6"/>
      <c r="K4918" s="6"/>
      <c r="L4918" s="6"/>
      <c r="M4918" s="6"/>
      <c r="N4918" s="6"/>
      <c r="O4918" s="6"/>
      <c r="P4918" s="10"/>
      <c r="Q4918" s="15" t="str">
        <f t="shared" ca="1" si="151"/>
        <v>-</v>
      </c>
      <c r="R4918" s="6"/>
      <c r="S4918" s="6"/>
      <c r="T4918" s="6"/>
      <c r="U4918" s="6"/>
      <c r="V4918" s="6"/>
      <c r="W4918" s="6" t="str">
        <f t="shared" si="150"/>
        <v>-</v>
      </c>
      <c r="X4918" s="6"/>
      <c r="Y4918" s="6"/>
      <c r="Z4918" s="6"/>
      <c r="AA4918" s="6"/>
      <c r="AB4918" s="6"/>
      <c r="AC4918" s="6"/>
    </row>
    <row r="4919" spans="1:29" x14ac:dyDescent="0.25">
      <c r="Q4919" s="12" t="str">
        <f t="shared" ca="1" si="151"/>
        <v>-</v>
      </c>
      <c r="W4919" t="str">
        <f t="shared" si="150"/>
        <v>-</v>
      </c>
    </row>
    <row r="4920" spans="1:29" x14ac:dyDescent="0.25">
      <c r="A4920" s="6"/>
      <c r="B4920" s="10"/>
      <c r="C4920" s="6"/>
      <c r="D4920" s="6"/>
      <c r="E4920" s="6"/>
      <c r="F4920" s="6"/>
      <c r="G4920" s="6"/>
      <c r="H4920" s="6"/>
      <c r="I4920" s="6"/>
      <c r="J4920" s="6"/>
      <c r="K4920" s="6"/>
      <c r="L4920" s="6"/>
      <c r="M4920" s="6"/>
      <c r="N4920" s="6"/>
      <c r="O4920" s="6"/>
      <c r="P4920" s="10"/>
      <c r="Q4920" s="15" t="str">
        <f t="shared" ca="1" si="151"/>
        <v>-</v>
      </c>
      <c r="R4920" s="6"/>
      <c r="S4920" s="6"/>
      <c r="T4920" s="6"/>
      <c r="U4920" s="6"/>
      <c r="V4920" s="6"/>
      <c r="W4920" s="6" t="str">
        <f t="shared" si="150"/>
        <v>-</v>
      </c>
      <c r="X4920" s="6"/>
      <c r="Y4920" s="6"/>
      <c r="Z4920" s="6"/>
      <c r="AA4920" s="6"/>
      <c r="AB4920" s="6"/>
      <c r="AC4920" s="6"/>
    </row>
    <row r="4921" spans="1:29" x14ac:dyDescent="0.25">
      <c r="Q4921" s="12" t="str">
        <f t="shared" ca="1" si="151"/>
        <v>-</v>
      </c>
      <c r="W4921" t="str">
        <f t="shared" si="150"/>
        <v>-</v>
      </c>
    </row>
    <row r="4922" spans="1:29" x14ac:dyDescent="0.25">
      <c r="A4922" s="6"/>
      <c r="B4922" s="10"/>
      <c r="C4922" s="6"/>
      <c r="D4922" s="6"/>
      <c r="E4922" s="6"/>
      <c r="F4922" s="6"/>
      <c r="G4922" s="6"/>
      <c r="H4922" s="6"/>
      <c r="I4922" s="6"/>
      <c r="J4922" s="6"/>
      <c r="K4922" s="6"/>
      <c r="L4922" s="6"/>
      <c r="M4922" s="6"/>
      <c r="N4922" s="6"/>
      <c r="O4922" s="6"/>
      <c r="P4922" s="10"/>
      <c r="Q4922" s="15" t="str">
        <f t="shared" ca="1" si="151"/>
        <v>-</v>
      </c>
      <c r="R4922" s="6"/>
      <c r="S4922" s="6"/>
      <c r="T4922" s="6"/>
      <c r="U4922" s="6"/>
      <c r="V4922" s="6"/>
      <c r="W4922" s="6" t="str">
        <f t="shared" si="150"/>
        <v>-</v>
      </c>
      <c r="X4922" s="6"/>
      <c r="Y4922" s="6"/>
      <c r="Z4922" s="6"/>
      <c r="AA4922" s="6"/>
      <c r="AB4922" s="6"/>
      <c r="AC4922" s="6"/>
    </row>
    <row r="4923" spans="1:29" x14ac:dyDescent="0.25">
      <c r="Q4923" s="12" t="str">
        <f t="shared" ca="1" si="151"/>
        <v>-</v>
      </c>
      <c r="W4923" t="str">
        <f t="shared" si="150"/>
        <v>-</v>
      </c>
    </row>
    <row r="4924" spans="1:29" x14ac:dyDescent="0.25">
      <c r="A4924" s="6"/>
      <c r="B4924" s="10"/>
      <c r="C4924" s="6"/>
      <c r="D4924" s="6"/>
      <c r="E4924" s="6"/>
      <c r="F4924" s="6"/>
      <c r="G4924" s="6"/>
      <c r="H4924" s="6"/>
      <c r="I4924" s="6"/>
      <c r="J4924" s="6"/>
      <c r="K4924" s="6"/>
      <c r="L4924" s="6"/>
      <c r="M4924" s="6"/>
      <c r="N4924" s="6"/>
      <c r="O4924" s="6"/>
      <c r="P4924" s="10"/>
      <c r="Q4924" s="15" t="str">
        <f t="shared" ca="1" si="151"/>
        <v>-</v>
      </c>
      <c r="R4924" s="6"/>
      <c r="S4924" s="6"/>
      <c r="T4924" s="6"/>
      <c r="U4924" s="6"/>
      <c r="V4924" s="6"/>
      <c r="W4924" s="6" t="str">
        <f t="shared" si="150"/>
        <v>-</v>
      </c>
      <c r="X4924" s="6"/>
      <c r="Y4924" s="6"/>
      <c r="Z4924" s="6"/>
      <c r="AA4924" s="6"/>
      <c r="AB4924" s="6"/>
      <c r="AC4924" s="6"/>
    </row>
    <row r="4925" spans="1:29" x14ac:dyDescent="0.25">
      <c r="Q4925" s="12" t="str">
        <f t="shared" ca="1" si="151"/>
        <v>-</v>
      </c>
      <c r="W4925" t="str">
        <f t="shared" si="150"/>
        <v>-</v>
      </c>
    </row>
    <row r="4926" spans="1:29" x14ac:dyDescent="0.25">
      <c r="A4926" s="6"/>
      <c r="B4926" s="10"/>
      <c r="C4926" s="6"/>
      <c r="D4926" s="6"/>
      <c r="E4926" s="6"/>
      <c r="F4926" s="6"/>
      <c r="G4926" s="6"/>
      <c r="H4926" s="6"/>
      <c r="I4926" s="6"/>
      <c r="J4926" s="6"/>
      <c r="K4926" s="6"/>
      <c r="L4926" s="6"/>
      <c r="M4926" s="6"/>
      <c r="N4926" s="6"/>
      <c r="O4926" s="6"/>
      <c r="P4926" s="10"/>
      <c r="Q4926" s="15" t="str">
        <f t="shared" ca="1" si="151"/>
        <v>-</v>
      </c>
      <c r="R4926" s="6"/>
      <c r="S4926" s="6"/>
      <c r="T4926" s="6"/>
      <c r="U4926" s="6"/>
      <c r="V4926" s="6"/>
      <c r="W4926" s="6" t="str">
        <f t="shared" si="150"/>
        <v>-</v>
      </c>
      <c r="X4926" s="6"/>
      <c r="Y4926" s="6"/>
      <c r="Z4926" s="6"/>
      <c r="AA4926" s="6"/>
      <c r="AB4926" s="6"/>
      <c r="AC4926" s="6"/>
    </row>
    <row r="4927" spans="1:29" x14ac:dyDescent="0.25">
      <c r="Q4927" s="12" t="str">
        <f t="shared" ca="1" si="151"/>
        <v>-</v>
      </c>
      <c r="W4927" t="str">
        <f t="shared" si="150"/>
        <v>-</v>
      </c>
    </row>
    <row r="4928" spans="1:29" x14ac:dyDescent="0.25">
      <c r="A4928" s="6"/>
      <c r="B4928" s="10"/>
      <c r="C4928" s="6"/>
      <c r="D4928" s="6"/>
      <c r="E4928" s="6"/>
      <c r="F4928" s="6"/>
      <c r="G4928" s="6"/>
      <c r="H4928" s="6"/>
      <c r="I4928" s="6"/>
      <c r="J4928" s="6"/>
      <c r="K4928" s="6"/>
      <c r="L4928" s="6"/>
      <c r="M4928" s="6"/>
      <c r="N4928" s="6"/>
      <c r="O4928" s="6"/>
      <c r="P4928" s="10"/>
      <c r="Q4928" s="15" t="str">
        <f t="shared" ca="1" si="151"/>
        <v>-</v>
      </c>
      <c r="R4928" s="6"/>
      <c r="S4928" s="6"/>
      <c r="T4928" s="6"/>
      <c r="U4928" s="6"/>
      <c r="V4928" s="6"/>
      <c r="W4928" s="6" t="str">
        <f t="shared" si="150"/>
        <v>-</v>
      </c>
      <c r="X4928" s="6"/>
      <c r="Y4928" s="6"/>
      <c r="Z4928" s="6"/>
      <c r="AA4928" s="6"/>
      <c r="AB4928" s="6"/>
      <c r="AC4928" s="6"/>
    </row>
    <row r="4929" spans="1:29" x14ac:dyDescent="0.25">
      <c r="Q4929" s="12" t="str">
        <f t="shared" ca="1" si="151"/>
        <v>-</v>
      </c>
      <c r="W4929" t="str">
        <f t="shared" si="150"/>
        <v>-</v>
      </c>
    </row>
    <row r="4930" spans="1:29" x14ac:dyDescent="0.25">
      <c r="A4930" s="6"/>
      <c r="B4930" s="10"/>
      <c r="C4930" s="6"/>
      <c r="D4930" s="6"/>
      <c r="E4930" s="6"/>
      <c r="F4930" s="6"/>
      <c r="G4930" s="6"/>
      <c r="H4930" s="6"/>
      <c r="I4930" s="6"/>
      <c r="J4930" s="6"/>
      <c r="K4930" s="6"/>
      <c r="L4930" s="6"/>
      <c r="M4930" s="6"/>
      <c r="N4930" s="6"/>
      <c r="O4930" s="6"/>
      <c r="P4930" s="10"/>
      <c r="Q4930" s="15" t="str">
        <f t="shared" ca="1" si="151"/>
        <v>-</v>
      </c>
      <c r="R4930" s="6"/>
      <c r="S4930" s="6"/>
      <c r="T4930" s="6"/>
      <c r="U4930" s="6"/>
      <c r="V4930" s="6"/>
      <c r="W4930" s="6" t="str">
        <f t="shared" si="150"/>
        <v>-</v>
      </c>
      <c r="X4930" s="6"/>
      <c r="Y4930" s="6"/>
      <c r="Z4930" s="6"/>
      <c r="AA4930" s="6"/>
      <c r="AB4930" s="6"/>
      <c r="AC4930" s="6"/>
    </row>
    <row r="4931" spans="1:29" x14ac:dyDescent="0.25">
      <c r="Q4931" s="12" t="str">
        <f t="shared" ca="1" si="151"/>
        <v>-</v>
      </c>
      <c r="W4931" t="str">
        <f t="shared" si="150"/>
        <v>-</v>
      </c>
    </row>
    <row r="4932" spans="1:29" x14ac:dyDescent="0.25">
      <c r="A4932" s="6"/>
      <c r="B4932" s="10"/>
      <c r="C4932" s="6"/>
      <c r="D4932" s="6"/>
      <c r="E4932" s="6"/>
      <c r="F4932" s="6"/>
      <c r="G4932" s="6"/>
      <c r="H4932" s="6"/>
      <c r="I4932" s="6"/>
      <c r="J4932" s="6"/>
      <c r="K4932" s="6"/>
      <c r="L4932" s="6"/>
      <c r="M4932" s="6"/>
      <c r="N4932" s="6"/>
      <c r="O4932" s="6"/>
      <c r="P4932" s="10"/>
      <c r="Q4932" s="15" t="str">
        <f t="shared" ca="1" si="151"/>
        <v>-</v>
      </c>
      <c r="R4932" s="6"/>
      <c r="S4932" s="6"/>
      <c r="T4932" s="6"/>
      <c r="U4932" s="6"/>
      <c r="V4932" s="6"/>
      <c r="W4932" s="6" t="str">
        <f t="shared" si="150"/>
        <v>-</v>
      </c>
      <c r="X4932" s="6"/>
      <c r="Y4932" s="6"/>
      <c r="Z4932" s="6"/>
      <c r="AA4932" s="6"/>
      <c r="AB4932" s="6"/>
      <c r="AC4932" s="6"/>
    </row>
    <row r="4933" spans="1:29" x14ac:dyDescent="0.25">
      <c r="Q4933" s="12" t="str">
        <f t="shared" ca="1" si="151"/>
        <v>-</v>
      </c>
      <c r="W4933" t="str">
        <f t="shared" si="150"/>
        <v>-</v>
      </c>
    </row>
    <row r="4934" spans="1:29" x14ac:dyDescent="0.25">
      <c r="A4934" s="6"/>
      <c r="B4934" s="10"/>
      <c r="C4934" s="6"/>
      <c r="D4934" s="6"/>
      <c r="E4934" s="6"/>
      <c r="F4934" s="6"/>
      <c r="G4934" s="6"/>
      <c r="H4934" s="6"/>
      <c r="I4934" s="6"/>
      <c r="J4934" s="6"/>
      <c r="K4934" s="6"/>
      <c r="L4934" s="6"/>
      <c r="M4934" s="6"/>
      <c r="N4934" s="6"/>
      <c r="O4934" s="6"/>
      <c r="P4934" s="10"/>
      <c r="Q4934" s="15" t="str">
        <f t="shared" ca="1" si="151"/>
        <v>-</v>
      </c>
      <c r="R4934" s="6"/>
      <c r="S4934" s="6"/>
      <c r="T4934" s="6"/>
      <c r="U4934" s="6"/>
      <c r="V4934" s="6"/>
      <c r="W4934" s="6" t="str">
        <f t="shared" ref="W4934:W4997" si="152">IF(OR(ISBLANK(J4934),ISBLANK(V4934)),"-",(IF(J4934=V4934,"Yes","No")))</f>
        <v>-</v>
      </c>
      <c r="X4934" s="6"/>
      <c r="Y4934" s="6"/>
      <c r="Z4934" s="6"/>
      <c r="AA4934" s="6"/>
      <c r="AB4934" s="6"/>
      <c r="AC4934" s="6"/>
    </row>
    <row r="4935" spans="1:29" x14ac:dyDescent="0.25">
      <c r="Q4935" s="12" t="str">
        <f t="shared" ref="Q4935:Q4998" ca="1" si="153">IF(B4935&gt;1/1/1900, (IF(R4935="Closed",(DATEDIF(B4935,P4935,"d"))-(DATEDIF(M4935,O4935,"d")),IF(OR(R4935="Pending",ISBLANK(P4935)),TODAY()-B4935))),"-")</f>
        <v>-</v>
      </c>
      <c r="W4935" t="str">
        <f t="shared" si="152"/>
        <v>-</v>
      </c>
    </row>
    <row r="4936" spans="1:29" x14ac:dyDescent="0.25">
      <c r="A4936" s="6"/>
      <c r="B4936" s="10"/>
      <c r="C4936" s="6"/>
      <c r="D4936" s="6"/>
      <c r="E4936" s="6"/>
      <c r="F4936" s="6"/>
      <c r="G4936" s="6"/>
      <c r="H4936" s="6"/>
      <c r="I4936" s="6"/>
      <c r="J4936" s="6"/>
      <c r="K4936" s="6"/>
      <c r="L4936" s="6"/>
      <c r="M4936" s="6"/>
      <c r="N4936" s="6"/>
      <c r="O4936" s="6"/>
      <c r="P4936" s="10"/>
      <c r="Q4936" s="15" t="str">
        <f t="shared" ca="1" si="153"/>
        <v>-</v>
      </c>
      <c r="R4936" s="6"/>
      <c r="S4936" s="6"/>
      <c r="T4936" s="6"/>
      <c r="U4936" s="6"/>
      <c r="V4936" s="6"/>
      <c r="W4936" s="6" t="str">
        <f t="shared" si="152"/>
        <v>-</v>
      </c>
      <c r="X4936" s="6"/>
      <c r="Y4936" s="6"/>
      <c r="Z4936" s="6"/>
      <c r="AA4936" s="6"/>
      <c r="AB4936" s="6"/>
      <c r="AC4936" s="6"/>
    </row>
    <row r="4937" spans="1:29" x14ac:dyDescent="0.25">
      <c r="Q4937" s="12" t="str">
        <f t="shared" ca="1" si="153"/>
        <v>-</v>
      </c>
      <c r="W4937" t="str">
        <f t="shared" si="152"/>
        <v>-</v>
      </c>
    </row>
    <row r="4938" spans="1:29" x14ac:dyDescent="0.25">
      <c r="A4938" s="6"/>
      <c r="B4938" s="10"/>
      <c r="C4938" s="6"/>
      <c r="D4938" s="6"/>
      <c r="E4938" s="6"/>
      <c r="F4938" s="6"/>
      <c r="G4938" s="6"/>
      <c r="H4938" s="6"/>
      <c r="I4938" s="6"/>
      <c r="J4938" s="6"/>
      <c r="K4938" s="6"/>
      <c r="L4938" s="6"/>
      <c r="M4938" s="6"/>
      <c r="N4938" s="6"/>
      <c r="O4938" s="6"/>
      <c r="P4938" s="10"/>
      <c r="Q4938" s="15" t="str">
        <f t="shared" ca="1" si="153"/>
        <v>-</v>
      </c>
      <c r="R4938" s="6"/>
      <c r="S4938" s="6"/>
      <c r="T4938" s="6"/>
      <c r="U4938" s="6"/>
      <c r="V4938" s="6"/>
      <c r="W4938" s="6" t="str">
        <f t="shared" si="152"/>
        <v>-</v>
      </c>
      <c r="X4938" s="6"/>
      <c r="Y4938" s="6"/>
      <c r="Z4938" s="6"/>
      <c r="AA4938" s="6"/>
      <c r="AB4938" s="6"/>
      <c r="AC4938" s="6"/>
    </row>
    <row r="4939" spans="1:29" x14ac:dyDescent="0.25">
      <c r="Q4939" s="12" t="str">
        <f t="shared" ca="1" si="153"/>
        <v>-</v>
      </c>
      <c r="W4939" t="str">
        <f t="shared" si="152"/>
        <v>-</v>
      </c>
    </row>
    <row r="4940" spans="1:29" x14ac:dyDescent="0.25">
      <c r="A4940" s="6"/>
      <c r="B4940" s="10"/>
      <c r="C4940" s="6"/>
      <c r="D4940" s="6"/>
      <c r="E4940" s="6"/>
      <c r="F4940" s="6"/>
      <c r="G4940" s="6"/>
      <c r="H4940" s="6"/>
      <c r="I4940" s="6"/>
      <c r="J4940" s="6"/>
      <c r="K4940" s="6"/>
      <c r="L4940" s="6"/>
      <c r="M4940" s="6"/>
      <c r="N4940" s="6"/>
      <c r="O4940" s="6"/>
      <c r="P4940" s="10"/>
      <c r="Q4940" s="15" t="str">
        <f t="shared" ca="1" si="153"/>
        <v>-</v>
      </c>
      <c r="R4940" s="6"/>
      <c r="S4940" s="6"/>
      <c r="T4940" s="6"/>
      <c r="U4940" s="6"/>
      <c r="V4940" s="6"/>
      <c r="W4940" s="6" t="str">
        <f t="shared" si="152"/>
        <v>-</v>
      </c>
      <c r="X4940" s="6"/>
      <c r="Y4940" s="6"/>
      <c r="Z4940" s="6"/>
      <c r="AA4940" s="6"/>
      <c r="AB4940" s="6"/>
      <c r="AC4940" s="6"/>
    </row>
    <row r="4941" spans="1:29" x14ac:dyDescent="0.25">
      <c r="Q4941" s="12" t="str">
        <f t="shared" ca="1" si="153"/>
        <v>-</v>
      </c>
      <c r="W4941" t="str">
        <f t="shared" si="152"/>
        <v>-</v>
      </c>
    </row>
    <row r="4942" spans="1:29" x14ac:dyDescent="0.25">
      <c r="A4942" s="6"/>
      <c r="B4942" s="10"/>
      <c r="C4942" s="6"/>
      <c r="D4942" s="6"/>
      <c r="E4942" s="6"/>
      <c r="F4942" s="6"/>
      <c r="G4942" s="6"/>
      <c r="H4942" s="6"/>
      <c r="I4942" s="6"/>
      <c r="J4942" s="6"/>
      <c r="K4942" s="6"/>
      <c r="L4942" s="6"/>
      <c r="M4942" s="6"/>
      <c r="N4942" s="6"/>
      <c r="O4942" s="6"/>
      <c r="P4942" s="10"/>
      <c r="Q4942" s="15" t="str">
        <f t="shared" ca="1" si="153"/>
        <v>-</v>
      </c>
      <c r="R4942" s="6"/>
      <c r="S4942" s="6"/>
      <c r="T4942" s="6"/>
      <c r="U4942" s="6"/>
      <c r="V4942" s="6"/>
      <c r="W4942" s="6" t="str">
        <f t="shared" si="152"/>
        <v>-</v>
      </c>
      <c r="X4942" s="6"/>
      <c r="Y4942" s="6"/>
      <c r="Z4942" s="6"/>
      <c r="AA4942" s="6"/>
      <c r="AB4942" s="6"/>
      <c r="AC4942" s="6"/>
    </row>
    <row r="4943" spans="1:29" x14ac:dyDescent="0.25">
      <c r="Q4943" s="12" t="str">
        <f t="shared" ca="1" si="153"/>
        <v>-</v>
      </c>
      <c r="W4943" t="str">
        <f t="shared" si="152"/>
        <v>-</v>
      </c>
    </row>
    <row r="4944" spans="1:29" x14ac:dyDescent="0.25">
      <c r="A4944" s="6"/>
      <c r="B4944" s="10"/>
      <c r="C4944" s="6"/>
      <c r="D4944" s="6"/>
      <c r="E4944" s="6"/>
      <c r="F4944" s="6"/>
      <c r="G4944" s="6"/>
      <c r="H4944" s="6"/>
      <c r="I4944" s="6"/>
      <c r="J4944" s="6"/>
      <c r="K4944" s="6"/>
      <c r="L4944" s="6"/>
      <c r="M4944" s="6"/>
      <c r="N4944" s="6"/>
      <c r="O4944" s="6"/>
      <c r="P4944" s="10"/>
      <c r="Q4944" s="15" t="str">
        <f t="shared" ca="1" si="153"/>
        <v>-</v>
      </c>
      <c r="R4944" s="6"/>
      <c r="S4944" s="6"/>
      <c r="T4944" s="6"/>
      <c r="U4944" s="6"/>
      <c r="V4944" s="6"/>
      <c r="W4944" s="6" t="str">
        <f t="shared" si="152"/>
        <v>-</v>
      </c>
      <c r="X4944" s="6"/>
      <c r="Y4944" s="6"/>
      <c r="Z4944" s="6"/>
      <c r="AA4944" s="6"/>
      <c r="AB4944" s="6"/>
      <c r="AC4944" s="6"/>
    </row>
    <row r="4945" spans="1:29" x14ac:dyDescent="0.25">
      <c r="Q4945" s="12" t="str">
        <f t="shared" ca="1" si="153"/>
        <v>-</v>
      </c>
      <c r="W4945" t="str">
        <f t="shared" si="152"/>
        <v>-</v>
      </c>
    </row>
    <row r="4946" spans="1:29" x14ac:dyDescent="0.25">
      <c r="A4946" s="6"/>
      <c r="B4946" s="10"/>
      <c r="C4946" s="6"/>
      <c r="D4946" s="6"/>
      <c r="E4946" s="6"/>
      <c r="F4946" s="6"/>
      <c r="G4946" s="6"/>
      <c r="H4946" s="6"/>
      <c r="I4946" s="6"/>
      <c r="J4946" s="6"/>
      <c r="K4946" s="6"/>
      <c r="L4946" s="6"/>
      <c r="M4946" s="6"/>
      <c r="N4946" s="6"/>
      <c r="O4946" s="6"/>
      <c r="P4946" s="10"/>
      <c r="Q4946" s="15" t="str">
        <f t="shared" ca="1" si="153"/>
        <v>-</v>
      </c>
      <c r="R4946" s="6"/>
      <c r="S4946" s="6"/>
      <c r="T4946" s="6"/>
      <c r="U4946" s="6"/>
      <c r="V4946" s="6"/>
      <c r="W4946" s="6" t="str">
        <f t="shared" si="152"/>
        <v>-</v>
      </c>
      <c r="X4946" s="6"/>
      <c r="Y4946" s="6"/>
      <c r="Z4946" s="6"/>
      <c r="AA4946" s="6"/>
      <c r="AB4946" s="6"/>
      <c r="AC4946" s="6"/>
    </row>
    <row r="4947" spans="1:29" x14ac:dyDescent="0.25">
      <c r="Q4947" s="12" t="str">
        <f t="shared" ca="1" si="153"/>
        <v>-</v>
      </c>
      <c r="W4947" t="str">
        <f t="shared" si="152"/>
        <v>-</v>
      </c>
    </row>
    <row r="4948" spans="1:29" x14ac:dyDescent="0.25">
      <c r="A4948" s="6"/>
      <c r="B4948" s="10"/>
      <c r="C4948" s="6"/>
      <c r="D4948" s="6"/>
      <c r="E4948" s="6"/>
      <c r="F4948" s="6"/>
      <c r="G4948" s="6"/>
      <c r="H4948" s="6"/>
      <c r="I4948" s="6"/>
      <c r="J4948" s="6"/>
      <c r="K4948" s="6"/>
      <c r="L4948" s="6"/>
      <c r="M4948" s="6"/>
      <c r="N4948" s="6"/>
      <c r="O4948" s="6"/>
      <c r="P4948" s="10"/>
      <c r="Q4948" s="15" t="str">
        <f t="shared" ca="1" si="153"/>
        <v>-</v>
      </c>
      <c r="R4948" s="6"/>
      <c r="S4948" s="6"/>
      <c r="T4948" s="6"/>
      <c r="U4948" s="6"/>
      <c r="V4948" s="6"/>
      <c r="W4948" s="6" t="str">
        <f t="shared" si="152"/>
        <v>-</v>
      </c>
      <c r="X4948" s="6"/>
      <c r="Y4948" s="6"/>
      <c r="Z4948" s="6"/>
      <c r="AA4948" s="6"/>
      <c r="AB4948" s="6"/>
      <c r="AC4948" s="6"/>
    </row>
    <row r="4949" spans="1:29" x14ac:dyDescent="0.25">
      <c r="Q4949" s="12" t="str">
        <f t="shared" ca="1" si="153"/>
        <v>-</v>
      </c>
      <c r="W4949" t="str">
        <f t="shared" si="152"/>
        <v>-</v>
      </c>
    </row>
    <row r="4950" spans="1:29" x14ac:dyDescent="0.25">
      <c r="A4950" s="6"/>
      <c r="B4950" s="10"/>
      <c r="C4950" s="6"/>
      <c r="D4950" s="6"/>
      <c r="E4950" s="6"/>
      <c r="F4950" s="6"/>
      <c r="G4950" s="6"/>
      <c r="H4950" s="6"/>
      <c r="I4950" s="6"/>
      <c r="J4950" s="6"/>
      <c r="K4950" s="6"/>
      <c r="L4950" s="6"/>
      <c r="M4950" s="6"/>
      <c r="N4950" s="6"/>
      <c r="O4950" s="6"/>
      <c r="P4950" s="10"/>
      <c r="Q4950" s="15" t="str">
        <f t="shared" ca="1" si="153"/>
        <v>-</v>
      </c>
      <c r="R4950" s="6"/>
      <c r="S4950" s="6"/>
      <c r="T4950" s="6"/>
      <c r="U4950" s="6"/>
      <c r="V4950" s="6"/>
      <c r="W4950" s="6" t="str">
        <f t="shared" si="152"/>
        <v>-</v>
      </c>
      <c r="X4950" s="6"/>
      <c r="Y4950" s="6"/>
      <c r="Z4950" s="6"/>
      <c r="AA4950" s="6"/>
      <c r="AB4950" s="6"/>
      <c r="AC4950" s="6"/>
    </row>
    <row r="4951" spans="1:29" x14ac:dyDescent="0.25">
      <c r="Q4951" s="12" t="str">
        <f t="shared" ca="1" si="153"/>
        <v>-</v>
      </c>
      <c r="W4951" t="str">
        <f t="shared" si="152"/>
        <v>-</v>
      </c>
    </row>
    <row r="4952" spans="1:29" x14ac:dyDescent="0.25">
      <c r="A4952" s="6"/>
      <c r="B4952" s="10"/>
      <c r="C4952" s="6"/>
      <c r="D4952" s="6"/>
      <c r="E4952" s="6"/>
      <c r="F4952" s="6"/>
      <c r="G4952" s="6"/>
      <c r="H4952" s="6"/>
      <c r="I4952" s="6"/>
      <c r="J4952" s="6"/>
      <c r="K4952" s="6"/>
      <c r="L4952" s="6"/>
      <c r="M4952" s="6"/>
      <c r="N4952" s="6"/>
      <c r="O4952" s="6"/>
      <c r="P4952" s="10"/>
      <c r="Q4952" s="15" t="str">
        <f t="shared" ca="1" si="153"/>
        <v>-</v>
      </c>
      <c r="R4952" s="6"/>
      <c r="S4952" s="6"/>
      <c r="T4952" s="6"/>
      <c r="U4952" s="6"/>
      <c r="V4952" s="6"/>
      <c r="W4952" s="6" t="str">
        <f t="shared" si="152"/>
        <v>-</v>
      </c>
      <c r="X4952" s="6"/>
      <c r="Y4952" s="6"/>
      <c r="Z4952" s="6"/>
      <c r="AA4952" s="6"/>
      <c r="AB4952" s="6"/>
      <c r="AC4952" s="6"/>
    </row>
    <row r="4953" spans="1:29" x14ac:dyDescent="0.25">
      <c r="Q4953" s="12" t="str">
        <f t="shared" ca="1" si="153"/>
        <v>-</v>
      </c>
      <c r="W4953" t="str">
        <f t="shared" si="152"/>
        <v>-</v>
      </c>
    </row>
    <row r="4954" spans="1:29" x14ac:dyDescent="0.25">
      <c r="A4954" s="6"/>
      <c r="B4954" s="10"/>
      <c r="C4954" s="6"/>
      <c r="D4954" s="6"/>
      <c r="E4954" s="6"/>
      <c r="F4954" s="6"/>
      <c r="G4954" s="6"/>
      <c r="H4954" s="6"/>
      <c r="I4954" s="6"/>
      <c r="J4954" s="6"/>
      <c r="K4954" s="6"/>
      <c r="L4954" s="6"/>
      <c r="M4954" s="6"/>
      <c r="N4954" s="6"/>
      <c r="O4954" s="6"/>
      <c r="P4954" s="10"/>
      <c r="Q4954" s="15" t="str">
        <f t="shared" ca="1" si="153"/>
        <v>-</v>
      </c>
      <c r="R4954" s="6"/>
      <c r="S4954" s="6"/>
      <c r="T4954" s="6"/>
      <c r="U4954" s="6"/>
      <c r="V4954" s="6"/>
      <c r="W4954" s="6" t="str">
        <f t="shared" si="152"/>
        <v>-</v>
      </c>
      <c r="X4954" s="6"/>
      <c r="Y4954" s="6"/>
      <c r="Z4954" s="6"/>
      <c r="AA4954" s="6"/>
      <c r="AB4954" s="6"/>
      <c r="AC4954" s="6"/>
    </row>
    <row r="4955" spans="1:29" x14ac:dyDescent="0.25">
      <c r="Q4955" s="12" t="str">
        <f t="shared" ca="1" si="153"/>
        <v>-</v>
      </c>
      <c r="W4955" t="str">
        <f t="shared" si="152"/>
        <v>-</v>
      </c>
    </row>
    <row r="4956" spans="1:29" x14ac:dyDescent="0.25">
      <c r="A4956" s="6"/>
      <c r="B4956" s="10"/>
      <c r="C4956" s="6"/>
      <c r="D4956" s="6"/>
      <c r="E4956" s="6"/>
      <c r="F4956" s="6"/>
      <c r="G4956" s="6"/>
      <c r="H4956" s="6"/>
      <c r="I4956" s="6"/>
      <c r="J4956" s="6"/>
      <c r="K4956" s="6"/>
      <c r="L4956" s="6"/>
      <c r="M4956" s="6"/>
      <c r="N4956" s="6"/>
      <c r="O4956" s="6"/>
      <c r="P4956" s="10"/>
      <c r="Q4956" s="15" t="str">
        <f t="shared" ca="1" si="153"/>
        <v>-</v>
      </c>
      <c r="R4956" s="6"/>
      <c r="S4956" s="6"/>
      <c r="T4956" s="6"/>
      <c r="U4956" s="6"/>
      <c r="V4956" s="6"/>
      <c r="W4956" s="6" t="str">
        <f t="shared" si="152"/>
        <v>-</v>
      </c>
      <c r="X4956" s="6"/>
      <c r="Y4956" s="6"/>
      <c r="Z4956" s="6"/>
      <c r="AA4956" s="6"/>
      <c r="AB4956" s="6"/>
      <c r="AC4956" s="6"/>
    </row>
    <row r="4957" spans="1:29" x14ac:dyDescent="0.25">
      <c r="Q4957" s="12" t="str">
        <f t="shared" ca="1" si="153"/>
        <v>-</v>
      </c>
      <c r="W4957" t="str">
        <f t="shared" si="152"/>
        <v>-</v>
      </c>
    </row>
    <row r="4958" spans="1:29" x14ac:dyDescent="0.25">
      <c r="A4958" s="6"/>
      <c r="B4958" s="10"/>
      <c r="C4958" s="6"/>
      <c r="D4958" s="6"/>
      <c r="E4958" s="6"/>
      <c r="F4958" s="6"/>
      <c r="G4958" s="6"/>
      <c r="H4958" s="6"/>
      <c r="I4958" s="6"/>
      <c r="J4958" s="6"/>
      <c r="K4958" s="6"/>
      <c r="L4958" s="6"/>
      <c r="M4958" s="6"/>
      <c r="N4958" s="6"/>
      <c r="O4958" s="6"/>
      <c r="P4958" s="10"/>
      <c r="Q4958" s="15" t="str">
        <f t="shared" ca="1" si="153"/>
        <v>-</v>
      </c>
      <c r="R4958" s="6"/>
      <c r="S4958" s="6"/>
      <c r="T4958" s="6"/>
      <c r="U4958" s="6"/>
      <c r="V4958" s="6"/>
      <c r="W4958" s="6" t="str">
        <f t="shared" si="152"/>
        <v>-</v>
      </c>
      <c r="X4958" s="6"/>
      <c r="Y4958" s="6"/>
      <c r="Z4958" s="6"/>
      <c r="AA4958" s="6"/>
      <c r="AB4958" s="6"/>
      <c r="AC4958" s="6"/>
    </row>
    <row r="4959" spans="1:29" x14ac:dyDescent="0.25">
      <c r="Q4959" s="12" t="str">
        <f t="shared" ca="1" si="153"/>
        <v>-</v>
      </c>
      <c r="W4959" t="str">
        <f t="shared" si="152"/>
        <v>-</v>
      </c>
    </row>
    <row r="4960" spans="1:29" x14ac:dyDescent="0.25">
      <c r="A4960" s="6"/>
      <c r="B4960" s="10"/>
      <c r="C4960" s="6"/>
      <c r="D4960" s="6"/>
      <c r="E4960" s="6"/>
      <c r="F4960" s="6"/>
      <c r="G4960" s="6"/>
      <c r="H4960" s="6"/>
      <c r="I4960" s="6"/>
      <c r="J4960" s="6"/>
      <c r="K4960" s="6"/>
      <c r="L4960" s="6"/>
      <c r="M4960" s="6"/>
      <c r="N4960" s="6"/>
      <c r="O4960" s="6"/>
      <c r="P4960" s="10"/>
      <c r="Q4960" s="15" t="str">
        <f t="shared" ca="1" si="153"/>
        <v>-</v>
      </c>
      <c r="R4960" s="6"/>
      <c r="S4960" s="6"/>
      <c r="T4960" s="6"/>
      <c r="U4960" s="6"/>
      <c r="V4960" s="6"/>
      <c r="W4960" s="6" t="str">
        <f t="shared" si="152"/>
        <v>-</v>
      </c>
      <c r="X4960" s="6"/>
      <c r="Y4960" s="6"/>
      <c r="Z4960" s="6"/>
      <c r="AA4960" s="6"/>
      <c r="AB4960" s="6"/>
      <c r="AC4960" s="6"/>
    </row>
    <row r="4961" spans="1:29" x14ac:dyDescent="0.25">
      <c r="Q4961" s="12" t="str">
        <f t="shared" ca="1" si="153"/>
        <v>-</v>
      </c>
      <c r="W4961" t="str">
        <f t="shared" si="152"/>
        <v>-</v>
      </c>
    </row>
    <row r="4962" spans="1:29" x14ac:dyDescent="0.25">
      <c r="A4962" s="6"/>
      <c r="B4962" s="10"/>
      <c r="C4962" s="6"/>
      <c r="D4962" s="6"/>
      <c r="E4962" s="6"/>
      <c r="F4962" s="6"/>
      <c r="G4962" s="6"/>
      <c r="H4962" s="6"/>
      <c r="I4962" s="6"/>
      <c r="J4962" s="6"/>
      <c r="K4962" s="6"/>
      <c r="L4962" s="6"/>
      <c r="M4962" s="6"/>
      <c r="N4962" s="6"/>
      <c r="O4962" s="6"/>
      <c r="P4962" s="10"/>
      <c r="Q4962" s="15" t="str">
        <f t="shared" ca="1" si="153"/>
        <v>-</v>
      </c>
      <c r="R4962" s="6"/>
      <c r="S4962" s="6"/>
      <c r="T4962" s="6"/>
      <c r="U4962" s="6"/>
      <c r="V4962" s="6"/>
      <c r="W4962" s="6" t="str">
        <f t="shared" si="152"/>
        <v>-</v>
      </c>
      <c r="X4962" s="6"/>
      <c r="Y4962" s="6"/>
      <c r="Z4962" s="6"/>
      <c r="AA4962" s="6"/>
      <c r="AB4962" s="6"/>
      <c r="AC4962" s="6"/>
    </row>
    <row r="4963" spans="1:29" x14ac:dyDescent="0.25">
      <c r="Q4963" s="12" t="str">
        <f t="shared" ca="1" si="153"/>
        <v>-</v>
      </c>
      <c r="W4963" t="str">
        <f t="shared" si="152"/>
        <v>-</v>
      </c>
    </row>
    <row r="4964" spans="1:29" x14ac:dyDescent="0.25">
      <c r="A4964" s="6"/>
      <c r="B4964" s="10"/>
      <c r="C4964" s="6"/>
      <c r="D4964" s="6"/>
      <c r="E4964" s="6"/>
      <c r="F4964" s="6"/>
      <c r="G4964" s="6"/>
      <c r="H4964" s="6"/>
      <c r="I4964" s="6"/>
      <c r="J4964" s="6"/>
      <c r="K4964" s="6"/>
      <c r="L4964" s="6"/>
      <c r="M4964" s="6"/>
      <c r="N4964" s="6"/>
      <c r="O4964" s="6"/>
      <c r="P4964" s="10"/>
      <c r="Q4964" s="15" t="str">
        <f t="shared" ca="1" si="153"/>
        <v>-</v>
      </c>
      <c r="R4964" s="6"/>
      <c r="S4964" s="6"/>
      <c r="T4964" s="6"/>
      <c r="U4964" s="6"/>
      <c r="V4964" s="6"/>
      <c r="W4964" s="6" t="str">
        <f t="shared" si="152"/>
        <v>-</v>
      </c>
      <c r="X4964" s="6"/>
      <c r="Y4964" s="6"/>
      <c r="Z4964" s="6"/>
      <c r="AA4964" s="6"/>
      <c r="AB4964" s="6"/>
      <c r="AC4964" s="6"/>
    </row>
    <row r="4965" spans="1:29" x14ac:dyDescent="0.25">
      <c r="Q4965" s="12" t="str">
        <f t="shared" ca="1" si="153"/>
        <v>-</v>
      </c>
      <c r="W4965" t="str">
        <f t="shared" si="152"/>
        <v>-</v>
      </c>
    </row>
    <row r="4966" spans="1:29" x14ac:dyDescent="0.25">
      <c r="A4966" s="6"/>
      <c r="B4966" s="10"/>
      <c r="C4966" s="6"/>
      <c r="D4966" s="6"/>
      <c r="E4966" s="6"/>
      <c r="F4966" s="6"/>
      <c r="G4966" s="6"/>
      <c r="H4966" s="6"/>
      <c r="I4966" s="6"/>
      <c r="J4966" s="6"/>
      <c r="K4966" s="6"/>
      <c r="L4966" s="6"/>
      <c r="M4966" s="6"/>
      <c r="N4966" s="6"/>
      <c r="O4966" s="6"/>
      <c r="P4966" s="10"/>
      <c r="Q4966" s="15" t="str">
        <f t="shared" ca="1" si="153"/>
        <v>-</v>
      </c>
      <c r="R4966" s="6"/>
      <c r="S4966" s="6"/>
      <c r="T4966" s="6"/>
      <c r="U4966" s="6"/>
      <c r="V4966" s="6"/>
      <c r="W4966" s="6" t="str">
        <f t="shared" si="152"/>
        <v>-</v>
      </c>
      <c r="X4966" s="6"/>
      <c r="Y4966" s="6"/>
      <c r="Z4966" s="6"/>
      <c r="AA4966" s="6"/>
      <c r="AB4966" s="6"/>
      <c r="AC4966" s="6"/>
    </row>
    <row r="4967" spans="1:29" x14ac:dyDescent="0.25">
      <c r="Q4967" s="12" t="str">
        <f t="shared" ca="1" si="153"/>
        <v>-</v>
      </c>
      <c r="W4967" t="str">
        <f t="shared" si="152"/>
        <v>-</v>
      </c>
    </row>
    <row r="4968" spans="1:29" x14ac:dyDescent="0.25">
      <c r="A4968" s="6"/>
      <c r="B4968" s="10"/>
      <c r="C4968" s="6"/>
      <c r="D4968" s="6"/>
      <c r="E4968" s="6"/>
      <c r="F4968" s="6"/>
      <c r="G4968" s="6"/>
      <c r="H4968" s="6"/>
      <c r="I4968" s="6"/>
      <c r="J4968" s="6"/>
      <c r="K4968" s="6"/>
      <c r="L4968" s="6"/>
      <c r="M4968" s="6"/>
      <c r="N4968" s="6"/>
      <c r="O4968" s="6"/>
      <c r="P4968" s="10"/>
      <c r="Q4968" s="15" t="str">
        <f t="shared" ca="1" si="153"/>
        <v>-</v>
      </c>
      <c r="R4968" s="6"/>
      <c r="S4968" s="6"/>
      <c r="T4968" s="6"/>
      <c r="U4968" s="6"/>
      <c r="V4968" s="6"/>
      <c r="W4968" s="6" t="str">
        <f t="shared" si="152"/>
        <v>-</v>
      </c>
      <c r="X4968" s="6"/>
      <c r="Y4968" s="6"/>
      <c r="Z4968" s="6"/>
      <c r="AA4968" s="6"/>
      <c r="AB4968" s="6"/>
      <c r="AC4968" s="6"/>
    </row>
    <row r="4969" spans="1:29" x14ac:dyDescent="0.25">
      <c r="Q4969" s="12" t="str">
        <f t="shared" ca="1" si="153"/>
        <v>-</v>
      </c>
      <c r="W4969" t="str">
        <f t="shared" si="152"/>
        <v>-</v>
      </c>
    </row>
    <row r="4970" spans="1:29" x14ac:dyDescent="0.25">
      <c r="A4970" s="6"/>
      <c r="B4970" s="10"/>
      <c r="C4970" s="6"/>
      <c r="D4970" s="6"/>
      <c r="E4970" s="6"/>
      <c r="F4970" s="6"/>
      <c r="G4970" s="6"/>
      <c r="H4970" s="6"/>
      <c r="I4970" s="6"/>
      <c r="J4970" s="6"/>
      <c r="K4970" s="6"/>
      <c r="L4970" s="6"/>
      <c r="M4970" s="6"/>
      <c r="N4970" s="6"/>
      <c r="O4970" s="6"/>
      <c r="P4970" s="10"/>
      <c r="Q4970" s="15" t="str">
        <f t="shared" ca="1" si="153"/>
        <v>-</v>
      </c>
      <c r="R4970" s="6"/>
      <c r="S4970" s="6"/>
      <c r="T4970" s="6"/>
      <c r="U4970" s="6"/>
      <c r="V4970" s="6"/>
      <c r="W4970" s="6" t="str">
        <f t="shared" si="152"/>
        <v>-</v>
      </c>
      <c r="X4970" s="6"/>
      <c r="Y4970" s="6"/>
      <c r="Z4970" s="6"/>
      <c r="AA4970" s="6"/>
      <c r="AB4970" s="6"/>
      <c r="AC4970" s="6"/>
    </row>
    <row r="4971" spans="1:29" x14ac:dyDescent="0.25">
      <c r="Q4971" s="12" t="str">
        <f t="shared" ca="1" si="153"/>
        <v>-</v>
      </c>
      <c r="W4971" t="str">
        <f t="shared" si="152"/>
        <v>-</v>
      </c>
    </row>
    <row r="4972" spans="1:29" x14ac:dyDescent="0.25">
      <c r="A4972" s="6"/>
      <c r="B4972" s="10"/>
      <c r="C4972" s="6"/>
      <c r="D4972" s="6"/>
      <c r="E4972" s="6"/>
      <c r="F4972" s="6"/>
      <c r="G4972" s="6"/>
      <c r="H4972" s="6"/>
      <c r="I4972" s="6"/>
      <c r="J4972" s="6"/>
      <c r="K4972" s="6"/>
      <c r="L4972" s="6"/>
      <c r="M4972" s="6"/>
      <c r="N4972" s="6"/>
      <c r="O4972" s="6"/>
      <c r="P4972" s="10"/>
      <c r="Q4972" s="15" t="str">
        <f t="shared" ca="1" si="153"/>
        <v>-</v>
      </c>
      <c r="R4972" s="6"/>
      <c r="S4972" s="6"/>
      <c r="T4972" s="6"/>
      <c r="U4972" s="6"/>
      <c r="V4972" s="6"/>
      <c r="W4972" s="6" t="str">
        <f t="shared" si="152"/>
        <v>-</v>
      </c>
      <c r="X4972" s="6"/>
      <c r="Y4972" s="6"/>
      <c r="Z4972" s="6"/>
      <c r="AA4972" s="6"/>
      <c r="AB4972" s="6"/>
      <c r="AC4972" s="6"/>
    </row>
    <row r="4973" spans="1:29" x14ac:dyDescent="0.25">
      <c r="Q4973" s="12" t="str">
        <f t="shared" ca="1" si="153"/>
        <v>-</v>
      </c>
      <c r="W4973" t="str">
        <f t="shared" si="152"/>
        <v>-</v>
      </c>
    </row>
    <row r="4974" spans="1:29" x14ac:dyDescent="0.25">
      <c r="A4974" s="6"/>
      <c r="B4974" s="10"/>
      <c r="C4974" s="6"/>
      <c r="D4974" s="6"/>
      <c r="E4974" s="6"/>
      <c r="F4974" s="6"/>
      <c r="G4974" s="6"/>
      <c r="H4974" s="6"/>
      <c r="I4974" s="6"/>
      <c r="J4974" s="6"/>
      <c r="K4974" s="6"/>
      <c r="L4974" s="6"/>
      <c r="M4974" s="6"/>
      <c r="N4974" s="6"/>
      <c r="O4974" s="6"/>
      <c r="P4974" s="10"/>
      <c r="Q4974" s="15" t="str">
        <f t="shared" ca="1" si="153"/>
        <v>-</v>
      </c>
      <c r="R4974" s="6"/>
      <c r="S4974" s="6"/>
      <c r="T4974" s="6"/>
      <c r="U4974" s="6"/>
      <c r="V4974" s="6"/>
      <c r="W4974" s="6" t="str">
        <f t="shared" si="152"/>
        <v>-</v>
      </c>
      <c r="X4974" s="6"/>
      <c r="Y4974" s="6"/>
      <c r="Z4974" s="6"/>
      <c r="AA4974" s="6"/>
      <c r="AB4974" s="6"/>
      <c r="AC4974" s="6"/>
    </row>
    <row r="4975" spans="1:29" x14ac:dyDescent="0.25">
      <c r="Q4975" s="12" t="str">
        <f t="shared" ca="1" si="153"/>
        <v>-</v>
      </c>
      <c r="W4975" t="str">
        <f t="shared" si="152"/>
        <v>-</v>
      </c>
    </row>
    <row r="4976" spans="1:29" x14ac:dyDescent="0.25">
      <c r="A4976" s="6"/>
      <c r="B4976" s="10"/>
      <c r="C4976" s="6"/>
      <c r="D4976" s="6"/>
      <c r="E4976" s="6"/>
      <c r="F4976" s="6"/>
      <c r="G4976" s="6"/>
      <c r="H4976" s="6"/>
      <c r="I4976" s="6"/>
      <c r="J4976" s="6"/>
      <c r="K4976" s="6"/>
      <c r="L4976" s="6"/>
      <c r="M4976" s="6"/>
      <c r="N4976" s="6"/>
      <c r="O4976" s="6"/>
      <c r="P4976" s="10"/>
      <c r="Q4976" s="15" t="str">
        <f t="shared" ca="1" si="153"/>
        <v>-</v>
      </c>
      <c r="R4976" s="6"/>
      <c r="S4976" s="6"/>
      <c r="T4976" s="6"/>
      <c r="U4976" s="6"/>
      <c r="V4976" s="6"/>
      <c r="W4976" s="6" t="str">
        <f t="shared" si="152"/>
        <v>-</v>
      </c>
      <c r="X4976" s="6"/>
      <c r="Y4976" s="6"/>
      <c r="Z4976" s="6"/>
      <c r="AA4976" s="6"/>
      <c r="AB4976" s="6"/>
      <c r="AC4976" s="6"/>
    </row>
    <row r="4977" spans="1:29" x14ac:dyDescent="0.25">
      <c r="Q4977" s="12" t="str">
        <f t="shared" ca="1" si="153"/>
        <v>-</v>
      </c>
      <c r="W4977" t="str">
        <f t="shared" si="152"/>
        <v>-</v>
      </c>
    </row>
    <row r="4978" spans="1:29" x14ac:dyDescent="0.25">
      <c r="A4978" s="6"/>
      <c r="B4978" s="10"/>
      <c r="C4978" s="6"/>
      <c r="D4978" s="6"/>
      <c r="E4978" s="6"/>
      <c r="F4978" s="6"/>
      <c r="G4978" s="6"/>
      <c r="H4978" s="6"/>
      <c r="I4978" s="6"/>
      <c r="J4978" s="6"/>
      <c r="K4978" s="6"/>
      <c r="L4978" s="6"/>
      <c r="M4978" s="6"/>
      <c r="N4978" s="6"/>
      <c r="O4978" s="6"/>
      <c r="P4978" s="10"/>
      <c r="Q4978" s="15" t="str">
        <f t="shared" ca="1" si="153"/>
        <v>-</v>
      </c>
      <c r="R4978" s="6"/>
      <c r="S4978" s="6"/>
      <c r="T4978" s="6"/>
      <c r="U4978" s="6"/>
      <c r="V4978" s="6"/>
      <c r="W4978" s="6" t="str">
        <f t="shared" si="152"/>
        <v>-</v>
      </c>
      <c r="X4978" s="6"/>
      <c r="Y4978" s="6"/>
      <c r="Z4978" s="6"/>
      <c r="AA4978" s="6"/>
      <c r="AB4978" s="6"/>
      <c r="AC4978" s="6"/>
    </row>
    <row r="4979" spans="1:29" x14ac:dyDescent="0.25">
      <c r="Q4979" s="12" t="str">
        <f t="shared" ca="1" si="153"/>
        <v>-</v>
      </c>
      <c r="W4979" t="str">
        <f t="shared" si="152"/>
        <v>-</v>
      </c>
    </row>
    <row r="4980" spans="1:29" x14ac:dyDescent="0.25">
      <c r="A4980" s="6"/>
      <c r="B4980" s="10"/>
      <c r="C4980" s="6"/>
      <c r="D4980" s="6"/>
      <c r="E4980" s="6"/>
      <c r="F4980" s="6"/>
      <c r="G4980" s="6"/>
      <c r="H4980" s="6"/>
      <c r="I4980" s="6"/>
      <c r="J4980" s="6"/>
      <c r="K4980" s="6"/>
      <c r="L4980" s="6"/>
      <c r="M4980" s="6"/>
      <c r="N4980" s="6"/>
      <c r="O4980" s="6"/>
      <c r="P4980" s="10"/>
      <c r="Q4980" s="15" t="str">
        <f t="shared" ca="1" si="153"/>
        <v>-</v>
      </c>
      <c r="R4980" s="6"/>
      <c r="S4980" s="6"/>
      <c r="T4980" s="6"/>
      <c r="U4980" s="6"/>
      <c r="V4980" s="6"/>
      <c r="W4980" s="6" t="str">
        <f t="shared" si="152"/>
        <v>-</v>
      </c>
      <c r="X4980" s="6"/>
      <c r="Y4980" s="6"/>
      <c r="Z4980" s="6"/>
      <c r="AA4980" s="6"/>
      <c r="AB4980" s="6"/>
      <c r="AC4980" s="6"/>
    </row>
    <row r="4981" spans="1:29" x14ac:dyDescent="0.25">
      <c r="Q4981" s="12" t="str">
        <f t="shared" ca="1" si="153"/>
        <v>-</v>
      </c>
      <c r="W4981" t="str">
        <f t="shared" si="152"/>
        <v>-</v>
      </c>
    </row>
    <row r="4982" spans="1:29" x14ac:dyDescent="0.25">
      <c r="A4982" s="6"/>
      <c r="B4982" s="10"/>
      <c r="C4982" s="6"/>
      <c r="D4982" s="6"/>
      <c r="E4982" s="6"/>
      <c r="F4982" s="6"/>
      <c r="G4982" s="6"/>
      <c r="H4982" s="6"/>
      <c r="I4982" s="6"/>
      <c r="J4982" s="6"/>
      <c r="K4982" s="6"/>
      <c r="L4982" s="6"/>
      <c r="M4982" s="6"/>
      <c r="N4982" s="6"/>
      <c r="O4982" s="6"/>
      <c r="P4982" s="10"/>
      <c r="Q4982" s="15" t="str">
        <f t="shared" ca="1" si="153"/>
        <v>-</v>
      </c>
      <c r="R4982" s="6"/>
      <c r="S4982" s="6"/>
      <c r="T4982" s="6"/>
      <c r="U4982" s="6"/>
      <c r="V4982" s="6"/>
      <c r="W4982" s="6" t="str">
        <f t="shared" si="152"/>
        <v>-</v>
      </c>
      <c r="X4982" s="6"/>
      <c r="Y4982" s="6"/>
      <c r="Z4982" s="6"/>
      <c r="AA4982" s="6"/>
      <c r="AB4982" s="6"/>
      <c r="AC4982" s="6"/>
    </row>
    <row r="4983" spans="1:29" x14ac:dyDescent="0.25">
      <c r="Q4983" s="12" t="str">
        <f t="shared" ca="1" si="153"/>
        <v>-</v>
      </c>
      <c r="W4983" t="str">
        <f t="shared" si="152"/>
        <v>-</v>
      </c>
    </row>
    <row r="4984" spans="1:29" x14ac:dyDescent="0.25">
      <c r="A4984" s="6"/>
      <c r="B4984" s="10"/>
      <c r="C4984" s="6"/>
      <c r="D4984" s="6"/>
      <c r="E4984" s="6"/>
      <c r="F4984" s="6"/>
      <c r="G4984" s="6"/>
      <c r="H4984" s="6"/>
      <c r="I4984" s="6"/>
      <c r="J4984" s="6"/>
      <c r="K4984" s="6"/>
      <c r="L4984" s="6"/>
      <c r="M4984" s="6"/>
      <c r="N4984" s="6"/>
      <c r="O4984" s="6"/>
      <c r="P4984" s="10"/>
      <c r="Q4984" s="15" t="str">
        <f t="shared" ca="1" si="153"/>
        <v>-</v>
      </c>
      <c r="R4984" s="6"/>
      <c r="S4984" s="6"/>
      <c r="T4984" s="6"/>
      <c r="U4984" s="6"/>
      <c r="V4984" s="6"/>
      <c r="W4984" s="6" t="str">
        <f t="shared" si="152"/>
        <v>-</v>
      </c>
      <c r="X4984" s="6"/>
      <c r="Y4984" s="6"/>
      <c r="Z4984" s="6"/>
      <c r="AA4984" s="6"/>
      <c r="AB4984" s="6"/>
      <c r="AC4984" s="6"/>
    </row>
    <row r="4985" spans="1:29" x14ac:dyDescent="0.25">
      <c r="Q4985" s="12" t="str">
        <f t="shared" ca="1" si="153"/>
        <v>-</v>
      </c>
      <c r="W4985" t="str">
        <f t="shared" si="152"/>
        <v>-</v>
      </c>
    </row>
    <row r="4986" spans="1:29" x14ac:dyDescent="0.25">
      <c r="A4986" s="6"/>
      <c r="B4986" s="10"/>
      <c r="C4986" s="6"/>
      <c r="D4986" s="6"/>
      <c r="E4986" s="6"/>
      <c r="F4986" s="6"/>
      <c r="G4986" s="6"/>
      <c r="H4986" s="6"/>
      <c r="I4986" s="6"/>
      <c r="J4986" s="6"/>
      <c r="K4986" s="6"/>
      <c r="L4986" s="6"/>
      <c r="M4986" s="6"/>
      <c r="N4986" s="6"/>
      <c r="O4986" s="6"/>
      <c r="P4986" s="10"/>
      <c r="Q4986" s="15" t="str">
        <f t="shared" ca="1" si="153"/>
        <v>-</v>
      </c>
      <c r="R4986" s="6"/>
      <c r="S4986" s="6"/>
      <c r="T4986" s="6"/>
      <c r="U4986" s="6"/>
      <c r="V4986" s="6"/>
      <c r="W4986" s="6" t="str">
        <f t="shared" si="152"/>
        <v>-</v>
      </c>
      <c r="X4986" s="6"/>
      <c r="Y4986" s="6"/>
      <c r="Z4986" s="6"/>
      <c r="AA4986" s="6"/>
      <c r="AB4986" s="6"/>
      <c r="AC4986" s="6"/>
    </row>
    <row r="4987" spans="1:29" x14ac:dyDescent="0.25">
      <c r="Q4987" s="12" t="str">
        <f t="shared" ca="1" si="153"/>
        <v>-</v>
      </c>
      <c r="W4987" t="str">
        <f t="shared" si="152"/>
        <v>-</v>
      </c>
    </row>
    <row r="4988" spans="1:29" x14ac:dyDescent="0.25">
      <c r="A4988" s="6"/>
      <c r="B4988" s="10"/>
      <c r="C4988" s="6"/>
      <c r="D4988" s="6"/>
      <c r="E4988" s="6"/>
      <c r="F4988" s="6"/>
      <c r="G4988" s="6"/>
      <c r="H4988" s="6"/>
      <c r="I4988" s="6"/>
      <c r="J4988" s="6"/>
      <c r="K4988" s="6"/>
      <c r="L4988" s="6"/>
      <c r="M4988" s="6"/>
      <c r="N4988" s="6"/>
      <c r="O4988" s="6"/>
      <c r="P4988" s="10"/>
      <c r="Q4988" s="15" t="str">
        <f t="shared" ca="1" si="153"/>
        <v>-</v>
      </c>
      <c r="R4988" s="6"/>
      <c r="S4988" s="6"/>
      <c r="T4988" s="6"/>
      <c r="U4988" s="6"/>
      <c r="V4988" s="6"/>
      <c r="W4988" s="6" t="str">
        <f t="shared" si="152"/>
        <v>-</v>
      </c>
      <c r="X4988" s="6"/>
      <c r="Y4988" s="6"/>
      <c r="Z4988" s="6"/>
      <c r="AA4988" s="6"/>
      <c r="AB4988" s="6"/>
      <c r="AC4988" s="6"/>
    </row>
    <row r="4989" spans="1:29" x14ac:dyDescent="0.25">
      <c r="Q4989" s="12" t="str">
        <f t="shared" ca="1" si="153"/>
        <v>-</v>
      </c>
      <c r="W4989" t="str">
        <f t="shared" si="152"/>
        <v>-</v>
      </c>
    </row>
    <row r="4990" spans="1:29" x14ac:dyDescent="0.25">
      <c r="A4990" s="6"/>
      <c r="B4990" s="10"/>
      <c r="C4990" s="6"/>
      <c r="D4990" s="6"/>
      <c r="E4990" s="6"/>
      <c r="F4990" s="6"/>
      <c r="G4990" s="6"/>
      <c r="H4990" s="6"/>
      <c r="I4990" s="6"/>
      <c r="J4990" s="6"/>
      <c r="K4990" s="6"/>
      <c r="L4990" s="6"/>
      <c r="M4990" s="6"/>
      <c r="N4990" s="6"/>
      <c r="O4990" s="6"/>
      <c r="P4990" s="10"/>
      <c r="Q4990" s="15" t="str">
        <f t="shared" ca="1" si="153"/>
        <v>-</v>
      </c>
      <c r="R4990" s="6"/>
      <c r="S4990" s="6"/>
      <c r="T4990" s="6"/>
      <c r="U4990" s="6"/>
      <c r="V4990" s="6"/>
      <c r="W4990" s="6" t="str">
        <f t="shared" si="152"/>
        <v>-</v>
      </c>
      <c r="X4990" s="6"/>
      <c r="Y4990" s="6"/>
      <c r="Z4990" s="6"/>
      <c r="AA4990" s="6"/>
      <c r="AB4990" s="6"/>
      <c r="AC4990" s="6"/>
    </row>
    <row r="4991" spans="1:29" x14ac:dyDescent="0.25">
      <c r="Q4991" s="12" t="str">
        <f t="shared" ca="1" si="153"/>
        <v>-</v>
      </c>
      <c r="W4991" t="str">
        <f t="shared" si="152"/>
        <v>-</v>
      </c>
    </row>
    <row r="4992" spans="1:29" x14ac:dyDescent="0.25">
      <c r="A4992" s="6"/>
      <c r="B4992" s="10"/>
      <c r="C4992" s="6"/>
      <c r="D4992" s="6"/>
      <c r="E4992" s="6"/>
      <c r="F4992" s="6"/>
      <c r="G4992" s="6"/>
      <c r="H4992" s="6"/>
      <c r="I4992" s="6"/>
      <c r="J4992" s="6"/>
      <c r="K4992" s="6"/>
      <c r="L4992" s="6"/>
      <c r="M4992" s="6"/>
      <c r="N4992" s="6"/>
      <c r="O4992" s="6"/>
      <c r="P4992" s="10"/>
      <c r="Q4992" s="15" t="str">
        <f t="shared" ca="1" si="153"/>
        <v>-</v>
      </c>
      <c r="R4992" s="6"/>
      <c r="S4992" s="6"/>
      <c r="T4992" s="6"/>
      <c r="U4992" s="6"/>
      <c r="V4992" s="6"/>
      <c r="W4992" s="6" t="str">
        <f t="shared" si="152"/>
        <v>-</v>
      </c>
      <c r="X4992" s="6"/>
      <c r="Y4992" s="6"/>
      <c r="Z4992" s="6"/>
      <c r="AA4992" s="6"/>
      <c r="AB4992" s="6"/>
      <c r="AC4992" s="6"/>
    </row>
    <row r="4993" spans="1:29" x14ac:dyDescent="0.25">
      <c r="Q4993" s="12" t="str">
        <f t="shared" ca="1" si="153"/>
        <v>-</v>
      </c>
      <c r="W4993" t="str">
        <f t="shared" si="152"/>
        <v>-</v>
      </c>
    </row>
    <row r="4994" spans="1:29" x14ac:dyDescent="0.25">
      <c r="A4994" s="6"/>
      <c r="B4994" s="10"/>
      <c r="C4994" s="6"/>
      <c r="D4994" s="6"/>
      <c r="E4994" s="6"/>
      <c r="F4994" s="6"/>
      <c r="G4994" s="6"/>
      <c r="H4994" s="6"/>
      <c r="I4994" s="6"/>
      <c r="J4994" s="6"/>
      <c r="K4994" s="6"/>
      <c r="L4994" s="6"/>
      <c r="M4994" s="6"/>
      <c r="N4994" s="6"/>
      <c r="O4994" s="6"/>
      <c r="P4994" s="10"/>
      <c r="Q4994" s="15" t="str">
        <f t="shared" ca="1" si="153"/>
        <v>-</v>
      </c>
      <c r="R4994" s="6"/>
      <c r="S4994" s="6"/>
      <c r="T4994" s="6"/>
      <c r="U4994" s="6"/>
      <c r="V4994" s="6"/>
      <c r="W4994" s="6" t="str">
        <f t="shared" si="152"/>
        <v>-</v>
      </c>
      <c r="X4994" s="6"/>
      <c r="Y4994" s="6"/>
      <c r="Z4994" s="6"/>
      <c r="AA4994" s="6"/>
      <c r="AB4994" s="6"/>
      <c r="AC4994" s="6"/>
    </row>
    <row r="4995" spans="1:29" x14ac:dyDescent="0.25">
      <c r="Q4995" s="12" t="str">
        <f t="shared" ca="1" si="153"/>
        <v>-</v>
      </c>
      <c r="W4995" t="str">
        <f t="shared" si="152"/>
        <v>-</v>
      </c>
    </row>
    <row r="4996" spans="1:29" x14ac:dyDescent="0.25">
      <c r="A4996" s="6"/>
      <c r="B4996" s="10"/>
      <c r="C4996" s="6"/>
      <c r="D4996" s="6"/>
      <c r="E4996" s="6"/>
      <c r="F4996" s="6"/>
      <c r="G4996" s="6"/>
      <c r="H4996" s="6"/>
      <c r="I4996" s="6"/>
      <c r="J4996" s="6"/>
      <c r="K4996" s="6"/>
      <c r="L4996" s="6"/>
      <c r="M4996" s="6"/>
      <c r="N4996" s="6"/>
      <c r="O4996" s="6"/>
      <c r="P4996" s="10"/>
      <c r="Q4996" s="15" t="str">
        <f t="shared" ca="1" si="153"/>
        <v>-</v>
      </c>
      <c r="R4996" s="6"/>
      <c r="S4996" s="6"/>
      <c r="T4996" s="6"/>
      <c r="U4996" s="6"/>
      <c r="V4996" s="6"/>
      <c r="W4996" s="6" t="str">
        <f t="shared" si="152"/>
        <v>-</v>
      </c>
      <c r="X4996" s="6"/>
      <c r="Y4996" s="6"/>
      <c r="Z4996" s="6"/>
      <c r="AA4996" s="6"/>
      <c r="AB4996" s="6"/>
      <c r="AC4996" s="6"/>
    </row>
    <row r="4997" spans="1:29" x14ac:dyDescent="0.25">
      <c r="Q4997" s="12" t="str">
        <f t="shared" ca="1" si="153"/>
        <v>-</v>
      </c>
      <c r="W4997" t="str">
        <f t="shared" si="152"/>
        <v>-</v>
      </c>
    </row>
    <row r="4998" spans="1:29" x14ac:dyDescent="0.25">
      <c r="A4998" s="6"/>
      <c r="B4998" s="10"/>
      <c r="C4998" s="6"/>
      <c r="D4998" s="6"/>
      <c r="E4998" s="6"/>
      <c r="F4998" s="6"/>
      <c r="G4998" s="6"/>
      <c r="H4998" s="6"/>
      <c r="I4998" s="6"/>
      <c r="J4998" s="6"/>
      <c r="K4998" s="6"/>
      <c r="L4998" s="6"/>
      <c r="M4998" s="6"/>
      <c r="N4998" s="6"/>
      <c r="O4998" s="6"/>
      <c r="P4998" s="10"/>
      <c r="Q4998" s="15" t="str">
        <f t="shared" ca="1" si="153"/>
        <v>-</v>
      </c>
      <c r="R4998" s="6"/>
      <c r="S4998" s="6"/>
      <c r="T4998" s="6"/>
      <c r="U4998" s="6"/>
      <c r="V4998" s="6"/>
      <c r="W4998" s="6" t="str">
        <f t="shared" ref="W4998:W5061" si="154">IF(OR(ISBLANK(J4998),ISBLANK(V4998)),"-",(IF(J4998=V4998,"Yes","No")))</f>
        <v>-</v>
      </c>
      <c r="X4998" s="6"/>
      <c r="Y4998" s="6"/>
      <c r="Z4998" s="6"/>
      <c r="AA4998" s="6"/>
      <c r="AB4998" s="6"/>
      <c r="AC4998" s="6"/>
    </row>
    <row r="4999" spans="1:29" x14ac:dyDescent="0.25">
      <c r="Q4999" s="12" t="str">
        <f t="shared" ref="Q4999:Q5062" ca="1" si="155">IF(B4999&gt;1/1/1900, (IF(R4999="Closed",(DATEDIF(B4999,P4999,"d"))-(DATEDIF(M4999,O4999,"d")),IF(OR(R4999="Pending",ISBLANK(P4999)),TODAY()-B4999))),"-")</f>
        <v>-</v>
      </c>
      <c r="W4999" t="str">
        <f t="shared" si="154"/>
        <v>-</v>
      </c>
    </row>
    <row r="5000" spans="1:29" x14ac:dyDescent="0.25">
      <c r="A5000" s="6"/>
      <c r="B5000" s="10"/>
      <c r="C5000" s="6"/>
      <c r="D5000" s="6"/>
      <c r="E5000" s="6"/>
      <c r="F5000" s="6"/>
      <c r="G5000" s="6"/>
      <c r="H5000" s="6"/>
      <c r="I5000" s="6"/>
      <c r="J5000" s="6"/>
      <c r="K5000" s="6"/>
      <c r="L5000" s="6"/>
      <c r="M5000" s="6"/>
      <c r="N5000" s="6"/>
      <c r="O5000" s="6"/>
      <c r="P5000" s="10"/>
      <c r="Q5000" s="15" t="str">
        <f t="shared" ca="1" si="155"/>
        <v>-</v>
      </c>
      <c r="R5000" s="6"/>
      <c r="S5000" s="6"/>
      <c r="T5000" s="6"/>
      <c r="U5000" s="6"/>
      <c r="V5000" s="6"/>
      <c r="W5000" s="6" t="str">
        <f t="shared" si="154"/>
        <v>-</v>
      </c>
      <c r="X5000" s="6"/>
      <c r="Y5000" s="6"/>
      <c r="Z5000" s="6"/>
      <c r="AA5000" s="6"/>
      <c r="AB5000" s="6"/>
      <c r="AC5000" s="6"/>
    </row>
    <row r="5001" spans="1:29" x14ac:dyDescent="0.25">
      <c r="Q5001" s="12" t="str">
        <f t="shared" ca="1" si="155"/>
        <v>-</v>
      </c>
      <c r="W5001" t="str">
        <f t="shared" si="154"/>
        <v>-</v>
      </c>
    </row>
    <row r="5002" spans="1:29" x14ac:dyDescent="0.25">
      <c r="A5002" s="6"/>
      <c r="B5002" s="10"/>
      <c r="C5002" s="6"/>
      <c r="D5002" s="6"/>
      <c r="E5002" s="6"/>
      <c r="F5002" s="6"/>
      <c r="G5002" s="6"/>
      <c r="H5002" s="6"/>
      <c r="I5002" s="6"/>
      <c r="J5002" s="6"/>
      <c r="K5002" s="6"/>
      <c r="L5002" s="6"/>
      <c r="M5002" s="6"/>
      <c r="N5002" s="6"/>
      <c r="O5002" s="6"/>
      <c r="P5002" s="10"/>
      <c r="Q5002" s="15" t="str">
        <f t="shared" ca="1" si="155"/>
        <v>-</v>
      </c>
      <c r="R5002" s="6"/>
      <c r="S5002" s="6"/>
      <c r="T5002" s="6"/>
      <c r="U5002" s="6"/>
      <c r="V5002" s="6"/>
      <c r="W5002" s="6" t="str">
        <f t="shared" si="154"/>
        <v>-</v>
      </c>
      <c r="X5002" s="6"/>
      <c r="Y5002" s="6"/>
      <c r="Z5002" s="6"/>
      <c r="AA5002" s="6"/>
      <c r="AB5002" s="6"/>
      <c r="AC5002" s="6"/>
    </row>
    <row r="5003" spans="1:29" x14ac:dyDescent="0.25">
      <c r="Q5003" s="12" t="str">
        <f t="shared" ca="1" si="155"/>
        <v>-</v>
      </c>
      <c r="W5003" t="str">
        <f t="shared" si="154"/>
        <v>-</v>
      </c>
    </row>
    <row r="5004" spans="1:29" x14ac:dyDescent="0.25">
      <c r="A5004" s="6"/>
      <c r="B5004" s="10"/>
      <c r="C5004" s="6"/>
      <c r="D5004" s="6"/>
      <c r="E5004" s="6"/>
      <c r="F5004" s="6"/>
      <c r="G5004" s="6"/>
      <c r="H5004" s="6"/>
      <c r="I5004" s="6"/>
      <c r="J5004" s="6"/>
      <c r="K5004" s="6"/>
      <c r="L5004" s="6"/>
      <c r="M5004" s="6"/>
      <c r="N5004" s="6"/>
      <c r="O5004" s="6"/>
      <c r="P5004" s="10"/>
      <c r="Q5004" s="15" t="str">
        <f t="shared" ca="1" si="155"/>
        <v>-</v>
      </c>
      <c r="R5004" s="6"/>
      <c r="S5004" s="6"/>
      <c r="T5004" s="6"/>
      <c r="U5004" s="6"/>
      <c r="V5004" s="6"/>
      <c r="W5004" s="6" t="str">
        <f t="shared" si="154"/>
        <v>-</v>
      </c>
      <c r="X5004" s="6"/>
      <c r="Y5004" s="6"/>
      <c r="Z5004" s="6"/>
      <c r="AA5004" s="6"/>
      <c r="AB5004" s="6"/>
      <c r="AC5004" s="6"/>
    </row>
    <row r="5005" spans="1:29" x14ac:dyDescent="0.25">
      <c r="Q5005" s="12" t="str">
        <f t="shared" ca="1" si="155"/>
        <v>-</v>
      </c>
      <c r="W5005" t="str">
        <f t="shared" si="154"/>
        <v>-</v>
      </c>
    </row>
    <row r="5006" spans="1:29" x14ac:dyDescent="0.25">
      <c r="A5006" s="6"/>
      <c r="B5006" s="10"/>
      <c r="C5006" s="6"/>
      <c r="D5006" s="6"/>
      <c r="E5006" s="6"/>
      <c r="F5006" s="6"/>
      <c r="G5006" s="6"/>
      <c r="H5006" s="6"/>
      <c r="I5006" s="6"/>
      <c r="J5006" s="6"/>
      <c r="K5006" s="6"/>
      <c r="L5006" s="6"/>
      <c r="M5006" s="6"/>
      <c r="N5006" s="6"/>
      <c r="O5006" s="6"/>
      <c r="P5006" s="10"/>
      <c r="Q5006" s="15" t="str">
        <f t="shared" ca="1" si="155"/>
        <v>-</v>
      </c>
      <c r="R5006" s="6"/>
      <c r="S5006" s="6"/>
      <c r="T5006" s="6"/>
      <c r="U5006" s="6"/>
      <c r="V5006" s="6"/>
      <c r="W5006" s="6" t="str">
        <f t="shared" si="154"/>
        <v>-</v>
      </c>
      <c r="X5006" s="6"/>
      <c r="Y5006" s="6"/>
      <c r="Z5006" s="6"/>
      <c r="AA5006" s="6"/>
      <c r="AB5006" s="6"/>
      <c r="AC5006" s="6"/>
    </row>
    <row r="5007" spans="1:29" x14ac:dyDescent="0.25">
      <c r="Q5007" s="12" t="str">
        <f t="shared" ca="1" si="155"/>
        <v>-</v>
      </c>
      <c r="W5007" t="str">
        <f t="shared" si="154"/>
        <v>-</v>
      </c>
    </row>
    <row r="5008" spans="1:29" x14ac:dyDescent="0.25">
      <c r="A5008" s="6"/>
      <c r="B5008" s="10"/>
      <c r="C5008" s="6"/>
      <c r="D5008" s="6"/>
      <c r="E5008" s="6"/>
      <c r="F5008" s="6"/>
      <c r="G5008" s="6"/>
      <c r="H5008" s="6"/>
      <c r="I5008" s="6"/>
      <c r="J5008" s="6"/>
      <c r="K5008" s="6"/>
      <c r="L5008" s="6"/>
      <c r="M5008" s="6"/>
      <c r="N5008" s="6"/>
      <c r="O5008" s="6"/>
      <c r="P5008" s="10"/>
      <c r="Q5008" s="15" t="str">
        <f t="shared" ca="1" si="155"/>
        <v>-</v>
      </c>
      <c r="R5008" s="6"/>
      <c r="S5008" s="6"/>
      <c r="T5008" s="6"/>
      <c r="U5008" s="6"/>
      <c r="V5008" s="6"/>
      <c r="W5008" s="6" t="str">
        <f t="shared" si="154"/>
        <v>-</v>
      </c>
      <c r="X5008" s="6"/>
      <c r="Y5008" s="6"/>
      <c r="Z5008" s="6"/>
      <c r="AA5008" s="6"/>
      <c r="AB5008" s="6"/>
      <c r="AC5008" s="6"/>
    </row>
    <row r="5009" spans="1:29" x14ac:dyDescent="0.25">
      <c r="Q5009" s="12" t="str">
        <f t="shared" ca="1" si="155"/>
        <v>-</v>
      </c>
      <c r="W5009" t="str">
        <f t="shared" si="154"/>
        <v>-</v>
      </c>
    </row>
    <row r="5010" spans="1:29" x14ac:dyDescent="0.25">
      <c r="A5010" s="6"/>
      <c r="B5010" s="10"/>
      <c r="C5010" s="6"/>
      <c r="D5010" s="6"/>
      <c r="E5010" s="6"/>
      <c r="F5010" s="6"/>
      <c r="G5010" s="6"/>
      <c r="H5010" s="6"/>
      <c r="I5010" s="6"/>
      <c r="J5010" s="6"/>
      <c r="K5010" s="6"/>
      <c r="L5010" s="6"/>
      <c r="M5010" s="6"/>
      <c r="N5010" s="6"/>
      <c r="O5010" s="6"/>
      <c r="P5010" s="10"/>
      <c r="Q5010" s="15" t="str">
        <f t="shared" ca="1" si="155"/>
        <v>-</v>
      </c>
      <c r="R5010" s="6"/>
      <c r="S5010" s="6"/>
      <c r="T5010" s="6"/>
      <c r="U5010" s="6"/>
      <c r="V5010" s="6"/>
      <c r="W5010" s="6" t="str">
        <f t="shared" si="154"/>
        <v>-</v>
      </c>
      <c r="X5010" s="6"/>
      <c r="Y5010" s="6"/>
      <c r="Z5010" s="6"/>
      <c r="AA5010" s="6"/>
      <c r="AB5010" s="6"/>
      <c r="AC5010" s="6"/>
    </row>
    <row r="5011" spans="1:29" x14ac:dyDescent="0.25">
      <c r="Q5011" s="12" t="str">
        <f t="shared" ca="1" si="155"/>
        <v>-</v>
      </c>
      <c r="W5011" t="str">
        <f t="shared" si="154"/>
        <v>-</v>
      </c>
    </row>
    <row r="5012" spans="1:29" x14ac:dyDescent="0.25">
      <c r="A5012" s="6"/>
      <c r="B5012" s="10"/>
      <c r="C5012" s="6"/>
      <c r="D5012" s="6"/>
      <c r="E5012" s="6"/>
      <c r="F5012" s="6"/>
      <c r="G5012" s="6"/>
      <c r="H5012" s="6"/>
      <c r="I5012" s="6"/>
      <c r="J5012" s="6"/>
      <c r="K5012" s="6"/>
      <c r="L5012" s="6"/>
      <c r="M5012" s="6"/>
      <c r="N5012" s="6"/>
      <c r="O5012" s="6"/>
      <c r="P5012" s="10"/>
      <c r="Q5012" s="15" t="str">
        <f t="shared" ca="1" si="155"/>
        <v>-</v>
      </c>
      <c r="R5012" s="6"/>
      <c r="S5012" s="6"/>
      <c r="T5012" s="6"/>
      <c r="U5012" s="6"/>
      <c r="V5012" s="6"/>
      <c r="W5012" s="6" t="str">
        <f t="shared" si="154"/>
        <v>-</v>
      </c>
      <c r="X5012" s="6"/>
      <c r="Y5012" s="6"/>
      <c r="Z5012" s="6"/>
      <c r="AA5012" s="6"/>
      <c r="AB5012" s="6"/>
      <c r="AC5012" s="6"/>
    </row>
    <row r="5013" spans="1:29" x14ac:dyDescent="0.25">
      <c r="Q5013" s="12" t="str">
        <f t="shared" ca="1" si="155"/>
        <v>-</v>
      </c>
      <c r="W5013" t="str">
        <f t="shared" si="154"/>
        <v>-</v>
      </c>
    </row>
    <row r="5014" spans="1:29" x14ac:dyDescent="0.25">
      <c r="A5014" s="6"/>
      <c r="B5014" s="10"/>
      <c r="C5014" s="6"/>
      <c r="D5014" s="6"/>
      <c r="E5014" s="6"/>
      <c r="F5014" s="6"/>
      <c r="G5014" s="6"/>
      <c r="H5014" s="6"/>
      <c r="I5014" s="6"/>
      <c r="J5014" s="6"/>
      <c r="K5014" s="6"/>
      <c r="L5014" s="6"/>
      <c r="M5014" s="6"/>
      <c r="N5014" s="6"/>
      <c r="O5014" s="6"/>
      <c r="P5014" s="10"/>
      <c r="Q5014" s="15" t="str">
        <f t="shared" ca="1" si="155"/>
        <v>-</v>
      </c>
      <c r="R5014" s="6"/>
      <c r="S5014" s="6"/>
      <c r="T5014" s="6"/>
      <c r="U5014" s="6"/>
      <c r="V5014" s="6"/>
      <c r="W5014" s="6" t="str">
        <f t="shared" si="154"/>
        <v>-</v>
      </c>
      <c r="X5014" s="6"/>
      <c r="Y5014" s="6"/>
      <c r="Z5014" s="6"/>
      <c r="AA5014" s="6"/>
      <c r="AB5014" s="6"/>
      <c r="AC5014" s="6"/>
    </row>
    <row r="5015" spans="1:29" x14ac:dyDescent="0.25">
      <c r="Q5015" s="12" t="str">
        <f t="shared" ca="1" si="155"/>
        <v>-</v>
      </c>
      <c r="W5015" t="str">
        <f t="shared" si="154"/>
        <v>-</v>
      </c>
    </row>
    <row r="5016" spans="1:29" x14ac:dyDescent="0.25">
      <c r="A5016" s="6"/>
      <c r="B5016" s="10"/>
      <c r="C5016" s="6"/>
      <c r="D5016" s="6"/>
      <c r="E5016" s="6"/>
      <c r="F5016" s="6"/>
      <c r="G5016" s="6"/>
      <c r="H5016" s="6"/>
      <c r="I5016" s="6"/>
      <c r="J5016" s="6"/>
      <c r="K5016" s="6"/>
      <c r="L5016" s="6"/>
      <c r="M5016" s="6"/>
      <c r="N5016" s="6"/>
      <c r="O5016" s="6"/>
      <c r="P5016" s="10"/>
      <c r="Q5016" s="15" t="str">
        <f t="shared" ca="1" si="155"/>
        <v>-</v>
      </c>
      <c r="R5016" s="6"/>
      <c r="S5016" s="6"/>
      <c r="T5016" s="6"/>
      <c r="U5016" s="6"/>
      <c r="V5016" s="6"/>
      <c r="W5016" s="6" t="str">
        <f t="shared" si="154"/>
        <v>-</v>
      </c>
      <c r="X5016" s="6"/>
      <c r="Y5016" s="6"/>
      <c r="Z5016" s="6"/>
      <c r="AA5016" s="6"/>
      <c r="AB5016" s="6"/>
      <c r="AC5016" s="6"/>
    </row>
    <row r="5017" spans="1:29" x14ac:dyDescent="0.25">
      <c r="Q5017" s="12" t="str">
        <f t="shared" ca="1" si="155"/>
        <v>-</v>
      </c>
      <c r="W5017" t="str">
        <f t="shared" si="154"/>
        <v>-</v>
      </c>
    </row>
    <row r="5018" spans="1:29" x14ac:dyDescent="0.25">
      <c r="A5018" s="6"/>
      <c r="B5018" s="10"/>
      <c r="C5018" s="6"/>
      <c r="D5018" s="6"/>
      <c r="E5018" s="6"/>
      <c r="F5018" s="6"/>
      <c r="G5018" s="6"/>
      <c r="H5018" s="6"/>
      <c r="I5018" s="6"/>
      <c r="J5018" s="6"/>
      <c r="K5018" s="6"/>
      <c r="L5018" s="6"/>
      <c r="M5018" s="6"/>
      <c r="N5018" s="6"/>
      <c r="O5018" s="6"/>
      <c r="P5018" s="10"/>
      <c r="Q5018" s="15" t="str">
        <f t="shared" ca="1" si="155"/>
        <v>-</v>
      </c>
      <c r="R5018" s="6"/>
      <c r="S5018" s="6"/>
      <c r="T5018" s="6"/>
      <c r="U5018" s="6"/>
      <c r="V5018" s="6"/>
      <c r="W5018" s="6" t="str">
        <f t="shared" si="154"/>
        <v>-</v>
      </c>
      <c r="X5018" s="6"/>
      <c r="Y5018" s="6"/>
      <c r="Z5018" s="6"/>
      <c r="AA5018" s="6"/>
      <c r="AB5018" s="6"/>
      <c r="AC5018" s="6"/>
    </row>
    <row r="5019" spans="1:29" x14ac:dyDescent="0.25">
      <c r="Q5019" s="12" t="str">
        <f t="shared" ca="1" si="155"/>
        <v>-</v>
      </c>
      <c r="W5019" t="str">
        <f t="shared" si="154"/>
        <v>-</v>
      </c>
    </row>
    <row r="5020" spans="1:29" x14ac:dyDescent="0.25">
      <c r="A5020" s="6"/>
      <c r="B5020" s="10"/>
      <c r="C5020" s="6"/>
      <c r="D5020" s="6"/>
      <c r="E5020" s="6"/>
      <c r="F5020" s="6"/>
      <c r="G5020" s="6"/>
      <c r="H5020" s="6"/>
      <c r="I5020" s="6"/>
      <c r="J5020" s="6"/>
      <c r="K5020" s="6"/>
      <c r="L5020" s="6"/>
      <c r="M5020" s="6"/>
      <c r="N5020" s="6"/>
      <c r="O5020" s="6"/>
      <c r="P5020" s="10"/>
      <c r="Q5020" s="15" t="str">
        <f t="shared" ca="1" si="155"/>
        <v>-</v>
      </c>
      <c r="R5020" s="6"/>
      <c r="S5020" s="6"/>
      <c r="T5020" s="6"/>
      <c r="U5020" s="6"/>
      <c r="V5020" s="6"/>
      <c r="W5020" s="6" t="str">
        <f t="shared" si="154"/>
        <v>-</v>
      </c>
      <c r="X5020" s="6"/>
      <c r="Y5020" s="6"/>
      <c r="Z5020" s="6"/>
      <c r="AA5020" s="6"/>
      <c r="AB5020" s="6"/>
      <c r="AC5020" s="6"/>
    </row>
    <row r="5021" spans="1:29" x14ac:dyDescent="0.25">
      <c r="Q5021" s="12" t="str">
        <f t="shared" ca="1" si="155"/>
        <v>-</v>
      </c>
      <c r="W5021" t="str">
        <f t="shared" si="154"/>
        <v>-</v>
      </c>
    </row>
    <row r="5022" spans="1:29" x14ac:dyDescent="0.25">
      <c r="A5022" s="6"/>
      <c r="B5022" s="10"/>
      <c r="C5022" s="6"/>
      <c r="D5022" s="6"/>
      <c r="E5022" s="6"/>
      <c r="F5022" s="6"/>
      <c r="G5022" s="6"/>
      <c r="H5022" s="6"/>
      <c r="I5022" s="6"/>
      <c r="J5022" s="6"/>
      <c r="K5022" s="6"/>
      <c r="L5022" s="6"/>
      <c r="M5022" s="6"/>
      <c r="N5022" s="6"/>
      <c r="O5022" s="6"/>
      <c r="P5022" s="10"/>
      <c r="Q5022" s="15" t="str">
        <f t="shared" ca="1" si="155"/>
        <v>-</v>
      </c>
      <c r="R5022" s="6"/>
      <c r="S5022" s="6"/>
      <c r="T5022" s="6"/>
      <c r="U5022" s="6"/>
      <c r="V5022" s="6"/>
      <c r="W5022" s="6" t="str">
        <f t="shared" si="154"/>
        <v>-</v>
      </c>
      <c r="X5022" s="6"/>
      <c r="Y5022" s="6"/>
      <c r="Z5022" s="6"/>
      <c r="AA5022" s="6"/>
      <c r="AB5022" s="6"/>
      <c r="AC5022" s="6"/>
    </row>
    <row r="5023" spans="1:29" x14ac:dyDescent="0.25">
      <c r="Q5023" s="12" t="str">
        <f t="shared" ca="1" si="155"/>
        <v>-</v>
      </c>
      <c r="W5023" t="str">
        <f t="shared" si="154"/>
        <v>-</v>
      </c>
    </row>
    <row r="5024" spans="1:29" x14ac:dyDescent="0.25">
      <c r="A5024" s="6"/>
      <c r="B5024" s="10"/>
      <c r="C5024" s="6"/>
      <c r="D5024" s="6"/>
      <c r="E5024" s="6"/>
      <c r="F5024" s="6"/>
      <c r="G5024" s="6"/>
      <c r="H5024" s="6"/>
      <c r="I5024" s="6"/>
      <c r="J5024" s="6"/>
      <c r="K5024" s="6"/>
      <c r="L5024" s="6"/>
      <c r="M5024" s="6"/>
      <c r="N5024" s="6"/>
      <c r="O5024" s="6"/>
      <c r="P5024" s="10"/>
      <c r="Q5024" s="15" t="str">
        <f t="shared" ca="1" si="155"/>
        <v>-</v>
      </c>
      <c r="R5024" s="6"/>
      <c r="S5024" s="6"/>
      <c r="T5024" s="6"/>
      <c r="U5024" s="6"/>
      <c r="V5024" s="6"/>
      <c r="W5024" s="6" t="str">
        <f t="shared" si="154"/>
        <v>-</v>
      </c>
      <c r="X5024" s="6"/>
      <c r="Y5024" s="6"/>
      <c r="Z5024" s="6"/>
      <c r="AA5024" s="6"/>
      <c r="AB5024" s="6"/>
      <c r="AC5024" s="6"/>
    </row>
    <row r="5025" spans="1:29" x14ac:dyDescent="0.25">
      <c r="Q5025" s="12" t="str">
        <f t="shared" ca="1" si="155"/>
        <v>-</v>
      </c>
      <c r="W5025" t="str">
        <f t="shared" si="154"/>
        <v>-</v>
      </c>
    </row>
    <row r="5026" spans="1:29" x14ac:dyDescent="0.25">
      <c r="A5026" s="6"/>
      <c r="B5026" s="10"/>
      <c r="C5026" s="6"/>
      <c r="D5026" s="6"/>
      <c r="E5026" s="6"/>
      <c r="F5026" s="6"/>
      <c r="G5026" s="6"/>
      <c r="H5026" s="6"/>
      <c r="I5026" s="6"/>
      <c r="J5026" s="6"/>
      <c r="K5026" s="6"/>
      <c r="L5026" s="6"/>
      <c r="M5026" s="6"/>
      <c r="N5026" s="6"/>
      <c r="O5026" s="6"/>
      <c r="P5026" s="10"/>
      <c r="Q5026" s="15" t="str">
        <f t="shared" ca="1" si="155"/>
        <v>-</v>
      </c>
      <c r="R5026" s="6"/>
      <c r="S5026" s="6"/>
      <c r="T5026" s="6"/>
      <c r="U5026" s="6"/>
      <c r="V5026" s="6"/>
      <c r="W5026" s="6" t="str">
        <f t="shared" si="154"/>
        <v>-</v>
      </c>
      <c r="X5026" s="6"/>
      <c r="Y5026" s="6"/>
      <c r="Z5026" s="6"/>
      <c r="AA5026" s="6"/>
      <c r="AB5026" s="6"/>
      <c r="AC5026" s="6"/>
    </row>
    <row r="5027" spans="1:29" x14ac:dyDescent="0.25">
      <c r="Q5027" s="12" t="str">
        <f t="shared" ca="1" si="155"/>
        <v>-</v>
      </c>
      <c r="W5027" t="str">
        <f t="shared" si="154"/>
        <v>-</v>
      </c>
    </row>
    <row r="5028" spans="1:29" x14ac:dyDescent="0.25">
      <c r="A5028" s="6"/>
      <c r="B5028" s="10"/>
      <c r="C5028" s="6"/>
      <c r="D5028" s="6"/>
      <c r="E5028" s="6"/>
      <c r="F5028" s="6"/>
      <c r="G5028" s="6"/>
      <c r="H5028" s="6"/>
      <c r="I5028" s="6"/>
      <c r="J5028" s="6"/>
      <c r="K5028" s="6"/>
      <c r="L5028" s="6"/>
      <c r="M5028" s="6"/>
      <c r="N5028" s="6"/>
      <c r="O5028" s="6"/>
      <c r="P5028" s="10"/>
      <c r="Q5028" s="15" t="str">
        <f t="shared" ca="1" si="155"/>
        <v>-</v>
      </c>
      <c r="R5028" s="6"/>
      <c r="S5028" s="6"/>
      <c r="T5028" s="6"/>
      <c r="U5028" s="6"/>
      <c r="V5028" s="6"/>
      <c r="W5028" s="6" t="str">
        <f t="shared" si="154"/>
        <v>-</v>
      </c>
      <c r="X5028" s="6"/>
      <c r="Y5028" s="6"/>
      <c r="Z5028" s="6"/>
      <c r="AA5028" s="6"/>
      <c r="AB5028" s="6"/>
      <c r="AC5028" s="6"/>
    </row>
    <row r="5029" spans="1:29" x14ac:dyDescent="0.25">
      <c r="Q5029" s="12" t="str">
        <f t="shared" ca="1" si="155"/>
        <v>-</v>
      </c>
      <c r="W5029" t="str">
        <f t="shared" si="154"/>
        <v>-</v>
      </c>
    </row>
    <row r="5030" spans="1:29" x14ac:dyDescent="0.25">
      <c r="A5030" s="6"/>
      <c r="B5030" s="10"/>
      <c r="C5030" s="6"/>
      <c r="D5030" s="6"/>
      <c r="E5030" s="6"/>
      <c r="F5030" s="6"/>
      <c r="G5030" s="6"/>
      <c r="H5030" s="6"/>
      <c r="I5030" s="6"/>
      <c r="J5030" s="6"/>
      <c r="K5030" s="6"/>
      <c r="L5030" s="6"/>
      <c r="M5030" s="6"/>
      <c r="N5030" s="6"/>
      <c r="O5030" s="6"/>
      <c r="P5030" s="10"/>
      <c r="Q5030" s="15" t="str">
        <f t="shared" ca="1" si="155"/>
        <v>-</v>
      </c>
      <c r="R5030" s="6"/>
      <c r="S5030" s="6"/>
      <c r="T5030" s="6"/>
      <c r="U5030" s="6"/>
      <c r="V5030" s="6"/>
      <c r="W5030" s="6" t="str">
        <f t="shared" si="154"/>
        <v>-</v>
      </c>
      <c r="X5030" s="6"/>
      <c r="Y5030" s="6"/>
      <c r="Z5030" s="6"/>
      <c r="AA5030" s="6"/>
      <c r="AB5030" s="6"/>
      <c r="AC5030" s="6"/>
    </row>
    <row r="5031" spans="1:29" x14ac:dyDescent="0.25">
      <c r="Q5031" s="12" t="str">
        <f t="shared" ca="1" si="155"/>
        <v>-</v>
      </c>
      <c r="W5031" t="str">
        <f t="shared" si="154"/>
        <v>-</v>
      </c>
    </row>
    <row r="5032" spans="1:29" x14ac:dyDescent="0.25">
      <c r="A5032" s="6"/>
      <c r="B5032" s="10"/>
      <c r="C5032" s="6"/>
      <c r="D5032" s="6"/>
      <c r="E5032" s="6"/>
      <c r="F5032" s="6"/>
      <c r="G5032" s="6"/>
      <c r="H5032" s="6"/>
      <c r="I5032" s="6"/>
      <c r="J5032" s="6"/>
      <c r="K5032" s="6"/>
      <c r="L5032" s="6"/>
      <c r="M5032" s="6"/>
      <c r="N5032" s="6"/>
      <c r="O5032" s="6"/>
      <c r="P5032" s="10"/>
      <c r="Q5032" s="15" t="str">
        <f t="shared" ca="1" si="155"/>
        <v>-</v>
      </c>
      <c r="R5032" s="6"/>
      <c r="S5032" s="6"/>
      <c r="T5032" s="6"/>
      <c r="U5032" s="6"/>
      <c r="V5032" s="6"/>
      <c r="W5032" s="6" t="str">
        <f t="shared" si="154"/>
        <v>-</v>
      </c>
      <c r="X5032" s="6"/>
      <c r="Y5032" s="6"/>
      <c r="Z5032" s="6"/>
      <c r="AA5032" s="6"/>
      <c r="AB5032" s="6"/>
      <c r="AC5032" s="6"/>
    </row>
    <row r="5033" spans="1:29" x14ac:dyDescent="0.25">
      <c r="Q5033" s="12" t="str">
        <f t="shared" ca="1" si="155"/>
        <v>-</v>
      </c>
      <c r="W5033" t="str">
        <f t="shared" si="154"/>
        <v>-</v>
      </c>
    </row>
    <row r="5034" spans="1:29" x14ac:dyDescent="0.25">
      <c r="A5034" s="6"/>
      <c r="B5034" s="10"/>
      <c r="C5034" s="6"/>
      <c r="D5034" s="6"/>
      <c r="E5034" s="6"/>
      <c r="F5034" s="6"/>
      <c r="G5034" s="6"/>
      <c r="H5034" s="6"/>
      <c r="I5034" s="6"/>
      <c r="J5034" s="6"/>
      <c r="K5034" s="6"/>
      <c r="L5034" s="6"/>
      <c r="M5034" s="6"/>
      <c r="N5034" s="6"/>
      <c r="O5034" s="6"/>
      <c r="P5034" s="10"/>
      <c r="Q5034" s="15" t="str">
        <f t="shared" ca="1" si="155"/>
        <v>-</v>
      </c>
      <c r="R5034" s="6"/>
      <c r="S5034" s="6"/>
      <c r="T5034" s="6"/>
      <c r="U5034" s="6"/>
      <c r="V5034" s="6"/>
      <c r="W5034" s="6" t="str">
        <f t="shared" si="154"/>
        <v>-</v>
      </c>
      <c r="X5034" s="6"/>
      <c r="Y5034" s="6"/>
      <c r="Z5034" s="6"/>
      <c r="AA5034" s="6"/>
      <c r="AB5034" s="6"/>
      <c r="AC5034" s="6"/>
    </row>
    <row r="5035" spans="1:29" x14ac:dyDescent="0.25">
      <c r="Q5035" s="12" t="str">
        <f t="shared" ca="1" si="155"/>
        <v>-</v>
      </c>
      <c r="W5035" t="str">
        <f t="shared" si="154"/>
        <v>-</v>
      </c>
    </row>
    <row r="5036" spans="1:29" x14ac:dyDescent="0.25">
      <c r="A5036" s="6"/>
      <c r="B5036" s="10"/>
      <c r="C5036" s="6"/>
      <c r="D5036" s="6"/>
      <c r="E5036" s="6"/>
      <c r="F5036" s="6"/>
      <c r="G5036" s="6"/>
      <c r="H5036" s="6"/>
      <c r="I5036" s="6"/>
      <c r="J5036" s="6"/>
      <c r="K5036" s="6"/>
      <c r="L5036" s="6"/>
      <c r="M5036" s="6"/>
      <c r="N5036" s="6"/>
      <c r="O5036" s="6"/>
      <c r="P5036" s="10"/>
      <c r="Q5036" s="15" t="str">
        <f t="shared" ca="1" si="155"/>
        <v>-</v>
      </c>
      <c r="R5036" s="6"/>
      <c r="S5036" s="6"/>
      <c r="T5036" s="6"/>
      <c r="U5036" s="6"/>
      <c r="V5036" s="6"/>
      <c r="W5036" s="6" t="str">
        <f t="shared" si="154"/>
        <v>-</v>
      </c>
      <c r="X5036" s="6"/>
      <c r="Y5036" s="6"/>
      <c r="Z5036" s="6"/>
      <c r="AA5036" s="6"/>
      <c r="AB5036" s="6"/>
      <c r="AC5036" s="6"/>
    </row>
    <row r="5037" spans="1:29" x14ac:dyDescent="0.25">
      <c r="Q5037" s="12" t="str">
        <f t="shared" ca="1" si="155"/>
        <v>-</v>
      </c>
      <c r="W5037" t="str">
        <f t="shared" si="154"/>
        <v>-</v>
      </c>
    </row>
    <row r="5038" spans="1:29" x14ac:dyDescent="0.25">
      <c r="A5038" s="6"/>
      <c r="B5038" s="10"/>
      <c r="C5038" s="6"/>
      <c r="D5038" s="6"/>
      <c r="E5038" s="6"/>
      <c r="F5038" s="6"/>
      <c r="G5038" s="6"/>
      <c r="H5038" s="6"/>
      <c r="I5038" s="6"/>
      <c r="J5038" s="6"/>
      <c r="K5038" s="6"/>
      <c r="L5038" s="6"/>
      <c r="M5038" s="6"/>
      <c r="N5038" s="6"/>
      <c r="O5038" s="6"/>
      <c r="P5038" s="10"/>
      <c r="Q5038" s="15" t="str">
        <f t="shared" ca="1" si="155"/>
        <v>-</v>
      </c>
      <c r="R5038" s="6"/>
      <c r="S5038" s="6"/>
      <c r="T5038" s="6"/>
      <c r="U5038" s="6"/>
      <c r="V5038" s="6"/>
      <c r="W5038" s="6" t="str">
        <f t="shared" si="154"/>
        <v>-</v>
      </c>
      <c r="X5038" s="6"/>
      <c r="Y5038" s="6"/>
      <c r="Z5038" s="6"/>
      <c r="AA5038" s="6"/>
      <c r="AB5038" s="6"/>
      <c r="AC5038" s="6"/>
    </row>
    <row r="5039" spans="1:29" x14ac:dyDescent="0.25">
      <c r="Q5039" s="12" t="str">
        <f t="shared" ca="1" si="155"/>
        <v>-</v>
      </c>
      <c r="W5039" t="str">
        <f t="shared" si="154"/>
        <v>-</v>
      </c>
    </row>
    <row r="5040" spans="1:29" x14ac:dyDescent="0.25">
      <c r="A5040" s="6"/>
      <c r="B5040" s="10"/>
      <c r="C5040" s="6"/>
      <c r="D5040" s="6"/>
      <c r="E5040" s="6"/>
      <c r="F5040" s="6"/>
      <c r="G5040" s="6"/>
      <c r="H5040" s="6"/>
      <c r="I5040" s="6"/>
      <c r="J5040" s="6"/>
      <c r="K5040" s="6"/>
      <c r="L5040" s="6"/>
      <c r="M5040" s="6"/>
      <c r="N5040" s="6"/>
      <c r="O5040" s="6"/>
      <c r="P5040" s="10"/>
      <c r="Q5040" s="15" t="str">
        <f t="shared" ca="1" si="155"/>
        <v>-</v>
      </c>
      <c r="R5040" s="6"/>
      <c r="S5040" s="6"/>
      <c r="T5040" s="6"/>
      <c r="U5040" s="6"/>
      <c r="V5040" s="6"/>
      <c r="W5040" s="6" t="str">
        <f t="shared" si="154"/>
        <v>-</v>
      </c>
      <c r="X5040" s="6"/>
      <c r="Y5040" s="6"/>
      <c r="Z5040" s="6"/>
      <c r="AA5040" s="6"/>
      <c r="AB5040" s="6"/>
      <c r="AC5040" s="6"/>
    </row>
    <row r="5041" spans="1:29" x14ac:dyDescent="0.25">
      <c r="Q5041" s="12" t="str">
        <f t="shared" ca="1" si="155"/>
        <v>-</v>
      </c>
      <c r="W5041" t="str">
        <f t="shared" si="154"/>
        <v>-</v>
      </c>
    </row>
    <row r="5042" spans="1:29" x14ac:dyDescent="0.25">
      <c r="A5042" s="6"/>
      <c r="B5042" s="10"/>
      <c r="C5042" s="6"/>
      <c r="D5042" s="6"/>
      <c r="E5042" s="6"/>
      <c r="F5042" s="6"/>
      <c r="G5042" s="6"/>
      <c r="H5042" s="6"/>
      <c r="I5042" s="6"/>
      <c r="J5042" s="6"/>
      <c r="K5042" s="6"/>
      <c r="L5042" s="6"/>
      <c r="M5042" s="6"/>
      <c r="N5042" s="6"/>
      <c r="O5042" s="6"/>
      <c r="P5042" s="10"/>
      <c r="Q5042" s="15" t="str">
        <f t="shared" ca="1" si="155"/>
        <v>-</v>
      </c>
      <c r="R5042" s="6"/>
      <c r="S5042" s="6"/>
      <c r="T5042" s="6"/>
      <c r="U5042" s="6"/>
      <c r="V5042" s="6"/>
      <c r="W5042" s="6" t="str">
        <f t="shared" si="154"/>
        <v>-</v>
      </c>
      <c r="X5042" s="6"/>
      <c r="Y5042" s="6"/>
      <c r="Z5042" s="6"/>
      <c r="AA5042" s="6"/>
      <c r="AB5042" s="6"/>
      <c r="AC5042" s="6"/>
    </row>
    <row r="5043" spans="1:29" x14ac:dyDescent="0.25">
      <c r="Q5043" s="12" t="str">
        <f t="shared" ca="1" si="155"/>
        <v>-</v>
      </c>
      <c r="W5043" t="str">
        <f t="shared" si="154"/>
        <v>-</v>
      </c>
    </row>
    <row r="5044" spans="1:29" x14ac:dyDescent="0.25">
      <c r="A5044" s="6"/>
      <c r="B5044" s="10"/>
      <c r="C5044" s="6"/>
      <c r="D5044" s="6"/>
      <c r="E5044" s="6"/>
      <c r="F5044" s="6"/>
      <c r="G5044" s="6"/>
      <c r="H5044" s="6"/>
      <c r="I5044" s="6"/>
      <c r="J5044" s="6"/>
      <c r="K5044" s="6"/>
      <c r="L5044" s="6"/>
      <c r="M5044" s="6"/>
      <c r="N5044" s="6"/>
      <c r="O5044" s="6"/>
      <c r="P5044" s="10"/>
      <c r="Q5044" s="15" t="str">
        <f t="shared" ca="1" si="155"/>
        <v>-</v>
      </c>
      <c r="R5044" s="6"/>
      <c r="S5044" s="6"/>
      <c r="T5044" s="6"/>
      <c r="U5044" s="6"/>
      <c r="V5044" s="6"/>
      <c r="W5044" s="6" t="str">
        <f t="shared" si="154"/>
        <v>-</v>
      </c>
      <c r="X5044" s="6"/>
      <c r="Y5044" s="6"/>
      <c r="Z5044" s="6"/>
      <c r="AA5044" s="6"/>
      <c r="AB5044" s="6"/>
      <c r="AC5044" s="6"/>
    </row>
    <row r="5045" spans="1:29" x14ac:dyDescent="0.25">
      <c r="Q5045" s="12" t="str">
        <f t="shared" ca="1" si="155"/>
        <v>-</v>
      </c>
      <c r="W5045" t="str">
        <f t="shared" si="154"/>
        <v>-</v>
      </c>
    </row>
    <row r="5046" spans="1:29" x14ac:dyDescent="0.25">
      <c r="A5046" s="6"/>
      <c r="B5046" s="10"/>
      <c r="C5046" s="6"/>
      <c r="D5046" s="6"/>
      <c r="E5046" s="6"/>
      <c r="F5046" s="6"/>
      <c r="G5046" s="6"/>
      <c r="H5046" s="6"/>
      <c r="I5046" s="6"/>
      <c r="J5046" s="6"/>
      <c r="K5046" s="6"/>
      <c r="L5046" s="6"/>
      <c r="M5046" s="6"/>
      <c r="N5046" s="6"/>
      <c r="O5046" s="6"/>
      <c r="P5046" s="10"/>
      <c r="Q5046" s="15" t="str">
        <f t="shared" ca="1" si="155"/>
        <v>-</v>
      </c>
      <c r="R5046" s="6"/>
      <c r="S5046" s="6"/>
      <c r="T5046" s="6"/>
      <c r="U5046" s="6"/>
      <c r="V5046" s="6"/>
      <c r="W5046" s="6" t="str">
        <f t="shared" si="154"/>
        <v>-</v>
      </c>
      <c r="X5046" s="6"/>
      <c r="Y5046" s="6"/>
      <c r="Z5046" s="6"/>
      <c r="AA5046" s="6"/>
      <c r="AB5046" s="6"/>
      <c r="AC5046" s="6"/>
    </row>
    <row r="5047" spans="1:29" x14ac:dyDescent="0.25">
      <c r="Q5047" s="12" t="str">
        <f t="shared" ca="1" si="155"/>
        <v>-</v>
      </c>
      <c r="W5047" t="str">
        <f t="shared" si="154"/>
        <v>-</v>
      </c>
    </row>
    <row r="5048" spans="1:29" x14ac:dyDescent="0.25">
      <c r="A5048" s="6"/>
      <c r="B5048" s="10"/>
      <c r="C5048" s="6"/>
      <c r="D5048" s="6"/>
      <c r="E5048" s="6"/>
      <c r="F5048" s="6"/>
      <c r="G5048" s="6"/>
      <c r="H5048" s="6"/>
      <c r="I5048" s="6"/>
      <c r="J5048" s="6"/>
      <c r="K5048" s="6"/>
      <c r="L5048" s="6"/>
      <c r="M5048" s="6"/>
      <c r="N5048" s="6"/>
      <c r="O5048" s="6"/>
      <c r="P5048" s="10"/>
      <c r="Q5048" s="15" t="str">
        <f t="shared" ca="1" si="155"/>
        <v>-</v>
      </c>
      <c r="R5048" s="6"/>
      <c r="S5048" s="6"/>
      <c r="T5048" s="6"/>
      <c r="U5048" s="6"/>
      <c r="V5048" s="6"/>
      <c r="W5048" s="6" t="str">
        <f t="shared" si="154"/>
        <v>-</v>
      </c>
      <c r="X5048" s="6"/>
      <c r="Y5048" s="6"/>
      <c r="Z5048" s="6"/>
      <c r="AA5048" s="6"/>
      <c r="AB5048" s="6"/>
      <c r="AC5048" s="6"/>
    </row>
    <row r="5049" spans="1:29" x14ac:dyDescent="0.25">
      <c r="Q5049" s="12" t="str">
        <f t="shared" ca="1" si="155"/>
        <v>-</v>
      </c>
      <c r="W5049" t="str">
        <f t="shared" si="154"/>
        <v>-</v>
      </c>
    </row>
    <row r="5050" spans="1:29" x14ac:dyDescent="0.25">
      <c r="A5050" s="6"/>
      <c r="B5050" s="10"/>
      <c r="C5050" s="6"/>
      <c r="D5050" s="6"/>
      <c r="E5050" s="6"/>
      <c r="F5050" s="6"/>
      <c r="G5050" s="6"/>
      <c r="H5050" s="6"/>
      <c r="I5050" s="6"/>
      <c r="J5050" s="6"/>
      <c r="K5050" s="6"/>
      <c r="L5050" s="6"/>
      <c r="M5050" s="6"/>
      <c r="N5050" s="6"/>
      <c r="O5050" s="6"/>
      <c r="P5050" s="10"/>
      <c r="Q5050" s="15" t="str">
        <f t="shared" ca="1" si="155"/>
        <v>-</v>
      </c>
      <c r="R5050" s="6"/>
      <c r="S5050" s="6"/>
      <c r="T5050" s="6"/>
      <c r="U5050" s="6"/>
      <c r="V5050" s="6"/>
      <c r="W5050" s="6" t="str">
        <f t="shared" si="154"/>
        <v>-</v>
      </c>
      <c r="X5050" s="6"/>
      <c r="Y5050" s="6"/>
      <c r="Z5050" s="6"/>
      <c r="AA5050" s="6"/>
      <c r="AB5050" s="6"/>
      <c r="AC5050" s="6"/>
    </row>
    <row r="5051" spans="1:29" x14ac:dyDescent="0.25">
      <c r="Q5051" s="12" t="str">
        <f t="shared" ca="1" si="155"/>
        <v>-</v>
      </c>
      <c r="W5051" t="str">
        <f t="shared" si="154"/>
        <v>-</v>
      </c>
    </row>
    <row r="5052" spans="1:29" x14ac:dyDescent="0.25">
      <c r="A5052" s="6"/>
      <c r="B5052" s="10"/>
      <c r="C5052" s="6"/>
      <c r="D5052" s="6"/>
      <c r="E5052" s="6"/>
      <c r="F5052" s="6"/>
      <c r="G5052" s="6"/>
      <c r="H5052" s="6"/>
      <c r="I5052" s="6"/>
      <c r="J5052" s="6"/>
      <c r="K5052" s="6"/>
      <c r="L5052" s="6"/>
      <c r="M5052" s="6"/>
      <c r="N5052" s="6"/>
      <c r="O5052" s="6"/>
      <c r="P5052" s="10"/>
      <c r="Q5052" s="15" t="str">
        <f t="shared" ca="1" si="155"/>
        <v>-</v>
      </c>
      <c r="R5052" s="6"/>
      <c r="S5052" s="6"/>
      <c r="T5052" s="6"/>
      <c r="U5052" s="6"/>
      <c r="V5052" s="6"/>
      <c r="W5052" s="6" t="str">
        <f t="shared" si="154"/>
        <v>-</v>
      </c>
      <c r="X5052" s="6"/>
      <c r="Y5052" s="6"/>
      <c r="Z5052" s="6"/>
      <c r="AA5052" s="6"/>
      <c r="AB5052" s="6"/>
      <c r="AC5052" s="6"/>
    </row>
    <row r="5053" spans="1:29" x14ac:dyDescent="0.25">
      <c r="Q5053" s="12" t="str">
        <f t="shared" ca="1" si="155"/>
        <v>-</v>
      </c>
      <c r="W5053" t="str">
        <f t="shared" si="154"/>
        <v>-</v>
      </c>
    </row>
    <row r="5054" spans="1:29" x14ac:dyDescent="0.25">
      <c r="A5054" s="6"/>
      <c r="B5054" s="10"/>
      <c r="C5054" s="6"/>
      <c r="D5054" s="6"/>
      <c r="E5054" s="6"/>
      <c r="F5054" s="6"/>
      <c r="G5054" s="6"/>
      <c r="H5054" s="6"/>
      <c r="I5054" s="6"/>
      <c r="J5054" s="6"/>
      <c r="K5054" s="6"/>
      <c r="L5054" s="6"/>
      <c r="M5054" s="6"/>
      <c r="N5054" s="6"/>
      <c r="O5054" s="6"/>
      <c r="P5054" s="10"/>
      <c r="Q5054" s="15" t="str">
        <f t="shared" ca="1" si="155"/>
        <v>-</v>
      </c>
      <c r="R5054" s="6"/>
      <c r="S5054" s="6"/>
      <c r="T5054" s="6"/>
      <c r="U5054" s="6"/>
      <c r="V5054" s="6"/>
      <c r="W5054" s="6" t="str">
        <f t="shared" si="154"/>
        <v>-</v>
      </c>
      <c r="X5054" s="6"/>
      <c r="Y5054" s="6"/>
      <c r="Z5054" s="6"/>
      <c r="AA5054" s="6"/>
      <c r="AB5054" s="6"/>
      <c r="AC5054" s="6"/>
    </row>
    <row r="5055" spans="1:29" x14ac:dyDescent="0.25">
      <c r="Q5055" s="12" t="str">
        <f t="shared" ca="1" si="155"/>
        <v>-</v>
      </c>
      <c r="W5055" t="str">
        <f t="shared" si="154"/>
        <v>-</v>
      </c>
    </row>
    <row r="5056" spans="1:29" x14ac:dyDescent="0.25">
      <c r="A5056" s="6"/>
      <c r="B5056" s="10"/>
      <c r="C5056" s="6"/>
      <c r="D5056" s="6"/>
      <c r="E5056" s="6"/>
      <c r="F5056" s="6"/>
      <c r="G5056" s="6"/>
      <c r="H5056" s="6"/>
      <c r="I5056" s="6"/>
      <c r="J5056" s="6"/>
      <c r="K5056" s="6"/>
      <c r="L5056" s="6"/>
      <c r="M5056" s="6"/>
      <c r="N5056" s="6"/>
      <c r="O5056" s="6"/>
      <c r="P5056" s="10"/>
      <c r="Q5056" s="15" t="str">
        <f t="shared" ca="1" si="155"/>
        <v>-</v>
      </c>
      <c r="R5056" s="6"/>
      <c r="S5056" s="6"/>
      <c r="T5056" s="6"/>
      <c r="U5056" s="6"/>
      <c r="V5056" s="6"/>
      <c r="W5056" s="6" t="str">
        <f t="shared" si="154"/>
        <v>-</v>
      </c>
      <c r="X5056" s="6"/>
      <c r="Y5056" s="6"/>
      <c r="Z5056" s="6"/>
      <c r="AA5056" s="6"/>
      <c r="AB5056" s="6"/>
      <c r="AC5056" s="6"/>
    </row>
    <row r="5057" spans="1:29" x14ac:dyDescent="0.25">
      <c r="Q5057" s="12" t="str">
        <f t="shared" ca="1" si="155"/>
        <v>-</v>
      </c>
      <c r="W5057" t="str">
        <f t="shared" si="154"/>
        <v>-</v>
      </c>
    </row>
    <row r="5058" spans="1:29" x14ac:dyDescent="0.25">
      <c r="A5058" s="6"/>
      <c r="B5058" s="10"/>
      <c r="C5058" s="6"/>
      <c r="D5058" s="6"/>
      <c r="E5058" s="6"/>
      <c r="F5058" s="6"/>
      <c r="G5058" s="6"/>
      <c r="H5058" s="6"/>
      <c r="I5058" s="6"/>
      <c r="J5058" s="6"/>
      <c r="K5058" s="6"/>
      <c r="L5058" s="6"/>
      <c r="M5058" s="6"/>
      <c r="N5058" s="6"/>
      <c r="O5058" s="6"/>
      <c r="P5058" s="10"/>
      <c r="Q5058" s="15" t="str">
        <f t="shared" ca="1" si="155"/>
        <v>-</v>
      </c>
      <c r="R5058" s="6"/>
      <c r="S5058" s="6"/>
      <c r="T5058" s="6"/>
      <c r="U5058" s="6"/>
      <c r="V5058" s="6"/>
      <c r="W5058" s="6" t="str">
        <f t="shared" si="154"/>
        <v>-</v>
      </c>
      <c r="X5058" s="6"/>
      <c r="Y5058" s="6"/>
      <c r="Z5058" s="6"/>
      <c r="AA5058" s="6"/>
      <c r="AB5058" s="6"/>
      <c r="AC5058" s="6"/>
    </row>
    <row r="5059" spans="1:29" x14ac:dyDescent="0.25">
      <c r="Q5059" s="12" t="str">
        <f t="shared" ca="1" si="155"/>
        <v>-</v>
      </c>
      <c r="W5059" t="str">
        <f t="shared" si="154"/>
        <v>-</v>
      </c>
    </row>
    <row r="5060" spans="1:29" x14ac:dyDescent="0.25">
      <c r="A5060" s="6"/>
      <c r="B5060" s="10"/>
      <c r="C5060" s="6"/>
      <c r="D5060" s="6"/>
      <c r="E5060" s="6"/>
      <c r="F5060" s="6"/>
      <c r="G5060" s="6"/>
      <c r="H5060" s="6"/>
      <c r="I5060" s="6"/>
      <c r="J5060" s="6"/>
      <c r="K5060" s="6"/>
      <c r="L5060" s="6"/>
      <c r="M5060" s="6"/>
      <c r="N5060" s="6"/>
      <c r="O5060" s="6"/>
      <c r="P5060" s="10"/>
      <c r="Q5060" s="15" t="str">
        <f t="shared" ca="1" si="155"/>
        <v>-</v>
      </c>
      <c r="R5060" s="6"/>
      <c r="S5060" s="6"/>
      <c r="T5060" s="6"/>
      <c r="U5060" s="6"/>
      <c r="V5060" s="6"/>
      <c r="W5060" s="6" t="str">
        <f t="shared" si="154"/>
        <v>-</v>
      </c>
      <c r="X5060" s="6"/>
      <c r="Y5060" s="6"/>
      <c r="Z5060" s="6"/>
      <c r="AA5060" s="6"/>
      <c r="AB5060" s="6"/>
      <c r="AC5060" s="6"/>
    </row>
    <row r="5061" spans="1:29" x14ac:dyDescent="0.25">
      <c r="Q5061" s="12" t="str">
        <f t="shared" ca="1" si="155"/>
        <v>-</v>
      </c>
      <c r="W5061" t="str">
        <f t="shared" si="154"/>
        <v>-</v>
      </c>
    </row>
    <row r="5062" spans="1:29" x14ac:dyDescent="0.25">
      <c r="A5062" s="6"/>
      <c r="B5062" s="10"/>
      <c r="C5062" s="6"/>
      <c r="D5062" s="6"/>
      <c r="E5062" s="6"/>
      <c r="F5062" s="6"/>
      <c r="G5062" s="6"/>
      <c r="H5062" s="6"/>
      <c r="I5062" s="6"/>
      <c r="J5062" s="6"/>
      <c r="K5062" s="6"/>
      <c r="L5062" s="6"/>
      <c r="M5062" s="6"/>
      <c r="N5062" s="6"/>
      <c r="O5062" s="6"/>
      <c r="P5062" s="10"/>
      <c r="Q5062" s="15" t="str">
        <f t="shared" ca="1" si="155"/>
        <v>-</v>
      </c>
      <c r="R5062" s="6"/>
      <c r="S5062" s="6"/>
      <c r="T5062" s="6"/>
      <c r="U5062" s="6"/>
      <c r="V5062" s="6"/>
      <c r="W5062" s="6" t="str">
        <f t="shared" ref="W5062:W5125" si="156">IF(OR(ISBLANK(J5062),ISBLANK(V5062)),"-",(IF(J5062=V5062,"Yes","No")))</f>
        <v>-</v>
      </c>
      <c r="X5062" s="6"/>
      <c r="Y5062" s="6"/>
      <c r="Z5062" s="6"/>
      <c r="AA5062" s="6"/>
      <c r="AB5062" s="6"/>
      <c r="AC5062" s="6"/>
    </row>
    <row r="5063" spans="1:29" x14ac:dyDescent="0.25">
      <c r="Q5063" s="12" t="str">
        <f t="shared" ref="Q5063:Q5126" ca="1" si="157">IF(B5063&gt;1/1/1900, (IF(R5063="Closed",(DATEDIF(B5063,P5063,"d"))-(DATEDIF(M5063,O5063,"d")),IF(OR(R5063="Pending",ISBLANK(P5063)),TODAY()-B5063))),"-")</f>
        <v>-</v>
      </c>
      <c r="W5063" t="str">
        <f t="shared" si="156"/>
        <v>-</v>
      </c>
    </row>
    <row r="5064" spans="1:29" x14ac:dyDescent="0.25">
      <c r="A5064" s="6"/>
      <c r="B5064" s="10"/>
      <c r="C5064" s="6"/>
      <c r="D5064" s="6"/>
      <c r="E5064" s="6"/>
      <c r="F5064" s="6"/>
      <c r="G5064" s="6"/>
      <c r="H5064" s="6"/>
      <c r="I5064" s="6"/>
      <c r="J5064" s="6"/>
      <c r="K5064" s="6"/>
      <c r="L5064" s="6"/>
      <c r="M5064" s="6"/>
      <c r="N5064" s="6"/>
      <c r="O5064" s="6"/>
      <c r="P5064" s="10"/>
      <c r="Q5064" s="15" t="str">
        <f t="shared" ca="1" si="157"/>
        <v>-</v>
      </c>
      <c r="R5064" s="6"/>
      <c r="S5064" s="6"/>
      <c r="T5064" s="6"/>
      <c r="U5064" s="6"/>
      <c r="V5064" s="6"/>
      <c r="W5064" s="6" t="str">
        <f t="shared" si="156"/>
        <v>-</v>
      </c>
      <c r="X5064" s="6"/>
      <c r="Y5064" s="6"/>
      <c r="Z5064" s="6"/>
      <c r="AA5064" s="6"/>
      <c r="AB5064" s="6"/>
      <c r="AC5064" s="6"/>
    </row>
    <row r="5065" spans="1:29" x14ac:dyDescent="0.25">
      <c r="Q5065" s="12" t="str">
        <f t="shared" ca="1" si="157"/>
        <v>-</v>
      </c>
      <c r="W5065" t="str">
        <f t="shared" si="156"/>
        <v>-</v>
      </c>
    </row>
    <row r="5066" spans="1:29" x14ac:dyDescent="0.25">
      <c r="A5066" s="6"/>
      <c r="B5066" s="10"/>
      <c r="C5066" s="6"/>
      <c r="D5066" s="6"/>
      <c r="E5066" s="6"/>
      <c r="F5066" s="6"/>
      <c r="G5066" s="6"/>
      <c r="H5066" s="6"/>
      <c r="I5066" s="6"/>
      <c r="J5066" s="6"/>
      <c r="K5066" s="6"/>
      <c r="L5066" s="6"/>
      <c r="M5066" s="6"/>
      <c r="N5066" s="6"/>
      <c r="O5066" s="6"/>
      <c r="P5066" s="10"/>
      <c r="Q5066" s="15" t="str">
        <f t="shared" ca="1" si="157"/>
        <v>-</v>
      </c>
      <c r="R5066" s="6"/>
      <c r="S5066" s="6"/>
      <c r="T5066" s="6"/>
      <c r="U5066" s="6"/>
      <c r="V5066" s="6"/>
      <c r="W5066" s="6" t="str">
        <f t="shared" si="156"/>
        <v>-</v>
      </c>
      <c r="X5066" s="6"/>
      <c r="Y5066" s="6"/>
      <c r="Z5066" s="6"/>
      <c r="AA5066" s="6"/>
      <c r="AB5066" s="6"/>
      <c r="AC5066" s="6"/>
    </row>
    <row r="5067" spans="1:29" x14ac:dyDescent="0.25">
      <c r="Q5067" s="12" t="str">
        <f t="shared" ca="1" si="157"/>
        <v>-</v>
      </c>
      <c r="W5067" t="str">
        <f t="shared" si="156"/>
        <v>-</v>
      </c>
    </row>
    <row r="5068" spans="1:29" x14ac:dyDescent="0.25">
      <c r="A5068" s="6"/>
      <c r="B5068" s="10"/>
      <c r="C5068" s="6"/>
      <c r="D5068" s="6"/>
      <c r="E5068" s="6"/>
      <c r="F5068" s="6"/>
      <c r="G5068" s="6"/>
      <c r="H5068" s="6"/>
      <c r="I5068" s="6"/>
      <c r="J5068" s="6"/>
      <c r="K5068" s="6"/>
      <c r="L5068" s="6"/>
      <c r="M5068" s="6"/>
      <c r="N5068" s="6"/>
      <c r="O5068" s="6"/>
      <c r="P5068" s="10"/>
      <c r="Q5068" s="15" t="str">
        <f t="shared" ca="1" si="157"/>
        <v>-</v>
      </c>
      <c r="R5068" s="6"/>
      <c r="S5068" s="6"/>
      <c r="T5068" s="6"/>
      <c r="U5068" s="6"/>
      <c r="V5068" s="6"/>
      <c r="W5068" s="6" t="str">
        <f t="shared" si="156"/>
        <v>-</v>
      </c>
      <c r="X5068" s="6"/>
      <c r="Y5068" s="6"/>
      <c r="Z5068" s="6"/>
      <c r="AA5068" s="6"/>
      <c r="AB5068" s="6"/>
      <c r="AC5068" s="6"/>
    </row>
    <row r="5069" spans="1:29" x14ac:dyDescent="0.25">
      <c r="Q5069" s="12" t="str">
        <f t="shared" ca="1" si="157"/>
        <v>-</v>
      </c>
      <c r="W5069" t="str">
        <f t="shared" si="156"/>
        <v>-</v>
      </c>
    </row>
    <row r="5070" spans="1:29" x14ac:dyDescent="0.25">
      <c r="A5070" s="6"/>
      <c r="B5070" s="10"/>
      <c r="C5070" s="6"/>
      <c r="D5070" s="6"/>
      <c r="E5070" s="6"/>
      <c r="F5070" s="6"/>
      <c r="G5070" s="6"/>
      <c r="H5070" s="6"/>
      <c r="I5070" s="6"/>
      <c r="J5070" s="6"/>
      <c r="K5070" s="6"/>
      <c r="L5070" s="6"/>
      <c r="M5070" s="6"/>
      <c r="N5070" s="6"/>
      <c r="O5070" s="6"/>
      <c r="P5070" s="10"/>
      <c r="Q5070" s="15" t="str">
        <f t="shared" ca="1" si="157"/>
        <v>-</v>
      </c>
      <c r="R5070" s="6"/>
      <c r="S5070" s="6"/>
      <c r="T5070" s="6"/>
      <c r="U5070" s="6"/>
      <c r="V5070" s="6"/>
      <c r="W5070" s="6" t="str">
        <f t="shared" si="156"/>
        <v>-</v>
      </c>
      <c r="X5070" s="6"/>
      <c r="Y5070" s="6"/>
      <c r="Z5070" s="6"/>
      <c r="AA5070" s="6"/>
      <c r="AB5070" s="6"/>
      <c r="AC5070" s="6"/>
    </row>
    <row r="5071" spans="1:29" x14ac:dyDescent="0.25">
      <c r="Q5071" s="12" t="str">
        <f t="shared" ca="1" si="157"/>
        <v>-</v>
      </c>
      <c r="W5071" t="str">
        <f t="shared" si="156"/>
        <v>-</v>
      </c>
    </row>
    <row r="5072" spans="1:29" x14ac:dyDescent="0.25">
      <c r="A5072" s="6"/>
      <c r="B5072" s="10"/>
      <c r="C5072" s="6"/>
      <c r="D5072" s="6"/>
      <c r="E5072" s="6"/>
      <c r="F5072" s="6"/>
      <c r="G5072" s="6"/>
      <c r="H5072" s="6"/>
      <c r="I5072" s="6"/>
      <c r="J5072" s="6"/>
      <c r="K5072" s="6"/>
      <c r="L5072" s="6"/>
      <c r="M5072" s="6"/>
      <c r="N5072" s="6"/>
      <c r="O5072" s="6"/>
      <c r="P5072" s="10"/>
      <c r="Q5072" s="15" t="str">
        <f t="shared" ca="1" si="157"/>
        <v>-</v>
      </c>
      <c r="R5072" s="6"/>
      <c r="S5072" s="6"/>
      <c r="T5072" s="6"/>
      <c r="U5072" s="6"/>
      <c r="V5072" s="6"/>
      <c r="W5072" s="6" t="str">
        <f t="shared" si="156"/>
        <v>-</v>
      </c>
      <c r="X5072" s="6"/>
      <c r="Y5072" s="6"/>
      <c r="Z5072" s="6"/>
      <c r="AA5072" s="6"/>
      <c r="AB5072" s="6"/>
      <c r="AC5072" s="6"/>
    </row>
    <row r="5073" spans="1:29" x14ac:dyDescent="0.25">
      <c r="Q5073" s="12" t="str">
        <f t="shared" ca="1" si="157"/>
        <v>-</v>
      </c>
      <c r="W5073" t="str">
        <f t="shared" si="156"/>
        <v>-</v>
      </c>
    </row>
    <row r="5074" spans="1:29" x14ac:dyDescent="0.25">
      <c r="A5074" s="6"/>
      <c r="B5074" s="10"/>
      <c r="C5074" s="6"/>
      <c r="D5074" s="6"/>
      <c r="E5074" s="6"/>
      <c r="F5074" s="6"/>
      <c r="G5074" s="6"/>
      <c r="H5074" s="6"/>
      <c r="I5074" s="6"/>
      <c r="J5074" s="6"/>
      <c r="K5074" s="6"/>
      <c r="L5074" s="6"/>
      <c r="M5074" s="6"/>
      <c r="N5074" s="6"/>
      <c r="O5074" s="6"/>
      <c r="P5074" s="10"/>
      <c r="Q5074" s="15" t="str">
        <f t="shared" ca="1" si="157"/>
        <v>-</v>
      </c>
      <c r="R5074" s="6"/>
      <c r="S5074" s="6"/>
      <c r="T5074" s="6"/>
      <c r="U5074" s="6"/>
      <c r="V5074" s="6"/>
      <c r="W5074" s="6" t="str">
        <f t="shared" si="156"/>
        <v>-</v>
      </c>
      <c r="X5074" s="6"/>
      <c r="Y5074" s="6"/>
      <c r="Z5074" s="6"/>
      <c r="AA5074" s="6"/>
      <c r="AB5074" s="6"/>
      <c r="AC5074" s="6"/>
    </row>
    <row r="5075" spans="1:29" x14ac:dyDescent="0.25">
      <c r="Q5075" s="12" t="str">
        <f t="shared" ca="1" si="157"/>
        <v>-</v>
      </c>
      <c r="W5075" t="str">
        <f t="shared" si="156"/>
        <v>-</v>
      </c>
    </row>
    <row r="5076" spans="1:29" x14ac:dyDescent="0.25">
      <c r="A5076" s="6"/>
      <c r="B5076" s="10"/>
      <c r="C5076" s="6"/>
      <c r="D5076" s="6"/>
      <c r="E5076" s="6"/>
      <c r="F5076" s="6"/>
      <c r="G5076" s="6"/>
      <c r="H5076" s="6"/>
      <c r="I5076" s="6"/>
      <c r="J5076" s="6"/>
      <c r="K5076" s="6"/>
      <c r="L5076" s="6"/>
      <c r="M5076" s="6"/>
      <c r="N5076" s="6"/>
      <c r="O5076" s="6"/>
      <c r="P5076" s="10"/>
      <c r="Q5076" s="15" t="str">
        <f t="shared" ca="1" si="157"/>
        <v>-</v>
      </c>
      <c r="R5076" s="6"/>
      <c r="S5076" s="6"/>
      <c r="T5076" s="6"/>
      <c r="U5076" s="6"/>
      <c r="V5076" s="6"/>
      <c r="W5076" s="6" t="str">
        <f t="shared" si="156"/>
        <v>-</v>
      </c>
      <c r="X5076" s="6"/>
      <c r="Y5076" s="6"/>
      <c r="Z5076" s="6"/>
      <c r="AA5076" s="6"/>
      <c r="AB5076" s="6"/>
      <c r="AC5076" s="6"/>
    </row>
    <row r="5077" spans="1:29" x14ac:dyDescent="0.25">
      <c r="Q5077" s="12" t="str">
        <f t="shared" ca="1" si="157"/>
        <v>-</v>
      </c>
      <c r="W5077" t="str">
        <f t="shared" si="156"/>
        <v>-</v>
      </c>
    </row>
    <row r="5078" spans="1:29" x14ac:dyDescent="0.25">
      <c r="A5078" s="6"/>
      <c r="B5078" s="10"/>
      <c r="C5078" s="6"/>
      <c r="D5078" s="6"/>
      <c r="E5078" s="6"/>
      <c r="F5078" s="6"/>
      <c r="G5078" s="6"/>
      <c r="H5078" s="6"/>
      <c r="I5078" s="6"/>
      <c r="J5078" s="6"/>
      <c r="K5078" s="6"/>
      <c r="L5078" s="6"/>
      <c r="M5078" s="6"/>
      <c r="N5078" s="6"/>
      <c r="O5078" s="6"/>
      <c r="P5078" s="10"/>
      <c r="Q5078" s="15" t="str">
        <f t="shared" ca="1" si="157"/>
        <v>-</v>
      </c>
      <c r="R5078" s="6"/>
      <c r="S5078" s="6"/>
      <c r="T5078" s="6"/>
      <c r="U5078" s="6"/>
      <c r="V5078" s="6"/>
      <c r="W5078" s="6" t="str">
        <f t="shared" si="156"/>
        <v>-</v>
      </c>
      <c r="X5078" s="6"/>
      <c r="Y5078" s="6"/>
      <c r="Z5078" s="6"/>
      <c r="AA5078" s="6"/>
      <c r="AB5078" s="6"/>
      <c r="AC5078" s="6"/>
    </row>
    <row r="5079" spans="1:29" x14ac:dyDescent="0.25">
      <c r="Q5079" s="12" t="str">
        <f t="shared" ca="1" si="157"/>
        <v>-</v>
      </c>
      <c r="W5079" t="str">
        <f t="shared" si="156"/>
        <v>-</v>
      </c>
    </row>
    <row r="5080" spans="1:29" x14ac:dyDescent="0.25">
      <c r="A5080" s="6"/>
      <c r="B5080" s="10"/>
      <c r="C5080" s="6"/>
      <c r="D5080" s="6"/>
      <c r="E5080" s="6"/>
      <c r="F5080" s="6"/>
      <c r="G5080" s="6"/>
      <c r="H5080" s="6"/>
      <c r="I5080" s="6"/>
      <c r="J5080" s="6"/>
      <c r="K5080" s="6"/>
      <c r="L5080" s="6"/>
      <c r="M5080" s="6"/>
      <c r="N5080" s="6"/>
      <c r="O5080" s="6"/>
      <c r="P5080" s="10"/>
      <c r="Q5080" s="15" t="str">
        <f t="shared" ca="1" si="157"/>
        <v>-</v>
      </c>
      <c r="R5080" s="6"/>
      <c r="S5080" s="6"/>
      <c r="T5080" s="6"/>
      <c r="U5080" s="6"/>
      <c r="V5080" s="6"/>
      <c r="W5080" s="6" t="str">
        <f t="shared" si="156"/>
        <v>-</v>
      </c>
      <c r="X5080" s="6"/>
      <c r="Y5080" s="6"/>
      <c r="Z5080" s="6"/>
      <c r="AA5080" s="6"/>
      <c r="AB5080" s="6"/>
      <c r="AC5080" s="6"/>
    </row>
    <row r="5081" spans="1:29" x14ac:dyDescent="0.25">
      <c r="Q5081" s="12" t="str">
        <f t="shared" ca="1" si="157"/>
        <v>-</v>
      </c>
      <c r="W5081" t="str">
        <f t="shared" si="156"/>
        <v>-</v>
      </c>
    </row>
    <row r="5082" spans="1:29" x14ac:dyDescent="0.25">
      <c r="A5082" s="6"/>
      <c r="B5082" s="10"/>
      <c r="C5082" s="6"/>
      <c r="D5082" s="6"/>
      <c r="E5082" s="6"/>
      <c r="F5082" s="6"/>
      <c r="G5082" s="6"/>
      <c r="H5082" s="6"/>
      <c r="I5082" s="6"/>
      <c r="J5082" s="6"/>
      <c r="K5082" s="6"/>
      <c r="L5082" s="6"/>
      <c r="M5082" s="6"/>
      <c r="N5082" s="6"/>
      <c r="O5082" s="6"/>
      <c r="P5082" s="10"/>
      <c r="Q5082" s="15" t="str">
        <f t="shared" ca="1" si="157"/>
        <v>-</v>
      </c>
      <c r="R5082" s="6"/>
      <c r="S5082" s="6"/>
      <c r="T5082" s="6"/>
      <c r="U5082" s="6"/>
      <c r="V5082" s="6"/>
      <c r="W5082" s="6" t="str">
        <f t="shared" si="156"/>
        <v>-</v>
      </c>
      <c r="X5082" s="6"/>
      <c r="Y5082" s="6"/>
      <c r="Z5082" s="6"/>
      <c r="AA5082" s="6"/>
      <c r="AB5082" s="6"/>
      <c r="AC5082" s="6"/>
    </row>
    <row r="5083" spans="1:29" x14ac:dyDescent="0.25">
      <c r="Q5083" s="12" t="str">
        <f t="shared" ca="1" si="157"/>
        <v>-</v>
      </c>
      <c r="W5083" t="str">
        <f t="shared" si="156"/>
        <v>-</v>
      </c>
    </row>
    <row r="5084" spans="1:29" x14ac:dyDescent="0.25">
      <c r="A5084" s="6"/>
      <c r="B5084" s="10"/>
      <c r="C5084" s="6"/>
      <c r="D5084" s="6"/>
      <c r="E5084" s="6"/>
      <c r="F5084" s="6"/>
      <c r="G5084" s="6"/>
      <c r="H5084" s="6"/>
      <c r="I5084" s="6"/>
      <c r="J5084" s="6"/>
      <c r="K5084" s="6"/>
      <c r="L5084" s="6"/>
      <c r="M5084" s="6"/>
      <c r="N5084" s="6"/>
      <c r="O5084" s="6"/>
      <c r="P5084" s="10"/>
      <c r="Q5084" s="15" t="str">
        <f t="shared" ca="1" si="157"/>
        <v>-</v>
      </c>
      <c r="R5084" s="6"/>
      <c r="S5084" s="6"/>
      <c r="T5084" s="6"/>
      <c r="U5084" s="6"/>
      <c r="V5084" s="6"/>
      <c r="W5084" s="6" t="str">
        <f t="shared" si="156"/>
        <v>-</v>
      </c>
      <c r="X5084" s="6"/>
      <c r="Y5084" s="6"/>
      <c r="Z5084" s="6"/>
      <c r="AA5084" s="6"/>
      <c r="AB5084" s="6"/>
      <c r="AC5084" s="6"/>
    </row>
    <row r="5085" spans="1:29" x14ac:dyDescent="0.25">
      <c r="Q5085" s="12" t="str">
        <f t="shared" ca="1" si="157"/>
        <v>-</v>
      </c>
      <c r="W5085" t="str">
        <f t="shared" si="156"/>
        <v>-</v>
      </c>
    </row>
    <row r="5086" spans="1:29" x14ac:dyDescent="0.25">
      <c r="A5086" s="6"/>
      <c r="B5086" s="10"/>
      <c r="C5086" s="6"/>
      <c r="D5086" s="6"/>
      <c r="E5086" s="6"/>
      <c r="F5086" s="6"/>
      <c r="G5086" s="6"/>
      <c r="H5086" s="6"/>
      <c r="I5086" s="6"/>
      <c r="J5086" s="6"/>
      <c r="K5086" s="6"/>
      <c r="L5086" s="6"/>
      <c r="M5086" s="6"/>
      <c r="N5086" s="6"/>
      <c r="O5086" s="6"/>
      <c r="P5086" s="10"/>
      <c r="Q5086" s="15" t="str">
        <f t="shared" ca="1" si="157"/>
        <v>-</v>
      </c>
      <c r="R5086" s="6"/>
      <c r="S5086" s="6"/>
      <c r="T5086" s="6"/>
      <c r="U5086" s="6"/>
      <c r="V5086" s="6"/>
      <c r="W5086" s="6" t="str">
        <f t="shared" si="156"/>
        <v>-</v>
      </c>
      <c r="X5086" s="6"/>
      <c r="Y5086" s="6"/>
      <c r="Z5086" s="6"/>
      <c r="AA5086" s="6"/>
      <c r="AB5086" s="6"/>
      <c r="AC5086" s="6"/>
    </row>
    <row r="5087" spans="1:29" x14ac:dyDescent="0.25">
      <c r="Q5087" s="12" t="str">
        <f t="shared" ca="1" si="157"/>
        <v>-</v>
      </c>
      <c r="W5087" t="str">
        <f t="shared" si="156"/>
        <v>-</v>
      </c>
    </row>
    <row r="5088" spans="1:29" x14ac:dyDescent="0.25">
      <c r="A5088" s="6"/>
      <c r="B5088" s="10"/>
      <c r="C5088" s="6"/>
      <c r="D5088" s="6"/>
      <c r="E5088" s="6"/>
      <c r="F5088" s="6"/>
      <c r="G5088" s="6"/>
      <c r="H5088" s="6"/>
      <c r="I5088" s="6"/>
      <c r="J5088" s="6"/>
      <c r="K5088" s="6"/>
      <c r="L5088" s="6"/>
      <c r="M5088" s="6"/>
      <c r="N5088" s="6"/>
      <c r="O5088" s="6"/>
      <c r="P5088" s="10"/>
      <c r="Q5088" s="15" t="str">
        <f t="shared" ca="1" si="157"/>
        <v>-</v>
      </c>
      <c r="R5088" s="6"/>
      <c r="S5088" s="6"/>
      <c r="T5088" s="6"/>
      <c r="U5088" s="6"/>
      <c r="V5088" s="6"/>
      <c r="W5088" s="6" t="str">
        <f t="shared" si="156"/>
        <v>-</v>
      </c>
      <c r="X5088" s="6"/>
      <c r="Y5088" s="6"/>
      <c r="Z5088" s="6"/>
      <c r="AA5088" s="6"/>
      <c r="AB5088" s="6"/>
      <c r="AC5088" s="6"/>
    </row>
    <row r="5089" spans="1:29" x14ac:dyDescent="0.25">
      <c r="Q5089" s="12" t="str">
        <f t="shared" ca="1" si="157"/>
        <v>-</v>
      </c>
      <c r="W5089" t="str">
        <f t="shared" si="156"/>
        <v>-</v>
      </c>
    </row>
    <row r="5090" spans="1:29" x14ac:dyDescent="0.25">
      <c r="A5090" s="6"/>
      <c r="B5090" s="10"/>
      <c r="C5090" s="6"/>
      <c r="D5090" s="6"/>
      <c r="E5090" s="6"/>
      <c r="F5090" s="6"/>
      <c r="G5090" s="6"/>
      <c r="H5090" s="6"/>
      <c r="I5090" s="6"/>
      <c r="J5090" s="6"/>
      <c r="K5090" s="6"/>
      <c r="L5090" s="6"/>
      <c r="M5090" s="6"/>
      <c r="N5090" s="6"/>
      <c r="O5090" s="6"/>
      <c r="P5090" s="10"/>
      <c r="Q5090" s="15" t="str">
        <f t="shared" ca="1" si="157"/>
        <v>-</v>
      </c>
      <c r="R5090" s="6"/>
      <c r="S5090" s="6"/>
      <c r="T5090" s="6"/>
      <c r="U5090" s="6"/>
      <c r="V5090" s="6"/>
      <c r="W5090" s="6" t="str">
        <f t="shared" si="156"/>
        <v>-</v>
      </c>
      <c r="X5090" s="6"/>
      <c r="Y5090" s="6"/>
      <c r="Z5090" s="6"/>
      <c r="AA5090" s="6"/>
      <c r="AB5090" s="6"/>
      <c r="AC5090" s="6"/>
    </row>
    <row r="5091" spans="1:29" x14ac:dyDescent="0.25">
      <c r="Q5091" s="12" t="str">
        <f t="shared" ca="1" si="157"/>
        <v>-</v>
      </c>
      <c r="W5091" t="str">
        <f t="shared" si="156"/>
        <v>-</v>
      </c>
    </row>
    <row r="5092" spans="1:29" x14ac:dyDescent="0.25">
      <c r="A5092" s="6"/>
      <c r="B5092" s="10"/>
      <c r="C5092" s="6"/>
      <c r="D5092" s="6"/>
      <c r="E5092" s="6"/>
      <c r="F5092" s="6"/>
      <c r="G5092" s="6"/>
      <c r="H5092" s="6"/>
      <c r="I5092" s="6"/>
      <c r="J5092" s="6"/>
      <c r="K5092" s="6"/>
      <c r="L5092" s="6"/>
      <c r="M5092" s="6"/>
      <c r="N5092" s="6"/>
      <c r="O5092" s="6"/>
      <c r="P5092" s="10"/>
      <c r="Q5092" s="15" t="str">
        <f t="shared" ca="1" si="157"/>
        <v>-</v>
      </c>
      <c r="R5092" s="6"/>
      <c r="S5092" s="6"/>
      <c r="T5092" s="6"/>
      <c r="U5092" s="6"/>
      <c r="V5092" s="6"/>
      <c r="W5092" s="6" t="str">
        <f t="shared" si="156"/>
        <v>-</v>
      </c>
      <c r="X5092" s="6"/>
      <c r="Y5092" s="6"/>
      <c r="Z5092" s="6"/>
      <c r="AA5092" s="6"/>
      <c r="AB5092" s="6"/>
      <c r="AC5092" s="6"/>
    </row>
    <row r="5093" spans="1:29" x14ac:dyDescent="0.25">
      <c r="Q5093" s="12" t="str">
        <f t="shared" ca="1" si="157"/>
        <v>-</v>
      </c>
      <c r="W5093" t="str">
        <f t="shared" si="156"/>
        <v>-</v>
      </c>
    </row>
    <row r="5094" spans="1:29" x14ac:dyDescent="0.25">
      <c r="A5094" s="6"/>
      <c r="B5094" s="10"/>
      <c r="C5094" s="6"/>
      <c r="D5094" s="6"/>
      <c r="E5094" s="6"/>
      <c r="F5094" s="6"/>
      <c r="G5094" s="6"/>
      <c r="H5094" s="6"/>
      <c r="I5094" s="6"/>
      <c r="J5094" s="6"/>
      <c r="K5094" s="6"/>
      <c r="L5094" s="6"/>
      <c r="M5094" s="6"/>
      <c r="N5094" s="6"/>
      <c r="O5094" s="6"/>
      <c r="P5094" s="10"/>
      <c r="Q5094" s="15" t="str">
        <f t="shared" ca="1" si="157"/>
        <v>-</v>
      </c>
      <c r="R5094" s="6"/>
      <c r="S5094" s="6"/>
      <c r="T5094" s="6"/>
      <c r="U5094" s="6"/>
      <c r="V5094" s="6"/>
      <c r="W5094" s="6" t="str">
        <f t="shared" si="156"/>
        <v>-</v>
      </c>
      <c r="X5094" s="6"/>
      <c r="Y5094" s="6"/>
      <c r="Z5094" s="6"/>
      <c r="AA5094" s="6"/>
      <c r="AB5094" s="6"/>
      <c r="AC5094" s="6"/>
    </row>
    <row r="5095" spans="1:29" x14ac:dyDescent="0.25">
      <c r="Q5095" s="12" t="str">
        <f t="shared" ca="1" si="157"/>
        <v>-</v>
      </c>
      <c r="W5095" t="str">
        <f t="shared" si="156"/>
        <v>-</v>
      </c>
    </row>
    <row r="5096" spans="1:29" x14ac:dyDescent="0.25">
      <c r="A5096" s="6"/>
      <c r="B5096" s="10"/>
      <c r="C5096" s="6"/>
      <c r="D5096" s="6"/>
      <c r="E5096" s="6"/>
      <c r="F5096" s="6"/>
      <c r="G5096" s="6"/>
      <c r="H5096" s="6"/>
      <c r="I5096" s="6"/>
      <c r="J5096" s="6"/>
      <c r="K5096" s="6"/>
      <c r="L5096" s="6"/>
      <c r="M5096" s="6"/>
      <c r="N5096" s="6"/>
      <c r="O5096" s="6"/>
      <c r="P5096" s="10"/>
      <c r="Q5096" s="15" t="str">
        <f t="shared" ca="1" si="157"/>
        <v>-</v>
      </c>
      <c r="R5096" s="6"/>
      <c r="S5096" s="6"/>
      <c r="T5096" s="6"/>
      <c r="U5096" s="6"/>
      <c r="V5096" s="6"/>
      <c r="W5096" s="6" t="str">
        <f t="shared" si="156"/>
        <v>-</v>
      </c>
      <c r="X5096" s="6"/>
      <c r="Y5096" s="6"/>
      <c r="Z5096" s="6"/>
      <c r="AA5096" s="6"/>
      <c r="AB5096" s="6"/>
      <c r="AC5096" s="6"/>
    </row>
    <row r="5097" spans="1:29" x14ac:dyDescent="0.25">
      <c r="Q5097" s="12" t="str">
        <f t="shared" ca="1" si="157"/>
        <v>-</v>
      </c>
      <c r="W5097" t="str">
        <f t="shared" si="156"/>
        <v>-</v>
      </c>
    </row>
    <row r="5098" spans="1:29" x14ac:dyDescent="0.25">
      <c r="A5098" s="6"/>
      <c r="B5098" s="10"/>
      <c r="C5098" s="6"/>
      <c r="D5098" s="6"/>
      <c r="E5098" s="6"/>
      <c r="F5098" s="6"/>
      <c r="G5098" s="6"/>
      <c r="H5098" s="6"/>
      <c r="I5098" s="6"/>
      <c r="J5098" s="6"/>
      <c r="K5098" s="6"/>
      <c r="L5098" s="6"/>
      <c r="M5098" s="6"/>
      <c r="N5098" s="6"/>
      <c r="O5098" s="6"/>
      <c r="P5098" s="10"/>
      <c r="Q5098" s="15" t="str">
        <f t="shared" ca="1" si="157"/>
        <v>-</v>
      </c>
      <c r="R5098" s="6"/>
      <c r="S5098" s="6"/>
      <c r="T5098" s="6"/>
      <c r="U5098" s="6"/>
      <c r="V5098" s="6"/>
      <c r="W5098" s="6" t="str">
        <f t="shared" si="156"/>
        <v>-</v>
      </c>
      <c r="X5098" s="6"/>
      <c r="Y5098" s="6"/>
      <c r="Z5098" s="6"/>
      <c r="AA5098" s="6"/>
      <c r="AB5098" s="6"/>
      <c r="AC5098" s="6"/>
    </row>
    <row r="5099" spans="1:29" x14ac:dyDescent="0.25">
      <c r="Q5099" s="12" t="str">
        <f t="shared" ca="1" si="157"/>
        <v>-</v>
      </c>
      <c r="W5099" t="str">
        <f t="shared" si="156"/>
        <v>-</v>
      </c>
    </row>
    <row r="5100" spans="1:29" x14ac:dyDescent="0.25">
      <c r="A5100" s="6"/>
      <c r="B5100" s="10"/>
      <c r="C5100" s="6"/>
      <c r="D5100" s="6"/>
      <c r="E5100" s="6"/>
      <c r="F5100" s="6"/>
      <c r="G5100" s="6"/>
      <c r="H5100" s="6"/>
      <c r="I5100" s="6"/>
      <c r="J5100" s="6"/>
      <c r="K5100" s="6"/>
      <c r="L5100" s="6"/>
      <c r="M5100" s="6"/>
      <c r="N5100" s="6"/>
      <c r="O5100" s="6"/>
      <c r="P5100" s="10"/>
      <c r="Q5100" s="15" t="str">
        <f t="shared" ca="1" si="157"/>
        <v>-</v>
      </c>
      <c r="R5100" s="6"/>
      <c r="S5100" s="6"/>
      <c r="T5100" s="6"/>
      <c r="U5100" s="6"/>
      <c r="V5100" s="6"/>
      <c r="W5100" s="6" t="str">
        <f t="shared" si="156"/>
        <v>-</v>
      </c>
      <c r="X5100" s="6"/>
      <c r="Y5100" s="6"/>
      <c r="Z5100" s="6"/>
      <c r="AA5100" s="6"/>
      <c r="AB5100" s="6"/>
      <c r="AC5100" s="6"/>
    </row>
    <row r="5101" spans="1:29" x14ac:dyDescent="0.25">
      <c r="Q5101" s="12" t="str">
        <f t="shared" ca="1" si="157"/>
        <v>-</v>
      </c>
      <c r="W5101" t="str">
        <f t="shared" si="156"/>
        <v>-</v>
      </c>
    </row>
    <row r="5102" spans="1:29" x14ac:dyDescent="0.25">
      <c r="A5102" s="6"/>
      <c r="B5102" s="10"/>
      <c r="C5102" s="6"/>
      <c r="D5102" s="6"/>
      <c r="E5102" s="6"/>
      <c r="F5102" s="6"/>
      <c r="G5102" s="6"/>
      <c r="H5102" s="6"/>
      <c r="I5102" s="6"/>
      <c r="J5102" s="6"/>
      <c r="K5102" s="6"/>
      <c r="L5102" s="6"/>
      <c r="M5102" s="6"/>
      <c r="N5102" s="6"/>
      <c r="O5102" s="6"/>
      <c r="P5102" s="10"/>
      <c r="Q5102" s="15" t="str">
        <f t="shared" ca="1" si="157"/>
        <v>-</v>
      </c>
      <c r="R5102" s="6"/>
      <c r="S5102" s="6"/>
      <c r="T5102" s="6"/>
      <c r="U5102" s="6"/>
      <c r="V5102" s="6"/>
      <c r="W5102" s="6" t="str">
        <f t="shared" si="156"/>
        <v>-</v>
      </c>
      <c r="X5102" s="6"/>
      <c r="Y5102" s="6"/>
      <c r="Z5102" s="6"/>
      <c r="AA5102" s="6"/>
      <c r="AB5102" s="6"/>
      <c r="AC5102" s="6"/>
    </row>
    <row r="5103" spans="1:29" x14ac:dyDescent="0.25">
      <c r="Q5103" s="12" t="str">
        <f t="shared" ca="1" si="157"/>
        <v>-</v>
      </c>
      <c r="W5103" t="str">
        <f t="shared" si="156"/>
        <v>-</v>
      </c>
    </row>
    <row r="5104" spans="1:29" x14ac:dyDescent="0.25">
      <c r="A5104" s="6"/>
      <c r="B5104" s="10"/>
      <c r="C5104" s="6"/>
      <c r="D5104" s="6"/>
      <c r="E5104" s="6"/>
      <c r="F5104" s="6"/>
      <c r="G5104" s="6"/>
      <c r="H5104" s="6"/>
      <c r="I5104" s="6"/>
      <c r="J5104" s="6"/>
      <c r="K5104" s="6"/>
      <c r="L5104" s="6"/>
      <c r="M5104" s="6"/>
      <c r="N5104" s="6"/>
      <c r="O5104" s="6"/>
      <c r="P5104" s="10"/>
      <c r="Q5104" s="15" t="str">
        <f t="shared" ca="1" si="157"/>
        <v>-</v>
      </c>
      <c r="R5104" s="6"/>
      <c r="S5104" s="6"/>
      <c r="T5104" s="6"/>
      <c r="U5104" s="6"/>
      <c r="V5104" s="6"/>
      <c r="W5104" s="6" t="str">
        <f t="shared" si="156"/>
        <v>-</v>
      </c>
      <c r="X5104" s="6"/>
      <c r="Y5104" s="6"/>
      <c r="Z5104" s="6"/>
      <c r="AA5104" s="6"/>
      <c r="AB5104" s="6"/>
      <c r="AC5104" s="6"/>
    </row>
    <row r="5105" spans="1:29" x14ac:dyDescent="0.25">
      <c r="Q5105" s="12" t="str">
        <f t="shared" ca="1" si="157"/>
        <v>-</v>
      </c>
      <c r="W5105" t="str">
        <f t="shared" si="156"/>
        <v>-</v>
      </c>
    </row>
    <row r="5106" spans="1:29" x14ac:dyDescent="0.25">
      <c r="A5106" s="6"/>
      <c r="B5106" s="10"/>
      <c r="C5106" s="6"/>
      <c r="D5106" s="6"/>
      <c r="E5106" s="6"/>
      <c r="F5106" s="6"/>
      <c r="G5106" s="6"/>
      <c r="H5106" s="6"/>
      <c r="I5106" s="6"/>
      <c r="J5106" s="6"/>
      <c r="K5106" s="6"/>
      <c r="L5106" s="6"/>
      <c r="M5106" s="6"/>
      <c r="N5106" s="6"/>
      <c r="O5106" s="6"/>
      <c r="P5106" s="10"/>
      <c r="Q5106" s="15" t="str">
        <f t="shared" ca="1" si="157"/>
        <v>-</v>
      </c>
      <c r="R5106" s="6"/>
      <c r="S5106" s="6"/>
      <c r="T5106" s="6"/>
      <c r="U5106" s="6"/>
      <c r="V5106" s="6"/>
      <c r="W5106" s="6" t="str">
        <f t="shared" si="156"/>
        <v>-</v>
      </c>
      <c r="X5106" s="6"/>
      <c r="Y5106" s="6"/>
      <c r="Z5106" s="6"/>
      <c r="AA5106" s="6"/>
      <c r="AB5106" s="6"/>
      <c r="AC5106" s="6"/>
    </row>
    <row r="5107" spans="1:29" x14ac:dyDescent="0.25">
      <c r="Q5107" s="12" t="str">
        <f t="shared" ca="1" si="157"/>
        <v>-</v>
      </c>
      <c r="W5107" t="str">
        <f t="shared" si="156"/>
        <v>-</v>
      </c>
    </row>
    <row r="5108" spans="1:29" x14ac:dyDescent="0.25">
      <c r="A5108" s="6"/>
      <c r="B5108" s="10"/>
      <c r="C5108" s="6"/>
      <c r="D5108" s="6"/>
      <c r="E5108" s="6"/>
      <c r="F5108" s="6"/>
      <c r="G5108" s="6"/>
      <c r="H5108" s="6"/>
      <c r="I5108" s="6"/>
      <c r="J5108" s="6"/>
      <c r="K5108" s="6"/>
      <c r="L5108" s="6"/>
      <c r="M5108" s="6"/>
      <c r="N5108" s="6"/>
      <c r="O5108" s="6"/>
      <c r="P5108" s="10"/>
      <c r="Q5108" s="15" t="str">
        <f t="shared" ca="1" si="157"/>
        <v>-</v>
      </c>
      <c r="R5108" s="6"/>
      <c r="S5108" s="6"/>
      <c r="T5108" s="6"/>
      <c r="U5108" s="6"/>
      <c r="V5108" s="6"/>
      <c r="W5108" s="6" t="str">
        <f t="shared" si="156"/>
        <v>-</v>
      </c>
      <c r="X5108" s="6"/>
      <c r="Y5108" s="6"/>
      <c r="Z5108" s="6"/>
      <c r="AA5108" s="6"/>
      <c r="AB5108" s="6"/>
      <c r="AC5108" s="6"/>
    </row>
    <row r="5109" spans="1:29" x14ac:dyDescent="0.25">
      <c r="Q5109" s="12" t="str">
        <f t="shared" ca="1" si="157"/>
        <v>-</v>
      </c>
      <c r="W5109" t="str">
        <f t="shared" si="156"/>
        <v>-</v>
      </c>
    </row>
    <row r="5110" spans="1:29" x14ac:dyDescent="0.25">
      <c r="A5110" s="6"/>
      <c r="B5110" s="10"/>
      <c r="C5110" s="6"/>
      <c r="D5110" s="6"/>
      <c r="E5110" s="6"/>
      <c r="F5110" s="6"/>
      <c r="G5110" s="6"/>
      <c r="H5110" s="6"/>
      <c r="I5110" s="6"/>
      <c r="J5110" s="6"/>
      <c r="K5110" s="6"/>
      <c r="L5110" s="6"/>
      <c r="M5110" s="6"/>
      <c r="N5110" s="6"/>
      <c r="O5110" s="6"/>
      <c r="P5110" s="10"/>
      <c r="Q5110" s="15" t="str">
        <f t="shared" ca="1" si="157"/>
        <v>-</v>
      </c>
      <c r="R5110" s="6"/>
      <c r="S5110" s="6"/>
      <c r="T5110" s="6"/>
      <c r="U5110" s="6"/>
      <c r="V5110" s="6"/>
      <c r="W5110" s="6" t="str">
        <f t="shared" si="156"/>
        <v>-</v>
      </c>
      <c r="X5110" s="6"/>
      <c r="Y5110" s="6"/>
      <c r="Z5110" s="6"/>
      <c r="AA5110" s="6"/>
      <c r="AB5110" s="6"/>
      <c r="AC5110" s="6"/>
    </row>
    <row r="5111" spans="1:29" x14ac:dyDescent="0.25">
      <c r="Q5111" s="12" t="str">
        <f t="shared" ca="1" si="157"/>
        <v>-</v>
      </c>
      <c r="W5111" t="str">
        <f t="shared" si="156"/>
        <v>-</v>
      </c>
    </row>
    <row r="5112" spans="1:29" x14ac:dyDescent="0.25">
      <c r="A5112" s="6"/>
      <c r="B5112" s="10"/>
      <c r="C5112" s="6"/>
      <c r="D5112" s="6"/>
      <c r="E5112" s="6"/>
      <c r="F5112" s="6"/>
      <c r="G5112" s="6"/>
      <c r="H5112" s="6"/>
      <c r="I5112" s="6"/>
      <c r="J5112" s="6"/>
      <c r="K5112" s="6"/>
      <c r="L5112" s="6"/>
      <c r="M5112" s="6"/>
      <c r="N5112" s="6"/>
      <c r="O5112" s="6"/>
      <c r="P5112" s="10"/>
      <c r="Q5112" s="15" t="str">
        <f t="shared" ca="1" si="157"/>
        <v>-</v>
      </c>
      <c r="R5112" s="6"/>
      <c r="S5112" s="6"/>
      <c r="T5112" s="6"/>
      <c r="U5112" s="6"/>
      <c r="V5112" s="6"/>
      <c r="W5112" s="6" t="str">
        <f t="shared" si="156"/>
        <v>-</v>
      </c>
      <c r="X5112" s="6"/>
      <c r="Y5112" s="6"/>
      <c r="Z5112" s="6"/>
      <c r="AA5112" s="6"/>
      <c r="AB5112" s="6"/>
      <c r="AC5112" s="6"/>
    </row>
    <row r="5113" spans="1:29" x14ac:dyDescent="0.25">
      <c r="Q5113" s="12" t="str">
        <f t="shared" ca="1" si="157"/>
        <v>-</v>
      </c>
      <c r="W5113" t="str">
        <f t="shared" si="156"/>
        <v>-</v>
      </c>
    </row>
    <row r="5114" spans="1:29" x14ac:dyDescent="0.25">
      <c r="A5114" s="6"/>
      <c r="B5114" s="10"/>
      <c r="C5114" s="6"/>
      <c r="D5114" s="6"/>
      <c r="E5114" s="6"/>
      <c r="F5114" s="6"/>
      <c r="G5114" s="6"/>
      <c r="H5114" s="6"/>
      <c r="I5114" s="6"/>
      <c r="J5114" s="6"/>
      <c r="K5114" s="6"/>
      <c r="L5114" s="6"/>
      <c r="M5114" s="6"/>
      <c r="N5114" s="6"/>
      <c r="O5114" s="6"/>
      <c r="P5114" s="10"/>
      <c r="Q5114" s="15" t="str">
        <f t="shared" ca="1" si="157"/>
        <v>-</v>
      </c>
      <c r="R5114" s="6"/>
      <c r="S5114" s="6"/>
      <c r="T5114" s="6"/>
      <c r="U5114" s="6"/>
      <c r="V5114" s="6"/>
      <c r="W5114" s="6" t="str">
        <f t="shared" si="156"/>
        <v>-</v>
      </c>
      <c r="X5114" s="6"/>
      <c r="Y5114" s="6"/>
      <c r="Z5114" s="6"/>
      <c r="AA5114" s="6"/>
      <c r="AB5114" s="6"/>
      <c r="AC5114" s="6"/>
    </row>
    <row r="5115" spans="1:29" x14ac:dyDescent="0.25">
      <c r="Q5115" s="12" t="str">
        <f t="shared" ca="1" si="157"/>
        <v>-</v>
      </c>
      <c r="W5115" t="str">
        <f t="shared" si="156"/>
        <v>-</v>
      </c>
    </row>
    <row r="5116" spans="1:29" x14ac:dyDescent="0.25">
      <c r="A5116" s="6"/>
      <c r="B5116" s="10"/>
      <c r="C5116" s="6"/>
      <c r="D5116" s="6"/>
      <c r="E5116" s="6"/>
      <c r="F5116" s="6"/>
      <c r="G5116" s="6"/>
      <c r="H5116" s="6"/>
      <c r="I5116" s="6"/>
      <c r="J5116" s="6"/>
      <c r="K5116" s="6"/>
      <c r="L5116" s="6"/>
      <c r="M5116" s="6"/>
      <c r="N5116" s="6"/>
      <c r="O5116" s="6"/>
      <c r="P5116" s="10"/>
      <c r="Q5116" s="15" t="str">
        <f t="shared" ca="1" si="157"/>
        <v>-</v>
      </c>
      <c r="R5116" s="6"/>
      <c r="S5116" s="6"/>
      <c r="T5116" s="6"/>
      <c r="U5116" s="6"/>
      <c r="V5116" s="6"/>
      <c r="W5116" s="6" t="str">
        <f t="shared" si="156"/>
        <v>-</v>
      </c>
      <c r="X5116" s="6"/>
      <c r="Y5116" s="6"/>
      <c r="Z5116" s="6"/>
      <c r="AA5116" s="6"/>
      <c r="AB5116" s="6"/>
      <c r="AC5116" s="6"/>
    </row>
    <row r="5117" spans="1:29" x14ac:dyDescent="0.25">
      <c r="Q5117" s="12" t="str">
        <f t="shared" ca="1" si="157"/>
        <v>-</v>
      </c>
      <c r="W5117" t="str">
        <f t="shared" si="156"/>
        <v>-</v>
      </c>
    </row>
    <row r="5118" spans="1:29" x14ac:dyDescent="0.25">
      <c r="A5118" s="6"/>
      <c r="B5118" s="10"/>
      <c r="C5118" s="6"/>
      <c r="D5118" s="6"/>
      <c r="E5118" s="6"/>
      <c r="F5118" s="6"/>
      <c r="G5118" s="6"/>
      <c r="H5118" s="6"/>
      <c r="I5118" s="6"/>
      <c r="J5118" s="6"/>
      <c r="K5118" s="6"/>
      <c r="L5118" s="6"/>
      <c r="M5118" s="6"/>
      <c r="N5118" s="6"/>
      <c r="O5118" s="6"/>
      <c r="P5118" s="10"/>
      <c r="Q5118" s="15" t="str">
        <f t="shared" ca="1" si="157"/>
        <v>-</v>
      </c>
      <c r="R5118" s="6"/>
      <c r="S5118" s="6"/>
      <c r="T5118" s="6"/>
      <c r="U5118" s="6"/>
      <c r="V5118" s="6"/>
      <c r="W5118" s="6" t="str">
        <f t="shared" si="156"/>
        <v>-</v>
      </c>
      <c r="X5118" s="6"/>
      <c r="Y5118" s="6"/>
      <c r="Z5118" s="6"/>
      <c r="AA5118" s="6"/>
      <c r="AB5118" s="6"/>
      <c r="AC5118" s="6"/>
    </row>
    <row r="5119" spans="1:29" x14ac:dyDescent="0.25">
      <c r="Q5119" s="12" t="str">
        <f t="shared" ca="1" si="157"/>
        <v>-</v>
      </c>
      <c r="W5119" t="str">
        <f t="shared" si="156"/>
        <v>-</v>
      </c>
    </row>
    <row r="5120" spans="1:29" x14ac:dyDescent="0.25">
      <c r="A5120" s="6"/>
      <c r="B5120" s="10"/>
      <c r="C5120" s="6"/>
      <c r="D5120" s="6"/>
      <c r="E5120" s="6"/>
      <c r="F5120" s="6"/>
      <c r="G5120" s="6"/>
      <c r="H5120" s="6"/>
      <c r="I5120" s="6"/>
      <c r="J5120" s="6"/>
      <c r="K5120" s="6"/>
      <c r="L5120" s="6"/>
      <c r="M5120" s="6"/>
      <c r="N5120" s="6"/>
      <c r="O5120" s="6"/>
      <c r="P5120" s="10"/>
      <c r="Q5120" s="15" t="str">
        <f t="shared" ca="1" si="157"/>
        <v>-</v>
      </c>
      <c r="R5120" s="6"/>
      <c r="S5120" s="6"/>
      <c r="T5120" s="6"/>
      <c r="U5120" s="6"/>
      <c r="V5120" s="6"/>
      <c r="W5120" s="6" t="str">
        <f t="shared" si="156"/>
        <v>-</v>
      </c>
      <c r="X5120" s="6"/>
      <c r="Y5120" s="6"/>
      <c r="Z5120" s="6"/>
      <c r="AA5120" s="6"/>
      <c r="AB5120" s="6"/>
      <c r="AC5120" s="6"/>
    </row>
    <row r="5121" spans="1:29" x14ac:dyDescent="0.25">
      <c r="Q5121" s="12" t="str">
        <f t="shared" ca="1" si="157"/>
        <v>-</v>
      </c>
      <c r="W5121" t="str">
        <f t="shared" si="156"/>
        <v>-</v>
      </c>
    </row>
    <row r="5122" spans="1:29" x14ac:dyDescent="0.25">
      <c r="A5122" s="6"/>
      <c r="B5122" s="10"/>
      <c r="C5122" s="6"/>
      <c r="D5122" s="6"/>
      <c r="E5122" s="6"/>
      <c r="F5122" s="6"/>
      <c r="G5122" s="6"/>
      <c r="H5122" s="6"/>
      <c r="I5122" s="6"/>
      <c r="J5122" s="6"/>
      <c r="K5122" s="6"/>
      <c r="L5122" s="6"/>
      <c r="M5122" s="6"/>
      <c r="N5122" s="6"/>
      <c r="O5122" s="6"/>
      <c r="P5122" s="10"/>
      <c r="Q5122" s="15" t="str">
        <f t="shared" ca="1" si="157"/>
        <v>-</v>
      </c>
      <c r="R5122" s="6"/>
      <c r="S5122" s="6"/>
      <c r="T5122" s="6"/>
      <c r="U5122" s="6"/>
      <c r="V5122" s="6"/>
      <c r="W5122" s="6" t="str">
        <f t="shared" si="156"/>
        <v>-</v>
      </c>
      <c r="X5122" s="6"/>
      <c r="Y5122" s="6"/>
      <c r="Z5122" s="6"/>
      <c r="AA5122" s="6"/>
      <c r="AB5122" s="6"/>
      <c r="AC5122" s="6"/>
    </row>
    <row r="5123" spans="1:29" x14ac:dyDescent="0.25">
      <c r="Q5123" s="12" t="str">
        <f t="shared" ca="1" si="157"/>
        <v>-</v>
      </c>
      <c r="W5123" t="str">
        <f t="shared" si="156"/>
        <v>-</v>
      </c>
    </row>
    <row r="5124" spans="1:29" x14ac:dyDescent="0.25">
      <c r="A5124" s="6"/>
      <c r="B5124" s="10"/>
      <c r="C5124" s="6"/>
      <c r="D5124" s="6"/>
      <c r="E5124" s="6"/>
      <c r="F5124" s="6"/>
      <c r="G5124" s="6"/>
      <c r="H5124" s="6"/>
      <c r="I5124" s="6"/>
      <c r="J5124" s="6"/>
      <c r="K5124" s="6"/>
      <c r="L5124" s="6"/>
      <c r="M5124" s="6"/>
      <c r="N5124" s="6"/>
      <c r="O5124" s="6"/>
      <c r="P5124" s="10"/>
      <c r="Q5124" s="15" t="str">
        <f t="shared" ca="1" si="157"/>
        <v>-</v>
      </c>
      <c r="R5124" s="6"/>
      <c r="S5124" s="6"/>
      <c r="T5124" s="6"/>
      <c r="U5124" s="6"/>
      <c r="V5124" s="6"/>
      <c r="W5124" s="6" t="str">
        <f t="shared" si="156"/>
        <v>-</v>
      </c>
      <c r="X5124" s="6"/>
      <c r="Y5124" s="6"/>
      <c r="Z5124" s="6"/>
      <c r="AA5124" s="6"/>
      <c r="AB5124" s="6"/>
      <c r="AC5124" s="6"/>
    </row>
    <row r="5125" spans="1:29" x14ac:dyDescent="0.25">
      <c r="Q5125" s="12" t="str">
        <f t="shared" ca="1" si="157"/>
        <v>-</v>
      </c>
      <c r="W5125" t="str">
        <f t="shared" si="156"/>
        <v>-</v>
      </c>
    </row>
    <row r="5126" spans="1:29" x14ac:dyDescent="0.25">
      <c r="A5126" s="6"/>
      <c r="B5126" s="10"/>
      <c r="C5126" s="6"/>
      <c r="D5126" s="6"/>
      <c r="E5126" s="6"/>
      <c r="F5126" s="6"/>
      <c r="G5126" s="6"/>
      <c r="H5126" s="6"/>
      <c r="I5126" s="6"/>
      <c r="J5126" s="6"/>
      <c r="K5126" s="6"/>
      <c r="L5126" s="6"/>
      <c r="M5126" s="6"/>
      <c r="N5126" s="6"/>
      <c r="O5126" s="6"/>
      <c r="P5126" s="10"/>
      <c r="Q5126" s="15" t="str">
        <f t="shared" ca="1" si="157"/>
        <v>-</v>
      </c>
      <c r="R5126" s="6"/>
      <c r="S5126" s="6"/>
      <c r="T5126" s="6"/>
      <c r="U5126" s="6"/>
      <c r="V5126" s="6"/>
      <c r="W5126" s="6" t="str">
        <f t="shared" ref="W5126:W5189" si="158">IF(OR(ISBLANK(J5126),ISBLANK(V5126)),"-",(IF(J5126=V5126,"Yes","No")))</f>
        <v>-</v>
      </c>
      <c r="X5126" s="6"/>
      <c r="Y5126" s="6"/>
      <c r="Z5126" s="6"/>
      <c r="AA5126" s="6"/>
      <c r="AB5126" s="6"/>
      <c r="AC5126" s="6"/>
    </row>
    <row r="5127" spans="1:29" x14ac:dyDescent="0.25">
      <c r="Q5127" s="12" t="str">
        <f t="shared" ref="Q5127:Q5190" ca="1" si="159">IF(B5127&gt;1/1/1900, (IF(R5127="Closed",(DATEDIF(B5127,P5127,"d"))-(DATEDIF(M5127,O5127,"d")),IF(OR(R5127="Pending",ISBLANK(P5127)),TODAY()-B5127))),"-")</f>
        <v>-</v>
      </c>
      <c r="W5127" t="str">
        <f t="shared" si="158"/>
        <v>-</v>
      </c>
    </row>
    <row r="5128" spans="1:29" x14ac:dyDescent="0.25">
      <c r="A5128" s="6"/>
      <c r="B5128" s="10"/>
      <c r="C5128" s="6"/>
      <c r="D5128" s="6"/>
      <c r="E5128" s="6"/>
      <c r="F5128" s="6"/>
      <c r="G5128" s="6"/>
      <c r="H5128" s="6"/>
      <c r="I5128" s="6"/>
      <c r="J5128" s="6"/>
      <c r="K5128" s="6"/>
      <c r="L5128" s="6"/>
      <c r="M5128" s="6"/>
      <c r="N5128" s="6"/>
      <c r="O5128" s="6"/>
      <c r="P5128" s="10"/>
      <c r="Q5128" s="15" t="str">
        <f t="shared" ca="1" si="159"/>
        <v>-</v>
      </c>
      <c r="R5128" s="6"/>
      <c r="S5128" s="6"/>
      <c r="T5128" s="6"/>
      <c r="U5128" s="6"/>
      <c r="V5128" s="6"/>
      <c r="W5128" s="6" t="str">
        <f t="shared" si="158"/>
        <v>-</v>
      </c>
      <c r="X5128" s="6"/>
      <c r="Y5128" s="6"/>
      <c r="Z5128" s="6"/>
      <c r="AA5128" s="6"/>
      <c r="AB5128" s="6"/>
      <c r="AC5128" s="6"/>
    </row>
    <row r="5129" spans="1:29" x14ac:dyDescent="0.25">
      <c r="Q5129" s="12" t="str">
        <f t="shared" ca="1" si="159"/>
        <v>-</v>
      </c>
      <c r="W5129" t="str">
        <f t="shared" si="158"/>
        <v>-</v>
      </c>
    </row>
    <row r="5130" spans="1:29" x14ac:dyDescent="0.25">
      <c r="A5130" s="6"/>
      <c r="B5130" s="10"/>
      <c r="C5130" s="6"/>
      <c r="D5130" s="6"/>
      <c r="E5130" s="6"/>
      <c r="F5130" s="6"/>
      <c r="G5130" s="6"/>
      <c r="H5130" s="6"/>
      <c r="I5130" s="6"/>
      <c r="J5130" s="6"/>
      <c r="K5130" s="6"/>
      <c r="L5130" s="6"/>
      <c r="M5130" s="6"/>
      <c r="N5130" s="6"/>
      <c r="O5130" s="6"/>
      <c r="P5130" s="10"/>
      <c r="Q5130" s="15" t="str">
        <f t="shared" ca="1" si="159"/>
        <v>-</v>
      </c>
      <c r="R5130" s="6"/>
      <c r="S5130" s="6"/>
      <c r="T5130" s="6"/>
      <c r="U5130" s="6"/>
      <c r="V5130" s="6"/>
      <c r="W5130" s="6" t="str">
        <f t="shared" si="158"/>
        <v>-</v>
      </c>
      <c r="X5130" s="6"/>
      <c r="Y5130" s="6"/>
      <c r="Z5130" s="6"/>
      <c r="AA5130" s="6"/>
      <c r="AB5130" s="6"/>
      <c r="AC5130" s="6"/>
    </row>
    <row r="5131" spans="1:29" x14ac:dyDescent="0.25">
      <c r="Q5131" s="12" t="str">
        <f t="shared" ca="1" si="159"/>
        <v>-</v>
      </c>
      <c r="W5131" t="str">
        <f t="shared" si="158"/>
        <v>-</v>
      </c>
    </row>
    <row r="5132" spans="1:29" x14ac:dyDescent="0.25">
      <c r="A5132" s="6"/>
      <c r="B5132" s="10"/>
      <c r="C5132" s="6"/>
      <c r="D5132" s="6"/>
      <c r="E5132" s="6"/>
      <c r="F5132" s="6"/>
      <c r="G5132" s="6"/>
      <c r="H5132" s="6"/>
      <c r="I5132" s="6"/>
      <c r="J5132" s="6"/>
      <c r="K5132" s="6"/>
      <c r="L5132" s="6"/>
      <c r="M5132" s="6"/>
      <c r="N5132" s="6"/>
      <c r="O5132" s="6"/>
      <c r="P5132" s="10"/>
      <c r="Q5132" s="15" t="str">
        <f t="shared" ca="1" si="159"/>
        <v>-</v>
      </c>
      <c r="R5132" s="6"/>
      <c r="S5132" s="6"/>
      <c r="T5132" s="6"/>
      <c r="U5132" s="6"/>
      <c r="V5132" s="6"/>
      <c r="W5132" s="6" t="str">
        <f t="shared" si="158"/>
        <v>-</v>
      </c>
      <c r="X5132" s="6"/>
      <c r="Y5132" s="6"/>
      <c r="Z5132" s="6"/>
      <c r="AA5132" s="6"/>
      <c r="AB5132" s="6"/>
      <c r="AC5132" s="6"/>
    </row>
    <row r="5133" spans="1:29" x14ac:dyDescent="0.25">
      <c r="Q5133" s="12" t="str">
        <f t="shared" ca="1" si="159"/>
        <v>-</v>
      </c>
      <c r="W5133" t="str">
        <f t="shared" si="158"/>
        <v>-</v>
      </c>
    </row>
    <row r="5134" spans="1:29" x14ac:dyDescent="0.25">
      <c r="A5134" s="6"/>
      <c r="B5134" s="10"/>
      <c r="C5134" s="6"/>
      <c r="D5134" s="6"/>
      <c r="E5134" s="6"/>
      <c r="F5134" s="6"/>
      <c r="G5134" s="6"/>
      <c r="H5134" s="6"/>
      <c r="I5134" s="6"/>
      <c r="J5134" s="6"/>
      <c r="K5134" s="6"/>
      <c r="L5134" s="6"/>
      <c r="M5134" s="6"/>
      <c r="N5134" s="6"/>
      <c r="O5134" s="6"/>
      <c r="P5134" s="10"/>
      <c r="Q5134" s="15" t="str">
        <f t="shared" ca="1" si="159"/>
        <v>-</v>
      </c>
      <c r="R5134" s="6"/>
      <c r="S5134" s="6"/>
      <c r="T5134" s="6"/>
      <c r="U5134" s="6"/>
      <c r="V5134" s="6"/>
      <c r="W5134" s="6" t="str">
        <f t="shared" si="158"/>
        <v>-</v>
      </c>
      <c r="X5134" s="6"/>
      <c r="Y5134" s="6"/>
      <c r="Z5134" s="6"/>
      <c r="AA5134" s="6"/>
      <c r="AB5134" s="6"/>
      <c r="AC5134" s="6"/>
    </row>
    <row r="5135" spans="1:29" x14ac:dyDescent="0.25">
      <c r="Q5135" s="12" t="str">
        <f t="shared" ca="1" si="159"/>
        <v>-</v>
      </c>
      <c r="W5135" t="str">
        <f t="shared" si="158"/>
        <v>-</v>
      </c>
    </row>
    <row r="5136" spans="1:29" x14ac:dyDescent="0.25">
      <c r="A5136" s="6"/>
      <c r="B5136" s="10"/>
      <c r="C5136" s="6"/>
      <c r="D5136" s="6"/>
      <c r="E5136" s="6"/>
      <c r="F5136" s="6"/>
      <c r="G5136" s="6"/>
      <c r="H5136" s="6"/>
      <c r="I5136" s="6"/>
      <c r="J5136" s="6"/>
      <c r="K5136" s="6"/>
      <c r="L5136" s="6"/>
      <c r="M5136" s="6"/>
      <c r="N5136" s="6"/>
      <c r="O5136" s="6"/>
      <c r="P5136" s="10"/>
      <c r="Q5136" s="15" t="str">
        <f t="shared" ca="1" si="159"/>
        <v>-</v>
      </c>
      <c r="R5136" s="6"/>
      <c r="S5136" s="6"/>
      <c r="T5136" s="6"/>
      <c r="U5136" s="6"/>
      <c r="V5136" s="6"/>
      <c r="W5136" s="6" t="str">
        <f t="shared" si="158"/>
        <v>-</v>
      </c>
      <c r="X5136" s="6"/>
      <c r="Y5136" s="6"/>
      <c r="Z5136" s="6"/>
      <c r="AA5136" s="6"/>
      <c r="AB5136" s="6"/>
      <c r="AC5136" s="6"/>
    </row>
    <row r="5137" spans="1:29" x14ac:dyDescent="0.25">
      <c r="Q5137" s="12" t="str">
        <f t="shared" ca="1" si="159"/>
        <v>-</v>
      </c>
      <c r="W5137" t="str">
        <f t="shared" si="158"/>
        <v>-</v>
      </c>
    </row>
    <row r="5138" spans="1:29" x14ac:dyDescent="0.25">
      <c r="A5138" s="6"/>
      <c r="B5138" s="10"/>
      <c r="C5138" s="6"/>
      <c r="D5138" s="6"/>
      <c r="E5138" s="6"/>
      <c r="F5138" s="6"/>
      <c r="G5138" s="6"/>
      <c r="H5138" s="6"/>
      <c r="I5138" s="6"/>
      <c r="J5138" s="6"/>
      <c r="K5138" s="6"/>
      <c r="L5138" s="6"/>
      <c r="M5138" s="6"/>
      <c r="N5138" s="6"/>
      <c r="O5138" s="6"/>
      <c r="P5138" s="10"/>
      <c r="Q5138" s="15" t="str">
        <f t="shared" ca="1" si="159"/>
        <v>-</v>
      </c>
      <c r="R5138" s="6"/>
      <c r="S5138" s="6"/>
      <c r="T5138" s="6"/>
      <c r="U5138" s="6"/>
      <c r="V5138" s="6"/>
      <c r="W5138" s="6" t="str">
        <f t="shared" si="158"/>
        <v>-</v>
      </c>
      <c r="X5138" s="6"/>
      <c r="Y5138" s="6"/>
      <c r="Z5138" s="6"/>
      <c r="AA5138" s="6"/>
      <c r="AB5138" s="6"/>
      <c r="AC5138" s="6"/>
    </row>
    <row r="5139" spans="1:29" x14ac:dyDescent="0.25">
      <c r="Q5139" s="12" t="str">
        <f t="shared" ca="1" si="159"/>
        <v>-</v>
      </c>
      <c r="W5139" t="str">
        <f t="shared" si="158"/>
        <v>-</v>
      </c>
    </row>
    <row r="5140" spans="1:29" x14ac:dyDescent="0.25">
      <c r="A5140" s="6"/>
      <c r="B5140" s="10"/>
      <c r="C5140" s="6"/>
      <c r="D5140" s="6"/>
      <c r="E5140" s="6"/>
      <c r="F5140" s="6"/>
      <c r="G5140" s="6"/>
      <c r="H5140" s="6"/>
      <c r="I5140" s="6"/>
      <c r="J5140" s="6"/>
      <c r="K5140" s="6"/>
      <c r="L5140" s="6"/>
      <c r="M5140" s="6"/>
      <c r="N5140" s="6"/>
      <c r="O5140" s="6"/>
      <c r="P5140" s="10"/>
      <c r="Q5140" s="15" t="str">
        <f t="shared" ca="1" si="159"/>
        <v>-</v>
      </c>
      <c r="R5140" s="6"/>
      <c r="S5140" s="6"/>
      <c r="T5140" s="6"/>
      <c r="U5140" s="6"/>
      <c r="V5140" s="6"/>
      <c r="W5140" s="6" t="str">
        <f t="shared" si="158"/>
        <v>-</v>
      </c>
      <c r="X5140" s="6"/>
      <c r="Y5140" s="6"/>
      <c r="Z5140" s="6"/>
      <c r="AA5140" s="6"/>
      <c r="AB5140" s="6"/>
      <c r="AC5140" s="6"/>
    </row>
    <row r="5141" spans="1:29" x14ac:dyDescent="0.25">
      <c r="Q5141" s="12" t="str">
        <f t="shared" ca="1" si="159"/>
        <v>-</v>
      </c>
      <c r="W5141" t="str">
        <f t="shared" si="158"/>
        <v>-</v>
      </c>
    </row>
    <row r="5142" spans="1:29" x14ac:dyDescent="0.25">
      <c r="A5142" s="6"/>
      <c r="B5142" s="10"/>
      <c r="C5142" s="6"/>
      <c r="D5142" s="6"/>
      <c r="E5142" s="6"/>
      <c r="F5142" s="6"/>
      <c r="G5142" s="6"/>
      <c r="H5142" s="6"/>
      <c r="I5142" s="6"/>
      <c r="J5142" s="6"/>
      <c r="K5142" s="6"/>
      <c r="L5142" s="6"/>
      <c r="M5142" s="6"/>
      <c r="N5142" s="6"/>
      <c r="O5142" s="6"/>
      <c r="P5142" s="10"/>
      <c r="Q5142" s="15" t="str">
        <f t="shared" ca="1" si="159"/>
        <v>-</v>
      </c>
      <c r="R5142" s="6"/>
      <c r="S5142" s="6"/>
      <c r="T5142" s="6"/>
      <c r="U5142" s="6"/>
      <c r="V5142" s="6"/>
      <c r="W5142" s="6" t="str">
        <f t="shared" si="158"/>
        <v>-</v>
      </c>
      <c r="X5142" s="6"/>
      <c r="Y5142" s="6"/>
      <c r="Z5142" s="6"/>
      <c r="AA5142" s="6"/>
      <c r="AB5142" s="6"/>
      <c r="AC5142" s="6"/>
    </row>
    <row r="5143" spans="1:29" x14ac:dyDescent="0.25">
      <c r="Q5143" s="12" t="str">
        <f t="shared" ca="1" si="159"/>
        <v>-</v>
      </c>
      <c r="W5143" t="str">
        <f t="shared" si="158"/>
        <v>-</v>
      </c>
    </row>
    <row r="5144" spans="1:29" x14ac:dyDescent="0.25">
      <c r="A5144" s="6"/>
      <c r="B5144" s="10"/>
      <c r="C5144" s="6"/>
      <c r="D5144" s="6"/>
      <c r="E5144" s="6"/>
      <c r="F5144" s="6"/>
      <c r="G5144" s="6"/>
      <c r="H5144" s="6"/>
      <c r="I5144" s="6"/>
      <c r="J5144" s="6"/>
      <c r="K5144" s="6"/>
      <c r="L5144" s="6"/>
      <c r="M5144" s="6"/>
      <c r="N5144" s="6"/>
      <c r="O5144" s="6"/>
      <c r="P5144" s="10"/>
      <c r="Q5144" s="15" t="str">
        <f t="shared" ca="1" si="159"/>
        <v>-</v>
      </c>
      <c r="R5144" s="6"/>
      <c r="S5144" s="6"/>
      <c r="T5144" s="6"/>
      <c r="U5144" s="6"/>
      <c r="V5144" s="6"/>
      <c r="W5144" s="6" t="str">
        <f t="shared" si="158"/>
        <v>-</v>
      </c>
      <c r="X5144" s="6"/>
      <c r="Y5144" s="6"/>
      <c r="Z5144" s="6"/>
      <c r="AA5144" s="6"/>
      <c r="AB5144" s="6"/>
      <c r="AC5144" s="6"/>
    </row>
    <row r="5145" spans="1:29" x14ac:dyDescent="0.25">
      <c r="Q5145" s="12" t="str">
        <f t="shared" ca="1" si="159"/>
        <v>-</v>
      </c>
      <c r="W5145" t="str">
        <f t="shared" si="158"/>
        <v>-</v>
      </c>
    </row>
    <row r="5146" spans="1:29" x14ac:dyDescent="0.25">
      <c r="A5146" s="6"/>
      <c r="B5146" s="10"/>
      <c r="C5146" s="6"/>
      <c r="D5146" s="6"/>
      <c r="E5146" s="6"/>
      <c r="F5146" s="6"/>
      <c r="G5146" s="6"/>
      <c r="H5146" s="6"/>
      <c r="I5146" s="6"/>
      <c r="J5146" s="6"/>
      <c r="K5146" s="6"/>
      <c r="L5146" s="6"/>
      <c r="M5146" s="6"/>
      <c r="N5146" s="6"/>
      <c r="O5146" s="6"/>
      <c r="P5146" s="10"/>
      <c r="Q5146" s="15" t="str">
        <f t="shared" ca="1" si="159"/>
        <v>-</v>
      </c>
      <c r="R5146" s="6"/>
      <c r="S5146" s="6"/>
      <c r="T5146" s="6"/>
      <c r="U5146" s="6"/>
      <c r="V5146" s="6"/>
      <c r="W5146" s="6" t="str">
        <f t="shared" si="158"/>
        <v>-</v>
      </c>
      <c r="X5146" s="6"/>
      <c r="Y5146" s="6"/>
      <c r="Z5146" s="6"/>
      <c r="AA5146" s="6"/>
      <c r="AB5146" s="6"/>
      <c r="AC5146" s="6"/>
    </row>
    <row r="5147" spans="1:29" x14ac:dyDescent="0.25">
      <c r="Q5147" s="12" t="str">
        <f t="shared" ca="1" si="159"/>
        <v>-</v>
      </c>
      <c r="W5147" t="str">
        <f t="shared" si="158"/>
        <v>-</v>
      </c>
    </row>
    <row r="5148" spans="1:29" x14ac:dyDescent="0.25">
      <c r="A5148" s="6"/>
      <c r="B5148" s="10"/>
      <c r="C5148" s="6"/>
      <c r="D5148" s="6"/>
      <c r="E5148" s="6"/>
      <c r="F5148" s="6"/>
      <c r="G5148" s="6"/>
      <c r="H5148" s="6"/>
      <c r="I5148" s="6"/>
      <c r="J5148" s="6"/>
      <c r="K5148" s="6"/>
      <c r="L5148" s="6"/>
      <c r="M5148" s="6"/>
      <c r="N5148" s="6"/>
      <c r="O5148" s="6"/>
      <c r="P5148" s="10"/>
      <c r="Q5148" s="15" t="str">
        <f t="shared" ca="1" si="159"/>
        <v>-</v>
      </c>
      <c r="R5148" s="6"/>
      <c r="S5148" s="6"/>
      <c r="T5148" s="6"/>
      <c r="U5148" s="6"/>
      <c r="V5148" s="6"/>
      <c r="W5148" s="6" t="str">
        <f t="shared" si="158"/>
        <v>-</v>
      </c>
      <c r="X5148" s="6"/>
      <c r="Y5148" s="6"/>
      <c r="Z5148" s="6"/>
      <c r="AA5148" s="6"/>
      <c r="AB5148" s="6"/>
      <c r="AC5148" s="6"/>
    </row>
    <row r="5149" spans="1:29" x14ac:dyDescent="0.25">
      <c r="Q5149" s="12" t="str">
        <f t="shared" ca="1" si="159"/>
        <v>-</v>
      </c>
      <c r="W5149" t="str">
        <f t="shared" si="158"/>
        <v>-</v>
      </c>
    </row>
    <row r="5150" spans="1:29" x14ac:dyDescent="0.25">
      <c r="A5150" s="6"/>
      <c r="B5150" s="10"/>
      <c r="C5150" s="6"/>
      <c r="D5150" s="6"/>
      <c r="E5150" s="6"/>
      <c r="F5150" s="6"/>
      <c r="G5150" s="6"/>
      <c r="H5150" s="6"/>
      <c r="I5150" s="6"/>
      <c r="J5150" s="6"/>
      <c r="K5150" s="6"/>
      <c r="L5150" s="6"/>
      <c r="M5150" s="6"/>
      <c r="N5150" s="6"/>
      <c r="O5150" s="6"/>
      <c r="P5150" s="10"/>
      <c r="Q5150" s="15" t="str">
        <f t="shared" ca="1" si="159"/>
        <v>-</v>
      </c>
      <c r="R5150" s="6"/>
      <c r="S5150" s="6"/>
      <c r="T5150" s="6"/>
      <c r="U5150" s="6"/>
      <c r="V5150" s="6"/>
      <c r="W5150" s="6" t="str">
        <f t="shared" si="158"/>
        <v>-</v>
      </c>
      <c r="X5150" s="6"/>
      <c r="Y5150" s="6"/>
      <c r="Z5150" s="6"/>
      <c r="AA5150" s="6"/>
      <c r="AB5150" s="6"/>
      <c r="AC5150" s="6"/>
    </row>
    <row r="5151" spans="1:29" x14ac:dyDescent="0.25">
      <c r="Q5151" s="12" t="str">
        <f t="shared" ca="1" si="159"/>
        <v>-</v>
      </c>
      <c r="W5151" t="str">
        <f t="shared" si="158"/>
        <v>-</v>
      </c>
    </row>
    <row r="5152" spans="1:29" x14ac:dyDescent="0.25">
      <c r="A5152" s="6"/>
      <c r="B5152" s="10"/>
      <c r="C5152" s="6"/>
      <c r="D5152" s="6"/>
      <c r="E5152" s="6"/>
      <c r="F5152" s="6"/>
      <c r="G5152" s="6"/>
      <c r="H5152" s="6"/>
      <c r="I5152" s="6"/>
      <c r="J5152" s="6"/>
      <c r="K5152" s="6"/>
      <c r="L5152" s="6"/>
      <c r="M5152" s="6"/>
      <c r="N5152" s="6"/>
      <c r="O5152" s="6"/>
      <c r="P5152" s="10"/>
      <c r="Q5152" s="15" t="str">
        <f t="shared" ca="1" si="159"/>
        <v>-</v>
      </c>
      <c r="R5152" s="6"/>
      <c r="S5152" s="6"/>
      <c r="T5152" s="6"/>
      <c r="U5152" s="6"/>
      <c r="V5152" s="6"/>
      <c r="W5152" s="6" t="str">
        <f t="shared" si="158"/>
        <v>-</v>
      </c>
      <c r="X5152" s="6"/>
      <c r="Y5152" s="6"/>
      <c r="Z5152" s="6"/>
      <c r="AA5152" s="6"/>
      <c r="AB5152" s="6"/>
      <c r="AC5152" s="6"/>
    </row>
    <row r="5153" spans="1:29" x14ac:dyDescent="0.25">
      <c r="Q5153" s="12" t="str">
        <f t="shared" ca="1" si="159"/>
        <v>-</v>
      </c>
      <c r="W5153" t="str">
        <f t="shared" si="158"/>
        <v>-</v>
      </c>
    </row>
    <row r="5154" spans="1:29" x14ac:dyDescent="0.25">
      <c r="A5154" s="6"/>
      <c r="B5154" s="10"/>
      <c r="C5154" s="6"/>
      <c r="D5154" s="6"/>
      <c r="E5154" s="6"/>
      <c r="F5154" s="6"/>
      <c r="G5154" s="6"/>
      <c r="H5154" s="6"/>
      <c r="I5154" s="6"/>
      <c r="J5154" s="6"/>
      <c r="K5154" s="6"/>
      <c r="L5154" s="6"/>
      <c r="M5154" s="6"/>
      <c r="N5154" s="6"/>
      <c r="O5154" s="6"/>
      <c r="P5154" s="10"/>
      <c r="Q5154" s="15" t="str">
        <f t="shared" ca="1" si="159"/>
        <v>-</v>
      </c>
      <c r="R5154" s="6"/>
      <c r="S5154" s="6"/>
      <c r="T5154" s="6"/>
      <c r="U5154" s="6"/>
      <c r="V5154" s="6"/>
      <c r="W5154" s="6" t="str">
        <f t="shared" si="158"/>
        <v>-</v>
      </c>
      <c r="X5154" s="6"/>
      <c r="Y5154" s="6"/>
      <c r="Z5154" s="6"/>
      <c r="AA5154" s="6"/>
      <c r="AB5154" s="6"/>
      <c r="AC5154" s="6"/>
    </row>
    <row r="5155" spans="1:29" x14ac:dyDescent="0.25">
      <c r="Q5155" s="12" t="str">
        <f t="shared" ca="1" si="159"/>
        <v>-</v>
      </c>
      <c r="W5155" t="str">
        <f t="shared" si="158"/>
        <v>-</v>
      </c>
    </row>
    <row r="5156" spans="1:29" x14ac:dyDescent="0.25">
      <c r="A5156" s="6"/>
      <c r="B5156" s="10"/>
      <c r="C5156" s="6"/>
      <c r="D5156" s="6"/>
      <c r="E5156" s="6"/>
      <c r="F5156" s="6"/>
      <c r="G5156" s="6"/>
      <c r="H5156" s="6"/>
      <c r="I5156" s="6"/>
      <c r="J5156" s="6"/>
      <c r="K5156" s="6"/>
      <c r="L5156" s="6"/>
      <c r="M5156" s="6"/>
      <c r="N5156" s="6"/>
      <c r="O5156" s="6"/>
      <c r="P5156" s="10"/>
      <c r="Q5156" s="15" t="str">
        <f t="shared" ca="1" si="159"/>
        <v>-</v>
      </c>
      <c r="R5156" s="6"/>
      <c r="S5156" s="6"/>
      <c r="T5156" s="6"/>
      <c r="U5156" s="6"/>
      <c r="V5156" s="6"/>
      <c r="W5156" s="6" t="str">
        <f t="shared" si="158"/>
        <v>-</v>
      </c>
      <c r="X5156" s="6"/>
      <c r="Y5156" s="6"/>
      <c r="Z5156" s="6"/>
      <c r="AA5156" s="6"/>
      <c r="AB5156" s="6"/>
      <c r="AC5156" s="6"/>
    </row>
    <row r="5157" spans="1:29" x14ac:dyDescent="0.25">
      <c r="Q5157" s="12" t="str">
        <f t="shared" ca="1" si="159"/>
        <v>-</v>
      </c>
      <c r="W5157" t="str">
        <f t="shared" si="158"/>
        <v>-</v>
      </c>
    </row>
    <row r="5158" spans="1:29" x14ac:dyDescent="0.25">
      <c r="A5158" s="6"/>
      <c r="B5158" s="10"/>
      <c r="C5158" s="6"/>
      <c r="D5158" s="6"/>
      <c r="E5158" s="6"/>
      <c r="F5158" s="6"/>
      <c r="G5158" s="6"/>
      <c r="H5158" s="6"/>
      <c r="I5158" s="6"/>
      <c r="J5158" s="6"/>
      <c r="K5158" s="6"/>
      <c r="L5158" s="6"/>
      <c r="M5158" s="6"/>
      <c r="N5158" s="6"/>
      <c r="O5158" s="6"/>
      <c r="P5158" s="10"/>
      <c r="Q5158" s="15" t="str">
        <f t="shared" ca="1" si="159"/>
        <v>-</v>
      </c>
      <c r="R5158" s="6"/>
      <c r="S5158" s="6"/>
      <c r="T5158" s="6"/>
      <c r="U5158" s="6"/>
      <c r="V5158" s="6"/>
      <c r="W5158" s="6" t="str">
        <f t="shared" si="158"/>
        <v>-</v>
      </c>
      <c r="X5158" s="6"/>
      <c r="Y5158" s="6"/>
      <c r="Z5158" s="6"/>
      <c r="AA5158" s="6"/>
      <c r="AB5158" s="6"/>
      <c r="AC5158" s="6"/>
    </row>
    <row r="5159" spans="1:29" x14ac:dyDescent="0.25">
      <c r="Q5159" s="12" t="str">
        <f t="shared" ca="1" si="159"/>
        <v>-</v>
      </c>
      <c r="W5159" t="str">
        <f t="shared" si="158"/>
        <v>-</v>
      </c>
    </row>
    <row r="5160" spans="1:29" x14ac:dyDescent="0.25">
      <c r="A5160" s="6"/>
      <c r="B5160" s="10"/>
      <c r="C5160" s="6"/>
      <c r="D5160" s="6"/>
      <c r="E5160" s="6"/>
      <c r="F5160" s="6"/>
      <c r="G5160" s="6"/>
      <c r="H5160" s="6"/>
      <c r="I5160" s="6"/>
      <c r="J5160" s="6"/>
      <c r="K5160" s="6"/>
      <c r="L5160" s="6"/>
      <c r="M5160" s="6"/>
      <c r="N5160" s="6"/>
      <c r="O5160" s="6"/>
      <c r="P5160" s="10"/>
      <c r="Q5160" s="15" t="str">
        <f t="shared" ca="1" si="159"/>
        <v>-</v>
      </c>
      <c r="R5160" s="6"/>
      <c r="S5160" s="6"/>
      <c r="T5160" s="6"/>
      <c r="U5160" s="6"/>
      <c r="V5160" s="6"/>
      <c r="W5160" s="6" t="str">
        <f t="shared" si="158"/>
        <v>-</v>
      </c>
      <c r="X5160" s="6"/>
      <c r="Y5160" s="6"/>
      <c r="Z5160" s="6"/>
      <c r="AA5160" s="6"/>
      <c r="AB5160" s="6"/>
      <c r="AC5160" s="6"/>
    </row>
    <row r="5161" spans="1:29" x14ac:dyDescent="0.25">
      <c r="Q5161" s="12" t="str">
        <f t="shared" ca="1" si="159"/>
        <v>-</v>
      </c>
      <c r="W5161" t="str">
        <f t="shared" si="158"/>
        <v>-</v>
      </c>
    </row>
    <row r="5162" spans="1:29" x14ac:dyDescent="0.25">
      <c r="A5162" s="6"/>
      <c r="B5162" s="10"/>
      <c r="C5162" s="6"/>
      <c r="D5162" s="6"/>
      <c r="E5162" s="6"/>
      <c r="F5162" s="6"/>
      <c r="G5162" s="6"/>
      <c r="H5162" s="6"/>
      <c r="I5162" s="6"/>
      <c r="J5162" s="6"/>
      <c r="K5162" s="6"/>
      <c r="L5162" s="6"/>
      <c r="M5162" s="6"/>
      <c r="N5162" s="6"/>
      <c r="O5162" s="6"/>
      <c r="P5162" s="10"/>
      <c r="Q5162" s="15" t="str">
        <f t="shared" ca="1" si="159"/>
        <v>-</v>
      </c>
      <c r="R5162" s="6"/>
      <c r="S5162" s="6"/>
      <c r="T5162" s="6"/>
      <c r="U5162" s="6"/>
      <c r="V5162" s="6"/>
      <c r="W5162" s="6" t="str">
        <f t="shared" si="158"/>
        <v>-</v>
      </c>
      <c r="X5162" s="6"/>
      <c r="Y5162" s="6"/>
      <c r="Z5162" s="6"/>
      <c r="AA5162" s="6"/>
      <c r="AB5162" s="6"/>
      <c r="AC5162" s="6"/>
    </row>
    <row r="5163" spans="1:29" x14ac:dyDescent="0.25">
      <c r="Q5163" s="12" t="str">
        <f t="shared" ca="1" si="159"/>
        <v>-</v>
      </c>
      <c r="W5163" t="str">
        <f t="shared" si="158"/>
        <v>-</v>
      </c>
    </row>
    <row r="5164" spans="1:29" x14ac:dyDescent="0.25">
      <c r="A5164" s="6"/>
      <c r="B5164" s="10"/>
      <c r="C5164" s="6"/>
      <c r="D5164" s="6"/>
      <c r="E5164" s="6"/>
      <c r="F5164" s="6"/>
      <c r="G5164" s="6"/>
      <c r="H5164" s="6"/>
      <c r="I5164" s="6"/>
      <c r="J5164" s="6"/>
      <c r="K5164" s="6"/>
      <c r="L5164" s="6"/>
      <c r="M5164" s="6"/>
      <c r="N5164" s="6"/>
      <c r="O5164" s="6"/>
      <c r="P5164" s="10"/>
      <c r="Q5164" s="15" t="str">
        <f t="shared" ca="1" si="159"/>
        <v>-</v>
      </c>
      <c r="R5164" s="6"/>
      <c r="S5164" s="6"/>
      <c r="T5164" s="6"/>
      <c r="U5164" s="6"/>
      <c r="V5164" s="6"/>
      <c r="W5164" s="6" t="str">
        <f t="shared" si="158"/>
        <v>-</v>
      </c>
      <c r="X5164" s="6"/>
      <c r="Y5164" s="6"/>
      <c r="Z5164" s="6"/>
      <c r="AA5164" s="6"/>
      <c r="AB5164" s="6"/>
      <c r="AC5164" s="6"/>
    </row>
    <row r="5165" spans="1:29" x14ac:dyDescent="0.25">
      <c r="Q5165" s="12" t="str">
        <f t="shared" ca="1" si="159"/>
        <v>-</v>
      </c>
      <c r="W5165" t="str">
        <f t="shared" si="158"/>
        <v>-</v>
      </c>
    </row>
    <row r="5166" spans="1:29" x14ac:dyDescent="0.25">
      <c r="A5166" s="6"/>
      <c r="B5166" s="10"/>
      <c r="C5166" s="6"/>
      <c r="D5166" s="6"/>
      <c r="E5166" s="6"/>
      <c r="F5166" s="6"/>
      <c r="G5166" s="6"/>
      <c r="H5166" s="6"/>
      <c r="I5166" s="6"/>
      <c r="J5166" s="6"/>
      <c r="K5166" s="6"/>
      <c r="L5166" s="6"/>
      <c r="M5166" s="6"/>
      <c r="N5166" s="6"/>
      <c r="O5166" s="6"/>
      <c r="P5166" s="10"/>
      <c r="Q5166" s="15" t="str">
        <f t="shared" ca="1" si="159"/>
        <v>-</v>
      </c>
      <c r="R5166" s="6"/>
      <c r="S5166" s="6"/>
      <c r="T5166" s="6"/>
      <c r="U5166" s="6"/>
      <c r="V5166" s="6"/>
      <c r="W5166" s="6" t="str">
        <f t="shared" si="158"/>
        <v>-</v>
      </c>
      <c r="X5166" s="6"/>
      <c r="Y5166" s="6"/>
      <c r="Z5166" s="6"/>
      <c r="AA5166" s="6"/>
      <c r="AB5166" s="6"/>
      <c r="AC5166" s="6"/>
    </row>
    <row r="5167" spans="1:29" x14ac:dyDescent="0.25">
      <c r="Q5167" s="12" t="str">
        <f t="shared" ca="1" si="159"/>
        <v>-</v>
      </c>
      <c r="W5167" t="str">
        <f t="shared" si="158"/>
        <v>-</v>
      </c>
    </row>
    <row r="5168" spans="1:29" x14ac:dyDescent="0.25">
      <c r="A5168" s="6"/>
      <c r="B5168" s="10"/>
      <c r="C5168" s="6"/>
      <c r="D5168" s="6"/>
      <c r="E5168" s="6"/>
      <c r="F5168" s="6"/>
      <c r="G5168" s="6"/>
      <c r="H5168" s="6"/>
      <c r="I5168" s="6"/>
      <c r="J5168" s="6"/>
      <c r="K5168" s="6"/>
      <c r="L5168" s="6"/>
      <c r="M5168" s="6"/>
      <c r="N5168" s="6"/>
      <c r="O5168" s="6"/>
      <c r="P5168" s="10"/>
      <c r="Q5168" s="15" t="str">
        <f t="shared" ca="1" si="159"/>
        <v>-</v>
      </c>
      <c r="R5168" s="6"/>
      <c r="S5168" s="6"/>
      <c r="T5168" s="6"/>
      <c r="U5168" s="6"/>
      <c r="V5168" s="6"/>
      <c r="W5168" s="6" t="str">
        <f t="shared" si="158"/>
        <v>-</v>
      </c>
      <c r="X5168" s="6"/>
      <c r="Y5168" s="6"/>
      <c r="Z5168" s="6"/>
      <c r="AA5168" s="6"/>
      <c r="AB5168" s="6"/>
      <c r="AC5168" s="6"/>
    </row>
    <row r="5169" spans="1:29" x14ac:dyDescent="0.25">
      <c r="Q5169" s="12" t="str">
        <f t="shared" ca="1" si="159"/>
        <v>-</v>
      </c>
      <c r="W5169" t="str">
        <f t="shared" si="158"/>
        <v>-</v>
      </c>
    </row>
    <row r="5170" spans="1:29" x14ac:dyDescent="0.25">
      <c r="A5170" s="6"/>
      <c r="B5170" s="10"/>
      <c r="C5170" s="6"/>
      <c r="D5170" s="6"/>
      <c r="E5170" s="6"/>
      <c r="F5170" s="6"/>
      <c r="G5170" s="6"/>
      <c r="H5170" s="6"/>
      <c r="I5170" s="6"/>
      <c r="J5170" s="6"/>
      <c r="K5170" s="6"/>
      <c r="L5170" s="6"/>
      <c r="M5170" s="6"/>
      <c r="N5170" s="6"/>
      <c r="O5170" s="6"/>
      <c r="P5170" s="10"/>
      <c r="Q5170" s="15" t="str">
        <f t="shared" ca="1" si="159"/>
        <v>-</v>
      </c>
      <c r="R5170" s="6"/>
      <c r="S5170" s="6"/>
      <c r="T5170" s="6"/>
      <c r="U5170" s="6"/>
      <c r="V5170" s="6"/>
      <c r="W5170" s="6" t="str">
        <f t="shared" si="158"/>
        <v>-</v>
      </c>
      <c r="X5170" s="6"/>
      <c r="Y5170" s="6"/>
      <c r="Z5170" s="6"/>
      <c r="AA5170" s="6"/>
      <c r="AB5170" s="6"/>
      <c r="AC5170" s="6"/>
    </row>
    <row r="5171" spans="1:29" x14ac:dyDescent="0.25">
      <c r="Q5171" s="12" t="str">
        <f t="shared" ca="1" si="159"/>
        <v>-</v>
      </c>
      <c r="W5171" t="str">
        <f t="shared" si="158"/>
        <v>-</v>
      </c>
    </row>
    <row r="5172" spans="1:29" x14ac:dyDescent="0.25">
      <c r="A5172" s="6"/>
      <c r="B5172" s="10"/>
      <c r="C5172" s="6"/>
      <c r="D5172" s="6"/>
      <c r="E5172" s="6"/>
      <c r="F5172" s="6"/>
      <c r="G5172" s="6"/>
      <c r="H5172" s="6"/>
      <c r="I5172" s="6"/>
      <c r="J5172" s="6"/>
      <c r="K5172" s="6"/>
      <c r="L5172" s="6"/>
      <c r="M5172" s="6"/>
      <c r="N5172" s="6"/>
      <c r="O5172" s="6"/>
      <c r="P5172" s="10"/>
      <c r="Q5172" s="15" t="str">
        <f t="shared" ca="1" si="159"/>
        <v>-</v>
      </c>
      <c r="R5172" s="6"/>
      <c r="S5172" s="6"/>
      <c r="T5172" s="6"/>
      <c r="U5172" s="6"/>
      <c r="V5172" s="6"/>
      <c r="W5172" s="6" t="str">
        <f t="shared" si="158"/>
        <v>-</v>
      </c>
      <c r="X5172" s="6"/>
      <c r="Y5172" s="6"/>
      <c r="Z5172" s="6"/>
      <c r="AA5172" s="6"/>
      <c r="AB5172" s="6"/>
      <c r="AC5172" s="6"/>
    </row>
    <row r="5173" spans="1:29" x14ac:dyDescent="0.25">
      <c r="Q5173" s="12" t="str">
        <f t="shared" ca="1" si="159"/>
        <v>-</v>
      </c>
      <c r="W5173" t="str">
        <f t="shared" si="158"/>
        <v>-</v>
      </c>
    </row>
    <row r="5174" spans="1:29" x14ac:dyDescent="0.25">
      <c r="A5174" s="6"/>
      <c r="B5174" s="10"/>
      <c r="C5174" s="6"/>
      <c r="D5174" s="6"/>
      <c r="E5174" s="6"/>
      <c r="F5174" s="6"/>
      <c r="G5174" s="6"/>
      <c r="H5174" s="6"/>
      <c r="I5174" s="6"/>
      <c r="J5174" s="6"/>
      <c r="K5174" s="6"/>
      <c r="L5174" s="6"/>
      <c r="M5174" s="6"/>
      <c r="N5174" s="6"/>
      <c r="O5174" s="6"/>
      <c r="P5174" s="10"/>
      <c r="Q5174" s="15" t="str">
        <f t="shared" ca="1" si="159"/>
        <v>-</v>
      </c>
      <c r="R5174" s="6"/>
      <c r="S5174" s="6"/>
      <c r="T5174" s="6"/>
      <c r="U5174" s="6"/>
      <c r="V5174" s="6"/>
      <c r="W5174" s="6" t="str">
        <f t="shared" si="158"/>
        <v>-</v>
      </c>
      <c r="X5174" s="6"/>
      <c r="Y5174" s="6"/>
      <c r="Z5174" s="6"/>
      <c r="AA5174" s="6"/>
      <c r="AB5174" s="6"/>
      <c r="AC5174" s="6"/>
    </row>
    <row r="5175" spans="1:29" x14ac:dyDescent="0.25">
      <c r="Q5175" s="12" t="str">
        <f t="shared" ca="1" si="159"/>
        <v>-</v>
      </c>
      <c r="W5175" t="str">
        <f t="shared" si="158"/>
        <v>-</v>
      </c>
    </row>
    <row r="5176" spans="1:29" x14ac:dyDescent="0.25">
      <c r="A5176" s="6"/>
      <c r="B5176" s="10"/>
      <c r="C5176" s="6"/>
      <c r="D5176" s="6"/>
      <c r="E5176" s="6"/>
      <c r="F5176" s="6"/>
      <c r="G5176" s="6"/>
      <c r="H5176" s="6"/>
      <c r="I5176" s="6"/>
      <c r="J5176" s="6"/>
      <c r="K5176" s="6"/>
      <c r="L5176" s="6"/>
      <c r="M5176" s="6"/>
      <c r="N5176" s="6"/>
      <c r="O5176" s="6"/>
      <c r="P5176" s="10"/>
      <c r="Q5176" s="15" t="str">
        <f t="shared" ca="1" si="159"/>
        <v>-</v>
      </c>
      <c r="R5176" s="6"/>
      <c r="S5176" s="6"/>
      <c r="T5176" s="6"/>
      <c r="U5176" s="6"/>
      <c r="V5176" s="6"/>
      <c r="W5176" s="6" t="str">
        <f t="shared" si="158"/>
        <v>-</v>
      </c>
      <c r="X5176" s="6"/>
      <c r="Y5176" s="6"/>
      <c r="Z5176" s="6"/>
      <c r="AA5176" s="6"/>
      <c r="AB5176" s="6"/>
      <c r="AC5176" s="6"/>
    </row>
    <row r="5177" spans="1:29" x14ac:dyDescent="0.25">
      <c r="Q5177" s="12" t="str">
        <f t="shared" ca="1" si="159"/>
        <v>-</v>
      </c>
      <c r="W5177" t="str">
        <f t="shared" si="158"/>
        <v>-</v>
      </c>
    </row>
    <row r="5178" spans="1:29" x14ac:dyDescent="0.25">
      <c r="A5178" s="6"/>
      <c r="B5178" s="10"/>
      <c r="C5178" s="6"/>
      <c r="D5178" s="6"/>
      <c r="E5178" s="6"/>
      <c r="F5178" s="6"/>
      <c r="G5178" s="6"/>
      <c r="H5178" s="6"/>
      <c r="I5178" s="6"/>
      <c r="J5178" s="6"/>
      <c r="K5178" s="6"/>
      <c r="L5178" s="6"/>
      <c r="M5178" s="6"/>
      <c r="N5178" s="6"/>
      <c r="O5178" s="6"/>
      <c r="P5178" s="10"/>
      <c r="Q5178" s="15" t="str">
        <f t="shared" ca="1" si="159"/>
        <v>-</v>
      </c>
      <c r="R5178" s="6"/>
      <c r="S5178" s="6"/>
      <c r="T5178" s="6"/>
      <c r="U5178" s="6"/>
      <c r="V5178" s="6"/>
      <c r="W5178" s="6" t="str">
        <f t="shared" si="158"/>
        <v>-</v>
      </c>
      <c r="X5178" s="6"/>
      <c r="Y5178" s="6"/>
      <c r="Z5178" s="6"/>
      <c r="AA5178" s="6"/>
      <c r="AB5178" s="6"/>
      <c r="AC5178" s="6"/>
    </row>
    <row r="5179" spans="1:29" x14ac:dyDescent="0.25">
      <c r="Q5179" s="12" t="str">
        <f t="shared" ca="1" si="159"/>
        <v>-</v>
      </c>
      <c r="W5179" t="str">
        <f t="shared" si="158"/>
        <v>-</v>
      </c>
    </row>
    <row r="5180" spans="1:29" x14ac:dyDescent="0.25">
      <c r="A5180" s="6"/>
      <c r="B5180" s="10"/>
      <c r="C5180" s="6"/>
      <c r="D5180" s="6"/>
      <c r="E5180" s="6"/>
      <c r="F5180" s="6"/>
      <c r="G5180" s="6"/>
      <c r="H5180" s="6"/>
      <c r="I5180" s="6"/>
      <c r="J5180" s="6"/>
      <c r="K5180" s="6"/>
      <c r="L5180" s="6"/>
      <c r="M5180" s="6"/>
      <c r="N5180" s="6"/>
      <c r="O5180" s="6"/>
      <c r="P5180" s="10"/>
      <c r="Q5180" s="15" t="str">
        <f t="shared" ca="1" si="159"/>
        <v>-</v>
      </c>
      <c r="R5180" s="6"/>
      <c r="S5180" s="6"/>
      <c r="T5180" s="6"/>
      <c r="U5180" s="6"/>
      <c r="V5180" s="6"/>
      <c r="W5180" s="6" t="str">
        <f t="shared" si="158"/>
        <v>-</v>
      </c>
      <c r="X5180" s="6"/>
      <c r="Y5180" s="6"/>
      <c r="Z5180" s="6"/>
      <c r="AA5180" s="6"/>
      <c r="AB5180" s="6"/>
      <c r="AC5180" s="6"/>
    </row>
    <row r="5181" spans="1:29" x14ac:dyDescent="0.25">
      <c r="Q5181" s="12" t="str">
        <f t="shared" ca="1" si="159"/>
        <v>-</v>
      </c>
      <c r="W5181" t="str">
        <f t="shared" si="158"/>
        <v>-</v>
      </c>
    </row>
    <row r="5182" spans="1:29" x14ac:dyDescent="0.25">
      <c r="A5182" s="6"/>
      <c r="B5182" s="10"/>
      <c r="C5182" s="6"/>
      <c r="D5182" s="6"/>
      <c r="E5182" s="6"/>
      <c r="F5182" s="6"/>
      <c r="G5182" s="6"/>
      <c r="H5182" s="6"/>
      <c r="I5182" s="6"/>
      <c r="J5182" s="6"/>
      <c r="K5182" s="6"/>
      <c r="L5182" s="6"/>
      <c r="M5182" s="6"/>
      <c r="N5182" s="6"/>
      <c r="O5182" s="6"/>
      <c r="P5182" s="10"/>
      <c r="Q5182" s="15" t="str">
        <f t="shared" ca="1" si="159"/>
        <v>-</v>
      </c>
      <c r="R5182" s="6"/>
      <c r="S5182" s="6"/>
      <c r="T5182" s="6"/>
      <c r="U5182" s="6"/>
      <c r="V5182" s="6"/>
      <c r="W5182" s="6" t="str">
        <f t="shared" si="158"/>
        <v>-</v>
      </c>
      <c r="X5182" s="6"/>
      <c r="Y5182" s="6"/>
      <c r="Z5182" s="6"/>
      <c r="AA5182" s="6"/>
      <c r="AB5182" s="6"/>
      <c r="AC5182" s="6"/>
    </row>
    <row r="5183" spans="1:29" x14ac:dyDescent="0.25">
      <c r="Q5183" s="12" t="str">
        <f t="shared" ca="1" si="159"/>
        <v>-</v>
      </c>
      <c r="W5183" t="str">
        <f t="shared" si="158"/>
        <v>-</v>
      </c>
    </row>
    <row r="5184" spans="1:29" x14ac:dyDescent="0.25">
      <c r="A5184" s="6"/>
      <c r="B5184" s="10"/>
      <c r="C5184" s="6"/>
      <c r="D5184" s="6"/>
      <c r="E5184" s="6"/>
      <c r="F5184" s="6"/>
      <c r="G5184" s="6"/>
      <c r="H5184" s="6"/>
      <c r="I5184" s="6"/>
      <c r="J5184" s="6"/>
      <c r="K5184" s="6"/>
      <c r="L5184" s="6"/>
      <c r="M5184" s="6"/>
      <c r="N5184" s="6"/>
      <c r="O5184" s="6"/>
      <c r="P5184" s="10"/>
      <c r="Q5184" s="15" t="str">
        <f t="shared" ca="1" si="159"/>
        <v>-</v>
      </c>
      <c r="R5184" s="6"/>
      <c r="S5184" s="6"/>
      <c r="T5184" s="6"/>
      <c r="U5184" s="6"/>
      <c r="V5184" s="6"/>
      <c r="W5184" s="6" t="str">
        <f t="shared" si="158"/>
        <v>-</v>
      </c>
      <c r="X5184" s="6"/>
      <c r="Y5184" s="6"/>
      <c r="Z5184" s="6"/>
      <c r="AA5184" s="6"/>
      <c r="AB5184" s="6"/>
      <c r="AC5184" s="6"/>
    </row>
    <row r="5185" spans="1:29" x14ac:dyDescent="0.25">
      <c r="Q5185" s="12" t="str">
        <f t="shared" ca="1" si="159"/>
        <v>-</v>
      </c>
      <c r="W5185" t="str">
        <f t="shared" si="158"/>
        <v>-</v>
      </c>
    </row>
    <row r="5186" spans="1:29" x14ac:dyDescent="0.25">
      <c r="A5186" s="6"/>
      <c r="B5186" s="10"/>
      <c r="C5186" s="6"/>
      <c r="D5186" s="6"/>
      <c r="E5186" s="6"/>
      <c r="F5186" s="6"/>
      <c r="G5186" s="6"/>
      <c r="H5186" s="6"/>
      <c r="I5186" s="6"/>
      <c r="J5186" s="6"/>
      <c r="K5186" s="6"/>
      <c r="L5186" s="6"/>
      <c r="M5186" s="6"/>
      <c r="N5186" s="6"/>
      <c r="O5186" s="6"/>
      <c r="P5186" s="10"/>
      <c r="Q5186" s="15" t="str">
        <f t="shared" ca="1" si="159"/>
        <v>-</v>
      </c>
      <c r="R5186" s="6"/>
      <c r="S5186" s="6"/>
      <c r="T5186" s="6"/>
      <c r="U5186" s="6"/>
      <c r="V5186" s="6"/>
      <c r="W5186" s="6" t="str">
        <f t="shared" si="158"/>
        <v>-</v>
      </c>
      <c r="X5186" s="6"/>
      <c r="Y5186" s="6"/>
      <c r="Z5186" s="6"/>
      <c r="AA5186" s="6"/>
      <c r="AB5186" s="6"/>
      <c r="AC5186" s="6"/>
    </row>
    <row r="5187" spans="1:29" x14ac:dyDescent="0.25">
      <c r="Q5187" s="12" t="str">
        <f t="shared" ca="1" si="159"/>
        <v>-</v>
      </c>
      <c r="W5187" t="str">
        <f t="shared" si="158"/>
        <v>-</v>
      </c>
    </row>
    <row r="5188" spans="1:29" x14ac:dyDescent="0.25">
      <c r="A5188" s="6"/>
      <c r="B5188" s="10"/>
      <c r="C5188" s="6"/>
      <c r="D5188" s="6"/>
      <c r="E5188" s="6"/>
      <c r="F5188" s="6"/>
      <c r="G5188" s="6"/>
      <c r="H5188" s="6"/>
      <c r="I5188" s="6"/>
      <c r="J5188" s="6"/>
      <c r="K5188" s="6"/>
      <c r="L5188" s="6"/>
      <c r="M5188" s="6"/>
      <c r="N5188" s="6"/>
      <c r="O5188" s="6"/>
      <c r="P5188" s="10"/>
      <c r="Q5188" s="15" t="str">
        <f t="shared" ca="1" si="159"/>
        <v>-</v>
      </c>
      <c r="R5188" s="6"/>
      <c r="S5188" s="6"/>
      <c r="T5188" s="6"/>
      <c r="U5188" s="6"/>
      <c r="V5188" s="6"/>
      <c r="W5188" s="6" t="str">
        <f t="shared" si="158"/>
        <v>-</v>
      </c>
      <c r="X5188" s="6"/>
      <c r="Y5188" s="6"/>
      <c r="Z5188" s="6"/>
      <c r="AA5188" s="6"/>
      <c r="AB5188" s="6"/>
      <c r="AC5188" s="6"/>
    </row>
    <row r="5189" spans="1:29" x14ac:dyDescent="0.25">
      <c r="Q5189" s="12" t="str">
        <f t="shared" ca="1" si="159"/>
        <v>-</v>
      </c>
      <c r="W5189" t="str">
        <f t="shared" si="158"/>
        <v>-</v>
      </c>
    </row>
    <row r="5190" spans="1:29" x14ac:dyDescent="0.25">
      <c r="A5190" s="6"/>
      <c r="B5190" s="10"/>
      <c r="C5190" s="6"/>
      <c r="D5190" s="6"/>
      <c r="E5190" s="6"/>
      <c r="F5190" s="6"/>
      <c r="G5190" s="6"/>
      <c r="H5190" s="6"/>
      <c r="I5190" s="6"/>
      <c r="J5190" s="6"/>
      <c r="K5190" s="6"/>
      <c r="L5190" s="6"/>
      <c r="M5190" s="6"/>
      <c r="N5190" s="6"/>
      <c r="O5190" s="6"/>
      <c r="P5190" s="10"/>
      <c r="Q5190" s="15" t="str">
        <f t="shared" ca="1" si="159"/>
        <v>-</v>
      </c>
      <c r="R5190" s="6"/>
      <c r="S5190" s="6"/>
      <c r="T5190" s="6"/>
      <c r="U5190" s="6"/>
      <c r="V5190" s="6"/>
      <c r="W5190" s="6" t="str">
        <f t="shared" ref="W5190:W5253" si="160">IF(OR(ISBLANK(J5190),ISBLANK(V5190)),"-",(IF(J5190=V5190,"Yes","No")))</f>
        <v>-</v>
      </c>
      <c r="X5190" s="6"/>
      <c r="Y5190" s="6"/>
      <c r="Z5190" s="6"/>
      <c r="AA5190" s="6"/>
      <c r="AB5190" s="6"/>
      <c r="AC5190" s="6"/>
    </row>
    <row r="5191" spans="1:29" x14ac:dyDescent="0.25">
      <c r="Q5191" s="12" t="str">
        <f t="shared" ref="Q5191:Q5254" ca="1" si="161">IF(B5191&gt;1/1/1900, (IF(R5191="Closed",(DATEDIF(B5191,P5191,"d"))-(DATEDIF(M5191,O5191,"d")),IF(OR(R5191="Pending",ISBLANK(P5191)),TODAY()-B5191))),"-")</f>
        <v>-</v>
      </c>
      <c r="W5191" t="str">
        <f t="shared" si="160"/>
        <v>-</v>
      </c>
    </row>
    <row r="5192" spans="1:29" x14ac:dyDescent="0.25">
      <c r="A5192" s="6"/>
      <c r="B5192" s="10"/>
      <c r="C5192" s="6"/>
      <c r="D5192" s="6"/>
      <c r="E5192" s="6"/>
      <c r="F5192" s="6"/>
      <c r="G5192" s="6"/>
      <c r="H5192" s="6"/>
      <c r="I5192" s="6"/>
      <c r="J5192" s="6"/>
      <c r="K5192" s="6"/>
      <c r="L5192" s="6"/>
      <c r="M5192" s="6"/>
      <c r="N5192" s="6"/>
      <c r="O5192" s="6"/>
      <c r="P5192" s="10"/>
      <c r="Q5192" s="15" t="str">
        <f t="shared" ca="1" si="161"/>
        <v>-</v>
      </c>
      <c r="R5192" s="6"/>
      <c r="S5192" s="6"/>
      <c r="T5192" s="6"/>
      <c r="U5192" s="6"/>
      <c r="V5192" s="6"/>
      <c r="W5192" s="6" t="str">
        <f t="shared" si="160"/>
        <v>-</v>
      </c>
      <c r="X5192" s="6"/>
      <c r="Y5192" s="6"/>
      <c r="Z5192" s="6"/>
      <c r="AA5192" s="6"/>
      <c r="AB5192" s="6"/>
      <c r="AC5192" s="6"/>
    </row>
    <row r="5193" spans="1:29" x14ac:dyDescent="0.25">
      <c r="Q5193" s="12" t="str">
        <f t="shared" ca="1" si="161"/>
        <v>-</v>
      </c>
      <c r="W5193" t="str">
        <f t="shared" si="160"/>
        <v>-</v>
      </c>
    </row>
    <row r="5194" spans="1:29" x14ac:dyDescent="0.25">
      <c r="A5194" s="6"/>
      <c r="B5194" s="10"/>
      <c r="C5194" s="6"/>
      <c r="D5194" s="6"/>
      <c r="E5194" s="6"/>
      <c r="F5194" s="6"/>
      <c r="G5194" s="6"/>
      <c r="H5194" s="6"/>
      <c r="I5194" s="6"/>
      <c r="J5194" s="6"/>
      <c r="K5194" s="6"/>
      <c r="L5194" s="6"/>
      <c r="M5194" s="6"/>
      <c r="N5194" s="6"/>
      <c r="O5194" s="6"/>
      <c r="P5194" s="10"/>
      <c r="Q5194" s="15" t="str">
        <f t="shared" ca="1" si="161"/>
        <v>-</v>
      </c>
      <c r="R5194" s="6"/>
      <c r="S5194" s="6"/>
      <c r="T5194" s="6"/>
      <c r="U5194" s="6"/>
      <c r="V5194" s="6"/>
      <c r="W5194" s="6" t="str">
        <f t="shared" si="160"/>
        <v>-</v>
      </c>
      <c r="X5194" s="6"/>
      <c r="Y5194" s="6"/>
      <c r="Z5194" s="6"/>
      <c r="AA5194" s="6"/>
      <c r="AB5194" s="6"/>
      <c r="AC5194" s="6"/>
    </row>
    <row r="5195" spans="1:29" x14ac:dyDescent="0.25">
      <c r="Q5195" s="12" t="str">
        <f t="shared" ca="1" si="161"/>
        <v>-</v>
      </c>
      <c r="W5195" t="str">
        <f t="shared" si="160"/>
        <v>-</v>
      </c>
    </row>
    <row r="5196" spans="1:29" x14ac:dyDescent="0.25">
      <c r="A5196" s="6"/>
      <c r="B5196" s="10"/>
      <c r="C5196" s="6"/>
      <c r="D5196" s="6"/>
      <c r="E5196" s="6"/>
      <c r="F5196" s="6"/>
      <c r="G5196" s="6"/>
      <c r="H5196" s="6"/>
      <c r="I5196" s="6"/>
      <c r="J5196" s="6"/>
      <c r="K5196" s="6"/>
      <c r="L5196" s="6"/>
      <c r="M5196" s="6"/>
      <c r="N5196" s="6"/>
      <c r="O5196" s="6"/>
      <c r="P5196" s="10"/>
      <c r="Q5196" s="15" t="str">
        <f t="shared" ca="1" si="161"/>
        <v>-</v>
      </c>
      <c r="R5196" s="6"/>
      <c r="S5196" s="6"/>
      <c r="T5196" s="6"/>
      <c r="U5196" s="6"/>
      <c r="V5196" s="6"/>
      <c r="W5196" s="6" t="str">
        <f t="shared" si="160"/>
        <v>-</v>
      </c>
      <c r="X5196" s="6"/>
      <c r="Y5196" s="6"/>
      <c r="Z5196" s="6"/>
      <c r="AA5196" s="6"/>
      <c r="AB5196" s="6"/>
      <c r="AC5196" s="6"/>
    </row>
    <row r="5197" spans="1:29" x14ac:dyDescent="0.25">
      <c r="Q5197" s="12" t="str">
        <f t="shared" ca="1" si="161"/>
        <v>-</v>
      </c>
      <c r="W5197" t="str">
        <f t="shared" si="160"/>
        <v>-</v>
      </c>
    </row>
    <row r="5198" spans="1:29" x14ac:dyDescent="0.25">
      <c r="A5198" s="6"/>
      <c r="B5198" s="10"/>
      <c r="C5198" s="6"/>
      <c r="D5198" s="6"/>
      <c r="E5198" s="6"/>
      <c r="F5198" s="6"/>
      <c r="G5198" s="6"/>
      <c r="H5198" s="6"/>
      <c r="I5198" s="6"/>
      <c r="J5198" s="6"/>
      <c r="K5198" s="6"/>
      <c r="L5198" s="6"/>
      <c r="M5198" s="6"/>
      <c r="N5198" s="6"/>
      <c r="O5198" s="6"/>
      <c r="P5198" s="10"/>
      <c r="Q5198" s="15" t="str">
        <f t="shared" ca="1" si="161"/>
        <v>-</v>
      </c>
      <c r="R5198" s="6"/>
      <c r="S5198" s="6"/>
      <c r="T5198" s="6"/>
      <c r="U5198" s="6"/>
      <c r="V5198" s="6"/>
      <c r="W5198" s="6" t="str">
        <f t="shared" si="160"/>
        <v>-</v>
      </c>
      <c r="X5198" s="6"/>
      <c r="Y5198" s="6"/>
      <c r="Z5198" s="6"/>
      <c r="AA5198" s="6"/>
      <c r="AB5198" s="6"/>
      <c r="AC5198" s="6"/>
    </row>
    <row r="5199" spans="1:29" x14ac:dyDescent="0.25">
      <c r="Q5199" s="12" t="str">
        <f t="shared" ca="1" si="161"/>
        <v>-</v>
      </c>
      <c r="W5199" t="str">
        <f t="shared" si="160"/>
        <v>-</v>
      </c>
    </row>
    <row r="5200" spans="1:29" x14ac:dyDescent="0.25">
      <c r="A5200" s="6"/>
      <c r="B5200" s="10"/>
      <c r="C5200" s="6"/>
      <c r="D5200" s="6"/>
      <c r="E5200" s="6"/>
      <c r="F5200" s="6"/>
      <c r="G5200" s="6"/>
      <c r="H5200" s="6"/>
      <c r="I5200" s="6"/>
      <c r="J5200" s="6"/>
      <c r="K5200" s="6"/>
      <c r="L5200" s="6"/>
      <c r="M5200" s="6"/>
      <c r="N5200" s="6"/>
      <c r="O5200" s="6"/>
      <c r="P5200" s="10"/>
      <c r="Q5200" s="15" t="str">
        <f t="shared" ca="1" si="161"/>
        <v>-</v>
      </c>
      <c r="R5200" s="6"/>
      <c r="S5200" s="6"/>
      <c r="T5200" s="6"/>
      <c r="U5200" s="6"/>
      <c r="V5200" s="6"/>
      <c r="W5200" s="6" t="str">
        <f t="shared" si="160"/>
        <v>-</v>
      </c>
      <c r="X5200" s="6"/>
      <c r="Y5200" s="6"/>
      <c r="Z5200" s="6"/>
      <c r="AA5200" s="6"/>
      <c r="AB5200" s="6"/>
      <c r="AC5200" s="6"/>
    </row>
    <row r="5201" spans="1:29" x14ac:dyDescent="0.25">
      <c r="Q5201" s="12" t="str">
        <f t="shared" ca="1" si="161"/>
        <v>-</v>
      </c>
      <c r="W5201" t="str">
        <f t="shared" si="160"/>
        <v>-</v>
      </c>
    </row>
    <row r="5202" spans="1:29" x14ac:dyDescent="0.25">
      <c r="A5202" s="6"/>
      <c r="B5202" s="10"/>
      <c r="C5202" s="6"/>
      <c r="D5202" s="6"/>
      <c r="E5202" s="6"/>
      <c r="F5202" s="6"/>
      <c r="G5202" s="6"/>
      <c r="H5202" s="6"/>
      <c r="I5202" s="6"/>
      <c r="J5202" s="6"/>
      <c r="K5202" s="6"/>
      <c r="L5202" s="6"/>
      <c r="M5202" s="6"/>
      <c r="N5202" s="6"/>
      <c r="O5202" s="6"/>
      <c r="P5202" s="10"/>
      <c r="Q5202" s="15" t="str">
        <f t="shared" ca="1" si="161"/>
        <v>-</v>
      </c>
      <c r="R5202" s="6"/>
      <c r="S5202" s="6"/>
      <c r="T5202" s="6"/>
      <c r="U5202" s="6"/>
      <c r="V5202" s="6"/>
      <c r="W5202" s="6" t="str">
        <f t="shared" si="160"/>
        <v>-</v>
      </c>
      <c r="X5202" s="6"/>
      <c r="Y5202" s="6"/>
      <c r="Z5202" s="6"/>
      <c r="AA5202" s="6"/>
      <c r="AB5202" s="6"/>
      <c r="AC5202" s="6"/>
    </row>
    <row r="5203" spans="1:29" x14ac:dyDescent="0.25">
      <c r="Q5203" s="12" t="str">
        <f t="shared" ca="1" si="161"/>
        <v>-</v>
      </c>
      <c r="W5203" t="str">
        <f t="shared" si="160"/>
        <v>-</v>
      </c>
    </row>
    <row r="5204" spans="1:29" x14ac:dyDescent="0.25">
      <c r="A5204" s="6"/>
      <c r="B5204" s="10"/>
      <c r="C5204" s="6"/>
      <c r="D5204" s="6"/>
      <c r="E5204" s="6"/>
      <c r="F5204" s="6"/>
      <c r="G5204" s="6"/>
      <c r="H5204" s="6"/>
      <c r="I5204" s="6"/>
      <c r="J5204" s="6"/>
      <c r="K5204" s="6"/>
      <c r="L5204" s="6"/>
      <c r="M5204" s="6"/>
      <c r="N5204" s="6"/>
      <c r="O5204" s="6"/>
      <c r="P5204" s="10"/>
      <c r="Q5204" s="15" t="str">
        <f t="shared" ca="1" si="161"/>
        <v>-</v>
      </c>
      <c r="R5204" s="6"/>
      <c r="S5204" s="6"/>
      <c r="T5204" s="6"/>
      <c r="U5204" s="6"/>
      <c r="V5204" s="6"/>
      <c r="W5204" s="6" t="str">
        <f t="shared" si="160"/>
        <v>-</v>
      </c>
      <c r="X5204" s="6"/>
      <c r="Y5204" s="6"/>
      <c r="Z5204" s="6"/>
      <c r="AA5204" s="6"/>
      <c r="AB5204" s="6"/>
      <c r="AC5204" s="6"/>
    </row>
    <row r="5205" spans="1:29" x14ac:dyDescent="0.25">
      <c r="Q5205" s="12" t="str">
        <f t="shared" ca="1" si="161"/>
        <v>-</v>
      </c>
      <c r="W5205" t="str">
        <f t="shared" si="160"/>
        <v>-</v>
      </c>
    </row>
    <row r="5206" spans="1:29" x14ac:dyDescent="0.25">
      <c r="A5206" s="6"/>
      <c r="B5206" s="10"/>
      <c r="C5206" s="6"/>
      <c r="D5206" s="6"/>
      <c r="E5206" s="6"/>
      <c r="F5206" s="6"/>
      <c r="G5206" s="6"/>
      <c r="H5206" s="6"/>
      <c r="I5206" s="6"/>
      <c r="J5206" s="6"/>
      <c r="K5206" s="6"/>
      <c r="L5206" s="6"/>
      <c r="M5206" s="6"/>
      <c r="N5206" s="6"/>
      <c r="O5206" s="6"/>
      <c r="P5206" s="10"/>
      <c r="Q5206" s="15" t="str">
        <f t="shared" ca="1" si="161"/>
        <v>-</v>
      </c>
      <c r="R5206" s="6"/>
      <c r="S5206" s="6"/>
      <c r="T5206" s="6"/>
      <c r="U5206" s="6"/>
      <c r="V5206" s="6"/>
      <c r="W5206" s="6" t="str">
        <f t="shared" si="160"/>
        <v>-</v>
      </c>
      <c r="X5206" s="6"/>
      <c r="Y5206" s="6"/>
      <c r="Z5206" s="6"/>
      <c r="AA5206" s="6"/>
      <c r="AB5206" s="6"/>
      <c r="AC5206" s="6"/>
    </row>
    <row r="5207" spans="1:29" x14ac:dyDescent="0.25">
      <c r="Q5207" s="12" t="str">
        <f t="shared" ca="1" si="161"/>
        <v>-</v>
      </c>
      <c r="W5207" t="str">
        <f t="shared" si="160"/>
        <v>-</v>
      </c>
    </row>
    <row r="5208" spans="1:29" x14ac:dyDescent="0.25">
      <c r="A5208" s="6"/>
      <c r="B5208" s="10"/>
      <c r="C5208" s="6"/>
      <c r="D5208" s="6"/>
      <c r="E5208" s="6"/>
      <c r="F5208" s="6"/>
      <c r="G5208" s="6"/>
      <c r="H5208" s="6"/>
      <c r="I5208" s="6"/>
      <c r="J5208" s="6"/>
      <c r="K5208" s="6"/>
      <c r="L5208" s="6"/>
      <c r="M5208" s="6"/>
      <c r="N5208" s="6"/>
      <c r="O5208" s="6"/>
      <c r="P5208" s="10"/>
      <c r="Q5208" s="15" t="str">
        <f t="shared" ca="1" si="161"/>
        <v>-</v>
      </c>
      <c r="R5208" s="6"/>
      <c r="S5208" s="6"/>
      <c r="T5208" s="6"/>
      <c r="U5208" s="6"/>
      <c r="V5208" s="6"/>
      <c r="W5208" s="6" t="str">
        <f t="shared" si="160"/>
        <v>-</v>
      </c>
      <c r="X5208" s="6"/>
      <c r="Y5208" s="6"/>
      <c r="Z5208" s="6"/>
      <c r="AA5208" s="6"/>
      <c r="AB5208" s="6"/>
      <c r="AC5208" s="6"/>
    </row>
    <row r="5209" spans="1:29" x14ac:dyDescent="0.25">
      <c r="Q5209" s="12" t="str">
        <f t="shared" ca="1" si="161"/>
        <v>-</v>
      </c>
      <c r="W5209" t="str">
        <f t="shared" si="160"/>
        <v>-</v>
      </c>
    </row>
    <row r="5210" spans="1:29" x14ac:dyDescent="0.25">
      <c r="A5210" s="6"/>
      <c r="B5210" s="10"/>
      <c r="C5210" s="6"/>
      <c r="D5210" s="6"/>
      <c r="E5210" s="6"/>
      <c r="F5210" s="6"/>
      <c r="G5210" s="6"/>
      <c r="H5210" s="6"/>
      <c r="I5210" s="6"/>
      <c r="J5210" s="6"/>
      <c r="K5210" s="6"/>
      <c r="L5210" s="6"/>
      <c r="M5210" s="6"/>
      <c r="N5210" s="6"/>
      <c r="O5210" s="6"/>
      <c r="P5210" s="10"/>
      <c r="Q5210" s="15" t="str">
        <f t="shared" ca="1" si="161"/>
        <v>-</v>
      </c>
      <c r="R5210" s="6"/>
      <c r="S5210" s="6"/>
      <c r="T5210" s="6"/>
      <c r="U5210" s="6"/>
      <c r="V5210" s="6"/>
      <c r="W5210" s="6" t="str">
        <f t="shared" si="160"/>
        <v>-</v>
      </c>
      <c r="X5210" s="6"/>
      <c r="Y5210" s="6"/>
      <c r="Z5210" s="6"/>
      <c r="AA5210" s="6"/>
      <c r="AB5210" s="6"/>
      <c r="AC5210" s="6"/>
    </row>
    <row r="5211" spans="1:29" x14ac:dyDescent="0.25">
      <c r="Q5211" s="12" t="str">
        <f t="shared" ca="1" si="161"/>
        <v>-</v>
      </c>
      <c r="W5211" t="str">
        <f t="shared" si="160"/>
        <v>-</v>
      </c>
    </row>
    <row r="5212" spans="1:29" x14ac:dyDescent="0.25">
      <c r="A5212" s="6"/>
      <c r="B5212" s="10"/>
      <c r="C5212" s="6"/>
      <c r="D5212" s="6"/>
      <c r="E5212" s="6"/>
      <c r="F5212" s="6"/>
      <c r="G5212" s="6"/>
      <c r="H5212" s="6"/>
      <c r="I5212" s="6"/>
      <c r="J5212" s="6"/>
      <c r="K5212" s="6"/>
      <c r="L5212" s="6"/>
      <c r="M5212" s="6"/>
      <c r="N5212" s="6"/>
      <c r="O5212" s="6"/>
      <c r="P5212" s="10"/>
      <c r="Q5212" s="15" t="str">
        <f t="shared" ca="1" si="161"/>
        <v>-</v>
      </c>
      <c r="R5212" s="6"/>
      <c r="S5212" s="6"/>
      <c r="T5212" s="6"/>
      <c r="U5212" s="6"/>
      <c r="V5212" s="6"/>
      <c r="W5212" s="6" t="str">
        <f t="shared" si="160"/>
        <v>-</v>
      </c>
      <c r="X5212" s="6"/>
      <c r="Y5212" s="6"/>
      <c r="Z5212" s="6"/>
      <c r="AA5212" s="6"/>
      <c r="AB5212" s="6"/>
      <c r="AC5212" s="6"/>
    </row>
    <row r="5213" spans="1:29" x14ac:dyDescent="0.25">
      <c r="Q5213" s="12" t="str">
        <f t="shared" ca="1" si="161"/>
        <v>-</v>
      </c>
      <c r="W5213" t="str">
        <f t="shared" si="160"/>
        <v>-</v>
      </c>
    </row>
    <row r="5214" spans="1:29" x14ac:dyDescent="0.25">
      <c r="A5214" s="6"/>
      <c r="B5214" s="10"/>
      <c r="C5214" s="6"/>
      <c r="D5214" s="6"/>
      <c r="E5214" s="6"/>
      <c r="F5214" s="6"/>
      <c r="G5214" s="6"/>
      <c r="H5214" s="6"/>
      <c r="I5214" s="6"/>
      <c r="J5214" s="6"/>
      <c r="K5214" s="6"/>
      <c r="L5214" s="6"/>
      <c r="M5214" s="6"/>
      <c r="N5214" s="6"/>
      <c r="O5214" s="6"/>
      <c r="P5214" s="10"/>
      <c r="Q5214" s="15" t="str">
        <f t="shared" ca="1" si="161"/>
        <v>-</v>
      </c>
      <c r="R5214" s="6"/>
      <c r="S5214" s="6"/>
      <c r="T5214" s="6"/>
      <c r="U5214" s="6"/>
      <c r="V5214" s="6"/>
      <c r="W5214" s="6" t="str">
        <f t="shared" si="160"/>
        <v>-</v>
      </c>
      <c r="X5214" s="6"/>
      <c r="Y5214" s="6"/>
      <c r="Z5214" s="6"/>
      <c r="AA5214" s="6"/>
      <c r="AB5214" s="6"/>
      <c r="AC5214" s="6"/>
    </row>
    <row r="5215" spans="1:29" x14ac:dyDescent="0.25">
      <c r="Q5215" s="12" t="str">
        <f t="shared" ca="1" si="161"/>
        <v>-</v>
      </c>
      <c r="W5215" t="str">
        <f t="shared" si="160"/>
        <v>-</v>
      </c>
    </row>
    <row r="5216" spans="1:29" x14ac:dyDescent="0.25">
      <c r="A5216" s="6"/>
      <c r="B5216" s="10"/>
      <c r="C5216" s="6"/>
      <c r="D5216" s="6"/>
      <c r="E5216" s="6"/>
      <c r="F5216" s="6"/>
      <c r="G5216" s="6"/>
      <c r="H5216" s="6"/>
      <c r="I5216" s="6"/>
      <c r="J5216" s="6"/>
      <c r="K5216" s="6"/>
      <c r="L5216" s="6"/>
      <c r="M5216" s="6"/>
      <c r="N5216" s="6"/>
      <c r="O5216" s="6"/>
      <c r="P5216" s="10"/>
      <c r="Q5216" s="15" t="str">
        <f t="shared" ca="1" si="161"/>
        <v>-</v>
      </c>
      <c r="R5216" s="6"/>
      <c r="S5216" s="6"/>
      <c r="T5216" s="6"/>
      <c r="U5216" s="6"/>
      <c r="V5216" s="6"/>
      <c r="W5216" s="6" t="str">
        <f t="shared" si="160"/>
        <v>-</v>
      </c>
      <c r="X5216" s="6"/>
      <c r="Y5216" s="6"/>
      <c r="Z5216" s="6"/>
      <c r="AA5216" s="6"/>
      <c r="AB5216" s="6"/>
      <c r="AC5216" s="6"/>
    </row>
    <row r="5217" spans="1:29" x14ac:dyDescent="0.25">
      <c r="Q5217" s="12" t="str">
        <f t="shared" ca="1" si="161"/>
        <v>-</v>
      </c>
      <c r="W5217" t="str">
        <f t="shared" si="160"/>
        <v>-</v>
      </c>
    </row>
    <row r="5218" spans="1:29" x14ac:dyDescent="0.25">
      <c r="A5218" s="6"/>
      <c r="B5218" s="10"/>
      <c r="C5218" s="6"/>
      <c r="D5218" s="6"/>
      <c r="E5218" s="6"/>
      <c r="F5218" s="6"/>
      <c r="G5218" s="6"/>
      <c r="H5218" s="6"/>
      <c r="I5218" s="6"/>
      <c r="J5218" s="6"/>
      <c r="K5218" s="6"/>
      <c r="L5218" s="6"/>
      <c r="M5218" s="6"/>
      <c r="N5218" s="6"/>
      <c r="O5218" s="6"/>
      <c r="P5218" s="10"/>
      <c r="Q5218" s="15" t="str">
        <f t="shared" ca="1" si="161"/>
        <v>-</v>
      </c>
      <c r="R5218" s="6"/>
      <c r="S5218" s="6"/>
      <c r="T5218" s="6"/>
      <c r="U5218" s="6"/>
      <c r="V5218" s="6"/>
      <c r="W5218" s="6" t="str">
        <f t="shared" si="160"/>
        <v>-</v>
      </c>
      <c r="X5218" s="6"/>
      <c r="Y5218" s="6"/>
      <c r="Z5218" s="6"/>
      <c r="AA5218" s="6"/>
      <c r="AB5218" s="6"/>
      <c r="AC5218" s="6"/>
    </row>
    <row r="5219" spans="1:29" x14ac:dyDescent="0.25">
      <c r="Q5219" s="12" t="str">
        <f t="shared" ca="1" si="161"/>
        <v>-</v>
      </c>
      <c r="W5219" t="str">
        <f t="shared" si="160"/>
        <v>-</v>
      </c>
    </row>
    <row r="5220" spans="1:29" x14ac:dyDescent="0.25">
      <c r="A5220" s="6"/>
      <c r="B5220" s="10"/>
      <c r="C5220" s="6"/>
      <c r="D5220" s="6"/>
      <c r="E5220" s="6"/>
      <c r="F5220" s="6"/>
      <c r="G5220" s="6"/>
      <c r="H5220" s="6"/>
      <c r="I5220" s="6"/>
      <c r="J5220" s="6"/>
      <c r="K5220" s="6"/>
      <c r="L5220" s="6"/>
      <c r="M5220" s="6"/>
      <c r="N5220" s="6"/>
      <c r="O5220" s="6"/>
      <c r="P5220" s="10"/>
      <c r="Q5220" s="15" t="str">
        <f t="shared" ca="1" si="161"/>
        <v>-</v>
      </c>
      <c r="R5220" s="6"/>
      <c r="S5220" s="6"/>
      <c r="T5220" s="6"/>
      <c r="U5220" s="6"/>
      <c r="V5220" s="6"/>
      <c r="W5220" s="6" t="str">
        <f t="shared" si="160"/>
        <v>-</v>
      </c>
      <c r="X5220" s="6"/>
      <c r="Y5220" s="6"/>
      <c r="Z5220" s="6"/>
      <c r="AA5220" s="6"/>
      <c r="AB5220" s="6"/>
      <c r="AC5220" s="6"/>
    </row>
    <row r="5221" spans="1:29" x14ac:dyDescent="0.25">
      <c r="Q5221" s="12" t="str">
        <f t="shared" ca="1" si="161"/>
        <v>-</v>
      </c>
      <c r="W5221" t="str">
        <f t="shared" si="160"/>
        <v>-</v>
      </c>
    </row>
    <row r="5222" spans="1:29" x14ac:dyDescent="0.25">
      <c r="A5222" s="6"/>
      <c r="B5222" s="10"/>
      <c r="C5222" s="6"/>
      <c r="D5222" s="6"/>
      <c r="E5222" s="6"/>
      <c r="F5222" s="6"/>
      <c r="G5222" s="6"/>
      <c r="H5222" s="6"/>
      <c r="I5222" s="6"/>
      <c r="J5222" s="6"/>
      <c r="K5222" s="6"/>
      <c r="L5222" s="6"/>
      <c r="M5222" s="6"/>
      <c r="N5222" s="6"/>
      <c r="O5222" s="6"/>
      <c r="P5222" s="10"/>
      <c r="Q5222" s="15" t="str">
        <f t="shared" ca="1" si="161"/>
        <v>-</v>
      </c>
      <c r="R5222" s="6"/>
      <c r="S5222" s="6"/>
      <c r="T5222" s="6"/>
      <c r="U5222" s="6"/>
      <c r="V5222" s="6"/>
      <c r="W5222" s="6" t="str">
        <f t="shared" si="160"/>
        <v>-</v>
      </c>
      <c r="X5222" s="6"/>
      <c r="Y5222" s="6"/>
      <c r="Z5222" s="6"/>
      <c r="AA5222" s="6"/>
      <c r="AB5222" s="6"/>
      <c r="AC5222" s="6"/>
    </row>
    <row r="5223" spans="1:29" x14ac:dyDescent="0.25">
      <c r="Q5223" s="12" t="str">
        <f t="shared" ca="1" si="161"/>
        <v>-</v>
      </c>
      <c r="W5223" t="str">
        <f t="shared" si="160"/>
        <v>-</v>
      </c>
    </row>
    <row r="5224" spans="1:29" x14ac:dyDescent="0.25">
      <c r="A5224" s="6"/>
      <c r="B5224" s="10"/>
      <c r="C5224" s="6"/>
      <c r="D5224" s="6"/>
      <c r="E5224" s="6"/>
      <c r="F5224" s="6"/>
      <c r="G5224" s="6"/>
      <c r="H5224" s="6"/>
      <c r="I5224" s="6"/>
      <c r="J5224" s="6"/>
      <c r="K5224" s="6"/>
      <c r="L5224" s="6"/>
      <c r="M5224" s="6"/>
      <c r="N5224" s="6"/>
      <c r="O5224" s="6"/>
      <c r="P5224" s="10"/>
      <c r="Q5224" s="15" t="str">
        <f t="shared" ca="1" si="161"/>
        <v>-</v>
      </c>
      <c r="R5224" s="6"/>
      <c r="S5224" s="6"/>
      <c r="T5224" s="6"/>
      <c r="U5224" s="6"/>
      <c r="V5224" s="6"/>
      <c r="W5224" s="6" t="str">
        <f t="shared" si="160"/>
        <v>-</v>
      </c>
      <c r="X5224" s="6"/>
      <c r="Y5224" s="6"/>
      <c r="Z5224" s="6"/>
      <c r="AA5224" s="6"/>
      <c r="AB5224" s="6"/>
      <c r="AC5224" s="6"/>
    </row>
    <row r="5225" spans="1:29" x14ac:dyDescent="0.25">
      <c r="Q5225" s="12" t="str">
        <f t="shared" ca="1" si="161"/>
        <v>-</v>
      </c>
      <c r="W5225" t="str">
        <f t="shared" si="160"/>
        <v>-</v>
      </c>
    </row>
    <row r="5226" spans="1:29" x14ac:dyDescent="0.25">
      <c r="A5226" s="6"/>
      <c r="B5226" s="10"/>
      <c r="C5226" s="6"/>
      <c r="D5226" s="6"/>
      <c r="E5226" s="6"/>
      <c r="F5226" s="6"/>
      <c r="G5226" s="6"/>
      <c r="H5226" s="6"/>
      <c r="I5226" s="6"/>
      <c r="J5226" s="6"/>
      <c r="K5226" s="6"/>
      <c r="L5226" s="6"/>
      <c r="M5226" s="6"/>
      <c r="N5226" s="6"/>
      <c r="O5226" s="6"/>
      <c r="P5226" s="10"/>
      <c r="Q5226" s="15" t="str">
        <f t="shared" ca="1" si="161"/>
        <v>-</v>
      </c>
      <c r="R5226" s="6"/>
      <c r="S5226" s="6"/>
      <c r="T5226" s="6"/>
      <c r="U5226" s="6"/>
      <c r="V5226" s="6"/>
      <c r="W5226" s="6" t="str">
        <f t="shared" si="160"/>
        <v>-</v>
      </c>
      <c r="X5226" s="6"/>
      <c r="Y5226" s="6"/>
      <c r="Z5226" s="6"/>
      <c r="AA5226" s="6"/>
      <c r="AB5226" s="6"/>
      <c r="AC5226" s="6"/>
    </row>
    <row r="5227" spans="1:29" x14ac:dyDescent="0.25">
      <c r="Q5227" s="12" t="str">
        <f t="shared" ca="1" si="161"/>
        <v>-</v>
      </c>
      <c r="W5227" t="str">
        <f t="shared" si="160"/>
        <v>-</v>
      </c>
    </row>
    <row r="5228" spans="1:29" x14ac:dyDescent="0.25">
      <c r="A5228" s="6"/>
      <c r="B5228" s="10"/>
      <c r="C5228" s="6"/>
      <c r="D5228" s="6"/>
      <c r="E5228" s="6"/>
      <c r="F5228" s="6"/>
      <c r="G5228" s="6"/>
      <c r="H5228" s="6"/>
      <c r="I5228" s="6"/>
      <c r="J5228" s="6"/>
      <c r="K5228" s="6"/>
      <c r="L5228" s="6"/>
      <c r="M5228" s="6"/>
      <c r="N5228" s="6"/>
      <c r="O5228" s="6"/>
      <c r="P5228" s="10"/>
      <c r="Q5228" s="15" t="str">
        <f t="shared" ca="1" si="161"/>
        <v>-</v>
      </c>
      <c r="R5228" s="6"/>
      <c r="S5228" s="6"/>
      <c r="T5228" s="6"/>
      <c r="U5228" s="6"/>
      <c r="V5228" s="6"/>
      <c r="W5228" s="6" t="str">
        <f t="shared" si="160"/>
        <v>-</v>
      </c>
      <c r="X5228" s="6"/>
      <c r="Y5228" s="6"/>
      <c r="Z5228" s="6"/>
      <c r="AA5228" s="6"/>
      <c r="AB5228" s="6"/>
      <c r="AC5228" s="6"/>
    </row>
    <row r="5229" spans="1:29" x14ac:dyDescent="0.25">
      <c r="Q5229" s="12" t="str">
        <f t="shared" ca="1" si="161"/>
        <v>-</v>
      </c>
      <c r="W5229" t="str">
        <f t="shared" si="160"/>
        <v>-</v>
      </c>
    </row>
    <row r="5230" spans="1:29" x14ac:dyDescent="0.25">
      <c r="A5230" s="6"/>
      <c r="B5230" s="10"/>
      <c r="C5230" s="6"/>
      <c r="D5230" s="6"/>
      <c r="E5230" s="6"/>
      <c r="F5230" s="6"/>
      <c r="G5230" s="6"/>
      <c r="H5230" s="6"/>
      <c r="I5230" s="6"/>
      <c r="J5230" s="6"/>
      <c r="K5230" s="6"/>
      <c r="L5230" s="6"/>
      <c r="M5230" s="6"/>
      <c r="N5230" s="6"/>
      <c r="O5230" s="6"/>
      <c r="P5230" s="10"/>
      <c r="Q5230" s="15" t="str">
        <f t="shared" ca="1" si="161"/>
        <v>-</v>
      </c>
      <c r="R5230" s="6"/>
      <c r="S5230" s="6"/>
      <c r="T5230" s="6"/>
      <c r="U5230" s="6"/>
      <c r="V5230" s="6"/>
      <c r="W5230" s="6" t="str">
        <f t="shared" si="160"/>
        <v>-</v>
      </c>
      <c r="X5230" s="6"/>
      <c r="Y5230" s="6"/>
      <c r="Z5230" s="6"/>
      <c r="AA5230" s="6"/>
      <c r="AB5230" s="6"/>
      <c r="AC5230" s="6"/>
    </row>
    <row r="5231" spans="1:29" x14ac:dyDescent="0.25">
      <c r="Q5231" s="12" t="str">
        <f t="shared" ca="1" si="161"/>
        <v>-</v>
      </c>
      <c r="W5231" t="str">
        <f t="shared" si="160"/>
        <v>-</v>
      </c>
    </row>
    <row r="5232" spans="1:29" x14ac:dyDescent="0.25">
      <c r="A5232" s="6"/>
      <c r="B5232" s="10"/>
      <c r="C5232" s="6"/>
      <c r="D5232" s="6"/>
      <c r="E5232" s="6"/>
      <c r="F5232" s="6"/>
      <c r="G5232" s="6"/>
      <c r="H5232" s="6"/>
      <c r="I5232" s="6"/>
      <c r="J5232" s="6"/>
      <c r="K5232" s="6"/>
      <c r="L5232" s="6"/>
      <c r="M5232" s="6"/>
      <c r="N5232" s="6"/>
      <c r="O5232" s="6"/>
      <c r="P5232" s="10"/>
      <c r="Q5232" s="15" t="str">
        <f t="shared" ca="1" si="161"/>
        <v>-</v>
      </c>
      <c r="R5232" s="6"/>
      <c r="S5232" s="6"/>
      <c r="T5232" s="6"/>
      <c r="U5232" s="6"/>
      <c r="V5232" s="6"/>
      <c r="W5232" s="6" t="str">
        <f t="shared" si="160"/>
        <v>-</v>
      </c>
      <c r="X5232" s="6"/>
      <c r="Y5232" s="6"/>
      <c r="Z5232" s="6"/>
      <c r="AA5232" s="6"/>
      <c r="AB5232" s="6"/>
      <c r="AC5232" s="6"/>
    </row>
    <row r="5233" spans="1:29" x14ac:dyDescent="0.25">
      <c r="Q5233" s="12" t="str">
        <f t="shared" ca="1" si="161"/>
        <v>-</v>
      </c>
      <c r="W5233" t="str">
        <f t="shared" si="160"/>
        <v>-</v>
      </c>
    </row>
    <row r="5234" spans="1:29" x14ac:dyDescent="0.25">
      <c r="A5234" s="6"/>
      <c r="B5234" s="10"/>
      <c r="C5234" s="6"/>
      <c r="D5234" s="6"/>
      <c r="E5234" s="6"/>
      <c r="F5234" s="6"/>
      <c r="G5234" s="6"/>
      <c r="H5234" s="6"/>
      <c r="I5234" s="6"/>
      <c r="J5234" s="6"/>
      <c r="K5234" s="6"/>
      <c r="L5234" s="6"/>
      <c r="M5234" s="6"/>
      <c r="N5234" s="6"/>
      <c r="O5234" s="6"/>
      <c r="P5234" s="10"/>
      <c r="Q5234" s="15" t="str">
        <f t="shared" ca="1" si="161"/>
        <v>-</v>
      </c>
      <c r="R5234" s="6"/>
      <c r="S5234" s="6"/>
      <c r="T5234" s="6"/>
      <c r="U5234" s="6"/>
      <c r="V5234" s="6"/>
      <c r="W5234" s="6" t="str">
        <f t="shared" si="160"/>
        <v>-</v>
      </c>
      <c r="X5234" s="6"/>
      <c r="Y5234" s="6"/>
      <c r="Z5234" s="6"/>
      <c r="AA5234" s="6"/>
      <c r="AB5234" s="6"/>
      <c r="AC5234" s="6"/>
    </row>
    <row r="5235" spans="1:29" x14ac:dyDescent="0.25">
      <c r="Q5235" s="12" t="str">
        <f t="shared" ca="1" si="161"/>
        <v>-</v>
      </c>
      <c r="W5235" t="str">
        <f t="shared" si="160"/>
        <v>-</v>
      </c>
    </row>
    <row r="5236" spans="1:29" x14ac:dyDescent="0.25">
      <c r="A5236" s="6"/>
      <c r="B5236" s="10"/>
      <c r="C5236" s="6"/>
      <c r="D5236" s="6"/>
      <c r="E5236" s="6"/>
      <c r="F5236" s="6"/>
      <c r="G5236" s="6"/>
      <c r="H5236" s="6"/>
      <c r="I5236" s="6"/>
      <c r="J5236" s="6"/>
      <c r="K5236" s="6"/>
      <c r="L5236" s="6"/>
      <c r="M5236" s="6"/>
      <c r="N5236" s="6"/>
      <c r="O5236" s="6"/>
      <c r="P5236" s="10"/>
      <c r="Q5236" s="15" t="str">
        <f t="shared" ca="1" si="161"/>
        <v>-</v>
      </c>
      <c r="R5236" s="6"/>
      <c r="S5236" s="6"/>
      <c r="T5236" s="6"/>
      <c r="U5236" s="6"/>
      <c r="V5236" s="6"/>
      <c r="W5236" s="6" t="str">
        <f t="shared" si="160"/>
        <v>-</v>
      </c>
      <c r="X5236" s="6"/>
      <c r="Y5236" s="6"/>
      <c r="Z5236" s="6"/>
      <c r="AA5236" s="6"/>
      <c r="AB5236" s="6"/>
      <c r="AC5236" s="6"/>
    </row>
    <row r="5237" spans="1:29" x14ac:dyDescent="0.25">
      <c r="Q5237" s="12" t="str">
        <f t="shared" ca="1" si="161"/>
        <v>-</v>
      </c>
      <c r="W5237" t="str">
        <f t="shared" si="160"/>
        <v>-</v>
      </c>
    </row>
    <row r="5238" spans="1:29" x14ac:dyDescent="0.25">
      <c r="A5238" s="6"/>
      <c r="B5238" s="10"/>
      <c r="C5238" s="6"/>
      <c r="D5238" s="6"/>
      <c r="E5238" s="6"/>
      <c r="F5238" s="6"/>
      <c r="G5238" s="6"/>
      <c r="H5238" s="6"/>
      <c r="I5238" s="6"/>
      <c r="J5238" s="6"/>
      <c r="K5238" s="6"/>
      <c r="L5238" s="6"/>
      <c r="M5238" s="6"/>
      <c r="N5238" s="6"/>
      <c r="O5238" s="6"/>
      <c r="P5238" s="10"/>
      <c r="Q5238" s="15" t="str">
        <f t="shared" ca="1" si="161"/>
        <v>-</v>
      </c>
      <c r="R5238" s="6"/>
      <c r="S5238" s="6"/>
      <c r="T5238" s="6"/>
      <c r="U5238" s="6"/>
      <c r="V5238" s="6"/>
      <c r="W5238" s="6" t="str">
        <f t="shared" si="160"/>
        <v>-</v>
      </c>
      <c r="X5238" s="6"/>
      <c r="Y5238" s="6"/>
      <c r="Z5238" s="6"/>
      <c r="AA5238" s="6"/>
      <c r="AB5238" s="6"/>
      <c r="AC5238" s="6"/>
    </row>
    <row r="5239" spans="1:29" x14ac:dyDescent="0.25">
      <c r="Q5239" s="12" t="str">
        <f t="shared" ca="1" si="161"/>
        <v>-</v>
      </c>
      <c r="W5239" t="str">
        <f t="shared" si="160"/>
        <v>-</v>
      </c>
    </row>
    <row r="5240" spans="1:29" x14ac:dyDescent="0.25">
      <c r="A5240" s="6"/>
      <c r="B5240" s="10"/>
      <c r="C5240" s="6"/>
      <c r="D5240" s="6"/>
      <c r="E5240" s="6"/>
      <c r="F5240" s="6"/>
      <c r="G5240" s="6"/>
      <c r="H5240" s="6"/>
      <c r="I5240" s="6"/>
      <c r="J5240" s="6"/>
      <c r="K5240" s="6"/>
      <c r="L5240" s="6"/>
      <c r="M5240" s="6"/>
      <c r="N5240" s="6"/>
      <c r="O5240" s="6"/>
      <c r="P5240" s="10"/>
      <c r="Q5240" s="15" t="str">
        <f t="shared" ca="1" si="161"/>
        <v>-</v>
      </c>
      <c r="R5240" s="6"/>
      <c r="S5240" s="6"/>
      <c r="T5240" s="6"/>
      <c r="U5240" s="6"/>
      <c r="V5240" s="6"/>
      <c r="W5240" s="6" t="str">
        <f t="shared" si="160"/>
        <v>-</v>
      </c>
      <c r="X5240" s="6"/>
      <c r="Y5240" s="6"/>
      <c r="Z5240" s="6"/>
      <c r="AA5240" s="6"/>
      <c r="AB5240" s="6"/>
      <c r="AC5240" s="6"/>
    </row>
    <row r="5241" spans="1:29" x14ac:dyDescent="0.25">
      <c r="Q5241" s="12" t="str">
        <f t="shared" ca="1" si="161"/>
        <v>-</v>
      </c>
      <c r="W5241" t="str">
        <f t="shared" si="160"/>
        <v>-</v>
      </c>
    </row>
    <row r="5242" spans="1:29" x14ac:dyDescent="0.25">
      <c r="A5242" s="6"/>
      <c r="B5242" s="10"/>
      <c r="C5242" s="6"/>
      <c r="D5242" s="6"/>
      <c r="E5242" s="6"/>
      <c r="F5242" s="6"/>
      <c r="G5242" s="6"/>
      <c r="H5242" s="6"/>
      <c r="I5242" s="6"/>
      <c r="J5242" s="6"/>
      <c r="K5242" s="6"/>
      <c r="L5242" s="6"/>
      <c r="M5242" s="6"/>
      <c r="N5242" s="6"/>
      <c r="O5242" s="6"/>
      <c r="P5242" s="10"/>
      <c r="Q5242" s="15" t="str">
        <f t="shared" ca="1" si="161"/>
        <v>-</v>
      </c>
      <c r="R5242" s="6"/>
      <c r="S5242" s="6"/>
      <c r="T5242" s="6"/>
      <c r="U5242" s="6"/>
      <c r="V5242" s="6"/>
      <c r="W5242" s="6" t="str">
        <f t="shared" si="160"/>
        <v>-</v>
      </c>
      <c r="X5242" s="6"/>
      <c r="Y5242" s="6"/>
      <c r="Z5242" s="6"/>
      <c r="AA5242" s="6"/>
      <c r="AB5242" s="6"/>
      <c r="AC5242" s="6"/>
    </row>
    <row r="5243" spans="1:29" x14ac:dyDescent="0.25">
      <c r="Q5243" s="12" t="str">
        <f t="shared" ca="1" si="161"/>
        <v>-</v>
      </c>
      <c r="W5243" t="str">
        <f t="shared" si="160"/>
        <v>-</v>
      </c>
    </row>
    <row r="5244" spans="1:29" x14ac:dyDescent="0.25">
      <c r="A5244" s="6"/>
      <c r="B5244" s="10"/>
      <c r="C5244" s="6"/>
      <c r="D5244" s="6"/>
      <c r="E5244" s="6"/>
      <c r="F5244" s="6"/>
      <c r="G5244" s="6"/>
      <c r="H5244" s="6"/>
      <c r="I5244" s="6"/>
      <c r="J5244" s="6"/>
      <c r="K5244" s="6"/>
      <c r="L5244" s="6"/>
      <c r="M5244" s="6"/>
      <c r="N5244" s="6"/>
      <c r="O5244" s="6"/>
      <c r="P5244" s="10"/>
      <c r="Q5244" s="15" t="str">
        <f t="shared" ca="1" si="161"/>
        <v>-</v>
      </c>
      <c r="R5244" s="6"/>
      <c r="S5244" s="6"/>
      <c r="T5244" s="6"/>
      <c r="U5244" s="6"/>
      <c r="V5244" s="6"/>
      <c r="W5244" s="6" t="str">
        <f t="shared" si="160"/>
        <v>-</v>
      </c>
      <c r="X5244" s="6"/>
      <c r="Y5244" s="6"/>
      <c r="Z5244" s="6"/>
      <c r="AA5244" s="6"/>
      <c r="AB5244" s="6"/>
      <c r="AC5244" s="6"/>
    </row>
    <row r="5245" spans="1:29" x14ac:dyDescent="0.25">
      <c r="Q5245" s="12" t="str">
        <f t="shared" ca="1" si="161"/>
        <v>-</v>
      </c>
      <c r="W5245" t="str">
        <f t="shared" si="160"/>
        <v>-</v>
      </c>
    </row>
    <row r="5246" spans="1:29" x14ac:dyDescent="0.25">
      <c r="A5246" s="6"/>
      <c r="B5246" s="10"/>
      <c r="C5246" s="6"/>
      <c r="D5246" s="6"/>
      <c r="E5246" s="6"/>
      <c r="F5246" s="6"/>
      <c r="G5246" s="6"/>
      <c r="H5246" s="6"/>
      <c r="I5246" s="6"/>
      <c r="J5246" s="6"/>
      <c r="K5246" s="6"/>
      <c r="L5246" s="6"/>
      <c r="M5246" s="6"/>
      <c r="N5246" s="6"/>
      <c r="O5246" s="6"/>
      <c r="P5246" s="10"/>
      <c r="Q5246" s="15" t="str">
        <f t="shared" ca="1" si="161"/>
        <v>-</v>
      </c>
      <c r="R5246" s="6"/>
      <c r="S5246" s="6"/>
      <c r="T5246" s="6"/>
      <c r="U5246" s="6"/>
      <c r="V5246" s="6"/>
      <c r="W5246" s="6" t="str">
        <f t="shared" si="160"/>
        <v>-</v>
      </c>
      <c r="X5246" s="6"/>
      <c r="Y5246" s="6"/>
      <c r="Z5246" s="6"/>
      <c r="AA5246" s="6"/>
      <c r="AB5246" s="6"/>
      <c r="AC5246" s="6"/>
    </row>
    <row r="5247" spans="1:29" x14ac:dyDescent="0.25">
      <c r="Q5247" s="12" t="str">
        <f t="shared" ca="1" si="161"/>
        <v>-</v>
      </c>
      <c r="W5247" t="str">
        <f t="shared" si="160"/>
        <v>-</v>
      </c>
    </row>
    <row r="5248" spans="1:29" x14ac:dyDescent="0.25">
      <c r="A5248" s="6"/>
      <c r="B5248" s="10"/>
      <c r="C5248" s="6"/>
      <c r="D5248" s="6"/>
      <c r="E5248" s="6"/>
      <c r="F5248" s="6"/>
      <c r="G5248" s="6"/>
      <c r="H5248" s="6"/>
      <c r="I5248" s="6"/>
      <c r="J5248" s="6"/>
      <c r="K5248" s="6"/>
      <c r="L5248" s="6"/>
      <c r="M5248" s="6"/>
      <c r="N5248" s="6"/>
      <c r="O5248" s="6"/>
      <c r="P5248" s="10"/>
      <c r="Q5248" s="15" t="str">
        <f t="shared" ca="1" si="161"/>
        <v>-</v>
      </c>
      <c r="R5248" s="6"/>
      <c r="S5248" s="6"/>
      <c r="T5248" s="6"/>
      <c r="U5248" s="6"/>
      <c r="V5248" s="6"/>
      <c r="W5248" s="6" t="str">
        <f t="shared" si="160"/>
        <v>-</v>
      </c>
      <c r="X5248" s="6"/>
      <c r="Y5248" s="6"/>
      <c r="Z5248" s="6"/>
      <c r="AA5248" s="6"/>
      <c r="AB5248" s="6"/>
      <c r="AC5248" s="6"/>
    </row>
    <row r="5249" spans="1:29" x14ac:dyDescent="0.25">
      <c r="Q5249" s="12" t="str">
        <f t="shared" ca="1" si="161"/>
        <v>-</v>
      </c>
      <c r="W5249" t="str">
        <f t="shared" si="160"/>
        <v>-</v>
      </c>
    </row>
    <row r="5250" spans="1:29" x14ac:dyDescent="0.25">
      <c r="A5250" s="6"/>
      <c r="B5250" s="10"/>
      <c r="C5250" s="6"/>
      <c r="D5250" s="6"/>
      <c r="E5250" s="6"/>
      <c r="F5250" s="6"/>
      <c r="G5250" s="6"/>
      <c r="H5250" s="6"/>
      <c r="I5250" s="6"/>
      <c r="J5250" s="6"/>
      <c r="K5250" s="6"/>
      <c r="L5250" s="6"/>
      <c r="M5250" s="6"/>
      <c r="N5250" s="6"/>
      <c r="O5250" s="6"/>
      <c r="P5250" s="10"/>
      <c r="Q5250" s="15" t="str">
        <f t="shared" ca="1" si="161"/>
        <v>-</v>
      </c>
      <c r="R5250" s="6"/>
      <c r="S5250" s="6"/>
      <c r="T5250" s="6"/>
      <c r="U5250" s="6"/>
      <c r="V5250" s="6"/>
      <c r="W5250" s="6" t="str">
        <f t="shared" si="160"/>
        <v>-</v>
      </c>
      <c r="X5250" s="6"/>
      <c r="Y5250" s="6"/>
      <c r="Z5250" s="6"/>
      <c r="AA5250" s="6"/>
      <c r="AB5250" s="6"/>
      <c r="AC5250" s="6"/>
    </row>
    <row r="5251" spans="1:29" x14ac:dyDescent="0.25">
      <c r="Q5251" s="12" t="str">
        <f t="shared" ca="1" si="161"/>
        <v>-</v>
      </c>
      <c r="W5251" t="str">
        <f t="shared" si="160"/>
        <v>-</v>
      </c>
    </row>
    <row r="5252" spans="1:29" x14ac:dyDescent="0.25">
      <c r="A5252" s="6"/>
      <c r="B5252" s="10"/>
      <c r="C5252" s="6"/>
      <c r="D5252" s="6"/>
      <c r="E5252" s="6"/>
      <c r="F5252" s="6"/>
      <c r="G5252" s="6"/>
      <c r="H5252" s="6"/>
      <c r="I5252" s="6"/>
      <c r="J5252" s="6"/>
      <c r="K5252" s="6"/>
      <c r="L5252" s="6"/>
      <c r="M5252" s="6"/>
      <c r="N5252" s="6"/>
      <c r="O5252" s="6"/>
      <c r="P5252" s="10"/>
      <c r="Q5252" s="15" t="str">
        <f t="shared" ca="1" si="161"/>
        <v>-</v>
      </c>
      <c r="R5252" s="6"/>
      <c r="S5252" s="6"/>
      <c r="T5252" s="6"/>
      <c r="U5252" s="6"/>
      <c r="V5252" s="6"/>
      <c r="W5252" s="6" t="str">
        <f t="shared" si="160"/>
        <v>-</v>
      </c>
      <c r="X5252" s="6"/>
      <c r="Y5252" s="6"/>
      <c r="Z5252" s="6"/>
      <c r="AA5252" s="6"/>
      <c r="AB5252" s="6"/>
      <c r="AC5252" s="6"/>
    </row>
    <row r="5253" spans="1:29" x14ac:dyDescent="0.25">
      <c r="Q5253" s="12" t="str">
        <f t="shared" ca="1" si="161"/>
        <v>-</v>
      </c>
      <c r="W5253" t="str">
        <f t="shared" si="160"/>
        <v>-</v>
      </c>
    </row>
    <row r="5254" spans="1:29" x14ac:dyDescent="0.25">
      <c r="A5254" s="6"/>
      <c r="B5254" s="10"/>
      <c r="C5254" s="6"/>
      <c r="D5254" s="6"/>
      <c r="E5254" s="6"/>
      <c r="F5254" s="6"/>
      <c r="G5254" s="6"/>
      <c r="H5254" s="6"/>
      <c r="I5254" s="6"/>
      <c r="J5254" s="6"/>
      <c r="K5254" s="6"/>
      <c r="L5254" s="6"/>
      <c r="M5254" s="6"/>
      <c r="N5254" s="6"/>
      <c r="O5254" s="6"/>
      <c r="P5254" s="10"/>
      <c r="Q5254" s="15" t="str">
        <f t="shared" ca="1" si="161"/>
        <v>-</v>
      </c>
      <c r="R5254" s="6"/>
      <c r="S5254" s="6"/>
      <c r="T5254" s="6"/>
      <c r="U5254" s="6"/>
      <c r="V5254" s="6"/>
      <c r="W5254" s="6" t="str">
        <f t="shared" ref="W5254:W5317" si="162">IF(OR(ISBLANK(J5254),ISBLANK(V5254)),"-",(IF(J5254=V5254,"Yes","No")))</f>
        <v>-</v>
      </c>
      <c r="X5254" s="6"/>
      <c r="Y5254" s="6"/>
      <c r="Z5254" s="6"/>
      <c r="AA5254" s="6"/>
      <c r="AB5254" s="6"/>
      <c r="AC5254" s="6"/>
    </row>
    <row r="5255" spans="1:29" x14ac:dyDescent="0.25">
      <c r="Q5255" s="12" t="str">
        <f t="shared" ref="Q5255:Q5318" ca="1" si="163">IF(B5255&gt;1/1/1900, (IF(R5255="Closed",(DATEDIF(B5255,P5255,"d"))-(DATEDIF(M5255,O5255,"d")),IF(OR(R5255="Pending",ISBLANK(P5255)),TODAY()-B5255))),"-")</f>
        <v>-</v>
      </c>
      <c r="W5255" t="str">
        <f t="shared" si="162"/>
        <v>-</v>
      </c>
    </row>
    <row r="5256" spans="1:29" x14ac:dyDescent="0.25">
      <c r="A5256" s="6"/>
      <c r="B5256" s="10"/>
      <c r="C5256" s="6"/>
      <c r="D5256" s="6"/>
      <c r="E5256" s="6"/>
      <c r="F5256" s="6"/>
      <c r="G5256" s="6"/>
      <c r="H5256" s="6"/>
      <c r="I5256" s="6"/>
      <c r="J5256" s="6"/>
      <c r="K5256" s="6"/>
      <c r="L5256" s="6"/>
      <c r="M5256" s="6"/>
      <c r="N5256" s="6"/>
      <c r="O5256" s="6"/>
      <c r="P5256" s="10"/>
      <c r="Q5256" s="15" t="str">
        <f t="shared" ca="1" si="163"/>
        <v>-</v>
      </c>
      <c r="R5256" s="6"/>
      <c r="S5256" s="6"/>
      <c r="T5256" s="6"/>
      <c r="U5256" s="6"/>
      <c r="V5256" s="6"/>
      <c r="W5256" s="6" t="str">
        <f t="shared" si="162"/>
        <v>-</v>
      </c>
      <c r="X5256" s="6"/>
      <c r="Y5256" s="6"/>
      <c r="Z5256" s="6"/>
      <c r="AA5256" s="6"/>
      <c r="AB5256" s="6"/>
      <c r="AC5256" s="6"/>
    </row>
    <row r="5257" spans="1:29" x14ac:dyDescent="0.25">
      <c r="Q5257" s="12" t="str">
        <f t="shared" ca="1" si="163"/>
        <v>-</v>
      </c>
      <c r="W5257" t="str">
        <f t="shared" si="162"/>
        <v>-</v>
      </c>
    </row>
    <row r="5258" spans="1:29" x14ac:dyDescent="0.25">
      <c r="A5258" s="6"/>
      <c r="B5258" s="10"/>
      <c r="C5258" s="6"/>
      <c r="D5258" s="6"/>
      <c r="E5258" s="6"/>
      <c r="F5258" s="6"/>
      <c r="G5258" s="6"/>
      <c r="H5258" s="6"/>
      <c r="I5258" s="6"/>
      <c r="J5258" s="6"/>
      <c r="K5258" s="6"/>
      <c r="L5258" s="6"/>
      <c r="M5258" s="6"/>
      <c r="N5258" s="6"/>
      <c r="O5258" s="6"/>
      <c r="P5258" s="10"/>
      <c r="Q5258" s="15" t="str">
        <f t="shared" ca="1" si="163"/>
        <v>-</v>
      </c>
      <c r="R5258" s="6"/>
      <c r="S5258" s="6"/>
      <c r="T5258" s="6"/>
      <c r="U5258" s="6"/>
      <c r="V5258" s="6"/>
      <c r="W5258" s="6" t="str">
        <f t="shared" si="162"/>
        <v>-</v>
      </c>
      <c r="X5258" s="6"/>
      <c r="Y5258" s="6"/>
      <c r="Z5258" s="6"/>
      <c r="AA5258" s="6"/>
      <c r="AB5258" s="6"/>
      <c r="AC5258" s="6"/>
    </row>
    <row r="5259" spans="1:29" x14ac:dyDescent="0.25">
      <c r="Q5259" s="12" t="str">
        <f t="shared" ca="1" si="163"/>
        <v>-</v>
      </c>
      <c r="W5259" t="str">
        <f t="shared" si="162"/>
        <v>-</v>
      </c>
    </row>
    <row r="5260" spans="1:29" x14ac:dyDescent="0.25">
      <c r="A5260" s="6"/>
      <c r="B5260" s="10"/>
      <c r="C5260" s="6"/>
      <c r="D5260" s="6"/>
      <c r="E5260" s="6"/>
      <c r="F5260" s="6"/>
      <c r="G5260" s="6"/>
      <c r="H5260" s="6"/>
      <c r="I5260" s="6"/>
      <c r="J5260" s="6"/>
      <c r="K5260" s="6"/>
      <c r="L5260" s="6"/>
      <c r="M5260" s="6"/>
      <c r="N5260" s="6"/>
      <c r="O5260" s="6"/>
      <c r="P5260" s="10"/>
      <c r="Q5260" s="15" t="str">
        <f t="shared" ca="1" si="163"/>
        <v>-</v>
      </c>
      <c r="R5260" s="6"/>
      <c r="S5260" s="6"/>
      <c r="T5260" s="6"/>
      <c r="U5260" s="6"/>
      <c r="V5260" s="6"/>
      <c r="W5260" s="6" t="str">
        <f t="shared" si="162"/>
        <v>-</v>
      </c>
      <c r="X5260" s="6"/>
      <c r="Y5260" s="6"/>
      <c r="Z5260" s="6"/>
      <c r="AA5260" s="6"/>
      <c r="AB5260" s="6"/>
      <c r="AC5260" s="6"/>
    </row>
    <row r="5261" spans="1:29" x14ac:dyDescent="0.25">
      <c r="Q5261" s="12" t="str">
        <f t="shared" ca="1" si="163"/>
        <v>-</v>
      </c>
      <c r="W5261" t="str">
        <f t="shared" si="162"/>
        <v>-</v>
      </c>
    </row>
    <row r="5262" spans="1:29" x14ac:dyDescent="0.25">
      <c r="A5262" s="6"/>
      <c r="B5262" s="10"/>
      <c r="C5262" s="6"/>
      <c r="D5262" s="6"/>
      <c r="E5262" s="6"/>
      <c r="F5262" s="6"/>
      <c r="G5262" s="6"/>
      <c r="H5262" s="6"/>
      <c r="I5262" s="6"/>
      <c r="J5262" s="6"/>
      <c r="K5262" s="6"/>
      <c r="L5262" s="6"/>
      <c r="M5262" s="6"/>
      <c r="N5262" s="6"/>
      <c r="O5262" s="6"/>
      <c r="P5262" s="10"/>
      <c r="Q5262" s="15" t="str">
        <f t="shared" ca="1" si="163"/>
        <v>-</v>
      </c>
      <c r="R5262" s="6"/>
      <c r="S5262" s="6"/>
      <c r="T5262" s="6"/>
      <c r="U5262" s="6"/>
      <c r="V5262" s="6"/>
      <c r="W5262" s="6" t="str">
        <f t="shared" si="162"/>
        <v>-</v>
      </c>
      <c r="X5262" s="6"/>
      <c r="Y5262" s="6"/>
      <c r="Z5262" s="6"/>
      <c r="AA5262" s="6"/>
      <c r="AB5262" s="6"/>
      <c r="AC5262" s="6"/>
    </row>
    <row r="5263" spans="1:29" x14ac:dyDescent="0.25">
      <c r="Q5263" s="12" t="str">
        <f t="shared" ca="1" si="163"/>
        <v>-</v>
      </c>
      <c r="W5263" t="str">
        <f t="shared" si="162"/>
        <v>-</v>
      </c>
    </row>
    <row r="5264" spans="1:29" x14ac:dyDescent="0.25">
      <c r="A5264" s="6"/>
      <c r="B5264" s="10"/>
      <c r="C5264" s="6"/>
      <c r="D5264" s="6"/>
      <c r="E5264" s="6"/>
      <c r="F5264" s="6"/>
      <c r="G5264" s="6"/>
      <c r="H5264" s="6"/>
      <c r="I5264" s="6"/>
      <c r="J5264" s="6"/>
      <c r="K5264" s="6"/>
      <c r="L5264" s="6"/>
      <c r="M5264" s="6"/>
      <c r="N5264" s="6"/>
      <c r="O5264" s="6"/>
      <c r="P5264" s="10"/>
      <c r="Q5264" s="15" t="str">
        <f t="shared" ca="1" si="163"/>
        <v>-</v>
      </c>
      <c r="R5264" s="6"/>
      <c r="S5264" s="6"/>
      <c r="T5264" s="6"/>
      <c r="U5264" s="6"/>
      <c r="V5264" s="6"/>
      <c r="W5264" s="6" t="str">
        <f t="shared" si="162"/>
        <v>-</v>
      </c>
      <c r="X5264" s="6"/>
      <c r="Y5264" s="6"/>
      <c r="Z5264" s="6"/>
      <c r="AA5264" s="6"/>
      <c r="AB5264" s="6"/>
      <c r="AC5264" s="6"/>
    </row>
    <row r="5265" spans="1:29" x14ac:dyDescent="0.25">
      <c r="Q5265" s="12" t="str">
        <f t="shared" ca="1" si="163"/>
        <v>-</v>
      </c>
      <c r="W5265" t="str">
        <f t="shared" si="162"/>
        <v>-</v>
      </c>
    </row>
    <row r="5266" spans="1:29" x14ac:dyDescent="0.25">
      <c r="A5266" s="6"/>
      <c r="B5266" s="10"/>
      <c r="C5266" s="6"/>
      <c r="D5266" s="6"/>
      <c r="E5266" s="6"/>
      <c r="F5266" s="6"/>
      <c r="G5266" s="6"/>
      <c r="H5266" s="6"/>
      <c r="I5266" s="6"/>
      <c r="J5266" s="6"/>
      <c r="K5266" s="6"/>
      <c r="L5266" s="6"/>
      <c r="M5266" s="6"/>
      <c r="N5266" s="6"/>
      <c r="O5266" s="6"/>
      <c r="P5266" s="10"/>
      <c r="Q5266" s="15" t="str">
        <f t="shared" ca="1" si="163"/>
        <v>-</v>
      </c>
      <c r="R5266" s="6"/>
      <c r="S5266" s="6"/>
      <c r="T5266" s="6"/>
      <c r="U5266" s="6"/>
      <c r="V5266" s="6"/>
      <c r="W5266" s="6" t="str">
        <f t="shared" si="162"/>
        <v>-</v>
      </c>
      <c r="X5266" s="6"/>
      <c r="Y5266" s="6"/>
      <c r="Z5266" s="6"/>
      <c r="AA5266" s="6"/>
      <c r="AB5266" s="6"/>
      <c r="AC5266" s="6"/>
    </row>
    <row r="5267" spans="1:29" x14ac:dyDescent="0.25">
      <c r="Q5267" s="12" t="str">
        <f t="shared" ca="1" si="163"/>
        <v>-</v>
      </c>
      <c r="W5267" t="str">
        <f t="shared" si="162"/>
        <v>-</v>
      </c>
    </row>
    <row r="5268" spans="1:29" x14ac:dyDescent="0.25">
      <c r="A5268" s="6"/>
      <c r="B5268" s="10"/>
      <c r="C5268" s="6"/>
      <c r="D5268" s="6"/>
      <c r="E5268" s="6"/>
      <c r="F5268" s="6"/>
      <c r="G5268" s="6"/>
      <c r="H5268" s="6"/>
      <c r="I5268" s="6"/>
      <c r="J5268" s="6"/>
      <c r="K5268" s="6"/>
      <c r="L5268" s="6"/>
      <c r="M5268" s="6"/>
      <c r="N5268" s="6"/>
      <c r="O5268" s="6"/>
      <c r="P5268" s="10"/>
      <c r="Q5268" s="15" t="str">
        <f t="shared" ca="1" si="163"/>
        <v>-</v>
      </c>
      <c r="R5268" s="6"/>
      <c r="S5268" s="6"/>
      <c r="T5268" s="6"/>
      <c r="U5268" s="6"/>
      <c r="V5268" s="6"/>
      <c r="W5268" s="6" t="str">
        <f t="shared" si="162"/>
        <v>-</v>
      </c>
      <c r="X5268" s="6"/>
      <c r="Y5268" s="6"/>
      <c r="Z5268" s="6"/>
      <c r="AA5268" s="6"/>
      <c r="AB5268" s="6"/>
      <c r="AC5268" s="6"/>
    </row>
    <row r="5269" spans="1:29" x14ac:dyDescent="0.25">
      <c r="Q5269" s="12" t="str">
        <f t="shared" ca="1" si="163"/>
        <v>-</v>
      </c>
      <c r="W5269" t="str">
        <f t="shared" si="162"/>
        <v>-</v>
      </c>
    </row>
    <row r="5270" spans="1:29" x14ac:dyDescent="0.25">
      <c r="A5270" s="6"/>
      <c r="B5270" s="10"/>
      <c r="C5270" s="6"/>
      <c r="D5270" s="6"/>
      <c r="E5270" s="6"/>
      <c r="F5270" s="6"/>
      <c r="G5270" s="6"/>
      <c r="H5270" s="6"/>
      <c r="I5270" s="6"/>
      <c r="J5270" s="6"/>
      <c r="K5270" s="6"/>
      <c r="L5270" s="6"/>
      <c r="M5270" s="6"/>
      <c r="N5270" s="6"/>
      <c r="O5270" s="6"/>
      <c r="P5270" s="10"/>
      <c r="Q5270" s="15" t="str">
        <f t="shared" ca="1" si="163"/>
        <v>-</v>
      </c>
      <c r="R5270" s="6"/>
      <c r="S5270" s="6"/>
      <c r="T5270" s="6"/>
      <c r="U5270" s="6"/>
      <c r="V5270" s="6"/>
      <c r="W5270" s="6" t="str">
        <f t="shared" si="162"/>
        <v>-</v>
      </c>
      <c r="X5270" s="6"/>
      <c r="Y5270" s="6"/>
      <c r="Z5270" s="6"/>
      <c r="AA5270" s="6"/>
      <c r="AB5270" s="6"/>
      <c r="AC5270" s="6"/>
    </row>
    <row r="5271" spans="1:29" x14ac:dyDescent="0.25">
      <c r="Q5271" s="12" t="str">
        <f t="shared" ca="1" si="163"/>
        <v>-</v>
      </c>
      <c r="W5271" t="str">
        <f t="shared" si="162"/>
        <v>-</v>
      </c>
    </row>
    <row r="5272" spans="1:29" x14ac:dyDescent="0.25">
      <c r="A5272" s="6"/>
      <c r="B5272" s="10"/>
      <c r="C5272" s="6"/>
      <c r="D5272" s="6"/>
      <c r="E5272" s="6"/>
      <c r="F5272" s="6"/>
      <c r="G5272" s="6"/>
      <c r="H5272" s="6"/>
      <c r="I5272" s="6"/>
      <c r="J5272" s="6"/>
      <c r="K5272" s="6"/>
      <c r="L5272" s="6"/>
      <c r="M5272" s="6"/>
      <c r="N5272" s="6"/>
      <c r="O5272" s="6"/>
      <c r="P5272" s="10"/>
      <c r="Q5272" s="15" t="str">
        <f t="shared" ca="1" si="163"/>
        <v>-</v>
      </c>
      <c r="R5272" s="6"/>
      <c r="S5272" s="6"/>
      <c r="T5272" s="6"/>
      <c r="U5272" s="6"/>
      <c r="V5272" s="6"/>
      <c r="W5272" s="6" t="str">
        <f t="shared" si="162"/>
        <v>-</v>
      </c>
      <c r="X5272" s="6"/>
      <c r="Y5272" s="6"/>
      <c r="Z5272" s="6"/>
      <c r="AA5272" s="6"/>
      <c r="AB5272" s="6"/>
      <c r="AC5272" s="6"/>
    </row>
    <row r="5273" spans="1:29" x14ac:dyDescent="0.25">
      <c r="Q5273" s="12" t="str">
        <f t="shared" ca="1" si="163"/>
        <v>-</v>
      </c>
      <c r="W5273" t="str">
        <f t="shared" si="162"/>
        <v>-</v>
      </c>
    </row>
    <row r="5274" spans="1:29" x14ac:dyDescent="0.25">
      <c r="A5274" s="6"/>
      <c r="B5274" s="10"/>
      <c r="C5274" s="6"/>
      <c r="D5274" s="6"/>
      <c r="E5274" s="6"/>
      <c r="F5274" s="6"/>
      <c r="G5274" s="6"/>
      <c r="H5274" s="6"/>
      <c r="I5274" s="6"/>
      <c r="J5274" s="6"/>
      <c r="K5274" s="6"/>
      <c r="L5274" s="6"/>
      <c r="M5274" s="6"/>
      <c r="N5274" s="6"/>
      <c r="O5274" s="6"/>
      <c r="P5274" s="10"/>
      <c r="Q5274" s="15" t="str">
        <f t="shared" ca="1" si="163"/>
        <v>-</v>
      </c>
      <c r="R5274" s="6"/>
      <c r="S5274" s="6"/>
      <c r="T5274" s="6"/>
      <c r="U5274" s="6"/>
      <c r="V5274" s="6"/>
      <c r="W5274" s="6" t="str">
        <f t="shared" si="162"/>
        <v>-</v>
      </c>
      <c r="X5274" s="6"/>
      <c r="Y5274" s="6"/>
      <c r="Z5274" s="6"/>
      <c r="AA5274" s="6"/>
      <c r="AB5274" s="6"/>
      <c r="AC5274" s="6"/>
    </row>
    <row r="5275" spans="1:29" x14ac:dyDescent="0.25">
      <c r="Q5275" s="12" t="str">
        <f t="shared" ca="1" si="163"/>
        <v>-</v>
      </c>
      <c r="W5275" t="str">
        <f t="shared" si="162"/>
        <v>-</v>
      </c>
    </row>
    <row r="5276" spans="1:29" x14ac:dyDescent="0.25">
      <c r="A5276" s="6"/>
      <c r="B5276" s="10"/>
      <c r="C5276" s="6"/>
      <c r="D5276" s="6"/>
      <c r="E5276" s="6"/>
      <c r="F5276" s="6"/>
      <c r="G5276" s="6"/>
      <c r="H5276" s="6"/>
      <c r="I5276" s="6"/>
      <c r="J5276" s="6"/>
      <c r="K5276" s="6"/>
      <c r="L5276" s="6"/>
      <c r="M5276" s="6"/>
      <c r="N5276" s="6"/>
      <c r="O5276" s="6"/>
      <c r="P5276" s="10"/>
      <c r="Q5276" s="15" t="str">
        <f t="shared" ca="1" si="163"/>
        <v>-</v>
      </c>
      <c r="R5276" s="6"/>
      <c r="S5276" s="6"/>
      <c r="T5276" s="6"/>
      <c r="U5276" s="6"/>
      <c r="V5276" s="6"/>
      <c r="W5276" s="6" t="str">
        <f t="shared" si="162"/>
        <v>-</v>
      </c>
      <c r="X5276" s="6"/>
      <c r="Y5276" s="6"/>
      <c r="Z5276" s="6"/>
      <c r="AA5276" s="6"/>
      <c r="AB5276" s="6"/>
      <c r="AC5276" s="6"/>
    </row>
    <row r="5277" spans="1:29" x14ac:dyDescent="0.25">
      <c r="Q5277" s="12" t="str">
        <f t="shared" ca="1" si="163"/>
        <v>-</v>
      </c>
      <c r="W5277" t="str">
        <f t="shared" si="162"/>
        <v>-</v>
      </c>
    </row>
    <row r="5278" spans="1:29" x14ac:dyDescent="0.25">
      <c r="A5278" s="6"/>
      <c r="B5278" s="10"/>
      <c r="C5278" s="6"/>
      <c r="D5278" s="6"/>
      <c r="E5278" s="6"/>
      <c r="F5278" s="6"/>
      <c r="G5278" s="6"/>
      <c r="H5278" s="6"/>
      <c r="I5278" s="6"/>
      <c r="J5278" s="6"/>
      <c r="K5278" s="6"/>
      <c r="L5278" s="6"/>
      <c r="M5278" s="6"/>
      <c r="N5278" s="6"/>
      <c r="O5278" s="6"/>
      <c r="P5278" s="10"/>
      <c r="Q5278" s="15" t="str">
        <f t="shared" ca="1" si="163"/>
        <v>-</v>
      </c>
      <c r="R5278" s="6"/>
      <c r="S5278" s="6"/>
      <c r="T5278" s="6"/>
      <c r="U5278" s="6"/>
      <c r="V5278" s="6"/>
      <c r="W5278" s="6" t="str">
        <f t="shared" si="162"/>
        <v>-</v>
      </c>
      <c r="X5278" s="6"/>
      <c r="Y5278" s="6"/>
      <c r="Z5278" s="6"/>
      <c r="AA5278" s="6"/>
      <c r="AB5278" s="6"/>
      <c r="AC5278" s="6"/>
    </row>
    <row r="5279" spans="1:29" x14ac:dyDescent="0.25">
      <c r="Q5279" s="12" t="str">
        <f t="shared" ca="1" si="163"/>
        <v>-</v>
      </c>
      <c r="W5279" t="str">
        <f t="shared" si="162"/>
        <v>-</v>
      </c>
    </row>
    <row r="5280" spans="1:29" x14ac:dyDescent="0.25">
      <c r="A5280" s="6"/>
      <c r="B5280" s="10"/>
      <c r="C5280" s="6"/>
      <c r="D5280" s="6"/>
      <c r="E5280" s="6"/>
      <c r="F5280" s="6"/>
      <c r="G5280" s="6"/>
      <c r="H5280" s="6"/>
      <c r="I5280" s="6"/>
      <c r="J5280" s="6"/>
      <c r="K5280" s="6"/>
      <c r="L5280" s="6"/>
      <c r="M5280" s="6"/>
      <c r="N5280" s="6"/>
      <c r="O5280" s="6"/>
      <c r="P5280" s="10"/>
      <c r="Q5280" s="15" t="str">
        <f t="shared" ca="1" si="163"/>
        <v>-</v>
      </c>
      <c r="R5280" s="6"/>
      <c r="S5280" s="6"/>
      <c r="T5280" s="6"/>
      <c r="U5280" s="6"/>
      <c r="V5280" s="6"/>
      <c r="W5280" s="6" t="str">
        <f t="shared" si="162"/>
        <v>-</v>
      </c>
      <c r="X5280" s="6"/>
      <c r="Y5280" s="6"/>
      <c r="Z5280" s="6"/>
      <c r="AA5280" s="6"/>
      <c r="AB5280" s="6"/>
      <c r="AC5280" s="6"/>
    </row>
    <row r="5281" spans="1:29" x14ac:dyDescent="0.25">
      <c r="Q5281" s="12" t="str">
        <f t="shared" ca="1" si="163"/>
        <v>-</v>
      </c>
      <c r="W5281" t="str">
        <f t="shared" si="162"/>
        <v>-</v>
      </c>
    </row>
    <row r="5282" spans="1:29" x14ac:dyDescent="0.25">
      <c r="A5282" s="6"/>
      <c r="B5282" s="10"/>
      <c r="C5282" s="6"/>
      <c r="D5282" s="6"/>
      <c r="E5282" s="6"/>
      <c r="F5282" s="6"/>
      <c r="G5282" s="6"/>
      <c r="H5282" s="6"/>
      <c r="I5282" s="6"/>
      <c r="J5282" s="6"/>
      <c r="K5282" s="6"/>
      <c r="L5282" s="6"/>
      <c r="M5282" s="6"/>
      <c r="N5282" s="6"/>
      <c r="O5282" s="6"/>
      <c r="P5282" s="10"/>
      <c r="Q5282" s="15" t="str">
        <f t="shared" ca="1" si="163"/>
        <v>-</v>
      </c>
      <c r="R5282" s="6"/>
      <c r="S5282" s="6"/>
      <c r="T5282" s="6"/>
      <c r="U5282" s="6"/>
      <c r="V5282" s="6"/>
      <c r="W5282" s="6" t="str">
        <f t="shared" si="162"/>
        <v>-</v>
      </c>
      <c r="X5282" s="6"/>
      <c r="Y5282" s="6"/>
      <c r="Z5282" s="6"/>
      <c r="AA5282" s="6"/>
      <c r="AB5282" s="6"/>
      <c r="AC5282" s="6"/>
    </row>
    <row r="5283" spans="1:29" x14ac:dyDescent="0.25">
      <c r="Q5283" s="12" t="str">
        <f t="shared" ca="1" si="163"/>
        <v>-</v>
      </c>
      <c r="W5283" t="str">
        <f t="shared" si="162"/>
        <v>-</v>
      </c>
    </row>
    <row r="5284" spans="1:29" x14ac:dyDescent="0.25">
      <c r="A5284" s="6"/>
      <c r="B5284" s="10"/>
      <c r="C5284" s="6"/>
      <c r="D5284" s="6"/>
      <c r="E5284" s="6"/>
      <c r="F5284" s="6"/>
      <c r="G5284" s="6"/>
      <c r="H5284" s="6"/>
      <c r="I5284" s="6"/>
      <c r="J5284" s="6"/>
      <c r="K5284" s="6"/>
      <c r="L5284" s="6"/>
      <c r="M5284" s="6"/>
      <c r="N5284" s="6"/>
      <c r="O5284" s="6"/>
      <c r="P5284" s="10"/>
      <c r="Q5284" s="15" t="str">
        <f t="shared" ca="1" si="163"/>
        <v>-</v>
      </c>
      <c r="R5284" s="6"/>
      <c r="S5284" s="6"/>
      <c r="T5284" s="6"/>
      <c r="U5284" s="6"/>
      <c r="V5284" s="6"/>
      <c r="W5284" s="6" t="str">
        <f t="shared" si="162"/>
        <v>-</v>
      </c>
      <c r="X5284" s="6"/>
      <c r="Y5284" s="6"/>
      <c r="Z5284" s="6"/>
      <c r="AA5284" s="6"/>
      <c r="AB5284" s="6"/>
      <c r="AC5284" s="6"/>
    </row>
    <row r="5285" spans="1:29" x14ac:dyDescent="0.25">
      <c r="Q5285" s="12" t="str">
        <f t="shared" ca="1" si="163"/>
        <v>-</v>
      </c>
      <c r="W5285" t="str">
        <f t="shared" si="162"/>
        <v>-</v>
      </c>
    </row>
    <row r="5286" spans="1:29" x14ac:dyDescent="0.25">
      <c r="A5286" s="6"/>
      <c r="B5286" s="10"/>
      <c r="C5286" s="6"/>
      <c r="D5286" s="6"/>
      <c r="E5286" s="6"/>
      <c r="F5286" s="6"/>
      <c r="G5286" s="6"/>
      <c r="H5286" s="6"/>
      <c r="I5286" s="6"/>
      <c r="J5286" s="6"/>
      <c r="K5286" s="6"/>
      <c r="L5286" s="6"/>
      <c r="M5286" s="6"/>
      <c r="N5286" s="6"/>
      <c r="O5286" s="6"/>
      <c r="P5286" s="10"/>
      <c r="Q5286" s="15" t="str">
        <f t="shared" ca="1" si="163"/>
        <v>-</v>
      </c>
      <c r="R5286" s="6"/>
      <c r="S5286" s="6"/>
      <c r="T5286" s="6"/>
      <c r="U5286" s="6"/>
      <c r="V5286" s="6"/>
      <c r="W5286" s="6" t="str">
        <f t="shared" si="162"/>
        <v>-</v>
      </c>
      <c r="X5286" s="6"/>
      <c r="Y5286" s="6"/>
      <c r="Z5286" s="6"/>
      <c r="AA5286" s="6"/>
      <c r="AB5286" s="6"/>
      <c r="AC5286" s="6"/>
    </row>
    <row r="5287" spans="1:29" x14ac:dyDescent="0.25">
      <c r="Q5287" s="12" t="str">
        <f t="shared" ca="1" si="163"/>
        <v>-</v>
      </c>
      <c r="W5287" t="str">
        <f t="shared" si="162"/>
        <v>-</v>
      </c>
    </row>
    <row r="5288" spans="1:29" x14ac:dyDescent="0.25">
      <c r="A5288" s="6"/>
      <c r="B5288" s="10"/>
      <c r="C5288" s="6"/>
      <c r="D5288" s="6"/>
      <c r="E5288" s="6"/>
      <c r="F5288" s="6"/>
      <c r="G5288" s="6"/>
      <c r="H5288" s="6"/>
      <c r="I5288" s="6"/>
      <c r="J5288" s="6"/>
      <c r="K5288" s="6"/>
      <c r="L5288" s="6"/>
      <c r="M5288" s="6"/>
      <c r="N5288" s="6"/>
      <c r="O5288" s="6"/>
      <c r="P5288" s="10"/>
      <c r="Q5288" s="15" t="str">
        <f t="shared" ca="1" si="163"/>
        <v>-</v>
      </c>
      <c r="R5288" s="6"/>
      <c r="S5288" s="6"/>
      <c r="T5288" s="6"/>
      <c r="U5288" s="6"/>
      <c r="V5288" s="6"/>
      <c r="W5288" s="6" t="str">
        <f t="shared" si="162"/>
        <v>-</v>
      </c>
      <c r="X5288" s="6"/>
      <c r="Y5288" s="6"/>
      <c r="Z5288" s="6"/>
      <c r="AA5288" s="6"/>
      <c r="AB5288" s="6"/>
      <c r="AC5288" s="6"/>
    </row>
    <row r="5289" spans="1:29" x14ac:dyDescent="0.25">
      <c r="Q5289" s="12" t="str">
        <f t="shared" ca="1" si="163"/>
        <v>-</v>
      </c>
      <c r="W5289" t="str">
        <f t="shared" si="162"/>
        <v>-</v>
      </c>
    </row>
    <row r="5290" spans="1:29" x14ac:dyDescent="0.25">
      <c r="A5290" s="6"/>
      <c r="B5290" s="10"/>
      <c r="C5290" s="6"/>
      <c r="D5290" s="6"/>
      <c r="E5290" s="6"/>
      <c r="F5290" s="6"/>
      <c r="G5290" s="6"/>
      <c r="H5290" s="6"/>
      <c r="I5290" s="6"/>
      <c r="J5290" s="6"/>
      <c r="K5290" s="6"/>
      <c r="L5290" s="6"/>
      <c r="M5290" s="6"/>
      <c r="N5290" s="6"/>
      <c r="O5290" s="6"/>
      <c r="P5290" s="10"/>
      <c r="Q5290" s="15" t="str">
        <f t="shared" ca="1" si="163"/>
        <v>-</v>
      </c>
      <c r="R5290" s="6"/>
      <c r="S5290" s="6"/>
      <c r="T5290" s="6"/>
      <c r="U5290" s="6"/>
      <c r="V5290" s="6"/>
      <c r="W5290" s="6" t="str">
        <f t="shared" si="162"/>
        <v>-</v>
      </c>
      <c r="X5290" s="6"/>
      <c r="Y5290" s="6"/>
      <c r="Z5290" s="6"/>
      <c r="AA5290" s="6"/>
      <c r="AB5290" s="6"/>
      <c r="AC5290" s="6"/>
    </row>
    <row r="5291" spans="1:29" x14ac:dyDescent="0.25">
      <c r="Q5291" s="12" t="str">
        <f t="shared" ca="1" si="163"/>
        <v>-</v>
      </c>
      <c r="W5291" t="str">
        <f t="shared" si="162"/>
        <v>-</v>
      </c>
    </row>
    <row r="5292" spans="1:29" x14ac:dyDescent="0.25">
      <c r="A5292" s="6"/>
      <c r="B5292" s="10"/>
      <c r="C5292" s="6"/>
      <c r="D5292" s="6"/>
      <c r="E5292" s="6"/>
      <c r="F5292" s="6"/>
      <c r="G5292" s="6"/>
      <c r="H5292" s="6"/>
      <c r="I5292" s="6"/>
      <c r="J5292" s="6"/>
      <c r="K5292" s="6"/>
      <c r="L5292" s="6"/>
      <c r="M5292" s="6"/>
      <c r="N5292" s="6"/>
      <c r="O5292" s="6"/>
      <c r="P5292" s="10"/>
      <c r="Q5292" s="15" t="str">
        <f t="shared" ca="1" si="163"/>
        <v>-</v>
      </c>
      <c r="R5292" s="6"/>
      <c r="S5292" s="6"/>
      <c r="T5292" s="6"/>
      <c r="U5292" s="6"/>
      <c r="V5292" s="6"/>
      <c r="W5292" s="6" t="str">
        <f t="shared" si="162"/>
        <v>-</v>
      </c>
      <c r="X5292" s="6"/>
      <c r="Y5292" s="6"/>
      <c r="Z5292" s="6"/>
      <c r="AA5292" s="6"/>
      <c r="AB5292" s="6"/>
      <c r="AC5292" s="6"/>
    </row>
    <row r="5293" spans="1:29" x14ac:dyDescent="0.25">
      <c r="Q5293" s="12" t="str">
        <f t="shared" ca="1" si="163"/>
        <v>-</v>
      </c>
      <c r="W5293" t="str">
        <f t="shared" si="162"/>
        <v>-</v>
      </c>
    </row>
    <row r="5294" spans="1:29" x14ac:dyDescent="0.25">
      <c r="A5294" s="6"/>
      <c r="B5294" s="10"/>
      <c r="C5294" s="6"/>
      <c r="D5294" s="6"/>
      <c r="E5294" s="6"/>
      <c r="F5294" s="6"/>
      <c r="G5294" s="6"/>
      <c r="H5294" s="6"/>
      <c r="I5294" s="6"/>
      <c r="J5294" s="6"/>
      <c r="K5294" s="6"/>
      <c r="L5294" s="6"/>
      <c r="M5294" s="6"/>
      <c r="N5294" s="6"/>
      <c r="O5294" s="6"/>
      <c r="P5294" s="10"/>
      <c r="Q5294" s="15" t="str">
        <f t="shared" ca="1" si="163"/>
        <v>-</v>
      </c>
      <c r="R5294" s="6"/>
      <c r="S5294" s="6"/>
      <c r="T5294" s="6"/>
      <c r="U5294" s="6"/>
      <c r="V5294" s="6"/>
      <c r="W5294" s="6" t="str">
        <f t="shared" si="162"/>
        <v>-</v>
      </c>
      <c r="X5294" s="6"/>
      <c r="Y5294" s="6"/>
      <c r="Z5294" s="6"/>
      <c r="AA5294" s="6"/>
      <c r="AB5294" s="6"/>
      <c r="AC5294" s="6"/>
    </row>
    <row r="5295" spans="1:29" x14ac:dyDescent="0.25">
      <c r="Q5295" s="12" t="str">
        <f t="shared" ca="1" si="163"/>
        <v>-</v>
      </c>
      <c r="W5295" t="str">
        <f t="shared" si="162"/>
        <v>-</v>
      </c>
    </row>
    <row r="5296" spans="1:29" x14ac:dyDescent="0.25">
      <c r="A5296" s="6"/>
      <c r="B5296" s="10"/>
      <c r="C5296" s="6"/>
      <c r="D5296" s="6"/>
      <c r="E5296" s="6"/>
      <c r="F5296" s="6"/>
      <c r="G5296" s="6"/>
      <c r="H5296" s="6"/>
      <c r="I5296" s="6"/>
      <c r="J5296" s="6"/>
      <c r="K5296" s="6"/>
      <c r="L5296" s="6"/>
      <c r="M5296" s="6"/>
      <c r="N5296" s="6"/>
      <c r="O5296" s="6"/>
      <c r="P5296" s="10"/>
      <c r="Q5296" s="15" t="str">
        <f t="shared" ca="1" si="163"/>
        <v>-</v>
      </c>
      <c r="R5296" s="6"/>
      <c r="S5296" s="6"/>
      <c r="T5296" s="6"/>
      <c r="U5296" s="6"/>
      <c r="V5296" s="6"/>
      <c r="W5296" s="6" t="str">
        <f t="shared" si="162"/>
        <v>-</v>
      </c>
      <c r="X5296" s="6"/>
      <c r="Y5296" s="6"/>
      <c r="Z5296" s="6"/>
      <c r="AA5296" s="6"/>
      <c r="AB5296" s="6"/>
      <c r="AC5296" s="6"/>
    </row>
    <row r="5297" spans="1:29" x14ac:dyDescent="0.25">
      <c r="Q5297" s="12" t="str">
        <f t="shared" ca="1" si="163"/>
        <v>-</v>
      </c>
      <c r="W5297" t="str">
        <f t="shared" si="162"/>
        <v>-</v>
      </c>
    </row>
    <row r="5298" spans="1:29" x14ac:dyDescent="0.25">
      <c r="A5298" s="6"/>
      <c r="B5298" s="10"/>
      <c r="C5298" s="6"/>
      <c r="D5298" s="6"/>
      <c r="E5298" s="6"/>
      <c r="F5298" s="6"/>
      <c r="G5298" s="6"/>
      <c r="H5298" s="6"/>
      <c r="I5298" s="6"/>
      <c r="J5298" s="6"/>
      <c r="K5298" s="6"/>
      <c r="L5298" s="6"/>
      <c r="M5298" s="6"/>
      <c r="N5298" s="6"/>
      <c r="O5298" s="6"/>
      <c r="P5298" s="10"/>
      <c r="Q5298" s="15" t="str">
        <f t="shared" ca="1" si="163"/>
        <v>-</v>
      </c>
      <c r="R5298" s="6"/>
      <c r="S5298" s="6"/>
      <c r="T5298" s="6"/>
      <c r="U5298" s="6"/>
      <c r="V5298" s="6"/>
      <c r="W5298" s="6" t="str">
        <f t="shared" si="162"/>
        <v>-</v>
      </c>
      <c r="X5298" s="6"/>
      <c r="Y5298" s="6"/>
      <c r="Z5298" s="6"/>
      <c r="AA5298" s="6"/>
      <c r="AB5298" s="6"/>
      <c r="AC5298" s="6"/>
    </row>
    <row r="5299" spans="1:29" x14ac:dyDescent="0.25">
      <c r="Q5299" s="12" t="str">
        <f t="shared" ca="1" si="163"/>
        <v>-</v>
      </c>
      <c r="W5299" t="str">
        <f t="shared" si="162"/>
        <v>-</v>
      </c>
    </row>
    <row r="5300" spans="1:29" x14ac:dyDescent="0.25">
      <c r="A5300" s="6"/>
      <c r="B5300" s="10"/>
      <c r="C5300" s="6"/>
      <c r="D5300" s="6"/>
      <c r="E5300" s="6"/>
      <c r="F5300" s="6"/>
      <c r="G5300" s="6"/>
      <c r="H5300" s="6"/>
      <c r="I5300" s="6"/>
      <c r="J5300" s="6"/>
      <c r="K5300" s="6"/>
      <c r="L5300" s="6"/>
      <c r="M5300" s="6"/>
      <c r="N5300" s="6"/>
      <c r="O5300" s="6"/>
      <c r="P5300" s="10"/>
      <c r="Q5300" s="15" t="str">
        <f t="shared" ca="1" si="163"/>
        <v>-</v>
      </c>
      <c r="R5300" s="6"/>
      <c r="S5300" s="6"/>
      <c r="T5300" s="6"/>
      <c r="U5300" s="6"/>
      <c r="V5300" s="6"/>
      <c r="W5300" s="6" t="str">
        <f t="shared" si="162"/>
        <v>-</v>
      </c>
      <c r="X5300" s="6"/>
      <c r="Y5300" s="6"/>
      <c r="Z5300" s="6"/>
      <c r="AA5300" s="6"/>
      <c r="AB5300" s="6"/>
      <c r="AC5300" s="6"/>
    </row>
    <row r="5301" spans="1:29" x14ac:dyDescent="0.25">
      <c r="Q5301" s="12" t="str">
        <f t="shared" ca="1" si="163"/>
        <v>-</v>
      </c>
      <c r="W5301" t="str">
        <f t="shared" si="162"/>
        <v>-</v>
      </c>
    </row>
    <row r="5302" spans="1:29" x14ac:dyDescent="0.25">
      <c r="A5302" s="6"/>
      <c r="B5302" s="10"/>
      <c r="C5302" s="6"/>
      <c r="D5302" s="6"/>
      <c r="E5302" s="6"/>
      <c r="F5302" s="6"/>
      <c r="G5302" s="6"/>
      <c r="H5302" s="6"/>
      <c r="I5302" s="6"/>
      <c r="J5302" s="6"/>
      <c r="K5302" s="6"/>
      <c r="L5302" s="6"/>
      <c r="M5302" s="6"/>
      <c r="N5302" s="6"/>
      <c r="O5302" s="6"/>
      <c r="P5302" s="10"/>
      <c r="Q5302" s="15" t="str">
        <f t="shared" ca="1" si="163"/>
        <v>-</v>
      </c>
      <c r="R5302" s="6"/>
      <c r="S5302" s="6"/>
      <c r="T5302" s="6"/>
      <c r="U5302" s="6"/>
      <c r="V5302" s="6"/>
      <c r="W5302" s="6" t="str">
        <f t="shared" si="162"/>
        <v>-</v>
      </c>
      <c r="X5302" s="6"/>
      <c r="Y5302" s="6"/>
      <c r="Z5302" s="6"/>
      <c r="AA5302" s="6"/>
      <c r="AB5302" s="6"/>
      <c r="AC5302" s="6"/>
    </row>
    <row r="5303" spans="1:29" x14ac:dyDescent="0.25">
      <c r="Q5303" s="12" t="str">
        <f t="shared" ca="1" si="163"/>
        <v>-</v>
      </c>
      <c r="W5303" t="str">
        <f t="shared" si="162"/>
        <v>-</v>
      </c>
    </row>
    <row r="5304" spans="1:29" x14ac:dyDescent="0.25">
      <c r="A5304" s="6"/>
      <c r="B5304" s="10"/>
      <c r="C5304" s="6"/>
      <c r="D5304" s="6"/>
      <c r="E5304" s="6"/>
      <c r="F5304" s="6"/>
      <c r="G5304" s="6"/>
      <c r="H5304" s="6"/>
      <c r="I5304" s="6"/>
      <c r="J5304" s="6"/>
      <c r="K5304" s="6"/>
      <c r="L5304" s="6"/>
      <c r="M5304" s="6"/>
      <c r="N5304" s="6"/>
      <c r="O5304" s="6"/>
      <c r="P5304" s="10"/>
      <c r="Q5304" s="15" t="str">
        <f t="shared" ca="1" si="163"/>
        <v>-</v>
      </c>
      <c r="R5304" s="6"/>
      <c r="S5304" s="6"/>
      <c r="T5304" s="6"/>
      <c r="U5304" s="6"/>
      <c r="V5304" s="6"/>
      <c r="W5304" s="6" t="str">
        <f t="shared" si="162"/>
        <v>-</v>
      </c>
      <c r="X5304" s="6"/>
      <c r="Y5304" s="6"/>
      <c r="Z5304" s="6"/>
      <c r="AA5304" s="6"/>
      <c r="AB5304" s="6"/>
      <c r="AC5304" s="6"/>
    </row>
    <row r="5305" spans="1:29" x14ac:dyDescent="0.25">
      <c r="Q5305" s="12" t="str">
        <f t="shared" ca="1" si="163"/>
        <v>-</v>
      </c>
      <c r="W5305" t="str">
        <f t="shared" si="162"/>
        <v>-</v>
      </c>
    </row>
    <row r="5306" spans="1:29" x14ac:dyDescent="0.25">
      <c r="A5306" s="6"/>
      <c r="B5306" s="10"/>
      <c r="C5306" s="6"/>
      <c r="D5306" s="6"/>
      <c r="E5306" s="6"/>
      <c r="F5306" s="6"/>
      <c r="G5306" s="6"/>
      <c r="H5306" s="6"/>
      <c r="I5306" s="6"/>
      <c r="J5306" s="6"/>
      <c r="K5306" s="6"/>
      <c r="L5306" s="6"/>
      <c r="M5306" s="6"/>
      <c r="N5306" s="6"/>
      <c r="O5306" s="6"/>
      <c r="P5306" s="10"/>
      <c r="Q5306" s="15" t="str">
        <f t="shared" ca="1" si="163"/>
        <v>-</v>
      </c>
      <c r="R5306" s="6"/>
      <c r="S5306" s="6"/>
      <c r="T5306" s="6"/>
      <c r="U5306" s="6"/>
      <c r="V5306" s="6"/>
      <c r="W5306" s="6" t="str">
        <f t="shared" si="162"/>
        <v>-</v>
      </c>
      <c r="X5306" s="6"/>
      <c r="Y5306" s="6"/>
      <c r="Z5306" s="6"/>
      <c r="AA5306" s="6"/>
      <c r="AB5306" s="6"/>
      <c r="AC5306" s="6"/>
    </row>
    <row r="5307" spans="1:29" x14ac:dyDescent="0.25">
      <c r="Q5307" s="12" t="str">
        <f t="shared" ca="1" si="163"/>
        <v>-</v>
      </c>
      <c r="W5307" t="str">
        <f t="shared" si="162"/>
        <v>-</v>
      </c>
    </row>
    <row r="5308" spans="1:29" x14ac:dyDescent="0.25">
      <c r="A5308" s="6"/>
      <c r="B5308" s="10"/>
      <c r="C5308" s="6"/>
      <c r="D5308" s="6"/>
      <c r="E5308" s="6"/>
      <c r="F5308" s="6"/>
      <c r="G5308" s="6"/>
      <c r="H5308" s="6"/>
      <c r="I5308" s="6"/>
      <c r="J5308" s="6"/>
      <c r="K5308" s="6"/>
      <c r="L5308" s="6"/>
      <c r="M5308" s="6"/>
      <c r="N5308" s="6"/>
      <c r="O5308" s="6"/>
      <c r="P5308" s="10"/>
      <c r="Q5308" s="15" t="str">
        <f t="shared" ca="1" si="163"/>
        <v>-</v>
      </c>
      <c r="R5308" s="6"/>
      <c r="S5308" s="6"/>
      <c r="T5308" s="6"/>
      <c r="U5308" s="6"/>
      <c r="V5308" s="6"/>
      <c r="W5308" s="6" t="str">
        <f t="shared" si="162"/>
        <v>-</v>
      </c>
      <c r="X5308" s="6"/>
      <c r="Y5308" s="6"/>
      <c r="Z5308" s="6"/>
      <c r="AA5308" s="6"/>
      <c r="AB5308" s="6"/>
      <c r="AC5308" s="6"/>
    </row>
    <row r="5309" spans="1:29" x14ac:dyDescent="0.25">
      <c r="Q5309" s="12" t="str">
        <f t="shared" ca="1" si="163"/>
        <v>-</v>
      </c>
      <c r="W5309" t="str">
        <f t="shared" si="162"/>
        <v>-</v>
      </c>
    </row>
    <row r="5310" spans="1:29" x14ac:dyDescent="0.25">
      <c r="A5310" s="6"/>
      <c r="B5310" s="10"/>
      <c r="C5310" s="6"/>
      <c r="D5310" s="6"/>
      <c r="E5310" s="6"/>
      <c r="F5310" s="6"/>
      <c r="G5310" s="6"/>
      <c r="H5310" s="6"/>
      <c r="I5310" s="6"/>
      <c r="J5310" s="6"/>
      <c r="K5310" s="6"/>
      <c r="L5310" s="6"/>
      <c r="M5310" s="6"/>
      <c r="N5310" s="6"/>
      <c r="O5310" s="6"/>
      <c r="P5310" s="10"/>
      <c r="Q5310" s="15" t="str">
        <f t="shared" ca="1" si="163"/>
        <v>-</v>
      </c>
      <c r="R5310" s="6"/>
      <c r="S5310" s="6"/>
      <c r="T5310" s="6"/>
      <c r="U5310" s="6"/>
      <c r="V5310" s="6"/>
      <c r="W5310" s="6" t="str">
        <f t="shared" si="162"/>
        <v>-</v>
      </c>
      <c r="X5310" s="6"/>
      <c r="Y5310" s="6"/>
      <c r="Z5310" s="6"/>
      <c r="AA5310" s="6"/>
      <c r="AB5310" s="6"/>
      <c r="AC5310" s="6"/>
    </row>
    <row r="5311" spans="1:29" x14ac:dyDescent="0.25">
      <c r="Q5311" s="12" t="str">
        <f t="shared" ca="1" si="163"/>
        <v>-</v>
      </c>
      <c r="W5311" t="str">
        <f t="shared" si="162"/>
        <v>-</v>
      </c>
    </row>
    <row r="5312" spans="1:29" x14ac:dyDescent="0.25">
      <c r="A5312" s="6"/>
      <c r="B5312" s="10"/>
      <c r="C5312" s="6"/>
      <c r="D5312" s="6"/>
      <c r="E5312" s="6"/>
      <c r="F5312" s="6"/>
      <c r="G5312" s="6"/>
      <c r="H5312" s="6"/>
      <c r="I5312" s="6"/>
      <c r="J5312" s="6"/>
      <c r="K5312" s="6"/>
      <c r="L5312" s="6"/>
      <c r="M5312" s="6"/>
      <c r="N5312" s="6"/>
      <c r="O5312" s="6"/>
      <c r="P5312" s="10"/>
      <c r="Q5312" s="15" t="str">
        <f t="shared" ca="1" si="163"/>
        <v>-</v>
      </c>
      <c r="R5312" s="6"/>
      <c r="S5312" s="6"/>
      <c r="T5312" s="6"/>
      <c r="U5312" s="6"/>
      <c r="V5312" s="6"/>
      <c r="W5312" s="6" t="str">
        <f t="shared" si="162"/>
        <v>-</v>
      </c>
      <c r="X5312" s="6"/>
      <c r="Y5312" s="6"/>
      <c r="Z5312" s="6"/>
      <c r="AA5312" s="6"/>
      <c r="AB5312" s="6"/>
      <c r="AC5312" s="6"/>
    </row>
    <row r="5313" spans="1:29" x14ac:dyDescent="0.25">
      <c r="Q5313" s="12" t="str">
        <f t="shared" ca="1" si="163"/>
        <v>-</v>
      </c>
      <c r="W5313" t="str">
        <f t="shared" si="162"/>
        <v>-</v>
      </c>
    </row>
    <row r="5314" spans="1:29" x14ac:dyDescent="0.25">
      <c r="A5314" s="6"/>
      <c r="B5314" s="10"/>
      <c r="C5314" s="6"/>
      <c r="D5314" s="6"/>
      <c r="E5314" s="6"/>
      <c r="F5314" s="6"/>
      <c r="G5314" s="6"/>
      <c r="H5314" s="6"/>
      <c r="I5314" s="6"/>
      <c r="J5314" s="6"/>
      <c r="K5314" s="6"/>
      <c r="L5314" s="6"/>
      <c r="M5314" s="6"/>
      <c r="N5314" s="6"/>
      <c r="O5314" s="6"/>
      <c r="P5314" s="10"/>
      <c r="Q5314" s="15" t="str">
        <f t="shared" ca="1" si="163"/>
        <v>-</v>
      </c>
      <c r="R5314" s="6"/>
      <c r="S5314" s="6"/>
      <c r="T5314" s="6"/>
      <c r="U5314" s="6"/>
      <c r="V5314" s="6"/>
      <c r="W5314" s="6" t="str">
        <f t="shared" si="162"/>
        <v>-</v>
      </c>
      <c r="X5314" s="6"/>
      <c r="Y5314" s="6"/>
      <c r="Z5314" s="6"/>
      <c r="AA5314" s="6"/>
      <c r="AB5314" s="6"/>
      <c r="AC5314" s="6"/>
    </row>
    <row r="5315" spans="1:29" x14ac:dyDescent="0.25">
      <c r="Q5315" s="12" t="str">
        <f t="shared" ca="1" si="163"/>
        <v>-</v>
      </c>
      <c r="W5315" t="str">
        <f t="shared" si="162"/>
        <v>-</v>
      </c>
    </row>
    <row r="5316" spans="1:29" x14ac:dyDescent="0.25">
      <c r="A5316" s="6"/>
      <c r="B5316" s="10"/>
      <c r="C5316" s="6"/>
      <c r="D5316" s="6"/>
      <c r="E5316" s="6"/>
      <c r="F5316" s="6"/>
      <c r="G5316" s="6"/>
      <c r="H5316" s="6"/>
      <c r="I5316" s="6"/>
      <c r="J5316" s="6"/>
      <c r="K5316" s="6"/>
      <c r="L5316" s="6"/>
      <c r="M5316" s="6"/>
      <c r="N5316" s="6"/>
      <c r="O5316" s="6"/>
      <c r="P5316" s="10"/>
      <c r="Q5316" s="15" t="str">
        <f t="shared" ca="1" si="163"/>
        <v>-</v>
      </c>
      <c r="R5316" s="6"/>
      <c r="S5316" s="6"/>
      <c r="T5316" s="6"/>
      <c r="U5316" s="6"/>
      <c r="V5316" s="6"/>
      <c r="W5316" s="6" t="str">
        <f t="shared" si="162"/>
        <v>-</v>
      </c>
      <c r="X5316" s="6"/>
      <c r="Y5316" s="6"/>
      <c r="Z5316" s="6"/>
      <c r="AA5316" s="6"/>
      <c r="AB5316" s="6"/>
      <c r="AC5316" s="6"/>
    </row>
    <row r="5317" spans="1:29" x14ac:dyDescent="0.25">
      <c r="Q5317" s="12" t="str">
        <f t="shared" ca="1" si="163"/>
        <v>-</v>
      </c>
      <c r="W5317" t="str">
        <f t="shared" si="162"/>
        <v>-</v>
      </c>
    </row>
    <row r="5318" spans="1:29" x14ac:dyDescent="0.25">
      <c r="A5318" s="6"/>
      <c r="B5318" s="10"/>
      <c r="C5318" s="6"/>
      <c r="D5318" s="6"/>
      <c r="E5318" s="6"/>
      <c r="F5318" s="6"/>
      <c r="G5318" s="6"/>
      <c r="H5318" s="6"/>
      <c r="I5318" s="6"/>
      <c r="J5318" s="6"/>
      <c r="K5318" s="6"/>
      <c r="L5318" s="6"/>
      <c r="M5318" s="6"/>
      <c r="N5318" s="6"/>
      <c r="O5318" s="6"/>
      <c r="P5318" s="10"/>
      <c r="Q5318" s="15" t="str">
        <f t="shared" ca="1" si="163"/>
        <v>-</v>
      </c>
      <c r="R5318" s="6"/>
      <c r="S5318" s="6"/>
      <c r="T5318" s="6"/>
      <c r="U5318" s="6"/>
      <c r="V5318" s="6"/>
      <c r="W5318" s="6" t="str">
        <f t="shared" ref="W5318:W5381" si="164">IF(OR(ISBLANK(J5318),ISBLANK(V5318)),"-",(IF(J5318=V5318,"Yes","No")))</f>
        <v>-</v>
      </c>
      <c r="X5318" s="6"/>
      <c r="Y5318" s="6"/>
      <c r="Z5318" s="6"/>
      <c r="AA5318" s="6"/>
      <c r="AB5318" s="6"/>
      <c r="AC5318" s="6"/>
    </row>
    <row r="5319" spans="1:29" x14ac:dyDescent="0.25">
      <c r="Q5319" s="12" t="str">
        <f t="shared" ref="Q5319:Q5382" ca="1" si="165">IF(B5319&gt;1/1/1900, (IF(R5319="Closed",(DATEDIF(B5319,P5319,"d"))-(DATEDIF(M5319,O5319,"d")),IF(OR(R5319="Pending",ISBLANK(P5319)),TODAY()-B5319))),"-")</f>
        <v>-</v>
      </c>
      <c r="W5319" t="str">
        <f t="shared" si="164"/>
        <v>-</v>
      </c>
    </row>
    <row r="5320" spans="1:29" x14ac:dyDescent="0.25">
      <c r="A5320" s="6"/>
      <c r="B5320" s="10"/>
      <c r="C5320" s="6"/>
      <c r="D5320" s="6"/>
      <c r="E5320" s="6"/>
      <c r="F5320" s="6"/>
      <c r="G5320" s="6"/>
      <c r="H5320" s="6"/>
      <c r="I5320" s="6"/>
      <c r="J5320" s="6"/>
      <c r="K5320" s="6"/>
      <c r="L5320" s="6"/>
      <c r="M5320" s="6"/>
      <c r="N5320" s="6"/>
      <c r="O5320" s="6"/>
      <c r="P5320" s="10"/>
      <c r="Q5320" s="15" t="str">
        <f t="shared" ca="1" si="165"/>
        <v>-</v>
      </c>
      <c r="R5320" s="6"/>
      <c r="S5320" s="6"/>
      <c r="T5320" s="6"/>
      <c r="U5320" s="6"/>
      <c r="V5320" s="6"/>
      <c r="W5320" s="6" t="str">
        <f t="shared" si="164"/>
        <v>-</v>
      </c>
      <c r="X5320" s="6"/>
      <c r="Y5320" s="6"/>
      <c r="Z5320" s="6"/>
      <c r="AA5320" s="6"/>
      <c r="AB5320" s="6"/>
      <c r="AC5320" s="6"/>
    </row>
    <row r="5321" spans="1:29" x14ac:dyDescent="0.25">
      <c r="Q5321" s="12" t="str">
        <f t="shared" ca="1" si="165"/>
        <v>-</v>
      </c>
      <c r="W5321" t="str">
        <f t="shared" si="164"/>
        <v>-</v>
      </c>
    </row>
    <row r="5322" spans="1:29" x14ac:dyDescent="0.25">
      <c r="A5322" s="6"/>
      <c r="B5322" s="10"/>
      <c r="C5322" s="6"/>
      <c r="D5322" s="6"/>
      <c r="E5322" s="6"/>
      <c r="F5322" s="6"/>
      <c r="G5322" s="6"/>
      <c r="H5322" s="6"/>
      <c r="I5322" s="6"/>
      <c r="J5322" s="6"/>
      <c r="K5322" s="6"/>
      <c r="L5322" s="6"/>
      <c r="M5322" s="6"/>
      <c r="N5322" s="6"/>
      <c r="O5322" s="6"/>
      <c r="P5322" s="10"/>
      <c r="Q5322" s="15" t="str">
        <f t="shared" ca="1" si="165"/>
        <v>-</v>
      </c>
      <c r="R5322" s="6"/>
      <c r="S5322" s="6"/>
      <c r="T5322" s="6"/>
      <c r="U5322" s="6"/>
      <c r="V5322" s="6"/>
      <c r="W5322" s="6" t="str">
        <f t="shared" si="164"/>
        <v>-</v>
      </c>
      <c r="X5322" s="6"/>
      <c r="Y5322" s="6"/>
      <c r="Z5322" s="6"/>
      <c r="AA5322" s="6"/>
      <c r="AB5322" s="6"/>
      <c r="AC5322" s="6"/>
    </row>
    <row r="5323" spans="1:29" x14ac:dyDescent="0.25">
      <c r="Q5323" s="12" t="str">
        <f t="shared" ca="1" si="165"/>
        <v>-</v>
      </c>
      <c r="W5323" t="str">
        <f t="shared" si="164"/>
        <v>-</v>
      </c>
    </row>
    <row r="5324" spans="1:29" x14ac:dyDescent="0.25">
      <c r="A5324" s="6"/>
      <c r="B5324" s="10"/>
      <c r="C5324" s="6"/>
      <c r="D5324" s="6"/>
      <c r="E5324" s="6"/>
      <c r="F5324" s="6"/>
      <c r="G5324" s="6"/>
      <c r="H5324" s="6"/>
      <c r="I5324" s="6"/>
      <c r="J5324" s="6"/>
      <c r="K5324" s="6"/>
      <c r="L5324" s="6"/>
      <c r="M5324" s="6"/>
      <c r="N5324" s="6"/>
      <c r="O5324" s="6"/>
      <c r="P5324" s="10"/>
      <c r="Q5324" s="15" t="str">
        <f t="shared" ca="1" si="165"/>
        <v>-</v>
      </c>
      <c r="R5324" s="6"/>
      <c r="S5324" s="6"/>
      <c r="T5324" s="6"/>
      <c r="U5324" s="6"/>
      <c r="V5324" s="6"/>
      <c r="W5324" s="6" t="str">
        <f t="shared" si="164"/>
        <v>-</v>
      </c>
      <c r="X5324" s="6"/>
      <c r="Y5324" s="6"/>
      <c r="Z5324" s="6"/>
      <c r="AA5324" s="6"/>
      <c r="AB5324" s="6"/>
      <c r="AC5324" s="6"/>
    </row>
    <row r="5325" spans="1:29" x14ac:dyDescent="0.25">
      <c r="Q5325" s="12" t="str">
        <f t="shared" ca="1" si="165"/>
        <v>-</v>
      </c>
      <c r="W5325" t="str">
        <f t="shared" si="164"/>
        <v>-</v>
      </c>
    </row>
    <row r="5326" spans="1:29" x14ac:dyDescent="0.25">
      <c r="A5326" s="6"/>
      <c r="B5326" s="10"/>
      <c r="C5326" s="6"/>
      <c r="D5326" s="6"/>
      <c r="E5326" s="6"/>
      <c r="F5326" s="6"/>
      <c r="G5326" s="6"/>
      <c r="H5326" s="6"/>
      <c r="I5326" s="6"/>
      <c r="J5326" s="6"/>
      <c r="K5326" s="6"/>
      <c r="L5326" s="6"/>
      <c r="M5326" s="6"/>
      <c r="N5326" s="6"/>
      <c r="O5326" s="6"/>
      <c r="P5326" s="10"/>
      <c r="Q5326" s="15" t="str">
        <f t="shared" ca="1" si="165"/>
        <v>-</v>
      </c>
      <c r="R5326" s="6"/>
      <c r="S5326" s="6"/>
      <c r="T5326" s="6"/>
      <c r="U5326" s="6"/>
      <c r="V5326" s="6"/>
      <c r="W5326" s="6" t="str">
        <f t="shared" si="164"/>
        <v>-</v>
      </c>
      <c r="X5326" s="6"/>
      <c r="Y5326" s="6"/>
      <c r="Z5326" s="6"/>
      <c r="AA5326" s="6"/>
      <c r="AB5326" s="6"/>
      <c r="AC5326" s="6"/>
    </row>
    <row r="5327" spans="1:29" x14ac:dyDescent="0.25">
      <c r="Q5327" s="12" t="str">
        <f t="shared" ca="1" si="165"/>
        <v>-</v>
      </c>
      <c r="W5327" t="str">
        <f t="shared" si="164"/>
        <v>-</v>
      </c>
    </row>
    <row r="5328" spans="1:29" x14ac:dyDescent="0.25">
      <c r="A5328" s="6"/>
      <c r="B5328" s="10"/>
      <c r="C5328" s="6"/>
      <c r="D5328" s="6"/>
      <c r="E5328" s="6"/>
      <c r="F5328" s="6"/>
      <c r="G5328" s="6"/>
      <c r="H5328" s="6"/>
      <c r="I5328" s="6"/>
      <c r="J5328" s="6"/>
      <c r="K5328" s="6"/>
      <c r="L5328" s="6"/>
      <c r="M5328" s="6"/>
      <c r="N5328" s="6"/>
      <c r="O5328" s="6"/>
      <c r="P5328" s="10"/>
      <c r="Q5328" s="15" t="str">
        <f t="shared" ca="1" si="165"/>
        <v>-</v>
      </c>
      <c r="R5328" s="6"/>
      <c r="S5328" s="6"/>
      <c r="T5328" s="6"/>
      <c r="U5328" s="6"/>
      <c r="V5328" s="6"/>
      <c r="W5328" s="6" t="str">
        <f t="shared" si="164"/>
        <v>-</v>
      </c>
      <c r="X5328" s="6"/>
      <c r="Y5328" s="6"/>
      <c r="Z5328" s="6"/>
      <c r="AA5328" s="6"/>
      <c r="AB5328" s="6"/>
      <c r="AC5328" s="6"/>
    </row>
    <row r="5329" spans="1:29" x14ac:dyDescent="0.25">
      <c r="Q5329" s="12" t="str">
        <f t="shared" ca="1" si="165"/>
        <v>-</v>
      </c>
      <c r="W5329" t="str">
        <f t="shared" si="164"/>
        <v>-</v>
      </c>
    </row>
    <row r="5330" spans="1:29" x14ac:dyDescent="0.25">
      <c r="A5330" s="6"/>
      <c r="B5330" s="10"/>
      <c r="C5330" s="6"/>
      <c r="D5330" s="6"/>
      <c r="E5330" s="6"/>
      <c r="F5330" s="6"/>
      <c r="G5330" s="6"/>
      <c r="H5330" s="6"/>
      <c r="I5330" s="6"/>
      <c r="J5330" s="6"/>
      <c r="K5330" s="6"/>
      <c r="L5330" s="6"/>
      <c r="M5330" s="6"/>
      <c r="N5330" s="6"/>
      <c r="O5330" s="6"/>
      <c r="P5330" s="10"/>
      <c r="Q5330" s="15" t="str">
        <f t="shared" ca="1" si="165"/>
        <v>-</v>
      </c>
      <c r="R5330" s="6"/>
      <c r="S5330" s="6"/>
      <c r="T5330" s="6"/>
      <c r="U5330" s="6"/>
      <c r="V5330" s="6"/>
      <c r="W5330" s="6" t="str">
        <f t="shared" si="164"/>
        <v>-</v>
      </c>
      <c r="X5330" s="6"/>
      <c r="Y5330" s="6"/>
      <c r="Z5330" s="6"/>
      <c r="AA5330" s="6"/>
      <c r="AB5330" s="6"/>
      <c r="AC5330" s="6"/>
    </row>
    <row r="5331" spans="1:29" x14ac:dyDescent="0.25">
      <c r="Q5331" s="12" t="str">
        <f t="shared" ca="1" si="165"/>
        <v>-</v>
      </c>
      <c r="W5331" t="str">
        <f t="shared" si="164"/>
        <v>-</v>
      </c>
    </row>
    <row r="5332" spans="1:29" x14ac:dyDescent="0.25">
      <c r="A5332" s="6"/>
      <c r="B5332" s="10"/>
      <c r="C5332" s="6"/>
      <c r="D5332" s="6"/>
      <c r="E5332" s="6"/>
      <c r="F5332" s="6"/>
      <c r="G5332" s="6"/>
      <c r="H5332" s="6"/>
      <c r="I5332" s="6"/>
      <c r="J5332" s="6"/>
      <c r="K5332" s="6"/>
      <c r="L5332" s="6"/>
      <c r="M5332" s="6"/>
      <c r="N5332" s="6"/>
      <c r="O5332" s="6"/>
      <c r="P5332" s="10"/>
      <c r="Q5332" s="15" t="str">
        <f t="shared" ca="1" si="165"/>
        <v>-</v>
      </c>
      <c r="R5332" s="6"/>
      <c r="S5332" s="6"/>
      <c r="T5332" s="6"/>
      <c r="U5332" s="6"/>
      <c r="V5332" s="6"/>
      <c r="W5332" s="6" t="str">
        <f t="shared" si="164"/>
        <v>-</v>
      </c>
      <c r="X5332" s="6"/>
      <c r="Y5332" s="6"/>
      <c r="Z5332" s="6"/>
      <c r="AA5332" s="6"/>
      <c r="AB5332" s="6"/>
      <c r="AC5332" s="6"/>
    </row>
    <row r="5333" spans="1:29" x14ac:dyDescent="0.25">
      <c r="Q5333" s="12" t="str">
        <f t="shared" ca="1" si="165"/>
        <v>-</v>
      </c>
      <c r="W5333" t="str">
        <f t="shared" si="164"/>
        <v>-</v>
      </c>
    </row>
    <row r="5334" spans="1:29" x14ac:dyDescent="0.25">
      <c r="A5334" s="6"/>
      <c r="B5334" s="10"/>
      <c r="C5334" s="6"/>
      <c r="D5334" s="6"/>
      <c r="E5334" s="6"/>
      <c r="F5334" s="6"/>
      <c r="G5334" s="6"/>
      <c r="H5334" s="6"/>
      <c r="I5334" s="6"/>
      <c r="J5334" s="6"/>
      <c r="K5334" s="6"/>
      <c r="L5334" s="6"/>
      <c r="M5334" s="6"/>
      <c r="N5334" s="6"/>
      <c r="O5334" s="6"/>
      <c r="P5334" s="10"/>
      <c r="Q5334" s="15" t="str">
        <f t="shared" ca="1" si="165"/>
        <v>-</v>
      </c>
      <c r="R5334" s="6"/>
      <c r="S5334" s="6"/>
      <c r="T5334" s="6"/>
      <c r="U5334" s="6"/>
      <c r="V5334" s="6"/>
      <c r="W5334" s="6" t="str">
        <f t="shared" si="164"/>
        <v>-</v>
      </c>
      <c r="X5334" s="6"/>
      <c r="Y5334" s="6"/>
      <c r="Z5334" s="6"/>
      <c r="AA5334" s="6"/>
      <c r="AB5334" s="6"/>
      <c r="AC5334" s="6"/>
    </row>
    <row r="5335" spans="1:29" x14ac:dyDescent="0.25">
      <c r="Q5335" s="12" t="str">
        <f t="shared" ca="1" si="165"/>
        <v>-</v>
      </c>
      <c r="W5335" t="str">
        <f t="shared" si="164"/>
        <v>-</v>
      </c>
    </row>
    <row r="5336" spans="1:29" x14ac:dyDescent="0.25">
      <c r="A5336" s="6"/>
      <c r="B5336" s="10"/>
      <c r="C5336" s="6"/>
      <c r="D5336" s="6"/>
      <c r="E5336" s="6"/>
      <c r="F5336" s="6"/>
      <c r="G5336" s="6"/>
      <c r="H5336" s="6"/>
      <c r="I5336" s="6"/>
      <c r="J5336" s="6"/>
      <c r="K5336" s="6"/>
      <c r="L5336" s="6"/>
      <c r="M5336" s="6"/>
      <c r="N5336" s="6"/>
      <c r="O5336" s="6"/>
      <c r="P5336" s="10"/>
      <c r="Q5336" s="15" t="str">
        <f t="shared" ca="1" si="165"/>
        <v>-</v>
      </c>
      <c r="R5336" s="6"/>
      <c r="S5336" s="6"/>
      <c r="T5336" s="6"/>
      <c r="U5336" s="6"/>
      <c r="V5336" s="6"/>
      <c r="W5336" s="6" t="str">
        <f t="shared" si="164"/>
        <v>-</v>
      </c>
      <c r="X5336" s="6"/>
      <c r="Y5336" s="6"/>
      <c r="Z5336" s="6"/>
      <c r="AA5336" s="6"/>
      <c r="AB5336" s="6"/>
      <c r="AC5336" s="6"/>
    </row>
    <row r="5337" spans="1:29" x14ac:dyDescent="0.25">
      <c r="Q5337" s="12" t="str">
        <f t="shared" ca="1" si="165"/>
        <v>-</v>
      </c>
      <c r="W5337" t="str">
        <f t="shared" si="164"/>
        <v>-</v>
      </c>
    </row>
    <row r="5338" spans="1:29" x14ac:dyDescent="0.25">
      <c r="A5338" s="6"/>
      <c r="B5338" s="10"/>
      <c r="C5338" s="6"/>
      <c r="D5338" s="6"/>
      <c r="E5338" s="6"/>
      <c r="F5338" s="6"/>
      <c r="G5338" s="6"/>
      <c r="H5338" s="6"/>
      <c r="I5338" s="6"/>
      <c r="J5338" s="6"/>
      <c r="K5338" s="6"/>
      <c r="L5338" s="6"/>
      <c r="M5338" s="6"/>
      <c r="N5338" s="6"/>
      <c r="O5338" s="6"/>
      <c r="P5338" s="10"/>
      <c r="Q5338" s="15" t="str">
        <f t="shared" ca="1" si="165"/>
        <v>-</v>
      </c>
      <c r="R5338" s="6"/>
      <c r="S5338" s="6"/>
      <c r="T5338" s="6"/>
      <c r="U5338" s="6"/>
      <c r="V5338" s="6"/>
      <c r="W5338" s="6" t="str">
        <f t="shared" si="164"/>
        <v>-</v>
      </c>
      <c r="X5338" s="6"/>
      <c r="Y5338" s="6"/>
      <c r="Z5338" s="6"/>
      <c r="AA5338" s="6"/>
      <c r="AB5338" s="6"/>
      <c r="AC5338" s="6"/>
    </row>
    <row r="5339" spans="1:29" x14ac:dyDescent="0.25">
      <c r="Q5339" s="12" t="str">
        <f t="shared" ca="1" si="165"/>
        <v>-</v>
      </c>
      <c r="W5339" t="str">
        <f t="shared" si="164"/>
        <v>-</v>
      </c>
    </row>
    <row r="5340" spans="1:29" x14ac:dyDescent="0.25">
      <c r="A5340" s="6"/>
      <c r="B5340" s="10"/>
      <c r="C5340" s="6"/>
      <c r="D5340" s="6"/>
      <c r="E5340" s="6"/>
      <c r="F5340" s="6"/>
      <c r="G5340" s="6"/>
      <c r="H5340" s="6"/>
      <c r="I5340" s="6"/>
      <c r="J5340" s="6"/>
      <c r="K5340" s="6"/>
      <c r="L5340" s="6"/>
      <c r="M5340" s="6"/>
      <c r="N5340" s="6"/>
      <c r="O5340" s="6"/>
      <c r="P5340" s="10"/>
      <c r="Q5340" s="15" t="str">
        <f t="shared" ca="1" si="165"/>
        <v>-</v>
      </c>
      <c r="R5340" s="6"/>
      <c r="S5340" s="6"/>
      <c r="T5340" s="6"/>
      <c r="U5340" s="6"/>
      <c r="V5340" s="6"/>
      <c r="W5340" s="6" t="str">
        <f t="shared" si="164"/>
        <v>-</v>
      </c>
      <c r="X5340" s="6"/>
      <c r="Y5340" s="6"/>
      <c r="Z5340" s="6"/>
      <c r="AA5340" s="6"/>
      <c r="AB5340" s="6"/>
      <c r="AC5340" s="6"/>
    </row>
    <row r="5341" spans="1:29" x14ac:dyDescent="0.25">
      <c r="Q5341" s="12" t="str">
        <f t="shared" ca="1" si="165"/>
        <v>-</v>
      </c>
      <c r="W5341" t="str">
        <f t="shared" si="164"/>
        <v>-</v>
      </c>
    </row>
    <row r="5342" spans="1:29" x14ac:dyDescent="0.25">
      <c r="A5342" s="6"/>
      <c r="B5342" s="10"/>
      <c r="C5342" s="6"/>
      <c r="D5342" s="6"/>
      <c r="E5342" s="6"/>
      <c r="F5342" s="6"/>
      <c r="G5342" s="6"/>
      <c r="H5342" s="6"/>
      <c r="I5342" s="6"/>
      <c r="J5342" s="6"/>
      <c r="K5342" s="6"/>
      <c r="L5342" s="6"/>
      <c r="M5342" s="6"/>
      <c r="N5342" s="6"/>
      <c r="O5342" s="6"/>
      <c r="P5342" s="10"/>
      <c r="Q5342" s="15" t="str">
        <f t="shared" ca="1" si="165"/>
        <v>-</v>
      </c>
      <c r="R5342" s="6"/>
      <c r="S5342" s="6"/>
      <c r="T5342" s="6"/>
      <c r="U5342" s="6"/>
      <c r="V5342" s="6"/>
      <c r="W5342" s="6" t="str">
        <f t="shared" si="164"/>
        <v>-</v>
      </c>
      <c r="X5342" s="6"/>
      <c r="Y5342" s="6"/>
      <c r="Z5342" s="6"/>
      <c r="AA5342" s="6"/>
      <c r="AB5342" s="6"/>
      <c r="AC5342" s="6"/>
    </row>
    <row r="5343" spans="1:29" x14ac:dyDescent="0.25">
      <c r="Q5343" s="12" t="str">
        <f t="shared" ca="1" si="165"/>
        <v>-</v>
      </c>
      <c r="W5343" t="str">
        <f t="shared" si="164"/>
        <v>-</v>
      </c>
    </row>
    <row r="5344" spans="1:29" x14ac:dyDescent="0.25">
      <c r="A5344" s="6"/>
      <c r="B5344" s="10"/>
      <c r="C5344" s="6"/>
      <c r="D5344" s="6"/>
      <c r="E5344" s="6"/>
      <c r="F5344" s="6"/>
      <c r="G5344" s="6"/>
      <c r="H5344" s="6"/>
      <c r="I5344" s="6"/>
      <c r="J5344" s="6"/>
      <c r="K5344" s="6"/>
      <c r="L5344" s="6"/>
      <c r="M5344" s="6"/>
      <c r="N5344" s="6"/>
      <c r="O5344" s="6"/>
      <c r="P5344" s="10"/>
      <c r="Q5344" s="15" t="str">
        <f t="shared" ca="1" si="165"/>
        <v>-</v>
      </c>
      <c r="R5344" s="6"/>
      <c r="S5344" s="6"/>
      <c r="T5344" s="6"/>
      <c r="U5344" s="6"/>
      <c r="V5344" s="6"/>
      <c r="W5344" s="6" t="str">
        <f t="shared" si="164"/>
        <v>-</v>
      </c>
      <c r="X5344" s="6"/>
      <c r="Y5344" s="6"/>
      <c r="Z5344" s="6"/>
      <c r="AA5344" s="6"/>
      <c r="AB5344" s="6"/>
      <c r="AC5344" s="6"/>
    </row>
    <row r="5345" spans="1:29" x14ac:dyDescent="0.25">
      <c r="Q5345" s="12" t="str">
        <f t="shared" ca="1" si="165"/>
        <v>-</v>
      </c>
      <c r="W5345" t="str">
        <f t="shared" si="164"/>
        <v>-</v>
      </c>
    </row>
    <row r="5346" spans="1:29" x14ac:dyDescent="0.25">
      <c r="A5346" s="6"/>
      <c r="B5346" s="10"/>
      <c r="C5346" s="6"/>
      <c r="D5346" s="6"/>
      <c r="E5346" s="6"/>
      <c r="F5346" s="6"/>
      <c r="G5346" s="6"/>
      <c r="H5346" s="6"/>
      <c r="I5346" s="6"/>
      <c r="J5346" s="6"/>
      <c r="K5346" s="6"/>
      <c r="L5346" s="6"/>
      <c r="M5346" s="6"/>
      <c r="N5346" s="6"/>
      <c r="O5346" s="6"/>
      <c r="P5346" s="10"/>
      <c r="Q5346" s="15" t="str">
        <f t="shared" ca="1" si="165"/>
        <v>-</v>
      </c>
      <c r="R5346" s="6"/>
      <c r="S5346" s="6"/>
      <c r="T5346" s="6"/>
      <c r="U5346" s="6"/>
      <c r="V5346" s="6"/>
      <c r="W5346" s="6" t="str">
        <f t="shared" si="164"/>
        <v>-</v>
      </c>
      <c r="X5346" s="6"/>
      <c r="Y5346" s="6"/>
      <c r="Z5346" s="6"/>
      <c r="AA5346" s="6"/>
      <c r="AB5346" s="6"/>
      <c r="AC5346" s="6"/>
    </row>
    <row r="5347" spans="1:29" x14ac:dyDescent="0.25">
      <c r="Q5347" s="12" t="str">
        <f t="shared" ca="1" si="165"/>
        <v>-</v>
      </c>
      <c r="W5347" t="str">
        <f t="shared" si="164"/>
        <v>-</v>
      </c>
    </row>
    <row r="5348" spans="1:29" x14ac:dyDescent="0.25">
      <c r="A5348" s="6"/>
      <c r="B5348" s="10"/>
      <c r="C5348" s="6"/>
      <c r="D5348" s="6"/>
      <c r="E5348" s="6"/>
      <c r="F5348" s="6"/>
      <c r="G5348" s="6"/>
      <c r="H5348" s="6"/>
      <c r="I5348" s="6"/>
      <c r="J5348" s="6"/>
      <c r="K5348" s="6"/>
      <c r="L5348" s="6"/>
      <c r="M5348" s="6"/>
      <c r="N5348" s="6"/>
      <c r="O5348" s="6"/>
      <c r="P5348" s="10"/>
      <c r="Q5348" s="15" t="str">
        <f t="shared" ca="1" si="165"/>
        <v>-</v>
      </c>
      <c r="R5348" s="6"/>
      <c r="S5348" s="6"/>
      <c r="T5348" s="6"/>
      <c r="U5348" s="6"/>
      <c r="V5348" s="6"/>
      <c r="W5348" s="6" t="str">
        <f t="shared" si="164"/>
        <v>-</v>
      </c>
      <c r="X5348" s="6"/>
      <c r="Y5348" s="6"/>
      <c r="Z5348" s="6"/>
      <c r="AA5348" s="6"/>
      <c r="AB5348" s="6"/>
      <c r="AC5348" s="6"/>
    </row>
    <row r="5349" spans="1:29" x14ac:dyDescent="0.25">
      <c r="Q5349" s="12" t="str">
        <f t="shared" ca="1" si="165"/>
        <v>-</v>
      </c>
      <c r="W5349" t="str">
        <f t="shared" si="164"/>
        <v>-</v>
      </c>
    </row>
    <row r="5350" spans="1:29" x14ac:dyDescent="0.25">
      <c r="A5350" s="6"/>
      <c r="B5350" s="10"/>
      <c r="C5350" s="6"/>
      <c r="D5350" s="6"/>
      <c r="E5350" s="6"/>
      <c r="F5350" s="6"/>
      <c r="G5350" s="6"/>
      <c r="H5350" s="6"/>
      <c r="I5350" s="6"/>
      <c r="J5350" s="6"/>
      <c r="K5350" s="6"/>
      <c r="L5350" s="6"/>
      <c r="M5350" s="6"/>
      <c r="N5350" s="6"/>
      <c r="O5350" s="6"/>
      <c r="P5350" s="10"/>
      <c r="Q5350" s="15" t="str">
        <f t="shared" ca="1" si="165"/>
        <v>-</v>
      </c>
      <c r="R5350" s="6"/>
      <c r="S5350" s="6"/>
      <c r="T5350" s="6"/>
      <c r="U5350" s="6"/>
      <c r="V5350" s="6"/>
      <c r="W5350" s="6" t="str">
        <f t="shared" si="164"/>
        <v>-</v>
      </c>
      <c r="X5350" s="6"/>
      <c r="Y5350" s="6"/>
      <c r="Z5350" s="6"/>
      <c r="AA5350" s="6"/>
      <c r="AB5350" s="6"/>
      <c r="AC5350" s="6"/>
    </row>
    <row r="5351" spans="1:29" x14ac:dyDescent="0.25">
      <c r="Q5351" s="12" t="str">
        <f t="shared" ca="1" si="165"/>
        <v>-</v>
      </c>
      <c r="W5351" t="str">
        <f t="shared" si="164"/>
        <v>-</v>
      </c>
    </row>
    <row r="5352" spans="1:29" x14ac:dyDescent="0.25">
      <c r="A5352" s="6"/>
      <c r="B5352" s="10"/>
      <c r="C5352" s="6"/>
      <c r="D5352" s="6"/>
      <c r="E5352" s="6"/>
      <c r="F5352" s="6"/>
      <c r="G5352" s="6"/>
      <c r="H5352" s="6"/>
      <c r="I5352" s="6"/>
      <c r="J5352" s="6"/>
      <c r="K5352" s="6"/>
      <c r="L5352" s="6"/>
      <c r="M5352" s="6"/>
      <c r="N5352" s="6"/>
      <c r="O5352" s="6"/>
      <c r="P5352" s="10"/>
      <c r="Q5352" s="15" t="str">
        <f t="shared" ca="1" si="165"/>
        <v>-</v>
      </c>
      <c r="R5352" s="6"/>
      <c r="S5352" s="6"/>
      <c r="T5352" s="6"/>
      <c r="U5352" s="6"/>
      <c r="V5352" s="6"/>
      <c r="W5352" s="6" t="str">
        <f t="shared" si="164"/>
        <v>-</v>
      </c>
      <c r="X5352" s="6"/>
      <c r="Y5352" s="6"/>
      <c r="Z5352" s="6"/>
      <c r="AA5352" s="6"/>
      <c r="AB5352" s="6"/>
      <c r="AC5352" s="6"/>
    </row>
    <row r="5353" spans="1:29" x14ac:dyDescent="0.25">
      <c r="Q5353" s="12" t="str">
        <f t="shared" ca="1" si="165"/>
        <v>-</v>
      </c>
      <c r="W5353" t="str">
        <f t="shared" si="164"/>
        <v>-</v>
      </c>
    </row>
    <row r="5354" spans="1:29" x14ac:dyDescent="0.25">
      <c r="A5354" s="6"/>
      <c r="B5354" s="10"/>
      <c r="C5354" s="6"/>
      <c r="D5354" s="6"/>
      <c r="E5354" s="6"/>
      <c r="F5354" s="6"/>
      <c r="G5354" s="6"/>
      <c r="H5354" s="6"/>
      <c r="I5354" s="6"/>
      <c r="J5354" s="6"/>
      <c r="K5354" s="6"/>
      <c r="L5354" s="6"/>
      <c r="M5354" s="6"/>
      <c r="N5354" s="6"/>
      <c r="O5354" s="6"/>
      <c r="P5354" s="10"/>
      <c r="Q5354" s="15" t="str">
        <f t="shared" ca="1" si="165"/>
        <v>-</v>
      </c>
      <c r="R5354" s="6"/>
      <c r="S5354" s="6"/>
      <c r="T5354" s="6"/>
      <c r="U5354" s="6"/>
      <c r="V5354" s="6"/>
      <c r="W5354" s="6" t="str">
        <f t="shared" si="164"/>
        <v>-</v>
      </c>
      <c r="X5354" s="6"/>
      <c r="Y5354" s="6"/>
      <c r="Z5354" s="6"/>
      <c r="AA5354" s="6"/>
      <c r="AB5354" s="6"/>
      <c r="AC5354" s="6"/>
    </row>
    <row r="5355" spans="1:29" x14ac:dyDescent="0.25">
      <c r="Q5355" s="12" t="str">
        <f t="shared" ca="1" si="165"/>
        <v>-</v>
      </c>
      <c r="W5355" t="str">
        <f t="shared" si="164"/>
        <v>-</v>
      </c>
    </row>
    <row r="5356" spans="1:29" x14ac:dyDescent="0.25">
      <c r="A5356" s="6"/>
      <c r="B5356" s="10"/>
      <c r="C5356" s="6"/>
      <c r="D5356" s="6"/>
      <c r="E5356" s="6"/>
      <c r="F5356" s="6"/>
      <c r="G5356" s="6"/>
      <c r="H5356" s="6"/>
      <c r="I5356" s="6"/>
      <c r="J5356" s="6"/>
      <c r="K5356" s="6"/>
      <c r="L5356" s="6"/>
      <c r="M5356" s="6"/>
      <c r="N5356" s="6"/>
      <c r="O5356" s="6"/>
      <c r="P5356" s="10"/>
      <c r="Q5356" s="15" t="str">
        <f t="shared" ca="1" si="165"/>
        <v>-</v>
      </c>
      <c r="R5356" s="6"/>
      <c r="S5356" s="6"/>
      <c r="T5356" s="6"/>
      <c r="U5356" s="6"/>
      <c r="V5356" s="6"/>
      <c r="W5356" s="6" t="str">
        <f t="shared" si="164"/>
        <v>-</v>
      </c>
      <c r="X5356" s="6"/>
      <c r="Y5356" s="6"/>
      <c r="Z5356" s="6"/>
      <c r="AA5356" s="6"/>
      <c r="AB5356" s="6"/>
      <c r="AC5356" s="6"/>
    </row>
    <row r="5357" spans="1:29" x14ac:dyDescent="0.25">
      <c r="Q5357" s="12" t="str">
        <f t="shared" ca="1" si="165"/>
        <v>-</v>
      </c>
      <c r="W5357" t="str">
        <f t="shared" si="164"/>
        <v>-</v>
      </c>
    </row>
    <row r="5358" spans="1:29" x14ac:dyDescent="0.25">
      <c r="A5358" s="6"/>
      <c r="B5358" s="10"/>
      <c r="C5358" s="6"/>
      <c r="D5358" s="6"/>
      <c r="E5358" s="6"/>
      <c r="F5358" s="6"/>
      <c r="G5358" s="6"/>
      <c r="H5358" s="6"/>
      <c r="I5358" s="6"/>
      <c r="J5358" s="6"/>
      <c r="K5358" s="6"/>
      <c r="L5358" s="6"/>
      <c r="M5358" s="6"/>
      <c r="N5358" s="6"/>
      <c r="O5358" s="6"/>
      <c r="P5358" s="10"/>
      <c r="Q5358" s="15" t="str">
        <f t="shared" ca="1" si="165"/>
        <v>-</v>
      </c>
      <c r="R5358" s="6"/>
      <c r="S5358" s="6"/>
      <c r="T5358" s="6"/>
      <c r="U5358" s="6"/>
      <c r="V5358" s="6"/>
      <c r="W5358" s="6" t="str">
        <f t="shared" si="164"/>
        <v>-</v>
      </c>
      <c r="X5358" s="6"/>
      <c r="Y5358" s="6"/>
      <c r="Z5358" s="6"/>
      <c r="AA5358" s="6"/>
      <c r="AB5358" s="6"/>
      <c r="AC5358" s="6"/>
    </row>
    <row r="5359" spans="1:29" x14ac:dyDescent="0.25">
      <c r="Q5359" s="12" t="str">
        <f t="shared" ca="1" si="165"/>
        <v>-</v>
      </c>
      <c r="W5359" t="str">
        <f t="shared" si="164"/>
        <v>-</v>
      </c>
    </row>
    <row r="5360" spans="1:29" x14ac:dyDescent="0.25">
      <c r="A5360" s="6"/>
      <c r="B5360" s="10"/>
      <c r="C5360" s="6"/>
      <c r="D5360" s="6"/>
      <c r="E5360" s="6"/>
      <c r="F5360" s="6"/>
      <c r="G5360" s="6"/>
      <c r="H5360" s="6"/>
      <c r="I5360" s="6"/>
      <c r="J5360" s="6"/>
      <c r="K5360" s="6"/>
      <c r="L5360" s="6"/>
      <c r="M5360" s="6"/>
      <c r="N5360" s="6"/>
      <c r="O5360" s="6"/>
      <c r="P5360" s="10"/>
      <c r="Q5360" s="15" t="str">
        <f t="shared" ca="1" si="165"/>
        <v>-</v>
      </c>
      <c r="R5360" s="6"/>
      <c r="S5360" s="6"/>
      <c r="T5360" s="6"/>
      <c r="U5360" s="6"/>
      <c r="V5360" s="6"/>
      <c r="W5360" s="6" t="str">
        <f t="shared" si="164"/>
        <v>-</v>
      </c>
      <c r="X5360" s="6"/>
      <c r="Y5360" s="6"/>
      <c r="Z5360" s="6"/>
      <c r="AA5360" s="6"/>
      <c r="AB5360" s="6"/>
      <c r="AC5360" s="6"/>
    </row>
    <row r="5361" spans="1:29" x14ac:dyDescent="0.25">
      <c r="Q5361" s="12" t="str">
        <f t="shared" ca="1" si="165"/>
        <v>-</v>
      </c>
      <c r="W5361" t="str">
        <f t="shared" si="164"/>
        <v>-</v>
      </c>
    </row>
    <row r="5362" spans="1:29" x14ac:dyDescent="0.25">
      <c r="A5362" s="6"/>
      <c r="B5362" s="10"/>
      <c r="C5362" s="6"/>
      <c r="D5362" s="6"/>
      <c r="E5362" s="6"/>
      <c r="F5362" s="6"/>
      <c r="G5362" s="6"/>
      <c r="H5362" s="6"/>
      <c r="I5362" s="6"/>
      <c r="J5362" s="6"/>
      <c r="K5362" s="6"/>
      <c r="L5362" s="6"/>
      <c r="M5362" s="6"/>
      <c r="N5362" s="6"/>
      <c r="O5362" s="6"/>
      <c r="P5362" s="10"/>
      <c r="Q5362" s="15" t="str">
        <f t="shared" ca="1" si="165"/>
        <v>-</v>
      </c>
      <c r="R5362" s="6"/>
      <c r="S5362" s="6"/>
      <c r="T5362" s="6"/>
      <c r="U5362" s="6"/>
      <c r="V5362" s="6"/>
      <c r="W5362" s="6" t="str">
        <f t="shared" si="164"/>
        <v>-</v>
      </c>
      <c r="X5362" s="6"/>
      <c r="Y5362" s="6"/>
      <c r="Z5362" s="6"/>
      <c r="AA5362" s="6"/>
      <c r="AB5362" s="6"/>
      <c r="AC5362" s="6"/>
    </row>
    <row r="5363" spans="1:29" x14ac:dyDescent="0.25">
      <c r="Q5363" s="12" t="str">
        <f t="shared" ca="1" si="165"/>
        <v>-</v>
      </c>
      <c r="W5363" t="str">
        <f t="shared" si="164"/>
        <v>-</v>
      </c>
    </row>
    <row r="5364" spans="1:29" x14ac:dyDescent="0.25">
      <c r="A5364" s="6"/>
      <c r="B5364" s="10"/>
      <c r="C5364" s="6"/>
      <c r="D5364" s="6"/>
      <c r="E5364" s="6"/>
      <c r="F5364" s="6"/>
      <c r="G5364" s="6"/>
      <c r="H5364" s="6"/>
      <c r="I5364" s="6"/>
      <c r="J5364" s="6"/>
      <c r="K5364" s="6"/>
      <c r="L5364" s="6"/>
      <c r="M5364" s="6"/>
      <c r="N5364" s="6"/>
      <c r="O5364" s="6"/>
      <c r="P5364" s="10"/>
      <c r="Q5364" s="15" t="str">
        <f t="shared" ca="1" si="165"/>
        <v>-</v>
      </c>
      <c r="R5364" s="6"/>
      <c r="S5364" s="6"/>
      <c r="T5364" s="6"/>
      <c r="U5364" s="6"/>
      <c r="V5364" s="6"/>
      <c r="W5364" s="6" t="str">
        <f t="shared" si="164"/>
        <v>-</v>
      </c>
      <c r="X5364" s="6"/>
      <c r="Y5364" s="6"/>
      <c r="Z5364" s="6"/>
      <c r="AA5364" s="6"/>
      <c r="AB5364" s="6"/>
      <c r="AC5364" s="6"/>
    </row>
    <row r="5365" spans="1:29" x14ac:dyDescent="0.25">
      <c r="Q5365" s="12" t="str">
        <f t="shared" ca="1" si="165"/>
        <v>-</v>
      </c>
      <c r="W5365" t="str">
        <f t="shared" si="164"/>
        <v>-</v>
      </c>
    </row>
    <row r="5366" spans="1:29" x14ac:dyDescent="0.25">
      <c r="A5366" s="6"/>
      <c r="B5366" s="10"/>
      <c r="C5366" s="6"/>
      <c r="D5366" s="6"/>
      <c r="E5366" s="6"/>
      <c r="F5366" s="6"/>
      <c r="G5366" s="6"/>
      <c r="H5366" s="6"/>
      <c r="I5366" s="6"/>
      <c r="J5366" s="6"/>
      <c r="K5366" s="6"/>
      <c r="L5366" s="6"/>
      <c r="M5366" s="6"/>
      <c r="N5366" s="6"/>
      <c r="O5366" s="6"/>
      <c r="P5366" s="10"/>
      <c r="Q5366" s="15" t="str">
        <f t="shared" ca="1" si="165"/>
        <v>-</v>
      </c>
      <c r="R5366" s="6"/>
      <c r="S5366" s="6"/>
      <c r="T5366" s="6"/>
      <c r="U5366" s="6"/>
      <c r="V5366" s="6"/>
      <c r="W5366" s="6" t="str">
        <f t="shared" si="164"/>
        <v>-</v>
      </c>
      <c r="X5366" s="6"/>
      <c r="Y5366" s="6"/>
      <c r="Z5366" s="6"/>
      <c r="AA5366" s="6"/>
      <c r="AB5366" s="6"/>
      <c r="AC5366" s="6"/>
    </row>
    <row r="5367" spans="1:29" x14ac:dyDescent="0.25">
      <c r="Q5367" s="12" t="str">
        <f t="shared" ca="1" si="165"/>
        <v>-</v>
      </c>
      <c r="W5367" t="str">
        <f t="shared" si="164"/>
        <v>-</v>
      </c>
    </row>
    <row r="5368" spans="1:29" x14ac:dyDescent="0.25">
      <c r="A5368" s="6"/>
      <c r="B5368" s="10"/>
      <c r="C5368" s="6"/>
      <c r="D5368" s="6"/>
      <c r="E5368" s="6"/>
      <c r="F5368" s="6"/>
      <c r="G5368" s="6"/>
      <c r="H5368" s="6"/>
      <c r="I5368" s="6"/>
      <c r="J5368" s="6"/>
      <c r="K5368" s="6"/>
      <c r="L5368" s="6"/>
      <c r="M5368" s="6"/>
      <c r="N5368" s="6"/>
      <c r="O5368" s="6"/>
      <c r="P5368" s="10"/>
      <c r="Q5368" s="15" t="str">
        <f t="shared" ca="1" si="165"/>
        <v>-</v>
      </c>
      <c r="R5368" s="6"/>
      <c r="S5368" s="6"/>
      <c r="T5368" s="6"/>
      <c r="U5368" s="6"/>
      <c r="V5368" s="6"/>
      <c r="W5368" s="6" t="str">
        <f t="shared" si="164"/>
        <v>-</v>
      </c>
      <c r="X5368" s="6"/>
      <c r="Y5368" s="6"/>
      <c r="Z5368" s="6"/>
      <c r="AA5368" s="6"/>
      <c r="AB5368" s="6"/>
      <c r="AC5368" s="6"/>
    </row>
    <row r="5369" spans="1:29" x14ac:dyDescent="0.25">
      <c r="Q5369" s="12" t="str">
        <f t="shared" ca="1" si="165"/>
        <v>-</v>
      </c>
      <c r="W5369" t="str">
        <f t="shared" si="164"/>
        <v>-</v>
      </c>
    </row>
    <row r="5370" spans="1:29" x14ac:dyDescent="0.25">
      <c r="A5370" s="6"/>
      <c r="B5370" s="10"/>
      <c r="C5370" s="6"/>
      <c r="D5370" s="6"/>
      <c r="E5370" s="6"/>
      <c r="F5370" s="6"/>
      <c r="G5370" s="6"/>
      <c r="H5370" s="6"/>
      <c r="I5370" s="6"/>
      <c r="J5370" s="6"/>
      <c r="K5370" s="6"/>
      <c r="L5370" s="6"/>
      <c r="M5370" s="6"/>
      <c r="N5370" s="6"/>
      <c r="O5370" s="6"/>
      <c r="P5370" s="10"/>
      <c r="Q5370" s="15" t="str">
        <f t="shared" ca="1" si="165"/>
        <v>-</v>
      </c>
      <c r="R5370" s="6"/>
      <c r="S5370" s="6"/>
      <c r="T5370" s="6"/>
      <c r="U5370" s="6"/>
      <c r="V5370" s="6"/>
      <c r="W5370" s="6" t="str">
        <f t="shared" si="164"/>
        <v>-</v>
      </c>
      <c r="X5370" s="6"/>
      <c r="Y5370" s="6"/>
      <c r="Z5370" s="6"/>
      <c r="AA5370" s="6"/>
      <c r="AB5370" s="6"/>
      <c r="AC5370" s="6"/>
    </row>
    <row r="5371" spans="1:29" x14ac:dyDescent="0.25">
      <c r="Q5371" s="12" t="str">
        <f t="shared" ca="1" si="165"/>
        <v>-</v>
      </c>
      <c r="W5371" t="str">
        <f t="shared" si="164"/>
        <v>-</v>
      </c>
    </row>
    <row r="5372" spans="1:29" x14ac:dyDescent="0.25">
      <c r="A5372" s="6"/>
      <c r="B5372" s="10"/>
      <c r="C5372" s="6"/>
      <c r="D5372" s="6"/>
      <c r="E5372" s="6"/>
      <c r="F5372" s="6"/>
      <c r="G5372" s="6"/>
      <c r="H5372" s="6"/>
      <c r="I5372" s="6"/>
      <c r="J5372" s="6"/>
      <c r="K5372" s="6"/>
      <c r="L5372" s="6"/>
      <c r="M5372" s="6"/>
      <c r="N5372" s="6"/>
      <c r="O5372" s="6"/>
      <c r="P5372" s="10"/>
      <c r="Q5372" s="15" t="str">
        <f t="shared" ca="1" si="165"/>
        <v>-</v>
      </c>
      <c r="R5372" s="6"/>
      <c r="S5372" s="6"/>
      <c r="T5372" s="6"/>
      <c r="U5372" s="6"/>
      <c r="V5372" s="6"/>
      <c r="W5372" s="6" t="str">
        <f t="shared" si="164"/>
        <v>-</v>
      </c>
      <c r="X5372" s="6"/>
      <c r="Y5372" s="6"/>
      <c r="Z5372" s="6"/>
      <c r="AA5372" s="6"/>
      <c r="AB5372" s="6"/>
      <c r="AC5372" s="6"/>
    </row>
    <row r="5373" spans="1:29" x14ac:dyDescent="0.25">
      <c r="Q5373" s="12" t="str">
        <f t="shared" ca="1" si="165"/>
        <v>-</v>
      </c>
      <c r="W5373" t="str">
        <f t="shared" si="164"/>
        <v>-</v>
      </c>
    </row>
    <row r="5374" spans="1:29" x14ac:dyDescent="0.25">
      <c r="A5374" s="6"/>
      <c r="B5374" s="10"/>
      <c r="C5374" s="6"/>
      <c r="D5374" s="6"/>
      <c r="E5374" s="6"/>
      <c r="F5374" s="6"/>
      <c r="G5374" s="6"/>
      <c r="H5374" s="6"/>
      <c r="I5374" s="6"/>
      <c r="J5374" s="6"/>
      <c r="K5374" s="6"/>
      <c r="L5374" s="6"/>
      <c r="M5374" s="6"/>
      <c r="N5374" s="6"/>
      <c r="O5374" s="6"/>
      <c r="P5374" s="10"/>
      <c r="Q5374" s="15" t="str">
        <f t="shared" ca="1" si="165"/>
        <v>-</v>
      </c>
      <c r="R5374" s="6"/>
      <c r="S5374" s="6"/>
      <c r="T5374" s="6"/>
      <c r="U5374" s="6"/>
      <c r="V5374" s="6"/>
      <c r="W5374" s="6" t="str">
        <f t="shared" si="164"/>
        <v>-</v>
      </c>
      <c r="X5374" s="6"/>
      <c r="Y5374" s="6"/>
      <c r="Z5374" s="6"/>
      <c r="AA5374" s="6"/>
      <c r="AB5374" s="6"/>
      <c r="AC5374" s="6"/>
    </row>
    <row r="5375" spans="1:29" x14ac:dyDescent="0.25">
      <c r="Q5375" s="12" t="str">
        <f t="shared" ca="1" si="165"/>
        <v>-</v>
      </c>
      <c r="W5375" t="str">
        <f t="shared" si="164"/>
        <v>-</v>
      </c>
    </row>
    <row r="5376" spans="1:29" x14ac:dyDescent="0.25">
      <c r="A5376" s="6"/>
      <c r="B5376" s="10"/>
      <c r="C5376" s="6"/>
      <c r="D5376" s="6"/>
      <c r="E5376" s="6"/>
      <c r="F5376" s="6"/>
      <c r="G5376" s="6"/>
      <c r="H5376" s="6"/>
      <c r="I5376" s="6"/>
      <c r="J5376" s="6"/>
      <c r="K5376" s="6"/>
      <c r="L5376" s="6"/>
      <c r="M5376" s="6"/>
      <c r="N5376" s="6"/>
      <c r="O5376" s="6"/>
      <c r="P5376" s="10"/>
      <c r="Q5376" s="15" t="str">
        <f t="shared" ca="1" si="165"/>
        <v>-</v>
      </c>
      <c r="R5376" s="6"/>
      <c r="S5376" s="6"/>
      <c r="T5376" s="6"/>
      <c r="U5376" s="6"/>
      <c r="V5376" s="6"/>
      <c r="W5376" s="6" t="str">
        <f t="shared" si="164"/>
        <v>-</v>
      </c>
      <c r="X5376" s="6"/>
      <c r="Y5376" s="6"/>
      <c r="Z5376" s="6"/>
      <c r="AA5376" s="6"/>
      <c r="AB5376" s="6"/>
      <c r="AC5376" s="6"/>
    </row>
    <row r="5377" spans="1:29" x14ac:dyDescent="0.25">
      <c r="Q5377" s="12" t="str">
        <f t="shared" ca="1" si="165"/>
        <v>-</v>
      </c>
      <c r="W5377" t="str">
        <f t="shared" si="164"/>
        <v>-</v>
      </c>
    </row>
    <row r="5378" spans="1:29" x14ac:dyDescent="0.25">
      <c r="A5378" s="6"/>
      <c r="B5378" s="10"/>
      <c r="C5378" s="6"/>
      <c r="D5378" s="6"/>
      <c r="E5378" s="6"/>
      <c r="F5378" s="6"/>
      <c r="G5378" s="6"/>
      <c r="H5378" s="6"/>
      <c r="I5378" s="6"/>
      <c r="J5378" s="6"/>
      <c r="K5378" s="6"/>
      <c r="L5378" s="6"/>
      <c r="M5378" s="6"/>
      <c r="N5378" s="6"/>
      <c r="O5378" s="6"/>
      <c r="P5378" s="10"/>
      <c r="Q5378" s="15" t="str">
        <f t="shared" ca="1" si="165"/>
        <v>-</v>
      </c>
      <c r="R5378" s="6"/>
      <c r="S5378" s="6"/>
      <c r="T5378" s="6"/>
      <c r="U5378" s="6"/>
      <c r="V5378" s="6"/>
      <c r="W5378" s="6" t="str">
        <f t="shared" si="164"/>
        <v>-</v>
      </c>
      <c r="X5378" s="6"/>
      <c r="Y5378" s="6"/>
      <c r="Z5378" s="6"/>
      <c r="AA5378" s="6"/>
      <c r="AB5378" s="6"/>
      <c r="AC5378" s="6"/>
    </row>
    <row r="5379" spans="1:29" x14ac:dyDescent="0.25">
      <c r="Q5379" s="12" t="str">
        <f t="shared" ca="1" si="165"/>
        <v>-</v>
      </c>
      <c r="W5379" t="str">
        <f t="shared" si="164"/>
        <v>-</v>
      </c>
    </row>
    <row r="5380" spans="1:29" x14ac:dyDescent="0.25">
      <c r="A5380" s="6"/>
      <c r="B5380" s="10"/>
      <c r="C5380" s="6"/>
      <c r="D5380" s="6"/>
      <c r="E5380" s="6"/>
      <c r="F5380" s="6"/>
      <c r="G5380" s="6"/>
      <c r="H5380" s="6"/>
      <c r="I5380" s="6"/>
      <c r="J5380" s="6"/>
      <c r="K5380" s="6"/>
      <c r="L5380" s="6"/>
      <c r="M5380" s="6"/>
      <c r="N5380" s="6"/>
      <c r="O5380" s="6"/>
      <c r="P5380" s="10"/>
      <c r="Q5380" s="15" t="str">
        <f t="shared" ca="1" si="165"/>
        <v>-</v>
      </c>
      <c r="R5380" s="6"/>
      <c r="S5380" s="6"/>
      <c r="T5380" s="6"/>
      <c r="U5380" s="6"/>
      <c r="V5380" s="6"/>
      <c r="W5380" s="6" t="str">
        <f t="shared" si="164"/>
        <v>-</v>
      </c>
      <c r="X5380" s="6"/>
      <c r="Y5380" s="6"/>
      <c r="Z5380" s="6"/>
      <c r="AA5380" s="6"/>
      <c r="AB5380" s="6"/>
      <c r="AC5380" s="6"/>
    </row>
    <row r="5381" spans="1:29" x14ac:dyDescent="0.25">
      <c r="Q5381" s="12" t="str">
        <f t="shared" ca="1" si="165"/>
        <v>-</v>
      </c>
      <c r="W5381" t="str">
        <f t="shared" si="164"/>
        <v>-</v>
      </c>
    </row>
    <row r="5382" spans="1:29" x14ac:dyDescent="0.25">
      <c r="A5382" s="6"/>
      <c r="B5382" s="10"/>
      <c r="C5382" s="6"/>
      <c r="D5382" s="6"/>
      <c r="E5382" s="6"/>
      <c r="F5382" s="6"/>
      <c r="G5382" s="6"/>
      <c r="H5382" s="6"/>
      <c r="I5382" s="6"/>
      <c r="J5382" s="6"/>
      <c r="K5382" s="6"/>
      <c r="L5382" s="6"/>
      <c r="M5382" s="6"/>
      <c r="N5382" s="6"/>
      <c r="O5382" s="6"/>
      <c r="P5382" s="10"/>
      <c r="Q5382" s="15" t="str">
        <f t="shared" ca="1" si="165"/>
        <v>-</v>
      </c>
      <c r="R5382" s="6"/>
      <c r="S5382" s="6"/>
      <c r="T5382" s="6"/>
      <c r="U5382" s="6"/>
      <c r="V5382" s="6"/>
      <c r="W5382" s="6" t="str">
        <f t="shared" ref="W5382:W5445" si="166">IF(OR(ISBLANK(J5382),ISBLANK(V5382)),"-",(IF(J5382=V5382,"Yes","No")))</f>
        <v>-</v>
      </c>
      <c r="X5382" s="6"/>
      <c r="Y5382" s="6"/>
      <c r="Z5382" s="6"/>
      <c r="AA5382" s="6"/>
      <c r="AB5382" s="6"/>
      <c r="AC5382" s="6"/>
    </row>
    <row r="5383" spans="1:29" x14ac:dyDescent="0.25">
      <c r="Q5383" s="12" t="str">
        <f t="shared" ref="Q5383:Q5446" ca="1" si="167">IF(B5383&gt;1/1/1900, (IF(R5383="Closed",(DATEDIF(B5383,P5383,"d"))-(DATEDIF(M5383,O5383,"d")),IF(OR(R5383="Pending",ISBLANK(P5383)),TODAY()-B5383))),"-")</f>
        <v>-</v>
      </c>
      <c r="W5383" t="str">
        <f t="shared" si="166"/>
        <v>-</v>
      </c>
    </row>
    <row r="5384" spans="1:29" x14ac:dyDescent="0.25">
      <c r="A5384" s="6"/>
      <c r="B5384" s="10"/>
      <c r="C5384" s="6"/>
      <c r="D5384" s="6"/>
      <c r="E5384" s="6"/>
      <c r="F5384" s="6"/>
      <c r="G5384" s="6"/>
      <c r="H5384" s="6"/>
      <c r="I5384" s="6"/>
      <c r="J5384" s="6"/>
      <c r="K5384" s="6"/>
      <c r="L5384" s="6"/>
      <c r="M5384" s="6"/>
      <c r="N5384" s="6"/>
      <c r="O5384" s="6"/>
      <c r="P5384" s="10"/>
      <c r="Q5384" s="15" t="str">
        <f t="shared" ca="1" si="167"/>
        <v>-</v>
      </c>
      <c r="R5384" s="6"/>
      <c r="S5384" s="6"/>
      <c r="T5384" s="6"/>
      <c r="U5384" s="6"/>
      <c r="V5384" s="6"/>
      <c r="W5384" s="6" t="str">
        <f t="shared" si="166"/>
        <v>-</v>
      </c>
      <c r="X5384" s="6"/>
      <c r="Y5384" s="6"/>
      <c r="Z5384" s="6"/>
      <c r="AA5384" s="6"/>
      <c r="AB5384" s="6"/>
      <c r="AC5384" s="6"/>
    </row>
    <row r="5385" spans="1:29" x14ac:dyDescent="0.25">
      <c r="Q5385" s="12" t="str">
        <f t="shared" ca="1" si="167"/>
        <v>-</v>
      </c>
      <c r="W5385" t="str">
        <f t="shared" si="166"/>
        <v>-</v>
      </c>
    </row>
    <row r="5386" spans="1:29" x14ac:dyDescent="0.25">
      <c r="A5386" s="6"/>
      <c r="B5386" s="10"/>
      <c r="C5386" s="6"/>
      <c r="D5386" s="6"/>
      <c r="E5386" s="6"/>
      <c r="F5386" s="6"/>
      <c r="G5386" s="6"/>
      <c r="H5386" s="6"/>
      <c r="I5386" s="6"/>
      <c r="J5386" s="6"/>
      <c r="K5386" s="6"/>
      <c r="L5386" s="6"/>
      <c r="M5386" s="6"/>
      <c r="N5386" s="6"/>
      <c r="O5386" s="6"/>
      <c r="P5386" s="10"/>
      <c r="Q5386" s="15" t="str">
        <f t="shared" ca="1" si="167"/>
        <v>-</v>
      </c>
      <c r="R5386" s="6"/>
      <c r="S5386" s="6"/>
      <c r="T5386" s="6"/>
      <c r="U5386" s="6"/>
      <c r="V5386" s="6"/>
      <c r="W5386" s="6" t="str">
        <f t="shared" si="166"/>
        <v>-</v>
      </c>
      <c r="X5386" s="6"/>
      <c r="Y5386" s="6"/>
      <c r="Z5386" s="6"/>
      <c r="AA5386" s="6"/>
      <c r="AB5386" s="6"/>
      <c r="AC5386" s="6"/>
    </row>
    <row r="5387" spans="1:29" x14ac:dyDescent="0.25">
      <c r="Q5387" s="12" t="str">
        <f t="shared" ca="1" si="167"/>
        <v>-</v>
      </c>
      <c r="W5387" t="str">
        <f t="shared" si="166"/>
        <v>-</v>
      </c>
    </row>
    <row r="5388" spans="1:29" x14ac:dyDescent="0.25">
      <c r="A5388" s="6"/>
      <c r="B5388" s="10"/>
      <c r="C5388" s="6"/>
      <c r="D5388" s="6"/>
      <c r="E5388" s="6"/>
      <c r="F5388" s="6"/>
      <c r="G5388" s="6"/>
      <c r="H5388" s="6"/>
      <c r="I5388" s="6"/>
      <c r="J5388" s="6"/>
      <c r="K5388" s="6"/>
      <c r="L5388" s="6"/>
      <c r="M5388" s="6"/>
      <c r="N5388" s="6"/>
      <c r="O5388" s="6"/>
      <c r="P5388" s="10"/>
      <c r="Q5388" s="15" t="str">
        <f t="shared" ca="1" si="167"/>
        <v>-</v>
      </c>
      <c r="R5388" s="6"/>
      <c r="S5388" s="6"/>
      <c r="T5388" s="6"/>
      <c r="U5388" s="6"/>
      <c r="V5388" s="6"/>
      <c r="W5388" s="6" t="str">
        <f t="shared" si="166"/>
        <v>-</v>
      </c>
      <c r="X5388" s="6"/>
      <c r="Y5388" s="6"/>
      <c r="Z5388" s="6"/>
      <c r="AA5388" s="6"/>
      <c r="AB5388" s="6"/>
      <c r="AC5388" s="6"/>
    </row>
    <row r="5389" spans="1:29" x14ac:dyDescent="0.25">
      <c r="Q5389" s="12" t="str">
        <f t="shared" ca="1" si="167"/>
        <v>-</v>
      </c>
      <c r="W5389" t="str">
        <f t="shared" si="166"/>
        <v>-</v>
      </c>
    </row>
    <row r="5390" spans="1:29" x14ac:dyDescent="0.25">
      <c r="A5390" s="6"/>
      <c r="B5390" s="10"/>
      <c r="C5390" s="6"/>
      <c r="D5390" s="6"/>
      <c r="E5390" s="6"/>
      <c r="F5390" s="6"/>
      <c r="G5390" s="6"/>
      <c r="H5390" s="6"/>
      <c r="I5390" s="6"/>
      <c r="J5390" s="6"/>
      <c r="K5390" s="6"/>
      <c r="L5390" s="6"/>
      <c r="M5390" s="6"/>
      <c r="N5390" s="6"/>
      <c r="O5390" s="6"/>
      <c r="P5390" s="10"/>
      <c r="Q5390" s="15" t="str">
        <f t="shared" ca="1" si="167"/>
        <v>-</v>
      </c>
      <c r="R5390" s="6"/>
      <c r="S5390" s="6"/>
      <c r="T5390" s="6"/>
      <c r="U5390" s="6"/>
      <c r="V5390" s="6"/>
      <c r="W5390" s="6" t="str">
        <f t="shared" si="166"/>
        <v>-</v>
      </c>
      <c r="X5390" s="6"/>
      <c r="Y5390" s="6"/>
      <c r="Z5390" s="6"/>
      <c r="AA5390" s="6"/>
      <c r="AB5390" s="6"/>
      <c r="AC5390" s="6"/>
    </row>
    <row r="5391" spans="1:29" x14ac:dyDescent="0.25">
      <c r="Q5391" s="12" t="str">
        <f t="shared" ca="1" si="167"/>
        <v>-</v>
      </c>
      <c r="W5391" t="str">
        <f t="shared" si="166"/>
        <v>-</v>
      </c>
    </row>
    <row r="5392" spans="1:29" x14ac:dyDescent="0.25">
      <c r="A5392" s="6"/>
      <c r="B5392" s="10"/>
      <c r="C5392" s="6"/>
      <c r="D5392" s="6"/>
      <c r="E5392" s="6"/>
      <c r="F5392" s="6"/>
      <c r="G5392" s="6"/>
      <c r="H5392" s="6"/>
      <c r="I5392" s="6"/>
      <c r="J5392" s="6"/>
      <c r="K5392" s="6"/>
      <c r="L5392" s="6"/>
      <c r="M5392" s="6"/>
      <c r="N5392" s="6"/>
      <c r="O5392" s="6"/>
      <c r="P5392" s="10"/>
      <c r="Q5392" s="15" t="str">
        <f t="shared" ca="1" si="167"/>
        <v>-</v>
      </c>
      <c r="R5392" s="6"/>
      <c r="S5392" s="6"/>
      <c r="T5392" s="6"/>
      <c r="U5392" s="6"/>
      <c r="V5392" s="6"/>
      <c r="W5392" s="6" t="str">
        <f t="shared" si="166"/>
        <v>-</v>
      </c>
      <c r="X5392" s="6"/>
      <c r="Y5392" s="6"/>
      <c r="Z5392" s="6"/>
      <c r="AA5392" s="6"/>
      <c r="AB5392" s="6"/>
      <c r="AC5392" s="6"/>
    </row>
    <row r="5393" spans="1:29" x14ac:dyDescent="0.25">
      <c r="Q5393" s="12" t="str">
        <f t="shared" ca="1" si="167"/>
        <v>-</v>
      </c>
      <c r="W5393" t="str">
        <f t="shared" si="166"/>
        <v>-</v>
      </c>
    </row>
    <row r="5394" spans="1:29" x14ac:dyDescent="0.25">
      <c r="A5394" s="6"/>
      <c r="B5394" s="10"/>
      <c r="C5394" s="6"/>
      <c r="D5394" s="6"/>
      <c r="E5394" s="6"/>
      <c r="F5394" s="6"/>
      <c r="G5394" s="6"/>
      <c r="H5394" s="6"/>
      <c r="I5394" s="6"/>
      <c r="J5394" s="6"/>
      <c r="K5394" s="6"/>
      <c r="L5394" s="6"/>
      <c r="M5394" s="6"/>
      <c r="N5394" s="6"/>
      <c r="O5394" s="6"/>
      <c r="P5394" s="10"/>
      <c r="Q5394" s="15" t="str">
        <f t="shared" ca="1" si="167"/>
        <v>-</v>
      </c>
      <c r="R5394" s="6"/>
      <c r="S5394" s="6"/>
      <c r="T5394" s="6"/>
      <c r="U5394" s="6"/>
      <c r="V5394" s="6"/>
      <c r="W5394" s="6" t="str">
        <f t="shared" si="166"/>
        <v>-</v>
      </c>
      <c r="X5394" s="6"/>
      <c r="Y5394" s="6"/>
      <c r="Z5394" s="6"/>
      <c r="AA5394" s="6"/>
      <c r="AB5394" s="6"/>
      <c r="AC5394" s="6"/>
    </row>
    <row r="5395" spans="1:29" x14ac:dyDescent="0.25">
      <c r="Q5395" s="12" t="str">
        <f t="shared" ca="1" si="167"/>
        <v>-</v>
      </c>
      <c r="W5395" t="str">
        <f t="shared" si="166"/>
        <v>-</v>
      </c>
    </row>
    <row r="5396" spans="1:29" x14ac:dyDescent="0.25">
      <c r="A5396" s="6"/>
      <c r="B5396" s="10"/>
      <c r="C5396" s="6"/>
      <c r="D5396" s="6"/>
      <c r="E5396" s="6"/>
      <c r="F5396" s="6"/>
      <c r="G5396" s="6"/>
      <c r="H5396" s="6"/>
      <c r="I5396" s="6"/>
      <c r="J5396" s="6"/>
      <c r="K5396" s="6"/>
      <c r="L5396" s="6"/>
      <c r="M5396" s="6"/>
      <c r="N5396" s="6"/>
      <c r="O5396" s="6"/>
      <c r="P5396" s="10"/>
      <c r="Q5396" s="15" t="str">
        <f t="shared" ca="1" si="167"/>
        <v>-</v>
      </c>
      <c r="R5396" s="6"/>
      <c r="S5396" s="6"/>
      <c r="T5396" s="6"/>
      <c r="U5396" s="6"/>
      <c r="V5396" s="6"/>
      <c r="W5396" s="6" t="str">
        <f t="shared" si="166"/>
        <v>-</v>
      </c>
      <c r="X5396" s="6"/>
      <c r="Y5396" s="6"/>
      <c r="Z5396" s="6"/>
      <c r="AA5396" s="6"/>
      <c r="AB5396" s="6"/>
      <c r="AC5396" s="6"/>
    </row>
    <row r="5397" spans="1:29" x14ac:dyDescent="0.25">
      <c r="Q5397" s="12" t="str">
        <f t="shared" ca="1" si="167"/>
        <v>-</v>
      </c>
      <c r="W5397" t="str">
        <f t="shared" si="166"/>
        <v>-</v>
      </c>
    </row>
    <row r="5398" spans="1:29" x14ac:dyDescent="0.25">
      <c r="A5398" s="6"/>
      <c r="B5398" s="10"/>
      <c r="C5398" s="6"/>
      <c r="D5398" s="6"/>
      <c r="E5398" s="6"/>
      <c r="F5398" s="6"/>
      <c r="G5398" s="6"/>
      <c r="H5398" s="6"/>
      <c r="I5398" s="6"/>
      <c r="J5398" s="6"/>
      <c r="K5398" s="6"/>
      <c r="L5398" s="6"/>
      <c r="M5398" s="6"/>
      <c r="N5398" s="6"/>
      <c r="O5398" s="6"/>
      <c r="P5398" s="10"/>
      <c r="Q5398" s="15" t="str">
        <f t="shared" ca="1" si="167"/>
        <v>-</v>
      </c>
      <c r="R5398" s="6"/>
      <c r="S5398" s="6"/>
      <c r="T5398" s="6"/>
      <c r="U5398" s="6"/>
      <c r="V5398" s="6"/>
      <c r="W5398" s="6" t="str">
        <f t="shared" si="166"/>
        <v>-</v>
      </c>
      <c r="X5398" s="6"/>
      <c r="Y5398" s="6"/>
      <c r="Z5398" s="6"/>
      <c r="AA5398" s="6"/>
      <c r="AB5398" s="6"/>
      <c r="AC5398" s="6"/>
    </row>
    <row r="5399" spans="1:29" x14ac:dyDescent="0.25">
      <c r="Q5399" s="12" t="str">
        <f t="shared" ca="1" si="167"/>
        <v>-</v>
      </c>
      <c r="W5399" t="str">
        <f t="shared" si="166"/>
        <v>-</v>
      </c>
    </row>
    <row r="5400" spans="1:29" x14ac:dyDescent="0.25">
      <c r="A5400" s="6"/>
      <c r="B5400" s="10"/>
      <c r="C5400" s="6"/>
      <c r="D5400" s="6"/>
      <c r="E5400" s="6"/>
      <c r="F5400" s="6"/>
      <c r="G5400" s="6"/>
      <c r="H5400" s="6"/>
      <c r="I5400" s="6"/>
      <c r="J5400" s="6"/>
      <c r="K5400" s="6"/>
      <c r="L5400" s="6"/>
      <c r="M5400" s="6"/>
      <c r="N5400" s="6"/>
      <c r="O5400" s="6"/>
      <c r="P5400" s="10"/>
      <c r="Q5400" s="15" t="str">
        <f t="shared" ca="1" si="167"/>
        <v>-</v>
      </c>
      <c r="R5400" s="6"/>
      <c r="S5400" s="6"/>
      <c r="T5400" s="6"/>
      <c r="U5400" s="6"/>
      <c r="V5400" s="6"/>
      <c r="W5400" s="6" t="str">
        <f t="shared" si="166"/>
        <v>-</v>
      </c>
      <c r="X5400" s="6"/>
      <c r="Y5400" s="6"/>
      <c r="Z5400" s="6"/>
      <c r="AA5400" s="6"/>
      <c r="AB5400" s="6"/>
      <c r="AC5400" s="6"/>
    </row>
    <row r="5401" spans="1:29" x14ac:dyDescent="0.25">
      <c r="Q5401" s="12" t="str">
        <f t="shared" ca="1" si="167"/>
        <v>-</v>
      </c>
      <c r="W5401" t="str">
        <f t="shared" si="166"/>
        <v>-</v>
      </c>
    </row>
    <row r="5402" spans="1:29" x14ac:dyDescent="0.25">
      <c r="A5402" s="6"/>
      <c r="B5402" s="10"/>
      <c r="C5402" s="6"/>
      <c r="D5402" s="6"/>
      <c r="E5402" s="6"/>
      <c r="F5402" s="6"/>
      <c r="G5402" s="6"/>
      <c r="H5402" s="6"/>
      <c r="I5402" s="6"/>
      <c r="J5402" s="6"/>
      <c r="K5402" s="6"/>
      <c r="L5402" s="6"/>
      <c r="M5402" s="6"/>
      <c r="N5402" s="6"/>
      <c r="O5402" s="6"/>
      <c r="P5402" s="10"/>
      <c r="Q5402" s="15" t="str">
        <f t="shared" ca="1" si="167"/>
        <v>-</v>
      </c>
      <c r="R5402" s="6"/>
      <c r="S5402" s="6"/>
      <c r="T5402" s="6"/>
      <c r="U5402" s="6"/>
      <c r="V5402" s="6"/>
      <c r="W5402" s="6" t="str">
        <f t="shared" si="166"/>
        <v>-</v>
      </c>
      <c r="X5402" s="6"/>
      <c r="Y5402" s="6"/>
      <c r="Z5402" s="6"/>
      <c r="AA5402" s="6"/>
      <c r="AB5402" s="6"/>
      <c r="AC5402" s="6"/>
    </row>
    <row r="5403" spans="1:29" x14ac:dyDescent="0.25">
      <c r="Q5403" s="12" t="str">
        <f t="shared" ca="1" si="167"/>
        <v>-</v>
      </c>
      <c r="W5403" t="str">
        <f t="shared" si="166"/>
        <v>-</v>
      </c>
    </row>
    <row r="5404" spans="1:29" x14ac:dyDescent="0.25">
      <c r="A5404" s="6"/>
      <c r="B5404" s="10"/>
      <c r="C5404" s="6"/>
      <c r="D5404" s="6"/>
      <c r="E5404" s="6"/>
      <c r="F5404" s="6"/>
      <c r="G5404" s="6"/>
      <c r="H5404" s="6"/>
      <c r="I5404" s="6"/>
      <c r="J5404" s="6"/>
      <c r="K5404" s="6"/>
      <c r="L5404" s="6"/>
      <c r="M5404" s="6"/>
      <c r="N5404" s="6"/>
      <c r="O5404" s="6"/>
      <c r="P5404" s="10"/>
      <c r="Q5404" s="15" t="str">
        <f t="shared" ca="1" si="167"/>
        <v>-</v>
      </c>
      <c r="R5404" s="6"/>
      <c r="S5404" s="6"/>
      <c r="T5404" s="6"/>
      <c r="U5404" s="6"/>
      <c r="V5404" s="6"/>
      <c r="W5404" s="6" t="str">
        <f t="shared" si="166"/>
        <v>-</v>
      </c>
      <c r="X5404" s="6"/>
      <c r="Y5404" s="6"/>
      <c r="Z5404" s="6"/>
      <c r="AA5404" s="6"/>
      <c r="AB5404" s="6"/>
      <c r="AC5404" s="6"/>
    </row>
    <row r="5405" spans="1:29" x14ac:dyDescent="0.25">
      <c r="Q5405" s="12" t="str">
        <f t="shared" ca="1" si="167"/>
        <v>-</v>
      </c>
      <c r="W5405" t="str">
        <f t="shared" si="166"/>
        <v>-</v>
      </c>
    </row>
    <row r="5406" spans="1:29" x14ac:dyDescent="0.25">
      <c r="A5406" s="6"/>
      <c r="B5406" s="10"/>
      <c r="C5406" s="6"/>
      <c r="D5406" s="6"/>
      <c r="E5406" s="6"/>
      <c r="F5406" s="6"/>
      <c r="G5406" s="6"/>
      <c r="H5406" s="6"/>
      <c r="I5406" s="6"/>
      <c r="J5406" s="6"/>
      <c r="K5406" s="6"/>
      <c r="L5406" s="6"/>
      <c r="M5406" s="6"/>
      <c r="N5406" s="6"/>
      <c r="O5406" s="6"/>
      <c r="P5406" s="10"/>
      <c r="Q5406" s="15" t="str">
        <f t="shared" ca="1" si="167"/>
        <v>-</v>
      </c>
      <c r="R5406" s="6"/>
      <c r="S5406" s="6"/>
      <c r="T5406" s="6"/>
      <c r="U5406" s="6"/>
      <c r="V5406" s="6"/>
      <c r="W5406" s="6" t="str">
        <f t="shared" si="166"/>
        <v>-</v>
      </c>
      <c r="X5406" s="6"/>
      <c r="Y5406" s="6"/>
      <c r="Z5406" s="6"/>
      <c r="AA5406" s="6"/>
      <c r="AB5406" s="6"/>
      <c r="AC5406" s="6"/>
    </row>
    <row r="5407" spans="1:29" x14ac:dyDescent="0.25">
      <c r="Q5407" s="12" t="str">
        <f t="shared" ca="1" si="167"/>
        <v>-</v>
      </c>
      <c r="W5407" t="str">
        <f t="shared" si="166"/>
        <v>-</v>
      </c>
    </row>
    <row r="5408" spans="1:29" x14ac:dyDescent="0.25">
      <c r="A5408" s="6"/>
      <c r="B5408" s="10"/>
      <c r="C5408" s="6"/>
      <c r="D5408" s="6"/>
      <c r="E5408" s="6"/>
      <c r="F5408" s="6"/>
      <c r="G5408" s="6"/>
      <c r="H5408" s="6"/>
      <c r="I5408" s="6"/>
      <c r="J5408" s="6"/>
      <c r="K5408" s="6"/>
      <c r="L5408" s="6"/>
      <c r="M5408" s="6"/>
      <c r="N5408" s="6"/>
      <c r="O5408" s="6"/>
      <c r="P5408" s="10"/>
      <c r="Q5408" s="15" t="str">
        <f t="shared" ca="1" si="167"/>
        <v>-</v>
      </c>
      <c r="R5408" s="6"/>
      <c r="S5408" s="6"/>
      <c r="T5408" s="6"/>
      <c r="U5408" s="6"/>
      <c r="V5408" s="6"/>
      <c r="W5408" s="6" t="str">
        <f t="shared" si="166"/>
        <v>-</v>
      </c>
      <c r="X5408" s="6"/>
      <c r="Y5408" s="6"/>
      <c r="Z5408" s="6"/>
      <c r="AA5408" s="6"/>
      <c r="AB5408" s="6"/>
      <c r="AC5408" s="6"/>
    </row>
    <row r="5409" spans="1:29" x14ac:dyDescent="0.25">
      <c r="Q5409" s="12" t="str">
        <f t="shared" ca="1" si="167"/>
        <v>-</v>
      </c>
      <c r="W5409" t="str">
        <f t="shared" si="166"/>
        <v>-</v>
      </c>
    </row>
    <row r="5410" spans="1:29" x14ac:dyDescent="0.25">
      <c r="A5410" s="6"/>
      <c r="B5410" s="10"/>
      <c r="C5410" s="6"/>
      <c r="D5410" s="6"/>
      <c r="E5410" s="6"/>
      <c r="F5410" s="6"/>
      <c r="G5410" s="6"/>
      <c r="H5410" s="6"/>
      <c r="I5410" s="6"/>
      <c r="J5410" s="6"/>
      <c r="K5410" s="6"/>
      <c r="L5410" s="6"/>
      <c r="M5410" s="6"/>
      <c r="N5410" s="6"/>
      <c r="O5410" s="6"/>
      <c r="P5410" s="10"/>
      <c r="Q5410" s="15" t="str">
        <f t="shared" ca="1" si="167"/>
        <v>-</v>
      </c>
      <c r="R5410" s="6"/>
      <c r="S5410" s="6"/>
      <c r="T5410" s="6"/>
      <c r="U5410" s="6"/>
      <c r="V5410" s="6"/>
      <c r="W5410" s="6" t="str">
        <f t="shared" si="166"/>
        <v>-</v>
      </c>
      <c r="X5410" s="6"/>
      <c r="Y5410" s="6"/>
      <c r="Z5410" s="6"/>
      <c r="AA5410" s="6"/>
      <c r="AB5410" s="6"/>
      <c r="AC5410" s="6"/>
    </row>
    <row r="5411" spans="1:29" x14ac:dyDescent="0.25">
      <c r="Q5411" s="12" t="str">
        <f t="shared" ca="1" si="167"/>
        <v>-</v>
      </c>
      <c r="W5411" t="str">
        <f t="shared" si="166"/>
        <v>-</v>
      </c>
    </row>
    <row r="5412" spans="1:29" x14ac:dyDescent="0.25">
      <c r="A5412" s="6"/>
      <c r="B5412" s="10"/>
      <c r="C5412" s="6"/>
      <c r="D5412" s="6"/>
      <c r="E5412" s="6"/>
      <c r="F5412" s="6"/>
      <c r="G5412" s="6"/>
      <c r="H5412" s="6"/>
      <c r="I5412" s="6"/>
      <c r="J5412" s="6"/>
      <c r="K5412" s="6"/>
      <c r="L5412" s="6"/>
      <c r="M5412" s="6"/>
      <c r="N5412" s="6"/>
      <c r="O5412" s="6"/>
      <c r="P5412" s="10"/>
      <c r="Q5412" s="15" t="str">
        <f t="shared" ca="1" si="167"/>
        <v>-</v>
      </c>
      <c r="R5412" s="6"/>
      <c r="S5412" s="6"/>
      <c r="T5412" s="6"/>
      <c r="U5412" s="6"/>
      <c r="V5412" s="6"/>
      <c r="W5412" s="6" t="str">
        <f t="shared" si="166"/>
        <v>-</v>
      </c>
      <c r="X5412" s="6"/>
      <c r="Y5412" s="6"/>
      <c r="Z5412" s="6"/>
      <c r="AA5412" s="6"/>
      <c r="AB5412" s="6"/>
      <c r="AC5412" s="6"/>
    </row>
    <row r="5413" spans="1:29" x14ac:dyDescent="0.25">
      <c r="Q5413" s="12" t="str">
        <f t="shared" ca="1" si="167"/>
        <v>-</v>
      </c>
      <c r="W5413" t="str">
        <f t="shared" si="166"/>
        <v>-</v>
      </c>
    </row>
    <row r="5414" spans="1:29" x14ac:dyDescent="0.25">
      <c r="A5414" s="6"/>
      <c r="B5414" s="10"/>
      <c r="C5414" s="6"/>
      <c r="D5414" s="6"/>
      <c r="E5414" s="6"/>
      <c r="F5414" s="6"/>
      <c r="G5414" s="6"/>
      <c r="H5414" s="6"/>
      <c r="I5414" s="6"/>
      <c r="J5414" s="6"/>
      <c r="K5414" s="6"/>
      <c r="L5414" s="6"/>
      <c r="M5414" s="6"/>
      <c r="N5414" s="6"/>
      <c r="O5414" s="6"/>
      <c r="P5414" s="10"/>
      <c r="Q5414" s="15" t="str">
        <f t="shared" ca="1" si="167"/>
        <v>-</v>
      </c>
      <c r="R5414" s="6"/>
      <c r="S5414" s="6"/>
      <c r="T5414" s="6"/>
      <c r="U5414" s="6"/>
      <c r="V5414" s="6"/>
      <c r="W5414" s="6" t="str">
        <f t="shared" si="166"/>
        <v>-</v>
      </c>
      <c r="X5414" s="6"/>
      <c r="Y5414" s="6"/>
      <c r="Z5414" s="6"/>
      <c r="AA5414" s="6"/>
      <c r="AB5414" s="6"/>
      <c r="AC5414" s="6"/>
    </row>
    <row r="5415" spans="1:29" x14ac:dyDescent="0.25">
      <c r="Q5415" s="12" t="str">
        <f t="shared" ca="1" si="167"/>
        <v>-</v>
      </c>
      <c r="W5415" t="str">
        <f t="shared" si="166"/>
        <v>-</v>
      </c>
    </row>
    <row r="5416" spans="1:29" x14ac:dyDescent="0.25">
      <c r="A5416" s="6"/>
      <c r="B5416" s="10"/>
      <c r="C5416" s="6"/>
      <c r="D5416" s="6"/>
      <c r="E5416" s="6"/>
      <c r="F5416" s="6"/>
      <c r="G5416" s="6"/>
      <c r="H5416" s="6"/>
      <c r="I5416" s="6"/>
      <c r="J5416" s="6"/>
      <c r="K5416" s="6"/>
      <c r="L5416" s="6"/>
      <c r="M5416" s="6"/>
      <c r="N5416" s="6"/>
      <c r="O5416" s="6"/>
      <c r="P5416" s="10"/>
      <c r="Q5416" s="15" t="str">
        <f t="shared" ca="1" si="167"/>
        <v>-</v>
      </c>
      <c r="R5416" s="6"/>
      <c r="S5416" s="6"/>
      <c r="T5416" s="6"/>
      <c r="U5416" s="6"/>
      <c r="V5416" s="6"/>
      <c r="W5416" s="6" t="str">
        <f t="shared" si="166"/>
        <v>-</v>
      </c>
      <c r="X5416" s="6"/>
      <c r="Y5416" s="6"/>
      <c r="Z5416" s="6"/>
      <c r="AA5416" s="6"/>
      <c r="AB5416" s="6"/>
      <c r="AC5416" s="6"/>
    </row>
    <row r="5417" spans="1:29" x14ac:dyDescent="0.25">
      <c r="Q5417" s="12" t="str">
        <f t="shared" ca="1" si="167"/>
        <v>-</v>
      </c>
      <c r="W5417" t="str">
        <f t="shared" si="166"/>
        <v>-</v>
      </c>
    </row>
    <row r="5418" spans="1:29" x14ac:dyDescent="0.25">
      <c r="A5418" s="6"/>
      <c r="B5418" s="10"/>
      <c r="C5418" s="6"/>
      <c r="D5418" s="6"/>
      <c r="E5418" s="6"/>
      <c r="F5418" s="6"/>
      <c r="G5418" s="6"/>
      <c r="H5418" s="6"/>
      <c r="I5418" s="6"/>
      <c r="J5418" s="6"/>
      <c r="K5418" s="6"/>
      <c r="L5418" s="6"/>
      <c r="M5418" s="6"/>
      <c r="N5418" s="6"/>
      <c r="O5418" s="6"/>
      <c r="P5418" s="10"/>
      <c r="Q5418" s="15" t="str">
        <f t="shared" ca="1" si="167"/>
        <v>-</v>
      </c>
      <c r="R5418" s="6"/>
      <c r="S5418" s="6"/>
      <c r="T5418" s="6"/>
      <c r="U5418" s="6"/>
      <c r="V5418" s="6"/>
      <c r="W5418" s="6" t="str">
        <f t="shared" si="166"/>
        <v>-</v>
      </c>
      <c r="X5418" s="6"/>
      <c r="Y5418" s="6"/>
      <c r="Z5418" s="6"/>
      <c r="AA5418" s="6"/>
      <c r="AB5418" s="6"/>
      <c r="AC5418" s="6"/>
    </row>
    <row r="5419" spans="1:29" x14ac:dyDescent="0.25">
      <c r="Q5419" s="12" t="str">
        <f t="shared" ca="1" si="167"/>
        <v>-</v>
      </c>
      <c r="W5419" t="str">
        <f t="shared" si="166"/>
        <v>-</v>
      </c>
    </row>
    <row r="5420" spans="1:29" x14ac:dyDescent="0.25">
      <c r="A5420" s="6"/>
      <c r="B5420" s="10"/>
      <c r="C5420" s="6"/>
      <c r="D5420" s="6"/>
      <c r="E5420" s="6"/>
      <c r="F5420" s="6"/>
      <c r="G5420" s="6"/>
      <c r="H5420" s="6"/>
      <c r="I5420" s="6"/>
      <c r="J5420" s="6"/>
      <c r="K5420" s="6"/>
      <c r="L5420" s="6"/>
      <c r="M5420" s="6"/>
      <c r="N5420" s="6"/>
      <c r="O5420" s="6"/>
      <c r="P5420" s="10"/>
      <c r="Q5420" s="15" t="str">
        <f t="shared" ca="1" si="167"/>
        <v>-</v>
      </c>
      <c r="R5420" s="6"/>
      <c r="S5420" s="6"/>
      <c r="T5420" s="6"/>
      <c r="U5420" s="6"/>
      <c r="V5420" s="6"/>
      <c r="W5420" s="6" t="str">
        <f t="shared" si="166"/>
        <v>-</v>
      </c>
      <c r="X5420" s="6"/>
      <c r="Y5420" s="6"/>
      <c r="Z5420" s="6"/>
      <c r="AA5420" s="6"/>
      <c r="AB5420" s="6"/>
      <c r="AC5420" s="6"/>
    </row>
    <row r="5421" spans="1:29" x14ac:dyDescent="0.25">
      <c r="Q5421" s="12" t="str">
        <f t="shared" ca="1" si="167"/>
        <v>-</v>
      </c>
      <c r="W5421" t="str">
        <f t="shared" si="166"/>
        <v>-</v>
      </c>
    </row>
    <row r="5422" spans="1:29" x14ac:dyDescent="0.25">
      <c r="A5422" s="6"/>
      <c r="B5422" s="10"/>
      <c r="C5422" s="6"/>
      <c r="D5422" s="6"/>
      <c r="E5422" s="6"/>
      <c r="F5422" s="6"/>
      <c r="G5422" s="6"/>
      <c r="H5422" s="6"/>
      <c r="I5422" s="6"/>
      <c r="J5422" s="6"/>
      <c r="K5422" s="6"/>
      <c r="L5422" s="6"/>
      <c r="M5422" s="6"/>
      <c r="N5422" s="6"/>
      <c r="O5422" s="6"/>
      <c r="P5422" s="10"/>
      <c r="Q5422" s="15" t="str">
        <f t="shared" ca="1" si="167"/>
        <v>-</v>
      </c>
      <c r="R5422" s="6"/>
      <c r="S5422" s="6"/>
      <c r="T5422" s="6"/>
      <c r="U5422" s="6"/>
      <c r="V5422" s="6"/>
      <c r="W5422" s="6" t="str">
        <f t="shared" si="166"/>
        <v>-</v>
      </c>
      <c r="X5422" s="6"/>
      <c r="Y5422" s="6"/>
      <c r="Z5422" s="6"/>
      <c r="AA5422" s="6"/>
      <c r="AB5422" s="6"/>
      <c r="AC5422" s="6"/>
    </row>
    <row r="5423" spans="1:29" x14ac:dyDescent="0.25">
      <c r="Q5423" s="12" t="str">
        <f t="shared" ca="1" si="167"/>
        <v>-</v>
      </c>
      <c r="W5423" t="str">
        <f t="shared" si="166"/>
        <v>-</v>
      </c>
    </row>
    <row r="5424" spans="1:29" x14ac:dyDescent="0.25">
      <c r="A5424" s="6"/>
      <c r="B5424" s="10"/>
      <c r="C5424" s="6"/>
      <c r="D5424" s="6"/>
      <c r="E5424" s="6"/>
      <c r="F5424" s="6"/>
      <c r="G5424" s="6"/>
      <c r="H5424" s="6"/>
      <c r="I5424" s="6"/>
      <c r="J5424" s="6"/>
      <c r="K5424" s="6"/>
      <c r="L5424" s="6"/>
      <c r="M5424" s="6"/>
      <c r="N5424" s="6"/>
      <c r="O5424" s="6"/>
      <c r="P5424" s="10"/>
      <c r="Q5424" s="15" t="str">
        <f t="shared" ca="1" si="167"/>
        <v>-</v>
      </c>
      <c r="R5424" s="6"/>
      <c r="S5424" s="6"/>
      <c r="T5424" s="6"/>
      <c r="U5424" s="6"/>
      <c r="V5424" s="6"/>
      <c r="W5424" s="6" t="str">
        <f t="shared" si="166"/>
        <v>-</v>
      </c>
      <c r="X5424" s="6"/>
      <c r="Y5424" s="6"/>
      <c r="Z5424" s="6"/>
      <c r="AA5424" s="6"/>
      <c r="AB5424" s="6"/>
      <c r="AC5424" s="6"/>
    </row>
    <row r="5425" spans="1:29" x14ac:dyDescent="0.25">
      <c r="Q5425" s="12" t="str">
        <f t="shared" ca="1" si="167"/>
        <v>-</v>
      </c>
      <c r="W5425" t="str">
        <f t="shared" si="166"/>
        <v>-</v>
      </c>
    </row>
    <row r="5426" spans="1:29" x14ac:dyDescent="0.25">
      <c r="A5426" s="6"/>
      <c r="B5426" s="10"/>
      <c r="C5426" s="6"/>
      <c r="D5426" s="6"/>
      <c r="E5426" s="6"/>
      <c r="F5426" s="6"/>
      <c r="G5426" s="6"/>
      <c r="H5426" s="6"/>
      <c r="I5426" s="6"/>
      <c r="J5426" s="6"/>
      <c r="K5426" s="6"/>
      <c r="L5426" s="6"/>
      <c r="M5426" s="6"/>
      <c r="N5426" s="6"/>
      <c r="O5426" s="6"/>
      <c r="P5426" s="10"/>
      <c r="Q5426" s="15" t="str">
        <f t="shared" ca="1" si="167"/>
        <v>-</v>
      </c>
      <c r="R5426" s="6"/>
      <c r="S5426" s="6"/>
      <c r="T5426" s="6"/>
      <c r="U5426" s="6"/>
      <c r="V5426" s="6"/>
      <c r="W5426" s="6" t="str">
        <f t="shared" si="166"/>
        <v>-</v>
      </c>
      <c r="X5426" s="6"/>
      <c r="Y5426" s="6"/>
      <c r="Z5426" s="6"/>
      <c r="AA5426" s="6"/>
      <c r="AB5426" s="6"/>
      <c r="AC5426" s="6"/>
    </row>
    <row r="5427" spans="1:29" x14ac:dyDescent="0.25">
      <c r="Q5427" s="12" t="str">
        <f t="shared" ca="1" si="167"/>
        <v>-</v>
      </c>
      <c r="W5427" t="str">
        <f t="shared" si="166"/>
        <v>-</v>
      </c>
    </row>
    <row r="5428" spans="1:29" x14ac:dyDescent="0.25">
      <c r="A5428" s="6"/>
      <c r="B5428" s="10"/>
      <c r="C5428" s="6"/>
      <c r="D5428" s="6"/>
      <c r="E5428" s="6"/>
      <c r="F5428" s="6"/>
      <c r="G5428" s="6"/>
      <c r="H5428" s="6"/>
      <c r="I5428" s="6"/>
      <c r="J5428" s="6"/>
      <c r="K5428" s="6"/>
      <c r="L5428" s="6"/>
      <c r="M5428" s="6"/>
      <c r="N5428" s="6"/>
      <c r="O5428" s="6"/>
      <c r="P5428" s="10"/>
      <c r="Q5428" s="15" t="str">
        <f t="shared" ca="1" si="167"/>
        <v>-</v>
      </c>
      <c r="R5428" s="6"/>
      <c r="S5428" s="6"/>
      <c r="T5428" s="6"/>
      <c r="U5428" s="6"/>
      <c r="V5428" s="6"/>
      <c r="W5428" s="6" t="str">
        <f t="shared" si="166"/>
        <v>-</v>
      </c>
      <c r="X5428" s="6"/>
      <c r="Y5428" s="6"/>
      <c r="Z5428" s="6"/>
      <c r="AA5428" s="6"/>
      <c r="AB5428" s="6"/>
      <c r="AC5428" s="6"/>
    </row>
    <row r="5429" spans="1:29" x14ac:dyDescent="0.25">
      <c r="Q5429" s="12" t="str">
        <f t="shared" ca="1" si="167"/>
        <v>-</v>
      </c>
      <c r="W5429" t="str">
        <f t="shared" si="166"/>
        <v>-</v>
      </c>
    </row>
    <row r="5430" spans="1:29" x14ac:dyDescent="0.25">
      <c r="A5430" s="6"/>
      <c r="B5430" s="10"/>
      <c r="C5430" s="6"/>
      <c r="D5430" s="6"/>
      <c r="E5430" s="6"/>
      <c r="F5430" s="6"/>
      <c r="G5430" s="6"/>
      <c r="H5430" s="6"/>
      <c r="I5430" s="6"/>
      <c r="J5430" s="6"/>
      <c r="K5430" s="6"/>
      <c r="L5430" s="6"/>
      <c r="M5430" s="6"/>
      <c r="N5430" s="6"/>
      <c r="O5430" s="6"/>
      <c r="P5430" s="10"/>
      <c r="Q5430" s="15" t="str">
        <f t="shared" ca="1" si="167"/>
        <v>-</v>
      </c>
      <c r="R5430" s="6"/>
      <c r="S5430" s="6"/>
      <c r="T5430" s="6"/>
      <c r="U5430" s="6"/>
      <c r="V5430" s="6"/>
      <c r="W5430" s="6" t="str">
        <f t="shared" si="166"/>
        <v>-</v>
      </c>
      <c r="X5430" s="6"/>
      <c r="Y5430" s="6"/>
      <c r="Z5430" s="6"/>
      <c r="AA5430" s="6"/>
      <c r="AB5430" s="6"/>
      <c r="AC5430" s="6"/>
    </row>
    <row r="5431" spans="1:29" x14ac:dyDescent="0.25">
      <c r="Q5431" s="12" t="str">
        <f t="shared" ca="1" si="167"/>
        <v>-</v>
      </c>
      <c r="W5431" t="str">
        <f t="shared" si="166"/>
        <v>-</v>
      </c>
    </row>
    <row r="5432" spans="1:29" x14ac:dyDescent="0.25">
      <c r="A5432" s="6"/>
      <c r="B5432" s="10"/>
      <c r="C5432" s="6"/>
      <c r="D5432" s="6"/>
      <c r="E5432" s="6"/>
      <c r="F5432" s="6"/>
      <c r="G5432" s="6"/>
      <c r="H5432" s="6"/>
      <c r="I5432" s="6"/>
      <c r="J5432" s="6"/>
      <c r="K5432" s="6"/>
      <c r="L5432" s="6"/>
      <c r="M5432" s="6"/>
      <c r="N5432" s="6"/>
      <c r="O5432" s="6"/>
      <c r="P5432" s="10"/>
      <c r="Q5432" s="15" t="str">
        <f t="shared" ca="1" si="167"/>
        <v>-</v>
      </c>
      <c r="R5432" s="6"/>
      <c r="S5432" s="6"/>
      <c r="T5432" s="6"/>
      <c r="U5432" s="6"/>
      <c r="V5432" s="6"/>
      <c r="W5432" s="6" t="str">
        <f t="shared" si="166"/>
        <v>-</v>
      </c>
      <c r="X5432" s="6"/>
      <c r="Y5432" s="6"/>
      <c r="Z5432" s="6"/>
      <c r="AA5432" s="6"/>
      <c r="AB5432" s="6"/>
      <c r="AC5432" s="6"/>
    </row>
    <row r="5433" spans="1:29" x14ac:dyDescent="0.25">
      <c r="Q5433" s="12" t="str">
        <f t="shared" ca="1" si="167"/>
        <v>-</v>
      </c>
      <c r="W5433" t="str">
        <f t="shared" si="166"/>
        <v>-</v>
      </c>
    </row>
    <row r="5434" spans="1:29" x14ac:dyDescent="0.25">
      <c r="A5434" s="6"/>
      <c r="B5434" s="10"/>
      <c r="C5434" s="6"/>
      <c r="D5434" s="6"/>
      <c r="E5434" s="6"/>
      <c r="F5434" s="6"/>
      <c r="G5434" s="6"/>
      <c r="H5434" s="6"/>
      <c r="I5434" s="6"/>
      <c r="J5434" s="6"/>
      <c r="K5434" s="6"/>
      <c r="L5434" s="6"/>
      <c r="M5434" s="6"/>
      <c r="N5434" s="6"/>
      <c r="O5434" s="6"/>
      <c r="P5434" s="10"/>
      <c r="Q5434" s="15" t="str">
        <f t="shared" ca="1" si="167"/>
        <v>-</v>
      </c>
      <c r="R5434" s="6"/>
      <c r="S5434" s="6"/>
      <c r="T5434" s="6"/>
      <c r="U5434" s="6"/>
      <c r="V5434" s="6"/>
      <c r="W5434" s="6" t="str">
        <f t="shared" si="166"/>
        <v>-</v>
      </c>
      <c r="X5434" s="6"/>
      <c r="Y5434" s="6"/>
      <c r="Z5434" s="6"/>
      <c r="AA5434" s="6"/>
      <c r="AB5434" s="6"/>
      <c r="AC5434" s="6"/>
    </row>
    <row r="5435" spans="1:29" x14ac:dyDescent="0.25">
      <c r="Q5435" s="12" t="str">
        <f t="shared" ca="1" si="167"/>
        <v>-</v>
      </c>
      <c r="W5435" t="str">
        <f t="shared" si="166"/>
        <v>-</v>
      </c>
    </row>
    <row r="5436" spans="1:29" x14ac:dyDescent="0.25">
      <c r="A5436" s="6"/>
      <c r="B5436" s="10"/>
      <c r="C5436" s="6"/>
      <c r="D5436" s="6"/>
      <c r="E5436" s="6"/>
      <c r="F5436" s="6"/>
      <c r="G5436" s="6"/>
      <c r="H5436" s="6"/>
      <c r="I5436" s="6"/>
      <c r="J5436" s="6"/>
      <c r="K5436" s="6"/>
      <c r="L5436" s="6"/>
      <c r="M5436" s="6"/>
      <c r="N5436" s="6"/>
      <c r="O5436" s="6"/>
      <c r="P5436" s="10"/>
      <c r="Q5436" s="15" t="str">
        <f t="shared" ca="1" si="167"/>
        <v>-</v>
      </c>
      <c r="R5436" s="6"/>
      <c r="S5436" s="6"/>
      <c r="T5436" s="6"/>
      <c r="U5436" s="6"/>
      <c r="V5436" s="6"/>
      <c r="W5436" s="6" t="str">
        <f t="shared" si="166"/>
        <v>-</v>
      </c>
      <c r="X5436" s="6"/>
      <c r="Y5436" s="6"/>
      <c r="Z5436" s="6"/>
      <c r="AA5436" s="6"/>
      <c r="AB5436" s="6"/>
      <c r="AC5436" s="6"/>
    </row>
    <row r="5437" spans="1:29" x14ac:dyDescent="0.25">
      <c r="Q5437" s="12" t="str">
        <f t="shared" ca="1" si="167"/>
        <v>-</v>
      </c>
      <c r="W5437" t="str">
        <f t="shared" si="166"/>
        <v>-</v>
      </c>
    </row>
    <row r="5438" spans="1:29" x14ac:dyDescent="0.25">
      <c r="A5438" s="6"/>
      <c r="B5438" s="10"/>
      <c r="C5438" s="6"/>
      <c r="D5438" s="6"/>
      <c r="E5438" s="6"/>
      <c r="F5438" s="6"/>
      <c r="G5438" s="6"/>
      <c r="H5438" s="6"/>
      <c r="I5438" s="6"/>
      <c r="J5438" s="6"/>
      <c r="K5438" s="6"/>
      <c r="L5438" s="6"/>
      <c r="M5438" s="6"/>
      <c r="N5438" s="6"/>
      <c r="O5438" s="6"/>
      <c r="P5438" s="10"/>
      <c r="Q5438" s="15" t="str">
        <f t="shared" ca="1" si="167"/>
        <v>-</v>
      </c>
      <c r="R5438" s="6"/>
      <c r="S5438" s="6"/>
      <c r="T5438" s="6"/>
      <c r="U5438" s="6"/>
      <c r="V5438" s="6"/>
      <c r="W5438" s="6" t="str">
        <f t="shared" si="166"/>
        <v>-</v>
      </c>
      <c r="X5438" s="6"/>
      <c r="Y5438" s="6"/>
      <c r="Z5438" s="6"/>
      <c r="AA5438" s="6"/>
      <c r="AB5438" s="6"/>
      <c r="AC5438" s="6"/>
    </row>
    <row r="5439" spans="1:29" x14ac:dyDescent="0.25">
      <c r="Q5439" s="12" t="str">
        <f t="shared" ca="1" si="167"/>
        <v>-</v>
      </c>
      <c r="W5439" t="str">
        <f t="shared" si="166"/>
        <v>-</v>
      </c>
    </row>
    <row r="5440" spans="1:29" x14ac:dyDescent="0.25">
      <c r="A5440" s="6"/>
      <c r="B5440" s="10"/>
      <c r="C5440" s="6"/>
      <c r="D5440" s="6"/>
      <c r="E5440" s="6"/>
      <c r="F5440" s="6"/>
      <c r="G5440" s="6"/>
      <c r="H5440" s="6"/>
      <c r="I5440" s="6"/>
      <c r="J5440" s="6"/>
      <c r="K5440" s="6"/>
      <c r="L5440" s="6"/>
      <c r="M5440" s="6"/>
      <c r="N5440" s="6"/>
      <c r="O5440" s="6"/>
      <c r="P5440" s="10"/>
      <c r="Q5440" s="15" t="str">
        <f t="shared" ca="1" si="167"/>
        <v>-</v>
      </c>
      <c r="R5440" s="6"/>
      <c r="S5440" s="6"/>
      <c r="T5440" s="6"/>
      <c r="U5440" s="6"/>
      <c r="V5440" s="6"/>
      <c r="W5440" s="6" t="str">
        <f t="shared" si="166"/>
        <v>-</v>
      </c>
      <c r="X5440" s="6"/>
      <c r="Y5440" s="6"/>
      <c r="Z5440" s="6"/>
      <c r="AA5440" s="6"/>
      <c r="AB5440" s="6"/>
      <c r="AC5440" s="6"/>
    </row>
    <row r="5441" spans="1:29" x14ac:dyDescent="0.25">
      <c r="Q5441" s="12" t="str">
        <f t="shared" ca="1" si="167"/>
        <v>-</v>
      </c>
      <c r="W5441" t="str">
        <f t="shared" si="166"/>
        <v>-</v>
      </c>
    </row>
    <row r="5442" spans="1:29" x14ac:dyDescent="0.25">
      <c r="A5442" s="6"/>
      <c r="B5442" s="10"/>
      <c r="C5442" s="6"/>
      <c r="D5442" s="6"/>
      <c r="E5442" s="6"/>
      <c r="F5442" s="6"/>
      <c r="G5442" s="6"/>
      <c r="H5442" s="6"/>
      <c r="I5442" s="6"/>
      <c r="J5442" s="6"/>
      <c r="K5442" s="6"/>
      <c r="L5442" s="6"/>
      <c r="M5442" s="6"/>
      <c r="N5442" s="6"/>
      <c r="O5442" s="6"/>
      <c r="P5442" s="10"/>
      <c r="Q5442" s="15" t="str">
        <f t="shared" ca="1" si="167"/>
        <v>-</v>
      </c>
      <c r="R5442" s="6"/>
      <c r="S5442" s="6"/>
      <c r="T5442" s="6"/>
      <c r="U5442" s="6"/>
      <c r="V5442" s="6"/>
      <c r="W5442" s="6" t="str">
        <f t="shared" si="166"/>
        <v>-</v>
      </c>
      <c r="X5442" s="6"/>
      <c r="Y5442" s="6"/>
      <c r="Z5442" s="6"/>
      <c r="AA5442" s="6"/>
      <c r="AB5442" s="6"/>
      <c r="AC5442" s="6"/>
    </row>
    <row r="5443" spans="1:29" x14ac:dyDescent="0.25">
      <c r="Q5443" s="12" t="str">
        <f t="shared" ca="1" si="167"/>
        <v>-</v>
      </c>
      <c r="W5443" t="str">
        <f t="shared" si="166"/>
        <v>-</v>
      </c>
    </row>
    <row r="5444" spans="1:29" x14ac:dyDescent="0.25">
      <c r="A5444" s="6"/>
      <c r="B5444" s="10"/>
      <c r="C5444" s="6"/>
      <c r="D5444" s="6"/>
      <c r="E5444" s="6"/>
      <c r="F5444" s="6"/>
      <c r="G5444" s="6"/>
      <c r="H5444" s="6"/>
      <c r="I5444" s="6"/>
      <c r="J5444" s="6"/>
      <c r="K5444" s="6"/>
      <c r="L5444" s="6"/>
      <c r="M5444" s="6"/>
      <c r="N5444" s="6"/>
      <c r="O5444" s="6"/>
      <c r="P5444" s="10"/>
      <c r="Q5444" s="15" t="str">
        <f t="shared" ca="1" si="167"/>
        <v>-</v>
      </c>
      <c r="R5444" s="6"/>
      <c r="S5444" s="6"/>
      <c r="T5444" s="6"/>
      <c r="U5444" s="6"/>
      <c r="V5444" s="6"/>
      <c r="W5444" s="6" t="str">
        <f t="shared" si="166"/>
        <v>-</v>
      </c>
      <c r="X5444" s="6"/>
      <c r="Y5444" s="6"/>
      <c r="Z5444" s="6"/>
      <c r="AA5444" s="6"/>
      <c r="AB5444" s="6"/>
      <c r="AC5444" s="6"/>
    </row>
    <row r="5445" spans="1:29" x14ac:dyDescent="0.25">
      <c r="Q5445" s="12" t="str">
        <f t="shared" ca="1" si="167"/>
        <v>-</v>
      </c>
      <c r="W5445" t="str">
        <f t="shared" si="166"/>
        <v>-</v>
      </c>
    </row>
    <row r="5446" spans="1:29" x14ac:dyDescent="0.25">
      <c r="A5446" s="6"/>
      <c r="B5446" s="10"/>
      <c r="C5446" s="6"/>
      <c r="D5446" s="6"/>
      <c r="E5446" s="6"/>
      <c r="F5446" s="6"/>
      <c r="G5446" s="6"/>
      <c r="H5446" s="6"/>
      <c r="I5446" s="6"/>
      <c r="J5446" s="6"/>
      <c r="K5446" s="6"/>
      <c r="L5446" s="6"/>
      <c r="M5446" s="6"/>
      <c r="N5446" s="6"/>
      <c r="O5446" s="6"/>
      <c r="P5446" s="10"/>
      <c r="Q5446" s="15" t="str">
        <f t="shared" ca="1" si="167"/>
        <v>-</v>
      </c>
      <c r="R5446" s="6"/>
      <c r="S5446" s="6"/>
      <c r="T5446" s="6"/>
      <c r="U5446" s="6"/>
      <c r="V5446" s="6"/>
      <c r="W5446" s="6" t="str">
        <f t="shared" ref="W5446:W5509" si="168">IF(OR(ISBLANK(J5446),ISBLANK(V5446)),"-",(IF(J5446=V5446,"Yes","No")))</f>
        <v>-</v>
      </c>
      <c r="X5446" s="6"/>
      <c r="Y5446" s="6"/>
      <c r="Z5446" s="6"/>
      <c r="AA5446" s="6"/>
      <c r="AB5446" s="6"/>
      <c r="AC5446" s="6"/>
    </row>
    <row r="5447" spans="1:29" x14ac:dyDescent="0.25">
      <c r="Q5447" s="12" t="str">
        <f t="shared" ref="Q5447:Q5510" ca="1" si="169">IF(B5447&gt;1/1/1900, (IF(R5447="Closed",(DATEDIF(B5447,P5447,"d"))-(DATEDIF(M5447,O5447,"d")),IF(OR(R5447="Pending",ISBLANK(P5447)),TODAY()-B5447))),"-")</f>
        <v>-</v>
      </c>
      <c r="W5447" t="str">
        <f t="shared" si="168"/>
        <v>-</v>
      </c>
    </row>
    <row r="5448" spans="1:29" x14ac:dyDescent="0.25">
      <c r="A5448" s="6"/>
      <c r="B5448" s="10"/>
      <c r="C5448" s="6"/>
      <c r="D5448" s="6"/>
      <c r="E5448" s="6"/>
      <c r="F5448" s="6"/>
      <c r="G5448" s="6"/>
      <c r="H5448" s="6"/>
      <c r="I5448" s="6"/>
      <c r="J5448" s="6"/>
      <c r="K5448" s="6"/>
      <c r="L5448" s="6"/>
      <c r="M5448" s="6"/>
      <c r="N5448" s="6"/>
      <c r="O5448" s="6"/>
      <c r="P5448" s="10"/>
      <c r="Q5448" s="15" t="str">
        <f t="shared" ca="1" si="169"/>
        <v>-</v>
      </c>
      <c r="R5448" s="6"/>
      <c r="S5448" s="6"/>
      <c r="T5448" s="6"/>
      <c r="U5448" s="6"/>
      <c r="V5448" s="6"/>
      <c r="W5448" s="6" t="str">
        <f t="shared" si="168"/>
        <v>-</v>
      </c>
      <c r="X5448" s="6"/>
      <c r="Y5448" s="6"/>
      <c r="Z5448" s="6"/>
      <c r="AA5448" s="6"/>
      <c r="AB5448" s="6"/>
      <c r="AC5448" s="6"/>
    </row>
    <row r="5449" spans="1:29" x14ac:dyDescent="0.25">
      <c r="Q5449" s="12" t="str">
        <f t="shared" ca="1" si="169"/>
        <v>-</v>
      </c>
      <c r="W5449" t="str">
        <f t="shared" si="168"/>
        <v>-</v>
      </c>
    </row>
    <row r="5450" spans="1:29" x14ac:dyDescent="0.25">
      <c r="A5450" s="6"/>
      <c r="B5450" s="10"/>
      <c r="C5450" s="6"/>
      <c r="D5450" s="6"/>
      <c r="E5450" s="6"/>
      <c r="F5450" s="6"/>
      <c r="G5450" s="6"/>
      <c r="H5450" s="6"/>
      <c r="I5450" s="6"/>
      <c r="J5450" s="6"/>
      <c r="K5450" s="6"/>
      <c r="L5450" s="6"/>
      <c r="M5450" s="6"/>
      <c r="N5450" s="6"/>
      <c r="O5450" s="6"/>
      <c r="P5450" s="10"/>
      <c r="Q5450" s="15" t="str">
        <f t="shared" ca="1" si="169"/>
        <v>-</v>
      </c>
      <c r="R5450" s="6"/>
      <c r="S5450" s="6"/>
      <c r="T5450" s="6"/>
      <c r="U5450" s="6"/>
      <c r="V5450" s="6"/>
      <c r="W5450" s="6" t="str">
        <f t="shared" si="168"/>
        <v>-</v>
      </c>
      <c r="X5450" s="6"/>
      <c r="Y5450" s="6"/>
      <c r="Z5450" s="6"/>
      <c r="AA5450" s="6"/>
      <c r="AB5450" s="6"/>
      <c r="AC5450" s="6"/>
    </row>
    <row r="5451" spans="1:29" x14ac:dyDescent="0.25">
      <c r="Q5451" s="12" t="str">
        <f t="shared" ca="1" si="169"/>
        <v>-</v>
      </c>
      <c r="W5451" t="str">
        <f t="shared" si="168"/>
        <v>-</v>
      </c>
    </row>
    <row r="5452" spans="1:29" x14ac:dyDescent="0.25">
      <c r="A5452" s="6"/>
      <c r="B5452" s="10"/>
      <c r="C5452" s="6"/>
      <c r="D5452" s="6"/>
      <c r="E5452" s="6"/>
      <c r="F5452" s="6"/>
      <c r="G5452" s="6"/>
      <c r="H5452" s="6"/>
      <c r="I5452" s="6"/>
      <c r="J5452" s="6"/>
      <c r="K5452" s="6"/>
      <c r="L5452" s="6"/>
      <c r="M5452" s="6"/>
      <c r="N5452" s="6"/>
      <c r="O5452" s="6"/>
      <c r="P5452" s="10"/>
      <c r="Q5452" s="15" t="str">
        <f t="shared" ca="1" si="169"/>
        <v>-</v>
      </c>
      <c r="R5452" s="6"/>
      <c r="S5452" s="6"/>
      <c r="T5452" s="6"/>
      <c r="U5452" s="6"/>
      <c r="V5452" s="6"/>
      <c r="W5452" s="6" t="str">
        <f t="shared" si="168"/>
        <v>-</v>
      </c>
      <c r="X5452" s="6"/>
      <c r="Y5452" s="6"/>
      <c r="Z5452" s="6"/>
      <c r="AA5452" s="6"/>
      <c r="AB5452" s="6"/>
      <c r="AC5452" s="6"/>
    </row>
    <row r="5453" spans="1:29" x14ac:dyDescent="0.25">
      <c r="Q5453" s="12" t="str">
        <f t="shared" ca="1" si="169"/>
        <v>-</v>
      </c>
      <c r="W5453" t="str">
        <f t="shared" si="168"/>
        <v>-</v>
      </c>
    </row>
    <row r="5454" spans="1:29" x14ac:dyDescent="0.25">
      <c r="A5454" s="6"/>
      <c r="B5454" s="10"/>
      <c r="C5454" s="6"/>
      <c r="D5454" s="6"/>
      <c r="E5454" s="6"/>
      <c r="F5454" s="6"/>
      <c r="G5454" s="6"/>
      <c r="H5454" s="6"/>
      <c r="I5454" s="6"/>
      <c r="J5454" s="6"/>
      <c r="K5454" s="6"/>
      <c r="L5454" s="6"/>
      <c r="M5454" s="6"/>
      <c r="N5454" s="6"/>
      <c r="O5454" s="6"/>
      <c r="P5454" s="10"/>
      <c r="Q5454" s="15" t="str">
        <f t="shared" ca="1" si="169"/>
        <v>-</v>
      </c>
      <c r="R5454" s="6"/>
      <c r="S5454" s="6"/>
      <c r="T5454" s="6"/>
      <c r="U5454" s="6"/>
      <c r="V5454" s="6"/>
      <c r="W5454" s="6" t="str">
        <f t="shared" si="168"/>
        <v>-</v>
      </c>
      <c r="X5454" s="6"/>
      <c r="Y5454" s="6"/>
      <c r="Z5454" s="6"/>
      <c r="AA5454" s="6"/>
      <c r="AB5454" s="6"/>
      <c r="AC5454" s="6"/>
    </row>
    <row r="5455" spans="1:29" x14ac:dyDescent="0.25">
      <c r="Q5455" s="12" t="str">
        <f t="shared" ca="1" si="169"/>
        <v>-</v>
      </c>
      <c r="W5455" t="str">
        <f t="shared" si="168"/>
        <v>-</v>
      </c>
    </row>
    <row r="5456" spans="1:29" x14ac:dyDescent="0.25">
      <c r="A5456" s="6"/>
      <c r="B5456" s="10"/>
      <c r="C5456" s="6"/>
      <c r="D5456" s="6"/>
      <c r="E5456" s="6"/>
      <c r="F5456" s="6"/>
      <c r="G5456" s="6"/>
      <c r="H5456" s="6"/>
      <c r="I5456" s="6"/>
      <c r="J5456" s="6"/>
      <c r="K5456" s="6"/>
      <c r="L5456" s="6"/>
      <c r="M5456" s="6"/>
      <c r="N5456" s="6"/>
      <c r="O5456" s="6"/>
      <c r="P5456" s="10"/>
      <c r="Q5456" s="15" t="str">
        <f t="shared" ca="1" si="169"/>
        <v>-</v>
      </c>
      <c r="R5456" s="6"/>
      <c r="S5456" s="6"/>
      <c r="T5456" s="6"/>
      <c r="U5456" s="6"/>
      <c r="V5456" s="6"/>
      <c r="W5456" s="6" t="str">
        <f t="shared" si="168"/>
        <v>-</v>
      </c>
      <c r="X5456" s="6"/>
      <c r="Y5456" s="6"/>
      <c r="Z5456" s="6"/>
      <c r="AA5456" s="6"/>
      <c r="AB5456" s="6"/>
      <c r="AC5456" s="6"/>
    </row>
    <row r="5457" spans="1:29" x14ac:dyDescent="0.25">
      <c r="Q5457" s="12" t="str">
        <f t="shared" ca="1" si="169"/>
        <v>-</v>
      </c>
      <c r="W5457" t="str">
        <f t="shared" si="168"/>
        <v>-</v>
      </c>
    </row>
    <row r="5458" spans="1:29" x14ac:dyDescent="0.25">
      <c r="A5458" s="6"/>
      <c r="B5458" s="10"/>
      <c r="C5458" s="6"/>
      <c r="D5458" s="6"/>
      <c r="E5458" s="6"/>
      <c r="F5458" s="6"/>
      <c r="G5458" s="6"/>
      <c r="H5458" s="6"/>
      <c r="I5458" s="6"/>
      <c r="J5458" s="6"/>
      <c r="K5458" s="6"/>
      <c r="L5458" s="6"/>
      <c r="M5458" s="6"/>
      <c r="N5458" s="6"/>
      <c r="O5458" s="6"/>
      <c r="P5458" s="10"/>
      <c r="Q5458" s="15" t="str">
        <f t="shared" ca="1" si="169"/>
        <v>-</v>
      </c>
      <c r="R5458" s="6"/>
      <c r="S5458" s="6"/>
      <c r="T5458" s="6"/>
      <c r="U5458" s="6"/>
      <c r="V5458" s="6"/>
      <c r="W5458" s="6" t="str">
        <f t="shared" si="168"/>
        <v>-</v>
      </c>
      <c r="X5458" s="6"/>
      <c r="Y5458" s="6"/>
      <c r="Z5458" s="6"/>
      <c r="AA5458" s="6"/>
      <c r="AB5458" s="6"/>
      <c r="AC5458" s="6"/>
    </row>
    <row r="5459" spans="1:29" x14ac:dyDescent="0.25">
      <c r="Q5459" s="12" t="str">
        <f t="shared" ca="1" si="169"/>
        <v>-</v>
      </c>
      <c r="W5459" t="str">
        <f t="shared" si="168"/>
        <v>-</v>
      </c>
    </row>
    <row r="5460" spans="1:29" x14ac:dyDescent="0.25">
      <c r="A5460" s="6"/>
      <c r="B5460" s="10"/>
      <c r="C5460" s="6"/>
      <c r="D5460" s="6"/>
      <c r="E5460" s="6"/>
      <c r="F5460" s="6"/>
      <c r="G5460" s="6"/>
      <c r="H5460" s="6"/>
      <c r="I5460" s="6"/>
      <c r="J5460" s="6"/>
      <c r="K5460" s="6"/>
      <c r="L5460" s="6"/>
      <c r="M5460" s="6"/>
      <c r="N5460" s="6"/>
      <c r="O5460" s="6"/>
      <c r="P5460" s="10"/>
      <c r="Q5460" s="15" t="str">
        <f t="shared" ca="1" si="169"/>
        <v>-</v>
      </c>
      <c r="R5460" s="6"/>
      <c r="S5460" s="6"/>
      <c r="T5460" s="6"/>
      <c r="U5460" s="6"/>
      <c r="V5460" s="6"/>
      <c r="W5460" s="6" t="str">
        <f t="shared" si="168"/>
        <v>-</v>
      </c>
      <c r="X5460" s="6"/>
      <c r="Y5460" s="6"/>
      <c r="Z5460" s="6"/>
      <c r="AA5460" s="6"/>
      <c r="AB5460" s="6"/>
      <c r="AC5460" s="6"/>
    </row>
    <row r="5461" spans="1:29" x14ac:dyDescent="0.25">
      <c r="Q5461" s="12" t="str">
        <f t="shared" ca="1" si="169"/>
        <v>-</v>
      </c>
      <c r="W5461" t="str">
        <f t="shared" si="168"/>
        <v>-</v>
      </c>
    </row>
    <row r="5462" spans="1:29" x14ac:dyDescent="0.25">
      <c r="A5462" s="6"/>
      <c r="B5462" s="10"/>
      <c r="C5462" s="6"/>
      <c r="D5462" s="6"/>
      <c r="E5462" s="6"/>
      <c r="F5462" s="6"/>
      <c r="G5462" s="6"/>
      <c r="H5462" s="6"/>
      <c r="I5462" s="6"/>
      <c r="J5462" s="6"/>
      <c r="K5462" s="6"/>
      <c r="L5462" s="6"/>
      <c r="M5462" s="6"/>
      <c r="N5462" s="6"/>
      <c r="O5462" s="6"/>
      <c r="P5462" s="10"/>
      <c r="Q5462" s="15" t="str">
        <f t="shared" ca="1" si="169"/>
        <v>-</v>
      </c>
      <c r="R5462" s="6"/>
      <c r="S5462" s="6"/>
      <c r="T5462" s="6"/>
      <c r="U5462" s="6"/>
      <c r="V5462" s="6"/>
      <c r="W5462" s="6" t="str">
        <f t="shared" si="168"/>
        <v>-</v>
      </c>
      <c r="X5462" s="6"/>
      <c r="Y5462" s="6"/>
      <c r="Z5462" s="6"/>
      <c r="AA5462" s="6"/>
      <c r="AB5462" s="6"/>
      <c r="AC5462" s="6"/>
    </row>
    <row r="5463" spans="1:29" x14ac:dyDescent="0.25">
      <c r="Q5463" s="12" t="str">
        <f t="shared" ca="1" si="169"/>
        <v>-</v>
      </c>
      <c r="W5463" t="str">
        <f t="shared" si="168"/>
        <v>-</v>
      </c>
    </row>
    <row r="5464" spans="1:29" x14ac:dyDescent="0.25">
      <c r="A5464" s="6"/>
      <c r="B5464" s="10"/>
      <c r="C5464" s="6"/>
      <c r="D5464" s="6"/>
      <c r="E5464" s="6"/>
      <c r="F5464" s="6"/>
      <c r="G5464" s="6"/>
      <c r="H5464" s="6"/>
      <c r="I5464" s="6"/>
      <c r="J5464" s="6"/>
      <c r="K5464" s="6"/>
      <c r="L5464" s="6"/>
      <c r="M5464" s="6"/>
      <c r="N5464" s="6"/>
      <c r="O5464" s="6"/>
      <c r="P5464" s="10"/>
      <c r="Q5464" s="15" t="str">
        <f t="shared" ca="1" si="169"/>
        <v>-</v>
      </c>
      <c r="R5464" s="6"/>
      <c r="S5464" s="6"/>
      <c r="T5464" s="6"/>
      <c r="U5464" s="6"/>
      <c r="V5464" s="6"/>
      <c r="W5464" s="6" t="str">
        <f t="shared" si="168"/>
        <v>-</v>
      </c>
      <c r="X5464" s="6"/>
      <c r="Y5464" s="6"/>
      <c r="Z5464" s="6"/>
      <c r="AA5464" s="6"/>
      <c r="AB5464" s="6"/>
      <c r="AC5464" s="6"/>
    </row>
    <row r="5465" spans="1:29" x14ac:dyDescent="0.25">
      <c r="Q5465" s="12" t="str">
        <f t="shared" ca="1" si="169"/>
        <v>-</v>
      </c>
      <c r="W5465" t="str">
        <f t="shared" si="168"/>
        <v>-</v>
      </c>
    </row>
    <row r="5466" spans="1:29" x14ac:dyDescent="0.25">
      <c r="A5466" s="6"/>
      <c r="B5466" s="10"/>
      <c r="C5466" s="6"/>
      <c r="D5466" s="6"/>
      <c r="E5466" s="6"/>
      <c r="F5466" s="6"/>
      <c r="G5466" s="6"/>
      <c r="H5466" s="6"/>
      <c r="I5466" s="6"/>
      <c r="J5466" s="6"/>
      <c r="K5466" s="6"/>
      <c r="L5466" s="6"/>
      <c r="M5466" s="6"/>
      <c r="N5466" s="6"/>
      <c r="O5466" s="6"/>
      <c r="P5466" s="10"/>
      <c r="Q5466" s="15" t="str">
        <f t="shared" ca="1" si="169"/>
        <v>-</v>
      </c>
      <c r="R5466" s="6"/>
      <c r="S5466" s="6"/>
      <c r="T5466" s="6"/>
      <c r="U5466" s="6"/>
      <c r="V5466" s="6"/>
      <c r="W5466" s="6" t="str">
        <f t="shared" si="168"/>
        <v>-</v>
      </c>
      <c r="X5466" s="6"/>
      <c r="Y5466" s="6"/>
      <c r="Z5466" s="6"/>
      <c r="AA5466" s="6"/>
      <c r="AB5466" s="6"/>
      <c r="AC5466" s="6"/>
    </row>
    <row r="5467" spans="1:29" x14ac:dyDescent="0.25">
      <c r="Q5467" s="12" t="str">
        <f t="shared" ca="1" si="169"/>
        <v>-</v>
      </c>
      <c r="W5467" t="str">
        <f t="shared" si="168"/>
        <v>-</v>
      </c>
    </row>
    <row r="5468" spans="1:29" x14ac:dyDescent="0.25">
      <c r="A5468" s="6"/>
      <c r="B5468" s="10"/>
      <c r="C5468" s="6"/>
      <c r="D5468" s="6"/>
      <c r="E5468" s="6"/>
      <c r="F5468" s="6"/>
      <c r="G5468" s="6"/>
      <c r="H5468" s="6"/>
      <c r="I5468" s="6"/>
      <c r="J5468" s="6"/>
      <c r="K5468" s="6"/>
      <c r="L5468" s="6"/>
      <c r="M5468" s="6"/>
      <c r="N5468" s="6"/>
      <c r="O5468" s="6"/>
      <c r="P5468" s="10"/>
      <c r="Q5468" s="15" t="str">
        <f t="shared" ca="1" si="169"/>
        <v>-</v>
      </c>
      <c r="R5468" s="6"/>
      <c r="S5468" s="6"/>
      <c r="T5468" s="6"/>
      <c r="U5468" s="6"/>
      <c r="V5468" s="6"/>
      <c r="W5468" s="6" t="str">
        <f t="shared" si="168"/>
        <v>-</v>
      </c>
      <c r="X5468" s="6"/>
      <c r="Y5468" s="6"/>
      <c r="Z5468" s="6"/>
      <c r="AA5468" s="6"/>
      <c r="AB5468" s="6"/>
      <c r="AC5468" s="6"/>
    </row>
    <row r="5469" spans="1:29" x14ac:dyDescent="0.25">
      <c r="Q5469" s="12" t="str">
        <f t="shared" ca="1" si="169"/>
        <v>-</v>
      </c>
      <c r="W5469" t="str">
        <f t="shared" si="168"/>
        <v>-</v>
      </c>
    </row>
    <row r="5470" spans="1:29" x14ac:dyDescent="0.25">
      <c r="A5470" s="6"/>
      <c r="B5470" s="10"/>
      <c r="C5470" s="6"/>
      <c r="D5470" s="6"/>
      <c r="E5470" s="6"/>
      <c r="F5470" s="6"/>
      <c r="G5470" s="6"/>
      <c r="H5470" s="6"/>
      <c r="I5470" s="6"/>
      <c r="J5470" s="6"/>
      <c r="K5470" s="6"/>
      <c r="L5470" s="6"/>
      <c r="M5470" s="6"/>
      <c r="N5470" s="6"/>
      <c r="O5470" s="6"/>
      <c r="P5470" s="10"/>
      <c r="Q5470" s="15" t="str">
        <f t="shared" ca="1" si="169"/>
        <v>-</v>
      </c>
      <c r="R5470" s="6"/>
      <c r="S5470" s="6"/>
      <c r="T5470" s="6"/>
      <c r="U5470" s="6"/>
      <c r="V5470" s="6"/>
      <c r="W5470" s="6" t="str">
        <f t="shared" si="168"/>
        <v>-</v>
      </c>
      <c r="X5470" s="6"/>
      <c r="Y5470" s="6"/>
      <c r="Z5470" s="6"/>
      <c r="AA5470" s="6"/>
      <c r="AB5470" s="6"/>
      <c r="AC5470" s="6"/>
    </row>
    <row r="5471" spans="1:29" x14ac:dyDescent="0.25">
      <c r="Q5471" s="12" t="str">
        <f t="shared" ca="1" si="169"/>
        <v>-</v>
      </c>
      <c r="W5471" t="str">
        <f t="shared" si="168"/>
        <v>-</v>
      </c>
    </row>
    <row r="5472" spans="1:29" x14ac:dyDescent="0.25">
      <c r="A5472" s="6"/>
      <c r="B5472" s="10"/>
      <c r="C5472" s="6"/>
      <c r="D5472" s="6"/>
      <c r="E5472" s="6"/>
      <c r="F5472" s="6"/>
      <c r="G5472" s="6"/>
      <c r="H5472" s="6"/>
      <c r="I5472" s="6"/>
      <c r="J5472" s="6"/>
      <c r="K5472" s="6"/>
      <c r="L5472" s="6"/>
      <c r="M5472" s="6"/>
      <c r="N5472" s="6"/>
      <c r="O5472" s="6"/>
      <c r="P5472" s="10"/>
      <c r="Q5472" s="15" t="str">
        <f t="shared" ca="1" si="169"/>
        <v>-</v>
      </c>
      <c r="R5472" s="6"/>
      <c r="S5472" s="6"/>
      <c r="T5472" s="6"/>
      <c r="U5472" s="6"/>
      <c r="V5472" s="6"/>
      <c r="W5472" s="6" t="str">
        <f t="shared" si="168"/>
        <v>-</v>
      </c>
      <c r="X5472" s="6"/>
      <c r="Y5472" s="6"/>
      <c r="Z5472" s="6"/>
      <c r="AA5472" s="6"/>
      <c r="AB5472" s="6"/>
      <c r="AC5472" s="6"/>
    </row>
    <row r="5473" spans="1:29" x14ac:dyDescent="0.25">
      <c r="Q5473" s="12" t="str">
        <f t="shared" ca="1" si="169"/>
        <v>-</v>
      </c>
      <c r="W5473" t="str">
        <f t="shared" si="168"/>
        <v>-</v>
      </c>
    </row>
    <row r="5474" spans="1:29" x14ac:dyDescent="0.25">
      <c r="A5474" s="6"/>
      <c r="B5474" s="10"/>
      <c r="C5474" s="6"/>
      <c r="D5474" s="6"/>
      <c r="E5474" s="6"/>
      <c r="F5474" s="6"/>
      <c r="G5474" s="6"/>
      <c r="H5474" s="6"/>
      <c r="I5474" s="6"/>
      <c r="J5474" s="6"/>
      <c r="K5474" s="6"/>
      <c r="L5474" s="6"/>
      <c r="M5474" s="6"/>
      <c r="N5474" s="6"/>
      <c r="O5474" s="6"/>
      <c r="P5474" s="10"/>
      <c r="Q5474" s="15" t="str">
        <f t="shared" ca="1" si="169"/>
        <v>-</v>
      </c>
      <c r="R5474" s="6"/>
      <c r="S5474" s="6"/>
      <c r="T5474" s="6"/>
      <c r="U5474" s="6"/>
      <c r="V5474" s="6"/>
      <c r="W5474" s="6" t="str">
        <f t="shared" si="168"/>
        <v>-</v>
      </c>
      <c r="X5474" s="6"/>
      <c r="Y5474" s="6"/>
      <c r="Z5474" s="6"/>
      <c r="AA5474" s="6"/>
      <c r="AB5474" s="6"/>
      <c r="AC5474" s="6"/>
    </row>
    <row r="5475" spans="1:29" x14ac:dyDescent="0.25">
      <c r="Q5475" s="12" t="str">
        <f t="shared" ca="1" si="169"/>
        <v>-</v>
      </c>
      <c r="W5475" t="str">
        <f t="shared" si="168"/>
        <v>-</v>
      </c>
    </row>
    <row r="5476" spans="1:29" x14ac:dyDescent="0.25">
      <c r="A5476" s="6"/>
      <c r="B5476" s="10"/>
      <c r="C5476" s="6"/>
      <c r="D5476" s="6"/>
      <c r="E5476" s="6"/>
      <c r="F5476" s="6"/>
      <c r="G5476" s="6"/>
      <c r="H5476" s="6"/>
      <c r="I5476" s="6"/>
      <c r="J5476" s="6"/>
      <c r="K5476" s="6"/>
      <c r="L5476" s="6"/>
      <c r="M5476" s="6"/>
      <c r="N5476" s="6"/>
      <c r="O5476" s="6"/>
      <c r="P5476" s="10"/>
      <c r="Q5476" s="15" t="str">
        <f t="shared" ca="1" si="169"/>
        <v>-</v>
      </c>
      <c r="R5476" s="6"/>
      <c r="S5476" s="6"/>
      <c r="T5476" s="6"/>
      <c r="U5476" s="6"/>
      <c r="V5476" s="6"/>
      <c r="W5476" s="6" t="str">
        <f t="shared" si="168"/>
        <v>-</v>
      </c>
      <c r="X5476" s="6"/>
      <c r="Y5476" s="6"/>
      <c r="Z5476" s="6"/>
      <c r="AA5476" s="6"/>
      <c r="AB5476" s="6"/>
      <c r="AC5476" s="6"/>
    </row>
    <row r="5477" spans="1:29" x14ac:dyDescent="0.25">
      <c r="Q5477" s="12" t="str">
        <f t="shared" ca="1" si="169"/>
        <v>-</v>
      </c>
      <c r="W5477" t="str">
        <f t="shared" si="168"/>
        <v>-</v>
      </c>
    </row>
    <row r="5478" spans="1:29" x14ac:dyDescent="0.25">
      <c r="A5478" s="6"/>
      <c r="B5478" s="10"/>
      <c r="C5478" s="6"/>
      <c r="D5478" s="6"/>
      <c r="E5478" s="6"/>
      <c r="F5478" s="6"/>
      <c r="G5478" s="6"/>
      <c r="H5478" s="6"/>
      <c r="I5478" s="6"/>
      <c r="J5478" s="6"/>
      <c r="K5478" s="6"/>
      <c r="L5478" s="6"/>
      <c r="M5478" s="6"/>
      <c r="N5478" s="6"/>
      <c r="O5478" s="6"/>
      <c r="P5478" s="10"/>
      <c r="Q5478" s="15" t="str">
        <f t="shared" ca="1" si="169"/>
        <v>-</v>
      </c>
      <c r="R5478" s="6"/>
      <c r="S5478" s="6"/>
      <c r="T5478" s="6"/>
      <c r="U5478" s="6"/>
      <c r="V5478" s="6"/>
      <c r="W5478" s="6" t="str">
        <f t="shared" si="168"/>
        <v>-</v>
      </c>
      <c r="X5478" s="6"/>
      <c r="Y5478" s="6"/>
      <c r="Z5478" s="6"/>
      <c r="AA5478" s="6"/>
      <c r="AB5478" s="6"/>
      <c r="AC5478" s="6"/>
    </row>
    <row r="5479" spans="1:29" x14ac:dyDescent="0.25">
      <c r="Q5479" s="12" t="str">
        <f t="shared" ca="1" si="169"/>
        <v>-</v>
      </c>
      <c r="W5479" t="str">
        <f t="shared" si="168"/>
        <v>-</v>
      </c>
    </row>
    <row r="5480" spans="1:29" x14ac:dyDescent="0.25">
      <c r="A5480" s="6"/>
      <c r="B5480" s="10"/>
      <c r="C5480" s="6"/>
      <c r="D5480" s="6"/>
      <c r="E5480" s="6"/>
      <c r="F5480" s="6"/>
      <c r="G5480" s="6"/>
      <c r="H5480" s="6"/>
      <c r="I5480" s="6"/>
      <c r="J5480" s="6"/>
      <c r="K5480" s="6"/>
      <c r="L5480" s="6"/>
      <c r="M5480" s="6"/>
      <c r="N5480" s="6"/>
      <c r="O5480" s="6"/>
      <c r="P5480" s="10"/>
      <c r="Q5480" s="15" t="str">
        <f t="shared" ca="1" si="169"/>
        <v>-</v>
      </c>
      <c r="R5480" s="6"/>
      <c r="S5480" s="6"/>
      <c r="T5480" s="6"/>
      <c r="U5480" s="6"/>
      <c r="V5480" s="6"/>
      <c r="W5480" s="6" t="str">
        <f t="shared" si="168"/>
        <v>-</v>
      </c>
      <c r="X5480" s="6"/>
      <c r="Y5480" s="6"/>
      <c r="Z5480" s="6"/>
      <c r="AA5480" s="6"/>
      <c r="AB5480" s="6"/>
      <c r="AC5480" s="6"/>
    </row>
    <row r="5481" spans="1:29" x14ac:dyDescent="0.25">
      <c r="Q5481" s="12" t="str">
        <f t="shared" ca="1" si="169"/>
        <v>-</v>
      </c>
      <c r="W5481" t="str">
        <f t="shared" si="168"/>
        <v>-</v>
      </c>
    </row>
    <row r="5482" spans="1:29" x14ac:dyDescent="0.25">
      <c r="A5482" s="6"/>
      <c r="B5482" s="10"/>
      <c r="C5482" s="6"/>
      <c r="D5482" s="6"/>
      <c r="E5482" s="6"/>
      <c r="F5482" s="6"/>
      <c r="G5482" s="6"/>
      <c r="H5482" s="6"/>
      <c r="I5482" s="6"/>
      <c r="J5482" s="6"/>
      <c r="K5482" s="6"/>
      <c r="L5482" s="6"/>
      <c r="M5482" s="6"/>
      <c r="N5482" s="6"/>
      <c r="O5482" s="6"/>
      <c r="P5482" s="10"/>
      <c r="Q5482" s="15" t="str">
        <f t="shared" ca="1" si="169"/>
        <v>-</v>
      </c>
      <c r="R5482" s="6"/>
      <c r="S5482" s="6"/>
      <c r="T5482" s="6"/>
      <c r="U5482" s="6"/>
      <c r="V5482" s="6"/>
      <c r="W5482" s="6" t="str">
        <f t="shared" si="168"/>
        <v>-</v>
      </c>
      <c r="X5482" s="6"/>
      <c r="Y5482" s="6"/>
      <c r="Z5482" s="6"/>
      <c r="AA5482" s="6"/>
      <c r="AB5482" s="6"/>
      <c r="AC5482" s="6"/>
    </row>
    <row r="5483" spans="1:29" x14ac:dyDescent="0.25">
      <c r="Q5483" s="12" t="str">
        <f t="shared" ca="1" si="169"/>
        <v>-</v>
      </c>
      <c r="W5483" t="str">
        <f t="shared" si="168"/>
        <v>-</v>
      </c>
    </row>
    <row r="5484" spans="1:29" x14ac:dyDescent="0.25">
      <c r="A5484" s="6"/>
      <c r="B5484" s="10"/>
      <c r="C5484" s="6"/>
      <c r="D5484" s="6"/>
      <c r="E5484" s="6"/>
      <c r="F5484" s="6"/>
      <c r="G5484" s="6"/>
      <c r="H5484" s="6"/>
      <c r="I5484" s="6"/>
      <c r="J5484" s="6"/>
      <c r="K5484" s="6"/>
      <c r="L5484" s="6"/>
      <c r="M5484" s="6"/>
      <c r="N5484" s="6"/>
      <c r="O5484" s="6"/>
      <c r="P5484" s="10"/>
      <c r="Q5484" s="15" t="str">
        <f t="shared" ca="1" si="169"/>
        <v>-</v>
      </c>
      <c r="R5484" s="6"/>
      <c r="S5484" s="6"/>
      <c r="T5484" s="6"/>
      <c r="U5484" s="6"/>
      <c r="V5484" s="6"/>
      <c r="W5484" s="6" t="str">
        <f t="shared" si="168"/>
        <v>-</v>
      </c>
      <c r="X5484" s="6"/>
      <c r="Y5484" s="6"/>
      <c r="Z5484" s="6"/>
      <c r="AA5484" s="6"/>
      <c r="AB5484" s="6"/>
      <c r="AC5484" s="6"/>
    </row>
    <row r="5485" spans="1:29" x14ac:dyDescent="0.25">
      <c r="Q5485" s="12" t="str">
        <f t="shared" ca="1" si="169"/>
        <v>-</v>
      </c>
      <c r="W5485" t="str">
        <f t="shared" si="168"/>
        <v>-</v>
      </c>
    </row>
    <row r="5486" spans="1:29" x14ac:dyDescent="0.25">
      <c r="A5486" s="6"/>
      <c r="B5486" s="10"/>
      <c r="C5486" s="6"/>
      <c r="D5486" s="6"/>
      <c r="E5486" s="6"/>
      <c r="F5486" s="6"/>
      <c r="G5486" s="6"/>
      <c r="H5486" s="6"/>
      <c r="I5486" s="6"/>
      <c r="J5486" s="6"/>
      <c r="K5486" s="6"/>
      <c r="L5486" s="6"/>
      <c r="M5486" s="6"/>
      <c r="N5486" s="6"/>
      <c r="O5486" s="6"/>
      <c r="P5486" s="10"/>
      <c r="Q5486" s="15" t="str">
        <f t="shared" ca="1" si="169"/>
        <v>-</v>
      </c>
      <c r="R5486" s="6"/>
      <c r="S5486" s="6"/>
      <c r="T5486" s="6"/>
      <c r="U5486" s="6"/>
      <c r="V5486" s="6"/>
      <c r="W5486" s="6" t="str">
        <f t="shared" si="168"/>
        <v>-</v>
      </c>
      <c r="X5486" s="6"/>
      <c r="Y5486" s="6"/>
      <c r="Z5486" s="6"/>
      <c r="AA5486" s="6"/>
      <c r="AB5486" s="6"/>
      <c r="AC5486" s="6"/>
    </row>
    <row r="5487" spans="1:29" x14ac:dyDescent="0.25">
      <c r="Q5487" s="12" t="str">
        <f t="shared" ca="1" si="169"/>
        <v>-</v>
      </c>
      <c r="W5487" t="str">
        <f t="shared" si="168"/>
        <v>-</v>
      </c>
    </row>
    <row r="5488" spans="1:29" x14ac:dyDescent="0.25">
      <c r="A5488" s="6"/>
      <c r="B5488" s="10"/>
      <c r="C5488" s="6"/>
      <c r="D5488" s="6"/>
      <c r="E5488" s="6"/>
      <c r="F5488" s="6"/>
      <c r="G5488" s="6"/>
      <c r="H5488" s="6"/>
      <c r="I5488" s="6"/>
      <c r="J5488" s="6"/>
      <c r="K5488" s="6"/>
      <c r="L5488" s="6"/>
      <c r="M5488" s="6"/>
      <c r="N5488" s="6"/>
      <c r="O5488" s="6"/>
      <c r="P5488" s="10"/>
      <c r="Q5488" s="15" t="str">
        <f t="shared" ca="1" si="169"/>
        <v>-</v>
      </c>
      <c r="R5488" s="6"/>
      <c r="S5488" s="6"/>
      <c r="T5488" s="6"/>
      <c r="U5488" s="6"/>
      <c r="V5488" s="6"/>
      <c r="W5488" s="6" t="str">
        <f t="shared" si="168"/>
        <v>-</v>
      </c>
      <c r="X5488" s="6"/>
      <c r="Y5488" s="6"/>
      <c r="Z5488" s="6"/>
      <c r="AA5488" s="6"/>
      <c r="AB5488" s="6"/>
      <c r="AC5488" s="6"/>
    </row>
    <row r="5489" spans="1:29" x14ac:dyDescent="0.25">
      <c r="Q5489" s="12" t="str">
        <f t="shared" ca="1" si="169"/>
        <v>-</v>
      </c>
      <c r="W5489" t="str">
        <f t="shared" si="168"/>
        <v>-</v>
      </c>
    </row>
    <row r="5490" spans="1:29" x14ac:dyDescent="0.25">
      <c r="A5490" s="6"/>
      <c r="B5490" s="10"/>
      <c r="C5490" s="6"/>
      <c r="D5490" s="6"/>
      <c r="E5490" s="6"/>
      <c r="F5490" s="6"/>
      <c r="G5490" s="6"/>
      <c r="H5490" s="6"/>
      <c r="I5490" s="6"/>
      <c r="J5490" s="6"/>
      <c r="K5490" s="6"/>
      <c r="L5490" s="6"/>
      <c r="M5490" s="6"/>
      <c r="N5490" s="6"/>
      <c r="O5490" s="6"/>
      <c r="P5490" s="10"/>
      <c r="Q5490" s="15" t="str">
        <f t="shared" ca="1" si="169"/>
        <v>-</v>
      </c>
      <c r="R5490" s="6"/>
      <c r="S5490" s="6"/>
      <c r="T5490" s="6"/>
      <c r="U5490" s="6"/>
      <c r="V5490" s="6"/>
      <c r="W5490" s="6" t="str">
        <f t="shared" si="168"/>
        <v>-</v>
      </c>
      <c r="X5490" s="6"/>
      <c r="Y5490" s="6"/>
      <c r="Z5490" s="6"/>
      <c r="AA5490" s="6"/>
      <c r="AB5490" s="6"/>
      <c r="AC5490" s="6"/>
    </row>
    <row r="5491" spans="1:29" x14ac:dyDescent="0.25">
      <c r="Q5491" s="12" t="str">
        <f t="shared" ca="1" si="169"/>
        <v>-</v>
      </c>
      <c r="W5491" t="str">
        <f t="shared" si="168"/>
        <v>-</v>
      </c>
    </row>
    <row r="5492" spans="1:29" x14ac:dyDescent="0.25">
      <c r="A5492" s="6"/>
      <c r="B5492" s="10"/>
      <c r="C5492" s="6"/>
      <c r="D5492" s="6"/>
      <c r="E5492" s="6"/>
      <c r="F5492" s="6"/>
      <c r="G5492" s="6"/>
      <c r="H5492" s="6"/>
      <c r="I5492" s="6"/>
      <c r="J5492" s="6"/>
      <c r="K5492" s="6"/>
      <c r="L5492" s="6"/>
      <c r="M5492" s="6"/>
      <c r="N5492" s="6"/>
      <c r="O5492" s="6"/>
      <c r="P5492" s="10"/>
      <c r="Q5492" s="15" t="str">
        <f t="shared" ca="1" si="169"/>
        <v>-</v>
      </c>
      <c r="R5492" s="6"/>
      <c r="S5492" s="6"/>
      <c r="T5492" s="6"/>
      <c r="U5492" s="6"/>
      <c r="V5492" s="6"/>
      <c r="W5492" s="6" t="str">
        <f t="shared" si="168"/>
        <v>-</v>
      </c>
      <c r="X5492" s="6"/>
      <c r="Y5492" s="6"/>
      <c r="Z5492" s="6"/>
      <c r="AA5492" s="6"/>
      <c r="AB5492" s="6"/>
      <c r="AC5492" s="6"/>
    </row>
    <row r="5493" spans="1:29" x14ac:dyDescent="0.25">
      <c r="Q5493" s="12" t="str">
        <f t="shared" ca="1" si="169"/>
        <v>-</v>
      </c>
      <c r="W5493" t="str">
        <f t="shared" si="168"/>
        <v>-</v>
      </c>
    </row>
    <row r="5494" spans="1:29" x14ac:dyDescent="0.25">
      <c r="A5494" s="6"/>
      <c r="B5494" s="10"/>
      <c r="C5494" s="6"/>
      <c r="D5494" s="6"/>
      <c r="E5494" s="6"/>
      <c r="F5494" s="6"/>
      <c r="G5494" s="6"/>
      <c r="H5494" s="6"/>
      <c r="I5494" s="6"/>
      <c r="J5494" s="6"/>
      <c r="K5494" s="6"/>
      <c r="L5494" s="6"/>
      <c r="M5494" s="6"/>
      <c r="N5494" s="6"/>
      <c r="O5494" s="6"/>
      <c r="P5494" s="10"/>
      <c r="Q5494" s="15" t="str">
        <f t="shared" ca="1" si="169"/>
        <v>-</v>
      </c>
      <c r="R5494" s="6"/>
      <c r="S5494" s="6"/>
      <c r="T5494" s="6"/>
      <c r="U5494" s="6"/>
      <c r="V5494" s="6"/>
      <c r="W5494" s="6" t="str">
        <f t="shared" si="168"/>
        <v>-</v>
      </c>
      <c r="X5494" s="6"/>
      <c r="Y5494" s="6"/>
      <c r="Z5494" s="6"/>
      <c r="AA5494" s="6"/>
      <c r="AB5494" s="6"/>
      <c r="AC5494" s="6"/>
    </row>
    <row r="5495" spans="1:29" x14ac:dyDescent="0.25">
      <c r="Q5495" s="12" t="str">
        <f t="shared" ca="1" si="169"/>
        <v>-</v>
      </c>
      <c r="W5495" t="str">
        <f t="shared" si="168"/>
        <v>-</v>
      </c>
    </row>
    <row r="5496" spans="1:29" x14ac:dyDescent="0.25">
      <c r="A5496" s="6"/>
      <c r="B5496" s="10"/>
      <c r="C5496" s="6"/>
      <c r="D5496" s="6"/>
      <c r="E5496" s="6"/>
      <c r="F5496" s="6"/>
      <c r="G5496" s="6"/>
      <c r="H5496" s="6"/>
      <c r="I5496" s="6"/>
      <c r="J5496" s="6"/>
      <c r="K5496" s="6"/>
      <c r="L5496" s="6"/>
      <c r="M5496" s="6"/>
      <c r="N5496" s="6"/>
      <c r="O5496" s="6"/>
      <c r="P5496" s="10"/>
      <c r="Q5496" s="15" t="str">
        <f t="shared" ca="1" si="169"/>
        <v>-</v>
      </c>
      <c r="R5496" s="6"/>
      <c r="S5496" s="6"/>
      <c r="T5496" s="6"/>
      <c r="U5496" s="6"/>
      <c r="V5496" s="6"/>
      <c r="W5496" s="6" t="str">
        <f t="shared" si="168"/>
        <v>-</v>
      </c>
      <c r="X5496" s="6"/>
      <c r="Y5496" s="6"/>
      <c r="Z5496" s="6"/>
      <c r="AA5496" s="6"/>
      <c r="AB5496" s="6"/>
      <c r="AC5496" s="6"/>
    </row>
    <row r="5497" spans="1:29" x14ac:dyDescent="0.25">
      <c r="Q5497" s="12" t="str">
        <f t="shared" ca="1" si="169"/>
        <v>-</v>
      </c>
      <c r="W5497" t="str">
        <f t="shared" si="168"/>
        <v>-</v>
      </c>
    </row>
    <row r="5498" spans="1:29" x14ac:dyDescent="0.25">
      <c r="A5498" s="6"/>
      <c r="B5498" s="10"/>
      <c r="C5498" s="6"/>
      <c r="D5498" s="6"/>
      <c r="E5498" s="6"/>
      <c r="F5498" s="6"/>
      <c r="G5498" s="6"/>
      <c r="H5498" s="6"/>
      <c r="I5498" s="6"/>
      <c r="J5498" s="6"/>
      <c r="K5498" s="6"/>
      <c r="L5498" s="6"/>
      <c r="M5498" s="6"/>
      <c r="N5498" s="6"/>
      <c r="O5498" s="6"/>
      <c r="P5498" s="10"/>
      <c r="Q5498" s="15" t="str">
        <f t="shared" ca="1" si="169"/>
        <v>-</v>
      </c>
      <c r="R5498" s="6"/>
      <c r="S5498" s="6"/>
      <c r="T5498" s="6"/>
      <c r="U5498" s="6"/>
      <c r="V5498" s="6"/>
      <c r="W5498" s="6" t="str">
        <f t="shared" si="168"/>
        <v>-</v>
      </c>
      <c r="X5498" s="6"/>
      <c r="Y5498" s="6"/>
      <c r="Z5498" s="6"/>
      <c r="AA5498" s="6"/>
      <c r="AB5498" s="6"/>
      <c r="AC5498" s="6"/>
    </row>
    <row r="5499" spans="1:29" x14ac:dyDescent="0.25">
      <c r="Q5499" s="12" t="str">
        <f t="shared" ca="1" si="169"/>
        <v>-</v>
      </c>
      <c r="W5499" t="str">
        <f t="shared" si="168"/>
        <v>-</v>
      </c>
    </row>
    <row r="5500" spans="1:29" x14ac:dyDescent="0.25">
      <c r="A5500" s="6"/>
      <c r="B5500" s="10"/>
      <c r="C5500" s="6"/>
      <c r="D5500" s="6"/>
      <c r="E5500" s="6"/>
      <c r="F5500" s="6"/>
      <c r="G5500" s="6"/>
      <c r="H5500" s="6"/>
      <c r="I5500" s="6"/>
      <c r="J5500" s="6"/>
      <c r="K5500" s="6"/>
      <c r="L5500" s="6"/>
      <c r="M5500" s="6"/>
      <c r="N5500" s="6"/>
      <c r="O5500" s="6"/>
      <c r="P5500" s="10"/>
      <c r="Q5500" s="15" t="str">
        <f t="shared" ca="1" si="169"/>
        <v>-</v>
      </c>
      <c r="R5500" s="6"/>
      <c r="S5500" s="6"/>
      <c r="T5500" s="6"/>
      <c r="U5500" s="6"/>
      <c r="V5500" s="6"/>
      <c r="W5500" s="6" t="str">
        <f t="shared" si="168"/>
        <v>-</v>
      </c>
      <c r="X5500" s="6"/>
      <c r="Y5500" s="6"/>
      <c r="Z5500" s="6"/>
      <c r="AA5500" s="6"/>
      <c r="AB5500" s="6"/>
      <c r="AC5500" s="6"/>
    </row>
    <row r="5501" spans="1:29" x14ac:dyDescent="0.25">
      <c r="Q5501" s="12" t="str">
        <f t="shared" ca="1" si="169"/>
        <v>-</v>
      </c>
      <c r="W5501" t="str">
        <f t="shared" si="168"/>
        <v>-</v>
      </c>
    </row>
    <row r="5502" spans="1:29" x14ac:dyDescent="0.25">
      <c r="A5502" s="6"/>
      <c r="B5502" s="10"/>
      <c r="C5502" s="6"/>
      <c r="D5502" s="6"/>
      <c r="E5502" s="6"/>
      <c r="F5502" s="6"/>
      <c r="G5502" s="6"/>
      <c r="H5502" s="6"/>
      <c r="I5502" s="6"/>
      <c r="J5502" s="6"/>
      <c r="K5502" s="6"/>
      <c r="L5502" s="6"/>
      <c r="M5502" s="6"/>
      <c r="N5502" s="6"/>
      <c r="O5502" s="6"/>
      <c r="P5502" s="10"/>
      <c r="Q5502" s="15" t="str">
        <f t="shared" ca="1" si="169"/>
        <v>-</v>
      </c>
      <c r="R5502" s="6"/>
      <c r="S5502" s="6"/>
      <c r="T5502" s="6"/>
      <c r="U5502" s="6"/>
      <c r="V5502" s="6"/>
      <c r="W5502" s="6" t="str">
        <f t="shared" si="168"/>
        <v>-</v>
      </c>
      <c r="X5502" s="6"/>
      <c r="Y5502" s="6"/>
      <c r="Z5502" s="6"/>
      <c r="AA5502" s="6"/>
      <c r="AB5502" s="6"/>
      <c r="AC5502" s="6"/>
    </row>
    <row r="5503" spans="1:29" x14ac:dyDescent="0.25">
      <c r="Q5503" s="12" t="str">
        <f t="shared" ca="1" si="169"/>
        <v>-</v>
      </c>
      <c r="W5503" t="str">
        <f t="shared" si="168"/>
        <v>-</v>
      </c>
    </row>
    <row r="5504" spans="1:29" x14ac:dyDescent="0.25">
      <c r="A5504" s="6"/>
      <c r="B5504" s="10"/>
      <c r="C5504" s="6"/>
      <c r="D5504" s="6"/>
      <c r="E5504" s="6"/>
      <c r="F5504" s="6"/>
      <c r="G5504" s="6"/>
      <c r="H5504" s="6"/>
      <c r="I5504" s="6"/>
      <c r="J5504" s="6"/>
      <c r="K5504" s="6"/>
      <c r="L5504" s="6"/>
      <c r="M5504" s="6"/>
      <c r="N5504" s="6"/>
      <c r="O5504" s="6"/>
      <c r="P5504" s="10"/>
      <c r="Q5504" s="15" t="str">
        <f t="shared" ca="1" si="169"/>
        <v>-</v>
      </c>
      <c r="R5504" s="6"/>
      <c r="S5504" s="6"/>
      <c r="T5504" s="6"/>
      <c r="U5504" s="6"/>
      <c r="V5504" s="6"/>
      <c r="W5504" s="6" t="str">
        <f t="shared" si="168"/>
        <v>-</v>
      </c>
      <c r="X5504" s="6"/>
      <c r="Y5504" s="6"/>
      <c r="Z5504" s="6"/>
      <c r="AA5504" s="6"/>
      <c r="AB5504" s="6"/>
      <c r="AC5504" s="6"/>
    </row>
    <row r="5505" spans="1:29" x14ac:dyDescent="0.25">
      <c r="Q5505" s="12" t="str">
        <f t="shared" ca="1" si="169"/>
        <v>-</v>
      </c>
      <c r="W5505" t="str">
        <f t="shared" si="168"/>
        <v>-</v>
      </c>
    </row>
    <row r="5506" spans="1:29" x14ac:dyDescent="0.25">
      <c r="A5506" s="6"/>
      <c r="B5506" s="10"/>
      <c r="C5506" s="6"/>
      <c r="D5506" s="6"/>
      <c r="E5506" s="6"/>
      <c r="F5506" s="6"/>
      <c r="G5506" s="6"/>
      <c r="H5506" s="6"/>
      <c r="I5506" s="6"/>
      <c r="J5506" s="6"/>
      <c r="K5506" s="6"/>
      <c r="L5506" s="6"/>
      <c r="M5506" s="6"/>
      <c r="N5506" s="6"/>
      <c r="O5506" s="6"/>
      <c r="P5506" s="10"/>
      <c r="Q5506" s="15" t="str">
        <f t="shared" ca="1" si="169"/>
        <v>-</v>
      </c>
      <c r="R5506" s="6"/>
      <c r="S5506" s="6"/>
      <c r="T5506" s="6"/>
      <c r="U5506" s="6"/>
      <c r="V5506" s="6"/>
      <c r="W5506" s="6" t="str">
        <f t="shared" si="168"/>
        <v>-</v>
      </c>
      <c r="X5506" s="6"/>
      <c r="Y5506" s="6"/>
      <c r="Z5506" s="6"/>
      <c r="AA5506" s="6"/>
      <c r="AB5506" s="6"/>
      <c r="AC5506" s="6"/>
    </row>
    <row r="5507" spans="1:29" x14ac:dyDescent="0.25">
      <c r="Q5507" s="12" t="str">
        <f t="shared" ca="1" si="169"/>
        <v>-</v>
      </c>
      <c r="W5507" t="str">
        <f t="shared" si="168"/>
        <v>-</v>
      </c>
    </row>
    <row r="5508" spans="1:29" x14ac:dyDescent="0.25">
      <c r="A5508" s="6"/>
      <c r="B5508" s="10"/>
      <c r="C5508" s="6"/>
      <c r="D5508" s="6"/>
      <c r="E5508" s="6"/>
      <c r="F5508" s="6"/>
      <c r="G5508" s="6"/>
      <c r="H5508" s="6"/>
      <c r="I5508" s="6"/>
      <c r="J5508" s="6"/>
      <c r="K5508" s="6"/>
      <c r="L5508" s="6"/>
      <c r="M5508" s="6"/>
      <c r="N5508" s="6"/>
      <c r="O5508" s="6"/>
      <c r="P5508" s="10"/>
      <c r="Q5508" s="15" t="str">
        <f t="shared" ca="1" si="169"/>
        <v>-</v>
      </c>
      <c r="R5508" s="6"/>
      <c r="S5508" s="6"/>
      <c r="T5508" s="6"/>
      <c r="U5508" s="6"/>
      <c r="V5508" s="6"/>
      <c r="W5508" s="6" t="str">
        <f t="shared" si="168"/>
        <v>-</v>
      </c>
      <c r="X5508" s="6"/>
      <c r="Y5508" s="6"/>
      <c r="Z5508" s="6"/>
      <c r="AA5508" s="6"/>
      <c r="AB5508" s="6"/>
      <c r="AC5508" s="6"/>
    </row>
    <row r="5509" spans="1:29" x14ac:dyDescent="0.25">
      <c r="Q5509" s="12" t="str">
        <f t="shared" ca="1" si="169"/>
        <v>-</v>
      </c>
      <c r="W5509" t="str">
        <f t="shared" si="168"/>
        <v>-</v>
      </c>
    </row>
    <row r="5510" spans="1:29" x14ac:dyDescent="0.25">
      <c r="A5510" s="6"/>
      <c r="B5510" s="10"/>
      <c r="C5510" s="6"/>
      <c r="D5510" s="6"/>
      <c r="E5510" s="6"/>
      <c r="F5510" s="6"/>
      <c r="G5510" s="6"/>
      <c r="H5510" s="6"/>
      <c r="I5510" s="6"/>
      <c r="J5510" s="6"/>
      <c r="K5510" s="6"/>
      <c r="L5510" s="6"/>
      <c r="M5510" s="6"/>
      <c r="N5510" s="6"/>
      <c r="O5510" s="6"/>
      <c r="P5510" s="10"/>
      <c r="Q5510" s="15" t="str">
        <f t="shared" ca="1" si="169"/>
        <v>-</v>
      </c>
      <c r="R5510" s="6"/>
      <c r="S5510" s="6"/>
      <c r="T5510" s="6"/>
      <c r="U5510" s="6"/>
      <c r="V5510" s="6"/>
      <c r="W5510" s="6" t="str">
        <f t="shared" ref="W5510:W5573" si="170">IF(OR(ISBLANK(J5510),ISBLANK(V5510)),"-",(IF(J5510=V5510,"Yes","No")))</f>
        <v>-</v>
      </c>
      <c r="X5510" s="6"/>
      <c r="Y5510" s="6"/>
      <c r="Z5510" s="6"/>
      <c r="AA5510" s="6"/>
      <c r="AB5510" s="6"/>
      <c r="AC5510" s="6"/>
    </row>
    <row r="5511" spans="1:29" x14ac:dyDescent="0.25">
      <c r="Q5511" s="12" t="str">
        <f t="shared" ref="Q5511:Q5574" ca="1" si="171">IF(B5511&gt;1/1/1900, (IF(R5511="Closed",(DATEDIF(B5511,P5511,"d"))-(DATEDIF(M5511,O5511,"d")),IF(OR(R5511="Pending",ISBLANK(P5511)),TODAY()-B5511))),"-")</f>
        <v>-</v>
      </c>
      <c r="W5511" t="str">
        <f t="shared" si="170"/>
        <v>-</v>
      </c>
    </row>
    <row r="5512" spans="1:29" x14ac:dyDescent="0.25">
      <c r="A5512" s="6"/>
      <c r="B5512" s="10"/>
      <c r="C5512" s="6"/>
      <c r="D5512" s="6"/>
      <c r="E5512" s="6"/>
      <c r="F5512" s="6"/>
      <c r="G5512" s="6"/>
      <c r="H5512" s="6"/>
      <c r="I5512" s="6"/>
      <c r="J5512" s="6"/>
      <c r="K5512" s="6"/>
      <c r="L5512" s="6"/>
      <c r="M5512" s="6"/>
      <c r="N5512" s="6"/>
      <c r="O5512" s="6"/>
      <c r="P5512" s="10"/>
      <c r="Q5512" s="15" t="str">
        <f t="shared" ca="1" si="171"/>
        <v>-</v>
      </c>
      <c r="R5512" s="6"/>
      <c r="S5512" s="6"/>
      <c r="T5512" s="6"/>
      <c r="U5512" s="6"/>
      <c r="V5512" s="6"/>
      <c r="W5512" s="6" t="str">
        <f t="shared" si="170"/>
        <v>-</v>
      </c>
      <c r="X5512" s="6"/>
      <c r="Y5512" s="6"/>
      <c r="Z5512" s="6"/>
      <c r="AA5512" s="6"/>
      <c r="AB5512" s="6"/>
      <c r="AC5512" s="6"/>
    </row>
    <row r="5513" spans="1:29" x14ac:dyDescent="0.25">
      <c r="Q5513" s="12" t="str">
        <f t="shared" ca="1" si="171"/>
        <v>-</v>
      </c>
      <c r="W5513" t="str">
        <f t="shared" si="170"/>
        <v>-</v>
      </c>
    </row>
    <row r="5514" spans="1:29" x14ac:dyDescent="0.25">
      <c r="A5514" s="6"/>
      <c r="B5514" s="10"/>
      <c r="C5514" s="6"/>
      <c r="D5514" s="6"/>
      <c r="E5514" s="6"/>
      <c r="F5514" s="6"/>
      <c r="G5514" s="6"/>
      <c r="H5514" s="6"/>
      <c r="I5514" s="6"/>
      <c r="J5514" s="6"/>
      <c r="K5514" s="6"/>
      <c r="L5514" s="6"/>
      <c r="M5514" s="6"/>
      <c r="N5514" s="6"/>
      <c r="O5514" s="6"/>
      <c r="P5514" s="10"/>
      <c r="Q5514" s="15" t="str">
        <f t="shared" ca="1" si="171"/>
        <v>-</v>
      </c>
      <c r="R5514" s="6"/>
      <c r="S5514" s="6"/>
      <c r="T5514" s="6"/>
      <c r="U5514" s="6"/>
      <c r="V5514" s="6"/>
      <c r="W5514" s="6" t="str">
        <f t="shared" si="170"/>
        <v>-</v>
      </c>
      <c r="X5514" s="6"/>
      <c r="Y5514" s="6"/>
      <c r="Z5514" s="6"/>
      <c r="AA5514" s="6"/>
      <c r="AB5514" s="6"/>
      <c r="AC5514" s="6"/>
    </row>
    <row r="5515" spans="1:29" x14ac:dyDescent="0.25">
      <c r="Q5515" s="12" t="str">
        <f t="shared" ca="1" si="171"/>
        <v>-</v>
      </c>
      <c r="W5515" t="str">
        <f t="shared" si="170"/>
        <v>-</v>
      </c>
    </row>
    <row r="5516" spans="1:29" x14ac:dyDescent="0.25">
      <c r="A5516" s="6"/>
      <c r="B5516" s="10"/>
      <c r="C5516" s="6"/>
      <c r="D5516" s="6"/>
      <c r="E5516" s="6"/>
      <c r="F5516" s="6"/>
      <c r="G5516" s="6"/>
      <c r="H5516" s="6"/>
      <c r="I5516" s="6"/>
      <c r="J5516" s="6"/>
      <c r="K5516" s="6"/>
      <c r="L5516" s="6"/>
      <c r="M5516" s="6"/>
      <c r="N5516" s="6"/>
      <c r="O5516" s="6"/>
      <c r="P5516" s="10"/>
      <c r="Q5516" s="15" t="str">
        <f t="shared" ca="1" si="171"/>
        <v>-</v>
      </c>
      <c r="R5516" s="6"/>
      <c r="S5516" s="6"/>
      <c r="T5516" s="6"/>
      <c r="U5516" s="6"/>
      <c r="V5516" s="6"/>
      <c r="W5516" s="6" t="str">
        <f t="shared" si="170"/>
        <v>-</v>
      </c>
      <c r="X5516" s="6"/>
      <c r="Y5516" s="6"/>
      <c r="Z5516" s="6"/>
      <c r="AA5516" s="6"/>
      <c r="AB5516" s="6"/>
      <c r="AC5516" s="6"/>
    </row>
    <row r="5517" spans="1:29" x14ac:dyDescent="0.25">
      <c r="Q5517" s="12" t="str">
        <f t="shared" ca="1" si="171"/>
        <v>-</v>
      </c>
      <c r="W5517" t="str">
        <f t="shared" si="170"/>
        <v>-</v>
      </c>
    </row>
    <row r="5518" spans="1:29" x14ac:dyDescent="0.25">
      <c r="A5518" s="6"/>
      <c r="B5518" s="10"/>
      <c r="C5518" s="6"/>
      <c r="D5518" s="6"/>
      <c r="E5518" s="6"/>
      <c r="F5518" s="6"/>
      <c r="G5518" s="6"/>
      <c r="H5518" s="6"/>
      <c r="I5518" s="6"/>
      <c r="J5518" s="6"/>
      <c r="K5518" s="6"/>
      <c r="L5518" s="6"/>
      <c r="M5518" s="6"/>
      <c r="N5518" s="6"/>
      <c r="O5518" s="6"/>
      <c r="P5518" s="10"/>
      <c r="Q5518" s="15" t="str">
        <f t="shared" ca="1" si="171"/>
        <v>-</v>
      </c>
      <c r="R5518" s="6"/>
      <c r="S5518" s="6"/>
      <c r="T5518" s="6"/>
      <c r="U5518" s="6"/>
      <c r="V5518" s="6"/>
      <c r="W5518" s="6" t="str">
        <f t="shared" si="170"/>
        <v>-</v>
      </c>
      <c r="X5518" s="6"/>
      <c r="Y5518" s="6"/>
      <c r="Z5518" s="6"/>
      <c r="AA5518" s="6"/>
      <c r="AB5518" s="6"/>
      <c r="AC5518" s="6"/>
    </row>
    <row r="5519" spans="1:29" x14ac:dyDescent="0.25">
      <c r="Q5519" s="12" t="str">
        <f t="shared" ca="1" si="171"/>
        <v>-</v>
      </c>
      <c r="W5519" t="str">
        <f t="shared" si="170"/>
        <v>-</v>
      </c>
    </row>
    <row r="5520" spans="1:29" x14ac:dyDescent="0.25">
      <c r="A5520" s="6"/>
      <c r="B5520" s="10"/>
      <c r="C5520" s="6"/>
      <c r="D5520" s="6"/>
      <c r="E5520" s="6"/>
      <c r="F5520" s="6"/>
      <c r="G5520" s="6"/>
      <c r="H5520" s="6"/>
      <c r="I5520" s="6"/>
      <c r="J5520" s="6"/>
      <c r="K5520" s="6"/>
      <c r="L5520" s="6"/>
      <c r="M5520" s="6"/>
      <c r="N5520" s="6"/>
      <c r="O5520" s="6"/>
      <c r="P5520" s="10"/>
      <c r="Q5520" s="15" t="str">
        <f t="shared" ca="1" si="171"/>
        <v>-</v>
      </c>
      <c r="R5520" s="6"/>
      <c r="S5520" s="6"/>
      <c r="T5520" s="6"/>
      <c r="U5520" s="6"/>
      <c r="V5520" s="6"/>
      <c r="W5520" s="6" t="str">
        <f t="shared" si="170"/>
        <v>-</v>
      </c>
      <c r="X5520" s="6"/>
      <c r="Y5520" s="6"/>
      <c r="Z5520" s="6"/>
      <c r="AA5520" s="6"/>
      <c r="AB5520" s="6"/>
      <c r="AC5520" s="6"/>
    </row>
    <row r="5521" spans="1:29" x14ac:dyDescent="0.25">
      <c r="Q5521" s="12" t="str">
        <f t="shared" ca="1" si="171"/>
        <v>-</v>
      </c>
      <c r="W5521" t="str">
        <f t="shared" si="170"/>
        <v>-</v>
      </c>
    </row>
    <row r="5522" spans="1:29" x14ac:dyDescent="0.25">
      <c r="A5522" s="6"/>
      <c r="B5522" s="10"/>
      <c r="C5522" s="6"/>
      <c r="D5522" s="6"/>
      <c r="E5522" s="6"/>
      <c r="F5522" s="6"/>
      <c r="G5522" s="6"/>
      <c r="H5522" s="6"/>
      <c r="I5522" s="6"/>
      <c r="J5522" s="6"/>
      <c r="K5522" s="6"/>
      <c r="L5522" s="6"/>
      <c r="M5522" s="6"/>
      <c r="N5522" s="6"/>
      <c r="O5522" s="6"/>
      <c r="P5522" s="10"/>
      <c r="Q5522" s="15" t="str">
        <f t="shared" ca="1" si="171"/>
        <v>-</v>
      </c>
      <c r="R5522" s="6"/>
      <c r="S5522" s="6"/>
      <c r="T5522" s="6"/>
      <c r="U5522" s="6"/>
      <c r="V5522" s="6"/>
      <c r="W5522" s="6" t="str">
        <f t="shared" si="170"/>
        <v>-</v>
      </c>
      <c r="X5522" s="6"/>
      <c r="Y5522" s="6"/>
      <c r="Z5522" s="6"/>
      <c r="AA5522" s="6"/>
      <c r="AB5522" s="6"/>
      <c r="AC5522" s="6"/>
    </row>
    <row r="5523" spans="1:29" x14ac:dyDescent="0.25">
      <c r="Q5523" s="12" t="str">
        <f t="shared" ca="1" si="171"/>
        <v>-</v>
      </c>
      <c r="W5523" t="str">
        <f t="shared" si="170"/>
        <v>-</v>
      </c>
    </row>
    <row r="5524" spans="1:29" x14ac:dyDescent="0.25">
      <c r="A5524" s="6"/>
      <c r="B5524" s="10"/>
      <c r="C5524" s="6"/>
      <c r="D5524" s="6"/>
      <c r="E5524" s="6"/>
      <c r="F5524" s="6"/>
      <c r="G5524" s="6"/>
      <c r="H5524" s="6"/>
      <c r="I5524" s="6"/>
      <c r="J5524" s="6"/>
      <c r="K5524" s="6"/>
      <c r="L5524" s="6"/>
      <c r="M5524" s="6"/>
      <c r="N5524" s="6"/>
      <c r="O5524" s="6"/>
      <c r="P5524" s="10"/>
      <c r="Q5524" s="15" t="str">
        <f t="shared" ca="1" si="171"/>
        <v>-</v>
      </c>
      <c r="R5524" s="6"/>
      <c r="S5524" s="6"/>
      <c r="T5524" s="6"/>
      <c r="U5524" s="6"/>
      <c r="V5524" s="6"/>
      <c r="W5524" s="6" t="str">
        <f t="shared" si="170"/>
        <v>-</v>
      </c>
      <c r="X5524" s="6"/>
      <c r="Y5524" s="6"/>
      <c r="Z5524" s="6"/>
      <c r="AA5524" s="6"/>
      <c r="AB5524" s="6"/>
      <c r="AC5524" s="6"/>
    </row>
    <row r="5525" spans="1:29" x14ac:dyDescent="0.25">
      <c r="Q5525" s="12" t="str">
        <f t="shared" ca="1" si="171"/>
        <v>-</v>
      </c>
      <c r="W5525" t="str">
        <f t="shared" si="170"/>
        <v>-</v>
      </c>
    </row>
    <row r="5526" spans="1:29" x14ac:dyDescent="0.25">
      <c r="A5526" s="6"/>
      <c r="B5526" s="10"/>
      <c r="C5526" s="6"/>
      <c r="D5526" s="6"/>
      <c r="E5526" s="6"/>
      <c r="F5526" s="6"/>
      <c r="G5526" s="6"/>
      <c r="H5526" s="6"/>
      <c r="I5526" s="6"/>
      <c r="J5526" s="6"/>
      <c r="K5526" s="6"/>
      <c r="L5526" s="6"/>
      <c r="M5526" s="6"/>
      <c r="N5526" s="6"/>
      <c r="O5526" s="6"/>
      <c r="P5526" s="10"/>
      <c r="Q5526" s="15" t="str">
        <f t="shared" ca="1" si="171"/>
        <v>-</v>
      </c>
      <c r="R5526" s="6"/>
      <c r="S5526" s="6"/>
      <c r="T5526" s="6"/>
      <c r="U5526" s="6"/>
      <c r="V5526" s="6"/>
      <c r="W5526" s="6" t="str">
        <f t="shared" si="170"/>
        <v>-</v>
      </c>
      <c r="X5526" s="6"/>
      <c r="Y5526" s="6"/>
      <c r="Z5526" s="6"/>
      <c r="AA5526" s="6"/>
      <c r="AB5526" s="6"/>
      <c r="AC5526" s="6"/>
    </row>
    <row r="5527" spans="1:29" x14ac:dyDescent="0.25">
      <c r="Q5527" s="12" t="str">
        <f t="shared" ca="1" si="171"/>
        <v>-</v>
      </c>
      <c r="W5527" t="str">
        <f t="shared" si="170"/>
        <v>-</v>
      </c>
    </row>
    <row r="5528" spans="1:29" x14ac:dyDescent="0.25">
      <c r="A5528" s="6"/>
      <c r="B5528" s="10"/>
      <c r="C5528" s="6"/>
      <c r="D5528" s="6"/>
      <c r="E5528" s="6"/>
      <c r="F5528" s="6"/>
      <c r="G5528" s="6"/>
      <c r="H5528" s="6"/>
      <c r="I5528" s="6"/>
      <c r="J5528" s="6"/>
      <c r="K5528" s="6"/>
      <c r="L5528" s="6"/>
      <c r="M5528" s="6"/>
      <c r="N5528" s="6"/>
      <c r="O5528" s="6"/>
      <c r="P5528" s="10"/>
      <c r="Q5528" s="15" t="str">
        <f t="shared" ca="1" si="171"/>
        <v>-</v>
      </c>
      <c r="R5528" s="6"/>
      <c r="S5528" s="6"/>
      <c r="T5528" s="6"/>
      <c r="U5528" s="6"/>
      <c r="V5528" s="6"/>
      <c r="W5528" s="6" t="str">
        <f t="shared" si="170"/>
        <v>-</v>
      </c>
      <c r="X5528" s="6"/>
      <c r="Y5528" s="6"/>
      <c r="Z5528" s="6"/>
      <c r="AA5528" s="6"/>
      <c r="AB5528" s="6"/>
      <c r="AC5528" s="6"/>
    </row>
    <row r="5529" spans="1:29" x14ac:dyDescent="0.25">
      <c r="Q5529" s="12" t="str">
        <f t="shared" ca="1" si="171"/>
        <v>-</v>
      </c>
      <c r="W5529" t="str">
        <f t="shared" si="170"/>
        <v>-</v>
      </c>
    </row>
    <row r="5530" spans="1:29" x14ac:dyDescent="0.25">
      <c r="A5530" s="6"/>
      <c r="B5530" s="10"/>
      <c r="C5530" s="6"/>
      <c r="D5530" s="6"/>
      <c r="E5530" s="6"/>
      <c r="F5530" s="6"/>
      <c r="G5530" s="6"/>
      <c r="H5530" s="6"/>
      <c r="I5530" s="6"/>
      <c r="J5530" s="6"/>
      <c r="K5530" s="6"/>
      <c r="L5530" s="6"/>
      <c r="M5530" s="6"/>
      <c r="N5530" s="6"/>
      <c r="O5530" s="6"/>
      <c r="P5530" s="10"/>
      <c r="Q5530" s="15" t="str">
        <f t="shared" ca="1" si="171"/>
        <v>-</v>
      </c>
      <c r="R5530" s="6"/>
      <c r="S5530" s="6"/>
      <c r="T5530" s="6"/>
      <c r="U5530" s="6"/>
      <c r="V5530" s="6"/>
      <c r="W5530" s="6" t="str">
        <f t="shared" si="170"/>
        <v>-</v>
      </c>
      <c r="X5530" s="6"/>
      <c r="Y5530" s="6"/>
      <c r="Z5530" s="6"/>
      <c r="AA5530" s="6"/>
      <c r="AB5530" s="6"/>
      <c r="AC5530" s="6"/>
    </row>
    <row r="5531" spans="1:29" x14ac:dyDescent="0.25">
      <c r="Q5531" s="12" t="str">
        <f t="shared" ca="1" si="171"/>
        <v>-</v>
      </c>
      <c r="W5531" t="str">
        <f t="shared" si="170"/>
        <v>-</v>
      </c>
    </row>
    <row r="5532" spans="1:29" x14ac:dyDescent="0.25">
      <c r="A5532" s="6"/>
      <c r="B5532" s="10"/>
      <c r="C5532" s="6"/>
      <c r="D5532" s="6"/>
      <c r="E5532" s="6"/>
      <c r="F5532" s="6"/>
      <c r="G5532" s="6"/>
      <c r="H5532" s="6"/>
      <c r="I5532" s="6"/>
      <c r="J5532" s="6"/>
      <c r="K5532" s="6"/>
      <c r="L5532" s="6"/>
      <c r="M5532" s="6"/>
      <c r="N5532" s="6"/>
      <c r="O5532" s="6"/>
      <c r="P5532" s="10"/>
      <c r="Q5532" s="15" t="str">
        <f t="shared" ca="1" si="171"/>
        <v>-</v>
      </c>
      <c r="R5532" s="6"/>
      <c r="S5532" s="6"/>
      <c r="T5532" s="6"/>
      <c r="U5532" s="6"/>
      <c r="V5532" s="6"/>
      <c r="W5532" s="6" t="str">
        <f t="shared" si="170"/>
        <v>-</v>
      </c>
      <c r="X5532" s="6"/>
      <c r="Y5532" s="6"/>
      <c r="Z5532" s="6"/>
      <c r="AA5532" s="6"/>
      <c r="AB5532" s="6"/>
      <c r="AC5532" s="6"/>
    </row>
    <row r="5533" spans="1:29" x14ac:dyDescent="0.25">
      <c r="Q5533" s="12" t="str">
        <f t="shared" ca="1" si="171"/>
        <v>-</v>
      </c>
      <c r="W5533" t="str">
        <f t="shared" si="170"/>
        <v>-</v>
      </c>
    </row>
    <row r="5534" spans="1:29" x14ac:dyDescent="0.25">
      <c r="A5534" s="6"/>
      <c r="B5534" s="10"/>
      <c r="C5534" s="6"/>
      <c r="D5534" s="6"/>
      <c r="E5534" s="6"/>
      <c r="F5534" s="6"/>
      <c r="G5534" s="6"/>
      <c r="H5534" s="6"/>
      <c r="I5534" s="6"/>
      <c r="J5534" s="6"/>
      <c r="K5534" s="6"/>
      <c r="L5534" s="6"/>
      <c r="M5534" s="6"/>
      <c r="N5534" s="6"/>
      <c r="O5534" s="6"/>
      <c r="P5534" s="10"/>
      <c r="Q5534" s="15" t="str">
        <f t="shared" ca="1" si="171"/>
        <v>-</v>
      </c>
      <c r="R5534" s="6"/>
      <c r="S5534" s="6"/>
      <c r="T5534" s="6"/>
      <c r="U5534" s="6"/>
      <c r="V5534" s="6"/>
      <c r="W5534" s="6" t="str">
        <f t="shared" si="170"/>
        <v>-</v>
      </c>
      <c r="X5534" s="6"/>
      <c r="Y5534" s="6"/>
      <c r="Z5534" s="6"/>
      <c r="AA5534" s="6"/>
      <c r="AB5534" s="6"/>
      <c r="AC5534" s="6"/>
    </row>
    <row r="5535" spans="1:29" x14ac:dyDescent="0.25">
      <c r="Q5535" s="12" t="str">
        <f t="shared" ca="1" si="171"/>
        <v>-</v>
      </c>
      <c r="W5535" t="str">
        <f t="shared" si="170"/>
        <v>-</v>
      </c>
    </row>
    <row r="5536" spans="1:29" x14ac:dyDescent="0.25">
      <c r="A5536" s="6"/>
      <c r="B5536" s="10"/>
      <c r="C5536" s="6"/>
      <c r="D5536" s="6"/>
      <c r="E5536" s="6"/>
      <c r="F5536" s="6"/>
      <c r="G5536" s="6"/>
      <c r="H5536" s="6"/>
      <c r="I5536" s="6"/>
      <c r="J5536" s="6"/>
      <c r="K5536" s="6"/>
      <c r="L5536" s="6"/>
      <c r="M5536" s="6"/>
      <c r="N5536" s="6"/>
      <c r="O5536" s="6"/>
      <c r="P5536" s="10"/>
      <c r="Q5536" s="15" t="str">
        <f t="shared" ca="1" si="171"/>
        <v>-</v>
      </c>
      <c r="R5536" s="6"/>
      <c r="S5536" s="6"/>
      <c r="T5536" s="6"/>
      <c r="U5536" s="6"/>
      <c r="V5536" s="6"/>
      <c r="W5536" s="6" t="str">
        <f t="shared" si="170"/>
        <v>-</v>
      </c>
      <c r="X5536" s="6"/>
      <c r="Y5536" s="6"/>
      <c r="Z5536" s="6"/>
      <c r="AA5536" s="6"/>
      <c r="AB5536" s="6"/>
      <c r="AC5536" s="6"/>
    </row>
    <row r="5537" spans="1:29" x14ac:dyDescent="0.25">
      <c r="Q5537" s="12" t="str">
        <f t="shared" ca="1" si="171"/>
        <v>-</v>
      </c>
      <c r="W5537" t="str">
        <f t="shared" si="170"/>
        <v>-</v>
      </c>
    </row>
    <row r="5538" spans="1:29" x14ac:dyDescent="0.25">
      <c r="A5538" s="6"/>
      <c r="B5538" s="10"/>
      <c r="C5538" s="6"/>
      <c r="D5538" s="6"/>
      <c r="E5538" s="6"/>
      <c r="F5538" s="6"/>
      <c r="G5538" s="6"/>
      <c r="H5538" s="6"/>
      <c r="I5538" s="6"/>
      <c r="J5538" s="6"/>
      <c r="K5538" s="6"/>
      <c r="L5538" s="6"/>
      <c r="M5538" s="6"/>
      <c r="N5538" s="6"/>
      <c r="O5538" s="6"/>
      <c r="P5538" s="10"/>
      <c r="Q5538" s="15" t="str">
        <f t="shared" ca="1" si="171"/>
        <v>-</v>
      </c>
      <c r="R5538" s="6"/>
      <c r="S5538" s="6"/>
      <c r="T5538" s="6"/>
      <c r="U5538" s="6"/>
      <c r="V5538" s="6"/>
      <c r="W5538" s="6" t="str">
        <f t="shared" si="170"/>
        <v>-</v>
      </c>
      <c r="X5538" s="6"/>
      <c r="Y5538" s="6"/>
      <c r="Z5538" s="6"/>
      <c r="AA5538" s="6"/>
      <c r="AB5538" s="6"/>
      <c r="AC5538" s="6"/>
    </row>
    <row r="5539" spans="1:29" x14ac:dyDescent="0.25">
      <c r="Q5539" s="12" t="str">
        <f t="shared" ca="1" si="171"/>
        <v>-</v>
      </c>
      <c r="W5539" t="str">
        <f t="shared" si="170"/>
        <v>-</v>
      </c>
    </row>
    <row r="5540" spans="1:29" x14ac:dyDescent="0.25">
      <c r="A5540" s="6"/>
      <c r="B5540" s="10"/>
      <c r="C5540" s="6"/>
      <c r="D5540" s="6"/>
      <c r="E5540" s="6"/>
      <c r="F5540" s="6"/>
      <c r="G5540" s="6"/>
      <c r="H5540" s="6"/>
      <c r="I5540" s="6"/>
      <c r="J5540" s="6"/>
      <c r="K5540" s="6"/>
      <c r="L5540" s="6"/>
      <c r="M5540" s="6"/>
      <c r="N5540" s="6"/>
      <c r="O5540" s="6"/>
      <c r="P5540" s="10"/>
      <c r="Q5540" s="15" t="str">
        <f t="shared" ca="1" si="171"/>
        <v>-</v>
      </c>
      <c r="R5540" s="6"/>
      <c r="S5540" s="6"/>
      <c r="T5540" s="6"/>
      <c r="U5540" s="6"/>
      <c r="V5540" s="6"/>
      <c r="W5540" s="6" t="str">
        <f t="shared" si="170"/>
        <v>-</v>
      </c>
      <c r="X5540" s="6"/>
      <c r="Y5540" s="6"/>
      <c r="Z5540" s="6"/>
      <c r="AA5540" s="6"/>
      <c r="AB5540" s="6"/>
      <c r="AC5540" s="6"/>
    </row>
    <row r="5541" spans="1:29" x14ac:dyDescent="0.25">
      <c r="Q5541" s="12" t="str">
        <f t="shared" ca="1" si="171"/>
        <v>-</v>
      </c>
      <c r="W5541" t="str">
        <f t="shared" si="170"/>
        <v>-</v>
      </c>
    </row>
    <row r="5542" spans="1:29" x14ac:dyDescent="0.25">
      <c r="A5542" s="6"/>
      <c r="B5542" s="10"/>
      <c r="C5542" s="6"/>
      <c r="D5542" s="6"/>
      <c r="E5542" s="6"/>
      <c r="F5542" s="6"/>
      <c r="G5542" s="6"/>
      <c r="H5542" s="6"/>
      <c r="I5542" s="6"/>
      <c r="J5542" s="6"/>
      <c r="K5542" s="6"/>
      <c r="L5542" s="6"/>
      <c r="M5542" s="6"/>
      <c r="N5542" s="6"/>
      <c r="O5542" s="6"/>
      <c r="P5542" s="10"/>
      <c r="Q5542" s="15" t="str">
        <f t="shared" ca="1" si="171"/>
        <v>-</v>
      </c>
      <c r="R5542" s="6"/>
      <c r="S5542" s="6"/>
      <c r="T5542" s="6"/>
      <c r="U5542" s="6"/>
      <c r="V5542" s="6"/>
      <c r="W5542" s="6" t="str">
        <f t="shared" si="170"/>
        <v>-</v>
      </c>
      <c r="X5542" s="6"/>
      <c r="Y5542" s="6"/>
      <c r="Z5542" s="6"/>
      <c r="AA5542" s="6"/>
      <c r="AB5542" s="6"/>
      <c r="AC5542" s="6"/>
    </row>
    <row r="5543" spans="1:29" x14ac:dyDescent="0.25">
      <c r="Q5543" s="12" t="str">
        <f t="shared" ca="1" si="171"/>
        <v>-</v>
      </c>
      <c r="W5543" t="str">
        <f t="shared" si="170"/>
        <v>-</v>
      </c>
    </row>
    <row r="5544" spans="1:29" x14ac:dyDescent="0.25">
      <c r="A5544" s="6"/>
      <c r="B5544" s="10"/>
      <c r="C5544" s="6"/>
      <c r="D5544" s="6"/>
      <c r="E5544" s="6"/>
      <c r="F5544" s="6"/>
      <c r="G5544" s="6"/>
      <c r="H5544" s="6"/>
      <c r="I5544" s="6"/>
      <c r="J5544" s="6"/>
      <c r="K5544" s="6"/>
      <c r="L5544" s="6"/>
      <c r="M5544" s="6"/>
      <c r="N5544" s="6"/>
      <c r="O5544" s="6"/>
      <c r="P5544" s="10"/>
      <c r="Q5544" s="15" t="str">
        <f t="shared" ca="1" si="171"/>
        <v>-</v>
      </c>
      <c r="R5544" s="6"/>
      <c r="S5544" s="6"/>
      <c r="T5544" s="6"/>
      <c r="U5544" s="6"/>
      <c r="V5544" s="6"/>
      <c r="W5544" s="6" t="str">
        <f t="shared" si="170"/>
        <v>-</v>
      </c>
      <c r="X5544" s="6"/>
      <c r="Y5544" s="6"/>
      <c r="Z5544" s="6"/>
      <c r="AA5544" s="6"/>
      <c r="AB5544" s="6"/>
      <c r="AC5544" s="6"/>
    </row>
    <row r="5545" spans="1:29" x14ac:dyDescent="0.25">
      <c r="Q5545" s="12" t="str">
        <f t="shared" ca="1" si="171"/>
        <v>-</v>
      </c>
      <c r="W5545" t="str">
        <f t="shared" si="170"/>
        <v>-</v>
      </c>
    </row>
    <row r="5546" spans="1:29" x14ac:dyDescent="0.25">
      <c r="A5546" s="6"/>
      <c r="B5546" s="10"/>
      <c r="C5546" s="6"/>
      <c r="D5546" s="6"/>
      <c r="E5546" s="6"/>
      <c r="F5546" s="6"/>
      <c r="G5546" s="6"/>
      <c r="H5546" s="6"/>
      <c r="I5546" s="6"/>
      <c r="J5546" s="6"/>
      <c r="K5546" s="6"/>
      <c r="L5546" s="6"/>
      <c r="M5546" s="6"/>
      <c r="N5546" s="6"/>
      <c r="O5546" s="6"/>
      <c r="P5546" s="10"/>
      <c r="Q5546" s="15" t="str">
        <f t="shared" ca="1" si="171"/>
        <v>-</v>
      </c>
      <c r="R5546" s="6"/>
      <c r="S5546" s="6"/>
      <c r="T5546" s="6"/>
      <c r="U5546" s="6"/>
      <c r="V5546" s="6"/>
      <c r="W5546" s="6" t="str">
        <f t="shared" si="170"/>
        <v>-</v>
      </c>
      <c r="X5546" s="6"/>
      <c r="Y5546" s="6"/>
      <c r="Z5546" s="6"/>
      <c r="AA5546" s="6"/>
      <c r="AB5546" s="6"/>
      <c r="AC5546" s="6"/>
    </row>
    <row r="5547" spans="1:29" x14ac:dyDescent="0.25">
      <c r="Q5547" s="12" t="str">
        <f t="shared" ca="1" si="171"/>
        <v>-</v>
      </c>
      <c r="W5547" t="str">
        <f t="shared" si="170"/>
        <v>-</v>
      </c>
    </row>
    <row r="5548" spans="1:29" x14ac:dyDescent="0.25">
      <c r="A5548" s="6"/>
      <c r="B5548" s="10"/>
      <c r="C5548" s="6"/>
      <c r="D5548" s="6"/>
      <c r="E5548" s="6"/>
      <c r="F5548" s="6"/>
      <c r="G5548" s="6"/>
      <c r="H5548" s="6"/>
      <c r="I5548" s="6"/>
      <c r="J5548" s="6"/>
      <c r="K5548" s="6"/>
      <c r="L5548" s="6"/>
      <c r="M5548" s="6"/>
      <c r="N5548" s="6"/>
      <c r="O5548" s="6"/>
      <c r="P5548" s="10"/>
      <c r="Q5548" s="15" t="str">
        <f t="shared" ca="1" si="171"/>
        <v>-</v>
      </c>
      <c r="R5548" s="6"/>
      <c r="S5548" s="6"/>
      <c r="T5548" s="6"/>
      <c r="U5548" s="6"/>
      <c r="V5548" s="6"/>
      <c r="W5548" s="6" t="str">
        <f t="shared" si="170"/>
        <v>-</v>
      </c>
      <c r="X5548" s="6"/>
      <c r="Y5548" s="6"/>
      <c r="Z5548" s="6"/>
      <c r="AA5548" s="6"/>
      <c r="AB5548" s="6"/>
      <c r="AC5548" s="6"/>
    </row>
    <row r="5549" spans="1:29" x14ac:dyDescent="0.25">
      <c r="Q5549" s="12" t="str">
        <f t="shared" ca="1" si="171"/>
        <v>-</v>
      </c>
      <c r="W5549" t="str">
        <f t="shared" si="170"/>
        <v>-</v>
      </c>
    </row>
    <row r="5550" spans="1:29" x14ac:dyDescent="0.25">
      <c r="A5550" s="6"/>
      <c r="B5550" s="10"/>
      <c r="C5550" s="6"/>
      <c r="D5550" s="6"/>
      <c r="E5550" s="6"/>
      <c r="F5550" s="6"/>
      <c r="G5550" s="6"/>
      <c r="H5550" s="6"/>
      <c r="I5550" s="6"/>
      <c r="J5550" s="6"/>
      <c r="K5550" s="6"/>
      <c r="L5550" s="6"/>
      <c r="M5550" s="6"/>
      <c r="N5550" s="6"/>
      <c r="O5550" s="6"/>
      <c r="P5550" s="10"/>
      <c r="Q5550" s="15" t="str">
        <f t="shared" ca="1" si="171"/>
        <v>-</v>
      </c>
      <c r="R5550" s="6"/>
      <c r="S5550" s="6"/>
      <c r="T5550" s="6"/>
      <c r="U5550" s="6"/>
      <c r="V5550" s="6"/>
      <c r="W5550" s="6" t="str">
        <f t="shared" si="170"/>
        <v>-</v>
      </c>
      <c r="X5550" s="6"/>
      <c r="Y5550" s="6"/>
      <c r="Z5550" s="6"/>
      <c r="AA5550" s="6"/>
      <c r="AB5550" s="6"/>
      <c r="AC5550" s="6"/>
    </row>
    <row r="5551" spans="1:29" x14ac:dyDescent="0.25">
      <c r="Q5551" s="12" t="str">
        <f t="shared" ca="1" si="171"/>
        <v>-</v>
      </c>
      <c r="W5551" t="str">
        <f t="shared" si="170"/>
        <v>-</v>
      </c>
    </row>
    <row r="5552" spans="1:29" x14ac:dyDescent="0.25">
      <c r="A5552" s="6"/>
      <c r="B5552" s="10"/>
      <c r="C5552" s="6"/>
      <c r="D5552" s="6"/>
      <c r="E5552" s="6"/>
      <c r="F5552" s="6"/>
      <c r="G5552" s="6"/>
      <c r="H5552" s="6"/>
      <c r="I5552" s="6"/>
      <c r="J5552" s="6"/>
      <c r="K5552" s="6"/>
      <c r="L5552" s="6"/>
      <c r="M5552" s="6"/>
      <c r="N5552" s="6"/>
      <c r="O5552" s="6"/>
      <c r="P5552" s="10"/>
      <c r="Q5552" s="15" t="str">
        <f t="shared" ca="1" si="171"/>
        <v>-</v>
      </c>
      <c r="R5552" s="6"/>
      <c r="S5552" s="6"/>
      <c r="T5552" s="6"/>
      <c r="U5552" s="6"/>
      <c r="V5552" s="6"/>
      <c r="W5552" s="6" t="str">
        <f t="shared" si="170"/>
        <v>-</v>
      </c>
      <c r="X5552" s="6"/>
      <c r="Y5552" s="6"/>
      <c r="Z5552" s="6"/>
      <c r="AA5552" s="6"/>
      <c r="AB5552" s="6"/>
      <c r="AC5552" s="6"/>
    </row>
    <row r="5553" spans="1:29" x14ac:dyDescent="0.25">
      <c r="Q5553" s="12" t="str">
        <f t="shared" ca="1" si="171"/>
        <v>-</v>
      </c>
      <c r="W5553" t="str">
        <f t="shared" si="170"/>
        <v>-</v>
      </c>
    </row>
    <row r="5554" spans="1:29" x14ac:dyDescent="0.25">
      <c r="A5554" s="6"/>
      <c r="B5554" s="10"/>
      <c r="C5554" s="6"/>
      <c r="D5554" s="6"/>
      <c r="E5554" s="6"/>
      <c r="F5554" s="6"/>
      <c r="G5554" s="6"/>
      <c r="H5554" s="6"/>
      <c r="I5554" s="6"/>
      <c r="J5554" s="6"/>
      <c r="K5554" s="6"/>
      <c r="L5554" s="6"/>
      <c r="M5554" s="6"/>
      <c r="N5554" s="6"/>
      <c r="O5554" s="6"/>
      <c r="P5554" s="10"/>
      <c r="Q5554" s="15" t="str">
        <f t="shared" ca="1" si="171"/>
        <v>-</v>
      </c>
      <c r="R5554" s="6"/>
      <c r="S5554" s="6"/>
      <c r="T5554" s="6"/>
      <c r="U5554" s="6"/>
      <c r="V5554" s="6"/>
      <c r="W5554" s="6" t="str">
        <f t="shared" si="170"/>
        <v>-</v>
      </c>
      <c r="X5554" s="6"/>
      <c r="Y5554" s="6"/>
      <c r="Z5554" s="6"/>
      <c r="AA5554" s="6"/>
      <c r="AB5554" s="6"/>
      <c r="AC5554" s="6"/>
    </row>
    <row r="5555" spans="1:29" x14ac:dyDescent="0.25">
      <c r="Q5555" s="12" t="str">
        <f t="shared" ca="1" si="171"/>
        <v>-</v>
      </c>
      <c r="W5555" t="str">
        <f t="shared" si="170"/>
        <v>-</v>
      </c>
    </row>
    <row r="5556" spans="1:29" x14ac:dyDescent="0.25">
      <c r="A5556" s="6"/>
      <c r="B5556" s="10"/>
      <c r="C5556" s="6"/>
      <c r="D5556" s="6"/>
      <c r="E5556" s="6"/>
      <c r="F5556" s="6"/>
      <c r="G5556" s="6"/>
      <c r="H5556" s="6"/>
      <c r="I5556" s="6"/>
      <c r="J5556" s="6"/>
      <c r="K5556" s="6"/>
      <c r="L5556" s="6"/>
      <c r="M5556" s="6"/>
      <c r="N5556" s="6"/>
      <c r="O5556" s="6"/>
      <c r="P5556" s="10"/>
      <c r="Q5556" s="15" t="str">
        <f t="shared" ca="1" si="171"/>
        <v>-</v>
      </c>
      <c r="R5556" s="6"/>
      <c r="S5556" s="6"/>
      <c r="T5556" s="6"/>
      <c r="U5556" s="6"/>
      <c r="V5556" s="6"/>
      <c r="W5556" s="6" t="str">
        <f t="shared" si="170"/>
        <v>-</v>
      </c>
      <c r="X5556" s="6"/>
      <c r="Y5556" s="6"/>
      <c r="Z5556" s="6"/>
      <c r="AA5556" s="6"/>
      <c r="AB5556" s="6"/>
      <c r="AC5556" s="6"/>
    </row>
    <row r="5557" spans="1:29" x14ac:dyDescent="0.25">
      <c r="Q5557" s="12" t="str">
        <f t="shared" ca="1" si="171"/>
        <v>-</v>
      </c>
      <c r="W5557" t="str">
        <f t="shared" si="170"/>
        <v>-</v>
      </c>
    </row>
    <row r="5558" spans="1:29" x14ac:dyDescent="0.25">
      <c r="A5558" s="6"/>
      <c r="B5558" s="10"/>
      <c r="C5558" s="6"/>
      <c r="D5558" s="6"/>
      <c r="E5558" s="6"/>
      <c r="F5558" s="6"/>
      <c r="G5558" s="6"/>
      <c r="H5558" s="6"/>
      <c r="I5558" s="6"/>
      <c r="J5558" s="6"/>
      <c r="K5558" s="6"/>
      <c r="L5558" s="6"/>
      <c r="M5558" s="6"/>
      <c r="N5558" s="6"/>
      <c r="O5558" s="6"/>
      <c r="P5558" s="10"/>
      <c r="Q5558" s="15" t="str">
        <f t="shared" ca="1" si="171"/>
        <v>-</v>
      </c>
      <c r="R5558" s="6"/>
      <c r="S5558" s="6"/>
      <c r="T5558" s="6"/>
      <c r="U5558" s="6"/>
      <c r="V5558" s="6"/>
      <c r="W5558" s="6" t="str">
        <f t="shared" si="170"/>
        <v>-</v>
      </c>
      <c r="X5558" s="6"/>
      <c r="Y5558" s="6"/>
      <c r="Z5558" s="6"/>
      <c r="AA5558" s="6"/>
      <c r="AB5558" s="6"/>
      <c r="AC5558" s="6"/>
    </row>
    <row r="5559" spans="1:29" x14ac:dyDescent="0.25">
      <c r="Q5559" s="12" t="str">
        <f t="shared" ca="1" si="171"/>
        <v>-</v>
      </c>
      <c r="W5559" t="str">
        <f t="shared" si="170"/>
        <v>-</v>
      </c>
    </row>
    <row r="5560" spans="1:29" x14ac:dyDescent="0.25">
      <c r="A5560" s="6"/>
      <c r="B5560" s="10"/>
      <c r="C5560" s="6"/>
      <c r="D5560" s="6"/>
      <c r="E5560" s="6"/>
      <c r="F5560" s="6"/>
      <c r="G5560" s="6"/>
      <c r="H5560" s="6"/>
      <c r="I5560" s="6"/>
      <c r="J5560" s="6"/>
      <c r="K5560" s="6"/>
      <c r="L5560" s="6"/>
      <c r="M5560" s="6"/>
      <c r="N5560" s="6"/>
      <c r="O5560" s="6"/>
      <c r="P5560" s="10"/>
      <c r="Q5560" s="15" t="str">
        <f t="shared" ca="1" si="171"/>
        <v>-</v>
      </c>
      <c r="R5560" s="6"/>
      <c r="S5560" s="6"/>
      <c r="T5560" s="6"/>
      <c r="U5560" s="6"/>
      <c r="V5560" s="6"/>
      <c r="W5560" s="6" t="str">
        <f t="shared" si="170"/>
        <v>-</v>
      </c>
      <c r="X5560" s="6"/>
      <c r="Y5560" s="6"/>
      <c r="Z5560" s="6"/>
      <c r="AA5560" s="6"/>
      <c r="AB5560" s="6"/>
      <c r="AC5560" s="6"/>
    </row>
    <row r="5561" spans="1:29" x14ac:dyDescent="0.25">
      <c r="Q5561" s="12" t="str">
        <f t="shared" ca="1" si="171"/>
        <v>-</v>
      </c>
      <c r="W5561" t="str">
        <f t="shared" si="170"/>
        <v>-</v>
      </c>
    </row>
    <row r="5562" spans="1:29" x14ac:dyDescent="0.25">
      <c r="A5562" s="6"/>
      <c r="B5562" s="10"/>
      <c r="C5562" s="6"/>
      <c r="D5562" s="6"/>
      <c r="E5562" s="6"/>
      <c r="F5562" s="6"/>
      <c r="G5562" s="6"/>
      <c r="H5562" s="6"/>
      <c r="I5562" s="6"/>
      <c r="J5562" s="6"/>
      <c r="K5562" s="6"/>
      <c r="L5562" s="6"/>
      <c r="M5562" s="6"/>
      <c r="N5562" s="6"/>
      <c r="O5562" s="6"/>
      <c r="P5562" s="10"/>
      <c r="Q5562" s="15" t="str">
        <f t="shared" ca="1" si="171"/>
        <v>-</v>
      </c>
      <c r="R5562" s="6"/>
      <c r="S5562" s="6"/>
      <c r="T5562" s="6"/>
      <c r="U5562" s="6"/>
      <c r="V5562" s="6"/>
      <c r="W5562" s="6" t="str">
        <f t="shared" si="170"/>
        <v>-</v>
      </c>
      <c r="X5562" s="6"/>
      <c r="Y5562" s="6"/>
      <c r="Z5562" s="6"/>
      <c r="AA5562" s="6"/>
      <c r="AB5562" s="6"/>
      <c r="AC5562" s="6"/>
    </row>
    <row r="5563" spans="1:29" x14ac:dyDescent="0.25">
      <c r="Q5563" s="12" t="str">
        <f t="shared" ca="1" si="171"/>
        <v>-</v>
      </c>
      <c r="W5563" t="str">
        <f t="shared" si="170"/>
        <v>-</v>
      </c>
    </row>
    <row r="5564" spans="1:29" x14ac:dyDescent="0.25">
      <c r="A5564" s="6"/>
      <c r="B5564" s="10"/>
      <c r="C5564" s="6"/>
      <c r="D5564" s="6"/>
      <c r="E5564" s="6"/>
      <c r="F5564" s="6"/>
      <c r="G5564" s="6"/>
      <c r="H5564" s="6"/>
      <c r="I5564" s="6"/>
      <c r="J5564" s="6"/>
      <c r="K5564" s="6"/>
      <c r="L5564" s="6"/>
      <c r="M5564" s="6"/>
      <c r="N5564" s="6"/>
      <c r="O5564" s="6"/>
      <c r="P5564" s="10"/>
      <c r="Q5564" s="15" t="str">
        <f t="shared" ca="1" si="171"/>
        <v>-</v>
      </c>
      <c r="R5564" s="6"/>
      <c r="S5564" s="6"/>
      <c r="T5564" s="6"/>
      <c r="U5564" s="6"/>
      <c r="V5564" s="6"/>
      <c r="W5564" s="6" t="str">
        <f t="shared" si="170"/>
        <v>-</v>
      </c>
      <c r="X5564" s="6"/>
      <c r="Y5564" s="6"/>
      <c r="Z5564" s="6"/>
      <c r="AA5564" s="6"/>
      <c r="AB5564" s="6"/>
      <c r="AC5564" s="6"/>
    </row>
    <row r="5565" spans="1:29" x14ac:dyDescent="0.25">
      <c r="Q5565" s="12" t="str">
        <f t="shared" ca="1" si="171"/>
        <v>-</v>
      </c>
      <c r="W5565" t="str">
        <f t="shared" si="170"/>
        <v>-</v>
      </c>
    </row>
    <row r="5566" spans="1:29" x14ac:dyDescent="0.25">
      <c r="A5566" s="6"/>
      <c r="B5566" s="10"/>
      <c r="C5566" s="6"/>
      <c r="D5566" s="6"/>
      <c r="E5566" s="6"/>
      <c r="F5566" s="6"/>
      <c r="G5566" s="6"/>
      <c r="H5566" s="6"/>
      <c r="I5566" s="6"/>
      <c r="J5566" s="6"/>
      <c r="K5566" s="6"/>
      <c r="L5566" s="6"/>
      <c r="M5566" s="6"/>
      <c r="N5566" s="6"/>
      <c r="O5566" s="6"/>
      <c r="P5566" s="10"/>
      <c r="Q5566" s="15" t="str">
        <f t="shared" ca="1" si="171"/>
        <v>-</v>
      </c>
      <c r="R5566" s="6"/>
      <c r="S5566" s="6"/>
      <c r="T5566" s="6"/>
      <c r="U5566" s="6"/>
      <c r="V5566" s="6"/>
      <c r="W5566" s="6" t="str">
        <f t="shared" si="170"/>
        <v>-</v>
      </c>
      <c r="X5566" s="6"/>
      <c r="Y5566" s="6"/>
      <c r="Z5566" s="6"/>
      <c r="AA5566" s="6"/>
      <c r="AB5566" s="6"/>
      <c r="AC5566" s="6"/>
    </row>
    <row r="5567" spans="1:29" x14ac:dyDescent="0.25">
      <c r="Q5567" s="12" t="str">
        <f t="shared" ca="1" si="171"/>
        <v>-</v>
      </c>
      <c r="W5567" t="str">
        <f t="shared" si="170"/>
        <v>-</v>
      </c>
    </row>
    <row r="5568" spans="1:29" x14ac:dyDescent="0.25">
      <c r="A5568" s="6"/>
      <c r="B5568" s="10"/>
      <c r="C5568" s="6"/>
      <c r="D5568" s="6"/>
      <c r="E5568" s="6"/>
      <c r="F5568" s="6"/>
      <c r="G5568" s="6"/>
      <c r="H5568" s="6"/>
      <c r="I5568" s="6"/>
      <c r="J5568" s="6"/>
      <c r="K5568" s="6"/>
      <c r="L5568" s="6"/>
      <c r="M5568" s="6"/>
      <c r="N5568" s="6"/>
      <c r="O5568" s="6"/>
      <c r="P5568" s="10"/>
      <c r="Q5568" s="15" t="str">
        <f t="shared" ca="1" si="171"/>
        <v>-</v>
      </c>
      <c r="R5568" s="6"/>
      <c r="S5568" s="6"/>
      <c r="T5568" s="6"/>
      <c r="U5568" s="6"/>
      <c r="V5568" s="6"/>
      <c r="W5568" s="6" t="str">
        <f t="shared" si="170"/>
        <v>-</v>
      </c>
      <c r="X5568" s="6"/>
      <c r="Y5568" s="6"/>
      <c r="Z5568" s="6"/>
      <c r="AA5568" s="6"/>
      <c r="AB5568" s="6"/>
      <c r="AC5568" s="6"/>
    </row>
    <row r="5569" spans="1:29" x14ac:dyDescent="0.25">
      <c r="Q5569" s="12" t="str">
        <f t="shared" ca="1" si="171"/>
        <v>-</v>
      </c>
      <c r="W5569" t="str">
        <f t="shared" si="170"/>
        <v>-</v>
      </c>
    </row>
    <row r="5570" spans="1:29" x14ac:dyDescent="0.25">
      <c r="A5570" s="6"/>
      <c r="B5570" s="10"/>
      <c r="C5570" s="6"/>
      <c r="D5570" s="6"/>
      <c r="E5570" s="6"/>
      <c r="F5570" s="6"/>
      <c r="G5570" s="6"/>
      <c r="H5570" s="6"/>
      <c r="I5570" s="6"/>
      <c r="J5570" s="6"/>
      <c r="K5570" s="6"/>
      <c r="L5570" s="6"/>
      <c r="M5570" s="6"/>
      <c r="N5570" s="6"/>
      <c r="O5570" s="6"/>
      <c r="P5570" s="10"/>
      <c r="Q5570" s="15" t="str">
        <f t="shared" ca="1" si="171"/>
        <v>-</v>
      </c>
      <c r="R5570" s="6"/>
      <c r="S5570" s="6"/>
      <c r="T5570" s="6"/>
      <c r="U5570" s="6"/>
      <c r="V5570" s="6"/>
      <c r="W5570" s="6" t="str">
        <f t="shared" si="170"/>
        <v>-</v>
      </c>
      <c r="X5570" s="6"/>
      <c r="Y5570" s="6"/>
      <c r="Z5570" s="6"/>
      <c r="AA5570" s="6"/>
      <c r="AB5570" s="6"/>
      <c r="AC5570" s="6"/>
    </row>
    <row r="5571" spans="1:29" x14ac:dyDescent="0.25">
      <c r="Q5571" s="12" t="str">
        <f t="shared" ca="1" si="171"/>
        <v>-</v>
      </c>
      <c r="W5571" t="str">
        <f t="shared" si="170"/>
        <v>-</v>
      </c>
    </row>
    <row r="5572" spans="1:29" x14ac:dyDescent="0.25">
      <c r="A5572" s="6"/>
      <c r="B5572" s="10"/>
      <c r="C5572" s="6"/>
      <c r="D5572" s="6"/>
      <c r="E5572" s="6"/>
      <c r="F5572" s="6"/>
      <c r="G5572" s="6"/>
      <c r="H5572" s="6"/>
      <c r="I5572" s="6"/>
      <c r="J5572" s="6"/>
      <c r="K5572" s="6"/>
      <c r="L5572" s="6"/>
      <c r="M5572" s="6"/>
      <c r="N5572" s="6"/>
      <c r="O5572" s="6"/>
      <c r="P5572" s="10"/>
      <c r="Q5572" s="15" t="str">
        <f t="shared" ca="1" si="171"/>
        <v>-</v>
      </c>
      <c r="R5572" s="6"/>
      <c r="S5572" s="6"/>
      <c r="T5572" s="6"/>
      <c r="U5572" s="6"/>
      <c r="V5572" s="6"/>
      <c r="W5572" s="6" t="str">
        <f t="shared" si="170"/>
        <v>-</v>
      </c>
      <c r="X5572" s="6"/>
      <c r="Y5572" s="6"/>
      <c r="Z5572" s="6"/>
      <c r="AA5572" s="6"/>
      <c r="AB5572" s="6"/>
      <c r="AC5572" s="6"/>
    </row>
    <row r="5573" spans="1:29" x14ac:dyDescent="0.25">
      <c r="Q5573" s="12" t="str">
        <f t="shared" ca="1" si="171"/>
        <v>-</v>
      </c>
      <c r="W5573" t="str">
        <f t="shared" si="170"/>
        <v>-</v>
      </c>
    </row>
    <row r="5574" spans="1:29" x14ac:dyDescent="0.25">
      <c r="A5574" s="6"/>
      <c r="B5574" s="10"/>
      <c r="C5574" s="6"/>
      <c r="D5574" s="6"/>
      <c r="E5574" s="6"/>
      <c r="F5574" s="6"/>
      <c r="G5574" s="6"/>
      <c r="H5574" s="6"/>
      <c r="I5574" s="6"/>
      <c r="J5574" s="6"/>
      <c r="K5574" s="6"/>
      <c r="L5574" s="6"/>
      <c r="M5574" s="6"/>
      <c r="N5574" s="6"/>
      <c r="O5574" s="6"/>
      <c r="P5574" s="10"/>
      <c r="Q5574" s="15" t="str">
        <f t="shared" ca="1" si="171"/>
        <v>-</v>
      </c>
      <c r="R5574" s="6"/>
      <c r="S5574" s="6"/>
      <c r="T5574" s="6"/>
      <c r="U5574" s="6"/>
      <c r="V5574" s="6"/>
      <c r="W5574" s="6" t="str">
        <f t="shared" ref="W5574:W5637" si="172">IF(OR(ISBLANK(J5574),ISBLANK(V5574)),"-",(IF(J5574=V5574,"Yes","No")))</f>
        <v>-</v>
      </c>
      <c r="X5574" s="6"/>
      <c r="Y5574" s="6"/>
      <c r="Z5574" s="6"/>
      <c r="AA5574" s="6"/>
      <c r="AB5574" s="6"/>
      <c r="AC5574" s="6"/>
    </row>
    <row r="5575" spans="1:29" x14ac:dyDescent="0.25">
      <c r="Q5575" s="12" t="str">
        <f t="shared" ref="Q5575:Q5638" ca="1" si="173">IF(B5575&gt;1/1/1900, (IF(R5575="Closed",(DATEDIF(B5575,P5575,"d"))-(DATEDIF(M5575,O5575,"d")),IF(OR(R5575="Pending",ISBLANK(P5575)),TODAY()-B5575))),"-")</f>
        <v>-</v>
      </c>
      <c r="W5575" t="str">
        <f t="shared" si="172"/>
        <v>-</v>
      </c>
    </row>
    <row r="5576" spans="1:29" x14ac:dyDescent="0.25">
      <c r="A5576" s="6"/>
      <c r="B5576" s="10"/>
      <c r="C5576" s="6"/>
      <c r="D5576" s="6"/>
      <c r="E5576" s="6"/>
      <c r="F5576" s="6"/>
      <c r="G5576" s="6"/>
      <c r="H5576" s="6"/>
      <c r="I5576" s="6"/>
      <c r="J5576" s="6"/>
      <c r="K5576" s="6"/>
      <c r="L5576" s="6"/>
      <c r="M5576" s="6"/>
      <c r="N5576" s="6"/>
      <c r="O5576" s="6"/>
      <c r="P5576" s="10"/>
      <c r="Q5576" s="15" t="str">
        <f t="shared" ca="1" si="173"/>
        <v>-</v>
      </c>
      <c r="R5576" s="6"/>
      <c r="S5576" s="6"/>
      <c r="T5576" s="6"/>
      <c r="U5576" s="6"/>
      <c r="V5576" s="6"/>
      <c r="W5576" s="6" t="str">
        <f t="shared" si="172"/>
        <v>-</v>
      </c>
      <c r="X5576" s="6"/>
      <c r="Y5576" s="6"/>
      <c r="Z5576" s="6"/>
      <c r="AA5576" s="6"/>
      <c r="AB5576" s="6"/>
      <c r="AC5576" s="6"/>
    </row>
    <row r="5577" spans="1:29" x14ac:dyDescent="0.25">
      <c r="Q5577" s="12" t="str">
        <f t="shared" ca="1" si="173"/>
        <v>-</v>
      </c>
      <c r="W5577" t="str">
        <f t="shared" si="172"/>
        <v>-</v>
      </c>
    </row>
    <row r="5578" spans="1:29" x14ac:dyDescent="0.25">
      <c r="A5578" s="6"/>
      <c r="B5578" s="10"/>
      <c r="C5578" s="6"/>
      <c r="D5578" s="6"/>
      <c r="E5578" s="6"/>
      <c r="F5578" s="6"/>
      <c r="G5578" s="6"/>
      <c r="H5578" s="6"/>
      <c r="I5578" s="6"/>
      <c r="J5578" s="6"/>
      <c r="K5578" s="6"/>
      <c r="L5578" s="6"/>
      <c r="M5578" s="6"/>
      <c r="N5578" s="6"/>
      <c r="O5578" s="6"/>
      <c r="P5578" s="10"/>
      <c r="Q5578" s="15" t="str">
        <f t="shared" ca="1" si="173"/>
        <v>-</v>
      </c>
      <c r="R5578" s="6"/>
      <c r="S5578" s="6"/>
      <c r="T5578" s="6"/>
      <c r="U5578" s="6"/>
      <c r="V5578" s="6"/>
      <c r="W5578" s="6" t="str">
        <f t="shared" si="172"/>
        <v>-</v>
      </c>
      <c r="X5578" s="6"/>
      <c r="Y5578" s="6"/>
      <c r="Z5578" s="6"/>
      <c r="AA5578" s="6"/>
      <c r="AB5578" s="6"/>
      <c r="AC5578" s="6"/>
    </row>
    <row r="5579" spans="1:29" x14ac:dyDescent="0.25">
      <c r="Q5579" s="12" t="str">
        <f t="shared" ca="1" si="173"/>
        <v>-</v>
      </c>
      <c r="W5579" t="str">
        <f t="shared" si="172"/>
        <v>-</v>
      </c>
    </row>
    <row r="5580" spans="1:29" x14ac:dyDescent="0.25">
      <c r="A5580" s="6"/>
      <c r="B5580" s="10"/>
      <c r="C5580" s="6"/>
      <c r="D5580" s="6"/>
      <c r="E5580" s="6"/>
      <c r="F5580" s="6"/>
      <c r="G5580" s="6"/>
      <c r="H5580" s="6"/>
      <c r="I5580" s="6"/>
      <c r="J5580" s="6"/>
      <c r="K5580" s="6"/>
      <c r="L5580" s="6"/>
      <c r="M5580" s="6"/>
      <c r="N5580" s="6"/>
      <c r="O5580" s="6"/>
      <c r="P5580" s="10"/>
      <c r="Q5580" s="15" t="str">
        <f t="shared" ca="1" si="173"/>
        <v>-</v>
      </c>
      <c r="R5580" s="6"/>
      <c r="S5580" s="6"/>
      <c r="T5580" s="6"/>
      <c r="U5580" s="6"/>
      <c r="V5580" s="6"/>
      <c r="W5580" s="6" t="str">
        <f t="shared" si="172"/>
        <v>-</v>
      </c>
      <c r="X5580" s="6"/>
      <c r="Y5580" s="6"/>
      <c r="Z5580" s="6"/>
      <c r="AA5580" s="6"/>
      <c r="AB5580" s="6"/>
      <c r="AC5580" s="6"/>
    </row>
    <row r="5581" spans="1:29" x14ac:dyDescent="0.25">
      <c r="Q5581" s="12" t="str">
        <f t="shared" ca="1" si="173"/>
        <v>-</v>
      </c>
      <c r="W5581" t="str">
        <f t="shared" si="172"/>
        <v>-</v>
      </c>
    </row>
    <row r="5582" spans="1:29" x14ac:dyDescent="0.25">
      <c r="A5582" s="6"/>
      <c r="B5582" s="10"/>
      <c r="C5582" s="6"/>
      <c r="D5582" s="6"/>
      <c r="E5582" s="6"/>
      <c r="F5582" s="6"/>
      <c r="G5582" s="6"/>
      <c r="H5582" s="6"/>
      <c r="I5582" s="6"/>
      <c r="J5582" s="6"/>
      <c r="K5582" s="6"/>
      <c r="L5582" s="6"/>
      <c r="M5582" s="6"/>
      <c r="N5582" s="6"/>
      <c r="O5582" s="6"/>
      <c r="P5582" s="10"/>
      <c r="Q5582" s="15" t="str">
        <f t="shared" ca="1" si="173"/>
        <v>-</v>
      </c>
      <c r="R5582" s="6"/>
      <c r="S5582" s="6"/>
      <c r="T5582" s="6"/>
      <c r="U5582" s="6"/>
      <c r="V5582" s="6"/>
      <c r="W5582" s="6" t="str">
        <f t="shared" si="172"/>
        <v>-</v>
      </c>
      <c r="X5582" s="6"/>
      <c r="Y5582" s="6"/>
      <c r="Z5582" s="6"/>
      <c r="AA5582" s="6"/>
      <c r="AB5582" s="6"/>
      <c r="AC5582" s="6"/>
    </row>
    <row r="5583" spans="1:29" x14ac:dyDescent="0.25">
      <c r="Q5583" s="12" t="str">
        <f t="shared" ca="1" si="173"/>
        <v>-</v>
      </c>
      <c r="W5583" t="str">
        <f t="shared" si="172"/>
        <v>-</v>
      </c>
    </row>
    <row r="5584" spans="1:29" x14ac:dyDescent="0.25">
      <c r="A5584" s="6"/>
      <c r="B5584" s="10"/>
      <c r="C5584" s="6"/>
      <c r="D5584" s="6"/>
      <c r="E5584" s="6"/>
      <c r="F5584" s="6"/>
      <c r="G5584" s="6"/>
      <c r="H5584" s="6"/>
      <c r="I5584" s="6"/>
      <c r="J5584" s="6"/>
      <c r="K5584" s="6"/>
      <c r="L5584" s="6"/>
      <c r="M5584" s="6"/>
      <c r="N5584" s="6"/>
      <c r="O5584" s="6"/>
      <c r="P5584" s="10"/>
      <c r="Q5584" s="15" t="str">
        <f t="shared" ca="1" si="173"/>
        <v>-</v>
      </c>
      <c r="R5584" s="6"/>
      <c r="S5584" s="6"/>
      <c r="T5584" s="6"/>
      <c r="U5584" s="6"/>
      <c r="V5584" s="6"/>
      <c r="W5584" s="6" t="str">
        <f t="shared" si="172"/>
        <v>-</v>
      </c>
      <c r="X5584" s="6"/>
      <c r="Y5584" s="6"/>
      <c r="Z5584" s="6"/>
      <c r="AA5584" s="6"/>
      <c r="AB5584" s="6"/>
      <c r="AC5584" s="6"/>
    </row>
    <row r="5585" spans="1:29" x14ac:dyDescent="0.25">
      <c r="Q5585" s="12" t="str">
        <f t="shared" ca="1" si="173"/>
        <v>-</v>
      </c>
      <c r="W5585" t="str">
        <f t="shared" si="172"/>
        <v>-</v>
      </c>
    </row>
    <row r="5586" spans="1:29" x14ac:dyDescent="0.25">
      <c r="A5586" s="6"/>
      <c r="B5586" s="10"/>
      <c r="C5586" s="6"/>
      <c r="D5586" s="6"/>
      <c r="E5586" s="6"/>
      <c r="F5586" s="6"/>
      <c r="G5586" s="6"/>
      <c r="H5586" s="6"/>
      <c r="I5586" s="6"/>
      <c r="J5586" s="6"/>
      <c r="K5586" s="6"/>
      <c r="L5586" s="6"/>
      <c r="M5586" s="6"/>
      <c r="N5586" s="6"/>
      <c r="O5586" s="6"/>
      <c r="P5586" s="10"/>
      <c r="Q5586" s="15" t="str">
        <f t="shared" ca="1" si="173"/>
        <v>-</v>
      </c>
      <c r="R5586" s="6"/>
      <c r="S5586" s="6"/>
      <c r="T5586" s="6"/>
      <c r="U5586" s="6"/>
      <c r="V5586" s="6"/>
      <c r="W5586" s="6" t="str">
        <f t="shared" si="172"/>
        <v>-</v>
      </c>
      <c r="X5586" s="6"/>
      <c r="Y5586" s="6"/>
      <c r="Z5586" s="6"/>
      <c r="AA5586" s="6"/>
      <c r="AB5586" s="6"/>
      <c r="AC5586" s="6"/>
    </row>
    <row r="5587" spans="1:29" x14ac:dyDescent="0.25">
      <c r="Q5587" s="12" t="str">
        <f t="shared" ca="1" si="173"/>
        <v>-</v>
      </c>
      <c r="W5587" t="str">
        <f t="shared" si="172"/>
        <v>-</v>
      </c>
    </row>
    <row r="5588" spans="1:29" x14ac:dyDescent="0.25">
      <c r="A5588" s="6"/>
      <c r="B5588" s="10"/>
      <c r="C5588" s="6"/>
      <c r="D5588" s="6"/>
      <c r="E5588" s="6"/>
      <c r="F5588" s="6"/>
      <c r="G5588" s="6"/>
      <c r="H5588" s="6"/>
      <c r="I5588" s="6"/>
      <c r="J5588" s="6"/>
      <c r="K5588" s="6"/>
      <c r="L5588" s="6"/>
      <c r="M5588" s="6"/>
      <c r="N5588" s="6"/>
      <c r="O5588" s="6"/>
      <c r="P5588" s="10"/>
      <c r="Q5588" s="15" t="str">
        <f t="shared" ca="1" si="173"/>
        <v>-</v>
      </c>
      <c r="R5588" s="6"/>
      <c r="S5588" s="6"/>
      <c r="T5588" s="6"/>
      <c r="U5588" s="6"/>
      <c r="V5588" s="6"/>
      <c r="W5588" s="6" t="str">
        <f t="shared" si="172"/>
        <v>-</v>
      </c>
      <c r="X5588" s="6"/>
      <c r="Y5588" s="6"/>
      <c r="Z5588" s="6"/>
      <c r="AA5588" s="6"/>
      <c r="AB5588" s="6"/>
      <c r="AC5588" s="6"/>
    </row>
    <row r="5589" spans="1:29" x14ac:dyDescent="0.25">
      <c r="Q5589" s="12" t="str">
        <f t="shared" ca="1" si="173"/>
        <v>-</v>
      </c>
      <c r="W5589" t="str">
        <f t="shared" si="172"/>
        <v>-</v>
      </c>
    </row>
    <row r="5590" spans="1:29" x14ac:dyDescent="0.25">
      <c r="A5590" s="6"/>
      <c r="B5590" s="10"/>
      <c r="C5590" s="6"/>
      <c r="D5590" s="6"/>
      <c r="E5590" s="6"/>
      <c r="F5590" s="6"/>
      <c r="G5590" s="6"/>
      <c r="H5590" s="6"/>
      <c r="I5590" s="6"/>
      <c r="J5590" s="6"/>
      <c r="K5590" s="6"/>
      <c r="L5590" s="6"/>
      <c r="M5590" s="6"/>
      <c r="N5590" s="6"/>
      <c r="O5590" s="6"/>
      <c r="P5590" s="10"/>
      <c r="Q5590" s="15" t="str">
        <f t="shared" ca="1" si="173"/>
        <v>-</v>
      </c>
      <c r="R5590" s="6"/>
      <c r="S5590" s="6"/>
      <c r="T5590" s="6"/>
      <c r="U5590" s="6"/>
      <c r="V5590" s="6"/>
      <c r="W5590" s="6" t="str">
        <f t="shared" si="172"/>
        <v>-</v>
      </c>
      <c r="X5590" s="6"/>
      <c r="Y5590" s="6"/>
      <c r="Z5590" s="6"/>
      <c r="AA5590" s="6"/>
      <c r="AB5590" s="6"/>
      <c r="AC5590" s="6"/>
    </row>
    <row r="5591" spans="1:29" x14ac:dyDescent="0.25">
      <c r="Q5591" s="12" t="str">
        <f t="shared" ca="1" si="173"/>
        <v>-</v>
      </c>
      <c r="W5591" t="str">
        <f t="shared" si="172"/>
        <v>-</v>
      </c>
    </row>
    <row r="5592" spans="1:29" x14ac:dyDescent="0.25">
      <c r="A5592" s="6"/>
      <c r="B5592" s="10"/>
      <c r="C5592" s="6"/>
      <c r="D5592" s="6"/>
      <c r="E5592" s="6"/>
      <c r="F5592" s="6"/>
      <c r="G5592" s="6"/>
      <c r="H5592" s="6"/>
      <c r="I5592" s="6"/>
      <c r="J5592" s="6"/>
      <c r="K5592" s="6"/>
      <c r="L5592" s="6"/>
      <c r="M5592" s="6"/>
      <c r="N5592" s="6"/>
      <c r="O5592" s="6"/>
      <c r="P5592" s="10"/>
      <c r="Q5592" s="15" t="str">
        <f t="shared" ca="1" si="173"/>
        <v>-</v>
      </c>
      <c r="R5592" s="6"/>
      <c r="S5592" s="6"/>
      <c r="T5592" s="6"/>
      <c r="U5592" s="6"/>
      <c r="V5592" s="6"/>
      <c r="W5592" s="6" t="str">
        <f t="shared" si="172"/>
        <v>-</v>
      </c>
      <c r="X5592" s="6"/>
      <c r="Y5592" s="6"/>
      <c r="Z5592" s="6"/>
      <c r="AA5592" s="6"/>
      <c r="AB5592" s="6"/>
      <c r="AC5592" s="6"/>
    </row>
    <row r="5593" spans="1:29" x14ac:dyDescent="0.25">
      <c r="Q5593" s="12" t="str">
        <f t="shared" ca="1" si="173"/>
        <v>-</v>
      </c>
      <c r="W5593" t="str">
        <f t="shared" si="172"/>
        <v>-</v>
      </c>
    </row>
    <row r="5594" spans="1:29" x14ac:dyDescent="0.25">
      <c r="A5594" s="6"/>
      <c r="B5594" s="10"/>
      <c r="C5594" s="6"/>
      <c r="D5594" s="6"/>
      <c r="E5594" s="6"/>
      <c r="F5594" s="6"/>
      <c r="G5594" s="6"/>
      <c r="H5594" s="6"/>
      <c r="I5594" s="6"/>
      <c r="J5594" s="6"/>
      <c r="K5594" s="6"/>
      <c r="L5594" s="6"/>
      <c r="M5594" s="6"/>
      <c r="N5594" s="6"/>
      <c r="O5594" s="6"/>
      <c r="P5594" s="10"/>
      <c r="Q5594" s="15" t="str">
        <f t="shared" ca="1" si="173"/>
        <v>-</v>
      </c>
      <c r="R5594" s="6"/>
      <c r="S5594" s="6"/>
      <c r="T5594" s="6"/>
      <c r="U5594" s="6"/>
      <c r="V5594" s="6"/>
      <c r="W5594" s="6" t="str">
        <f t="shared" si="172"/>
        <v>-</v>
      </c>
      <c r="X5594" s="6"/>
      <c r="Y5594" s="6"/>
      <c r="Z5594" s="6"/>
      <c r="AA5594" s="6"/>
      <c r="AB5594" s="6"/>
      <c r="AC5594" s="6"/>
    </row>
    <row r="5595" spans="1:29" x14ac:dyDescent="0.25">
      <c r="Q5595" s="12" t="str">
        <f t="shared" ca="1" si="173"/>
        <v>-</v>
      </c>
      <c r="W5595" t="str">
        <f t="shared" si="172"/>
        <v>-</v>
      </c>
    </row>
    <row r="5596" spans="1:29" x14ac:dyDescent="0.25">
      <c r="A5596" s="6"/>
      <c r="B5596" s="10"/>
      <c r="C5596" s="6"/>
      <c r="D5596" s="6"/>
      <c r="E5596" s="6"/>
      <c r="F5596" s="6"/>
      <c r="G5596" s="6"/>
      <c r="H5596" s="6"/>
      <c r="I5596" s="6"/>
      <c r="J5596" s="6"/>
      <c r="K5596" s="6"/>
      <c r="L5596" s="6"/>
      <c r="M5596" s="6"/>
      <c r="N5596" s="6"/>
      <c r="O5596" s="6"/>
      <c r="P5596" s="10"/>
      <c r="Q5596" s="15" t="str">
        <f t="shared" ca="1" si="173"/>
        <v>-</v>
      </c>
      <c r="R5596" s="6"/>
      <c r="S5596" s="6"/>
      <c r="T5596" s="6"/>
      <c r="U5596" s="6"/>
      <c r="V5596" s="6"/>
      <c r="W5596" s="6" t="str">
        <f t="shared" si="172"/>
        <v>-</v>
      </c>
      <c r="X5596" s="6"/>
      <c r="Y5596" s="6"/>
      <c r="Z5596" s="6"/>
      <c r="AA5596" s="6"/>
      <c r="AB5596" s="6"/>
      <c r="AC5596" s="6"/>
    </row>
    <row r="5597" spans="1:29" x14ac:dyDescent="0.25">
      <c r="Q5597" s="12" t="str">
        <f t="shared" ca="1" si="173"/>
        <v>-</v>
      </c>
      <c r="W5597" t="str">
        <f t="shared" si="172"/>
        <v>-</v>
      </c>
    </row>
    <row r="5598" spans="1:29" x14ac:dyDescent="0.25">
      <c r="A5598" s="6"/>
      <c r="B5598" s="10"/>
      <c r="C5598" s="6"/>
      <c r="D5598" s="6"/>
      <c r="E5598" s="6"/>
      <c r="F5598" s="6"/>
      <c r="G5598" s="6"/>
      <c r="H5598" s="6"/>
      <c r="I5598" s="6"/>
      <c r="J5598" s="6"/>
      <c r="K5598" s="6"/>
      <c r="L5598" s="6"/>
      <c r="M5598" s="6"/>
      <c r="N5598" s="6"/>
      <c r="O5598" s="6"/>
      <c r="P5598" s="10"/>
      <c r="Q5598" s="15" t="str">
        <f t="shared" ca="1" si="173"/>
        <v>-</v>
      </c>
      <c r="R5598" s="6"/>
      <c r="S5598" s="6"/>
      <c r="T5598" s="6"/>
      <c r="U5598" s="6"/>
      <c r="V5598" s="6"/>
      <c r="W5598" s="6" t="str">
        <f t="shared" si="172"/>
        <v>-</v>
      </c>
      <c r="X5598" s="6"/>
      <c r="Y5598" s="6"/>
      <c r="Z5598" s="6"/>
      <c r="AA5598" s="6"/>
      <c r="AB5598" s="6"/>
      <c r="AC5598" s="6"/>
    </row>
    <row r="5599" spans="1:29" x14ac:dyDescent="0.25">
      <c r="Q5599" s="12" t="str">
        <f t="shared" ca="1" si="173"/>
        <v>-</v>
      </c>
      <c r="W5599" t="str">
        <f t="shared" si="172"/>
        <v>-</v>
      </c>
    </row>
    <row r="5600" spans="1:29" x14ac:dyDescent="0.25">
      <c r="A5600" s="6"/>
      <c r="B5600" s="10"/>
      <c r="C5600" s="6"/>
      <c r="D5600" s="6"/>
      <c r="E5600" s="6"/>
      <c r="F5600" s="6"/>
      <c r="G5600" s="6"/>
      <c r="H5600" s="6"/>
      <c r="I5600" s="6"/>
      <c r="J5600" s="6"/>
      <c r="K5600" s="6"/>
      <c r="L5600" s="6"/>
      <c r="M5600" s="6"/>
      <c r="N5600" s="6"/>
      <c r="O5600" s="6"/>
      <c r="P5600" s="10"/>
      <c r="Q5600" s="15" t="str">
        <f t="shared" ca="1" si="173"/>
        <v>-</v>
      </c>
      <c r="R5600" s="6"/>
      <c r="S5600" s="6"/>
      <c r="T5600" s="6"/>
      <c r="U5600" s="6"/>
      <c r="V5600" s="6"/>
      <c r="W5600" s="6" t="str">
        <f t="shared" si="172"/>
        <v>-</v>
      </c>
      <c r="X5600" s="6"/>
      <c r="Y5600" s="6"/>
      <c r="Z5600" s="6"/>
      <c r="AA5600" s="6"/>
      <c r="AB5600" s="6"/>
      <c r="AC5600" s="6"/>
    </row>
    <row r="5601" spans="1:29" x14ac:dyDescent="0.25">
      <c r="Q5601" s="12" t="str">
        <f t="shared" ca="1" si="173"/>
        <v>-</v>
      </c>
      <c r="W5601" t="str">
        <f t="shared" si="172"/>
        <v>-</v>
      </c>
    </row>
    <row r="5602" spans="1:29" x14ac:dyDescent="0.25">
      <c r="A5602" s="6"/>
      <c r="B5602" s="10"/>
      <c r="C5602" s="6"/>
      <c r="D5602" s="6"/>
      <c r="E5602" s="6"/>
      <c r="F5602" s="6"/>
      <c r="G5602" s="6"/>
      <c r="H5602" s="6"/>
      <c r="I5602" s="6"/>
      <c r="J5602" s="6"/>
      <c r="K5602" s="6"/>
      <c r="L5602" s="6"/>
      <c r="M5602" s="6"/>
      <c r="N5602" s="6"/>
      <c r="O5602" s="6"/>
      <c r="P5602" s="10"/>
      <c r="Q5602" s="15" t="str">
        <f t="shared" ca="1" si="173"/>
        <v>-</v>
      </c>
      <c r="R5602" s="6"/>
      <c r="S5602" s="6"/>
      <c r="T5602" s="6"/>
      <c r="U5602" s="6"/>
      <c r="V5602" s="6"/>
      <c r="W5602" s="6" t="str">
        <f t="shared" si="172"/>
        <v>-</v>
      </c>
      <c r="X5602" s="6"/>
      <c r="Y5602" s="6"/>
      <c r="Z5602" s="6"/>
      <c r="AA5602" s="6"/>
      <c r="AB5602" s="6"/>
      <c r="AC5602" s="6"/>
    </row>
    <row r="5603" spans="1:29" x14ac:dyDescent="0.25">
      <c r="Q5603" s="12" t="str">
        <f t="shared" ca="1" si="173"/>
        <v>-</v>
      </c>
      <c r="W5603" t="str">
        <f t="shared" si="172"/>
        <v>-</v>
      </c>
    </row>
    <row r="5604" spans="1:29" x14ac:dyDescent="0.25">
      <c r="A5604" s="6"/>
      <c r="B5604" s="10"/>
      <c r="C5604" s="6"/>
      <c r="D5604" s="6"/>
      <c r="E5604" s="6"/>
      <c r="F5604" s="6"/>
      <c r="G5604" s="6"/>
      <c r="H5604" s="6"/>
      <c r="I5604" s="6"/>
      <c r="J5604" s="6"/>
      <c r="K5604" s="6"/>
      <c r="L5604" s="6"/>
      <c r="M5604" s="6"/>
      <c r="N5604" s="6"/>
      <c r="O5604" s="6"/>
      <c r="P5604" s="10"/>
      <c r="Q5604" s="15" t="str">
        <f t="shared" ca="1" si="173"/>
        <v>-</v>
      </c>
      <c r="R5604" s="6"/>
      <c r="S5604" s="6"/>
      <c r="T5604" s="6"/>
      <c r="U5604" s="6"/>
      <c r="V5604" s="6"/>
      <c r="W5604" s="6" t="str">
        <f t="shared" si="172"/>
        <v>-</v>
      </c>
      <c r="X5604" s="6"/>
      <c r="Y5604" s="6"/>
      <c r="Z5604" s="6"/>
      <c r="AA5604" s="6"/>
      <c r="AB5604" s="6"/>
      <c r="AC5604" s="6"/>
    </row>
    <row r="5605" spans="1:29" x14ac:dyDescent="0.25">
      <c r="Q5605" s="12" t="str">
        <f t="shared" ca="1" si="173"/>
        <v>-</v>
      </c>
      <c r="W5605" t="str">
        <f t="shared" si="172"/>
        <v>-</v>
      </c>
    </row>
    <row r="5606" spans="1:29" x14ac:dyDescent="0.25">
      <c r="A5606" s="6"/>
      <c r="B5606" s="10"/>
      <c r="C5606" s="6"/>
      <c r="D5606" s="6"/>
      <c r="E5606" s="6"/>
      <c r="F5606" s="6"/>
      <c r="G5606" s="6"/>
      <c r="H5606" s="6"/>
      <c r="I5606" s="6"/>
      <c r="J5606" s="6"/>
      <c r="K5606" s="6"/>
      <c r="L5606" s="6"/>
      <c r="M5606" s="6"/>
      <c r="N5606" s="6"/>
      <c r="O5606" s="6"/>
      <c r="P5606" s="10"/>
      <c r="Q5606" s="15" t="str">
        <f t="shared" ca="1" si="173"/>
        <v>-</v>
      </c>
      <c r="R5606" s="6"/>
      <c r="S5606" s="6"/>
      <c r="T5606" s="6"/>
      <c r="U5606" s="6"/>
      <c r="V5606" s="6"/>
      <c r="W5606" s="6" t="str">
        <f t="shared" si="172"/>
        <v>-</v>
      </c>
      <c r="X5606" s="6"/>
      <c r="Y5606" s="6"/>
      <c r="Z5606" s="6"/>
      <c r="AA5606" s="6"/>
      <c r="AB5606" s="6"/>
      <c r="AC5606" s="6"/>
    </row>
    <row r="5607" spans="1:29" x14ac:dyDescent="0.25">
      <c r="Q5607" s="12" t="str">
        <f t="shared" ca="1" si="173"/>
        <v>-</v>
      </c>
      <c r="W5607" t="str">
        <f t="shared" si="172"/>
        <v>-</v>
      </c>
    </row>
    <row r="5608" spans="1:29" x14ac:dyDescent="0.25">
      <c r="A5608" s="6"/>
      <c r="B5608" s="10"/>
      <c r="C5608" s="6"/>
      <c r="D5608" s="6"/>
      <c r="E5608" s="6"/>
      <c r="F5608" s="6"/>
      <c r="G5608" s="6"/>
      <c r="H5608" s="6"/>
      <c r="I5608" s="6"/>
      <c r="J5608" s="6"/>
      <c r="K5608" s="6"/>
      <c r="L5608" s="6"/>
      <c r="M5608" s="6"/>
      <c r="N5608" s="6"/>
      <c r="O5608" s="6"/>
      <c r="P5608" s="10"/>
      <c r="Q5608" s="15" t="str">
        <f t="shared" ca="1" si="173"/>
        <v>-</v>
      </c>
      <c r="R5608" s="6"/>
      <c r="S5608" s="6"/>
      <c r="T5608" s="6"/>
      <c r="U5608" s="6"/>
      <c r="V5608" s="6"/>
      <c r="W5608" s="6" t="str">
        <f t="shared" si="172"/>
        <v>-</v>
      </c>
      <c r="X5608" s="6"/>
      <c r="Y5608" s="6"/>
      <c r="Z5608" s="6"/>
      <c r="AA5608" s="6"/>
      <c r="AB5608" s="6"/>
      <c r="AC5608" s="6"/>
    </row>
    <row r="5609" spans="1:29" x14ac:dyDescent="0.25">
      <c r="Q5609" s="12" t="str">
        <f t="shared" ca="1" si="173"/>
        <v>-</v>
      </c>
      <c r="W5609" t="str">
        <f t="shared" si="172"/>
        <v>-</v>
      </c>
    </row>
    <row r="5610" spans="1:29" x14ac:dyDescent="0.25">
      <c r="A5610" s="6"/>
      <c r="B5610" s="10"/>
      <c r="C5610" s="6"/>
      <c r="D5610" s="6"/>
      <c r="E5610" s="6"/>
      <c r="F5610" s="6"/>
      <c r="G5610" s="6"/>
      <c r="H5610" s="6"/>
      <c r="I5610" s="6"/>
      <c r="J5610" s="6"/>
      <c r="K5610" s="6"/>
      <c r="L5610" s="6"/>
      <c r="M5610" s="6"/>
      <c r="N5610" s="6"/>
      <c r="O5610" s="6"/>
      <c r="P5610" s="10"/>
      <c r="Q5610" s="15" t="str">
        <f t="shared" ca="1" si="173"/>
        <v>-</v>
      </c>
      <c r="R5610" s="6"/>
      <c r="S5610" s="6"/>
      <c r="T5610" s="6"/>
      <c r="U5610" s="6"/>
      <c r="V5610" s="6"/>
      <c r="W5610" s="6" t="str">
        <f t="shared" si="172"/>
        <v>-</v>
      </c>
      <c r="X5610" s="6"/>
      <c r="Y5610" s="6"/>
      <c r="Z5610" s="6"/>
      <c r="AA5610" s="6"/>
      <c r="AB5610" s="6"/>
      <c r="AC5610" s="6"/>
    </row>
    <row r="5611" spans="1:29" x14ac:dyDescent="0.25">
      <c r="Q5611" s="12" t="str">
        <f t="shared" ca="1" si="173"/>
        <v>-</v>
      </c>
      <c r="W5611" t="str">
        <f t="shared" si="172"/>
        <v>-</v>
      </c>
    </row>
    <row r="5612" spans="1:29" x14ac:dyDescent="0.25">
      <c r="A5612" s="6"/>
      <c r="B5612" s="10"/>
      <c r="C5612" s="6"/>
      <c r="D5612" s="6"/>
      <c r="E5612" s="6"/>
      <c r="F5612" s="6"/>
      <c r="G5612" s="6"/>
      <c r="H5612" s="6"/>
      <c r="I5612" s="6"/>
      <c r="J5612" s="6"/>
      <c r="K5612" s="6"/>
      <c r="L5612" s="6"/>
      <c r="M5612" s="6"/>
      <c r="N5612" s="6"/>
      <c r="O5612" s="6"/>
      <c r="P5612" s="10"/>
      <c r="Q5612" s="15" t="str">
        <f t="shared" ca="1" si="173"/>
        <v>-</v>
      </c>
      <c r="R5612" s="6"/>
      <c r="S5612" s="6"/>
      <c r="T5612" s="6"/>
      <c r="U5612" s="6"/>
      <c r="V5612" s="6"/>
      <c r="W5612" s="6" t="str">
        <f t="shared" si="172"/>
        <v>-</v>
      </c>
      <c r="X5612" s="6"/>
      <c r="Y5612" s="6"/>
      <c r="Z5612" s="6"/>
      <c r="AA5612" s="6"/>
      <c r="AB5612" s="6"/>
      <c r="AC5612" s="6"/>
    </row>
    <row r="5613" spans="1:29" x14ac:dyDescent="0.25">
      <c r="Q5613" s="12" t="str">
        <f t="shared" ca="1" si="173"/>
        <v>-</v>
      </c>
      <c r="W5613" t="str">
        <f t="shared" si="172"/>
        <v>-</v>
      </c>
    </row>
    <row r="5614" spans="1:29" x14ac:dyDescent="0.25">
      <c r="A5614" s="6"/>
      <c r="B5614" s="10"/>
      <c r="C5614" s="6"/>
      <c r="D5614" s="6"/>
      <c r="E5614" s="6"/>
      <c r="F5614" s="6"/>
      <c r="G5614" s="6"/>
      <c r="H5614" s="6"/>
      <c r="I5614" s="6"/>
      <c r="J5614" s="6"/>
      <c r="K5614" s="6"/>
      <c r="L5614" s="6"/>
      <c r="M5614" s="6"/>
      <c r="N5614" s="6"/>
      <c r="O5614" s="6"/>
      <c r="P5614" s="10"/>
      <c r="Q5614" s="15" t="str">
        <f t="shared" ca="1" si="173"/>
        <v>-</v>
      </c>
      <c r="R5614" s="6"/>
      <c r="S5614" s="6"/>
      <c r="T5614" s="6"/>
      <c r="U5614" s="6"/>
      <c r="V5614" s="6"/>
      <c r="W5614" s="6" t="str">
        <f t="shared" si="172"/>
        <v>-</v>
      </c>
      <c r="X5614" s="6"/>
      <c r="Y5614" s="6"/>
      <c r="Z5614" s="6"/>
      <c r="AA5614" s="6"/>
      <c r="AB5614" s="6"/>
      <c r="AC5614" s="6"/>
    </row>
    <row r="5615" spans="1:29" x14ac:dyDescent="0.25">
      <c r="Q5615" s="12" t="str">
        <f t="shared" ca="1" si="173"/>
        <v>-</v>
      </c>
      <c r="W5615" t="str">
        <f t="shared" si="172"/>
        <v>-</v>
      </c>
    </row>
    <row r="5616" spans="1:29" x14ac:dyDescent="0.25">
      <c r="A5616" s="6"/>
      <c r="B5616" s="10"/>
      <c r="C5616" s="6"/>
      <c r="D5616" s="6"/>
      <c r="E5616" s="6"/>
      <c r="F5616" s="6"/>
      <c r="G5616" s="6"/>
      <c r="H5616" s="6"/>
      <c r="I5616" s="6"/>
      <c r="J5616" s="6"/>
      <c r="K5616" s="6"/>
      <c r="L5616" s="6"/>
      <c r="M5616" s="6"/>
      <c r="N5616" s="6"/>
      <c r="O5616" s="6"/>
      <c r="P5616" s="10"/>
      <c r="Q5616" s="15" t="str">
        <f t="shared" ca="1" si="173"/>
        <v>-</v>
      </c>
      <c r="R5616" s="6"/>
      <c r="S5616" s="6"/>
      <c r="T5616" s="6"/>
      <c r="U5616" s="6"/>
      <c r="V5616" s="6"/>
      <c r="W5616" s="6" t="str">
        <f t="shared" si="172"/>
        <v>-</v>
      </c>
      <c r="X5616" s="6"/>
      <c r="Y5616" s="6"/>
      <c r="Z5616" s="6"/>
      <c r="AA5616" s="6"/>
      <c r="AB5616" s="6"/>
      <c r="AC5616" s="6"/>
    </row>
    <row r="5617" spans="1:29" x14ac:dyDescent="0.25">
      <c r="Q5617" s="12" t="str">
        <f t="shared" ca="1" si="173"/>
        <v>-</v>
      </c>
      <c r="W5617" t="str">
        <f t="shared" si="172"/>
        <v>-</v>
      </c>
    </row>
    <row r="5618" spans="1:29" x14ac:dyDescent="0.25">
      <c r="A5618" s="6"/>
      <c r="B5618" s="10"/>
      <c r="C5618" s="6"/>
      <c r="D5618" s="6"/>
      <c r="E5618" s="6"/>
      <c r="F5618" s="6"/>
      <c r="G5618" s="6"/>
      <c r="H5618" s="6"/>
      <c r="I5618" s="6"/>
      <c r="J5618" s="6"/>
      <c r="K5618" s="6"/>
      <c r="L5618" s="6"/>
      <c r="M5618" s="6"/>
      <c r="N5618" s="6"/>
      <c r="O5618" s="6"/>
      <c r="P5618" s="10"/>
      <c r="Q5618" s="15" t="str">
        <f t="shared" ca="1" si="173"/>
        <v>-</v>
      </c>
      <c r="R5618" s="6"/>
      <c r="S5618" s="6"/>
      <c r="T5618" s="6"/>
      <c r="U5618" s="6"/>
      <c r="V5618" s="6"/>
      <c r="W5618" s="6" t="str">
        <f t="shared" si="172"/>
        <v>-</v>
      </c>
      <c r="X5618" s="6"/>
      <c r="Y5618" s="6"/>
      <c r="Z5618" s="6"/>
      <c r="AA5618" s="6"/>
      <c r="AB5618" s="6"/>
      <c r="AC5618" s="6"/>
    </row>
    <row r="5619" spans="1:29" x14ac:dyDescent="0.25">
      <c r="Q5619" s="12" t="str">
        <f t="shared" ca="1" si="173"/>
        <v>-</v>
      </c>
      <c r="W5619" t="str">
        <f t="shared" si="172"/>
        <v>-</v>
      </c>
    </row>
    <row r="5620" spans="1:29" x14ac:dyDescent="0.25">
      <c r="A5620" s="6"/>
      <c r="B5620" s="10"/>
      <c r="C5620" s="6"/>
      <c r="D5620" s="6"/>
      <c r="E5620" s="6"/>
      <c r="F5620" s="6"/>
      <c r="G5620" s="6"/>
      <c r="H5620" s="6"/>
      <c r="I5620" s="6"/>
      <c r="J5620" s="6"/>
      <c r="K5620" s="6"/>
      <c r="L5620" s="6"/>
      <c r="M5620" s="6"/>
      <c r="N5620" s="6"/>
      <c r="O5620" s="6"/>
      <c r="P5620" s="10"/>
      <c r="Q5620" s="15" t="str">
        <f t="shared" ca="1" si="173"/>
        <v>-</v>
      </c>
      <c r="R5620" s="6"/>
      <c r="S5620" s="6"/>
      <c r="T5620" s="6"/>
      <c r="U5620" s="6"/>
      <c r="V5620" s="6"/>
      <c r="W5620" s="6" t="str">
        <f t="shared" si="172"/>
        <v>-</v>
      </c>
      <c r="X5620" s="6"/>
      <c r="Y5620" s="6"/>
      <c r="Z5620" s="6"/>
      <c r="AA5620" s="6"/>
      <c r="AB5620" s="6"/>
      <c r="AC5620" s="6"/>
    </row>
    <row r="5621" spans="1:29" x14ac:dyDescent="0.25">
      <c r="Q5621" s="12" t="str">
        <f t="shared" ca="1" si="173"/>
        <v>-</v>
      </c>
      <c r="W5621" t="str">
        <f t="shared" si="172"/>
        <v>-</v>
      </c>
    </row>
    <row r="5622" spans="1:29" x14ac:dyDescent="0.25">
      <c r="A5622" s="6"/>
      <c r="B5622" s="10"/>
      <c r="C5622" s="6"/>
      <c r="D5622" s="6"/>
      <c r="E5622" s="6"/>
      <c r="F5622" s="6"/>
      <c r="G5622" s="6"/>
      <c r="H5622" s="6"/>
      <c r="I5622" s="6"/>
      <c r="J5622" s="6"/>
      <c r="K5622" s="6"/>
      <c r="L5622" s="6"/>
      <c r="M5622" s="6"/>
      <c r="N5622" s="6"/>
      <c r="O5622" s="6"/>
      <c r="P5622" s="10"/>
      <c r="Q5622" s="15" t="str">
        <f t="shared" ca="1" si="173"/>
        <v>-</v>
      </c>
      <c r="R5622" s="6"/>
      <c r="S5622" s="6"/>
      <c r="T5622" s="6"/>
      <c r="U5622" s="6"/>
      <c r="V5622" s="6"/>
      <c r="W5622" s="6" t="str">
        <f t="shared" si="172"/>
        <v>-</v>
      </c>
      <c r="X5622" s="6"/>
      <c r="Y5622" s="6"/>
      <c r="Z5622" s="6"/>
      <c r="AA5622" s="6"/>
      <c r="AB5622" s="6"/>
      <c r="AC5622" s="6"/>
    </row>
    <row r="5623" spans="1:29" x14ac:dyDescent="0.25">
      <c r="Q5623" s="12" t="str">
        <f t="shared" ca="1" si="173"/>
        <v>-</v>
      </c>
      <c r="W5623" t="str">
        <f t="shared" si="172"/>
        <v>-</v>
      </c>
    </row>
    <row r="5624" spans="1:29" x14ac:dyDescent="0.25">
      <c r="A5624" s="6"/>
      <c r="B5624" s="10"/>
      <c r="C5624" s="6"/>
      <c r="D5624" s="6"/>
      <c r="E5624" s="6"/>
      <c r="F5624" s="6"/>
      <c r="G5624" s="6"/>
      <c r="H5624" s="6"/>
      <c r="I5624" s="6"/>
      <c r="J5624" s="6"/>
      <c r="K5624" s="6"/>
      <c r="L5624" s="6"/>
      <c r="M5624" s="6"/>
      <c r="N5624" s="6"/>
      <c r="O5624" s="6"/>
      <c r="P5624" s="10"/>
      <c r="Q5624" s="15" t="str">
        <f t="shared" ca="1" si="173"/>
        <v>-</v>
      </c>
      <c r="R5624" s="6"/>
      <c r="S5624" s="6"/>
      <c r="T5624" s="6"/>
      <c r="U5624" s="6"/>
      <c r="V5624" s="6"/>
      <c r="W5624" s="6" t="str">
        <f t="shared" si="172"/>
        <v>-</v>
      </c>
      <c r="X5624" s="6"/>
      <c r="Y5624" s="6"/>
      <c r="Z5624" s="6"/>
      <c r="AA5624" s="6"/>
      <c r="AB5624" s="6"/>
      <c r="AC5624" s="6"/>
    </row>
    <row r="5625" spans="1:29" x14ac:dyDescent="0.25">
      <c r="Q5625" s="12" t="str">
        <f t="shared" ca="1" si="173"/>
        <v>-</v>
      </c>
      <c r="W5625" t="str">
        <f t="shared" si="172"/>
        <v>-</v>
      </c>
    </row>
    <row r="5626" spans="1:29" x14ac:dyDescent="0.25">
      <c r="A5626" s="6"/>
      <c r="B5626" s="10"/>
      <c r="C5626" s="6"/>
      <c r="D5626" s="6"/>
      <c r="E5626" s="6"/>
      <c r="F5626" s="6"/>
      <c r="G5626" s="6"/>
      <c r="H5626" s="6"/>
      <c r="I5626" s="6"/>
      <c r="J5626" s="6"/>
      <c r="K5626" s="6"/>
      <c r="L5626" s="6"/>
      <c r="M5626" s="6"/>
      <c r="N5626" s="6"/>
      <c r="O5626" s="6"/>
      <c r="P5626" s="10"/>
      <c r="Q5626" s="15" t="str">
        <f t="shared" ca="1" si="173"/>
        <v>-</v>
      </c>
      <c r="R5626" s="6"/>
      <c r="S5626" s="6"/>
      <c r="T5626" s="6"/>
      <c r="U5626" s="6"/>
      <c r="V5626" s="6"/>
      <c r="W5626" s="6" t="str">
        <f t="shared" si="172"/>
        <v>-</v>
      </c>
      <c r="X5626" s="6"/>
      <c r="Y5626" s="6"/>
      <c r="Z5626" s="6"/>
      <c r="AA5626" s="6"/>
      <c r="AB5626" s="6"/>
      <c r="AC5626" s="6"/>
    </row>
    <row r="5627" spans="1:29" x14ac:dyDescent="0.25">
      <c r="Q5627" s="12" t="str">
        <f t="shared" ca="1" si="173"/>
        <v>-</v>
      </c>
      <c r="W5627" t="str">
        <f t="shared" si="172"/>
        <v>-</v>
      </c>
    </row>
    <row r="5628" spans="1:29" x14ac:dyDescent="0.25">
      <c r="A5628" s="6"/>
      <c r="B5628" s="10"/>
      <c r="C5628" s="6"/>
      <c r="D5628" s="6"/>
      <c r="E5628" s="6"/>
      <c r="F5628" s="6"/>
      <c r="G5628" s="6"/>
      <c r="H5628" s="6"/>
      <c r="I5628" s="6"/>
      <c r="J5628" s="6"/>
      <c r="K5628" s="6"/>
      <c r="L5628" s="6"/>
      <c r="M5628" s="6"/>
      <c r="N5628" s="6"/>
      <c r="O5628" s="6"/>
      <c r="P5628" s="10"/>
      <c r="Q5628" s="15" t="str">
        <f t="shared" ca="1" si="173"/>
        <v>-</v>
      </c>
      <c r="R5628" s="6"/>
      <c r="S5628" s="6"/>
      <c r="T5628" s="6"/>
      <c r="U5628" s="6"/>
      <c r="V5628" s="6"/>
      <c r="W5628" s="6" t="str">
        <f t="shared" si="172"/>
        <v>-</v>
      </c>
      <c r="X5628" s="6"/>
      <c r="Y5628" s="6"/>
      <c r="Z5628" s="6"/>
      <c r="AA5628" s="6"/>
      <c r="AB5628" s="6"/>
      <c r="AC5628" s="6"/>
    </row>
    <row r="5629" spans="1:29" x14ac:dyDescent="0.25">
      <c r="Q5629" s="12" t="str">
        <f t="shared" ca="1" si="173"/>
        <v>-</v>
      </c>
      <c r="W5629" t="str">
        <f t="shared" si="172"/>
        <v>-</v>
      </c>
    </row>
    <row r="5630" spans="1:29" x14ac:dyDescent="0.25">
      <c r="A5630" s="6"/>
      <c r="B5630" s="10"/>
      <c r="C5630" s="6"/>
      <c r="D5630" s="6"/>
      <c r="E5630" s="6"/>
      <c r="F5630" s="6"/>
      <c r="G5630" s="6"/>
      <c r="H5630" s="6"/>
      <c r="I5630" s="6"/>
      <c r="J5630" s="6"/>
      <c r="K5630" s="6"/>
      <c r="L5630" s="6"/>
      <c r="M5630" s="6"/>
      <c r="N5630" s="6"/>
      <c r="O5630" s="6"/>
      <c r="P5630" s="10"/>
      <c r="Q5630" s="15" t="str">
        <f t="shared" ca="1" si="173"/>
        <v>-</v>
      </c>
      <c r="R5630" s="6"/>
      <c r="S5630" s="6"/>
      <c r="T5630" s="6"/>
      <c r="U5630" s="6"/>
      <c r="V5630" s="6"/>
      <c r="W5630" s="6" t="str">
        <f t="shared" si="172"/>
        <v>-</v>
      </c>
      <c r="X5630" s="6"/>
      <c r="Y5630" s="6"/>
      <c r="Z5630" s="6"/>
      <c r="AA5630" s="6"/>
      <c r="AB5630" s="6"/>
      <c r="AC5630" s="6"/>
    </row>
    <row r="5631" spans="1:29" x14ac:dyDescent="0.25">
      <c r="Q5631" s="12" t="str">
        <f t="shared" ca="1" si="173"/>
        <v>-</v>
      </c>
      <c r="W5631" t="str">
        <f t="shared" si="172"/>
        <v>-</v>
      </c>
    </row>
    <row r="5632" spans="1:29" x14ac:dyDescent="0.25">
      <c r="A5632" s="6"/>
      <c r="B5632" s="10"/>
      <c r="C5632" s="6"/>
      <c r="D5632" s="6"/>
      <c r="E5632" s="6"/>
      <c r="F5632" s="6"/>
      <c r="G5632" s="6"/>
      <c r="H5632" s="6"/>
      <c r="I5632" s="6"/>
      <c r="J5632" s="6"/>
      <c r="K5632" s="6"/>
      <c r="L5632" s="6"/>
      <c r="M5632" s="6"/>
      <c r="N5632" s="6"/>
      <c r="O5632" s="6"/>
      <c r="P5632" s="10"/>
      <c r="Q5632" s="15" t="str">
        <f t="shared" ca="1" si="173"/>
        <v>-</v>
      </c>
      <c r="R5632" s="6"/>
      <c r="S5632" s="6"/>
      <c r="T5632" s="6"/>
      <c r="U5632" s="6"/>
      <c r="V5632" s="6"/>
      <c r="W5632" s="6" t="str">
        <f t="shared" si="172"/>
        <v>-</v>
      </c>
      <c r="X5632" s="6"/>
      <c r="Y5632" s="6"/>
      <c r="Z5632" s="6"/>
      <c r="AA5632" s="6"/>
      <c r="AB5632" s="6"/>
      <c r="AC5632" s="6"/>
    </row>
    <row r="5633" spans="1:29" x14ac:dyDescent="0.25">
      <c r="Q5633" s="12" t="str">
        <f t="shared" ca="1" si="173"/>
        <v>-</v>
      </c>
      <c r="W5633" t="str">
        <f t="shared" si="172"/>
        <v>-</v>
      </c>
    </row>
    <row r="5634" spans="1:29" x14ac:dyDescent="0.25">
      <c r="A5634" s="6"/>
      <c r="B5634" s="10"/>
      <c r="C5634" s="6"/>
      <c r="D5634" s="6"/>
      <c r="E5634" s="6"/>
      <c r="F5634" s="6"/>
      <c r="G5634" s="6"/>
      <c r="H5634" s="6"/>
      <c r="I5634" s="6"/>
      <c r="J5634" s="6"/>
      <c r="K5634" s="6"/>
      <c r="L5634" s="6"/>
      <c r="M5634" s="6"/>
      <c r="N5634" s="6"/>
      <c r="O5634" s="6"/>
      <c r="P5634" s="10"/>
      <c r="Q5634" s="15" t="str">
        <f t="shared" ca="1" si="173"/>
        <v>-</v>
      </c>
      <c r="R5634" s="6"/>
      <c r="S5634" s="6"/>
      <c r="T5634" s="6"/>
      <c r="U5634" s="6"/>
      <c r="V5634" s="6"/>
      <c r="W5634" s="6" t="str">
        <f t="shared" si="172"/>
        <v>-</v>
      </c>
      <c r="X5634" s="6"/>
      <c r="Y5634" s="6"/>
      <c r="Z5634" s="6"/>
      <c r="AA5634" s="6"/>
      <c r="AB5634" s="6"/>
      <c r="AC5634" s="6"/>
    </row>
    <row r="5635" spans="1:29" x14ac:dyDescent="0.25">
      <c r="Q5635" s="12" t="str">
        <f t="shared" ca="1" si="173"/>
        <v>-</v>
      </c>
      <c r="W5635" t="str">
        <f t="shared" si="172"/>
        <v>-</v>
      </c>
    </row>
    <row r="5636" spans="1:29" x14ac:dyDescent="0.25">
      <c r="A5636" s="6"/>
      <c r="B5636" s="10"/>
      <c r="C5636" s="6"/>
      <c r="D5636" s="6"/>
      <c r="E5636" s="6"/>
      <c r="F5636" s="6"/>
      <c r="G5636" s="6"/>
      <c r="H5636" s="6"/>
      <c r="I5636" s="6"/>
      <c r="J5636" s="6"/>
      <c r="K5636" s="6"/>
      <c r="L5636" s="6"/>
      <c r="M5636" s="6"/>
      <c r="N5636" s="6"/>
      <c r="O5636" s="6"/>
      <c r="P5636" s="10"/>
      <c r="Q5636" s="15" t="str">
        <f t="shared" ca="1" si="173"/>
        <v>-</v>
      </c>
      <c r="R5636" s="6"/>
      <c r="S5636" s="6"/>
      <c r="T5636" s="6"/>
      <c r="U5636" s="6"/>
      <c r="V5636" s="6"/>
      <c r="W5636" s="6" t="str">
        <f t="shared" si="172"/>
        <v>-</v>
      </c>
      <c r="X5636" s="6"/>
      <c r="Y5636" s="6"/>
      <c r="Z5636" s="6"/>
      <c r="AA5636" s="6"/>
      <c r="AB5636" s="6"/>
      <c r="AC5636" s="6"/>
    </row>
    <row r="5637" spans="1:29" x14ac:dyDescent="0.25">
      <c r="Q5637" s="12" t="str">
        <f t="shared" ca="1" si="173"/>
        <v>-</v>
      </c>
      <c r="W5637" t="str">
        <f t="shared" si="172"/>
        <v>-</v>
      </c>
    </row>
    <row r="5638" spans="1:29" x14ac:dyDescent="0.25">
      <c r="A5638" s="6"/>
      <c r="B5638" s="10"/>
      <c r="C5638" s="6"/>
      <c r="D5638" s="6"/>
      <c r="E5638" s="6"/>
      <c r="F5638" s="6"/>
      <c r="G5638" s="6"/>
      <c r="H5638" s="6"/>
      <c r="I5638" s="6"/>
      <c r="J5638" s="6"/>
      <c r="K5638" s="6"/>
      <c r="L5638" s="6"/>
      <c r="M5638" s="6"/>
      <c r="N5638" s="6"/>
      <c r="O5638" s="6"/>
      <c r="P5638" s="10"/>
      <c r="Q5638" s="15" t="str">
        <f t="shared" ca="1" si="173"/>
        <v>-</v>
      </c>
      <c r="R5638" s="6"/>
      <c r="S5638" s="6"/>
      <c r="T5638" s="6"/>
      <c r="U5638" s="6"/>
      <c r="V5638" s="6"/>
      <c r="W5638" s="6" t="str">
        <f t="shared" ref="W5638:W5701" si="174">IF(OR(ISBLANK(J5638),ISBLANK(V5638)),"-",(IF(J5638=V5638,"Yes","No")))</f>
        <v>-</v>
      </c>
      <c r="X5638" s="6"/>
      <c r="Y5638" s="6"/>
      <c r="Z5638" s="6"/>
      <c r="AA5638" s="6"/>
      <c r="AB5638" s="6"/>
      <c r="AC5638" s="6"/>
    </row>
    <row r="5639" spans="1:29" x14ac:dyDescent="0.25">
      <c r="Q5639" s="12" t="str">
        <f t="shared" ref="Q5639:Q5702" ca="1" si="175">IF(B5639&gt;1/1/1900, (IF(R5639="Closed",(DATEDIF(B5639,P5639,"d"))-(DATEDIF(M5639,O5639,"d")),IF(OR(R5639="Pending",ISBLANK(P5639)),TODAY()-B5639))),"-")</f>
        <v>-</v>
      </c>
      <c r="W5639" t="str">
        <f t="shared" si="174"/>
        <v>-</v>
      </c>
    </row>
    <row r="5640" spans="1:29" x14ac:dyDescent="0.25">
      <c r="A5640" s="6"/>
      <c r="B5640" s="10"/>
      <c r="C5640" s="6"/>
      <c r="D5640" s="6"/>
      <c r="E5640" s="6"/>
      <c r="F5640" s="6"/>
      <c r="G5640" s="6"/>
      <c r="H5640" s="6"/>
      <c r="I5640" s="6"/>
      <c r="J5640" s="6"/>
      <c r="K5640" s="6"/>
      <c r="L5640" s="6"/>
      <c r="M5640" s="6"/>
      <c r="N5640" s="6"/>
      <c r="O5640" s="6"/>
      <c r="P5640" s="10"/>
      <c r="Q5640" s="15" t="str">
        <f t="shared" ca="1" si="175"/>
        <v>-</v>
      </c>
      <c r="R5640" s="6"/>
      <c r="S5640" s="6"/>
      <c r="T5640" s="6"/>
      <c r="U5640" s="6"/>
      <c r="V5640" s="6"/>
      <c r="W5640" s="6" t="str">
        <f t="shared" si="174"/>
        <v>-</v>
      </c>
      <c r="X5640" s="6"/>
      <c r="Y5640" s="6"/>
      <c r="Z5640" s="6"/>
      <c r="AA5640" s="6"/>
      <c r="AB5640" s="6"/>
      <c r="AC5640" s="6"/>
    </row>
    <row r="5641" spans="1:29" x14ac:dyDescent="0.25">
      <c r="Q5641" s="12" t="str">
        <f t="shared" ca="1" si="175"/>
        <v>-</v>
      </c>
      <c r="W5641" t="str">
        <f t="shared" si="174"/>
        <v>-</v>
      </c>
    </row>
    <row r="5642" spans="1:29" x14ac:dyDescent="0.25">
      <c r="A5642" s="6"/>
      <c r="B5642" s="10"/>
      <c r="C5642" s="6"/>
      <c r="D5642" s="6"/>
      <c r="E5642" s="6"/>
      <c r="F5642" s="6"/>
      <c r="G5642" s="6"/>
      <c r="H5642" s="6"/>
      <c r="I5642" s="6"/>
      <c r="J5642" s="6"/>
      <c r="K5642" s="6"/>
      <c r="L5642" s="6"/>
      <c r="M5642" s="6"/>
      <c r="N5642" s="6"/>
      <c r="O5642" s="6"/>
      <c r="P5642" s="10"/>
      <c r="Q5642" s="15" t="str">
        <f t="shared" ca="1" si="175"/>
        <v>-</v>
      </c>
      <c r="R5642" s="6"/>
      <c r="S5642" s="6"/>
      <c r="T5642" s="6"/>
      <c r="U5642" s="6"/>
      <c r="V5642" s="6"/>
      <c r="W5642" s="6" t="str">
        <f t="shared" si="174"/>
        <v>-</v>
      </c>
      <c r="X5642" s="6"/>
      <c r="Y5642" s="6"/>
      <c r="Z5642" s="6"/>
      <c r="AA5642" s="6"/>
      <c r="AB5642" s="6"/>
      <c r="AC5642" s="6"/>
    </row>
    <row r="5643" spans="1:29" x14ac:dyDescent="0.25">
      <c r="Q5643" s="12" t="str">
        <f t="shared" ca="1" si="175"/>
        <v>-</v>
      </c>
      <c r="W5643" t="str">
        <f t="shared" si="174"/>
        <v>-</v>
      </c>
    </row>
    <row r="5644" spans="1:29" x14ac:dyDescent="0.25">
      <c r="A5644" s="6"/>
      <c r="B5644" s="10"/>
      <c r="C5644" s="6"/>
      <c r="D5644" s="6"/>
      <c r="E5644" s="6"/>
      <c r="F5644" s="6"/>
      <c r="G5644" s="6"/>
      <c r="H5644" s="6"/>
      <c r="I5644" s="6"/>
      <c r="J5644" s="6"/>
      <c r="K5644" s="6"/>
      <c r="L5644" s="6"/>
      <c r="M5644" s="6"/>
      <c r="N5644" s="6"/>
      <c r="O5644" s="6"/>
      <c r="P5644" s="10"/>
      <c r="Q5644" s="15" t="str">
        <f t="shared" ca="1" si="175"/>
        <v>-</v>
      </c>
      <c r="R5644" s="6"/>
      <c r="S5644" s="6"/>
      <c r="T5644" s="6"/>
      <c r="U5644" s="6"/>
      <c r="V5644" s="6"/>
      <c r="W5644" s="6" t="str">
        <f t="shared" si="174"/>
        <v>-</v>
      </c>
      <c r="X5644" s="6"/>
      <c r="Y5644" s="6"/>
      <c r="Z5644" s="6"/>
      <c r="AA5644" s="6"/>
      <c r="AB5644" s="6"/>
      <c r="AC5644" s="6"/>
    </row>
    <row r="5645" spans="1:29" x14ac:dyDescent="0.25">
      <c r="Q5645" s="12" t="str">
        <f t="shared" ca="1" si="175"/>
        <v>-</v>
      </c>
      <c r="W5645" t="str">
        <f t="shared" si="174"/>
        <v>-</v>
      </c>
    </row>
    <row r="5646" spans="1:29" x14ac:dyDescent="0.25">
      <c r="A5646" s="6"/>
      <c r="B5646" s="10"/>
      <c r="C5646" s="6"/>
      <c r="D5646" s="6"/>
      <c r="E5646" s="6"/>
      <c r="F5646" s="6"/>
      <c r="G5646" s="6"/>
      <c r="H5646" s="6"/>
      <c r="I5646" s="6"/>
      <c r="J5646" s="6"/>
      <c r="K5646" s="6"/>
      <c r="L5646" s="6"/>
      <c r="M5646" s="6"/>
      <c r="N5646" s="6"/>
      <c r="O5646" s="6"/>
      <c r="P5646" s="10"/>
      <c r="Q5646" s="15" t="str">
        <f t="shared" ca="1" si="175"/>
        <v>-</v>
      </c>
      <c r="R5646" s="6"/>
      <c r="S5646" s="6"/>
      <c r="T5646" s="6"/>
      <c r="U5646" s="6"/>
      <c r="V5646" s="6"/>
      <c r="W5646" s="6" t="str">
        <f t="shared" si="174"/>
        <v>-</v>
      </c>
      <c r="X5646" s="6"/>
      <c r="Y5646" s="6"/>
      <c r="Z5646" s="6"/>
      <c r="AA5646" s="6"/>
      <c r="AB5646" s="6"/>
      <c r="AC5646" s="6"/>
    </row>
    <row r="5647" spans="1:29" x14ac:dyDescent="0.25">
      <c r="Q5647" s="12" t="str">
        <f t="shared" ca="1" si="175"/>
        <v>-</v>
      </c>
      <c r="W5647" t="str">
        <f t="shared" si="174"/>
        <v>-</v>
      </c>
    </row>
    <row r="5648" spans="1:29" x14ac:dyDescent="0.25">
      <c r="A5648" s="6"/>
      <c r="B5648" s="10"/>
      <c r="C5648" s="6"/>
      <c r="D5648" s="6"/>
      <c r="E5648" s="6"/>
      <c r="F5648" s="6"/>
      <c r="G5648" s="6"/>
      <c r="H5648" s="6"/>
      <c r="I5648" s="6"/>
      <c r="J5648" s="6"/>
      <c r="K5648" s="6"/>
      <c r="L5648" s="6"/>
      <c r="M5648" s="6"/>
      <c r="N5648" s="6"/>
      <c r="O5648" s="6"/>
      <c r="P5648" s="10"/>
      <c r="Q5648" s="15" t="str">
        <f t="shared" ca="1" si="175"/>
        <v>-</v>
      </c>
      <c r="R5648" s="6"/>
      <c r="S5648" s="6"/>
      <c r="T5648" s="6"/>
      <c r="U5648" s="6"/>
      <c r="V5648" s="6"/>
      <c r="W5648" s="6" t="str">
        <f t="shared" si="174"/>
        <v>-</v>
      </c>
      <c r="X5648" s="6"/>
      <c r="Y5648" s="6"/>
      <c r="Z5648" s="6"/>
      <c r="AA5648" s="6"/>
      <c r="AB5648" s="6"/>
      <c r="AC5648" s="6"/>
    </row>
    <row r="5649" spans="1:29" x14ac:dyDescent="0.25">
      <c r="Q5649" s="12" t="str">
        <f t="shared" ca="1" si="175"/>
        <v>-</v>
      </c>
      <c r="W5649" t="str">
        <f t="shared" si="174"/>
        <v>-</v>
      </c>
    </row>
    <row r="5650" spans="1:29" x14ac:dyDescent="0.25">
      <c r="A5650" s="6"/>
      <c r="B5650" s="10"/>
      <c r="C5650" s="6"/>
      <c r="D5650" s="6"/>
      <c r="E5650" s="6"/>
      <c r="F5650" s="6"/>
      <c r="G5650" s="6"/>
      <c r="H5650" s="6"/>
      <c r="I5650" s="6"/>
      <c r="J5650" s="6"/>
      <c r="K5650" s="6"/>
      <c r="L5650" s="6"/>
      <c r="M5650" s="6"/>
      <c r="N5650" s="6"/>
      <c r="O5650" s="6"/>
      <c r="P5650" s="10"/>
      <c r="Q5650" s="15" t="str">
        <f t="shared" ca="1" si="175"/>
        <v>-</v>
      </c>
      <c r="R5650" s="6"/>
      <c r="S5650" s="6"/>
      <c r="T5650" s="6"/>
      <c r="U5650" s="6"/>
      <c r="V5650" s="6"/>
      <c r="W5650" s="6" t="str">
        <f t="shared" si="174"/>
        <v>-</v>
      </c>
      <c r="X5650" s="6"/>
      <c r="Y5650" s="6"/>
      <c r="Z5650" s="6"/>
      <c r="AA5650" s="6"/>
      <c r="AB5650" s="6"/>
      <c r="AC5650" s="6"/>
    </row>
    <row r="5651" spans="1:29" x14ac:dyDescent="0.25">
      <c r="Q5651" s="12" t="str">
        <f t="shared" ca="1" si="175"/>
        <v>-</v>
      </c>
      <c r="W5651" t="str">
        <f t="shared" si="174"/>
        <v>-</v>
      </c>
    </row>
    <row r="5652" spans="1:29" x14ac:dyDescent="0.25">
      <c r="A5652" s="6"/>
      <c r="B5652" s="10"/>
      <c r="C5652" s="6"/>
      <c r="D5652" s="6"/>
      <c r="E5652" s="6"/>
      <c r="F5652" s="6"/>
      <c r="G5652" s="6"/>
      <c r="H5652" s="6"/>
      <c r="I5652" s="6"/>
      <c r="J5652" s="6"/>
      <c r="K5652" s="6"/>
      <c r="L5652" s="6"/>
      <c r="M5652" s="6"/>
      <c r="N5652" s="6"/>
      <c r="O5652" s="6"/>
      <c r="P5652" s="10"/>
      <c r="Q5652" s="15" t="str">
        <f t="shared" ca="1" si="175"/>
        <v>-</v>
      </c>
      <c r="R5652" s="6"/>
      <c r="S5652" s="6"/>
      <c r="T5652" s="6"/>
      <c r="U5652" s="6"/>
      <c r="V5652" s="6"/>
      <c r="W5652" s="6" t="str">
        <f t="shared" si="174"/>
        <v>-</v>
      </c>
      <c r="X5652" s="6"/>
      <c r="Y5652" s="6"/>
      <c r="Z5652" s="6"/>
      <c r="AA5652" s="6"/>
      <c r="AB5652" s="6"/>
      <c r="AC5652" s="6"/>
    </row>
    <row r="5653" spans="1:29" x14ac:dyDescent="0.25">
      <c r="Q5653" s="12" t="str">
        <f t="shared" ca="1" si="175"/>
        <v>-</v>
      </c>
      <c r="W5653" t="str">
        <f t="shared" si="174"/>
        <v>-</v>
      </c>
    </row>
    <row r="5654" spans="1:29" x14ac:dyDescent="0.25">
      <c r="A5654" s="6"/>
      <c r="B5654" s="10"/>
      <c r="C5654" s="6"/>
      <c r="D5654" s="6"/>
      <c r="E5654" s="6"/>
      <c r="F5654" s="6"/>
      <c r="G5654" s="6"/>
      <c r="H5654" s="6"/>
      <c r="I5654" s="6"/>
      <c r="J5654" s="6"/>
      <c r="K5654" s="6"/>
      <c r="L5654" s="6"/>
      <c r="M5654" s="6"/>
      <c r="N5654" s="6"/>
      <c r="O5654" s="6"/>
      <c r="P5654" s="10"/>
      <c r="Q5654" s="15" t="str">
        <f t="shared" ca="1" si="175"/>
        <v>-</v>
      </c>
      <c r="R5654" s="6"/>
      <c r="S5654" s="6"/>
      <c r="T5654" s="6"/>
      <c r="U5654" s="6"/>
      <c r="V5654" s="6"/>
      <c r="W5654" s="6" t="str">
        <f t="shared" si="174"/>
        <v>-</v>
      </c>
      <c r="X5654" s="6"/>
      <c r="Y5654" s="6"/>
      <c r="Z5654" s="6"/>
      <c r="AA5654" s="6"/>
      <c r="AB5654" s="6"/>
      <c r="AC5654" s="6"/>
    </row>
    <row r="5655" spans="1:29" x14ac:dyDescent="0.25">
      <c r="Q5655" s="12" t="str">
        <f t="shared" ca="1" si="175"/>
        <v>-</v>
      </c>
      <c r="W5655" t="str">
        <f t="shared" si="174"/>
        <v>-</v>
      </c>
    </row>
    <row r="5656" spans="1:29" x14ac:dyDescent="0.25">
      <c r="A5656" s="6"/>
      <c r="B5656" s="10"/>
      <c r="C5656" s="6"/>
      <c r="D5656" s="6"/>
      <c r="E5656" s="6"/>
      <c r="F5656" s="6"/>
      <c r="G5656" s="6"/>
      <c r="H5656" s="6"/>
      <c r="I5656" s="6"/>
      <c r="J5656" s="6"/>
      <c r="K5656" s="6"/>
      <c r="L5656" s="6"/>
      <c r="M5656" s="6"/>
      <c r="N5656" s="6"/>
      <c r="O5656" s="6"/>
      <c r="P5656" s="10"/>
      <c r="Q5656" s="15" t="str">
        <f t="shared" ca="1" si="175"/>
        <v>-</v>
      </c>
      <c r="R5656" s="6"/>
      <c r="S5656" s="6"/>
      <c r="T5656" s="6"/>
      <c r="U5656" s="6"/>
      <c r="V5656" s="6"/>
      <c r="W5656" s="6" t="str">
        <f t="shared" si="174"/>
        <v>-</v>
      </c>
      <c r="X5656" s="6"/>
      <c r="Y5656" s="6"/>
      <c r="Z5656" s="6"/>
      <c r="AA5656" s="6"/>
      <c r="AB5656" s="6"/>
      <c r="AC5656" s="6"/>
    </row>
    <row r="5657" spans="1:29" x14ac:dyDescent="0.25">
      <c r="Q5657" s="12" t="str">
        <f t="shared" ca="1" si="175"/>
        <v>-</v>
      </c>
      <c r="W5657" t="str">
        <f t="shared" si="174"/>
        <v>-</v>
      </c>
    </row>
    <row r="5658" spans="1:29" x14ac:dyDescent="0.25">
      <c r="A5658" s="6"/>
      <c r="B5658" s="10"/>
      <c r="C5658" s="6"/>
      <c r="D5658" s="6"/>
      <c r="E5658" s="6"/>
      <c r="F5658" s="6"/>
      <c r="G5658" s="6"/>
      <c r="H5658" s="6"/>
      <c r="I5658" s="6"/>
      <c r="J5658" s="6"/>
      <c r="K5658" s="6"/>
      <c r="L5658" s="6"/>
      <c r="M5658" s="6"/>
      <c r="N5658" s="6"/>
      <c r="O5658" s="6"/>
      <c r="P5658" s="10"/>
      <c r="Q5658" s="15" t="str">
        <f t="shared" ca="1" si="175"/>
        <v>-</v>
      </c>
      <c r="R5658" s="6"/>
      <c r="S5658" s="6"/>
      <c r="T5658" s="6"/>
      <c r="U5658" s="6"/>
      <c r="V5658" s="6"/>
      <c r="W5658" s="6" t="str">
        <f t="shared" si="174"/>
        <v>-</v>
      </c>
      <c r="X5658" s="6"/>
      <c r="Y5658" s="6"/>
      <c r="Z5658" s="6"/>
      <c r="AA5658" s="6"/>
      <c r="AB5658" s="6"/>
      <c r="AC5658" s="6"/>
    </row>
    <row r="5659" spans="1:29" x14ac:dyDescent="0.25">
      <c r="Q5659" s="12" t="str">
        <f t="shared" ca="1" si="175"/>
        <v>-</v>
      </c>
      <c r="W5659" t="str">
        <f t="shared" si="174"/>
        <v>-</v>
      </c>
    </row>
    <row r="5660" spans="1:29" x14ac:dyDescent="0.25">
      <c r="A5660" s="6"/>
      <c r="B5660" s="10"/>
      <c r="C5660" s="6"/>
      <c r="D5660" s="6"/>
      <c r="E5660" s="6"/>
      <c r="F5660" s="6"/>
      <c r="G5660" s="6"/>
      <c r="H5660" s="6"/>
      <c r="I5660" s="6"/>
      <c r="J5660" s="6"/>
      <c r="K5660" s="6"/>
      <c r="L5660" s="6"/>
      <c r="M5660" s="6"/>
      <c r="N5660" s="6"/>
      <c r="O5660" s="6"/>
      <c r="P5660" s="10"/>
      <c r="Q5660" s="15" t="str">
        <f t="shared" ca="1" si="175"/>
        <v>-</v>
      </c>
      <c r="R5660" s="6"/>
      <c r="S5660" s="6"/>
      <c r="T5660" s="6"/>
      <c r="U5660" s="6"/>
      <c r="V5660" s="6"/>
      <c r="W5660" s="6" t="str">
        <f t="shared" si="174"/>
        <v>-</v>
      </c>
      <c r="X5660" s="6"/>
      <c r="Y5660" s="6"/>
      <c r="Z5660" s="6"/>
      <c r="AA5660" s="6"/>
      <c r="AB5660" s="6"/>
      <c r="AC5660" s="6"/>
    </row>
    <row r="5661" spans="1:29" x14ac:dyDescent="0.25">
      <c r="Q5661" s="12" t="str">
        <f t="shared" ca="1" si="175"/>
        <v>-</v>
      </c>
      <c r="W5661" t="str">
        <f t="shared" si="174"/>
        <v>-</v>
      </c>
    </row>
    <row r="5662" spans="1:29" x14ac:dyDescent="0.25">
      <c r="A5662" s="6"/>
      <c r="B5662" s="10"/>
      <c r="C5662" s="6"/>
      <c r="D5662" s="6"/>
      <c r="E5662" s="6"/>
      <c r="F5662" s="6"/>
      <c r="G5662" s="6"/>
      <c r="H5662" s="6"/>
      <c r="I5662" s="6"/>
      <c r="J5662" s="6"/>
      <c r="K5662" s="6"/>
      <c r="L5662" s="6"/>
      <c r="M5662" s="6"/>
      <c r="N5662" s="6"/>
      <c r="O5662" s="6"/>
      <c r="P5662" s="10"/>
      <c r="Q5662" s="15" t="str">
        <f t="shared" ca="1" si="175"/>
        <v>-</v>
      </c>
      <c r="R5662" s="6"/>
      <c r="S5662" s="6"/>
      <c r="T5662" s="6"/>
      <c r="U5662" s="6"/>
      <c r="V5662" s="6"/>
      <c r="W5662" s="6" t="str">
        <f t="shared" si="174"/>
        <v>-</v>
      </c>
      <c r="X5662" s="6"/>
      <c r="Y5662" s="6"/>
      <c r="Z5662" s="6"/>
      <c r="AA5662" s="6"/>
      <c r="AB5662" s="6"/>
      <c r="AC5662" s="6"/>
    </row>
    <row r="5663" spans="1:29" x14ac:dyDescent="0.25">
      <c r="Q5663" s="12" t="str">
        <f t="shared" ca="1" si="175"/>
        <v>-</v>
      </c>
      <c r="W5663" t="str">
        <f t="shared" si="174"/>
        <v>-</v>
      </c>
    </row>
    <row r="5664" spans="1:29" x14ac:dyDescent="0.25">
      <c r="A5664" s="6"/>
      <c r="B5664" s="10"/>
      <c r="C5664" s="6"/>
      <c r="D5664" s="6"/>
      <c r="E5664" s="6"/>
      <c r="F5664" s="6"/>
      <c r="G5664" s="6"/>
      <c r="H5664" s="6"/>
      <c r="I5664" s="6"/>
      <c r="J5664" s="6"/>
      <c r="K5664" s="6"/>
      <c r="L5664" s="6"/>
      <c r="M5664" s="6"/>
      <c r="N5664" s="6"/>
      <c r="O5664" s="6"/>
      <c r="P5664" s="10"/>
      <c r="Q5664" s="15" t="str">
        <f t="shared" ca="1" si="175"/>
        <v>-</v>
      </c>
      <c r="R5664" s="6"/>
      <c r="S5664" s="6"/>
      <c r="T5664" s="6"/>
      <c r="U5664" s="6"/>
      <c r="V5664" s="6"/>
      <c r="W5664" s="6" t="str">
        <f t="shared" si="174"/>
        <v>-</v>
      </c>
      <c r="X5664" s="6"/>
      <c r="Y5664" s="6"/>
      <c r="Z5664" s="6"/>
      <c r="AA5664" s="6"/>
      <c r="AB5664" s="6"/>
      <c r="AC5664" s="6"/>
    </row>
    <row r="5665" spans="1:29" x14ac:dyDescent="0.25">
      <c r="Q5665" s="12" t="str">
        <f t="shared" ca="1" si="175"/>
        <v>-</v>
      </c>
      <c r="W5665" t="str">
        <f t="shared" si="174"/>
        <v>-</v>
      </c>
    </row>
    <row r="5666" spans="1:29" x14ac:dyDescent="0.25">
      <c r="A5666" s="6"/>
      <c r="B5666" s="10"/>
      <c r="C5666" s="6"/>
      <c r="D5666" s="6"/>
      <c r="E5666" s="6"/>
      <c r="F5666" s="6"/>
      <c r="G5666" s="6"/>
      <c r="H5666" s="6"/>
      <c r="I5666" s="6"/>
      <c r="J5666" s="6"/>
      <c r="K5666" s="6"/>
      <c r="L5666" s="6"/>
      <c r="M5666" s="6"/>
      <c r="N5666" s="6"/>
      <c r="O5666" s="6"/>
      <c r="P5666" s="10"/>
      <c r="Q5666" s="15" t="str">
        <f t="shared" ca="1" si="175"/>
        <v>-</v>
      </c>
      <c r="R5666" s="6"/>
      <c r="S5666" s="6"/>
      <c r="T5666" s="6"/>
      <c r="U5666" s="6"/>
      <c r="V5666" s="6"/>
      <c r="W5666" s="6" t="str">
        <f t="shared" si="174"/>
        <v>-</v>
      </c>
      <c r="X5666" s="6"/>
      <c r="Y5666" s="6"/>
      <c r="Z5666" s="6"/>
      <c r="AA5666" s="6"/>
      <c r="AB5666" s="6"/>
      <c r="AC5666" s="6"/>
    </row>
    <row r="5667" spans="1:29" x14ac:dyDescent="0.25">
      <c r="Q5667" s="12" t="str">
        <f t="shared" ca="1" si="175"/>
        <v>-</v>
      </c>
      <c r="W5667" t="str">
        <f t="shared" si="174"/>
        <v>-</v>
      </c>
    </row>
    <row r="5668" spans="1:29" x14ac:dyDescent="0.25">
      <c r="A5668" s="6"/>
      <c r="B5668" s="10"/>
      <c r="C5668" s="6"/>
      <c r="D5668" s="6"/>
      <c r="E5668" s="6"/>
      <c r="F5668" s="6"/>
      <c r="G5668" s="6"/>
      <c r="H5668" s="6"/>
      <c r="I5668" s="6"/>
      <c r="J5668" s="6"/>
      <c r="K5668" s="6"/>
      <c r="L5668" s="6"/>
      <c r="M5668" s="6"/>
      <c r="N5668" s="6"/>
      <c r="O5668" s="6"/>
      <c r="P5668" s="10"/>
      <c r="Q5668" s="15" t="str">
        <f t="shared" ca="1" si="175"/>
        <v>-</v>
      </c>
      <c r="R5668" s="6"/>
      <c r="S5668" s="6"/>
      <c r="T5668" s="6"/>
      <c r="U5668" s="6"/>
      <c r="V5668" s="6"/>
      <c r="W5668" s="6" t="str">
        <f t="shared" si="174"/>
        <v>-</v>
      </c>
      <c r="X5668" s="6"/>
      <c r="Y5668" s="6"/>
      <c r="Z5668" s="6"/>
      <c r="AA5668" s="6"/>
      <c r="AB5668" s="6"/>
      <c r="AC5668" s="6"/>
    </row>
    <row r="5669" spans="1:29" x14ac:dyDescent="0.25">
      <c r="Q5669" s="12" t="str">
        <f t="shared" ca="1" si="175"/>
        <v>-</v>
      </c>
      <c r="W5669" t="str">
        <f t="shared" si="174"/>
        <v>-</v>
      </c>
    </row>
    <row r="5670" spans="1:29" x14ac:dyDescent="0.25">
      <c r="A5670" s="6"/>
      <c r="B5670" s="10"/>
      <c r="C5670" s="6"/>
      <c r="D5670" s="6"/>
      <c r="E5670" s="6"/>
      <c r="F5670" s="6"/>
      <c r="G5670" s="6"/>
      <c r="H5670" s="6"/>
      <c r="I5670" s="6"/>
      <c r="J5670" s="6"/>
      <c r="K5670" s="6"/>
      <c r="L5670" s="6"/>
      <c r="M5670" s="6"/>
      <c r="N5670" s="6"/>
      <c r="O5670" s="6"/>
      <c r="P5670" s="10"/>
      <c r="Q5670" s="15" t="str">
        <f t="shared" ca="1" si="175"/>
        <v>-</v>
      </c>
      <c r="R5670" s="6"/>
      <c r="S5670" s="6"/>
      <c r="T5670" s="6"/>
      <c r="U5670" s="6"/>
      <c r="V5670" s="6"/>
      <c r="W5670" s="6" t="str">
        <f t="shared" si="174"/>
        <v>-</v>
      </c>
      <c r="X5670" s="6"/>
      <c r="Y5670" s="6"/>
      <c r="Z5670" s="6"/>
      <c r="AA5670" s="6"/>
      <c r="AB5670" s="6"/>
      <c r="AC5670" s="6"/>
    </row>
    <row r="5671" spans="1:29" x14ac:dyDescent="0.25">
      <c r="Q5671" s="12" t="str">
        <f t="shared" ca="1" si="175"/>
        <v>-</v>
      </c>
      <c r="W5671" t="str">
        <f t="shared" si="174"/>
        <v>-</v>
      </c>
    </row>
    <row r="5672" spans="1:29" x14ac:dyDescent="0.25">
      <c r="A5672" s="6"/>
      <c r="B5672" s="10"/>
      <c r="C5672" s="6"/>
      <c r="D5672" s="6"/>
      <c r="E5672" s="6"/>
      <c r="F5672" s="6"/>
      <c r="G5672" s="6"/>
      <c r="H5672" s="6"/>
      <c r="I5672" s="6"/>
      <c r="J5672" s="6"/>
      <c r="K5672" s="6"/>
      <c r="L5672" s="6"/>
      <c r="M5672" s="6"/>
      <c r="N5672" s="6"/>
      <c r="O5672" s="6"/>
      <c r="P5672" s="10"/>
      <c r="Q5672" s="15" t="str">
        <f t="shared" ca="1" si="175"/>
        <v>-</v>
      </c>
      <c r="R5672" s="6"/>
      <c r="S5672" s="6"/>
      <c r="T5672" s="6"/>
      <c r="U5672" s="6"/>
      <c r="V5672" s="6"/>
      <c r="W5672" s="6" t="str">
        <f t="shared" si="174"/>
        <v>-</v>
      </c>
      <c r="X5672" s="6"/>
      <c r="Y5672" s="6"/>
      <c r="Z5672" s="6"/>
      <c r="AA5672" s="6"/>
      <c r="AB5672" s="6"/>
      <c r="AC5672" s="6"/>
    </row>
    <row r="5673" spans="1:29" x14ac:dyDescent="0.25">
      <c r="Q5673" s="12" t="str">
        <f t="shared" ca="1" si="175"/>
        <v>-</v>
      </c>
      <c r="W5673" t="str">
        <f t="shared" si="174"/>
        <v>-</v>
      </c>
    </row>
    <row r="5674" spans="1:29" x14ac:dyDescent="0.25">
      <c r="A5674" s="6"/>
      <c r="B5674" s="10"/>
      <c r="C5674" s="6"/>
      <c r="D5674" s="6"/>
      <c r="E5674" s="6"/>
      <c r="F5674" s="6"/>
      <c r="G5674" s="6"/>
      <c r="H5674" s="6"/>
      <c r="I5674" s="6"/>
      <c r="J5674" s="6"/>
      <c r="K5674" s="6"/>
      <c r="L5674" s="6"/>
      <c r="M5674" s="6"/>
      <c r="N5674" s="6"/>
      <c r="O5674" s="6"/>
      <c r="P5674" s="10"/>
      <c r="Q5674" s="15" t="str">
        <f t="shared" ca="1" si="175"/>
        <v>-</v>
      </c>
      <c r="R5674" s="6"/>
      <c r="S5674" s="6"/>
      <c r="T5674" s="6"/>
      <c r="U5674" s="6"/>
      <c r="V5674" s="6"/>
      <c r="W5674" s="6" t="str">
        <f t="shared" si="174"/>
        <v>-</v>
      </c>
      <c r="X5674" s="6"/>
      <c r="Y5674" s="6"/>
      <c r="Z5674" s="6"/>
      <c r="AA5674" s="6"/>
      <c r="AB5674" s="6"/>
      <c r="AC5674" s="6"/>
    </row>
    <row r="5675" spans="1:29" x14ac:dyDescent="0.25">
      <c r="Q5675" s="12" t="str">
        <f t="shared" ca="1" si="175"/>
        <v>-</v>
      </c>
      <c r="W5675" t="str">
        <f t="shared" si="174"/>
        <v>-</v>
      </c>
    </row>
    <row r="5676" spans="1:29" x14ac:dyDescent="0.25">
      <c r="A5676" s="6"/>
      <c r="B5676" s="10"/>
      <c r="C5676" s="6"/>
      <c r="D5676" s="6"/>
      <c r="E5676" s="6"/>
      <c r="F5676" s="6"/>
      <c r="G5676" s="6"/>
      <c r="H5676" s="6"/>
      <c r="I5676" s="6"/>
      <c r="J5676" s="6"/>
      <c r="K5676" s="6"/>
      <c r="L5676" s="6"/>
      <c r="M5676" s="6"/>
      <c r="N5676" s="6"/>
      <c r="O5676" s="6"/>
      <c r="P5676" s="10"/>
      <c r="Q5676" s="15" t="str">
        <f t="shared" ca="1" si="175"/>
        <v>-</v>
      </c>
      <c r="R5676" s="6"/>
      <c r="S5676" s="6"/>
      <c r="T5676" s="6"/>
      <c r="U5676" s="6"/>
      <c r="V5676" s="6"/>
      <c r="W5676" s="6" t="str">
        <f t="shared" si="174"/>
        <v>-</v>
      </c>
      <c r="X5676" s="6"/>
      <c r="Y5676" s="6"/>
      <c r="Z5676" s="6"/>
      <c r="AA5676" s="6"/>
      <c r="AB5676" s="6"/>
      <c r="AC5676" s="6"/>
    </row>
    <row r="5677" spans="1:29" x14ac:dyDescent="0.25">
      <c r="Q5677" s="12" t="str">
        <f t="shared" ca="1" si="175"/>
        <v>-</v>
      </c>
      <c r="W5677" t="str">
        <f t="shared" si="174"/>
        <v>-</v>
      </c>
    </row>
    <row r="5678" spans="1:29" x14ac:dyDescent="0.25">
      <c r="A5678" s="6"/>
      <c r="B5678" s="10"/>
      <c r="C5678" s="6"/>
      <c r="D5678" s="6"/>
      <c r="E5678" s="6"/>
      <c r="F5678" s="6"/>
      <c r="G5678" s="6"/>
      <c r="H5678" s="6"/>
      <c r="I5678" s="6"/>
      <c r="J5678" s="6"/>
      <c r="K5678" s="6"/>
      <c r="L5678" s="6"/>
      <c r="M5678" s="6"/>
      <c r="N5678" s="6"/>
      <c r="O5678" s="6"/>
      <c r="P5678" s="10"/>
      <c r="Q5678" s="15" t="str">
        <f t="shared" ca="1" si="175"/>
        <v>-</v>
      </c>
      <c r="R5678" s="6"/>
      <c r="S5678" s="6"/>
      <c r="T5678" s="6"/>
      <c r="U5678" s="6"/>
      <c r="V5678" s="6"/>
      <c r="W5678" s="6" t="str">
        <f t="shared" si="174"/>
        <v>-</v>
      </c>
      <c r="X5678" s="6"/>
      <c r="Y5678" s="6"/>
      <c r="Z5678" s="6"/>
      <c r="AA5678" s="6"/>
      <c r="AB5678" s="6"/>
      <c r="AC5678" s="6"/>
    </row>
    <row r="5679" spans="1:29" x14ac:dyDescent="0.25">
      <c r="Q5679" s="12" t="str">
        <f t="shared" ca="1" si="175"/>
        <v>-</v>
      </c>
      <c r="W5679" t="str">
        <f t="shared" si="174"/>
        <v>-</v>
      </c>
    </row>
    <row r="5680" spans="1:29" x14ac:dyDescent="0.25">
      <c r="A5680" s="6"/>
      <c r="B5680" s="10"/>
      <c r="C5680" s="6"/>
      <c r="D5680" s="6"/>
      <c r="E5680" s="6"/>
      <c r="F5680" s="6"/>
      <c r="G5680" s="6"/>
      <c r="H5680" s="6"/>
      <c r="I5680" s="6"/>
      <c r="J5680" s="6"/>
      <c r="K5680" s="6"/>
      <c r="L5680" s="6"/>
      <c r="M5680" s="6"/>
      <c r="N5680" s="6"/>
      <c r="O5680" s="6"/>
      <c r="P5680" s="10"/>
      <c r="Q5680" s="15" t="str">
        <f t="shared" ca="1" si="175"/>
        <v>-</v>
      </c>
      <c r="R5680" s="6"/>
      <c r="S5680" s="6"/>
      <c r="T5680" s="6"/>
      <c r="U5680" s="6"/>
      <c r="V5680" s="6"/>
      <c r="W5680" s="6" t="str">
        <f t="shared" si="174"/>
        <v>-</v>
      </c>
      <c r="X5680" s="6"/>
      <c r="Y5680" s="6"/>
      <c r="Z5680" s="6"/>
      <c r="AA5680" s="6"/>
      <c r="AB5680" s="6"/>
      <c r="AC5680" s="6"/>
    </row>
    <row r="5681" spans="1:29" x14ac:dyDescent="0.25">
      <c r="Q5681" s="12" t="str">
        <f t="shared" ca="1" si="175"/>
        <v>-</v>
      </c>
      <c r="W5681" t="str">
        <f t="shared" si="174"/>
        <v>-</v>
      </c>
    </row>
    <row r="5682" spans="1:29" x14ac:dyDescent="0.25">
      <c r="A5682" s="6"/>
      <c r="B5682" s="10"/>
      <c r="C5682" s="6"/>
      <c r="D5682" s="6"/>
      <c r="E5682" s="6"/>
      <c r="F5682" s="6"/>
      <c r="G5682" s="6"/>
      <c r="H5682" s="6"/>
      <c r="I5682" s="6"/>
      <c r="J5682" s="6"/>
      <c r="K5682" s="6"/>
      <c r="L5682" s="6"/>
      <c r="M5682" s="6"/>
      <c r="N5682" s="6"/>
      <c r="O5682" s="6"/>
      <c r="P5682" s="10"/>
      <c r="Q5682" s="15" t="str">
        <f t="shared" ca="1" si="175"/>
        <v>-</v>
      </c>
      <c r="R5682" s="6"/>
      <c r="S5682" s="6"/>
      <c r="T5682" s="6"/>
      <c r="U5682" s="6"/>
      <c r="V5682" s="6"/>
      <c r="W5682" s="6" t="str">
        <f t="shared" si="174"/>
        <v>-</v>
      </c>
      <c r="X5682" s="6"/>
      <c r="Y5682" s="6"/>
      <c r="Z5682" s="6"/>
      <c r="AA5682" s="6"/>
      <c r="AB5682" s="6"/>
      <c r="AC5682" s="6"/>
    </row>
    <row r="5683" spans="1:29" x14ac:dyDescent="0.25">
      <c r="Q5683" s="12" t="str">
        <f t="shared" ca="1" si="175"/>
        <v>-</v>
      </c>
      <c r="W5683" t="str">
        <f t="shared" si="174"/>
        <v>-</v>
      </c>
    </row>
    <row r="5684" spans="1:29" x14ac:dyDescent="0.25">
      <c r="A5684" s="6"/>
      <c r="B5684" s="10"/>
      <c r="C5684" s="6"/>
      <c r="D5684" s="6"/>
      <c r="E5684" s="6"/>
      <c r="F5684" s="6"/>
      <c r="G5684" s="6"/>
      <c r="H5684" s="6"/>
      <c r="I5684" s="6"/>
      <c r="J5684" s="6"/>
      <c r="K5684" s="6"/>
      <c r="L5684" s="6"/>
      <c r="M5684" s="6"/>
      <c r="N5684" s="6"/>
      <c r="O5684" s="6"/>
      <c r="P5684" s="10"/>
      <c r="Q5684" s="15" t="str">
        <f t="shared" ca="1" si="175"/>
        <v>-</v>
      </c>
      <c r="R5684" s="6"/>
      <c r="S5684" s="6"/>
      <c r="T5684" s="6"/>
      <c r="U5684" s="6"/>
      <c r="V5684" s="6"/>
      <c r="W5684" s="6" t="str">
        <f t="shared" si="174"/>
        <v>-</v>
      </c>
      <c r="X5684" s="6"/>
      <c r="Y5684" s="6"/>
      <c r="Z5684" s="6"/>
      <c r="AA5684" s="6"/>
      <c r="AB5684" s="6"/>
      <c r="AC5684" s="6"/>
    </row>
    <row r="5685" spans="1:29" x14ac:dyDescent="0.25">
      <c r="Q5685" s="12" t="str">
        <f t="shared" ca="1" si="175"/>
        <v>-</v>
      </c>
      <c r="W5685" t="str">
        <f t="shared" si="174"/>
        <v>-</v>
      </c>
    </row>
    <row r="5686" spans="1:29" x14ac:dyDescent="0.25">
      <c r="A5686" s="6"/>
      <c r="B5686" s="10"/>
      <c r="C5686" s="6"/>
      <c r="D5686" s="6"/>
      <c r="E5686" s="6"/>
      <c r="F5686" s="6"/>
      <c r="G5686" s="6"/>
      <c r="H5686" s="6"/>
      <c r="I5686" s="6"/>
      <c r="J5686" s="6"/>
      <c r="K5686" s="6"/>
      <c r="L5686" s="6"/>
      <c r="M5686" s="6"/>
      <c r="N5686" s="6"/>
      <c r="O5686" s="6"/>
      <c r="P5686" s="10"/>
      <c r="Q5686" s="15" t="str">
        <f t="shared" ca="1" si="175"/>
        <v>-</v>
      </c>
      <c r="R5686" s="6"/>
      <c r="S5686" s="6"/>
      <c r="T5686" s="6"/>
      <c r="U5686" s="6"/>
      <c r="V5686" s="6"/>
      <c r="W5686" s="6" t="str">
        <f t="shared" si="174"/>
        <v>-</v>
      </c>
      <c r="X5686" s="6"/>
      <c r="Y5686" s="6"/>
      <c r="Z5686" s="6"/>
      <c r="AA5686" s="6"/>
      <c r="AB5686" s="6"/>
      <c r="AC5686" s="6"/>
    </row>
    <row r="5687" spans="1:29" x14ac:dyDescent="0.25">
      <c r="Q5687" s="12" t="str">
        <f t="shared" ca="1" si="175"/>
        <v>-</v>
      </c>
      <c r="W5687" t="str">
        <f t="shared" si="174"/>
        <v>-</v>
      </c>
    </row>
    <row r="5688" spans="1:29" x14ac:dyDescent="0.25">
      <c r="A5688" s="6"/>
      <c r="B5688" s="10"/>
      <c r="C5688" s="6"/>
      <c r="D5688" s="6"/>
      <c r="E5688" s="6"/>
      <c r="F5688" s="6"/>
      <c r="G5688" s="6"/>
      <c r="H5688" s="6"/>
      <c r="I5688" s="6"/>
      <c r="J5688" s="6"/>
      <c r="K5688" s="6"/>
      <c r="L5688" s="6"/>
      <c r="M5688" s="6"/>
      <c r="N5688" s="6"/>
      <c r="O5688" s="6"/>
      <c r="P5688" s="10"/>
      <c r="Q5688" s="15" t="str">
        <f t="shared" ca="1" si="175"/>
        <v>-</v>
      </c>
      <c r="R5688" s="6"/>
      <c r="S5688" s="6"/>
      <c r="T5688" s="6"/>
      <c r="U5688" s="6"/>
      <c r="V5688" s="6"/>
      <c r="W5688" s="6" t="str">
        <f t="shared" si="174"/>
        <v>-</v>
      </c>
      <c r="X5688" s="6"/>
      <c r="Y5688" s="6"/>
      <c r="Z5688" s="6"/>
      <c r="AA5688" s="6"/>
      <c r="AB5688" s="6"/>
      <c r="AC5688" s="6"/>
    </row>
    <row r="5689" spans="1:29" x14ac:dyDescent="0.25">
      <c r="Q5689" s="12" t="str">
        <f t="shared" ca="1" si="175"/>
        <v>-</v>
      </c>
      <c r="W5689" t="str">
        <f t="shared" si="174"/>
        <v>-</v>
      </c>
    </row>
    <row r="5690" spans="1:29" x14ac:dyDescent="0.25">
      <c r="A5690" s="6"/>
      <c r="B5690" s="10"/>
      <c r="C5690" s="6"/>
      <c r="D5690" s="6"/>
      <c r="E5690" s="6"/>
      <c r="F5690" s="6"/>
      <c r="G5690" s="6"/>
      <c r="H5690" s="6"/>
      <c r="I5690" s="6"/>
      <c r="J5690" s="6"/>
      <c r="K5690" s="6"/>
      <c r="L5690" s="6"/>
      <c r="M5690" s="6"/>
      <c r="N5690" s="6"/>
      <c r="O5690" s="6"/>
      <c r="P5690" s="10"/>
      <c r="Q5690" s="15" t="str">
        <f t="shared" ca="1" si="175"/>
        <v>-</v>
      </c>
      <c r="R5690" s="6"/>
      <c r="S5690" s="6"/>
      <c r="T5690" s="6"/>
      <c r="U5690" s="6"/>
      <c r="V5690" s="6"/>
      <c r="W5690" s="6" t="str">
        <f t="shared" si="174"/>
        <v>-</v>
      </c>
      <c r="X5690" s="6"/>
      <c r="Y5690" s="6"/>
      <c r="Z5690" s="6"/>
      <c r="AA5690" s="6"/>
      <c r="AB5690" s="6"/>
      <c r="AC5690" s="6"/>
    </row>
    <row r="5691" spans="1:29" x14ac:dyDescent="0.25">
      <c r="Q5691" s="12" t="str">
        <f t="shared" ca="1" si="175"/>
        <v>-</v>
      </c>
      <c r="W5691" t="str">
        <f t="shared" si="174"/>
        <v>-</v>
      </c>
    </row>
    <row r="5692" spans="1:29" x14ac:dyDescent="0.25">
      <c r="A5692" s="6"/>
      <c r="B5692" s="10"/>
      <c r="C5692" s="6"/>
      <c r="D5692" s="6"/>
      <c r="E5692" s="6"/>
      <c r="F5692" s="6"/>
      <c r="G5692" s="6"/>
      <c r="H5692" s="6"/>
      <c r="I5692" s="6"/>
      <c r="J5692" s="6"/>
      <c r="K5692" s="6"/>
      <c r="L5692" s="6"/>
      <c r="M5692" s="6"/>
      <c r="N5692" s="6"/>
      <c r="O5692" s="6"/>
      <c r="P5692" s="10"/>
      <c r="Q5692" s="15" t="str">
        <f t="shared" ca="1" si="175"/>
        <v>-</v>
      </c>
      <c r="R5692" s="6"/>
      <c r="S5692" s="6"/>
      <c r="T5692" s="6"/>
      <c r="U5692" s="6"/>
      <c r="V5692" s="6"/>
      <c r="W5692" s="6" t="str">
        <f t="shared" si="174"/>
        <v>-</v>
      </c>
      <c r="X5692" s="6"/>
      <c r="Y5692" s="6"/>
      <c r="Z5692" s="6"/>
      <c r="AA5692" s="6"/>
      <c r="AB5692" s="6"/>
      <c r="AC5692" s="6"/>
    </row>
    <row r="5693" spans="1:29" x14ac:dyDescent="0.25">
      <c r="Q5693" s="12" t="str">
        <f t="shared" ca="1" si="175"/>
        <v>-</v>
      </c>
      <c r="W5693" t="str">
        <f t="shared" si="174"/>
        <v>-</v>
      </c>
    </row>
    <row r="5694" spans="1:29" x14ac:dyDescent="0.25">
      <c r="A5694" s="6"/>
      <c r="B5694" s="10"/>
      <c r="C5694" s="6"/>
      <c r="D5694" s="6"/>
      <c r="E5694" s="6"/>
      <c r="F5694" s="6"/>
      <c r="G5694" s="6"/>
      <c r="H5694" s="6"/>
      <c r="I5694" s="6"/>
      <c r="J5694" s="6"/>
      <c r="K5694" s="6"/>
      <c r="L5694" s="6"/>
      <c r="M5694" s="6"/>
      <c r="N5694" s="6"/>
      <c r="O5694" s="6"/>
      <c r="P5694" s="10"/>
      <c r="Q5694" s="15" t="str">
        <f t="shared" ca="1" si="175"/>
        <v>-</v>
      </c>
      <c r="R5694" s="6"/>
      <c r="S5694" s="6"/>
      <c r="T5694" s="6"/>
      <c r="U5694" s="6"/>
      <c r="V5694" s="6"/>
      <c r="W5694" s="6" t="str">
        <f t="shared" si="174"/>
        <v>-</v>
      </c>
      <c r="X5694" s="6"/>
      <c r="Y5694" s="6"/>
      <c r="Z5694" s="6"/>
      <c r="AA5694" s="6"/>
      <c r="AB5694" s="6"/>
      <c r="AC5694" s="6"/>
    </row>
    <row r="5695" spans="1:29" x14ac:dyDescent="0.25">
      <c r="Q5695" s="12" t="str">
        <f t="shared" ca="1" si="175"/>
        <v>-</v>
      </c>
      <c r="W5695" t="str">
        <f t="shared" si="174"/>
        <v>-</v>
      </c>
    </row>
    <row r="5696" spans="1:29" x14ac:dyDescent="0.25">
      <c r="A5696" s="6"/>
      <c r="B5696" s="10"/>
      <c r="C5696" s="6"/>
      <c r="D5696" s="6"/>
      <c r="E5696" s="6"/>
      <c r="F5696" s="6"/>
      <c r="G5696" s="6"/>
      <c r="H5696" s="6"/>
      <c r="I5696" s="6"/>
      <c r="J5696" s="6"/>
      <c r="K5696" s="6"/>
      <c r="L5696" s="6"/>
      <c r="M5696" s="6"/>
      <c r="N5696" s="6"/>
      <c r="O5696" s="6"/>
      <c r="P5696" s="10"/>
      <c r="Q5696" s="15" t="str">
        <f t="shared" ca="1" si="175"/>
        <v>-</v>
      </c>
      <c r="R5696" s="6"/>
      <c r="S5696" s="6"/>
      <c r="T5696" s="6"/>
      <c r="U5696" s="6"/>
      <c r="V5696" s="6"/>
      <c r="W5696" s="6" t="str">
        <f t="shared" si="174"/>
        <v>-</v>
      </c>
      <c r="X5696" s="6"/>
      <c r="Y5696" s="6"/>
      <c r="Z5696" s="6"/>
      <c r="AA5696" s="6"/>
      <c r="AB5696" s="6"/>
      <c r="AC5696" s="6"/>
    </row>
    <row r="5697" spans="1:29" x14ac:dyDescent="0.25">
      <c r="Q5697" s="12" t="str">
        <f t="shared" ca="1" si="175"/>
        <v>-</v>
      </c>
      <c r="W5697" t="str">
        <f t="shared" si="174"/>
        <v>-</v>
      </c>
    </row>
    <row r="5698" spans="1:29" x14ac:dyDescent="0.25">
      <c r="A5698" s="6"/>
      <c r="B5698" s="10"/>
      <c r="C5698" s="6"/>
      <c r="D5698" s="6"/>
      <c r="E5698" s="6"/>
      <c r="F5698" s="6"/>
      <c r="G5698" s="6"/>
      <c r="H5698" s="6"/>
      <c r="I5698" s="6"/>
      <c r="J5698" s="6"/>
      <c r="K5698" s="6"/>
      <c r="L5698" s="6"/>
      <c r="M5698" s="6"/>
      <c r="N5698" s="6"/>
      <c r="O5698" s="6"/>
      <c r="P5698" s="10"/>
      <c r="Q5698" s="15" t="str">
        <f t="shared" ca="1" si="175"/>
        <v>-</v>
      </c>
      <c r="R5698" s="6"/>
      <c r="S5698" s="6"/>
      <c r="T5698" s="6"/>
      <c r="U5698" s="6"/>
      <c r="V5698" s="6"/>
      <c r="W5698" s="6" t="str">
        <f t="shared" si="174"/>
        <v>-</v>
      </c>
      <c r="X5698" s="6"/>
      <c r="Y5698" s="6"/>
      <c r="Z5698" s="6"/>
      <c r="AA5698" s="6"/>
      <c r="AB5698" s="6"/>
      <c r="AC5698" s="6"/>
    </row>
    <row r="5699" spans="1:29" x14ac:dyDescent="0.25">
      <c r="Q5699" s="12" t="str">
        <f t="shared" ca="1" si="175"/>
        <v>-</v>
      </c>
      <c r="W5699" t="str">
        <f t="shared" si="174"/>
        <v>-</v>
      </c>
    </row>
    <row r="5700" spans="1:29" x14ac:dyDescent="0.25">
      <c r="A5700" s="6"/>
      <c r="B5700" s="10"/>
      <c r="C5700" s="6"/>
      <c r="D5700" s="6"/>
      <c r="E5700" s="6"/>
      <c r="F5700" s="6"/>
      <c r="G5700" s="6"/>
      <c r="H5700" s="6"/>
      <c r="I5700" s="6"/>
      <c r="J5700" s="6"/>
      <c r="K5700" s="6"/>
      <c r="L5700" s="6"/>
      <c r="M5700" s="6"/>
      <c r="N5700" s="6"/>
      <c r="O5700" s="6"/>
      <c r="P5700" s="10"/>
      <c r="Q5700" s="15" t="str">
        <f t="shared" ca="1" si="175"/>
        <v>-</v>
      </c>
      <c r="R5700" s="6"/>
      <c r="S5700" s="6"/>
      <c r="T5700" s="6"/>
      <c r="U5700" s="6"/>
      <c r="V5700" s="6"/>
      <c r="W5700" s="6" t="str">
        <f t="shared" si="174"/>
        <v>-</v>
      </c>
      <c r="X5700" s="6"/>
      <c r="Y5700" s="6"/>
      <c r="Z5700" s="6"/>
      <c r="AA5700" s="6"/>
      <c r="AB5700" s="6"/>
      <c r="AC5700" s="6"/>
    </row>
    <row r="5701" spans="1:29" x14ac:dyDescent="0.25">
      <c r="Q5701" s="12" t="str">
        <f t="shared" ca="1" si="175"/>
        <v>-</v>
      </c>
      <c r="W5701" t="str">
        <f t="shared" si="174"/>
        <v>-</v>
      </c>
    </row>
    <row r="5702" spans="1:29" x14ac:dyDescent="0.25">
      <c r="A5702" s="6"/>
      <c r="B5702" s="10"/>
      <c r="C5702" s="6"/>
      <c r="D5702" s="6"/>
      <c r="E5702" s="6"/>
      <c r="F5702" s="6"/>
      <c r="G5702" s="6"/>
      <c r="H5702" s="6"/>
      <c r="I5702" s="6"/>
      <c r="J5702" s="6"/>
      <c r="K5702" s="6"/>
      <c r="L5702" s="6"/>
      <c r="M5702" s="6"/>
      <c r="N5702" s="6"/>
      <c r="O5702" s="6"/>
      <c r="P5702" s="10"/>
      <c r="Q5702" s="15" t="str">
        <f t="shared" ca="1" si="175"/>
        <v>-</v>
      </c>
      <c r="R5702" s="6"/>
      <c r="S5702" s="6"/>
      <c r="T5702" s="6"/>
      <c r="U5702" s="6"/>
      <c r="V5702" s="6"/>
      <c r="W5702" s="6" t="str">
        <f t="shared" ref="W5702:W5765" si="176">IF(OR(ISBLANK(J5702),ISBLANK(V5702)),"-",(IF(J5702=V5702,"Yes","No")))</f>
        <v>-</v>
      </c>
      <c r="X5702" s="6"/>
      <c r="Y5702" s="6"/>
      <c r="Z5702" s="6"/>
      <c r="AA5702" s="6"/>
      <c r="AB5702" s="6"/>
      <c r="AC5702" s="6"/>
    </row>
    <row r="5703" spans="1:29" x14ac:dyDescent="0.25">
      <c r="Q5703" s="12" t="str">
        <f t="shared" ref="Q5703:Q5766" ca="1" si="177">IF(B5703&gt;1/1/1900, (IF(R5703="Closed",(DATEDIF(B5703,P5703,"d"))-(DATEDIF(M5703,O5703,"d")),IF(OR(R5703="Pending",ISBLANK(P5703)),TODAY()-B5703))),"-")</f>
        <v>-</v>
      </c>
      <c r="W5703" t="str">
        <f t="shared" si="176"/>
        <v>-</v>
      </c>
    </row>
    <row r="5704" spans="1:29" x14ac:dyDescent="0.25">
      <c r="A5704" s="6"/>
      <c r="B5704" s="10"/>
      <c r="C5704" s="6"/>
      <c r="D5704" s="6"/>
      <c r="E5704" s="6"/>
      <c r="F5704" s="6"/>
      <c r="G5704" s="6"/>
      <c r="H5704" s="6"/>
      <c r="I5704" s="6"/>
      <c r="J5704" s="6"/>
      <c r="K5704" s="6"/>
      <c r="L5704" s="6"/>
      <c r="M5704" s="6"/>
      <c r="N5704" s="6"/>
      <c r="O5704" s="6"/>
      <c r="P5704" s="10"/>
      <c r="Q5704" s="15" t="str">
        <f t="shared" ca="1" si="177"/>
        <v>-</v>
      </c>
      <c r="R5704" s="6"/>
      <c r="S5704" s="6"/>
      <c r="T5704" s="6"/>
      <c r="U5704" s="6"/>
      <c r="V5704" s="6"/>
      <c r="W5704" s="6" t="str">
        <f t="shared" si="176"/>
        <v>-</v>
      </c>
      <c r="X5704" s="6"/>
      <c r="Y5704" s="6"/>
      <c r="Z5704" s="6"/>
      <c r="AA5704" s="6"/>
      <c r="AB5704" s="6"/>
      <c r="AC5704" s="6"/>
    </row>
    <row r="5705" spans="1:29" x14ac:dyDescent="0.25">
      <c r="Q5705" s="12" t="str">
        <f t="shared" ca="1" si="177"/>
        <v>-</v>
      </c>
      <c r="W5705" t="str">
        <f t="shared" si="176"/>
        <v>-</v>
      </c>
    </row>
    <row r="5706" spans="1:29" x14ac:dyDescent="0.25">
      <c r="A5706" s="6"/>
      <c r="B5706" s="10"/>
      <c r="C5706" s="6"/>
      <c r="D5706" s="6"/>
      <c r="E5706" s="6"/>
      <c r="F5706" s="6"/>
      <c r="G5706" s="6"/>
      <c r="H5706" s="6"/>
      <c r="I5706" s="6"/>
      <c r="J5706" s="6"/>
      <c r="K5706" s="6"/>
      <c r="L5706" s="6"/>
      <c r="M5706" s="6"/>
      <c r="N5706" s="6"/>
      <c r="O5706" s="6"/>
      <c r="P5706" s="10"/>
      <c r="Q5706" s="15" t="str">
        <f t="shared" ca="1" si="177"/>
        <v>-</v>
      </c>
      <c r="R5706" s="6"/>
      <c r="S5706" s="6"/>
      <c r="T5706" s="6"/>
      <c r="U5706" s="6"/>
      <c r="V5706" s="6"/>
      <c r="W5706" s="6" t="str">
        <f t="shared" si="176"/>
        <v>-</v>
      </c>
      <c r="X5706" s="6"/>
      <c r="Y5706" s="6"/>
      <c r="Z5706" s="6"/>
      <c r="AA5706" s="6"/>
      <c r="AB5706" s="6"/>
      <c r="AC5706" s="6"/>
    </row>
    <row r="5707" spans="1:29" x14ac:dyDescent="0.25">
      <c r="Q5707" s="12" t="str">
        <f t="shared" ca="1" si="177"/>
        <v>-</v>
      </c>
      <c r="W5707" t="str">
        <f t="shared" si="176"/>
        <v>-</v>
      </c>
    </row>
    <row r="5708" spans="1:29" x14ac:dyDescent="0.25">
      <c r="A5708" s="6"/>
      <c r="B5708" s="10"/>
      <c r="C5708" s="6"/>
      <c r="D5708" s="6"/>
      <c r="E5708" s="6"/>
      <c r="F5708" s="6"/>
      <c r="G5708" s="6"/>
      <c r="H5708" s="6"/>
      <c r="I5708" s="6"/>
      <c r="J5708" s="6"/>
      <c r="K5708" s="6"/>
      <c r="L5708" s="6"/>
      <c r="M5708" s="6"/>
      <c r="N5708" s="6"/>
      <c r="O5708" s="6"/>
      <c r="P5708" s="10"/>
      <c r="Q5708" s="15" t="str">
        <f t="shared" ca="1" si="177"/>
        <v>-</v>
      </c>
      <c r="R5708" s="6"/>
      <c r="S5708" s="6"/>
      <c r="T5708" s="6"/>
      <c r="U5708" s="6"/>
      <c r="V5708" s="6"/>
      <c r="W5708" s="6" t="str">
        <f t="shared" si="176"/>
        <v>-</v>
      </c>
      <c r="X5708" s="6"/>
      <c r="Y5708" s="6"/>
      <c r="Z5708" s="6"/>
      <c r="AA5708" s="6"/>
      <c r="AB5708" s="6"/>
      <c r="AC5708" s="6"/>
    </row>
    <row r="5709" spans="1:29" x14ac:dyDescent="0.25">
      <c r="Q5709" s="12" t="str">
        <f t="shared" ca="1" si="177"/>
        <v>-</v>
      </c>
      <c r="W5709" t="str">
        <f t="shared" si="176"/>
        <v>-</v>
      </c>
    </row>
    <row r="5710" spans="1:29" x14ac:dyDescent="0.25">
      <c r="A5710" s="6"/>
      <c r="B5710" s="10"/>
      <c r="C5710" s="6"/>
      <c r="D5710" s="6"/>
      <c r="E5710" s="6"/>
      <c r="F5710" s="6"/>
      <c r="G5710" s="6"/>
      <c r="H5710" s="6"/>
      <c r="I5710" s="6"/>
      <c r="J5710" s="6"/>
      <c r="K5710" s="6"/>
      <c r="L5710" s="6"/>
      <c r="M5710" s="6"/>
      <c r="N5710" s="6"/>
      <c r="O5710" s="6"/>
      <c r="P5710" s="10"/>
      <c r="Q5710" s="15" t="str">
        <f t="shared" ca="1" si="177"/>
        <v>-</v>
      </c>
      <c r="R5710" s="6"/>
      <c r="S5710" s="6"/>
      <c r="T5710" s="6"/>
      <c r="U5710" s="6"/>
      <c r="V5710" s="6"/>
      <c r="W5710" s="6" t="str">
        <f t="shared" si="176"/>
        <v>-</v>
      </c>
      <c r="X5710" s="6"/>
      <c r="Y5710" s="6"/>
      <c r="Z5710" s="6"/>
      <c r="AA5710" s="6"/>
      <c r="AB5710" s="6"/>
      <c r="AC5710" s="6"/>
    </row>
    <row r="5711" spans="1:29" x14ac:dyDescent="0.25">
      <c r="Q5711" s="12" t="str">
        <f t="shared" ca="1" si="177"/>
        <v>-</v>
      </c>
      <c r="W5711" t="str">
        <f t="shared" si="176"/>
        <v>-</v>
      </c>
    </row>
    <row r="5712" spans="1:29" x14ac:dyDescent="0.25">
      <c r="A5712" s="6"/>
      <c r="B5712" s="10"/>
      <c r="C5712" s="6"/>
      <c r="D5712" s="6"/>
      <c r="E5712" s="6"/>
      <c r="F5712" s="6"/>
      <c r="G5712" s="6"/>
      <c r="H5712" s="6"/>
      <c r="I5712" s="6"/>
      <c r="J5712" s="6"/>
      <c r="K5712" s="6"/>
      <c r="L5712" s="6"/>
      <c r="M5712" s="6"/>
      <c r="N5712" s="6"/>
      <c r="O5712" s="6"/>
      <c r="P5712" s="10"/>
      <c r="Q5712" s="15" t="str">
        <f t="shared" ca="1" si="177"/>
        <v>-</v>
      </c>
      <c r="R5712" s="6"/>
      <c r="S5712" s="6"/>
      <c r="T5712" s="6"/>
      <c r="U5712" s="6"/>
      <c r="V5712" s="6"/>
      <c r="W5712" s="6" t="str">
        <f t="shared" si="176"/>
        <v>-</v>
      </c>
      <c r="X5712" s="6"/>
      <c r="Y5712" s="6"/>
      <c r="Z5712" s="6"/>
      <c r="AA5712" s="6"/>
      <c r="AB5712" s="6"/>
      <c r="AC5712" s="6"/>
    </row>
    <row r="5713" spans="1:29" x14ac:dyDescent="0.25">
      <c r="Q5713" s="12" t="str">
        <f t="shared" ca="1" si="177"/>
        <v>-</v>
      </c>
      <c r="W5713" t="str">
        <f t="shared" si="176"/>
        <v>-</v>
      </c>
    </row>
    <row r="5714" spans="1:29" x14ac:dyDescent="0.25">
      <c r="A5714" s="6"/>
      <c r="B5714" s="10"/>
      <c r="C5714" s="6"/>
      <c r="D5714" s="6"/>
      <c r="E5714" s="6"/>
      <c r="F5714" s="6"/>
      <c r="G5714" s="6"/>
      <c r="H5714" s="6"/>
      <c r="I5714" s="6"/>
      <c r="J5714" s="6"/>
      <c r="K5714" s="6"/>
      <c r="L5714" s="6"/>
      <c r="M5714" s="6"/>
      <c r="N5714" s="6"/>
      <c r="O5714" s="6"/>
      <c r="P5714" s="10"/>
      <c r="Q5714" s="15" t="str">
        <f t="shared" ca="1" si="177"/>
        <v>-</v>
      </c>
      <c r="R5714" s="6"/>
      <c r="S5714" s="6"/>
      <c r="T5714" s="6"/>
      <c r="U5714" s="6"/>
      <c r="V5714" s="6"/>
      <c r="W5714" s="6" t="str">
        <f t="shared" si="176"/>
        <v>-</v>
      </c>
      <c r="X5714" s="6"/>
      <c r="Y5714" s="6"/>
      <c r="Z5714" s="6"/>
      <c r="AA5714" s="6"/>
      <c r="AB5714" s="6"/>
      <c r="AC5714" s="6"/>
    </row>
    <row r="5715" spans="1:29" x14ac:dyDescent="0.25">
      <c r="Q5715" s="12" t="str">
        <f t="shared" ca="1" si="177"/>
        <v>-</v>
      </c>
      <c r="W5715" t="str">
        <f t="shared" si="176"/>
        <v>-</v>
      </c>
    </row>
    <row r="5716" spans="1:29" x14ac:dyDescent="0.25">
      <c r="A5716" s="6"/>
      <c r="B5716" s="10"/>
      <c r="C5716" s="6"/>
      <c r="D5716" s="6"/>
      <c r="E5716" s="6"/>
      <c r="F5716" s="6"/>
      <c r="G5716" s="6"/>
      <c r="H5716" s="6"/>
      <c r="I5716" s="6"/>
      <c r="J5716" s="6"/>
      <c r="K5716" s="6"/>
      <c r="L5716" s="6"/>
      <c r="M5716" s="6"/>
      <c r="N5716" s="6"/>
      <c r="O5716" s="6"/>
      <c r="P5716" s="10"/>
      <c r="Q5716" s="15" t="str">
        <f t="shared" ca="1" si="177"/>
        <v>-</v>
      </c>
      <c r="R5716" s="6"/>
      <c r="S5716" s="6"/>
      <c r="T5716" s="6"/>
      <c r="U5716" s="6"/>
      <c r="V5716" s="6"/>
      <c r="W5716" s="6" t="str">
        <f t="shared" si="176"/>
        <v>-</v>
      </c>
      <c r="X5716" s="6"/>
      <c r="Y5716" s="6"/>
      <c r="Z5716" s="6"/>
      <c r="AA5716" s="6"/>
      <c r="AB5716" s="6"/>
      <c r="AC5716" s="6"/>
    </row>
    <row r="5717" spans="1:29" x14ac:dyDescent="0.25">
      <c r="Q5717" s="12" t="str">
        <f t="shared" ca="1" si="177"/>
        <v>-</v>
      </c>
      <c r="W5717" t="str">
        <f t="shared" si="176"/>
        <v>-</v>
      </c>
    </row>
    <row r="5718" spans="1:29" x14ac:dyDescent="0.25">
      <c r="A5718" s="6"/>
      <c r="B5718" s="10"/>
      <c r="C5718" s="6"/>
      <c r="D5718" s="6"/>
      <c r="E5718" s="6"/>
      <c r="F5718" s="6"/>
      <c r="G5718" s="6"/>
      <c r="H5718" s="6"/>
      <c r="I5718" s="6"/>
      <c r="J5718" s="6"/>
      <c r="K5718" s="6"/>
      <c r="L5718" s="6"/>
      <c r="M5718" s="6"/>
      <c r="N5718" s="6"/>
      <c r="O5718" s="6"/>
      <c r="P5718" s="10"/>
      <c r="Q5718" s="15" t="str">
        <f t="shared" ca="1" si="177"/>
        <v>-</v>
      </c>
      <c r="R5718" s="6"/>
      <c r="S5718" s="6"/>
      <c r="T5718" s="6"/>
      <c r="U5718" s="6"/>
      <c r="V5718" s="6"/>
      <c r="W5718" s="6" t="str">
        <f t="shared" si="176"/>
        <v>-</v>
      </c>
      <c r="X5718" s="6"/>
      <c r="Y5718" s="6"/>
      <c r="Z5718" s="6"/>
      <c r="AA5718" s="6"/>
      <c r="AB5718" s="6"/>
      <c r="AC5718" s="6"/>
    </row>
    <row r="5719" spans="1:29" x14ac:dyDescent="0.25">
      <c r="Q5719" s="12" t="str">
        <f t="shared" ca="1" si="177"/>
        <v>-</v>
      </c>
      <c r="W5719" t="str">
        <f t="shared" si="176"/>
        <v>-</v>
      </c>
    </row>
    <row r="5720" spans="1:29" x14ac:dyDescent="0.25">
      <c r="A5720" s="6"/>
      <c r="B5720" s="10"/>
      <c r="C5720" s="6"/>
      <c r="D5720" s="6"/>
      <c r="E5720" s="6"/>
      <c r="F5720" s="6"/>
      <c r="G5720" s="6"/>
      <c r="H5720" s="6"/>
      <c r="I5720" s="6"/>
      <c r="J5720" s="6"/>
      <c r="K5720" s="6"/>
      <c r="L5720" s="6"/>
      <c r="M5720" s="6"/>
      <c r="N5720" s="6"/>
      <c r="O5720" s="6"/>
      <c r="P5720" s="10"/>
      <c r="Q5720" s="15" t="str">
        <f t="shared" ca="1" si="177"/>
        <v>-</v>
      </c>
      <c r="R5720" s="6"/>
      <c r="S5720" s="6"/>
      <c r="T5720" s="6"/>
      <c r="U5720" s="6"/>
      <c r="V5720" s="6"/>
      <c r="W5720" s="6" t="str">
        <f t="shared" si="176"/>
        <v>-</v>
      </c>
      <c r="X5720" s="6"/>
      <c r="Y5720" s="6"/>
      <c r="Z5720" s="6"/>
      <c r="AA5720" s="6"/>
      <c r="AB5720" s="6"/>
      <c r="AC5720" s="6"/>
    </row>
    <row r="5721" spans="1:29" x14ac:dyDescent="0.25">
      <c r="Q5721" s="12" t="str">
        <f t="shared" ca="1" si="177"/>
        <v>-</v>
      </c>
      <c r="W5721" t="str">
        <f t="shared" si="176"/>
        <v>-</v>
      </c>
    </row>
    <row r="5722" spans="1:29" x14ac:dyDescent="0.25">
      <c r="A5722" s="6"/>
      <c r="B5722" s="10"/>
      <c r="C5722" s="6"/>
      <c r="D5722" s="6"/>
      <c r="E5722" s="6"/>
      <c r="F5722" s="6"/>
      <c r="G5722" s="6"/>
      <c r="H5722" s="6"/>
      <c r="I5722" s="6"/>
      <c r="J5722" s="6"/>
      <c r="K5722" s="6"/>
      <c r="L5722" s="6"/>
      <c r="M5722" s="6"/>
      <c r="N5722" s="6"/>
      <c r="O5722" s="6"/>
      <c r="P5722" s="10"/>
      <c r="Q5722" s="15" t="str">
        <f t="shared" ca="1" si="177"/>
        <v>-</v>
      </c>
      <c r="R5722" s="6"/>
      <c r="S5722" s="6"/>
      <c r="T5722" s="6"/>
      <c r="U5722" s="6"/>
      <c r="V5722" s="6"/>
      <c r="W5722" s="6" t="str">
        <f t="shared" si="176"/>
        <v>-</v>
      </c>
      <c r="X5722" s="6"/>
      <c r="Y5722" s="6"/>
      <c r="Z5722" s="6"/>
      <c r="AA5722" s="6"/>
      <c r="AB5722" s="6"/>
      <c r="AC5722" s="6"/>
    </row>
    <row r="5723" spans="1:29" x14ac:dyDescent="0.25">
      <c r="Q5723" s="12" t="str">
        <f t="shared" ca="1" si="177"/>
        <v>-</v>
      </c>
      <c r="W5723" t="str">
        <f t="shared" si="176"/>
        <v>-</v>
      </c>
    </row>
    <row r="5724" spans="1:29" x14ac:dyDescent="0.25">
      <c r="A5724" s="6"/>
      <c r="B5724" s="10"/>
      <c r="C5724" s="6"/>
      <c r="D5724" s="6"/>
      <c r="E5724" s="6"/>
      <c r="F5724" s="6"/>
      <c r="G5724" s="6"/>
      <c r="H5724" s="6"/>
      <c r="I5724" s="6"/>
      <c r="J5724" s="6"/>
      <c r="K5724" s="6"/>
      <c r="L5724" s="6"/>
      <c r="M5724" s="6"/>
      <c r="N5724" s="6"/>
      <c r="O5724" s="6"/>
      <c r="P5724" s="10"/>
      <c r="Q5724" s="15" t="str">
        <f t="shared" ca="1" si="177"/>
        <v>-</v>
      </c>
      <c r="R5724" s="6"/>
      <c r="S5724" s="6"/>
      <c r="T5724" s="6"/>
      <c r="U5724" s="6"/>
      <c r="V5724" s="6"/>
      <c r="W5724" s="6" t="str">
        <f t="shared" si="176"/>
        <v>-</v>
      </c>
      <c r="X5724" s="6"/>
      <c r="Y5724" s="6"/>
      <c r="Z5724" s="6"/>
      <c r="AA5724" s="6"/>
      <c r="AB5724" s="6"/>
      <c r="AC5724" s="6"/>
    </row>
    <row r="5725" spans="1:29" x14ac:dyDescent="0.25">
      <c r="Q5725" s="12" t="str">
        <f t="shared" ca="1" si="177"/>
        <v>-</v>
      </c>
      <c r="W5725" t="str">
        <f t="shared" si="176"/>
        <v>-</v>
      </c>
    </row>
    <row r="5726" spans="1:29" x14ac:dyDescent="0.25">
      <c r="A5726" s="6"/>
      <c r="B5726" s="10"/>
      <c r="C5726" s="6"/>
      <c r="D5726" s="6"/>
      <c r="E5726" s="6"/>
      <c r="F5726" s="6"/>
      <c r="G5726" s="6"/>
      <c r="H5726" s="6"/>
      <c r="I5726" s="6"/>
      <c r="J5726" s="6"/>
      <c r="K5726" s="6"/>
      <c r="L5726" s="6"/>
      <c r="M5726" s="6"/>
      <c r="N5726" s="6"/>
      <c r="O5726" s="6"/>
      <c r="P5726" s="10"/>
      <c r="Q5726" s="15" t="str">
        <f t="shared" ca="1" si="177"/>
        <v>-</v>
      </c>
      <c r="R5726" s="6"/>
      <c r="S5726" s="6"/>
      <c r="T5726" s="6"/>
      <c r="U5726" s="6"/>
      <c r="V5726" s="6"/>
      <c r="W5726" s="6" t="str">
        <f t="shared" si="176"/>
        <v>-</v>
      </c>
      <c r="X5726" s="6"/>
      <c r="Y5726" s="6"/>
      <c r="Z5726" s="6"/>
      <c r="AA5726" s="6"/>
      <c r="AB5726" s="6"/>
      <c r="AC5726" s="6"/>
    </row>
    <row r="5727" spans="1:29" x14ac:dyDescent="0.25">
      <c r="Q5727" s="12" t="str">
        <f t="shared" ca="1" si="177"/>
        <v>-</v>
      </c>
      <c r="W5727" t="str">
        <f t="shared" si="176"/>
        <v>-</v>
      </c>
    </row>
    <row r="5728" spans="1:29" x14ac:dyDescent="0.25">
      <c r="A5728" s="6"/>
      <c r="B5728" s="10"/>
      <c r="C5728" s="6"/>
      <c r="D5728" s="6"/>
      <c r="E5728" s="6"/>
      <c r="F5728" s="6"/>
      <c r="G5728" s="6"/>
      <c r="H5728" s="6"/>
      <c r="I5728" s="6"/>
      <c r="J5728" s="6"/>
      <c r="K5728" s="6"/>
      <c r="L5728" s="6"/>
      <c r="M5728" s="6"/>
      <c r="N5728" s="6"/>
      <c r="O5728" s="6"/>
      <c r="P5728" s="10"/>
      <c r="Q5728" s="15" t="str">
        <f t="shared" ca="1" si="177"/>
        <v>-</v>
      </c>
      <c r="R5728" s="6"/>
      <c r="S5728" s="6"/>
      <c r="T5728" s="6"/>
      <c r="U5728" s="6"/>
      <c r="V5728" s="6"/>
      <c r="W5728" s="6" t="str">
        <f t="shared" si="176"/>
        <v>-</v>
      </c>
      <c r="X5728" s="6"/>
      <c r="Y5728" s="6"/>
      <c r="Z5728" s="6"/>
      <c r="AA5728" s="6"/>
      <c r="AB5728" s="6"/>
      <c r="AC5728" s="6"/>
    </row>
    <row r="5729" spans="1:29" x14ac:dyDescent="0.25">
      <c r="Q5729" s="12" t="str">
        <f t="shared" ca="1" si="177"/>
        <v>-</v>
      </c>
      <c r="W5729" t="str">
        <f t="shared" si="176"/>
        <v>-</v>
      </c>
    </row>
    <row r="5730" spans="1:29" x14ac:dyDescent="0.25">
      <c r="A5730" s="6"/>
      <c r="B5730" s="10"/>
      <c r="C5730" s="6"/>
      <c r="D5730" s="6"/>
      <c r="E5730" s="6"/>
      <c r="F5730" s="6"/>
      <c r="G5730" s="6"/>
      <c r="H5730" s="6"/>
      <c r="I5730" s="6"/>
      <c r="J5730" s="6"/>
      <c r="K5730" s="6"/>
      <c r="L5730" s="6"/>
      <c r="M5730" s="6"/>
      <c r="N5730" s="6"/>
      <c r="O5730" s="6"/>
      <c r="P5730" s="10"/>
      <c r="Q5730" s="15" t="str">
        <f t="shared" ca="1" si="177"/>
        <v>-</v>
      </c>
      <c r="R5730" s="6"/>
      <c r="S5730" s="6"/>
      <c r="T5730" s="6"/>
      <c r="U5730" s="6"/>
      <c r="V5730" s="6"/>
      <c r="W5730" s="6" t="str">
        <f t="shared" si="176"/>
        <v>-</v>
      </c>
      <c r="X5730" s="6"/>
      <c r="Y5730" s="6"/>
      <c r="Z5730" s="6"/>
      <c r="AA5730" s="6"/>
      <c r="AB5730" s="6"/>
      <c r="AC5730" s="6"/>
    </row>
    <row r="5731" spans="1:29" x14ac:dyDescent="0.25">
      <c r="Q5731" s="12" t="str">
        <f t="shared" ca="1" si="177"/>
        <v>-</v>
      </c>
      <c r="W5731" t="str">
        <f t="shared" si="176"/>
        <v>-</v>
      </c>
    </row>
    <row r="5732" spans="1:29" x14ac:dyDescent="0.25">
      <c r="A5732" s="6"/>
      <c r="B5732" s="10"/>
      <c r="C5732" s="6"/>
      <c r="D5732" s="6"/>
      <c r="E5732" s="6"/>
      <c r="F5732" s="6"/>
      <c r="G5732" s="6"/>
      <c r="H5732" s="6"/>
      <c r="I5732" s="6"/>
      <c r="J5732" s="6"/>
      <c r="K5732" s="6"/>
      <c r="L5732" s="6"/>
      <c r="M5732" s="6"/>
      <c r="N5732" s="6"/>
      <c r="O5732" s="6"/>
      <c r="P5732" s="10"/>
      <c r="Q5732" s="15" t="str">
        <f t="shared" ca="1" si="177"/>
        <v>-</v>
      </c>
      <c r="R5732" s="6"/>
      <c r="S5732" s="6"/>
      <c r="T5732" s="6"/>
      <c r="U5732" s="6"/>
      <c r="V5732" s="6"/>
      <c r="W5732" s="6" t="str">
        <f t="shared" si="176"/>
        <v>-</v>
      </c>
      <c r="X5732" s="6"/>
      <c r="Y5732" s="6"/>
      <c r="Z5732" s="6"/>
      <c r="AA5732" s="6"/>
      <c r="AB5732" s="6"/>
      <c r="AC5732" s="6"/>
    </row>
    <row r="5733" spans="1:29" x14ac:dyDescent="0.25">
      <c r="Q5733" s="12" t="str">
        <f t="shared" ca="1" si="177"/>
        <v>-</v>
      </c>
      <c r="W5733" t="str">
        <f t="shared" si="176"/>
        <v>-</v>
      </c>
    </row>
    <row r="5734" spans="1:29" x14ac:dyDescent="0.25">
      <c r="A5734" s="6"/>
      <c r="B5734" s="10"/>
      <c r="C5734" s="6"/>
      <c r="D5734" s="6"/>
      <c r="E5734" s="6"/>
      <c r="F5734" s="6"/>
      <c r="G5734" s="6"/>
      <c r="H5734" s="6"/>
      <c r="I5734" s="6"/>
      <c r="J5734" s="6"/>
      <c r="K5734" s="6"/>
      <c r="L5734" s="6"/>
      <c r="M5734" s="6"/>
      <c r="N5734" s="6"/>
      <c r="O5734" s="6"/>
      <c r="P5734" s="10"/>
      <c r="Q5734" s="15" t="str">
        <f t="shared" ca="1" si="177"/>
        <v>-</v>
      </c>
      <c r="R5734" s="6"/>
      <c r="S5734" s="6"/>
      <c r="T5734" s="6"/>
      <c r="U5734" s="6"/>
      <c r="V5734" s="6"/>
      <c r="W5734" s="6" t="str">
        <f t="shared" si="176"/>
        <v>-</v>
      </c>
      <c r="X5734" s="6"/>
      <c r="Y5734" s="6"/>
      <c r="Z5734" s="6"/>
      <c r="AA5734" s="6"/>
      <c r="AB5734" s="6"/>
      <c r="AC5734" s="6"/>
    </row>
    <row r="5735" spans="1:29" x14ac:dyDescent="0.25">
      <c r="Q5735" s="12" t="str">
        <f t="shared" ca="1" si="177"/>
        <v>-</v>
      </c>
      <c r="W5735" t="str">
        <f t="shared" si="176"/>
        <v>-</v>
      </c>
    </row>
    <row r="5736" spans="1:29" x14ac:dyDescent="0.25">
      <c r="A5736" s="6"/>
      <c r="B5736" s="10"/>
      <c r="C5736" s="6"/>
      <c r="D5736" s="6"/>
      <c r="E5736" s="6"/>
      <c r="F5736" s="6"/>
      <c r="G5736" s="6"/>
      <c r="H5736" s="6"/>
      <c r="I5736" s="6"/>
      <c r="J5736" s="6"/>
      <c r="K5736" s="6"/>
      <c r="L5736" s="6"/>
      <c r="M5736" s="6"/>
      <c r="N5736" s="6"/>
      <c r="O5736" s="6"/>
      <c r="P5736" s="10"/>
      <c r="Q5736" s="15" t="str">
        <f t="shared" ca="1" si="177"/>
        <v>-</v>
      </c>
      <c r="R5736" s="6"/>
      <c r="S5736" s="6"/>
      <c r="T5736" s="6"/>
      <c r="U5736" s="6"/>
      <c r="V5736" s="6"/>
      <c r="W5736" s="6" t="str">
        <f t="shared" si="176"/>
        <v>-</v>
      </c>
      <c r="X5736" s="6"/>
      <c r="Y5736" s="6"/>
      <c r="Z5736" s="6"/>
      <c r="AA5736" s="6"/>
      <c r="AB5736" s="6"/>
      <c r="AC5736" s="6"/>
    </row>
    <row r="5737" spans="1:29" x14ac:dyDescent="0.25">
      <c r="Q5737" s="12" t="str">
        <f t="shared" ca="1" si="177"/>
        <v>-</v>
      </c>
      <c r="W5737" t="str">
        <f t="shared" si="176"/>
        <v>-</v>
      </c>
    </row>
    <row r="5738" spans="1:29" x14ac:dyDescent="0.25">
      <c r="A5738" s="6"/>
      <c r="B5738" s="10"/>
      <c r="C5738" s="6"/>
      <c r="D5738" s="6"/>
      <c r="E5738" s="6"/>
      <c r="F5738" s="6"/>
      <c r="G5738" s="6"/>
      <c r="H5738" s="6"/>
      <c r="I5738" s="6"/>
      <c r="J5738" s="6"/>
      <c r="K5738" s="6"/>
      <c r="L5738" s="6"/>
      <c r="M5738" s="6"/>
      <c r="N5738" s="6"/>
      <c r="O5738" s="6"/>
      <c r="P5738" s="10"/>
      <c r="Q5738" s="15" t="str">
        <f t="shared" ca="1" si="177"/>
        <v>-</v>
      </c>
      <c r="R5738" s="6"/>
      <c r="S5738" s="6"/>
      <c r="T5738" s="6"/>
      <c r="U5738" s="6"/>
      <c r="V5738" s="6"/>
      <c r="W5738" s="6" t="str">
        <f t="shared" si="176"/>
        <v>-</v>
      </c>
      <c r="X5738" s="6"/>
      <c r="Y5738" s="6"/>
      <c r="Z5738" s="6"/>
      <c r="AA5738" s="6"/>
      <c r="AB5738" s="6"/>
      <c r="AC5738" s="6"/>
    </row>
    <row r="5739" spans="1:29" x14ac:dyDescent="0.25">
      <c r="Q5739" s="12" t="str">
        <f t="shared" ca="1" si="177"/>
        <v>-</v>
      </c>
      <c r="W5739" t="str">
        <f t="shared" si="176"/>
        <v>-</v>
      </c>
    </row>
    <row r="5740" spans="1:29" x14ac:dyDescent="0.25">
      <c r="A5740" s="6"/>
      <c r="B5740" s="10"/>
      <c r="C5740" s="6"/>
      <c r="D5740" s="6"/>
      <c r="E5740" s="6"/>
      <c r="F5740" s="6"/>
      <c r="G5740" s="6"/>
      <c r="H5740" s="6"/>
      <c r="I5740" s="6"/>
      <c r="J5740" s="6"/>
      <c r="K5740" s="6"/>
      <c r="L5740" s="6"/>
      <c r="M5740" s="6"/>
      <c r="N5740" s="6"/>
      <c r="O5740" s="6"/>
      <c r="P5740" s="10"/>
      <c r="Q5740" s="15" t="str">
        <f t="shared" ca="1" si="177"/>
        <v>-</v>
      </c>
      <c r="R5740" s="6"/>
      <c r="S5740" s="6"/>
      <c r="T5740" s="6"/>
      <c r="U5740" s="6"/>
      <c r="V5740" s="6"/>
      <c r="W5740" s="6" t="str">
        <f t="shared" si="176"/>
        <v>-</v>
      </c>
      <c r="X5740" s="6"/>
      <c r="Y5740" s="6"/>
      <c r="Z5740" s="6"/>
      <c r="AA5740" s="6"/>
      <c r="AB5740" s="6"/>
      <c r="AC5740" s="6"/>
    </row>
    <row r="5741" spans="1:29" x14ac:dyDescent="0.25">
      <c r="Q5741" s="12" t="str">
        <f t="shared" ca="1" si="177"/>
        <v>-</v>
      </c>
      <c r="W5741" t="str">
        <f t="shared" si="176"/>
        <v>-</v>
      </c>
    </row>
    <row r="5742" spans="1:29" x14ac:dyDescent="0.25">
      <c r="A5742" s="6"/>
      <c r="B5742" s="10"/>
      <c r="C5742" s="6"/>
      <c r="D5742" s="6"/>
      <c r="E5742" s="6"/>
      <c r="F5742" s="6"/>
      <c r="G5742" s="6"/>
      <c r="H5742" s="6"/>
      <c r="I5742" s="6"/>
      <c r="J5742" s="6"/>
      <c r="K5742" s="6"/>
      <c r="L5742" s="6"/>
      <c r="M5742" s="6"/>
      <c r="N5742" s="6"/>
      <c r="O5742" s="6"/>
      <c r="P5742" s="10"/>
      <c r="Q5742" s="15" t="str">
        <f t="shared" ca="1" si="177"/>
        <v>-</v>
      </c>
      <c r="R5742" s="6"/>
      <c r="S5742" s="6"/>
      <c r="T5742" s="6"/>
      <c r="U5742" s="6"/>
      <c r="V5742" s="6"/>
      <c r="W5742" s="6" t="str">
        <f t="shared" si="176"/>
        <v>-</v>
      </c>
      <c r="X5742" s="6"/>
      <c r="Y5742" s="6"/>
      <c r="Z5742" s="6"/>
      <c r="AA5742" s="6"/>
      <c r="AB5742" s="6"/>
      <c r="AC5742" s="6"/>
    </row>
    <row r="5743" spans="1:29" x14ac:dyDescent="0.25">
      <c r="Q5743" s="12" t="str">
        <f t="shared" ca="1" si="177"/>
        <v>-</v>
      </c>
      <c r="W5743" t="str">
        <f t="shared" si="176"/>
        <v>-</v>
      </c>
    </row>
    <row r="5744" spans="1:29" x14ac:dyDescent="0.25">
      <c r="A5744" s="6"/>
      <c r="B5744" s="10"/>
      <c r="C5744" s="6"/>
      <c r="D5744" s="6"/>
      <c r="E5744" s="6"/>
      <c r="F5744" s="6"/>
      <c r="G5744" s="6"/>
      <c r="H5744" s="6"/>
      <c r="I5744" s="6"/>
      <c r="J5744" s="6"/>
      <c r="K5744" s="6"/>
      <c r="L5744" s="6"/>
      <c r="M5744" s="6"/>
      <c r="N5744" s="6"/>
      <c r="O5744" s="6"/>
      <c r="P5744" s="10"/>
      <c r="Q5744" s="15" t="str">
        <f t="shared" ca="1" si="177"/>
        <v>-</v>
      </c>
      <c r="R5744" s="6"/>
      <c r="S5744" s="6"/>
      <c r="T5744" s="6"/>
      <c r="U5744" s="6"/>
      <c r="V5744" s="6"/>
      <c r="W5744" s="6" t="str">
        <f t="shared" si="176"/>
        <v>-</v>
      </c>
      <c r="X5744" s="6"/>
      <c r="Y5744" s="6"/>
      <c r="Z5744" s="6"/>
      <c r="AA5744" s="6"/>
      <c r="AB5744" s="6"/>
      <c r="AC5744" s="6"/>
    </row>
    <row r="5745" spans="1:29" x14ac:dyDescent="0.25">
      <c r="Q5745" s="12" t="str">
        <f t="shared" ca="1" si="177"/>
        <v>-</v>
      </c>
      <c r="W5745" t="str">
        <f t="shared" si="176"/>
        <v>-</v>
      </c>
    </row>
    <row r="5746" spans="1:29" x14ac:dyDescent="0.25">
      <c r="A5746" s="6"/>
      <c r="B5746" s="10"/>
      <c r="C5746" s="6"/>
      <c r="D5746" s="6"/>
      <c r="E5746" s="6"/>
      <c r="F5746" s="6"/>
      <c r="G5746" s="6"/>
      <c r="H5746" s="6"/>
      <c r="I5746" s="6"/>
      <c r="J5746" s="6"/>
      <c r="K5746" s="6"/>
      <c r="L5746" s="6"/>
      <c r="M5746" s="6"/>
      <c r="N5746" s="6"/>
      <c r="O5746" s="6"/>
      <c r="P5746" s="10"/>
      <c r="Q5746" s="15" t="str">
        <f t="shared" ca="1" si="177"/>
        <v>-</v>
      </c>
      <c r="R5746" s="6"/>
      <c r="S5746" s="6"/>
      <c r="T5746" s="6"/>
      <c r="U5746" s="6"/>
      <c r="V5746" s="6"/>
      <c r="W5746" s="6" t="str">
        <f t="shared" si="176"/>
        <v>-</v>
      </c>
      <c r="X5746" s="6"/>
      <c r="Y5746" s="6"/>
      <c r="Z5746" s="6"/>
      <c r="AA5746" s="6"/>
      <c r="AB5746" s="6"/>
      <c r="AC5746" s="6"/>
    </row>
    <row r="5747" spans="1:29" x14ac:dyDescent="0.25">
      <c r="Q5747" s="12" t="str">
        <f t="shared" ca="1" si="177"/>
        <v>-</v>
      </c>
      <c r="W5747" t="str">
        <f t="shared" si="176"/>
        <v>-</v>
      </c>
    </row>
    <row r="5748" spans="1:29" x14ac:dyDescent="0.25">
      <c r="A5748" s="6"/>
      <c r="B5748" s="10"/>
      <c r="C5748" s="6"/>
      <c r="D5748" s="6"/>
      <c r="E5748" s="6"/>
      <c r="F5748" s="6"/>
      <c r="G5748" s="6"/>
      <c r="H5748" s="6"/>
      <c r="I5748" s="6"/>
      <c r="J5748" s="6"/>
      <c r="K5748" s="6"/>
      <c r="L5748" s="6"/>
      <c r="M5748" s="6"/>
      <c r="N5748" s="6"/>
      <c r="O5748" s="6"/>
      <c r="P5748" s="10"/>
      <c r="Q5748" s="15" t="str">
        <f t="shared" ca="1" si="177"/>
        <v>-</v>
      </c>
      <c r="R5748" s="6"/>
      <c r="S5748" s="6"/>
      <c r="T5748" s="6"/>
      <c r="U5748" s="6"/>
      <c r="V5748" s="6"/>
      <c r="W5748" s="6" t="str">
        <f t="shared" si="176"/>
        <v>-</v>
      </c>
      <c r="X5748" s="6"/>
      <c r="Y5748" s="6"/>
      <c r="Z5748" s="6"/>
      <c r="AA5748" s="6"/>
      <c r="AB5748" s="6"/>
      <c r="AC5748" s="6"/>
    </row>
    <row r="5749" spans="1:29" x14ac:dyDescent="0.25">
      <c r="Q5749" s="12" t="str">
        <f t="shared" ca="1" si="177"/>
        <v>-</v>
      </c>
      <c r="W5749" t="str">
        <f t="shared" si="176"/>
        <v>-</v>
      </c>
    </row>
    <row r="5750" spans="1:29" x14ac:dyDescent="0.25">
      <c r="A5750" s="6"/>
      <c r="B5750" s="10"/>
      <c r="C5750" s="6"/>
      <c r="D5750" s="6"/>
      <c r="E5750" s="6"/>
      <c r="F5750" s="6"/>
      <c r="G5750" s="6"/>
      <c r="H5750" s="6"/>
      <c r="I5750" s="6"/>
      <c r="J5750" s="6"/>
      <c r="K5750" s="6"/>
      <c r="L5750" s="6"/>
      <c r="M5750" s="6"/>
      <c r="N5750" s="6"/>
      <c r="O5750" s="6"/>
      <c r="P5750" s="10"/>
      <c r="Q5750" s="15" t="str">
        <f t="shared" ca="1" si="177"/>
        <v>-</v>
      </c>
      <c r="R5750" s="6"/>
      <c r="S5750" s="6"/>
      <c r="T5750" s="6"/>
      <c r="U5750" s="6"/>
      <c r="V5750" s="6"/>
      <c r="W5750" s="6" t="str">
        <f t="shared" si="176"/>
        <v>-</v>
      </c>
      <c r="X5750" s="6"/>
      <c r="Y5750" s="6"/>
      <c r="Z5750" s="6"/>
      <c r="AA5750" s="6"/>
      <c r="AB5750" s="6"/>
      <c r="AC5750" s="6"/>
    </row>
    <row r="5751" spans="1:29" x14ac:dyDescent="0.25">
      <c r="Q5751" s="12" t="str">
        <f t="shared" ca="1" si="177"/>
        <v>-</v>
      </c>
      <c r="W5751" t="str">
        <f t="shared" si="176"/>
        <v>-</v>
      </c>
    </row>
    <row r="5752" spans="1:29" x14ac:dyDescent="0.25">
      <c r="A5752" s="6"/>
      <c r="B5752" s="10"/>
      <c r="C5752" s="6"/>
      <c r="D5752" s="6"/>
      <c r="E5752" s="6"/>
      <c r="F5752" s="6"/>
      <c r="G5752" s="6"/>
      <c r="H5752" s="6"/>
      <c r="I5752" s="6"/>
      <c r="J5752" s="6"/>
      <c r="K5752" s="6"/>
      <c r="L5752" s="6"/>
      <c r="M5752" s="6"/>
      <c r="N5752" s="6"/>
      <c r="O5752" s="6"/>
      <c r="P5752" s="10"/>
      <c r="Q5752" s="15" t="str">
        <f t="shared" ca="1" si="177"/>
        <v>-</v>
      </c>
      <c r="R5752" s="6"/>
      <c r="S5752" s="6"/>
      <c r="T5752" s="6"/>
      <c r="U5752" s="6"/>
      <c r="V5752" s="6"/>
      <c r="W5752" s="6" t="str">
        <f t="shared" si="176"/>
        <v>-</v>
      </c>
      <c r="X5752" s="6"/>
      <c r="Y5752" s="6"/>
      <c r="Z5752" s="6"/>
      <c r="AA5752" s="6"/>
      <c r="AB5752" s="6"/>
      <c r="AC5752" s="6"/>
    </row>
    <row r="5753" spans="1:29" x14ac:dyDescent="0.25">
      <c r="Q5753" s="12" t="str">
        <f t="shared" ca="1" si="177"/>
        <v>-</v>
      </c>
      <c r="W5753" t="str">
        <f t="shared" si="176"/>
        <v>-</v>
      </c>
    </row>
    <row r="5754" spans="1:29" x14ac:dyDescent="0.25">
      <c r="A5754" s="6"/>
      <c r="B5754" s="10"/>
      <c r="C5754" s="6"/>
      <c r="D5754" s="6"/>
      <c r="E5754" s="6"/>
      <c r="F5754" s="6"/>
      <c r="G5754" s="6"/>
      <c r="H5754" s="6"/>
      <c r="I5754" s="6"/>
      <c r="J5754" s="6"/>
      <c r="K5754" s="6"/>
      <c r="L5754" s="6"/>
      <c r="M5754" s="6"/>
      <c r="N5754" s="6"/>
      <c r="O5754" s="6"/>
      <c r="P5754" s="10"/>
      <c r="Q5754" s="15" t="str">
        <f t="shared" ca="1" si="177"/>
        <v>-</v>
      </c>
      <c r="R5754" s="6"/>
      <c r="S5754" s="6"/>
      <c r="T5754" s="6"/>
      <c r="U5754" s="6"/>
      <c r="V5754" s="6"/>
      <c r="W5754" s="6" t="str">
        <f t="shared" si="176"/>
        <v>-</v>
      </c>
      <c r="X5754" s="6"/>
      <c r="Y5754" s="6"/>
      <c r="Z5754" s="6"/>
      <c r="AA5754" s="6"/>
      <c r="AB5754" s="6"/>
      <c r="AC5754" s="6"/>
    </row>
    <row r="5755" spans="1:29" x14ac:dyDescent="0.25">
      <c r="Q5755" s="12" t="str">
        <f t="shared" ca="1" si="177"/>
        <v>-</v>
      </c>
      <c r="W5755" t="str">
        <f t="shared" si="176"/>
        <v>-</v>
      </c>
    </row>
    <row r="5756" spans="1:29" x14ac:dyDescent="0.25">
      <c r="A5756" s="6"/>
      <c r="B5756" s="10"/>
      <c r="C5756" s="6"/>
      <c r="D5756" s="6"/>
      <c r="E5756" s="6"/>
      <c r="F5756" s="6"/>
      <c r="G5756" s="6"/>
      <c r="H5756" s="6"/>
      <c r="I5756" s="6"/>
      <c r="J5756" s="6"/>
      <c r="K5756" s="6"/>
      <c r="L5756" s="6"/>
      <c r="M5756" s="6"/>
      <c r="N5756" s="6"/>
      <c r="O5756" s="6"/>
      <c r="P5756" s="10"/>
      <c r="Q5756" s="15" t="str">
        <f t="shared" ca="1" si="177"/>
        <v>-</v>
      </c>
      <c r="R5756" s="6"/>
      <c r="S5756" s="6"/>
      <c r="T5756" s="6"/>
      <c r="U5756" s="6"/>
      <c r="V5756" s="6"/>
      <c r="W5756" s="6" t="str">
        <f t="shared" si="176"/>
        <v>-</v>
      </c>
      <c r="X5756" s="6"/>
      <c r="Y5756" s="6"/>
      <c r="Z5756" s="6"/>
      <c r="AA5756" s="6"/>
      <c r="AB5756" s="6"/>
      <c r="AC5756" s="6"/>
    </row>
    <row r="5757" spans="1:29" x14ac:dyDescent="0.25">
      <c r="Q5757" s="12" t="str">
        <f t="shared" ca="1" si="177"/>
        <v>-</v>
      </c>
      <c r="W5757" t="str">
        <f t="shared" si="176"/>
        <v>-</v>
      </c>
    </row>
    <row r="5758" spans="1:29" x14ac:dyDescent="0.25">
      <c r="A5758" s="6"/>
      <c r="B5758" s="10"/>
      <c r="C5758" s="6"/>
      <c r="D5758" s="6"/>
      <c r="E5758" s="6"/>
      <c r="F5758" s="6"/>
      <c r="G5758" s="6"/>
      <c r="H5758" s="6"/>
      <c r="I5758" s="6"/>
      <c r="J5758" s="6"/>
      <c r="K5758" s="6"/>
      <c r="L5758" s="6"/>
      <c r="M5758" s="6"/>
      <c r="N5758" s="6"/>
      <c r="O5758" s="6"/>
      <c r="P5758" s="10"/>
      <c r="Q5758" s="15" t="str">
        <f t="shared" ca="1" si="177"/>
        <v>-</v>
      </c>
      <c r="R5758" s="6"/>
      <c r="S5758" s="6"/>
      <c r="T5758" s="6"/>
      <c r="U5758" s="6"/>
      <c r="V5758" s="6"/>
      <c r="W5758" s="6" t="str">
        <f t="shared" si="176"/>
        <v>-</v>
      </c>
      <c r="X5758" s="6"/>
      <c r="Y5758" s="6"/>
      <c r="Z5758" s="6"/>
      <c r="AA5758" s="6"/>
      <c r="AB5758" s="6"/>
      <c r="AC5758" s="6"/>
    </row>
    <row r="5759" spans="1:29" x14ac:dyDescent="0.25">
      <c r="Q5759" s="12" t="str">
        <f t="shared" ca="1" si="177"/>
        <v>-</v>
      </c>
      <c r="W5759" t="str">
        <f t="shared" si="176"/>
        <v>-</v>
      </c>
    </row>
    <row r="5760" spans="1:29" x14ac:dyDescent="0.25">
      <c r="A5760" s="6"/>
      <c r="B5760" s="10"/>
      <c r="C5760" s="6"/>
      <c r="D5760" s="6"/>
      <c r="E5760" s="6"/>
      <c r="F5760" s="6"/>
      <c r="G5760" s="6"/>
      <c r="H5760" s="6"/>
      <c r="I5760" s="6"/>
      <c r="J5760" s="6"/>
      <c r="K5760" s="6"/>
      <c r="L5760" s="6"/>
      <c r="M5760" s="6"/>
      <c r="N5760" s="6"/>
      <c r="O5760" s="6"/>
      <c r="P5760" s="10"/>
      <c r="Q5760" s="15" t="str">
        <f t="shared" ca="1" si="177"/>
        <v>-</v>
      </c>
      <c r="R5760" s="6"/>
      <c r="S5760" s="6"/>
      <c r="T5760" s="6"/>
      <c r="U5760" s="6"/>
      <c r="V5760" s="6"/>
      <c r="W5760" s="6" t="str">
        <f t="shared" si="176"/>
        <v>-</v>
      </c>
      <c r="X5760" s="6"/>
      <c r="Y5760" s="6"/>
      <c r="Z5760" s="6"/>
      <c r="AA5760" s="6"/>
      <c r="AB5760" s="6"/>
      <c r="AC5760" s="6"/>
    </row>
    <row r="5761" spans="1:29" x14ac:dyDescent="0.25">
      <c r="Q5761" s="12" t="str">
        <f t="shared" ca="1" si="177"/>
        <v>-</v>
      </c>
      <c r="W5761" t="str">
        <f t="shared" si="176"/>
        <v>-</v>
      </c>
    </row>
    <row r="5762" spans="1:29" x14ac:dyDescent="0.25">
      <c r="A5762" s="6"/>
      <c r="B5762" s="10"/>
      <c r="C5762" s="6"/>
      <c r="D5762" s="6"/>
      <c r="E5762" s="6"/>
      <c r="F5762" s="6"/>
      <c r="G5762" s="6"/>
      <c r="H5762" s="6"/>
      <c r="I5762" s="6"/>
      <c r="J5762" s="6"/>
      <c r="K5762" s="6"/>
      <c r="L5762" s="6"/>
      <c r="M5762" s="6"/>
      <c r="N5762" s="6"/>
      <c r="O5762" s="6"/>
      <c r="P5762" s="10"/>
      <c r="Q5762" s="15" t="str">
        <f t="shared" ca="1" si="177"/>
        <v>-</v>
      </c>
      <c r="R5762" s="6"/>
      <c r="S5762" s="6"/>
      <c r="T5762" s="6"/>
      <c r="U5762" s="6"/>
      <c r="V5762" s="6"/>
      <c r="W5762" s="6" t="str">
        <f t="shared" si="176"/>
        <v>-</v>
      </c>
      <c r="X5762" s="6"/>
      <c r="Y5762" s="6"/>
      <c r="Z5762" s="6"/>
      <c r="AA5762" s="6"/>
      <c r="AB5762" s="6"/>
      <c r="AC5762" s="6"/>
    </row>
    <row r="5763" spans="1:29" x14ac:dyDescent="0.25">
      <c r="Q5763" s="12" t="str">
        <f t="shared" ca="1" si="177"/>
        <v>-</v>
      </c>
      <c r="W5763" t="str">
        <f t="shared" si="176"/>
        <v>-</v>
      </c>
    </row>
    <row r="5764" spans="1:29" x14ac:dyDescent="0.25">
      <c r="A5764" s="6"/>
      <c r="B5764" s="10"/>
      <c r="C5764" s="6"/>
      <c r="D5764" s="6"/>
      <c r="E5764" s="6"/>
      <c r="F5764" s="6"/>
      <c r="G5764" s="6"/>
      <c r="H5764" s="6"/>
      <c r="I5764" s="6"/>
      <c r="J5764" s="6"/>
      <c r="K5764" s="6"/>
      <c r="L5764" s="6"/>
      <c r="M5764" s="6"/>
      <c r="N5764" s="6"/>
      <c r="O5764" s="6"/>
      <c r="P5764" s="10"/>
      <c r="Q5764" s="15" t="str">
        <f t="shared" ca="1" si="177"/>
        <v>-</v>
      </c>
      <c r="R5764" s="6"/>
      <c r="S5764" s="6"/>
      <c r="T5764" s="6"/>
      <c r="U5764" s="6"/>
      <c r="V5764" s="6"/>
      <c r="W5764" s="6" t="str">
        <f t="shared" si="176"/>
        <v>-</v>
      </c>
      <c r="X5764" s="6"/>
      <c r="Y5764" s="6"/>
      <c r="Z5764" s="6"/>
      <c r="AA5764" s="6"/>
      <c r="AB5764" s="6"/>
      <c r="AC5764" s="6"/>
    </row>
    <row r="5765" spans="1:29" x14ac:dyDescent="0.25">
      <c r="Q5765" s="12" t="str">
        <f t="shared" ca="1" si="177"/>
        <v>-</v>
      </c>
      <c r="W5765" t="str">
        <f t="shared" si="176"/>
        <v>-</v>
      </c>
    </row>
    <row r="5766" spans="1:29" x14ac:dyDescent="0.25">
      <c r="A5766" s="6"/>
      <c r="B5766" s="10"/>
      <c r="C5766" s="6"/>
      <c r="D5766" s="6"/>
      <c r="E5766" s="6"/>
      <c r="F5766" s="6"/>
      <c r="G5766" s="6"/>
      <c r="H5766" s="6"/>
      <c r="I5766" s="6"/>
      <c r="J5766" s="6"/>
      <c r="K5766" s="6"/>
      <c r="L5766" s="6"/>
      <c r="M5766" s="6"/>
      <c r="N5766" s="6"/>
      <c r="O5766" s="6"/>
      <c r="P5766" s="10"/>
      <c r="Q5766" s="15" t="str">
        <f t="shared" ca="1" si="177"/>
        <v>-</v>
      </c>
      <c r="R5766" s="6"/>
      <c r="S5766" s="6"/>
      <c r="T5766" s="6"/>
      <c r="U5766" s="6"/>
      <c r="V5766" s="6"/>
      <c r="W5766" s="6" t="str">
        <f t="shared" ref="W5766:W5829" si="178">IF(OR(ISBLANK(J5766),ISBLANK(V5766)),"-",(IF(J5766=V5766,"Yes","No")))</f>
        <v>-</v>
      </c>
      <c r="X5766" s="6"/>
      <c r="Y5766" s="6"/>
      <c r="Z5766" s="6"/>
      <c r="AA5766" s="6"/>
      <c r="AB5766" s="6"/>
      <c r="AC5766" s="6"/>
    </row>
    <row r="5767" spans="1:29" x14ac:dyDescent="0.25">
      <c r="Q5767" s="12" t="str">
        <f t="shared" ref="Q5767:Q5830" ca="1" si="179">IF(B5767&gt;1/1/1900, (IF(R5767="Closed",(DATEDIF(B5767,P5767,"d"))-(DATEDIF(M5767,O5767,"d")),IF(OR(R5767="Pending",ISBLANK(P5767)),TODAY()-B5767))),"-")</f>
        <v>-</v>
      </c>
      <c r="W5767" t="str">
        <f t="shared" si="178"/>
        <v>-</v>
      </c>
    </row>
    <row r="5768" spans="1:29" x14ac:dyDescent="0.25">
      <c r="A5768" s="6"/>
      <c r="B5768" s="10"/>
      <c r="C5768" s="6"/>
      <c r="D5768" s="6"/>
      <c r="E5768" s="6"/>
      <c r="F5768" s="6"/>
      <c r="G5768" s="6"/>
      <c r="H5768" s="6"/>
      <c r="I5768" s="6"/>
      <c r="J5768" s="6"/>
      <c r="K5768" s="6"/>
      <c r="L5768" s="6"/>
      <c r="M5768" s="6"/>
      <c r="N5768" s="6"/>
      <c r="O5768" s="6"/>
      <c r="P5768" s="10"/>
      <c r="Q5768" s="15" t="str">
        <f t="shared" ca="1" si="179"/>
        <v>-</v>
      </c>
      <c r="R5768" s="6"/>
      <c r="S5768" s="6"/>
      <c r="T5768" s="6"/>
      <c r="U5768" s="6"/>
      <c r="V5768" s="6"/>
      <c r="W5768" s="6" t="str">
        <f t="shared" si="178"/>
        <v>-</v>
      </c>
      <c r="X5768" s="6"/>
      <c r="Y5768" s="6"/>
      <c r="Z5768" s="6"/>
      <c r="AA5768" s="6"/>
      <c r="AB5768" s="6"/>
      <c r="AC5768" s="6"/>
    </row>
    <row r="5769" spans="1:29" x14ac:dyDescent="0.25">
      <c r="Q5769" s="12" t="str">
        <f t="shared" ca="1" si="179"/>
        <v>-</v>
      </c>
      <c r="W5769" t="str">
        <f t="shared" si="178"/>
        <v>-</v>
      </c>
    </row>
    <row r="5770" spans="1:29" x14ac:dyDescent="0.25">
      <c r="A5770" s="6"/>
      <c r="B5770" s="10"/>
      <c r="C5770" s="6"/>
      <c r="D5770" s="6"/>
      <c r="E5770" s="6"/>
      <c r="F5770" s="6"/>
      <c r="G5770" s="6"/>
      <c r="H5770" s="6"/>
      <c r="I5770" s="6"/>
      <c r="J5770" s="6"/>
      <c r="K5770" s="6"/>
      <c r="L5770" s="6"/>
      <c r="M5770" s="6"/>
      <c r="N5770" s="6"/>
      <c r="O5770" s="6"/>
      <c r="P5770" s="10"/>
      <c r="Q5770" s="15" t="str">
        <f t="shared" ca="1" si="179"/>
        <v>-</v>
      </c>
      <c r="R5770" s="6"/>
      <c r="S5770" s="6"/>
      <c r="T5770" s="6"/>
      <c r="U5770" s="6"/>
      <c r="V5770" s="6"/>
      <c r="W5770" s="6" t="str">
        <f t="shared" si="178"/>
        <v>-</v>
      </c>
      <c r="X5770" s="6"/>
      <c r="Y5770" s="6"/>
      <c r="Z5770" s="6"/>
      <c r="AA5770" s="6"/>
      <c r="AB5770" s="6"/>
      <c r="AC5770" s="6"/>
    </row>
    <row r="5771" spans="1:29" x14ac:dyDescent="0.25">
      <c r="Q5771" s="12" t="str">
        <f t="shared" ca="1" si="179"/>
        <v>-</v>
      </c>
      <c r="W5771" t="str">
        <f t="shared" si="178"/>
        <v>-</v>
      </c>
    </row>
    <row r="5772" spans="1:29" x14ac:dyDescent="0.25">
      <c r="A5772" s="6"/>
      <c r="B5772" s="10"/>
      <c r="C5772" s="6"/>
      <c r="D5772" s="6"/>
      <c r="E5772" s="6"/>
      <c r="F5772" s="6"/>
      <c r="G5772" s="6"/>
      <c r="H5772" s="6"/>
      <c r="I5772" s="6"/>
      <c r="J5772" s="6"/>
      <c r="K5772" s="6"/>
      <c r="L5772" s="6"/>
      <c r="M5772" s="6"/>
      <c r="N5772" s="6"/>
      <c r="O5772" s="6"/>
      <c r="P5772" s="10"/>
      <c r="Q5772" s="15" t="str">
        <f t="shared" ca="1" si="179"/>
        <v>-</v>
      </c>
      <c r="R5772" s="6"/>
      <c r="S5772" s="6"/>
      <c r="T5772" s="6"/>
      <c r="U5772" s="6"/>
      <c r="V5772" s="6"/>
      <c r="W5772" s="6" t="str">
        <f t="shared" si="178"/>
        <v>-</v>
      </c>
      <c r="X5772" s="6"/>
      <c r="Y5772" s="6"/>
      <c r="Z5772" s="6"/>
      <c r="AA5772" s="6"/>
      <c r="AB5772" s="6"/>
      <c r="AC5772" s="6"/>
    </row>
    <row r="5773" spans="1:29" x14ac:dyDescent="0.25">
      <c r="Q5773" s="12" t="str">
        <f t="shared" ca="1" si="179"/>
        <v>-</v>
      </c>
      <c r="W5773" t="str">
        <f t="shared" si="178"/>
        <v>-</v>
      </c>
    </row>
    <row r="5774" spans="1:29" x14ac:dyDescent="0.25">
      <c r="A5774" s="6"/>
      <c r="B5774" s="10"/>
      <c r="C5774" s="6"/>
      <c r="D5774" s="6"/>
      <c r="E5774" s="6"/>
      <c r="F5774" s="6"/>
      <c r="G5774" s="6"/>
      <c r="H5774" s="6"/>
      <c r="I5774" s="6"/>
      <c r="J5774" s="6"/>
      <c r="K5774" s="6"/>
      <c r="L5774" s="6"/>
      <c r="M5774" s="6"/>
      <c r="N5774" s="6"/>
      <c r="O5774" s="6"/>
      <c r="P5774" s="10"/>
      <c r="Q5774" s="15" t="str">
        <f t="shared" ca="1" si="179"/>
        <v>-</v>
      </c>
      <c r="R5774" s="6"/>
      <c r="S5774" s="6"/>
      <c r="T5774" s="6"/>
      <c r="U5774" s="6"/>
      <c r="V5774" s="6"/>
      <c r="W5774" s="6" t="str">
        <f t="shared" si="178"/>
        <v>-</v>
      </c>
      <c r="X5774" s="6"/>
      <c r="Y5774" s="6"/>
      <c r="Z5774" s="6"/>
      <c r="AA5774" s="6"/>
      <c r="AB5774" s="6"/>
      <c r="AC5774" s="6"/>
    </row>
    <row r="5775" spans="1:29" x14ac:dyDescent="0.25">
      <c r="Q5775" s="12" t="str">
        <f t="shared" ca="1" si="179"/>
        <v>-</v>
      </c>
      <c r="W5775" t="str">
        <f t="shared" si="178"/>
        <v>-</v>
      </c>
    </row>
    <row r="5776" spans="1:29" x14ac:dyDescent="0.25">
      <c r="A5776" s="6"/>
      <c r="B5776" s="10"/>
      <c r="C5776" s="6"/>
      <c r="D5776" s="6"/>
      <c r="E5776" s="6"/>
      <c r="F5776" s="6"/>
      <c r="G5776" s="6"/>
      <c r="H5776" s="6"/>
      <c r="I5776" s="6"/>
      <c r="J5776" s="6"/>
      <c r="K5776" s="6"/>
      <c r="L5776" s="6"/>
      <c r="M5776" s="6"/>
      <c r="N5776" s="6"/>
      <c r="O5776" s="6"/>
      <c r="P5776" s="10"/>
      <c r="Q5776" s="15" t="str">
        <f t="shared" ca="1" si="179"/>
        <v>-</v>
      </c>
      <c r="R5776" s="6"/>
      <c r="S5776" s="6"/>
      <c r="T5776" s="6"/>
      <c r="U5776" s="6"/>
      <c r="V5776" s="6"/>
      <c r="W5776" s="6" t="str">
        <f t="shared" si="178"/>
        <v>-</v>
      </c>
      <c r="X5776" s="6"/>
      <c r="Y5776" s="6"/>
      <c r="Z5776" s="6"/>
      <c r="AA5776" s="6"/>
      <c r="AB5776" s="6"/>
      <c r="AC5776" s="6"/>
    </row>
    <row r="5777" spans="1:29" x14ac:dyDescent="0.25">
      <c r="Q5777" s="12" t="str">
        <f t="shared" ca="1" si="179"/>
        <v>-</v>
      </c>
      <c r="W5777" t="str">
        <f t="shared" si="178"/>
        <v>-</v>
      </c>
    </row>
    <row r="5778" spans="1:29" x14ac:dyDescent="0.25">
      <c r="A5778" s="6"/>
      <c r="B5778" s="10"/>
      <c r="C5778" s="6"/>
      <c r="D5778" s="6"/>
      <c r="E5778" s="6"/>
      <c r="F5778" s="6"/>
      <c r="G5778" s="6"/>
      <c r="H5778" s="6"/>
      <c r="I5778" s="6"/>
      <c r="J5778" s="6"/>
      <c r="K5778" s="6"/>
      <c r="L5778" s="6"/>
      <c r="M5778" s="6"/>
      <c r="N5778" s="6"/>
      <c r="O5778" s="6"/>
      <c r="P5778" s="10"/>
      <c r="Q5778" s="15" t="str">
        <f t="shared" ca="1" si="179"/>
        <v>-</v>
      </c>
      <c r="R5778" s="6"/>
      <c r="S5778" s="6"/>
      <c r="T5778" s="6"/>
      <c r="U5778" s="6"/>
      <c r="V5778" s="6"/>
      <c r="W5778" s="6" t="str">
        <f t="shared" si="178"/>
        <v>-</v>
      </c>
      <c r="X5778" s="6"/>
      <c r="Y5778" s="6"/>
      <c r="Z5778" s="6"/>
      <c r="AA5778" s="6"/>
      <c r="AB5778" s="6"/>
      <c r="AC5778" s="6"/>
    </row>
    <row r="5779" spans="1:29" x14ac:dyDescent="0.25">
      <c r="Q5779" s="12" t="str">
        <f t="shared" ca="1" si="179"/>
        <v>-</v>
      </c>
      <c r="W5779" t="str">
        <f t="shared" si="178"/>
        <v>-</v>
      </c>
    </row>
    <row r="5780" spans="1:29" x14ac:dyDescent="0.25">
      <c r="A5780" s="6"/>
      <c r="B5780" s="10"/>
      <c r="C5780" s="6"/>
      <c r="D5780" s="6"/>
      <c r="E5780" s="6"/>
      <c r="F5780" s="6"/>
      <c r="G5780" s="6"/>
      <c r="H5780" s="6"/>
      <c r="I5780" s="6"/>
      <c r="J5780" s="6"/>
      <c r="K5780" s="6"/>
      <c r="L5780" s="6"/>
      <c r="M5780" s="6"/>
      <c r="N5780" s="6"/>
      <c r="O5780" s="6"/>
      <c r="P5780" s="10"/>
      <c r="Q5780" s="15" t="str">
        <f t="shared" ca="1" si="179"/>
        <v>-</v>
      </c>
      <c r="R5780" s="6"/>
      <c r="S5780" s="6"/>
      <c r="T5780" s="6"/>
      <c r="U5780" s="6"/>
      <c r="V5780" s="6"/>
      <c r="W5780" s="6" t="str">
        <f t="shared" si="178"/>
        <v>-</v>
      </c>
      <c r="X5780" s="6"/>
      <c r="Y5780" s="6"/>
      <c r="Z5780" s="6"/>
      <c r="AA5780" s="6"/>
      <c r="AB5780" s="6"/>
      <c r="AC5780" s="6"/>
    </row>
    <row r="5781" spans="1:29" x14ac:dyDescent="0.25">
      <c r="Q5781" s="12" t="str">
        <f t="shared" ca="1" si="179"/>
        <v>-</v>
      </c>
      <c r="W5781" t="str">
        <f t="shared" si="178"/>
        <v>-</v>
      </c>
    </row>
    <row r="5782" spans="1:29" x14ac:dyDescent="0.25">
      <c r="A5782" s="6"/>
      <c r="B5782" s="10"/>
      <c r="C5782" s="6"/>
      <c r="D5782" s="6"/>
      <c r="E5782" s="6"/>
      <c r="F5782" s="6"/>
      <c r="G5782" s="6"/>
      <c r="H5782" s="6"/>
      <c r="I5782" s="6"/>
      <c r="J5782" s="6"/>
      <c r="K5782" s="6"/>
      <c r="L5782" s="6"/>
      <c r="M5782" s="6"/>
      <c r="N5782" s="6"/>
      <c r="O5782" s="6"/>
      <c r="P5782" s="10"/>
      <c r="Q5782" s="15" t="str">
        <f t="shared" ca="1" si="179"/>
        <v>-</v>
      </c>
      <c r="R5782" s="6"/>
      <c r="S5782" s="6"/>
      <c r="T5782" s="6"/>
      <c r="U5782" s="6"/>
      <c r="V5782" s="6"/>
      <c r="W5782" s="6" t="str">
        <f t="shared" si="178"/>
        <v>-</v>
      </c>
      <c r="X5782" s="6"/>
      <c r="Y5782" s="6"/>
      <c r="Z5782" s="6"/>
      <c r="AA5782" s="6"/>
      <c r="AB5782" s="6"/>
      <c r="AC5782" s="6"/>
    </row>
    <row r="5783" spans="1:29" x14ac:dyDescent="0.25">
      <c r="Q5783" s="12" t="str">
        <f t="shared" ca="1" si="179"/>
        <v>-</v>
      </c>
      <c r="W5783" t="str">
        <f t="shared" si="178"/>
        <v>-</v>
      </c>
    </row>
    <row r="5784" spans="1:29" x14ac:dyDescent="0.25">
      <c r="A5784" s="6"/>
      <c r="B5784" s="10"/>
      <c r="C5784" s="6"/>
      <c r="D5784" s="6"/>
      <c r="E5784" s="6"/>
      <c r="F5784" s="6"/>
      <c r="G5784" s="6"/>
      <c r="H5784" s="6"/>
      <c r="I5784" s="6"/>
      <c r="J5784" s="6"/>
      <c r="K5784" s="6"/>
      <c r="L5784" s="6"/>
      <c r="M5784" s="6"/>
      <c r="N5784" s="6"/>
      <c r="O5784" s="6"/>
      <c r="P5784" s="10"/>
      <c r="Q5784" s="15" t="str">
        <f t="shared" ca="1" si="179"/>
        <v>-</v>
      </c>
      <c r="R5784" s="6"/>
      <c r="S5784" s="6"/>
      <c r="T5784" s="6"/>
      <c r="U5784" s="6"/>
      <c r="V5784" s="6"/>
      <c r="W5784" s="6" t="str">
        <f t="shared" si="178"/>
        <v>-</v>
      </c>
      <c r="X5784" s="6"/>
      <c r="Y5784" s="6"/>
      <c r="Z5784" s="6"/>
      <c r="AA5784" s="6"/>
      <c r="AB5784" s="6"/>
      <c r="AC5784" s="6"/>
    </row>
    <row r="5785" spans="1:29" x14ac:dyDescent="0.25">
      <c r="Q5785" s="12" t="str">
        <f t="shared" ca="1" si="179"/>
        <v>-</v>
      </c>
      <c r="W5785" t="str">
        <f t="shared" si="178"/>
        <v>-</v>
      </c>
    </row>
    <row r="5786" spans="1:29" x14ac:dyDescent="0.25">
      <c r="A5786" s="6"/>
      <c r="B5786" s="10"/>
      <c r="C5786" s="6"/>
      <c r="D5786" s="6"/>
      <c r="E5786" s="6"/>
      <c r="F5786" s="6"/>
      <c r="G5786" s="6"/>
      <c r="H5786" s="6"/>
      <c r="I5786" s="6"/>
      <c r="J5786" s="6"/>
      <c r="K5786" s="6"/>
      <c r="L5786" s="6"/>
      <c r="M5786" s="6"/>
      <c r="N5786" s="6"/>
      <c r="O5786" s="6"/>
      <c r="P5786" s="10"/>
      <c r="Q5786" s="15" t="str">
        <f t="shared" ca="1" si="179"/>
        <v>-</v>
      </c>
      <c r="R5786" s="6"/>
      <c r="S5786" s="6"/>
      <c r="T5786" s="6"/>
      <c r="U5786" s="6"/>
      <c r="V5786" s="6"/>
      <c r="W5786" s="6" t="str">
        <f t="shared" si="178"/>
        <v>-</v>
      </c>
      <c r="X5786" s="6"/>
      <c r="Y5786" s="6"/>
      <c r="Z5786" s="6"/>
      <c r="AA5786" s="6"/>
      <c r="AB5786" s="6"/>
      <c r="AC5786" s="6"/>
    </row>
    <row r="5787" spans="1:29" x14ac:dyDescent="0.25">
      <c r="Q5787" s="12" t="str">
        <f t="shared" ca="1" si="179"/>
        <v>-</v>
      </c>
      <c r="W5787" t="str">
        <f t="shared" si="178"/>
        <v>-</v>
      </c>
    </row>
    <row r="5788" spans="1:29" x14ac:dyDescent="0.25">
      <c r="A5788" s="6"/>
      <c r="B5788" s="10"/>
      <c r="C5788" s="6"/>
      <c r="D5788" s="6"/>
      <c r="E5788" s="6"/>
      <c r="F5788" s="6"/>
      <c r="G5788" s="6"/>
      <c r="H5788" s="6"/>
      <c r="I5788" s="6"/>
      <c r="J5788" s="6"/>
      <c r="K5788" s="6"/>
      <c r="L5788" s="6"/>
      <c r="M5788" s="6"/>
      <c r="N5788" s="6"/>
      <c r="O5788" s="6"/>
      <c r="P5788" s="10"/>
      <c r="Q5788" s="15" t="str">
        <f t="shared" ca="1" si="179"/>
        <v>-</v>
      </c>
      <c r="R5788" s="6"/>
      <c r="S5788" s="6"/>
      <c r="T5788" s="6"/>
      <c r="U5788" s="6"/>
      <c r="V5788" s="6"/>
      <c r="W5788" s="6" t="str">
        <f t="shared" si="178"/>
        <v>-</v>
      </c>
      <c r="X5788" s="6"/>
      <c r="Y5788" s="6"/>
      <c r="Z5788" s="6"/>
      <c r="AA5788" s="6"/>
      <c r="AB5788" s="6"/>
      <c r="AC5788" s="6"/>
    </row>
    <row r="5789" spans="1:29" x14ac:dyDescent="0.25">
      <c r="Q5789" s="12" t="str">
        <f t="shared" ca="1" si="179"/>
        <v>-</v>
      </c>
      <c r="W5789" t="str">
        <f t="shared" si="178"/>
        <v>-</v>
      </c>
    </row>
    <row r="5790" spans="1:29" x14ac:dyDescent="0.25">
      <c r="A5790" s="6"/>
      <c r="B5790" s="10"/>
      <c r="C5790" s="6"/>
      <c r="D5790" s="6"/>
      <c r="E5790" s="6"/>
      <c r="F5790" s="6"/>
      <c r="G5790" s="6"/>
      <c r="H5790" s="6"/>
      <c r="I5790" s="6"/>
      <c r="J5790" s="6"/>
      <c r="K5790" s="6"/>
      <c r="L5790" s="6"/>
      <c r="M5790" s="6"/>
      <c r="N5790" s="6"/>
      <c r="O5790" s="6"/>
      <c r="P5790" s="10"/>
      <c r="Q5790" s="15" t="str">
        <f t="shared" ca="1" si="179"/>
        <v>-</v>
      </c>
      <c r="R5790" s="6"/>
      <c r="S5790" s="6"/>
      <c r="T5790" s="6"/>
      <c r="U5790" s="6"/>
      <c r="V5790" s="6"/>
      <c r="W5790" s="6" t="str">
        <f t="shared" si="178"/>
        <v>-</v>
      </c>
      <c r="X5790" s="6"/>
      <c r="Y5790" s="6"/>
      <c r="Z5790" s="6"/>
      <c r="AA5790" s="6"/>
      <c r="AB5790" s="6"/>
      <c r="AC5790" s="6"/>
    </row>
    <row r="5791" spans="1:29" x14ac:dyDescent="0.25">
      <c r="Q5791" s="12" t="str">
        <f t="shared" ca="1" si="179"/>
        <v>-</v>
      </c>
      <c r="W5791" t="str">
        <f t="shared" si="178"/>
        <v>-</v>
      </c>
    </row>
    <row r="5792" spans="1:29" x14ac:dyDescent="0.25">
      <c r="A5792" s="6"/>
      <c r="B5792" s="10"/>
      <c r="C5792" s="6"/>
      <c r="D5792" s="6"/>
      <c r="E5792" s="6"/>
      <c r="F5792" s="6"/>
      <c r="G5792" s="6"/>
      <c r="H5792" s="6"/>
      <c r="I5792" s="6"/>
      <c r="J5792" s="6"/>
      <c r="K5792" s="6"/>
      <c r="L5792" s="6"/>
      <c r="M5792" s="6"/>
      <c r="N5792" s="6"/>
      <c r="O5792" s="6"/>
      <c r="P5792" s="10"/>
      <c r="Q5792" s="15" t="str">
        <f t="shared" ca="1" si="179"/>
        <v>-</v>
      </c>
      <c r="R5792" s="6"/>
      <c r="S5792" s="6"/>
      <c r="T5792" s="6"/>
      <c r="U5792" s="6"/>
      <c r="V5792" s="6"/>
      <c r="W5792" s="6" t="str">
        <f t="shared" si="178"/>
        <v>-</v>
      </c>
      <c r="X5792" s="6"/>
      <c r="Y5792" s="6"/>
      <c r="Z5792" s="6"/>
      <c r="AA5792" s="6"/>
      <c r="AB5792" s="6"/>
      <c r="AC5792" s="6"/>
    </row>
    <row r="5793" spans="1:29" x14ac:dyDescent="0.25">
      <c r="Q5793" s="12" t="str">
        <f t="shared" ca="1" si="179"/>
        <v>-</v>
      </c>
      <c r="W5793" t="str">
        <f t="shared" si="178"/>
        <v>-</v>
      </c>
    </row>
    <row r="5794" spans="1:29" x14ac:dyDescent="0.25">
      <c r="A5794" s="6"/>
      <c r="B5794" s="10"/>
      <c r="C5794" s="6"/>
      <c r="D5794" s="6"/>
      <c r="E5794" s="6"/>
      <c r="F5794" s="6"/>
      <c r="G5794" s="6"/>
      <c r="H5794" s="6"/>
      <c r="I5794" s="6"/>
      <c r="J5794" s="6"/>
      <c r="K5794" s="6"/>
      <c r="L5794" s="6"/>
      <c r="M5794" s="6"/>
      <c r="N5794" s="6"/>
      <c r="O5794" s="6"/>
      <c r="P5794" s="10"/>
      <c r="Q5794" s="15" t="str">
        <f t="shared" ca="1" si="179"/>
        <v>-</v>
      </c>
      <c r="R5794" s="6"/>
      <c r="S5794" s="6"/>
      <c r="T5794" s="6"/>
      <c r="U5794" s="6"/>
      <c r="V5794" s="6"/>
      <c r="W5794" s="6" t="str">
        <f t="shared" si="178"/>
        <v>-</v>
      </c>
      <c r="X5794" s="6"/>
      <c r="Y5794" s="6"/>
      <c r="Z5794" s="6"/>
      <c r="AA5794" s="6"/>
      <c r="AB5794" s="6"/>
      <c r="AC5794" s="6"/>
    </row>
    <row r="5795" spans="1:29" x14ac:dyDescent="0.25">
      <c r="Q5795" s="12" t="str">
        <f t="shared" ca="1" si="179"/>
        <v>-</v>
      </c>
      <c r="W5795" t="str">
        <f t="shared" si="178"/>
        <v>-</v>
      </c>
    </row>
    <row r="5796" spans="1:29" x14ac:dyDescent="0.25">
      <c r="A5796" s="6"/>
      <c r="B5796" s="10"/>
      <c r="C5796" s="6"/>
      <c r="D5796" s="6"/>
      <c r="E5796" s="6"/>
      <c r="F5796" s="6"/>
      <c r="G5796" s="6"/>
      <c r="H5796" s="6"/>
      <c r="I5796" s="6"/>
      <c r="J5796" s="6"/>
      <c r="K5796" s="6"/>
      <c r="L5796" s="6"/>
      <c r="M5796" s="6"/>
      <c r="N5796" s="6"/>
      <c r="O5796" s="6"/>
      <c r="P5796" s="10"/>
      <c r="Q5796" s="15" t="str">
        <f t="shared" ca="1" si="179"/>
        <v>-</v>
      </c>
      <c r="R5796" s="6"/>
      <c r="S5796" s="6"/>
      <c r="T5796" s="6"/>
      <c r="U5796" s="6"/>
      <c r="V5796" s="6"/>
      <c r="W5796" s="6" t="str">
        <f t="shared" si="178"/>
        <v>-</v>
      </c>
      <c r="X5796" s="6"/>
      <c r="Y5796" s="6"/>
      <c r="Z5796" s="6"/>
      <c r="AA5796" s="6"/>
      <c r="AB5796" s="6"/>
      <c r="AC5796" s="6"/>
    </row>
    <row r="5797" spans="1:29" x14ac:dyDescent="0.25">
      <c r="Q5797" s="12" t="str">
        <f t="shared" ca="1" si="179"/>
        <v>-</v>
      </c>
      <c r="W5797" t="str">
        <f t="shared" si="178"/>
        <v>-</v>
      </c>
    </row>
    <row r="5798" spans="1:29" x14ac:dyDescent="0.25">
      <c r="A5798" s="6"/>
      <c r="B5798" s="10"/>
      <c r="C5798" s="6"/>
      <c r="D5798" s="6"/>
      <c r="E5798" s="6"/>
      <c r="F5798" s="6"/>
      <c r="G5798" s="6"/>
      <c r="H5798" s="6"/>
      <c r="I5798" s="6"/>
      <c r="J5798" s="6"/>
      <c r="K5798" s="6"/>
      <c r="L5798" s="6"/>
      <c r="M5798" s="6"/>
      <c r="N5798" s="6"/>
      <c r="O5798" s="6"/>
      <c r="P5798" s="10"/>
      <c r="Q5798" s="15" t="str">
        <f t="shared" ca="1" si="179"/>
        <v>-</v>
      </c>
      <c r="R5798" s="6"/>
      <c r="S5798" s="6"/>
      <c r="T5798" s="6"/>
      <c r="U5798" s="6"/>
      <c r="V5798" s="6"/>
      <c r="W5798" s="6" t="str">
        <f t="shared" si="178"/>
        <v>-</v>
      </c>
      <c r="X5798" s="6"/>
      <c r="Y5798" s="6"/>
      <c r="Z5798" s="6"/>
      <c r="AA5798" s="6"/>
      <c r="AB5798" s="6"/>
      <c r="AC5798" s="6"/>
    </row>
    <row r="5799" spans="1:29" x14ac:dyDescent="0.25">
      <c r="Q5799" s="12" t="str">
        <f t="shared" ca="1" si="179"/>
        <v>-</v>
      </c>
      <c r="W5799" t="str">
        <f t="shared" si="178"/>
        <v>-</v>
      </c>
    </row>
    <row r="5800" spans="1:29" x14ac:dyDescent="0.25">
      <c r="A5800" s="6"/>
      <c r="B5800" s="10"/>
      <c r="C5800" s="6"/>
      <c r="D5800" s="6"/>
      <c r="E5800" s="6"/>
      <c r="F5800" s="6"/>
      <c r="G5800" s="6"/>
      <c r="H5800" s="6"/>
      <c r="I5800" s="6"/>
      <c r="J5800" s="6"/>
      <c r="K5800" s="6"/>
      <c r="L5800" s="6"/>
      <c r="M5800" s="6"/>
      <c r="N5800" s="6"/>
      <c r="O5800" s="6"/>
      <c r="P5800" s="10"/>
      <c r="Q5800" s="15" t="str">
        <f t="shared" ca="1" si="179"/>
        <v>-</v>
      </c>
      <c r="R5800" s="6"/>
      <c r="S5800" s="6"/>
      <c r="T5800" s="6"/>
      <c r="U5800" s="6"/>
      <c r="V5800" s="6"/>
      <c r="W5800" s="6" t="str">
        <f t="shared" si="178"/>
        <v>-</v>
      </c>
      <c r="X5800" s="6"/>
      <c r="Y5800" s="6"/>
      <c r="Z5800" s="6"/>
      <c r="AA5800" s="6"/>
      <c r="AB5800" s="6"/>
      <c r="AC5800" s="6"/>
    </row>
    <row r="5801" spans="1:29" x14ac:dyDescent="0.25">
      <c r="Q5801" s="12" t="str">
        <f t="shared" ca="1" si="179"/>
        <v>-</v>
      </c>
      <c r="W5801" t="str">
        <f t="shared" si="178"/>
        <v>-</v>
      </c>
    </row>
    <row r="5802" spans="1:29" x14ac:dyDescent="0.25">
      <c r="A5802" s="6"/>
      <c r="B5802" s="10"/>
      <c r="C5802" s="6"/>
      <c r="D5802" s="6"/>
      <c r="E5802" s="6"/>
      <c r="F5802" s="6"/>
      <c r="G5802" s="6"/>
      <c r="H5802" s="6"/>
      <c r="I5802" s="6"/>
      <c r="J5802" s="6"/>
      <c r="K5802" s="6"/>
      <c r="L5802" s="6"/>
      <c r="M5802" s="6"/>
      <c r="N5802" s="6"/>
      <c r="O5802" s="6"/>
      <c r="P5802" s="10"/>
      <c r="Q5802" s="15" t="str">
        <f t="shared" ca="1" si="179"/>
        <v>-</v>
      </c>
      <c r="R5802" s="6"/>
      <c r="S5802" s="6"/>
      <c r="T5802" s="6"/>
      <c r="U5802" s="6"/>
      <c r="V5802" s="6"/>
      <c r="W5802" s="6" t="str">
        <f t="shared" si="178"/>
        <v>-</v>
      </c>
      <c r="X5802" s="6"/>
      <c r="Y5802" s="6"/>
      <c r="Z5802" s="6"/>
      <c r="AA5802" s="6"/>
      <c r="AB5802" s="6"/>
      <c r="AC5802" s="6"/>
    </row>
    <row r="5803" spans="1:29" x14ac:dyDescent="0.25">
      <c r="Q5803" s="12" t="str">
        <f t="shared" ca="1" si="179"/>
        <v>-</v>
      </c>
      <c r="W5803" t="str">
        <f t="shared" si="178"/>
        <v>-</v>
      </c>
    </row>
    <row r="5804" spans="1:29" x14ac:dyDescent="0.25">
      <c r="A5804" s="6"/>
      <c r="B5804" s="10"/>
      <c r="C5804" s="6"/>
      <c r="D5804" s="6"/>
      <c r="E5804" s="6"/>
      <c r="F5804" s="6"/>
      <c r="G5804" s="6"/>
      <c r="H5804" s="6"/>
      <c r="I5804" s="6"/>
      <c r="J5804" s="6"/>
      <c r="K5804" s="6"/>
      <c r="L5804" s="6"/>
      <c r="M5804" s="6"/>
      <c r="N5804" s="6"/>
      <c r="O5804" s="6"/>
      <c r="P5804" s="10"/>
      <c r="Q5804" s="15" t="str">
        <f t="shared" ca="1" si="179"/>
        <v>-</v>
      </c>
      <c r="R5804" s="6"/>
      <c r="S5804" s="6"/>
      <c r="T5804" s="6"/>
      <c r="U5804" s="6"/>
      <c r="V5804" s="6"/>
      <c r="W5804" s="6" t="str">
        <f t="shared" si="178"/>
        <v>-</v>
      </c>
      <c r="X5804" s="6"/>
      <c r="Y5804" s="6"/>
      <c r="Z5804" s="6"/>
      <c r="AA5804" s="6"/>
      <c r="AB5804" s="6"/>
      <c r="AC5804" s="6"/>
    </row>
    <row r="5805" spans="1:29" x14ac:dyDescent="0.25">
      <c r="Q5805" s="12" t="str">
        <f t="shared" ca="1" si="179"/>
        <v>-</v>
      </c>
      <c r="W5805" t="str">
        <f t="shared" si="178"/>
        <v>-</v>
      </c>
    </row>
    <row r="5806" spans="1:29" x14ac:dyDescent="0.25">
      <c r="A5806" s="6"/>
      <c r="B5806" s="10"/>
      <c r="C5806" s="6"/>
      <c r="D5806" s="6"/>
      <c r="E5806" s="6"/>
      <c r="F5806" s="6"/>
      <c r="G5806" s="6"/>
      <c r="H5806" s="6"/>
      <c r="I5806" s="6"/>
      <c r="J5806" s="6"/>
      <c r="K5806" s="6"/>
      <c r="L5806" s="6"/>
      <c r="M5806" s="6"/>
      <c r="N5806" s="6"/>
      <c r="O5806" s="6"/>
      <c r="P5806" s="10"/>
      <c r="Q5806" s="15" t="str">
        <f t="shared" ca="1" si="179"/>
        <v>-</v>
      </c>
      <c r="R5806" s="6"/>
      <c r="S5806" s="6"/>
      <c r="T5806" s="6"/>
      <c r="U5806" s="6"/>
      <c r="V5806" s="6"/>
      <c r="W5806" s="6" t="str">
        <f t="shared" si="178"/>
        <v>-</v>
      </c>
      <c r="X5806" s="6"/>
      <c r="Y5806" s="6"/>
      <c r="Z5806" s="6"/>
      <c r="AA5806" s="6"/>
      <c r="AB5806" s="6"/>
      <c r="AC5806" s="6"/>
    </row>
    <row r="5807" spans="1:29" x14ac:dyDescent="0.25">
      <c r="Q5807" s="12" t="str">
        <f t="shared" ca="1" si="179"/>
        <v>-</v>
      </c>
      <c r="W5807" t="str">
        <f t="shared" si="178"/>
        <v>-</v>
      </c>
    </row>
    <row r="5808" spans="1:29" x14ac:dyDescent="0.25">
      <c r="A5808" s="6"/>
      <c r="B5808" s="10"/>
      <c r="C5808" s="6"/>
      <c r="D5808" s="6"/>
      <c r="E5808" s="6"/>
      <c r="F5808" s="6"/>
      <c r="G5808" s="6"/>
      <c r="H5808" s="6"/>
      <c r="I5808" s="6"/>
      <c r="J5808" s="6"/>
      <c r="K5808" s="6"/>
      <c r="L5808" s="6"/>
      <c r="M5808" s="6"/>
      <c r="N5808" s="6"/>
      <c r="O5808" s="6"/>
      <c r="P5808" s="10"/>
      <c r="Q5808" s="15" t="str">
        <f t="shared" ca="1" si="179"/>
        <v>-</v>
      </c>
      <c r="R5808" s="6"/>
      <c r="S5808" s="6"/>
      <c r="T5808" s="6"/>
      <c r="U5808" s="6"/>
      <c r="V5808" s="6"/>
      <c r="W5808" s="6" t="str">
        <f t="shared" si="178"/>
        <v>-</v>
      </c>
      <c r="X5808" s="6"/>
      <c r="Y5808" s="6"/>
      <c r="Z5808" s="6"/>
      <c r="AA5808" s="6"/>
      <c r="AB5808" s="6"/>
      <c r="AC5808" s="6"/>
    </row>
    <row r="5809" spans="1:29" x14ac:dyDescent="0.25">
      <c r="Q5809" s="12" t="str">
        <f t="shared" ca="1" si="179"/>
        <v>-</v>
      </c>
      <c r="W5809" t="str">
        <f t="shared" si="178"/>
        <v>-</v>
      </c>
    </row>
    <row r="5810" spans="1:29" x14ac:dyDescent="0.25">
      <c r="A5810" s="6"/>
      <c r="B5810" s="10"/>
      <c r="C5810" s="6"/>
      <c r="D5810" s="6"/>
      <c r="E5810" s="6"/>
      <c r="F5810" s="6"/>
      <c r="G5810" s="6"/>
      <c r="H5810" s="6"/>
      <c r="I5810" s="6"/>
      <c r="J5810" s="6"/>
      <c r="K5810" s="6"/>
      <c r="L5810" s="6"/>
      <c r="M5810" s="6"/>
      <c r="N5810" s="6"/>
      <c r="O5810" s="6"/>
      <c r="P5810" s="10"/>
      <c r="Q5810" s="15" t="str">
        <f t="shared" ca="1" si="179"/>
        <v>-</v>
      </c>
      <c r="R5810" s="6"/>
      <c r="S5810" s="6"/>
      <c r="T5810" s="6"/>
      <c r="U5810" s="6"/>
      <c r="V5810" s="6"/>
      <c r="W5810" s="6" t="str">
        <f t="shared" si="178"/>
        <v>-</v>
      </c>
      <c r="X5810" s="6"/>
      <c r="Y5810" s="6"/>
      <c r="Z5810" s="6"/>
      <c r="AA5810" s="6"/>
      <c r="AB5810" s="6"/>
      <c r="AC5810" s="6"/>
    </row>
    <row r="5811" spans="1:29" x14ac:dyDescent="0.25">
      <c r="Q5811" s="12" t="str">
        <f t="shared" ca="1" si="179"/>
        <v>-</v>
      </c>
      <c r="W5811" t="str">
        <f t="shared" si="178"/>
        <v>-</v>
      </c>
    </row>
    <row r="5812" spans="1:29" x14ac:dyDescent="0.25">
      <c r="A5812" s="6"/>
      <c r="B5812" s="10"/>
      <c r="C5812" s="6"/>
      <c r="D5812" s="6"/>
      <c r="E5812" s="6"/>
      <c r="F5812" s="6"/>
      <c r="G5812" s="6"/>
      <c r="H5812" s="6"/>
      <c r="I5812" s="6"/>
      <c r="J5812" s="6"/>
      <c r="K5812" s="6"/>
      <c r="L5812" s="6"/>
      <c r="M5812" s="6"/>
      <c r="N5812" s="6"/>
      <c r="O5812" s="6"/>
      <c r="P5812" s="10"/>
      <c r="Q5812" s="15" t="str">
        <f t="shared" ca="1" si="179"/>
        <v>-</v>
      </c>
      <c r="R5812" s="6"/>
      <c r="S5812" s="6"/>
      <c r="T5812" s="6"/>
      <c r="U5812" s="6"/>
      <c r="V5812" s="6"/>
      <c r="W5812" s="6" t="str">
        <f t="shared" si="178"/>
        <v>-</v>
      </c>
      <c r="X5812" s="6"/>
      <c r="Y5812" s="6"/>
      <c r="Z5812" s="6"/>
      <c r="AA5812" s="6"/>
      <c r="AB5812" s="6"/>
      <c r="AC5812" s="6"/>
    </row>
    <row r="5813" spans="1:29" x14ac:dyDescent="0.25">
      <c r="Q5813" s="12" t="str">
        <f t="shared" ca="1" si="179"/>
        <v>-</v>
      </c>
      <c r="W5813" t="str">
        <f t="shared" si="178"/>
        <v>-</v>
      </c>
    </row>
    <row r="5814" spans="1:29" x14ac:dyDescent="0.25">
      <c r="A5814" s="6"/>
      <c r="B5814" s="10"/>
      <c r="C5814" s="6"/>
      <c r="D5814" s="6"/>
      <c r="E5814" s="6"/>
      <c r="F5814" s="6"/>
      <c r="G5814" s="6"/>
      <c r="H5814" s="6"/>
      <c r="I5814" s="6"/>
      <c r="J5814" s="6"/>
      <c r="K5814" s="6"/>
      <c r="L5814" s="6"/>
      <c r="M5814" s="6"/>
      <c r="N5814" s="6"/>
      <c r="O5814" s="6"/>
      <c r="P5814" s="10"/>
      <c r="Q5814" s="15" t="str">
        <f t="shared" ca="1" si="179"/>
        <v>-</v>
      </c>
      <c r="R5814" s="6"/>
      <c r="S5814" s="6"/>
      <c r="T5814" s="6"/>
      <c r="U5814" s="6"/>
      <c r="V5814" s="6"/>
      <c r="W5814" s="6" t="str">
        <f t="shared" si="178"/>
        <v>-</v>
      </c>
      <c r="X5814" s="6"/>
      <c r="Y5814" s="6"/>
      <c r="Z5814" s="6"/>
      <c r="AA5814" s="6"/>
      <c r="AB5814" s="6"/>
      <c r="AC5814" s="6"/>
    </row>
    <row r="5815" spans="1:29" x14ac:dyDescent="0.25">
      <c r="Q5815" s="12" t="str">
        <f t="shared" ca="1" si="179"/>
        <v>-</v>
      </c>
      <c r="W5815" t="str">
        <f t="shared" si="178"/>
        <v>-</v>
      </c>
    </row>
    <row r="5816" spans="1:29" x14ac:dyDescent="0.25">
      <c r="A5816" s="6"/>
      <c r="B5816" s="10"/>
      <c r="C5816" s="6"/>
      <c r="D5816" s="6"/>
      <c r="E5816" s="6"/>
      <c r="F5816" s="6"/>
      <c r="G5816" s="6"/>
      <c r="H5816" s="6"/>
      <c r="I5816" s="6"/>
      <c r="J5816" s="6"/>
      <c r="K5816" s="6"/>
      <c r="L5816" s="6"/>
      <c r="M5816" s="6"/>
      <c r="N5816" s="6"/>
      <c r="O5816" s="6"/>
      <c r="P5816" s="10"/>
      <c r="Q5816" s="15" t="str">
        <f t="shared" ca="1" si="179"/>
        <v>-</v>
      </c>
      <c r="R5816" s="6"/>
      <c r="S5816" s="6"/>
      <c r="T5816" s="6"/>
      <c r="U5816" s="6"/>
      <c r="V5816" s="6"/>
      <c r="W5816" s="6" t="str">
        <f t="shared" si="178"/>
        <v>-</v>
      </c>
      <c r="X5816" s="6"/>
      <c r="Y5816" s="6"/>
      <c r="Z5816" s="6"/>
      <c r="AA5816" s="6"/>
      <c r="AB5816" s="6"/>
      <c r="AC5816" s="6"/>
    </row>
    <row r="5817" spans="1:29" x14ac:dyDescent="0.25">
      <c r="Q5817" s="12" t="str">
        <f t="shared" ca="1" si="179"/>
        <v>-</v>
      </c>
      <c r="W5817" t="str">
        <f t="shared" si="178"/>
        <v>-</v>
      </c>
    </row>
    <row r="5818" spans="1:29" x14ac:dyDescent="0.25">
      <c r="A5818" s="6"/>
      <c r="B5818" s="10"/>
      <c r="C5818" s="6"/>
      <c r="D5818" s="6"/>
      <c r="E5818" s="6"/>
      <c r="F5818" s="6"/>
      <c r="G5818" s="6"/>
      <c r="H5818" s="6"/>
      <c r="I5818" s="6"/>
      <c r="J5818" s="6"/>
      <c r="K5818" s="6"/>
      <c r="L5818" s="6"/>
      <c r="M5818" s="6"/>
      <c r="N5818" s="6"/>
      <c r="O5818" s="6"/>
      <c r="P5818" s="10"/>
      <c r="Q5818" s="15" t="str">
        <f t="shared" ca="1" si="179"/>
        <v>-</v>
      </c>
      <c r="R5818" s="6"/>
      <c r="S5818" s="6"/>
      <c r="T5818" s="6"/>
      <c r="U5818" s="6"/>
      <c r="V5818" s="6"/>
      <c r="W5818" s="6" t="str">
        <f t="shared" si="178"/>
        <v>-</v>
      </c>
      <c r="X5818" s="6"/>
      <c r="Y5818" s="6"/>
      <c r="Z5818" s="6"/>
      <c r="AA5818" s="6"/>
      <c r="AB5818" s="6"/>
      <c r="AC5818" s="6"/>
    </row>
    <row r="5819" spans="1:29" x14ac:dyDescent="0.25">
      <c r="Q5819" s="12" t="str">
        <f t="shared" ca="1" si="179"/>
        <v>-</v>
      </c>
      <c r="W5819" t="str">
        <f t="shared" si="178"/>
        <v>-</v>
      </c>
    </row>
    <row r="5820" spans="1:29" x14ac:dyDescent="0.25">
      <c r="A5820" s="6"/>
      <c r="B5820" s="10"/>
      <c r="C5820" s="6"/>
      <c r="D5820" s="6"/>
      <c r="E5820" s="6"/>
      <c r="F5820" s="6"/>
      <c r="G5820" s="6"/>
      <c r="H5820" s="6"/>
      <c r="I5820" s="6"/>
      <c r="J5820" s="6"/>
      <c r="K5820" s="6"/>
      <c r="L5820" s="6"/>
      <c r="M5820" s="6"/>
      <c r="N5820" s="6"/>
      <c r="O5820" s="6"/>
      <c r="P5820" s="10"/>
      <c r="Q5820" s="15" t="str">
        <f t="shared" ca="1" si="179"/>
        <v>-</v>
      </c>
      <c r="R5820" s="6"/>
      <c r="S5820" s="6"/>
      <c r="T5820" s="6"/>
      <c r="U5820" s="6"/>
      <c r="V5820" s="6"/>
      <c r="W5820" s="6" t="str">
        <f t="shared" si="178"/>
        <v>-</v>
      </c>
      <c r="X5820" s="6"/>
      <c r="Y5820" s="6"/>
      <c r="Z5820" s="6"/>
      <c r="AA5820" s="6"/>
      <c r="AB5820" s="6"/>
      <c r="AC5820" s="6"/>
    </row>
    <row r="5821" spans="1:29" x14ac:dyDescent="0.25">
      <c r="Q5821" s="12" t="str">
        <f t="shared" ca="1" si="179"/>
        <v>-</v>
      </c>
      <c r="W5821" t="str">
        <f t="shared" si="178"/>
        <v>-</v>
      </c>
    </row>
    <row r="5822" spans="1:29" x14ac:dyDescent="0.25">
      <c r="A5822" s="6"/>
      <c r="B5822" s="10"/>
      <c r="C5822" s="6"/>
      <c r="D5822" s="6"/>
      <c r="E5822" s="6"/>
      <c r="F5822" s="6"/>
      <c r="G5822" s="6"/>
      <c r="H5822" s="6"/>
      <c r="I5822" s="6"/>
      <c r="J5822" s="6"/>
      <c r="K5822" s="6"/>
      <c r="L5822" s="6"/>
      <c r="M5822" s="6"/>
      <c r="N5822" s="6"/>
      <c r="O5822" s="6"/>
      <c r="P5822" s="10"/>
      <c r="Q5822" s="15" t="str">
        <f t="shared" ca="1" si="179"/>
        <v>-</v>
      </c>
      <c r="R5822" s="6"/>
      <c r="S5822" s="6"/>
      <c r="T5822" s="6"/>
      <c r="U5822" s="6"/>
      <c r="V5822" s="6"/>
      <c r="W5822" s="6" t="str">
        <f t="shared" si="178"/>
        <v>-</v>
      </c>
      <c r="X5822" s="6"/>
      <c r="Y5822" s="6"/>
      <c r="Z5822" s="6"/>
      <c r="AA5822" s="6"/>
      <c r="AB5822" s="6"/>
      <c r="AC5822" s="6"/>
    </row>
    <row r="5823" spans="1:29" x14ac:dyDescent="0.25">
      <c r="Q5823" s="12" t="str">
        <f t="shared" ca="1" si="179"/>
        <v>-</v>
      </c>
      <c r="W5823" t="str">
        <f t="shared" si="178"/>
        <v>-</v>
      </c>
    </row>
    <row r="5824" spans="1:29" x14ac:dyDescent="0.25">
      <c r="A5824" s="6"/>
      <c r="B5824" s="10"/>
      <c r="C5824" s="6"/>
      <c r="D5824" s="6"/>
      <c r="E5824" s="6"/>
      <c r="F5824" s="6"/>
      <c r="G5824" s="6"/>
      <c r="H5824" s="6"/>
      <c r="I5824" s="6"/>
      <c r="J5824" s="6"/>
      <c r="K5824" s="6"/>
      <c r="L5824" s="6"/>
      <c r="M5824" s="6"/>
      <c r="N5824" s="6"/>
      <c r="O5824" s="6"/>
      <c r="P5824" s="10"/>
      <c r="Q5824" s="15" t="str">
        <f t="shared" ca="1" si="179"/>
        <v>-</v>
      </c>
      <c r="R5824" s="6"/>
      <c r="S5824" s="6"/>
      <c r="T5824" s="6"/>
      <c r="U5824" s="6"/>
      <c r="V5824" s="6"/>
      <c r="W5824" s="6" t="str">
        <f t="shared" si="178"/>
        <v>-</v>
      </c>
      <c r="X5824" s="6"/>
      <c r="Y5824" s="6"/>
      <c r="Z5824" s="6"/>
      <c r="AA5824" s="6"/>
      <c r="AB5824" s="6"/>
      <c r="AC5824" s="6"/>
    </row>
    <row r="5825" spans="1:29" x14ac:dyDescent="0.25">
      <c r="Q5825" s="12" t="str">
        <f t="shared" ca="1" si="179"/>
        <v>-</v>
      </c>
      <c r="W5825" t="str">
        <f t="shared" si="178"/>
        <v>-</v>
      </c>
    </row>
    <row r="5826" spans="1:29" x14ac:dyDescent="0.25">
      <c r="A5826" s="6"/>
      <c r="B5826" s="10"/>
      <c r="C5826" s="6"/>
      <c r="D5826" s="6"/>
      <c r="E5826" s="6"/>
      <c r="F5826" s="6"/>
      <c r="G5826" s="6"/>
      <c r="H5826" s="6"/>
      <c r="I5826" s="6"/>
      <c r="J5826" s="6"/>
      <c r="K5826" s="6"/>
      <c r="L5826" s="6"/>
      <c r="M5826" s="6"/>
      <c r="N5826" s="6"/>
      <c r="O5826" s="6"/>
      <c r="P5826" s="10"/>
      <c r="Q5826" s="15" t="str">
        <f t="shared" ca="1" si="179"/>
        <v>-</v>
      </c>
      <c r="R5826" s="6"/>
      <c r="S5826" s="6"/>
      <c r="T5826" s="6"/>
      <c r="U5826" s="6"/>
      <c r="V5826" s="6"/>
      <c r="W5826" s="6" t="str">
        <f t="shared" si="178"/>
        <v>-</v>
      </c>
      <c r="X5826" s="6"/>
      <c r="Y5826" s="6"/>
      <c r="Z5826" s="6"/>
      <c r="AA5826" s="6"/>
      <c r="AB5826" s="6"/>
      <c r="AC5826" s="6"/>
    </row>
    <row r="5827" spans="1:29" x14ac:dyDescent="0.25">
      <c r="Q5827" s="12" t="str">
        <f t="shared" ca="1" si="179"/>
        <v>-</v>
      </c>
      <c r="W5827" t="str">
        <f t="shared" si="178"/>
        <v>-</v>
      </c>
    </row>
    <row r="5828" spans="1:29" x14ac:dyDescent="0.25">
      <c r="A5828" s="6"/>
      <c r="B5828" s="10"/>
      <c r="C5828" s="6"/>
      <c r="D5828" s="6"/>
      <c r="E5828" s="6"/>
      <c r="F5828" s="6"/>
      <c r="G5828" s="6"/>
      <c r="H5828" s="6"/>
      <c r="I5828" s="6"/>
      <c r="J5828" s="6"/>
      <c r="K5828" s="6"/>
      <c r="L5828" s="6"/>
      <c r="M5828" s="6"/>
      <c r="N5828" s="6"/>
      <c r="O5828" s="6"/>
      <c r="P5828" s="10"/>
      <c r="Q5828" s="15" t="str">
        <f t="shared" ca="1" si="179"/>
        <v>-</v>
      </c>
      <c r="R5828" s="6"/>
      <c r="S5828" s="6"/>
      <c r="T5828" s="6"/>
      <c r="U5828" s="6"/>
      <c r="V5828" s="6"/>
      <c r="W5828" s="6" t="str">
        <f t="shared" si="178"/>
        <v>-</v>
      </c>
      <c r="X5828" s="6"/>
      <c r="Y5828" s="6"/>
      <c r="Z5828" s="6"/>
      <c r="AA5828" s="6"/>
      <c r="AB5828" s="6"/>
      <c r="AC5828" s="6"/>
    </row>
    <row r="5829" spans="1:29" x14ac:dyDescent="0.25">
      <c r="Q5829" s="12" t="str">
        <f t="shared" ca="1" si="179"/>
        <v>-</v>
      </c>
      <c r="W5829" t="str">
        <f t="shared" si="178"/>
        <v>-</v>
      </c>
    </row>
    <row r="5830" spans="1:29" x14ac:dyDescent="0.25">
      <c r="A5830" s="6"/>
      <c r="B5830" s="10"/>
      <c r="C5830" s="6"/>
      <c r="D5830" s="6"/>
      <c r="E5830" s="6"/>
      <c r="F5830" s="6"/>
      <c r="G5830" s="6"/>
      <c r="H5830" s="6"/>
      <c r="I5830" s="6"/>
      <c r="J5830" s="6"/>
      <c r="K5830" s="6"/>
      <c r="L5830" s="6"/>
      <c r="M5830" s="6"/>
      <c r="N5830" s="6"/>
      <c r="O5830" s="6"/>
      <c r="P5830" s="10"/>
      <c r="Q5830" s="15" t="str">
        <f t="shared" ca="1" si="179"/>
        <v>-</v>
      </c>
      <c r="R5830" s="6"/>
      <c r="S5830" s="6"/>
      <c r="T5830" s="6"/>
      <c r="U5830" s="6"/>
      <c r="V5830" s="6"/>
      <c r="W5830" s="6" t="str">
        <f t="shared" ref="W5830:W5893" si="180">IF(OR(ISBLANK(J5830),ISBLANK(V5830)),"-",(IF(J5830=V5830,"Yes","No")))</f>
        <v>-</v>
      </c>
      <c r="X5830" s="6"/>
      <c r="Y5830" s="6"/>
      <c r="Z5830" s="6"/>
      <c r="AA5830" s="6"/>
      <c r="AB5830" s="6"/>
      <c r="AC5830" s="6"/>
    </row>
    <row r="5831" spans="1:29" x14ac:dyDescent="0.25">
      <c r="Q5831" s="12" t="str">
        <f t="shared" ref="Q5831:Q5894" ca="1" si="181">IF(B5831&gt;1/1/1900, (IF(R5831="Closed",(DATEDIF(B5831,P5831,"d"))-(DATEDIF(M5831,O5831,"d")),IF(OR(R5831="Pending",ISBLANK(P5831)),TODAY()-B5831))),"-")</f>
        <v>-</v>
      </c>
      <c r="W5831" t="str">
        <f t="shared" si="180"/>
        <v>-</v>
      </c>
    </row>
    <row r="5832" spans="1:29" x14ac:dyDescent="0.25">
      <c r="A5832" s="6"/>
      <c r="B5832" s="10"/>
      <c r="C5832" s="6"/>
      <c r="D5832" s="6"/>
      <c r="E5832" s="6"/>
      <c r="F5832" s="6"/>
      <c r="G5832" s="6"/>
      <c r="H5832" s="6"/>
      <c r="I5832" s="6"/>
      <c r="J5832" s="6"/>
      <c r="K5832" s="6"/>
      <c r="L5832" s="6"/>
      <c r="M5832" s="6"/>
      <c r="N5832" s="6"/>
      <c r="O5832" s="6"/>
      <c r="P5832" s="10"/>
      <c r="Q5832" s="15" t="str">
        <f t="shared" ca="1" si="181"/>
        <v>-</v>
      </c>
      <c r="R5832" s="6"/>
      <c r="S5832" s="6"/>
      <c r="T5832" s="6"/>
      <c r="U5832" s="6"/>
      <c r="V5832" s="6"/>
      <c r="W5832" s="6" t="str">
        <f t="shared" si="180"/>
        <v>-</v>
      </c>
      <c r="X5832" s="6"/>
      <c r="Y5832" s="6"/>
      <c r="Z5832" s="6"/>
      <c r="AA5832" s="6"/>
      <c r="AB5832" s="6"/>
      <c r="AC5832" s="6"/>
    </row>
    <row r="5833" spans="1:29" x14ac:dyDescent="0.25">
      <c r="Q5833" s="12" t="str">
        <f t="shared" ca="1" si="181"/>
        <v>-</v>
      </c>
      <c r="W5833" t="str">
        <f t="shared" si="180"/>
        <v>-</v>
      </c>
    </row>
    <row r="5834" spans="1:29" x14ac:dyDescent="0.25">
      <c r="A5834" s="6"/>
      <c r="B5834" s="10"/>
      <c r="C5834" s="6"/>
      <c r="D5834" s="6"/>
      <c r="E5834" s="6"/>
      <c r="F5834" s="6"/>
      <c r="G5834" s="6"/>
      <c r="H5834" s="6"/>
      <c r="I5834" s="6"/>
      <c r="J5834" s="6"/>
      <c r="K5834" s="6"/>
      <c r="L5834" s="6"/>
      <c r="M5834" s="6"/>
      <c r="N5834" s="6"/>
      <c r="O5834" s="6"/>
      <c r="P5834" s="10"/>
      <c r="Q5834" s="15" t="str">
        <f t="shared" ca="1" si="181"/>
        <v>-</v>
      </c>
      <c r="R5834" s="6"/>
      <c r="S5834" s="6"/>
      <c r="T5834" s="6"/>
      <c r="U5834" s="6"/>
      <c r="V5834" s="6"/>
      <c r="W5834" s="6" t="str">
        <f t="shared" si="180"/>
        <v>-</v>
      </c>
      <c r="X5834" s="6"/>
      <c r="Y5834" s="6"/>
      <c r="Z5834" s="6"/>
      <c r="AA5834" s="6"/>
      <c r="AB5834" s="6"/>
      <c r="AC5834" s="6"/>
    </row>
    <row r="5835" spans="1:29" x14ac:dyDescent="0.25">
      <c r="Q5835" s="12" t="str">
        <f t="shared" ca="1" si="181"/>
        <v>-</v>
      </c>
      <c r="W5835" t="str">
        <f t="shared" si="180"/>
        <v>-</v>
      </c>
    </row>
    <row r="5836" spans="1:29" x14ac:dyDescent="0.25">
      <c r="A5836" s="6"/>
      <c r="B5836" s="10"/>
      <c r="C5836" s="6"/>
      <c r="D5836" s="6"/>
      <c r="E5836" s="6"/>
      <c r="F5836" s="6"/>
      <c r="G5836" s="6"/>
      <c r="H5836" s="6"/>
      <c r="I5836" s="6"/>
      <c r="J5836" s="6"/>
      <c r="K5836" s="6"/>
      <c r="L5836" s="6"/>
      <c r="M5836" s="6"/>
      <c r="N5836" s="6"/>
      <c r="O5836" s="6"/>
      <c r="P5836" s="10"/>
      <c r="Q5836" s="15" t="str">
        <f t="shared" ca="1" si="181"/>
        <v>-</v>
      </c>
      <c r="R5836" s="6"/>
      <c r="S5836" s="6"/>
      <c r="T5836" s="6"/>
      <c r="U5836" s="6"/>
      <c r="V5836" s="6"/>
      <c r="W5836" s="6" t="str">
        <f t="shared" si="180"/>
        <v>-</v>
      </c>
      <c r="X5836" s="6"/>
      <c r="Y5836" s="6"/>
      <c r="Z5836" s="6"/>
      <c r="AA5836" s="6"/>
      <c r="AB5836" s="6"/>
      <c r="AC5836" s="6"/>
    </row>
    <row r="5837" spans="1:29" x14ac:dyDescent="0.25">
      <c r="Q5837" s="12" t="str">
        <f t="shared" ca="1" si="181"/>
        <v>-</v>
      </c>
      <c r="W5837" t="str">
        <f t="shared" si="180"/>
        <v>-</v>
      </c>
    </row>
    <row r="5838" spans="1:29" x14ac:dyDescent="0.25">
      <c r="A5838" s="6"/>
      <c r="B5838" s="10"/>
      <c r="C5838" s="6"/>
      <c r="D5838" s="6"/>
      <c r="E5838" s="6"/>
      <c r="F5838" s="6"/>
      <c r="G5838" s="6"/>
      <c r="H5838" s="6"/>
      <c r="I5838" s="6"/>
      <c r="J5838" s="6"/>
      <c r="K5838" s="6"/>
      <c r="L5838" s="6"/>
      <c r="M5838" s="6"/>
      <c r="N5838" s="6"/>
      <c r="O5838" s="6"/>
      <c r="P5838" s="10"/>
      <c r="Q5838" s="15" t="str">
        <f t="shared" ca="1" si="181"/>
        <v>-</v>
      </c>
      <c r="R5838" s="6"/>
      <c r="S5838" s="6"/>
      <c r="T5838" s="6"/>
      <c r="U5838" s="6"/>
      <c r="V5838" s="6"/>
      <c r="W5838" s="6" t="str">
        <f t="shared" si="180"/>
        <v>-</v>
      </c>
      <c r="X5838" s="6"/>
      <c r="Y5838" s="6"/>
      <c r="Z5838" s="6"/>
      <c r="AA5838" s="6"/>
      <c r="AB5838" s="6"/>
      <c r="AC5838" s="6"/>
    </row>
    <row r="5839" spans="1:29" x14ac:dyDescent="0.25">
      <c r="Q5839" s="12" t="str">
        <f t="shared" ca="1" si="181"/>
        <v>-</v>
      </c>
      <c r="W5839" t="str">
        <f t="shared" si="180"/>
        <v>-</v>
      </c>
    </row>
    <row r="5840" spans="1:29" x14ac:dyDescent="0.25">
      <c r="A5840" s="6"/>
      <c r="B5840" s="10"/>
      <c r="C5840" s="6"/>
      <c r="D5840" s="6"/>
      <c r="E5840" s="6"/>
      <c r="F5840" s="6"/>
      <c r="G5840" s="6"/>
      <c r="H5840" s="6"/>
      <c r="I5840" s="6"/>
      <c r="J5840" s="6"/>
      <c r="K5840" s="6"/>
      <c r="L5840" s="6"/>
      <c r="M5840" s="6"/>
      <c r="N5840" s="6"/>
      <c r="O5840" s="6"/>
      <c r="P5840" s="10"/>
      <c r="Q5840" s="15" t="str">
        <f t="shared" ca="1" si="181"/>
        <v>-</v>
      </c>
      <c r="R5840" s="6"/>
      <c r="S5840" s="6"/>
      <c r="T5840" s="6"/>
      <c r="U5840" s="6"/>
      <c r="V5840" s="6"/>
      <c r="W5840" s="6" t="str">
        <f t="shared" si="180"/>
        <v>-</v>
      </c>
      <c r="X5840" s="6"/>
      <c r="Y5840" s="6"/>
      <c r="Z5840" s="6"/>
      <c r="AA5840" s="6"/>
      <c r="AB5840" s="6"/>
      <c r="AC5840" s="6"/>
    </row>
    <row r="5841" spans="1:29" x14ac:dyDescent="0.25">
      <c r="Q5841" s="12" t="str">
        <f t="shared" ca="1" si="181"/>
        <v>-</v>
      </c>
      <c r="W5841" t="str">
        <f t="shared" si="180"/>
        <v>-</v>
      </c>
    </row>
    <row r="5842" spans="1:29" x14ac:dyDescent="0.25">
      <c r="A5842" s="6"/>
      <c r="B5842" s="10"/>
      <c r="C5842" s="6"/>
      <c r="D5842" s="6"/>
      <c r="E5842" s="6"/>
      <c r="F5842" s="6"/>
      <c r="G5842" s="6"/>
      <c r="H5842" s="6"/>
      <c r="I5842" s="6"/>
      <c r="J5842" s="6"/>
      <c r="K5842" s="6"/>
      <c r="L5842" s="6"/>
      <c r="M5842" s="6"/>
      <c r="N5842" s="6"/>
      <c r="O5842" s="6"/>
      <c r="P5842" s="10"/>
      <c r="Q5842" s="15" t="str">
        <f t="shared" ca="1" si="181"/>
        <v>-</v>
      </c>
      <c r="R5842" s="6"/>
      <c r="S5842" s="6"/>
      <c r="T5842" s="6"/>
      <c r="U5842" s="6"/>
      <c r="V5842" s="6"/>
      <c r="W5842" s="6" t="str">
        <f t="shared" si="180"/>
        <v>-</v>
      </c>
      <c r="X5842" s="6"/>
      <c r="Y5842" s="6"/>
      <c r="Z5842" s="6"/>
      <c r="AA5842" s="6"/>
      <c r="AB5842" s="6"/>
      <c r="AC5842" s="6"/>
    </row>
    <row r="5843" spans="1:29" x14ac:dyDescent="0.25">
      <c r="Q5843" s="12" t="str">
        <f t="shared" ca="1" si="181"/>
        <v>-</v>
      </c>
      <c r="W5843" t="str">
        <f t="shared" si="180"/>
        <v>-</v>
      </c>
    </row>
    <row r="5844" spans="1:29" x14ac:dyDescent="0.25">
      <c r="A5844" s="6"/>
      <c r="B5844" s="10"/>
      <c r="C5844" s="6"/>
      <c r="D5844" s="6"/>
      <c r="E5844" s="6"/>
      <c r="F5844" s="6"/>
      <c r="G5844" s="6"/>
      <c r="H5844" s="6"/>
      <c r="I5844" s="6"/>
      <c r="J5844" s="6"/>
      <c r="K5844" s="6"/>
      <c r="L5844" s="6"/>
      <c r="M5844" s="6"/>
      <c r="N5844" s="6"/>
      <c r="O5844" s="6"/>
      <c r="P5844" s="10"/>
      <c r="Q5844" s="15" t="str">
        <f t="shared" ca="1" si="181"/>
        <v>-</v>
      </c>
      <c r="R5844" s="6"/>
      <c r="S5844" s="6"/>
      <c r="T5844" s="6"/>
      <c r="U5844" s="6"/>
      <c r="V5844" s="6"/>
      <c r="W5844" s="6" t="str">
        <f t="shared" si="180"/>
        <v>-</v>
      </c>
      <c r="X5844" s="6"/>
      <c r="Y5844" s="6"/>
      <c r="Z5844" s="6"/>
      <c r="AA5844" s="6"/>
      <c r="AB5844" s="6"/>
      <c r="AC5844" s="6"/>
    </row>
    <row r="5845" spans="1:29" x14ac:dyDescent="0.25">
      <c r="Q5845" s="12" t="str">
        <f t="shared" ca="1" si="181"/>
        <v>-</v>
      </c>
      <c r="W5845" t="str">
        <f t="shared" si="180"/>
        <v>-</v>
      </c>
    </row>
    <row r="5846" spans="1:29" x14ac:dyDescent="0.25">
      <c r="A5846" s="6"/>
      <c r="B5846" s="10"/>
      <c r="C5846" s="6"/>
      <c r="D5846" s="6"/>
      <c r="E5846" s="6"/>
      <c r="F5846" s="6"/>
      <c r="G5846" s="6"/>
      <c r="H5846" s="6"/>
      <c r="I5846" s="6"/>
      <c r="J5846" s="6"/>
      <c r="K5846" s="6"/>
      <c r="L5846" s="6"/>
      <c r="M5846" s="6"/>
      <c r="N5846" s="6"/>
      <c r="O5846" s="6"/>
      <c r="P5846" s="10"/>
      <c r="Q5846" s="15" t="str">
        <f t="shared" ca="1" si="181"/>
        <v>-</v>
      </c>
      <c r="R5846" s="6"/>
      <c r="S5846" s="6"/>
      <c r="T5846" s="6"/>
      <c r="U5846" s="6"/>
      <c r="V5846" s="6"/>
      <c r="W5846" s="6" t="str">
        <f t="shared" si="180"/>
        <v>-</v>
      </c>
      <c r="X5846" s="6"/>
      <c r="Y5846" s="6"/>
      <c r="Z5846" s="6"/>
      <c r="AA5846" s="6"/>
      <c r="AB5846" s="6"/>
      <c r="AC5846" s="6"/>
    </row>
    <row r="5847" spans="1:29" x14ac:dyDescent="0.25">
      <c r="Q5847" s="12" t="str">
        <f t="shared" ca="1" si="181"/>
        <v>-</v>
      </c>
      <c r="W5847" t="str">
        <f t="shared" si="180"/>
        <v>-</v>
      </c>
    </row>
    <row r="5848" spans="1:29" x14ac:dyDescent="0.25">
      <c r="A5848" s="6"/>
      <c r="B5848" s="10"/>
      <c r="C5848" s="6"/>
      <c r="D5848" s="6"/>
      <c r="E5848" s="6"/>
      <c r="F5848" s="6"/>
      <c r="G5848" s="6"/>
      <c r="H5848" s="6"/>
      <c r="I5848" s="6"/>
      <c r="J5848" s="6"/>
      <c r="K5848" s="6"/>
      <c r="L5848" s="6"/>
      <c r="M5848" s="6"/>
      <c r="N5848" s="6"/>
      <c r="O5848" s="6"/>
      <c r="P5848" s="10"/>
      <c r="Q5848" s="15" t="str">
        <f t="shared" ca="1" si="181"/>
        <v>-</v>
      </c>
      <c r="R5848" s="6"/>
      <c r="S5848" s="6"/>
      <c r="T5848" s="6"/>
      <c r="U5848" s="6"/>
      <c r="V5848" s="6"/>
      <c r="W5848" s="6" t="str">
        <f t="shared" si="180"/>
        <v>-</v>
      </c>
      <c r="X5848" s="6"/>
      <c r="Y5848" s="6"/>
      <c r="Z5848" s="6"/>
      <c r="AA5848" s="6"/>
      <c r="AB5848" s="6"/>
      <c r="AC5848" s="6"/>
    </row>
    <row r="5849" spans="1:29" x14ac:dyDescent="0.25">
      <c r="Q5849" s="12" t="str">
        <f t="shared" ca="1" si="181"/>
        <v>-</v>
      </c>
      <c r="W5849" t="str">
        <f t="shared" si="180"/>
        <v>-</v>
      </c>
    </row>
    <row r="5850" spans="1:29" x14ac:dyDescent="0.25">
      <c r="A5850" s="6"/>
      <c r="B5850" s="10"/>
      <c r="C5850" s="6"/>
      <c r="D5850" s="6"/>
      <c r="E5850" s="6"/>
      <c r="F5850" s="6"/>
      <c r="G5850" s="6"/>
      <c r="H5850" s="6"/>
      <c r="I5850" s="6"/>
      <c r="J5850" s="6"/>
      <c r="K5850" s="6"/>
      <c r="L5850" s="6"/>
      <c r="M5850" s="6"/>
      <c r="N5850" s="6"/>
      <c r="O5850" s="6"/>
      <c r="P5850" s="10"/>
      <c r="Q5850" s="15" t="str">
        <f t="shared" ca="1" si="181"/>
        <v>-</v>
      </c>
      <c r="R5850" s="6"/>
      <c r="S5850" s="6"/>
      <c r="T5850" s="6"/>
      <c r="U5850" s="6"/>
      <c r="V5850" s="6"/>
      <c r="W5850" s="6" t="str">
        <f t="shared" si="180"/>
        <v>-</v>
      </c>
      <c r="X5850" s="6"/>
      <c r="Y5850" s="6"/>
      <c r="Z5850" s="6"/>
      <c r="AA5850" s="6"/>
      <c r="AB5850" s="6"/>
      <c r="AC5850" s="6"/>
    </row>
    <row r="5851" spans="1:29" x14ac:dyDescent="0.25">
      <c r="Q5851" s="12" t="str">
        <f t="shared" ca="1" si="181"/>
        <v>-</v>
      </c>
      <c r="W5851" t="str">
        <f t="shared" si="180"/>
        <v>-</v>
      </c>
    </row>
    <row r="5852" spans="1:29" x14ac:dyDescent="0.25">
      <c r="A5852" s="6"/>
      <c r="B5852" s="10"/>
      <c r="C5852" s="6"/>
      <c r="D5852" s="6"/>
      <c r="E5852" s="6"/>
      <c r="F5852" s="6"/>
      <c r="G5852" s="6"/>
      <c r="H5852" s="6"/>
      <c r="I5852" s="6"/>
      <c r="J5852" s="6"/>
      <c r="K5852" s="6"/>
      <c r="L5852" s="6"/>
      <c r="M5852" s="6"/>
      <c r="N5852" s="6"/>
      <c r="O5852" s="6"/>
      <c r="P5852" s="10"/>
      <c r="Q5852" s="15" t="str">
        <f t="shared" ca="1" si="181"/>
        <v>-</v>
      </c>
      <c r="R5852" s="6"/>
      <c r="S5852" s="6"/>
      <c r="T5852" s="6"/>
      <c r="U5852" s="6"/>
      <c r="V5852" s="6"/>
      <c r="W5852" s="6" t="str">
        <f t="shared" si="180"/>
        <v>-</v>
      </c>
      <c r="X5852" s="6"/>
      <c r="Y5852" s="6"/>
      <c r="Z5852" s="6"/>
      <c r="AA5852" s="6"/>
      <c r="AB5852" s="6"/>
      <c r="AC5852" s="6"/>
    </row>
    <row r="5853" spans="1:29" x14ac:dyDescent="0.25">
      <c r="Q5853" s="12" t="str">
        <f t="shared" ca="1" si="181"/>
        <v>-</v>
      </c>
      <c r="W5853" t="str">
        <f t="shared" si="180"/>
        <v>-</v>
      </c>
    </row>
    <row r="5854" spans="1:29" x14ac:dyDescent="0.25">
      <c r="A5854" s="6"/>
      <c r="B5854" s="10"/>
      <c r="C5854" s="6"/>
      <c r="D5854" s="6"/>
      <c r="E5854" s="6"/>
      <c r="F5854" s="6"/>
      <c r="G5854" s="6"/>
      <c r="H5854" s="6"/>
      <c r="I5854" s="6"/>
      <c r="J5854" s="6"/>
      <c r="K5854" s="6"/>
      <c r="L5854" s="6"/>
      <c r="M5854" s="6"/>
      <c r="N5854" s="6"/>
      <c r="O5854" s="6"/>
      <c r="P5854" s="10"/>
      <c r="Q5854" s="15" t="str">
        <f t="shared" ca="1" si="181"/>
        <v>-</v>
      </c>
      <c r="R5854" s="6"/>
      <c r="S5854" s="6"/>
      <c r="T5854" s="6"/>
      <c r="U5854" s="6"/>
      <c r="V5854" s="6"/>
      <c r="W5854" s="6" t="str">
        <f t="shared" si="180"/>
        <v>-</v>
      </c>
      <c r="X5854" s="6"/>
      <c r="Y5854" s="6"/>
      <c r="Z5854" s="6"/>
      <c r="AA5854" s="6"/>
      <c r="AB5854" s="6"/>
      <c r="AC5854" s="6"/>
    </row>
    <row r="5855" spans="1:29" x14ac:dyDescent="0.25">
      <c r="Q5855" s="12" t="str">
        <f t="shared" ca="1" si="181"/>
        <v>-</v>
      </c>
      <c r="W5855" t="str">
        <f t="shared" si="180"/>
        <v>-</v>
      </c>
    </row>
    <row r="5856" spans="1:29" x14ac:dyDescent="0.25">
      <c r="A5856" s="6"/>
      <c r="B5856" s="10"/>
      <c r="C5856" s="6"/>
      <c r="D5856" s="6"/>
      <c r="E5856" s="6"/>
      <c r="F5856" s="6"/>
      <c r="G5856" s="6"/>
      <c r="H5856" s="6"/>
      <c r="I5856" s="6"/>
      <c r="J5856" s="6"/>
      <c r="K5856" s="6"/>
      <c r="L5856" s="6"/>
      <c r="M5856" s="6"/>
      <c r="N5856" s="6"/>
      <c r="O5856" s="6"/>
      <c r="P5856" s="10"/>
      <c r="Q5856" s="15" t="str">
        <f t="shared" ca="1" si="181"/>
        <v>-</v>
      </c>
      <c r="R5856" s="6"/>
      <c r="S5856" s="6"/>
      <c r="T5856" s="6"/>
      <c r="U5856" s="6"/>
      <c r="V5856" s="6"/>
      <c r="W5856" s="6" t="str">
        <f t="shared" si="180"/>
        <v>-</v>
      </c>
      <c r="X5856" s="6"/>
      <c r="Y5856" s="6"/>
      <c r="Z5856" s="6"/>
      <c r="AA5856" s="6"/>
      <c r="AB5856" s="6"/>
      <c r="AC5856" s="6"/>
    </row>
    <row r="5857" spans="1:29" x14ac:dyDescent="0.25">
      <c r="Q5857" s="12" t="str">
        <f t="shared" ca="1" si="181"/>
        <v>-</v>
      </c>
      <c r="W5857" t="str">
        <f t="shared" si="180"/>
        <v>-</v>
      </c>
    </row>
    <row r="5858" spans="1:29" x14ac:dyDescent="0.25">
      <c r="A5858" s="6"/>
      <c r="B5858" s="10"/>
      <c r="C5858" s="6"/>
      <c r="D5858" s="6"/>
      <c r="E5858" s="6"/>
      <c r="F5858" s="6"/>
      <c r="G5858" s="6"/>
      <c r="H5858" s="6"/>
      <c r="I5858" s="6"/>
      <c r="J5858" s="6"/>
      <c r="K5858" s="6"/>
      <c r="L5858" s="6"/>
      <c r="M5858" s="6"/>
      <c r="N5858" s="6"/>
      <c r="O5858" s="6"/>
      <c r="P5858" s="10"/>
      <c r="Q5858" s="15" t="str">
        <f t="shared" ca="1" si="181"/>
        <v>-</v>
      </c>
      <c r="R5858" s="6"/>
      <c r="S5858" s="6"/>
      <c r="T5858" s="6"/>
      <c r="U5858" s="6"/>
      <c r="V5858" s="6"/>
      <c r="W5858" s="6" t="str">
        <f t="shared" si="180"/>
        <v>-</v>
      </c>
      <c r="X5858" s="6"/>
      <c r="Y5858" s="6"/>
      <c r="Z5858" s="6"/>
      <c r="AA5858" s="6"/>
      <c r="AB5858" s="6"/>
      <c r="AC5858" s="6"/>
    </row>
    <row r="5859" spans="1:29" x14ac:dyDescent="0.25">
      <c r="Q5859" s="12" t="str">
        <f t="shared" ca="1" si="181"/>
        <v>-</v>
      </c>
      <c r="W5859" t="str">
        <f t="shared" si="180"/>
        <v>-</v>
      </c>
    </row>
    <row r="5860" spans="1:29" x14ac:dyDescent="0.25">
      <c r="A5860" s="6"/>
      <c r="B5860" s="10"/>
      <c r="C5860" s="6"/>
      <c r="D5860" s="6"/>
      <c r="E5860" s="6"/>
      <c r="F5860" s="6"/>
      <c r="G5860" s="6"/>
      <c r="H5860" s="6"/>
      <c r="I5860" s="6"/>
      <c r="J5860" s="6"/>
      <c r="K5860" s="6"/>
      <c r="L5860" s="6"/>
      <c r="M5860" s="6"/>
      <c r="N5860" s="6"/>
      <c r="O5860" s="6"/>
      <c r="P5860" s="10"/>
      <c r="Q5860" s="15" t="str">
        <f t="shared" ca="1" si="181"/>
        <v>-</v>
      </c>
      <c r="R5860" s="6"/>
      <c r="S5860" s="6"/>
      <c r="T5860" s="6"/>
      <c r="U5860" s="6"/>
      <c r="V5860" s="6"/>
      <c r="W5860" s="6" t="str">
        <f t="shared" si="180"/>
        <v>-</v>
      </c>
      <c r="X5860" s="6"/>
      <c r="Y5860" s="6"/>
      <c r="Z5860" s="6"/>
      <c r="AA5860" s="6"/>
      <c r="AB5860" s="6"/>
      <c r="AC5860" s="6"/>
    </row>
    <row r="5861" spans="1:29" x14ac:dyDescent="0.25">
      <c r="Q5861" s="12" t="str">
        <f t="shared" ca="1" si="181"/>
        <v>-</v>
      </c>
      <c r="W5861" t="str">
        <f t="shared" si="180"/>
        <v>-</v>
      </c>
    </row>
    <row r="5862" spans="1:29" x14ac:dyDescent="0.25">
      <c r="A5862" s="6"/>
      <c r="B5862" s="10"/>
      <c r="C5862" s="6"/>
      <c r="D5862" s="6"/>
      <c r="E5862" s="6"/>
      <c r="F5862" s="6"/>
      <c r="G5862" s="6"/>
      <c r="H5862" s="6"/>
      <c r="I5862" s="6"/>
      <c r="J5862" s="6"/>
      <c r="K5862" s="6"/>
      <c r="L5862" s="6"/>
      <c r="M5862" s="6"/>
      <c r="N5862" s="6"/>
      <c r="O5862" s="6"/>
      <c r="P5862" s="10"/>
      <c r="Q5862" s="15" t="str">
        <f t="shared" ca="1" si="181"/>
        <v>-</v>
      </c>
      <c r="R5862" s="6"/>
      <c r="S5862" s="6"/>
      <c r="T5862" s="6"/>
      <c r="U5862" s="6"/>
      <c r="V5862" s="6"/>
      <c r="W5862" s="6" t="str">
        <f t="shared" si="180"/>
        <v>-</v>
      </c>
      <c r="X5862" s="6"/>
      <c r="Y5862" s="6"/>
      <c r="Z5862" s="6"/>
      <c r="AA5862" s="6"/>
      <c r="AB5862" s="6"/>
      <c r="AC5862" s="6"/>
    </row>
    <row r="5863" spans="1:29" x14ac:dyDescent="0.25">
      <c r="Q5863" s="12" t="str">
        <f t="shared" ca="1" si="181"/>
        <v>-</v>
      </c>
      <c r="W5863" t="str">
        <f t="shared" si="180"/>
        <v>-</v>
      </c>
    </row>
    <row r="5864" spans="1:29" x14ac:dyDescent="0.25">
      <c r="A5864" s="6"/>
      <c r="B5864" s="10"/>
      <c r="C5864" s="6"/>
      <c r="D5864" s="6"/>
      <c r="E5864" s="6"/>
      <c r="F5864" s="6"/>
      <c r="G5864" s="6"/>
      <c r="H5864" s="6"/>
      <c r="I5864" s="6"/>
      <c r="J5864" s="6"/>
      <c r="K5864" s="6"/>
      <c r="L5864" s="6"/>
      <c r="M5864" s="6"/>
      <c r="N5864" s="6"/>
      <c r="O5864" s="6"/>
      <c r="P5864" s="10"/>
      <c r="Q5864" s="15" t="str">
        <f t="shared" ca="1" si="181"/>
        <v>-</v>
      </c>
      <c r="R5864" s="6"/>
      <c r="S5864" s="6"/>
      <c r="T5864" s="6"/>
      <c r="U5864" s="6"/>
      <c r="V5864" s="6"/>
      <c r="W5864" s="6" t="str">
        <f t="shared" si="180"/>
        <v>-</v>
      </c>
      <c r="X5864" s="6"/>
      <c r="Y5864" s="6"/>
      <c r="Z5864" s="6"/>
      <c r="AA5864" s="6"/>
      <c r="AB5864" s="6"/>
      <c r="AC5864" s="6"/>
    </row>
    <row r="5865" spans="1:29" x14ac:dyDescent="0.25">
      <c r="Q5865" s="12" t="str">
        <f t="shared" ca="1" si="181"/>
        <v>-</v>
      </c>
      <c r="W5865" t="str">
        <f t="shared" si="180"/>
        <v>-</v>
      </c>
    </row>
    <row r="5866" spans="1:29" x14ac:dyDescent="0.25">
      <c r="A5866" s="6"/>
      <c r="B5866" s="10"/>
      <c r="C5866" s="6"/>
      <c r="D5866" s="6"/>
      <c r="E5866" s="6"/>
      <c r="F5866" s="6"/>
      <c r="G5866" s="6"/>
      <c r="H5866" s="6"/>
      <c r="I5866" s="6"/>
      <c r="J5866" s="6"/>
      <c r="K5866" s="6"/>
      <c r="L5866" s="6"/>
      <c r="M5866" s="6"/>
      <c r="N5866" s="6"/>
      <c r="O5866" s="6"/>
      <c r="P5866" s="10"/>
      <c r="Q5866" s="15" t="str">
        <f t="shared" ca="1" si="181"/>
        <v>-</v>
      </c>
      <c r="R5866" s="6"/>
      <c r="S5866" s="6"/>
      <c r="T5866" s="6"/>
      <c r="U5866" s="6"/>
      <c r="V5866" s="6"/>
      <c r="W5866" s="6" t="str">
        <f t="shared" si="180"/>
        <v>-</v>
      </c>
      <c r="X5866" s="6"/>
      <c r="Y5866" s="6"/>
      <c r="Z5866" s="6"/>
      <c r="AA5866" s="6"/>
      <c r="AB5866" s="6"/>
      <c r="AC5866" s="6"/>
    </row>
    <row r="5867" spans="1:29" x14ac:dyDescent="0.25">
      <c r="Q5867" s="12" t="str">
        <f t="shared" ca="1" si="181"/>
        <v>-</v>
      </c>
      <c r="W5867" t="str">
        <f t="shared" si="180"/>
        <v>-</v>
      </c>
    </row>
    <row r="5868" spans="1:29" x14ac:dyDescent="0.25">
      <c r="A5868" s="6"/>
      <c r="B5868" s="10"/>
      <c r="C5868" s="6"/>
      <c r="D5868" s="6"/>
      <c r="E5868" s="6"/>
      <c r="F5868" s="6"/>
      <c r="G5868" s="6"/>
      <c r="H5868" s="6"/>
      <c r="I5868" s="6"/>
      <c r="J5868" s="6"/>
      <c r="K5868" s="6"/>
      <c r="L5868" s="6"/>
      <c r="M5868" s="6"/>
      <c r="N5868" s="6"/>
      <c r="O5868" s="6"/>
      <c r="P5868" s="10"/>
      <c r="Q5868" s="15" t="str">
        <f t="shared" ca="1" si="181"/>
        <v>-</v>
      </c>
      <c r="R5868" s="6"/>
      <c r="S5868" s="6"/>
      <c r="T5868" s="6"/>
      <c r="U5868" s="6"/>
      <c r="V5868" s="6"/>
      <c r="W5868" s="6" t="str">
        <f t="shared" si="180"/>
        <v>-</v>
      </c>
      <c r="X5868" s="6"/>
      <c r="Y5868" s="6"/>
      <c r="Z5868" s="6"/>
      <c r="AA5868" s="6"/>
      <c r="AB5868" s="6"/>
      <c r="AC5868" s="6"/>
    </row>
    <row r="5869" spans="1:29" x14ac:dyDescent="0.25">
      <c r="Q5869" s="12" t="str">
        <f t="shared" ca="1" si="181"/>
        <v>-</v>
      </c>
      <c r="W5869" t="str">
        <f t="shared" si="180"/>
        <v>-</v>
      </c>
    </row>
    <row r="5870" spans="1:29" x14ac:dyDescent="0.25">
      <c r="A5870" s="6"/>
      <c r="B5870" s="10"/>
      <c r="C5870" s="6"/>
      <c r="D5870" s="6"/>
      <c r="E5870" s="6"/>
      <c r="F5870" s="6"/>
      <c r="G5870" s="6"/>
      <c r="H5870" s="6"/>
      <c r="I5870" s="6"/>
      <c r="J5870" s="6"/>
      <c r="K5870" s="6"/>
      <c r="L5870" s="6"/>
      <c r="M5870" s="6"/>
      <c r="N5870" s="6"/>
      <c r="O5870" s="6"/>
      <c r="P5870" s="10"/>
      <c r="Q5870" s="15" t="str">
        <f t="shared" ca="1" si="181"/>
        <v>-</v>
      </c>
      <c r="R5870" s="6"/>
      <c r="S5870" s="6"/>
      <c r="T5870" s="6"/>
      <c r="U5870" s="6"/>
      <c r="V5870" s="6"/>
      <c r="W5870" s="6" t="str">
        <f t="shared" si="180"/>
        <v>-</v>
      </c>
      <c r="X5870" s="6"/>
      <c r="Y5870" s="6"/>
      <c r="Z5870" s="6"/>
      <c r="AA5870" s="6"/>
      <c r="AB5870" s="6"/>
      <c r="AC5870" s="6"/>
    </row>
    <row r="5871" spans="1:29" x14ac:dyDescent="0.25">
      <c r="Q5871" s="12" t="str">
        <f t="shared" ca="1" si="181"/>
        <v>-</v>
      </c>
      <c r="W5871" t="str">
        <f t="shared" si="180"/>
        <v>-</v>
      </c>
    </row>
    <row r="5872" spans="1:29" x14ac:dyDescent="0.25">
      <c r="A5872" s="6"/>
      <c r="B5872" s="10"/>
      <c r="C5872" s="6"/>
      <c r="D5872" s="6"/>
      <c r="E5872" s="6"/>
      <c r="F5872" s="6"/>
      <c r="G5872" s="6"/>
      <c r="H5872" s="6"/>
      <c r="I5872" s="6"/>
      <c r="J5872" s="6"/>
      <c r="K5872" s="6"/>
      <c r="L5872" s="6"/>
      <c r="M5872" s="6"/>
      <c r="N5872" s="6"/>
      <c r="O5872" s="6"/>
      <c r="P5872" s="10"/>
      <c r="Q5872" s="15" t="str">
        <f t="shared" ca="1" si="181"/>
        <v>-</v>
      </c>
      <c r="R5872" s="6"/>
      <c r="S5872" s="6"/>
      <c r="T5872" s="6"/>
      <c r="U5872" s="6"/>
      <c r="V5872" s="6"/>
      <c r="W5872" s="6" t="str">
        <f t="shared" si="180"/>
        <v>-</v>
      </c>
      <c r="X5872" s="6"/>
      <c r="Y5872" s="6"/>
      <c r="Z5872" s="6"/>
      <c r="AA5872" s="6"/>
      <c r="AB5872" s="6"/>
      <c r="AC5872" s="6"/>
    </row>
    <row r="5873" spans="1:29" x14ac:dyDescent="0.25">
      <c r="Q5873" s="12" t="str">
        <f t="shared" ca="1" si="181"/>
        <v>-</v>
      </c>
      <c r="W5873" t="str">
        <f t="shared" si="180"/>
        <v>-</v>
      </c>
    </row>
    <row r="5874" spans="1:29" x14ac:dyDescent="0.25">
      <c r="A5874" s="6"/>
      <c r="B5874" s="10"/>
      <c r="C5874" s="6"/>
      <c r="D5874" s="6"/>
      <c r="E5874" s="6"/>
      <c r="F5874" s="6"/>
      <c r="G5874" s="6"/>
      <c r="H5874" s="6"/>
      <c r="I5874" s="6"/>
      <c r="J5874" s="6"/>
      <c r="K5874" s="6"/>
      <c r="L5874" s="6"/>
      <c r="M5874" s="6"/>
      <c r="N5874" s="6"/>
      <c r="O5874" s="6"/>
      <c r="P5874" s="10"/>
      <c r="Q5874" s="15" t="str">
        <f t="shared" ca="1" si="181"/>
        <v>-</v>
      </c>
      <c r="R5874" s="6"/>
      <c r="S5874" s="6"/>
      <c r="T5874" s="6"/>
      <c r="U5874" s="6"/>
      <c r="V5874" s="6"/>
      <c r="W5874" s="6" t="str">
        <f t="shared" si="180"/>
        <v>-</v>
      </c>
      <c r="X5874" s="6"/>
      <c r="Y5874" s="6"/>
      <c r="Z5874" s="6"/>
      <c r="AA5874" s="6"/>
      <c r="AB5874" s="6"/>
      <c r="AC5874" s="6"/>
    </row>
    <row r="5875" spans="1:29" x14ac:dyDescent="0.25">
      <c r="Q5875" s="12" t="str">
        <f t="shared" ca="1" si="181"/>
        <v>-</v>
      </c>
      <c r="W5875" t="str">
        <f t="shared" si="180"/>
        <v>-</v>
      </c>
    </row>
    <row r="5876" spans="1:29" x14ac:dyDescent="0.25">
      <c r="A5876" s="6"/>
      <c r="B5876" s="10"/>
      <c r="C5876" s="6"/>
      <c r="D5876" s="6"/>
      <c r="E5876" s="6"/>
      <c r="F5876" s="6"/>
      <c r="G5876" s="6"/>
      <c r="H5876" s="6"/>
      <c r="I5876" s="6"/>
      <c r="J5876" s="6"/>
      <c r="K5876" s="6"/>
      <c r="L5876" s="6"/>
      <c r="M5876" s="6"/>
      <c r="N5876" s="6"/>
      <c r="O5876" s="6"/>
      <c r="P5876" s="10"/>
      <c r="Q5876" s="15" t="str">
        <f t="shared" ca="1" si="181"/>
        <v>-</v>
      </c>
      <c r="R5876" s="6"/>
      <c r="S5876" s="6"/>
      <c r="T5876" s="6"/>
      <c r="U5876" s="6"/>
      <c r="V5876" s="6"/>
      <c r="W5876" s="6" t="str">
        <f t="shared" si="180"/>
        <v>-</v>
      </c>
      <c r="X5876" s="6"/>
      <c r="Y5876" s="6"/>
      <c r="Z5876" s="6"/>
      <c r="AA5876" s="6"/>
      <c r="AB5876" s="6"/>
      <c r="AC5876" s="6"/>
    </row>
    <row r="5877" spans="1:29" x14ac:dyDescent="0.25">
      <c r="Q5877" s="12" t="str">
        <f t="shared" ca="1" si="181"/>
        <v>-</v>
      </c>
      <c r="W5877" t="str">
        <f t="shared" si="180"/>
        <v>-</v>
      </c>
    </row>
    <row r="5878" spans="1:29" x14ac:dyDescent="0.25">
      <c r="A5878" s="6"/>
      <c r="B5878" s="10"/>
      <c r="C5878" s="6"/>
      <c r="D5878" s="6"/>
      <c r="E5878" s="6"/>
      <c r="F5878" s="6"/>
      <c r="G5878" s="6"/>
      <c r="H5878" s="6"/>
      <c r="I5878" s="6"/>
      <c r="J5878" s="6"/>
      <c r="K5878" s="6"/>
      <c r="L5878" s="6"/>
      <c r="M5878" s="6"/>
      <c r="N5878" s="6"/>
      <c r="O5878" s="6"/>
      <c r="P5878" s="10"/>
      <c r="Q5878" s="15" t="str">
        <f t="shared" ca="1" si="181"/>
        <v>-</v>
      </c>
      <c r="R5878" s="6"/>
      <c r="S5878" s="6"/>
      <c r="T5878" s="6"/>
      <c r="U5878" s="6"/>
      <c r="V5878" s="6"/>
      <c r="W5878" s="6" t="str">
        <f t="shared" si="180"/>
        <v>-</v>
      </c>
      <c r="X5878" s="6"/>
      <c r="Y5878" s="6"/>
      <c r="Z5878" s="6"/>
      <c r="AA5878" s="6"/>
      <c r="AB5878" s="6"/>
      <c r="AC5878" s="6"/>
    </row>
    <row r="5879" spans="1:29" x14ac:dyDescent="0.25">
      <c r="Q5879" s="12" t="str">
        <f t="shared" ca="1" si="181"/>
        <v>-</v>
      </c>
      <c r="W5879" t="str">
        <f t="shared" si="180"/>
        <v>-</v>
      </c>
    </row>
    <row r="5880" spans="1:29" x14ac:dyDescent="0.25">
      <c r="A5880" s="6"/>
      <c r="B5880" s="10"/>
      <c r="C5880" s="6"/>
      <c r="D5880" s="6"/>
      <c r="E5880" s="6"/>
      <c r="F5880" s="6"/>
      <c r="G5880" s="6"/>
      <c r="H5880" s="6"/>
      <c r="I5880" s="6"/>
      <c r="J5880" s="6"/>
      <c r="K5880" s="6"/>
      <c r="L5880" s="6"/>
      <c r="M5880" s="6"/>
      <c r="N5880" s="6"/>
      <c r="O5880" s="6"/>
      <c r="P5880" s="10"/>
      <c r="Q5880" s="15" t="str">
        <f t="shared" ca="1" si="181"/>
        <v>-</v>
      </c>
      <c r="R5880" s="6"/>
      <c r="S5880" s="6"/>
      <c r="T5880" s="6"/>
      <c r="U5880" s="6"/>
      <c r="V5880" s="6"/>
      <c r="W5880" s="6" t="str">
        <f t="shared" si="180"/>
        <v>-</v>
      </c>
      <c r="X5880" s="6"/>
      <c r="Y5880" s="6"/>
      <c r="Z5880" s="6"/>
      <c r="AA5880" s="6"/>
      <c r="AB5880" s="6"/>
      <c r="AC5880" s="6"/>
    </row>
    <row r="5881" spans="1:29" x14ac:dyDescent="0.25">
      <c r="Q5881" s="12" t="str">
        <f t="shared" ca="1" si="181"/>
        <v>-</v>
      </c>
      <c r="W5881" t="str">
        <f t="shared" si="180"/>
        <v>-</v>
      </c>
    </row>
    <row r="5882" spans="1:29" x14ac:dyDescent="0.25">
      <c r="A5882" s="6"/>
      <c r="B5882" s="10"/>
      <c r="C5882" s="6"/>
      <c r="D5882" s="6"/>
      <c r="E5882" s="6"/>
      <c r="F5882" s="6"/>
      <c r="G5882" s="6"/>
      <c r="H5882" s="6"/>
      <c r="I5882" s="6"/>
      <c r="J5882" s="6"/>
      <c r="K5882" s="6"/>
      <c r="L5882" s="6"/>
      <c r="M5882" s="6"/>
      <c r="N5882" s="6"/>
      <c r="O5882" s="6"/>
      <c r="P5882" s="10"/>
      <c r="Q5882" s="15" t="str">
        <f t="shared" ca="1" si="181"/>
        <v>-</v>
      </c>
      <c r="R5882" s="6"/>
      <c r="S5882" s="6"/>
      <c r="T5882" s="6"/>
      <c r="U5882" s="6"/>
      <c r="V5882" s="6"/>
      <c r="W5882" s="6" t="str">
        <f t="shared" si="180"/>
        <v>-</v>
      </c>
      <c r="X5882" s="6"/>
      <c r="Y5882" s="6"/>
      <c r="Z5882" s="6"/>
      <c r="AA5882" s="6"/>
      <c r="AB5882" s="6"/>
      <c r="AC5882" s="6"/>
    </row>
    <row r="5883" spans="1:29" x14ac:dyDescent="0.25">
      <c r="Q5883" s="12" t="str">
        <f t="shared" ca="1" si="181"/>
        <v>-</v>
      </c>
      <c r="W5883" t="str">
        <f t="shared" si="180"/>
        <v>-</v>
      </c>
    </row>
    <row r="5884" spans="1:29" x14ac:dyDescent="0.25">
      <c r="A5884" s="6"/>
      <c r="B5884" s="10"/>
      <c r="C5884" s="6"/>
      <c r="D5884" s="6"/>
      <c r="E5884" s="6"/>
      <c r="F5884" s="6"/>
      <c r="G5884" s="6"/>
      <c r="H5884" s="6"/>
      <c r="I5884" s="6"/>
      <c r="J5884" s="6"/>
      <c r="K5884" s="6"/>
      <c r="L5884" s="6"/>
      <c r="M5884" s="6"/>
      <c r="N5884" s="6"/>
      <c r="O5884" s="6"/>
      <c r="P5884" s="10"/>
      <c r="Q5884" s="15" t="str">
        <f t="shared" ca="1" si="181"/>
        <v>-</v>
      </c>
      <c r="R5884" s="6"/>
      <c r="S5884" s="6"/>
      <c r="T5884" s="6"/>
      <c r="U5884" s="6"/>
      <c r="V5884" s="6"/>
      <c r="W5884" s="6" t="str">
        <f t="shared" si="180"/>
        <v>-</v>
      </c>
      <c r="X5884" s="6"/>
      <c r="Y5884" s="6"/>
      <c r="Z5884" s="6"/>
      <c r="AA5884" s="6"/>
      <c r="AB5884" s="6"/>
      <c r="AC5884" s="6"/>
    </row>
    <row r="5885" spans="1:29" x14ac:dyDescent="0.25">
      <c r="Q5885" s="12" t="str">
        <f t="shared" ca="1" si="181"/>
        <v>-</v>
      </c>
      <c r="W5885" t="str">
        <f t="shared" si="180"/>
        <v>-</v>
      </c>
    </row>
    <row r="5886" spans="1:29" x14ac:dyDescent="0.25">
      <c r="A5886" s="6"/>
      <c r="B5886" s="10"/>
      <c r="C5886" s="6"/>
      <c r="D5886" s="6"/>
      <c r="E5886" s="6"/>
      <c r="F5886" s="6"/>
      <c r="G5886" s="6"/>
      <c r="H5886" s="6"/>
      <c r="I5886" s="6"/>
      <c r="J5886" s="6"/>
      <c r="K5886" s="6"/>
      <c r="L5886" s="6"/>
      <c r="M5886" s="6"/>
      <c r="N5886" s="6"/>
      <c r="O5886" s="6"/>
      <c r="P5886" s="10"/>
      <c r="Q5886" s="15" t="str">
        <f t="shared" ca="1" si="181"/>
        <v>-</v>
      </c>
      <c r="R5886" s="6"/>
      <c r="S5886" s="6"/>
      <c r="T5886" s="6"/>
      <c r="U5886" s="6"/>
      <c r="V5886" s="6"/>
      <c r="W5886" s="6" t="str">
        <f t="shared" si="180"/>
        <v>-</v>
      </c>
      <c r="X5886" s="6"/>
      <c r="Y5886" s="6"/>
      <c r="Z5886" s="6"/>
      <c r="AA5886" s="6"/>
      <c r="AB5886" s="6"/>
      <c r="AC5886" s="6"/>
    </row>
    <row r="5887" spans="1:29" x14ac:dyDescent="0.25">
      <c r="Q5887" s="12" t="str">
        <f t="shared" ca="1" si="181"/>
        <v>-</v>
      </c>
      <c r="W5887" t="str">
        <f t="shared" si="180"/>
        <v>-</v>
      </c>
    </row>
    <row r="5888" spans="1:29" x14ac:dyDescent="0.25">
      <c r="A5888" s="6"/>
      <c r="B5888" s="10"/>
      <c r="C5888" s="6"/>
      <c r="D5888" s="6"/>
      <c r="E5888" s="6"/>
      <c r="F5888" s="6"/>
      <c r="G5888" s="6"/>
      <c r="H5888" s="6"/>
      <c r="I5888" s="6"/>
      <c r="J5888" s="6"/>
      <c r="K5888" s="6"/>
      <c r="L5888" s="6"/>
      <c r="M5888" s="6"/>
      <c r="N5888" s="6"/>
      <c r="O5888" s="6"/>
      <c r="P5888" s="10"/>
      <c r="Q5888" s="15" t="str">
        <f t="shared" ca="1" si="181"/>
        <v>-</v>
      </c>
      <c r="R5888" s="6"/>
      <c r="S5888" s="6"/>
      <c r="T5888" s="6"/>
      <c r="U5888" s="6"/>
      <c r="V5888" s="6"/>
      <c r="W5888" s="6" t="str">
        <f t="shared" si="180"/>
        <v>-</v>
      </c>
      <c r="X5888" s="6"/>
      <c r="Y5888" s="6"/>
      <c r="Z5888" s="6"/>
      <c r="AA5888" s="6"/>
      <c r="AB5888" s="6"/>
      <c r="AC5888" s="6"/>
    </row>
    <row r="5889" spans="1:29" x14ac:dyDescent="0.25">
      <c r="Q5889" s="12" t="str">
        <f t="shared" ca="1" si="181"/>
        <v>-</v>
      </c>
      <c r="W5889" t="str">
        <f t="shared" si="180"/>
        <v>-</v>
      </c>
    </row>
    <row r="5890" spans="1:29" x14ac:dyDescent="0.25">
      <c r="A5890" s="6"/>
      <c r="B5890" s="10"/>
      <c r="C5890" s="6"/>
      <c r="D5890" s="6"/>
      <c r="E5890" s="6"/>
      <c r="F5890" s="6"/>
      <c r="G5890" s="6"/>
      <c r="H5890" s="6"/>
      <c r="I5890" s="6"/>
      <c r="J5890" s="6"/>
      <c r="K5890" s="6"/>
      <c r="L5890" s="6"/>
      <c r="M5890" s="6"/>
      <c r="N5890" s="6"/>
      <c r="O5890" s="6"/>
      <c r="P5890" s="10"/>
      <c r="Q5890" s="15" t="str">
        <f t="shared" ca="1" si="181"/>
        <v>-</v>
      </c>
      <c r="R5890" s="6"/>
      <c r="S5890" s="6"/>
      <c r="T5890" s="6"/>
      <c r="U5890" s="6"/>
      <c r="V5890" s="6"/>
      <c r="W5890" s="6" t="str">
        <f t="shared" si="180"/>
        <v>-</v>
      </c>
      <c r="X5890" s="6"/>
      <c r="Y5890" s="6"/>
      <c r="Z5890" s="6"/>
      <c r="AA5890" s="6"/>
      <c r="AB5890" s="6"/>
      <c r="AC5890" s="6"/>
    </row>
    <row r="5891" spans="1:29" x14ac:dyDescent="0.25">
      <c r="Q5891" s="12" t="str">
        <f t="shared" ca="1" si="181"/>
        <v>-</v>
      </c>
      <c r="W5891" t="str">
        <f t="shared" si="180"/>
        <v>-</v>
      </c>
    </row>
    <row r="5892" spans="1:29" x14ac:dyDescent="0.25">
      <c r="A5892" s="6"/>
      <c r="B5892" s="10"/>
      <c r="C5892" s="6"/>
      <c r="D5892" s="6"/>
      <c r="E5892" s="6"/>
      <c r="F5892" s="6"/>
      <c r="G5892" s="6"/>
      <c r="H5892" s="6"/>
      <c r="I5892" s="6"/>
      <c r="J5892" s="6"/>
      <c r="K5892" s="6"/>
      <c r="L5892" s="6"/>
      <c r="M5892" s="6"/>
      <c r="N5892" s="6"/>
      <c r="O5892" s="6"/>
      <c r="P5892" s="10"/>
      <c r="Q5892" s="15" t="str">
        <f t="shared" ca="1" si="181"/>
        <v>-</v>
      </c>
      <c r="R5892" s="6"/>
      <c r="S5892" s="6"/>
      <c r="T5892" s="6"/>
      <c r="U5892" s="6"/>
      <c r="V5892" s="6"/>
      <c r="W5892" s="6" t="str">
        <f t="shared" si="180"/>
        <v>-</v>
      </c>
      <c r="X5892" s="6"/>
      <c r="Y5892" s="6"/>
      <c r="Z5892" s="6"/>
      <c r="AA5892" s="6"/>
      <c r="AB5892" s="6"/>
      <c r="AC5892" s="6"/>
    </row>
    <row r="5893" spans="1:29" x14ac:dyDescent="0.25">
      <c r="Q5893" s="12" t="str">
        <f t="shared" ca="1" si="181"/>
        <v>-</v>
      </c>
      <c r="W5893" t="str">
        <f t="shared" si="180"/>
        <v>-</v>
      </c>
    </row>
    <row r="5894" spans="1:29" x14ac:dyDescent="0.25">
      <c r="A5894" s="6"/>
      <c r="B5894" s="10"/>
      <c r="C5894" s="6"/>
      <c r="D5894" s="6"/>
      <c r="E5894" s="6"/>
      <c r="F5894" s="6"/>
      <c r="G5894" s="6"/>
      <c r="H5894" s="6"/>
      <c r="I5894" s="6"/>
      <c r="J5894" s="6"/>
      <c r="K5894" s="6"/>
      <c r="L5894" s="6"/>
      <c r="M5894" s="6"/>
      <c r="N5894" s="6"/>
      <c r="O5894" s="6"/>
      <c r="P5894" s="10"/>
      <c r="Q5894" s="15" t="str">
        <f t="shared" ca="1" si="181"/>
        <v>-</v>
      </c>
      <c r="R5894" s="6"/>
      <c r="S5894" s="6"/>
      <c r="T5894" s="6"/>
      <c r="U5894" s="6"/>
      <c r="V5894" s="6"/>
      <c r="W5894" s="6" t="str">
        <f t="shared" ref="W5894:W5957" si="182">IF(OR(ISBLANK(J5894),ISBLANK(V5894)),"-",(IF(J5894=V5894,"Yes","No")))</f>
        <v>-</v>
      </c>
      <c r="X5894" s="6"/>
      <c r="Y5894" s="6"/>
      <c r="Z5894" s="6"/>
      <c r="AA5894" s="6"/>
      <c r="AB5894" s="6"/>
      <c r="AC5894" s="6"/>
    </row>
    <row r="5895" spans="1:29" x14ac:dyDescent="0.25">
      <c r="Q5895" s="12" t="str">
        <f t="shared" ref="Q5895:Q5958" ca="1" si="183">IF(B5895&gt;1/1/1900, (IF(R5895="Closed",(DATEDIF(B5895,P5895,"d"))-(DATEDIF(M5895,O5895,"d")),IF(OR(R5895="Pending",ISBLANK(P5895)),TODAY()-B5895))),"-")</f>
        <v>-</v>
      </c>
      <c r="W5895" t="str">
        <f t="shared" si="182"/>
        <v>-</v>
      </c>
    </row>
    <row r="5896" spans="1:29" x14ac:dyDescent="0.25">
      <c r="A5896" s="6"/>
      <c r="B5896" s="10"/>
      <c r="C5896" s="6"/>
      <c r="D5896" s="6"/>
      <c r="E5896" s="6"/>
      <c r="F5896" s="6"/>
      <c r="G5896" s="6"/>
      <c r="H5896" s="6"/>
      <c r="I5896" s="6"/>
      <c r="J5896" s="6"/>
      <c r="K5896" s="6"/>
      <c r="L5896" s="6"/>
      <c r="M5896" s="6"/>
      <c r="N5896" s="6"/>
      <c r="O5896" s="6"/>
      <c r="P5896" s="10"/>
      <c r="Q5896" s="15" t="str">
        <f t="shared" ca="1" si="183"/>
        <v>-</v>
      </c>
      <c r="R5896" s="6"/>
      <c r="S5896" s="6"/>
      <c r="T5896" s="6"/>
      <c r="U5896" s="6"/>
      <c r="V5896" s="6"/>
      <c r="W5896" s="6" t="str">
        <f t="shared" si="182"/>
        <v>-</v>
      </c>
      <c r="X5896" s="6"/>
      <c r="Y5896" s="6"/>
      <c r="Z5896" s="6"/>
      <c r="AA5896" s="6"/>
      <c r="AB5896" s="6"/>
      <c r="AC5896" s="6"/>
    </row>
    <row r="5897" spans="1:29" x14ac:dyDescent="0.25">
      <c r="Q5897" s="12" t="str">
        <f t="shared" ca="1" si="183"/>
        <v>-</v>
      </c>
      <c r="W5897" t="str">
        <f t="shared" si="182"/>
        <v>-</v>
      </c>
    </row>
    <row r="5898" spans="1:29" x14ac:dyDescent="0.25">
      <c r="A5898" s="6"/>
      <c r="B5898" s="10"/>
      <c r="C5898" s="6"/>
      <c r="D5898" s="6"/>
      <c r="E5898" s="6"/>
      <c r="F5898" s="6"/>
      <c r="G5898" s="6"/>
      <c r="H5898" s="6"/>
      <c r="I5898" s="6"/>
      <c r="J5898" s="6"/>
      <c r="K5898" s="6"/>
      <c r="L5898" s="6"/>
      <c r="M5898" s="6"/>
      <c r="N5898" s="6"/>
      <c r="O5898" s="6"/>
      <c r="P5898" s="10"/>
      <c r="Q5898" s="15" t="str">
        <f t="shared" ca="1" si="183"/>
        <v>-</v>
      </c>
      <c r="R5898" s="6"/>
      <c r="S5898" s="6"/>
      <c r="T5898" s="6"/>
      <c r="U5898" s="6"/>
      <c r="V5898" s="6"/>
      <c r="W5898" s="6" t="str">
        <f t="shared" si="182"/>
        <v>-</v>
      </c>
      <c r="X5898" s="6"/>
      <c r="Y5898" s="6"/>
      <c r="Z5898" s="6"/>
      <c r="AA5898" s="6"/>
      <c r="AB5898" s="6"/>
      <c r="AC5898" s="6"/>
    </row>
    <row r="5899" spans="1:29" x14ac:dyDescent="0.25">
      <c r="Q5899" s="12" t="str">
        <f t="shared" ca="1" si="183"/>
        <v>-</v>
      </c>
      <c r="W5899" t="str">
        <f t="shared" si="182"/>
        <v>-</v>
      </c>
    </row>
    <row r="5900" spans="1:29" x14ac:dyDescent="0.25">
      <c r="A5900" s="6"/>
      <c r="B5900" s="10"/>
      <c r="C5900" s="6"/>
      <c r="D5900" s="6"/>
      <c r="E5900" s="6"/>
      <c r="F5900" s="6"/>
      <c r="G5900" s="6"/>
      <c r="H5900" s="6"/>
      <c r="I5900" s="6"/>
      <c r="J5900" s="6"/>
      <c r="K5900" s="6"/>
      <c r="L5900" s="6"/>
      <c r="M5900" s="6"/>
      <c r="N5900" s="6"/>
      <c r="O5900" s="6"/>
      <c r="P5900" s="10"/>
      <c r="Q5900" s="15" t="str">
        <f t="shared" ca="1" si="183"/>
        <v>-</v>
      </c>
      <c r="R5900" s="6"/>
      <c r="S5900" s="6"/>
      <c r="T5900" s="6"/>
      <c r="U5900" s="6"/>
      <c r="V5900" s="6"/>
      <c r="W5900" s="6" t="str">
        <f t="shared" si="182"/>
        <v>-</v>
      </c>
      <c r="X5900" s="6"/>
      <c r="Y5900" s="6"/>
      <c r="Z5900" s="6"/>
      <c r="AA5900" s="6"/>
      <c r="AB5900" s="6"/>
      <c r="AC5900" s="6"/>
    </row>
    <row r="5901" spans="1:29" x14ac:dyDescent="0.25">
      <c r="Q5901" s="12" t="str">
        <f t="shared" ca="1" si="183"/>
        <v>-</v>
      </c>
      <c r="W5901" t="str">
        <f t="shared" si="182"/>
        <v>-</v>
      </c>
    </row>
    <row r="5902" spans="1:29" x14ac:dyDescent="0.25">
      <c r="A5902" s="6"/>
      <c r="B5902" s="10"/>
      <c r="C5902" s="6"/>
      <c r="D5902" s="6"/>
      <c r="E5902" s="6"/>
      <c r="F5902" s="6"/>
      <c r="G5902" s="6"/>
      <c r="H5902" s="6"/>
      <c r="I5902" s="6"/>
      <c r="J5902" s="6"/>
      <c r="K5902" s="6"/>
      <c r="L5902" s="6"/>
      <c r="M5902" s="6"/>
      <c r="N5902" s="6"/>
      <c r="O5902" s="6"/>
      <c r="P5902" s="10"/>
      <c r="Q5902" s="15" t="str">
        <f t="shared" ca="1" si="183"/>
        <v>-</v>
      </c>
      <c r="R5902" s="6"/>
      <c r="S5902" s="6"/>
      <c r="T5902" s="6"/>
      <c r="U5902" s="6"/>
      <c r="V5902" s="6"/>
      <c r="W5902" s="6" t="str">
        <f t="shared" si="182"/>
        <v>-</v>
      </c>
      <c r="X5902" s="6"/>
      <c r="Y5902" s="6"/>
      <c r="Z5902" s="6"/>
      <c r="AA5902" s="6"/>
      <c r="AB5902" s="6"/>
      <c r="AC5902" s="6"/>
    </row>
    <row r="5903" spans="1:29" x14ac:dyDescent="0.25">
      <c r="Q5903" s="12" t="str">
        <f t="shared" ca="1" si="183"/>
        <v>-</v>
      </c>
      <c r="W5903" t="str">
        <f t="shared" si="182"/>
        <v>-</v>
      </c>
    </row>
    <row r="5904" spans="1:29" x14ac:dyDescent="0.25">
      <c r="A5904" s="6"/>
      <c r="B5904" s="10"/>
      <c r="C5904" s="6"/>
      <c r="D5904" s="6"/>
      <c r="E5904" s="6"/>
      <c r="F5904" s="6"/>
      <c r="G5904" s="6"/>
      <c r="H5904" s="6"/>
      <c r="I5904" s="6"/>
      <c r="J5904" s="6"/>
      <c r="K5904" s="6"/>
      <c r="L5904" s="6"/>
      <c r="M5904" s="6"/>
      <c r="N5904" s="6"/>
      <c r="O5904" s="6"/>
      <c r="P5904" s="10"/>
      <c r="Q5904" s="15" t="str">
        <f t="shared" ca="1" si="183"/>
        <v>-</v>
      </c>
      <c r="R5904" s="6"/>
      <c r="S5904" s="6"/>
      <c r="T5904" s="6"/>
      <c r="U5904" s="6"/>
      <c r="V5904" s="6"/>
      <c r="W5904" s="6" t="str">
        <f t="shared" si="182"/>
        <v>-</v>
      </c>
      <c r="X5904" s="6"/>
      <c r="Y5904" s="6"/>
      <c r="Z5904" s="6"/>
      <c r="AA5904" s="6"/>
      <c r="AB5904" s="6"/>
      <c r="AC5904" s="6"/>
    </row>
    <row r="5905" spans="1:29" x14ac:dyDescent="0.25">
      <c r="Q5905" s="12" t="str">
        <f t="shared" ca="1" si="183"/>
        <v>-</v>
      </c>
      <c r="W5905" t="str">
        <f t="shared" si="182"/>
        <v>-</v>
      </c>
    </row>
    <row r="5906" spans="1:29" x14ac:dyDescent="0.25">
      <c r="A5906" s="6"/>
      <c r="B5906" s="10"/>
      <c r="C5906" s="6"/>
      <c r="D5906" s="6"/>
      <c r="E5906" s="6"/>
      <c r="F5906" s="6"/>
      <c r="G5906" s="6"/>
      <c r="H5906" s="6"/>
      <c r="I5906" s="6"/>
      <c r="J5906" s="6"/>
      <c r="K5906" s="6"/>
      <c r="L5906" s="6"/>
      <c r="M5906" s="6"/>
      <c r="N5906" s="6"/>
      <c r="O5906" s="6"/>
      <c r="P5906" s="10"/>
      <c r="Q5906" s="15" t="str">
        <f t="shared" ca="1" si="183"/>
        <v>-</v>
      </c>
      <c r="R5906" s="6"/>
      <c r="S5906" s="6"/>
      <c r="T5906" s="6"/>
      <c r="U5906" s="6"/>
      <c r="V5906" s="6"/>
      <c r="W5906" s="6" t="str">
        <f t="shared" si="182"/>
        <v>-</v>
      </c>
      <c r="X5906" s="6"/>
      <c r="Y5906" s="6"/>
      <c r="Z5906" s="6"/>
      <c r="AA5906" s="6"/>
      <c r="AB5906" s="6"/>
      <c r="AC5906" s="6"/>
    </row>
    <row r="5907" spans="1:29" x14ac:dyDescent="0.25">
      <c r="Q5907" s="12" t="str">
        <f t="shared" ca="1" si="183"/>
        <v>-</v>
      </c>
      <c r="W5907" t="str">
        <f t="shared" si="182"/>
        <v>-</v>
      </c>
    </row>
    <row r="5908" spans="1:29" x14ac:dyDescent="0.25">
      <c r="A5908" s="6"/>
      <c r="B5908" s="10"/>
      <c r="C5908" s="6"/>
      <c r="D5908" s="6"/>
      <c r="E5908" s="6"/>
      <c r="F5908" s="6"/>
      <c r="G5908" s="6"/>
      <c r="H5908" s="6"/>
      <c r="I5908" s="6"/>
      <c r="J5908" s="6"/>
      <c r="K5908" s="6"/>
      <c r="L5908" s="6"/>
      <c r="M5908" s="6"/>
      <c r="N5908" s="6"/>
      <c r="O5908" s="6"/>
      <c r="P5908" s="10"/>
      <c r="Q5908" s="15" t="str">
        <f t="shared" ca="1" si="183"/>
        <v>-</v>
      </c>
      <c r="R5908" s="6"/>
      <c r="S5908" s="6"/>
      <c r="T5908" s="6"/>
      <c r="U5908" s="6"/>
      <c r="V5908" s="6"/>
      <c r="W5908" s="6" t="str">
        <f t="shared" si="182"/>
        <v>-</v>
      </c>
      <c r="X5908" s="6"/>
      <c r="Y5908" s="6"/>
      <c r="Z5908" s="6"/>
      <c r="AA5908" s="6"/>
      <c r="AB5908" s="6"/>
      <c r="AC5908" s="6"/>
    </row>
    <row r="5909" spans="1:29" x14ac:dyDescent="0.25">
      <c r="Q5909" s="12" t="str">
        <f t="shared" ca="1" si="183"/>
        <v>-</v>
      </c>
      <c r="W5909" t="str">
        <f t="shared" si="182"/>
        <v>-</v>
      </c>
    </row>
    <row r="5910" spans="1:29" x14ac:dyDescent="0.25">
      <c r="A5910" s="6"/>
      <c r="B5910" s="10"/>
      <c r="C5910" s="6"/>
      <c r="D5910" s="6"/>
      <c r="E5910" s="6"/>
      <c r="F5910" s="6"/>
      <c r="G5910" s="6"/>
      <c r="H5910" s="6"/>
      <c r="I5910" s="6"/>
      <c r="J5910" s="6"/>
      <c r="K5910" s="6"/>
      <c r="L5910" s="6"/>
      <c r="M5910" s="6"/>
      <c r="N5910" s="6"/>
      <c r="O5910" s="6"/>
      <c r="P5910" s="10"/>
      <c r="Q5910" s="15" t="str">
        <f t="shared" ca="1" si="183"/>
        <v>-</v>
      </c>
      <c r="R5910" s="6"/>
      <c r="S5910" s="6"/>
      <c r="T5910" s="6"/>
      <c r="U5910" s="6"/>
      <c r="V5910" s="6"/>
      <c r="W5910" s="6" t="str">
        <f t="shared" si="182"/>
        <v>-</v>
      </c>
      <c r="X5910" s="6"/>
      <c r="Y5910" s="6"/>
      <c r="Z5910" s="6"/>
      <c r="AA5910" s="6"/>
      <c r="AB5910" s="6"/>
      <c r="AC5910" s="6"/>
    </row>
    <row r="5911" spans="1:29" x14ac:dyDescent="0.25">
      <c r="Q5911" s="12" t="str">
        <f t="shared" ca="1" si="183"/>
        <v>-</v>
      </c>
      <c r="W5911" t="str">
        <f t="shared" si="182"/>
        <v>-</v>
      </c>
    </row>
    <row r="5912" spans="1:29" x14ac:dyDescent="0.25">
      <c r="A5912" s="6"/>
      <c r="B5912" s="10"/>
      <c r="C5912" s="6"/>
      <c r="D5912" s="6"/>
      <c r="E5912" s="6"/>
      <c r="F5912" s="6"/>
      <c r="G5912" s="6"/>
      <c r="H5912" s="6"/>
      <c r="I5912" s="6"/>
      <c r="J5912" s="6"/>
      <c r="K5912" s="6"/>
      <c r="L5912" s="6"/>
      <c r="M5912" s="6"/>
      <c r="N5912" s="6"/>
      <c r="O5912" s="6"/>
      <c r="P5912" s="10"/>
      <c r="Q5912" s="15" t="str">
        <f t="shared" ca="1" si="183"/>
        <v>-</v>
      </c>
      <c r="R5912" s="6"/>
      <c r="S5912" s="6"/>
      <c r="T5912" s="6"/>
      <c r="U5912" s="6"/>
      <c r="V5912" s="6"/>
      <c r="W5912" s="6" t="str">
        <f t="shared" si="182"/>
        <v>-</v>
      </c>
      <c r="X5912" s="6"/>
      <c r="Y5912" s="6"/>
      <c r="Z5912" s="6"/>
      <c r="AA5912" s="6"/>
      <c r="AB5912" s="6"/>
      <c r="AC5912" s="6"/>
    </row>
    <row r="5913" spans="1:29" x14ac:dyDescent="0.25">
      <c r="Q5913" s="12" t="str">
        <f t="shared" ca="1" si="183"/>
        <v>-</v>
      </c>
      <c r="W5913" t="str">
        <f t="shared" si="182"/>
        <v>-</v>
      </c>
    </row>
    <row r="5914" spans="1:29" x14ac:dyDescent="0.25">
      <c r="A5914" s="6"/>
      <c r="B5914" s="10"/>
      <c r="C5914" s="6"/>
      <c r="D5914" s="6"/>
      <c r="E5914" s="6"/>
      <c r="F5914" s="6"/>
      <c r="G5914" s="6"/>
      <c r="H5914" s="6"/>
      <c r="I5914" s="6"/>
      <c r="J5914" s="6"/>
      <c r="K5914" s="6"/>
      <c r="L5914" s="6"/>
      <c r="M5914" s="6"/>
      <c r="N5914" s="6"/>
      <c r="O5914" s="6"/>
      <c r="P5914" s="10"/>
      <c r="Q5914" s="15" t="str">
        <f t="shared" ca="1" si="183"/>
        <v>-</v>
      </c>
      <c r="R5914" s="6"/>
      <c r="S5914" s="6"/>
      <c r="T5914" s="6"/>
      <c r="U5914" s="6"/>
      <c r="V5914" s="6"/>
      <c r="W5914" s="6" t="str">
        <f t="shared" si="182"/>
        <v>-</v>
      </c>
      <c r="X5914" s="6"/>
      <c r="Y5914" s="6"/>
      <c r="Z5914" s="6"/>
      <c r="AA5914" s="6"/>
      <c r="AB5914" s="6"/>
      <c r="AC5914" s="6"/>
    </row>
    <row r="5915" spans="1:29" x14ac:dyDescent="0.25">
      <c r="Q5915" s="12" t="str">
        <f t="shared" ca="1" si="183"/>
        <v>-</v>
      </c>
      <c r="W5915" t="str">
        <f t="shared" si="182"/>
        <v>-</v>
      </c>
    </row>
    <row r="5916" spans="1:29" x14ac:dyDescent="0.25">
      <c r="A5916" s="6"/>
      <c r="B5916" s="10"/>
      <c r="C5916" s="6"/>
      <c r="D5916" s="6"/>
      <c r="E5916" s="6"/>
      <c r="F5916" s="6"/>
      <c r="G5916" s="6"/>
      <c r="H5916" s="6"/>
      <c r="I5916" s="6"/>
      <c r="J5916" s="6"/>
      <c r="K5916" s="6"/>
      <c r="L5916" s="6"/>
      <c r="M5916" s="6"/>
      <c r="N5916" s="6"/>
      <c r="O5916" s="6"/>
      <c r="P5916" s="10"/>
      <c r="Q5916" s="15" t="str">
        <f t="shared" ca="1" si="183"/>
        <v>-</v>
      </c>
      <c r="R5916" s="6"/>
      <c r="S5916" s="6"/>
      <c r="T5916" s="6"/>
      <c r="U5916" s="6"/>
      <c r="V5916" s="6"/>
      <c r="W5916" s="6" t="str">
        <f t="shared" si="182"/>
        <v>-</v>
      </c>
      <c r="X5916" s="6"/>
      <c r="Y5916" s="6"/>
      <c r="Z5916" s="6"/>
      <c r="AA5916" s="6"/>
      <c r="AB5916" s="6"/>
      <c r="AC5916" s="6"/>
    </row>
    <row r="5917" spans="1:29" x14ac:dyDescent="0.25">
      <c r="Q5917" s="12" t="str">
        <f t="shared" ca="1" si="183"/>
        <v>-</v>
      </c>
      <c r="W5917" t="str">
        <f t="shared" si="182"/>
        <v>-</v>
      </c>
    </row>
    <row r="5918" spans="1:29" x14ac:dyDescent="0.25">
      <c r="A5918" s="6"/>
      <c r="B5918" s="10"/>
      <c r="C5918" s="6"/>
      <c r="D5918" s="6"/>
      <c r="E5918" s="6"/>
      <c r="F5918" s="6"/>
      <c r="G5918" s="6"/>
      <c r="H5918" s="6"/>
      <c r="I5918" s="6"/>
      <c r="J5918" s="6"/>
      <c r="K5918" s="6"/>
      <c r="L5918" s="6"/>
      <c r="M5918" s="6"/>
      <c r="N5918" s="6"/>
      <c r="O5918" s="6"/>
      <c r="P5918" s="10"/>
      <c r="Q5918" s="15" t="str">
        <f t="shared" ca="1" si="183"/>
        <v>-</v>
      </c>
      <c r="R5918" s="6"/>
      <c r="S5918" s="6"/>
      <c r="T5918" s="6"/>
      <c r="U5918" s="6"/>
      <c r="V5918" s="6"/>
      <c r="W5918" s="6" t="str">
        <f t="shared" si="182"/>
        <v>-</v>
      </c>
      <c r="X5918" s="6"/>
      <c r="Y5918" s="6"/>
      <c r="Z5918" s="6"/>
      <c r="AA5918" s="6"/>
      <c r="AB5918" s="6"/>
      <c r="AC5918" s="6"/>
    </row>
    <row r="5919" spans="1:29" x14ac:dyDescent="0.25">
      <c r="Q5919" s="12" t="str">
        <f t="shared" ca="1" si="183"/>
        <v>-</v>
      </c>
      <c r="W5919" t="str">
        <f t="shared" si="182"/>
        <v>-</v>
      </c>
    </row>
    <row r="5920" spans="1:29" x14ac:dyDescent="0.25">
      <c r="A5920" s="6"/>
      <c r="B5920" s="10"/>
      <c r="C5920" s="6"/>
      <c r="D5920" s="6"/>
      <c r="E5920" s="6"/>
      <c r="F5920" s="6"/>
      <c r="G5920" s="6"/>
      <c r="H5920" s="6"/>
      <c r="I5920" s="6"/>
      <c r="J5920" s="6"/>
      <c r="K5920" s="6"/>
      <c r="L5920" s="6"/>
      <c r="M5920" s="6"/>
      <c r="N5920" s="6"/>
      <c r="O5920" s="6"/>
      <c r="P5920" s="10"/>
      <c r="Q5920" s="15" t="str">
        <f t="shared" ca="1" si="183"/>
        <v>-</v>
      </c>
      <c r="R5920" s="6"/>
      <c r="S5920" s="6"/>
      <c r="T5920" s="6"/>
      <c r="U5920" s="6"/>
      <c r="V5920" s="6"/>
      <c r="W5920" s="6" t="str">
        <f t="shared" si="182"/>
        <v>-</v>
      </c>
      <c r="X5920" s="6"/>
      <c r="Y5920" s="6"/>
      <c r="Z5920" s="6"/>
      <c r="AA5920" s="6"/>
      <c r="AB5920" s="6"/>
      <c r="AC5920" s="6"/>
    </row>
    <row r="5921" spans="1:29" x14ac:dyDescent="0.25">
      <c r="Q5921" s="12" t="str">
        <f t="shared" ca="1" si="183"/>
        <v>-</v>
      </c>
      <c r="W5921" t="str">
        <f t="shared" si="182"/>
        <v>-</v>
      </c>
    </row>
    <row r="5922" spans="1:29" x14ac:dyDescent="0.25">
      <c r="A5922" s="6"/>
      <c r="B5922" s="10"/>
      <c r="C5922" s="6"/>
      <c r="D5922" s="6"/>
      <c r="E5922" s="6"/>
      <c r="F5922" s="6"/>
      <c r="G5922" s="6"/>
      <c r="H5922" s="6"/>
      <c r="I5922" s="6"/>
      <c r="J5922" s="6"/>
      <c r="K5922" s="6"/>
      <c r="L5922" s="6"/>
      <c r="M5922" s="6"/>
      <c r="N5922" s="6"/>
      <c r="O5922" s="6"/>
      <c r="P5922" s="10"/>
      <c r="Q5922" s="15" t="str">
        <f t="shared" ca="1" si="183"/>
        <v>-</v>
      </c>
      <c r="R5922" s="6"/>
      <c r="S5922" s="6"/>
      <c r="T5922" s="6"/>
      <c r="U5922" s="6"/>
      <c r="V5922" s="6"/>
      <c r="W5922" s="6" t="str">
        <f t="shared" si="182"/>
        <v>-</v>
      </c>
      <c r="X5922" s="6"/>
      <c r="Y5922" s="6"/>
      <c r="Z5922" s="6"/>
      <c r="AA5922" s="6"/>
      <c r="AB5922" s="6"/>
      <c r="AC5922" s="6"/>
    </row>
    <row r="5923" spans="1:29" x14ac:dyDescent="0.25">
      <c r="Q5923" s="12" t="str">
        <f t="shared" ca="1" si="183"/>
        <v>-</v>
      </c>
      <c r="W5923" t="str">
        <f t="shared" si="182"/>
        <v>-</v>
      </c>
    </row>
    <row r="5924" spans="1:29" x14ac:dyDescent="0.25">
      <c r="A5924" s="6"/>
      <c r="B5924" s="10"/>
      <c r="C5924" s="6"/>
      <c r="D5924" s="6"/>
      <c r="E5924" s="6"/>
      <c r="F5924" s="6"/>
      <c r="G5924" s="6"/>
      <c r="H5924" s="6"/>
      <c r="I5924" s="6"/>
      <c r="J5924" s="6"/>
      <c r="K5924" s="6"/>
      <c r="L5924" s="6"/>
      <c r="M5924" s="6"/>
      <c r="N5924" s="6"/>
      <c r="O5924" s="6"/>
      <c r="P5924" s="10"/>
      <c r="Q5924" s="15" t="str">
        <f t="shared" ca="1" si="183"/>
        <v>-</v>
      </c>
      <c r="R5924" s="6"/>
      <c r="S5924" s="6"/>
      <c r="T5924" s="6"/>
      <c r="U5924" s="6"/>
      <c r="V5924" s="6"/>
      <c r="W5924" s="6" t="str">
        <f t="shared" si="182"/>
        <v>-</v>
      </c>
      <c r="X5924" s="6"/>
      <c r="Y5924" s="6"/>
      <c r="Z5924" s="6"/>
      <c r="AA5924" s="6"/>
      <c r="AB5924" s="6"/>
      <c r="AC5924" s="6"/>
    </row>
    <row r="5925" spans="1:29" x14ac:dyDescent="0.25">
      <c r="Q5925" s="12" t="str">
        <f t="shared" ca="1" si="183"/>
        <v>-</v>
      </c>
      <c r="W5925" t="str">
        <f t="shared" si="182"/>
        <v>-</v>
      </c>
    </row>
    <row r="5926" spans="1:29" x14ac:dyDescent="0.25">
      <c r="A5926" s="6"/>
      <c r="B5926" s="10"/>
      <c r="C5926" s="6"/>
      <c r="D5926" s="6"/>
      <c r="E5926" s="6"/>
      <c r="F5926" s="6"/>
      <c r="G5926" s="6"/>
      <c r="H5926" s="6"/>
      <c r="I5926" s="6"/>
      <c r="J5926" s="6"/>
      <c r="K5926" s="6"/>
      <c r="L5926" s="6"/>
      <c r="M5926" s="6"/>
      <c r="N5926" s="6"/>
      <c r="O5926" s="6"/>
      <c r="P5926" s="10"/>
      <c r="Q5926" s="15" t="str">
        <f t="shared" ca="1" si="183"/>
        <v>-</v>
      </c>
      <c r="R5926" s="6"/>
      <c r="S5926" s="6"/>
      <c r="T5926" s="6"/>
      <c r="U5926" s="6"/>
      <c r="V5926" s="6"/>
      <c r="W5926" s="6" t="str">
        <f t="shared" si="182"/>
        <v>-</v>
      </c>
      <c r="X5926" s="6"/>
      <c r="Y5926" s="6"/>
      <c r="Z5926" s="6"/>
      <c r="AA5926" s="6"/>
      <c r="AB5926" s="6"/>
      <c r="AC5926" s="6"/>
    </row>
    <row r="5927" spans="1:29" x14ac:dyDescent="0.25">
      <c r="Q5927" s="12" t="str">
        <f t="shared" ca="1" si="183"/>
        <v>-</v>
      </c>
      <c r="W5927" t="str">
        <f t="shared" si="182"/>
        <v>-</v>
      </c>
    </row>
    <row r="5928" spans="1:29" x14ac:dyDescent="0.25">
      <c r="A5928" s="6"/>
      <c r="B5928" s="10"/>
      <c r="C5928" s="6"/>
      <c r="D5928" s="6"/>
      <c r="E5928" s="6"/>
      <c r="F5928" s="6"/>
      <c r="G5928" s="6"/>
      <c r="H5928" s="6"/>
      <c r="I5928" s="6"/>
      <c r="J5928" s="6"/>
      <c r="K5928" s="6"/>
      <c r="L5928" s="6"/>
      <c r="M5928" s="6"/>
      <c r="N5928" s="6"/>
      <c r="O5928" s="6"/>
      <c r="P5928" s="10"/>
      <c r="Q5928" s="15" t="str">
        <f t="shared" ca="1" si="183"/>
        <v>-</v>
      </c>
      <c r="R5928" s="6"/>
      <c r="S5928" s="6"/>
      <c r="T5928" s="6"/>
      <c r="U5928" s="6"/>
      <c r="V5928" s="6"/>
      <c r="W5928" s="6" t="str">
        <f t="shared" si="182"/>
        <v>-</v>
      </c>
      <c r="X5928" s="6"/>
      <c r="Y5928" s="6"/>
      <c r="Z5928" s="6"/>
      <c r="AA5928" s="6"/>
      <c r="AB5928" s="6"/>
      <c r="AC5928" s="6"/>
    </row>
    <row r="5929" spans="1:29" x14ac:dyDescent="0.25">
      <c r="Q5929" s="12" t="str">
        <f t="shared" ca="1" si="183"/>
        <v>-</v>
      </c>
      <c r="W5929" t="str">
        <f t="shared" si="182"/>
        <v>-</v>
      </c>
    </row>
    <row r="5930" spans="1:29" x14ac:dyDescent="0.25">
      <c r="A5930" s="6"/>
      <c r="B5930" s="10"/>
      <c r="C5930" s="6"/>
      <c r="D5930" s="6"/>
      <c r="E5930" s="6"/>
      <c r="F5930" s="6"/>
      <c r="G5930" s="6"/>
      <c r="H5930" s="6"/>
      <c r="I5930" s="6"/>
      <c r="J5930" s="6"/>
      <c r="K5930" s="6"/>
      <c r="L5930" s="6"/>
      <c r="M5930" s="6"/>
      <c r="N5930" s="6"/>
      <c r="O5930" s="6"/>
      <c r="P5930" s="10"/>
      <c r="Q5930" s="15" t="str">
        <f t="shared" ca="1" si="183"/>
        <v>-</v>
      </c>
      <c r="R5930" s="6"/>
      <c r="S5930" s="6"/>
      <c r="T5930" s="6"/>
      <c r="U5930" s="6"/>
      <c r="V5930" s="6"/>
      <c r="W5930" s="6" t="str">
        <f t="shared" si="182"/>
        <v>-</v>
      </c>
      <c r="X5930" s="6"/>
      <c r="Y5930" s="6"/>
      <c r="Z5930" s="6"/>
      <c r="AA5930" s="6"/>
      <c r="AB5930" s="6"/>
      <c r="AC5930" s="6"/>
    </row>
    <row r="5931" spans="1:29" x14ac:dyDescent="0.25">
      <c r="Q5931" s="12" t="str">
        <f t="shared" ca="1" si="183"/>
        <v>-</v>
      </c>
      <c r="W5931" t="str">
        <f t="shared" si="182"/>
        <v>-</v>
      </c>
    </row>
    <row r="5932" spans="1:29" x14ac:dyDescent="0.25">
      <c r="A5932" s="6"/>
      <c r="B5932" s="10"/>
      <c r="C5932" s="6"/>
      <c r="D5932" s="6"/>
      <c r="E5932" s="6"/>
      <c r="F5932" s="6"/>
      <c r="G5932" s="6"/>
      <c r="H5932" s="6"/>
      <c r="I5932" s="6"/>
      <c r="J5932" s="6"/>
      <c r="K5932" s="6"/>
      <c r="L5932" s="6"/>
      <c r="M5932" s="6"/>
      <c r="N5932" s="6"/>
      <c r="O5932" s="6"/>
      <c r="P5932" s="10"/>
      <c r="Q5932" s="15" t="str">
        <f t="shared" ca="1" si="183"/>
        <v>-</v>
      </c>
      <c r="R5932" s="6"/>
      <c r="S5932" s="6"/>
      <c r="T5932" s="6"/>
      <c r="U5932" s="6"/>
      <c r="V5932" s="6"/>
      <c r="W5932" s="6" t="str">
        <f t="shared" si="182"/>
        <v>-</v>
      </c>
      <c r="X5932" s="6"/>
      <c r="Y5932" s="6"/>
      <c r="Z5932" s="6"/>
      <c r="AA5932" s="6"/>
      <c r="AB5932" s="6"/>
      <c r="AC5932" s="6"/>
    </row>
    <row r="5933" spans="1:29" x14ac:dyDescent="0.25">
      <c r="Q5933" s="12" t="str">
        <f t="shared" ca="1" si="183"/>
        <v>-</v>
      </c>
      <c r="W5933" t="str">
        <f t="shared" si="182"/>
        <v>-</v>
      </c>
    </row>
    <row r="5934" spans="1:29" x14ac:dyDescent="0.25">
      <c r="A5934" s="6"/>
      <c r="B5934" s="10"/>
      <c r="C5934" s="6"/>
      <c r="D5934" s="6"/>
      <c r="E5934" s="6"/>
      <c r="F5934" s="6"/>
      <c r="G5934" s="6"/>
      <c r="H5934" s="6"/>
      <c r="I5934" s="6"/>
      <c r="J5934" s="6"/>
      <c r="K5934" s="6"/>
      <c r="L5934" s="6"/>
      <c r="M5934" s="6"/>
      <c r="N5934" s="6"/>
      <c r="O5934" s="6"/>
      <c r="P5934" s="10"/>
      <c r="Q5934" s="15" t="str">
        <f t="shared" ca="1" si="183"/>
        <v>-</v>
      </c>
      <c r="R5934" s="6"/>
      <c r="S5934" s="6"/>
      <c r="T5934" s="6"/>
      <c r="U5934" s="6"/>
      <c r="V5934" s="6"/>
      <c r="W5934" s="6" t="str">
        <f t="shared" si="182"/>
        <v>-</v>
      </c>
      <c r="X5934" s="6"/>
      <c r="Y5934" s="6"/>
      <c r="Z5934" s="6"/>
      <c r="AA5934" s="6"/>
      <c r="AB5934" s="6"/>
      <c r="AC5934" s="6"/>
    </row>
    <row r="5935" spans="1:29" x14ac:dyDescent="0.25">
      <c r="Q5935" s="12" t="str">
        <f t="shared" ca="1" si="183"/>
        <v>-</v>
      </c>
      <c r="W5935" t="str">
        <f t="shared" si="182"/>
        <v>-</v>
      </c>
    </row>
    <row r="5936" spans="1:29" x14ac:dyDescent="0.25">
      <c r="A5936" s="6"/>
      <c r="B5936" s="10"/>
      <c r="C5936" s="6"/>
      <c r="D5936" s="6"/>
      <c r="E5936" s="6"/>
      <c r="F5936" s="6"/>
      <c r="G5936" s="6"/>
      <c r="H5936" s="6"/>
      <c r="I5936" s="6"/>
      <c r="J5936" s="6"/>
      <c r="K5936" s="6"/>
      <c r="L5936" s="6"/>
      <c r="M5936" s="6"/>
      <c r="N5936" s="6"/>
      <c r="O5936" s="6"/>
      <c r="P5936" s="10"/>
      <c r="Q5936" s="15" t="str">
        <f t="shared" ca="1" si="183"/>
        <v>-</v>
      </c>
      <c r="R5936" s="6"/>
      <c r="S5936" s="6"/>
      <c r="T5936" s="6"/>
      <c r="U5936" s="6"/>
      <c r="V5936" s="6"/>
      <c r="W5936" s="6" t="str">
        <f t="shared" si="182"/>
        <v>-</v>
      </c>
      <c r="X5936" s="6"/>
      <c r="Y5936" s="6"/>
      <c r="Z5936" s="6"/>
      <c r="AA5936" s="6"/>
      <c r="AB5936" s="6"/>
      <c r="AC5936" s="6"/>
    </row>
    <row r="5937" spans="1:29" x14ac:dyDescent="0.25">
      <c r="Q5937" s="12" t="str">
        <f t="shared" ca="1" si="183"/>
        <v>-</v>
      </c>
      <c r="W5937" t="str">
        <f t="shared" si="182"/>
        <v>-</v>
      </c>
    </row>
    <row r="5938" spans="1:29" x14ac:dyDescent="0.25">
      <c r="A5938" s="6"/>
      <c r="B5938" s="10"/>
      <c r="C5938" s="6"/>
      <c r="D5938" s="6"/>
      <c r="E5938" s="6"/>
      <c r="F5938" s="6"/>
      <c r="G5938" s="6"/>
      <c r="H5938" s="6"/>
      <c r="I5938" s="6"/>
      <c r="J5938" s="6"/>
      <c r="K5938" s="6"/>
      <c r="L5938" s="6"/>
      <c r="M5938" s="6"/>
      <c r="N5938" s="6"/>
      <c r="O5938" s="6"/>
      <c r="P5938" s="10"/>
      <c r="Q5938" s="15" t="str">
        <f t="shared" ca="1" si="183"/>
        <v>-</v>
      </c>
      <c r="R5938" s="6"/>
      <c r="S5938" s="6"/>
      <c r="T5938" s="6"/>
      <c r="U5938" s="6"/>
      <c r="V5938" s="6"/>
      <c r="W5938" s="6" t="str">
        <f t="shared" si="182"/>
        <v>-</v>
      </c>
      <c r="X5938" s="6"/>
      <c r="Y5938" s="6"/>
      <c r="Z5938" s="6"/>
      <c r="AA5938" s="6"/>
      <c r="AB5938" s="6"/>
      <c r="AC5938" s="6"/>
    </row>
    <row r="5939" spans="1:29" x14ac:dyDescent="0.25">
      <c r="Q5939" s="12" t="str">
        <f t="shared" ca="1" si="183"/>
        <v>-</v>
      </c>
      <c r="W5939" t="str">
        <f t="shared" si="182"/>
        <v>-</v>
      </c>
    </row>
    <row r="5940" spans="1:29" x14ac:dyDescent="0.25">
      <c r="A5940" s="6"/>
      <c r="B5940" s="10"/>
      <c r="C5940" s="6"/>
      <c r="D5940" s="6"/>
      <c r="E5940" s="6"/>
      <c r="F5940" s="6"/>
      <c r="G5940" s="6"/>
      <c r="H5940" s="6"/>
      <c r="I5940" s="6"/>
      <c r="J5940" s="6"/>
      <c r="K5940" s="6"/>
      <c r="L5940" s="6"/>
      <c r="M5940" s="6"/>
      <c r="N5940" s="6"/>
      <c r="O5940" s="6"/>
      <c r="P5940" s="10"/>
      <c r="Q5940" s="15" t="str">
        <f t="shared" ca="1" si="183"/>
        <v>-</v>
      </c>
      <c r="R5940" s="6"/>
      <c r="S5940" s="6"/>
      <c r="T5940" s="6"/>
      <c r="U5940" s="6"/>
      <c r="V5940" s="6"/>
      <c r="W5940" s="6" t="str">
        <f t="shared" si="182"/>
        <v>-</v>
      </c>
      <c r="X5940" s="6"/>
      <c r="Y5940" s="6"/>
      <c r="Z5940" s="6"/>
      <c r="AA5940" s="6"/>
      <c r="AB5940" s="6"/>
      <c r="AC5940" s="6"/>
    </row>
    <row r="5941" spans="1:29" x14ac:dyDescent="0.25">
      <c r="Q5941" s="12" t="str">
        <f t="shared" ca="1" si="183"/>
        <v>-</v>
      </c>
      <c r="W5941" t="str">
        <f t="shared" si="182"/>
        <v>-</v>
      </c>
    </row>
    <row r="5942" spans="1:29" x14ac:dyDescent="0.25">
      <c r="A5942" s="6"/>
      <c r="B5942" s="10"/>
      <c r="C5942" s="6"/>
      <c r="D5942" s="6"/>
      <c r="E5942" s="6"/>
      <c r="F5942" s="6"/>
      <c r="G5942" s="6"/>
      <c r="H5942" s="6"/>
      <c r="I5942" s="6"/>
      <c r="J5942" s="6"/>
      <c r="K5942" s="6"/>
      <c r="L5942" s="6"/>
      <c r="M5942" s="6"/>
      <c r="N5942" s="6"/>
      <c r="O5942" s="6"/>
      <c r="P5942" s="10"/>
      <c r="Q5942" s="15" t="str">
        <f t="shared" ca="1" si="183"/>
        <v>-</v>
      </c>
      <c r="R5942" s="6"/>
      <c r="S5942" s="6"/>
      <c r="T5942" s="6"/>
      <c r="U5942" s="6"/>
      <c r="V5942" s="6"/>
      <c r="W5942" s="6" t="str">
        <f t="shared" si="182"/>
        <v>-</v>
      </c>
      <c r="X5942" s="6"/>
      <c r="Y5942" s="6"/>
      <c r="Z5942" s="6"/>
      <c r="AA5942" s="6"/>
      <c r="AB5942" s="6"/>
      <c r="AC5942" s="6"/>
    </row>
    <row r="5943" spans="1:29" x14ac:dyDescent="0.25">
      <c r="Q5943" s="12" t="str">
        <f t="shared" ca="1" si="183"/>
        <v>-</v>
      </c>
      <c r="W5943" t="str">
        <f t="shared" si="182"/>
        <v>-</v>
      </c>
    </row>
    <row r="5944" spans="1:29" x14ac:dyDescent="0.25">
      <c r="A5944" s="6"/>
      <c r="B5944" s="10"/>
      <c r="C5944" s="6"/>
      <c r="D5944" s="6"/>
      <c r="E5944" s="6"/>
      <c r="F5944" s="6"/>
      <c r="G5944" s="6"/>
      <c r="H5944" s="6"/>
      <c r="I5944" s="6"/>
      <c r="J5944" s="6"/>
      <c r="K5944" s="6"/>
      <c r="L5944" s="6"/>
      <c r="M5944" s="6"/>
      <c r="N5944" s="6"/>
      <c r="O5944" s="6"/>
      <c r="P5944" s="10"/>
      <c r="Q5944" s="15" t="str">
        <f t="shared" ca="1" si="183"/>
        <v>-</v>
      </c>
      <c r="R5944" s="6"/>
      <c r="S5944" s="6"/>
      <c r="T5944" s="6"/>
      <c r="U5944" s="6"/>
      <c r="V5944" s="6"/>
      <c r="W5944" s="6" t="str">
        <f t="shared" si="182"/>
        <v>-</v>
      </c>
      <c r="X5944" s="6"/>
      <c r="Y5944" s="6"/>
      <c r="Z5944" s="6"/>
      <c r="AA5944" s="6"/>
      <c r="AB5944" s="6"/>
      <c r="AC5944" s="6"/>
    </row>
    <row r="5945" spans="1:29" x14ac:dyDescent="0.25">
      <c r="Q5945" s="12" t="str">
        <f t="shared" ca="1" si="183"/>
        <v>-</v>
      </c>
      <c r="W5945" t="str">
        <f t="shared" si="182"/>
        <v>-</v>
      </c>
    </row>
    <row r="5946" spans="1:29" x14ac:dyDescent="0.25">
      <c r="A5946" s="6"/>
      <c r="B5946" s="10"/>
      <c r="C5946" s="6"/>
      <c r="D5946" s="6"/>
      <c r="E5946" s="6"/>
      <c r="F5946" s="6"/>
      <c r="G5946" s="6"/>
      <c r="H5946" s="6"/>
      <c r="I5946" s="6"/>
      <c r="J5946" s="6"/>
      <c r="K5946" s="6"/>
      <c r="L5946" s="6"/>
      <c r="M5946" s="6"/>
      <c r="N5946" s="6"/>
      <c r="O5946" s="6"/>
      <c r="P5946" s="10"/>
      <c r="Q5946" s="15" t="str">
        <f t="shared" ca="1" si="183"/>
        <v>-</v>
      </c>
      <c r="R5946" s="6"/>
      <c r="S5946" s="6"/>
      <c r="T5946" s="6"/>
      <c r="U5946" s="6"/>
      <c r="V5946" s="6"/>
      <c r="W5946" s="6" t="str">
        <f t="shared" si="182"/>
        <v>-</v>
      </c>
      <c r="X5946" s="6"/>
      <c r="Y5946" s="6"/>
      <c r="Z5946" s="6"/>
      <c r="AA5946" s="6"/>
      <c r="AB5946" s="6"/>
      <c r="AC5946" s="6"/>
    </row>
    <row r="5947" spans="1:29" x14ac:dyDescent="0.25">
      <c r="Q5947" s="12" t="str">
        <f t="shared" ca="1" si="183"/>
        <v>-</v>
      </c>
      <c r="W5947" t="str">
        <f t="shared" si="182"/>
        <v>-</v>
      </c>
    </row>
    <row r="5948" spans="1:29" x14ac:dyDescent="0.25">
      <c r="A5948" s="6"/>
      <c r="B5948" s="10"/>
      <c r="C5948" s="6"/>
      <c r="D5948" s="6"/>
      <c r="E5948" s="6"/>
      <c r="F5948" s="6"/>
      <c r="G5948" s="6"/>
      <c r="H5948" s="6"/>
      <c r="I5948" s="6"/>
      <c r="J5948" s="6"/>
      <c r="K5948" s="6"/>
      <c r="L5948" s="6"/>
      <c r="M5948" s="6"/>
      <c r="N5948" s="6"/>
      <c r="O5948" s="6"/>
      <c r="P5948" s="10"/>
      <c r="Q5948" s="15" t="str">
        <f t="shared" ca="1" si="183"/>
        <v>-</v>
      </c>
      <c r="R5948" s="6"/>
      <c r="S5948" s="6"/>
      <c r="T5948" s="6"/>
      <c r="U5948" s="6"/>
      <c r="V5948" s="6"/>
      <c r="W5948" s="6" t="str">
        <f t="shared" si="182"/>
        <v>-</v>
      </c>
      <c r="X5948" s="6"/>
      <c r="Y5948" s="6"/>
      <c r="Z5948" s="6"/>
      <c r="AA5948" s="6"/>
      <c r="AB5948" s="6"/>
      <c r="AC5948" s="6"/>
    </row>
    <row r="5949" spans="1:29" x14ac:dyDescent="0.25">
      <c r="Q5949" s="12" t="str">
        <f t="shared" ca="1" si="183"/>
        <v>-</v>
      </c>
      <c r="W5949" t="str">
        <f t="shared" si="182"/>
        <v>-</v>
      </c>
    </row>
    <row r="5950" spans="1:29" x14ac:dyDescent="0.25">
      <c r="A5950" s="6"/>
      <c r="B5950" s="10"/>
      <c r="C5950" s="6"/>
      <c r="D5950" s="6"/>
      <c r="E5950" s="6"/>
      <c r="F5950" s="6"/>
      <c r="G5950" s="6"/>
      <c r="H5950" s="6"/>
      <c r="I5950" s="6"/>
      <c r="J5950" s="6"/>
      <c r="K5950" s="6"/>
      <c r="L5950" s="6"/>
      <c r="M5950" s="6"/>
      <c r="N5950" s="6"/>
      <c r="O5950" s="6"/>
      <c r="P5950" s="10"/>
      <c r="Q5950" s="15" t="str">
        <f t="shared" ca="1" si="183"/>
        <v>-</v>
      </c>
      <c r="R5950" s="6"/>
      <c r="S5950" s="6"/>
      <c r="T5950" s="6"/>
      <c r="U5950" s="6"/>
      <c r="V5950" s="6"/>
      <c r="W5950" s="6" t="str">
        <f t="shared" si="182"/>
        <v>-</v>
      </c>
      <c r="X5950" s="6"/>
      <c r="Y5950" s="6"/>
      <c r="Z5950" s="6"/>
      <c r="AA5950" s="6"/>
      <c r="AB5950" s="6"/>
      <c r="AC5950" s="6"/>
    </row>
    <row r="5951" spans="1:29" x14ac:dyDescent="0.25">
      <c r="Q5951" s="12" t="str">
        <f t="shared" ca="1" si="183"/>
        <v>-</v>
      </c>
      <c r="W5951" t="str">
        <f t="shared" si="182"/>
        <v>-</v>
      </c>
    </row>
    <row r="5952" spans="1:29" x14ac:dyDescent="0.25">
      <c r="A5952" s="6"/>
      <c r="B5952" s="10"/>
      <c r="C5952" s="6"/>
      <c r="D5952" s="6"/>
      <c r="E5952" s="6"/>
      <c r="F5952" s="6"/>
      <c r="G5952" s="6"/>
      <c r="H5952" s="6"/>
      <c r="I5952" s="6"/>
      <c r="J5952" s="6"/>
      <c r="K5952" s="6"/>
      <c r="L5952" s="6"/>
      <c r="M5952" s="6"/>
      <c r="N5952" s="6"/>
      <c r="O5952" s="6"/>
      <c r="P5952" s="10"/>
      <c r="Q5952" s="15" t="str">
        <f t="shared" ca="1" si="183"/>
        <v>-</v>
      </c>
      <c r="R5952" s="6"/>
      <c r="S5952" s="6"/>
      <c r="T5952" s="6"/>
      <c r="U5952" s="6"/>
      <c r="V5952" s="6"/>
      <c r="W5952" s="6" t="str">
        <f t="shared" si="182"/>
        <v>-</v>
      </c>
      <c r="X5952" s="6"/>
      <c r="Y5952" s="6"/>
      <c r="Z5952" s="6"/>
      <c r="AA5952" s="6"/>
      <c r="AB5952" s="6"/>
      <c r="AC5952" s="6"/>
    </row>
    <row r="5953" spans="1:29" x14ac:dyDescent="0.25">
      <c r="Q5953" s="12" t="str">
        <f t="shared" ca="1" si="183"/>
        <v>-</v>
      </c>
      <c r="W5953" t="str">
        <f t="shared" si="182"/>
        <v>-</v>
      </c>
    </row>
    <row r="5954" spans="1:29" x14ac:dyDescent="0.25">
      <c r="A5954" s="6"/>
      <c r="B5954" s="10"/>
      <c r="C5954" s="6"/>
      <c r="D5954" s="6"/>
      <c r="E5954" s="6"/>
      <c r="F5954" s="6"/>
      <c r="G5954" s="6"/>
      <c r="H5954" s="6"/>
      <c r="I5954" s="6"/>
      <c r="J5954" s="6"/>
      <c r="K5954" s="6"/>
      <c r="L5954" s="6"/>
      <c r="M5954" s="6"/>
      <c r="N5954" s="6"/>
      <c r="O5954" s="6"/>
      <c r="P5954" s="10"/>
      <c r="Q5954" s="15" t="str">
        <f t="shared" ca="1" si="183"/>
        <v>-</v>
      </c>
      <c r="R5954" s="6"/>
      <c r="S5954" s="6"/>
      <c r="T5954" s="6"/>
      <c r="U5954" s="6"/>
      <c r="V5954" s="6"/>
      <c r="W5954" s="6" t="str">
        <f t="shared" si="182"/>
        <v>-</v>
      </c>
      <c r="X5954" s="6"/>
      <c r="Y5954" s="6"/>
      <c r="Z5954" s="6"/>
      <c r="AA5954" s="6"/>
      <c r="AB5954" s="6"/>
      <c r="AC5954" s="6"/>
    </row>
    <row r="5955" spans="1:29" x14ac:dyDescent="0.25">
      <c r="Q5955" s="12" t="str">
        <f t="shared" ca="1" si="183"/>
        <v>-</v>
      </c>
      <c r="W5955" t="str">
        <f t="shared" si="182"/>
        <v>-</v>
      </c>
    </row>
    <row r="5956" spans="1:29" x14ac:dyDescent="0.25">
      <c r="A5956" s="6"/>
      <c r="B5956" s="10"/>
      <c r="C5956" s="6"/>
      <c r="D5956" s="6"/>
      <c r="E5956" s="6"/>
      <c r="F5956" s="6"/>
      <c r="G5956" s="6"/>
      <c r="H5956" s="6"/>
      <c r="I5956" s="6"/>
      <c r="J5956" s="6"/>
      <c r="K5956" s="6"/>
      <c r="L5956" s="6"/>
      <c r="M5956" s="6"/>
      <c r="N5956" s="6"/>
      <c r="O5956" s="6"/>
      <c r="P5956" s="10"/>
      <c r="Q5956" s="15" t="str">
        <f t="shared" ca="1" si="183"/>
        <v>-</v>
      </c>
      <c r="R5956" s="6"/>
      <c r="S5956" s="6"/>
      <c r="T5956" s="6"/>
      <c r="U5956" s="6"/>
      <c r="V5956" s="6"/>
      <c r="W5956" s="6" t="str">
        <f t="shared" si="182"/>
        <v>-</v>
      </c>
      <c r="X5956" s="6"/>
      <c r="Y5956" s="6"/>
      <c r="Z5956" s="6"/>
      <c r="AA5956" s="6"/>
      <c r="AB5956" s="6"/>
      <c r="AC5956" s="6"/>
    </row>
    <row r="5957" spans="1:29" x14ac:dyDescent="0.25">
      <c r="Q5957" s="12" t="str">
        <f t="shared" ca="1" si="183"/>
        <v>-</v>
      </c>
      <c r="W5957" t="str">
        <f t="shared" si="182"/>
        <v>-</v>
      </c>
    </row>
    <row r="5958" spans="1:29" x14ac:dyDescent="0.25">
      <c r="A5958" s="6"/>
      <c r="B5958" s="10"/>
      <c r="C5958" s="6"/>
      <c r="D5958" s="6"/>
      <c r="E5958" s="6"/>
      <c r="F5958" s="6"/>
      <c r="G5958" s="6"/>
      <c r="H5958" s="6"/>
      <c r="I5958" s="6"/>
      <c r="J5958" s="6"/>
      <c r="K5958" s="6"/>
      <c r="L5958" s="6"/>
      <c r="M5958" s="6"/>
      <c r="N5958" s="6"/>
      <c r="O5958" s="6"/>
      <c r="P5958" s="10"/>
      <c r="Q5958" s="15" t="str">
        <f t="shared" ca="1" si="183"/>
        <v>-</v>
      </c>
      <c r="R5958" s="6"/>
      <c r="S5958" s="6"/>
      <c r="T5958" s="6"/>
      <c r="U5958" s="6"/>
      <c r="V5958" s="6"/>
      <c r="W5958" s="6" t="str">
        <f t="shared" ref="W5958:W6021" si="184">IF(OR(ISBLANK(J5958),ISBLANK(V5958)),"-",(IF(J5958=V5958,"Yes","No")))</f>
        <v>-</v>
      </c>
      <c r="X5958" s="6"/>
      <c r="Y5958" s="6"/>
      <c r="Z5958" s="6"/>
      <c r="AA5958" s="6"/>
      <c r="AB5958" s="6"/>
      <c r="AC5958" s="6"/>
    </row>
    <row r="5959" spans="1:29" x14ac:dyDescent="0.25">
      <c r="Q5959" s="12" t="str">
        <f t="shared" ref="Q5959:Q6022" ca="1" si="185">IF(B5959&gt;1/1/1900, (IF(R5959="Closed",(DATEDIF(B5959,P5959,"d"))-(DATEDIF(M5959,O5959,"d")),IF(OR(R5959="Pending",ISBLANK(P5959)),TODAY()-B5959))),"-")</f>
        <v>-</v>
      </c>
      <c r="W5959" t="str">
        <f t="shared" si="184"/>
        <v>-</v>
      </c>
    </row>
    <row r="5960" spans="1:29" x14ac:dyDescent="0.25">
      <c r="A5960" s="6"/>
      <c r="B5960" s="10"/>
      <c r="C5960" s="6"/>
      <c r="D5960" s="6"/>
      <c r="E5960" s="6"/>
      <c r="F5960" s="6"/>
      <c r="G5960" s="6"/>
      <c r="H5960" s="6"/>
      <c r="I5960" s="6"/>
      <c r="J5960" s="6"/>
      <c r="K5960" s="6"/>
      <c r="L5960" s="6"/>
      <c r="M5960" s="6"/>
      <c r="N5960" s="6"/>
      <c r="O5960" s="6"/>
      <c r="P5960" s="10"/>
      <c r="Q5960" s="15" t="str">
        <f t="shared" ca="1" si="185"/>
        <v>-</v>
      </c>
      <c r="R5960" s="6"/>
      <c r="S5960" s="6"/>
      <c r="T5960" s="6"/>
      <c r="U5960" s="6"/>
      <c r="V5960" s="6"/>
      <c r="W5960" s="6" t="str">
        <f t="shared" si="184"/>
        <v>-</v>
      </c>
      <c r="X5960" s="6"/>
      <c r="Y5960" s="6"/>
      <c r="Z5960" s="6"/>
      <c r="AA5960" s="6"/>
      <c r="AB5960" s="6"/>
      <c r="AC5960" s="6"/>
    </row>
    <row r="5961" spans="1:29" x14ac:dyDescent="0.25">
      <c r="Q5961" s="12" t="str">
        <f t="shared" ca="1" si="185"/>
        <v>-</v>
      </c>
      <c r="W5961" t="str">
        <f t="shared" si="184"/>
        <v>-</v>
      </c>
    </row>
    <row r="5962" spans="1:29" x14ac:dyDescent="0.25">
      <c r="A5962" s="6"/>
      <c r="B5962" s="10"/>
      <c r="C5962" s="6"/>
      <c r="D5962" s="6"/>
      <c r="E5962" s="6"/>
      <c r="F5962" s="6"/>
      <c r="G5962" s="6"/>
      <c r="H5962" s="6"/>
      <c r="I5962" s="6"/>
      <c r="J5962" s="6"/>
      <c r="K5962" s="6"/>
      <c r="L5962" s="6"/>
      <c r="M5962" s="6"/>
      <c r="N5962" s="6"/>
      <c r="O5962" s="6"/>
      <c r="P5962" s="10"/>
      <c r="Q5962" s="15" t="str">
        <f t="shared" ca="1" si="185"/>
        <v>-</v>
      </c>
      <c r="R5962" s="6"/>
      <c r="S5962" s="6"/>
      <c r="T5962" s="6"/>
      <c r="U5962" s="6"/>
      <c r="V5962" s="6"/>
      <c r="W5962" s="6" t="str">
        <f t="shared" si="184"/>
        <v>-</v>
      </c>
      <c r="X5962" s="6"/>
      <c r="Y5962" s="6"/>
      <c r="Z5962" s="6"/>
      <c r="AA5962" s="6"/>
      <c r="AB5962" s="6"/>
      <c r="AC5962" s="6"/>
    </row>
    <row r="5963" spans="1:29" x14ac:dyDescent="0.25">
      <c r="Q5963" s="12" t="str">
        <f t="shared" ca="1" si="185"/>
        <v>-</v>
      </c>
      <c r="W5963" t="str">
        <f t="shared" si="184"/>
        <v>-</v>
      </c>
    </row>
    <row r="5964" spans="1:29" x14ac:dyDescent="0.25">
      <c r="A5964" s="6"/>
      <c r="B5964" s="10"/>
      <c r="C5964" s="6"/>
      <c r="D5964" s="6"/>
      <c r="E5964" s="6"/>
      <c r="F5964" s="6"/>
      <c r="G5964" s="6"/>
      <c r="H5964" s="6"/>
      <c r="I5964" s="6"/>
      <c r="J5964" s="6"/>
      <c r="K5964" s="6"/>
      <c r="L5964" s="6"/>
      <c r="M5964" s="6"/>
      <c r="N5964" s="6"/>
      <c r="O5964" s="6"/>
      <c r="P5964" s="10"/>
      <c r="Q5964" s="15" t="str">
        <f t="shared" ca="1" si="185"/>
        <v>-</v>
      </c>
      <c r="R5964" s="6"/>
      <c r="S5964" s="6"/>
      <c r="T5964" s="6"/>
      <c r="U5964" s="6"/>
      <c r="V5964" s="6"/>
      <c r="W5964" s="6" t="str">
        <f t="shared" si="184"/>
        <v>-</v>
      </c>
      <c r="X5964" s="6"/>
      <c r="Y5964" s="6"/>
      <c r="Z5964" s="6"/>
      <c r="AA5964" s="6"/>
      <c r="AB5964" s="6"/>
      <c r="AC5964" s="6"/>
    </row>
    <row r="5965" spans="1:29" x14ac:dyDescent="0.25">
      <c r="Q5965" s="12" t="str">
        <f t="shared" ca="1" si="185"/>
        <v>-</v>
      </c>
      <c r="W5965" t="str">
        <f t="shared" si="184"/>
        <v>-</v>
      </c>
    </row>
    <row r="5966" spans="1:29" x14ac:dyDescent="0.25">
      <c r="A5966" s="6"/>
      <c r="B5966" s="10"/>
      <c r="C5966" s="6"/>
      <c r="D5966" s="6"/>
      <c r="E5966" s="6"/>
      <c r="F5966" s="6"/>
      <c r="G5966" s="6"/>
      <c r="H5966" s="6"/>
      <c r="I5966" s="6"/>
      <c r="J5966" s="6"/>
      <c r="K5966" s="6"/>
      <c r="L5966" s="6"/>
      <c r="M5966" s="6"/>
      <c r="N5966" s="6"/>
      <c r="O5966" s="6"/>
      <c r="P5966" s="10"/>
      <c r="Q5966" s="15" t="str">
        <f t="shared" ca="1" si="185"/>
        <v>-</v>
      </c>
      <c r="R5966" s="6"/>
      <c r="S5966" s="6"/>
      <c r="T5966" s="6"/>
      <c r="U5966" s="6"/>
      <c r="V5966" s="6"/>
      <c r="W5966" s="6" t="str">
        <f t="shared" si="184"/>
        <v>-</v>
      </c>
      <c r="X5966" s="6"/>
      <c r="Y5966" s="6"/>
      <c r="Z5966" s="6"/>
      <c r="AA5966" s="6"/>
      <c r="AB5966" s="6"/>
      <c r="AC5966" s="6"/>
    </row>
    <row r="5967" spans="1:29" x14ac:dyDescent="0.25">
      <c r="Q5967" s="12" t="str">
        <f t="shared" ca="1" si="185"/>
        <v>-</v>
      </c>
      <c r="W5967" t="str">
        <f t="shared" si="184"/>
        <v>-</v>
      </c>
    </row>
    <row r="5968" spans="1:29" x14ac:dyDescent="0.25">
      <c r="A5968" s="6"/>
      <c r="B5968" s="10"/>
      <c r="C5968" s="6"/>
      <c r="D5968" s="6"/>
      <c r="E5968" s="6"/>
      <c r="F5968" s="6"/>
      <c r="G5968" s="6"/>
      <c r="H5968" s="6"/>
      <c r="I5968" s="6"/>
      <c r="J5968" s="6"/>
      <c r="K5968" s="6"/>
      <c r="L5968" s="6"/>
      <c r="M5968" s="6"/>
      <c r="N5968" s="6"/>
      <c r="O5968" s="6"/>
      <c r="P5968" s="10"/>
      <c r="Q5968" s="15" t="str">
        <f t="shared" ca="1" si="185"/>
        <v>-</v>
      </c>
      <c r="R5968" s="6"/>
      <c r="S5968" s="6"/>
      <c r="T5968" s="6"/>
      <c r="U5968" s="6"/>
      <c r="V5968" s="6"/>
      <c r="W5968" s="6" t="str">
        <f t="shared" si="184"/>
        <v>-</v>
      </c>
      <c r="X5968" s="6"/>
      <c r="Y5968" s="6"/>
      <c r="Z5968" s="6"/>
      <c r="AA5968" s="6"/>
      <c r="AB5968" s="6"/>
      <c r="AC5968" s="6"/>
    </row>
    <row r="5969" spans="1:29" x14ac:dyDescent="0.25">
      <c r="Q5969" s="12" t="str">
        <f t="shared" ca="1" si="185"/>
        <v>-</v>
      </c>
      <c r="W5969" t="str">
        <f t="shared" si="184"/>
        <v>-</v>
      </c>
    </row>
    <row r="5970" spans="1:29" x14ac:dyDescent="0.25">
      <c r="A5970" s="6"/>
      <c r="B5970" s="10"/>
      <c r="C5970" s="6"/>
      <c r="D5970" s="6"/>
      <c r="E5970" s="6"/>
      <c r="F5970" s="6"/>
      <c r="G5970" s="6"/>
      <c r="H5970" s="6"/>
      <c r="I5970" s="6"/>
      <c r="J5970" s="6"/>
      <c r="K5970" s="6"/>
      <c r="L5970" s="6"/>
      <c r="M5970" s="6"/>
      <c r="N5970" s="6"/>
      <c r="O5970" s="6"/>
      <c r="P5970" s="10"/>
      <c r="Q5970" s="15" t="str">
        <f t="shared" ca="1" si="185"/>
        <v>-</v>
      </c>
      <c r="R5970" s="6"/>
      <c r="S5970" s="6"/>
      <c r="T5970" s="6"/>
      <c r="U5970" s="6"/>
      <c r="V5970" s="6"/>
      <c r="W5970" s="6" t="str">
        <f t="shared" si="184"/>
        <v>-</v>
      </c>
      <c r="X5970" s="6"/>
      <c r="Y5970" s="6"/>
      <c r="Z5970" s="6"/>
      <c r="AA5970" s="6"/>
      <c r="AB5970" s="6"/>
      <c r="AC5970" s="6"/>
    </row>
    <row r="5971" spans="1:29" x14ac:dyDescent="0.25">
      <c r="Q5971" s="12" t="str">
        <f t="shared" ca="1" si="185"/>
        <v>-</v>
      </c>
      <c r="W5971" t="str">
        <f t="shared" si="184"/>
        <v>-</v>
      </c>
    </row>
    <row r="5972" spans="1:29" x14ac:dyDescent="0.25">
      <c r="A5972" s="6"/>
      <c r="B5972" s="10"/>
      <c r="C5972" s="6"/>
      <c r="D5972" s="6"/>
      <c r="E5972" s="6"/>
      <c r="F5972" s="6"/>
      <c r="G5972" s="6"/>
      <c r="H5972" s="6"/>
      <c r="I5972" s="6"/>
      <c r="J5972" s="6"/>
      <c r="K5972" s="6"/>
      <c r="L5972" s="6"/>
      <c r="M5972" s="6"/>
      <c r="N5972" s="6"/>
      <c r="O5972" s="6"/>
      <c r="P5972" s="10"/>
      <c r="Q5972" s="15" t="str">
        <f t="shared" ca="1" si="185"/>
        <v>-</v>
      </c>
      <c r="R5972" s="6"/>
      <c r="S5972" s="6"/>
      <c r="T5972" s="6"/>
      <c r="U5972" s="6"/>
      <c r="V5972" s="6"/>
      <c r="W5972" s="6" t="str">
        <f t="shared" si="184"/>
        <v>-</v>
      </c>
      <c r="X5972" s="6"/>
      <c r="Y5972" s="6"/>
      <c r="Z5972" s="6"/>
      <c r="AA5972" s="6"/>
      <c r="AB5972" s="6"/>
      <c r="AC5972" s="6"/>
    </row>
    <row r="5973" spans="1:29" x14ac:dyDescent="0.25">
      <c r="Q5973" s="12" t="str">
        <f t="shared" ca="1" si="185"/>
        <v>-</v>
      </c>
      <c r="W5973" t="str">
        <f t="shared" si="184"/>
        <v>-</v>
      </c>
    </row>
    <row r="5974" spans="1:29" x14ac:dyDescent="0.25">
      <c r="A5974" s="6"/>
      <c r="B5974" s="10"/>
      <c r="C5974" s="6"/>
      <c r="D5974" s="6"/>
      <c r="E5974" s="6"/>
      <c r="F5974" s="6"/>
      <c r="G5974" s="6"/>
      <c r="H5974" s="6"/>
      <c r="I5974" s="6"/>
      <c r="J5974" s="6"/>
      <c r="K5974" s="6"/>
      <c r="L5974" s="6"/>
      <c r="M5974" s="6"/>
      <c r="N5974" s="6"/>
      <c r="O5974" s="6"/>
      <c r="P5974" s="10"/>
      <c r="Q5974" s="15" t="str">
        <f t="shared" ca="1" si="185"/>
        <v>-</v>
      </c>
      <c r="R5974" s="6"/>
      <c r="S5974" s="6"/>
      <c r="T5974" s="6"/>
      <c r="U5974" s="6"/>
      <c r="V5974" s="6"/>
      <c r="W5974" s="6" t="str">
        <f t="shared" si="184"/>
        <v>-</v>
      </c>
      <c r="X5974" s="6"/>
      <c r="Y5974" s="6"/>
      <c r="Z5974" s="6"/>
      <c r="AA5974" s="6"/>
      <c r="AB5974" s="6"/>
      <c r="AC5974" s="6"/>
    </row>
    <row r="5975" spans="1:29" x14ac:dyDescent="0.25">
      <c r="Q5975" s="12" t="str">
        <f t="shared" ca="1" si="185"/>
        <v>-</v>
      </c>
      <c r="W5975" t="str">
        <f t="shared" si="184"/>
        <v>-</v>
      </c>
    </row>
    <row r="5976" spans="1:29" x14ac:dyDescent="0.25">
      <c r="A5976" s="6"/>
      <c r="B5976" s="10"/>
      <c r="C5976" s="6"/>
      <c r="D5976" s="6"/>
      <c r="E5976" s="6"/>
      <c r="F5976" s="6"/>
      <c r="G5976" s="6"/>
      <c r="H5976" s="6"/>
      <c r="I5976" s="6"/>
      <c r="J5976" s="6"/>
      <c r="K5976" s="6"/>
      <c r="L5976" s="6"/>
      <c r="M5976" s="6"/>
      <c r="N5976" s="6"/>
      <c r="O5976" s="6"/>
      <c r="P5976" s="10"/>
      <c r="Q5976" s="15" t="str">
        <f t="shared" ca="1" si="185"/>
        <v>-</v>
      </c>
      <c r="R5976" s="6"/>
      <c r="S5976" s="6"/>
      <c r="T5976" s="6"/>
      <c r="U5976" s="6"/>
      <c r="V5976" s="6"/>
      <c r="W5976" s="6" t="str">
        <f t="shared" si="184"/>
        <v>-</v>
      </c>
      <c r="X5976" s="6"/>
      <c r="Y5976" s="6"/>
      <c r="Z5976" s="6"/>
      <c r="AA5976" s="6"/>
      <c r="AB5976" s="6"/>
      <c r="AC5976" s="6"/>
    </row>
    <row r="5977" spans="1:29" x14ac:dyDescent="0.25">
      <c r="Q5977" s="12" t="str">
        <f t="shared" ca="1" si="185"/>
        <v>-</v>
      </c>
      <c r="W5977" t="str">
        <f t="shared" si="184"/>
        <v>-</v>
      </c>
    </row>
    <row r="5978" spans="1:29" x14ac:dyDescent="0.25">
      <c r="A5978" s="6"/>
      <c r="B5978" s="10"/>
      <c r="C5978" s="6"/>
      <c r="D5978" s="6"/>
      <c r="E5978" s="6"/>
      <c r="F5978" s="6"/>
      <c r="G5978" s="6"/>
      <c r="H5978" s="6"/>
      <c r="I5978" s="6"/>
      <c r="J5978" s="6"/>
      <c r="K5978" s="6"/>
      <c r="L5978" s="6"/>
      <c r="M5978" s="6"/>
      <c r="N5978" s="6"/>
      <c r="O5978" s="6"/>
      <c r="P5978" s="10"/>
      <c r="Q5978" s="15" t="str">
        <f t="shared" ca="1" si="185"/>
        <v>-</v>
      </c>
      <c r="R5978" s="6"/>
      <c r="S5978" s="6"/>
      <c r="T5978" s="6"/>
      <c r="U5978" s="6"/>
      <c r="V5978" s="6"/>
      <c r="W5978" s="6" t="str">
        <f t="shared" si="184"/>
        <v>-</v>
      </c>
      <c r="X5978" s="6"/>
      <c r="Y5978" s="6"/>
      <c r="Z5978" s="6"/>
      <c r="AA5978" s="6"/>
      <c r="AB5978" s="6"/>
      <c r="AC5978" s="6"/>
    </row>
    <row r="5979" spans="1:29" x14ac:dyDescent="0.25">
      <c r="Q5979" s="12" t="str">
        <f t="shared" ca="1" si="185"/>
        <v>-</v>
      </c>
      <c r="W5979" t="str">
        <f t="shared" si="184"/>
        <v>-</v>
      </c>
    </row>
    <row r="5980" spans="1:29" x14ac:dyDescent="0.25">
      <c r="A5980" s="6"/>
      <c r="B5980" s="10"/>
      <c r="C5980" s="6"/>
      <c r="D5980" s="6"/>
      <c r="E5980" s="6"/>
      <c r="F5980" s="6"/>
      <c r="G5980" s="6"/>
      <c r="H5980" s="6"/>
      <c r="I5980" s="6"/>
      <c r="J5980" s="6"/>
      <c r="K5980" s="6"/>
      <c r="L5980" s="6"/>
      <c r="M5980" s="6"/>
      <c r="N5980" s="6"/>
      <c r="O5980" s="6"/>
      <c r="P5980" s="10"/>
      <c r="Q5980" s="15" t="str">
        <f t="shared" ca="1" si="185"/>
        <v>-</v>
      </c>
      <c r="R5980" s="6"/>
      <c r="S5980" s="6"/>
      <c r="T5980" s="6"/>
      <c r="U5980" s="6"/>
      <c r="V5980" s="6"/>
      <c r="W5980" s="6" t="str">
        <f t="shared" si="184"/>
        <v>-</v>
      </c>
      <c r="X5980" s="6"/>
      <c r="Y5980" s="6"/>
      <c r="Z5980" s="6"/>
      <c r="AA5980" s="6"/>
      <c r="AB5980" s="6"/>
      <c r="AC5980" s="6"/>
    </row>
    <row r="5981" spans="1:29" x14ac:dyDescent="0.25">
      <c r="Q5981" s="12" t="str">
        <f t="shared" ca="1" si="185"/>
        <v>-</v>
      </c>
      <c r="W5981" t="str">
        <f t="shared" si="184"/>
        <v>-</v>
      </c>
    </row>
    <row r="5982" spans="1:29" x14ac:dyDescent="0.25">
      <c r="A5982" s="6"/>
      <c r="B5982" s="10"/>
      <c r="C5982" s="6"/>
      <c r="D5982" s="6"/>
      <c r="E5982" s="6"/>
      <c r="F5982" s="6"/>
      <c r="G5982" s="6"/>
      <c r="H5982" s="6"/>
      <c r="I5982" s="6"/>
      <c r="J5982" s="6"/>
      <c r="K5982" s="6"/>
      <c r="L5982" s="6"/>
      <c r="M5982" s="6"/>
      <c r="N5982" s="6"/>
      <c r="O5982" s="6"/>
      <c r="P5982" s="10"/>
      <c r="Q5982" s="15" t="str">
        <f t="shared" ca="1" si="185"/>
        <v>-</v>
      </c>
      <c r="R5982" s="6"/>
      <c r="S5982" s="6"/>
      <c r="T5982" s="6"/>
      <c r="U5982" s="6"/>
      <c r="V5982" s="6"/>
      <c r="W5982" s="6" t="str">
        <f t="shared" si="184"/>
        <v>-</v>
      </c>
      <c r="X5982" s="6"/>
      <c r="Y5982" s="6"/>
      <c r="Z5982" s="6"/>
      <c r="AA5982" s="6"/>
      <c r="AB5982" s="6"/>
      <c r="AC5982" s="6"/>
    </row>
    <row r="5983" spans="1:29" x14ac:dyDescent="0.25">
      <c r="Q5983" s="12" t="str">
        <f t="shared" ca="1" si="185"/>
        <v>-</v>
      </c>
      <c r="W5983" t="str">
        <f t="shared" si="184"/>
        <v>-</v>
      </c>
    </row>
    <row r="5984" spans="1:29" x14ac:dyDescent="0.25">
      <c r="A5984" s="6"/>
      <c r="B5984" s="10"/>
      <c r="C5984" s="6"/>
      <c r="D5984" s="6"/>
      <c r="E5984" s="6"/>
      <c r="F5984" s="6"/>
      <c r="G5984" s="6"/>
      <c r="H5984" s="6"/>
      <c r="I5984" s="6"/>
      <c r="J5984" s="6"/>
      <c r="K5984" s="6"/>
      <c r="L5984" s="6"/>
      <c r="M5984" s="6"/>
      <c r="N5984" s="6"/>
      <c r="O5984" s="6"/>
      <c r="P5984" s="10"/>
      <c r="Q5984" s="15" t="str">
        <f t="shared" ca="1" si="185"/>
        <v>-</v>
      </c>
      <c r="R5984" s="6"/>
      <c r="S5984" s="6"/>
      <c r="T5984" s="6"/>
      <c r="U5984" s="6"/>
      <c r="V5984" s="6"/>
      <c r="W5984" s="6" t="str">
        <f t="shared" si="184"/>
        <v>-</v>
      </c>
      <c r="X5984" s="6"/>
      <c r="Y5984" s="6"/>
      <c r="Z5984" s="6"/>
      <c r="AA5984" s="6"/>
      <c r="AB5984" s="6"/>
      <c r="AC5984" s="6"/>
    </row>
    <row r="5985" spans="1:29" x14ac:dyDescent="0.25">
      <c r="Q5985" s="12" t="str">
        <f t="shared" ca="1" si="185"/>
        <v>-</v>
      </c>
      <c r="W5985" t="str">
        <f t="shared" si="184"/>
        <v>-</v>
      </c>
    </row>
    <row r="5986" spans="1:29" x14ac:dyDescent="0.25">
      <c r="A5986" s="6"/>
      <c r="B5986" s="10"/>
      <c r="C5986" s="6"/>
      <c r="D5986" s="6"/>
      <c r="E5986" s="6"/>
      <c r="F5986" s="6"/>
      <c r="G5986" s="6"/>
      <c r="H5986" s="6"/>
      <c r="I5986" s="6"/>
      <c r="J5986" s="6"/>
      <c r="K5986" s="6"/>
      <c r="L5986" s="6"/>
      <c r="M5986" s="6"/>
      <c r="N5986" s="6"/>
      <c r="O5986" s="6"/>
      <c r="P5986" s="10"/>
      <c r="Q5986" s="15" t="str">
        <f t="shared" ca="1" si="185"/>
        <v>-</v>
      </c>
      <c r="R5986" s="6"/>
      <c r="S5986" s="6"/>
      <c r="T5986" s="6"/>
      <c r="U5986" s="6"/>
      <c r="V5986" s="6"/>
      <c r="W5986" s="6" t="str">
        <f t="shared" si="184"/>
        <v>-</v>
      </c>
      <c r="X5986" s="6"/>
      <c r="Y5986" s="6"/>
      <c r="Z5986" s="6"/>
      <c r="AA5986" s="6"/>
      <c r="AB5986" s="6"/>
      <c r="AC5986" s="6"/>
    </row>
    <row r="5987" spans="1:29" x14ac:dyDescent="0.25">
      <c r="Q5987" s="12" t="str">
        <f t="shared" ca="1" si="185"/>
        <v>-</v>
      </c>
      <c r="W5987" t="str">
        <f t="shared" si="184"/>
        <v>-</v>
      </c>
    </row>
    <row r="5988" spans="1:29" x14ac:dyDescent="0.25">
      <c r="A5988" s="6"/>
      <c r="B5988" s="10"/>
      <c r="C5988" s="6"/>
      <c r="D5988" s="6"/>
      <c r="E5988" s="6"/>
      <c r="F5988" s="6"/>
      <c r="G5988" s="6"/>
      <c r="H5988" s="6"/>
      <c r="I5988" s="6"/>
      <c r="J5988" s="6"/>
      <c r="K5988" s="6"/>
      <c r="L5988" s="6"/>
      <c r="M5988" s="6"/>
      <c r="N5988" s="6"/>
      <c r="O5988" s="6"/>
      <c r="P5988" s="10"/>
      <c r="Q5988" s="15" t="str">
        <f t="shared" ca="1" si="185"/>
        <v>-</v>
      </c>
      <c r="R5988" s="6"/>
      <c r="S5988" s="6"/>
      <c r="T5988" s="6"/>
      <c r="U5988" s="6"/>
      <c r="V5988" s="6"/>
      <c r="W5988" s="6" t="str">
        <f t="shared" si="184"/>
        <v>-</v>
      </c>
      <c r="X5988" s="6"/>
      <c r="Y5988" s="6"/>
      <c r="Z5988" s="6"/>
      <c r="AA5988" s="6"/>
      <c r="AB5988" s="6"/>
      <c r="AC5988" s="6"/>
    </row>
    <row r="5989" spans="1:29" x14ac:dyDescent="0.25">
      <c r="Q5989" s="12" t="str">
        <f t="shared" ca="1" si="185"/>
        <v>-</v>
      </c>
      <c r="W5989" t="str">
        <f t="shared" si="184"/>
        <v>-</v>
      </c>
    </row>
    <row r="5990" spans="1:29" x14ac:dyDescent="0.25">
      <c r="A5990" s="6"/>
      <c r="B5990" s="10"/>
      <c r="C5990" s="6"/>
      <c r="D5990" s="6"/>
      <c r="E5990" s="6"/>
      <c r="F5990" s="6"/>
      <c r="G5990" s="6"/>
      <c r="H5990" s="6"/>
      <c r="I5990" s="6"/>
      <c r="J5990" s="6"/>
      <c r="K5990" s="6"/>
      <c r="L5990" s="6"/>
      <c r="M5990" s="6"/>
      <c r="N5990" s="6"/>
      <c r="O5990" s="6"/>
      <c r="P5990" s="10"/>
      <c r="Q5990" s="15" t="str">
        <f t="shared" ca="1" si="185"/>
        <v>-</v>
      </c>
      <c r="R5990" s="6"/>
      <c r="S5990" s="6"/>
      <c r="T5990" s="6"/>
      <c r="U5990" s="6"/>
      <c r="V5990" s="6"/>
      <c r="W5990" s="6" t="str">
        <f t="shared" si="184"/>
        <v>-</v>
      </c>
      <c r="X5990" s="6"/>
      <c r="Y5990" s="6"/>
      <c r="Z5990" s="6"/>
      <c r="AA5990" s="6"/>
      <c r="AB5990" s="6"/>
      <c r="AC5990" s="6"/>
    </row>
    <row r="5991" spans="1:29" x14ac:dyDescent="0.25">
      <c r="Q5991" s="12" t="str">
        <f t="shared" ca="1" si="185"/>
        <v>-</v>
      </c>
      <c r="W5991" t="str">
        <f t="shared" si="184"/>
        <v>-</v>
      </c>
    </row>
    <row r="5992" spans="1:29" x14ac:dyDescent="0.25">
      <c r="A5992" s="6"/>
      <c r="B5992" s="10"/>
      <c r="C5992" s="6"/>
      <c r="D5992" s="6"/>
      <c r="E5992" s="6"/>
      <c r="F5992" s="6"/>
      <c r="G5992" s="6"/>
      <c r="H5992" s="6"/>
      <c r="I5992" s="6"/>
      <c r="J5992" s="6"/>
      <c r="K5992" s="6"/>
      <c r="L5992" s="6"/>
      <c r="M5992" s="6"/>
      <c r="N5992" s="6"/>
      <c r="O5992" s="6"/>
      <c r="P5992" s="10"/>
      <c r="Q5992" s="15" t="str">
        <f t="shared" ca="1" si="185"/>
        <v>-</v>
      </c>
      <c r="R5992" s="6"/>
      <c r="S5992" s="6"/>
      <c r="T5992" s="6"/>
      <c r="U5992" s="6"/>
      <c r="V5992" s="6"/>
      <c r="W5992" s="6" t="str">
        <f t="shared" si="184"/>
        <v>-</v>
      </c>
      <c r="X5992" s="6"/>
      <c r="Y5992" s="6"/>
      <c r="Z5992" s="6"/>
      <c r="AA5992" s="6"/>
      <c r="AB5992" s="6"/>
      <c r="AC5992" s="6"/>
    </row>
    <row r="5993" spans="1:29" x14ac:dyDescent="0.25">
      <c r="Q5993" s="12" t="str">
        <f t="shared" ca="1" si="185"/>
        <v>-</v>
      </c>
      <c r="W5993" t="str">
        <f t="shared" si="184"/>
        <v>-</v>
      </c>
    </row>
    <row r="5994" spans="1:29" x14ac:dyDescent="0.25">
      <c r="A5994" s="6"/>
      <c r="B5994" s="10"/>
      <c r="C5994" s="6"/>
      <c r="D5994" s="6"/>
      <c r="E5994" s="6"/>
      <c r="F5994" s="6"/>
      <c r="G5994" s="6"/>
      <c r="H5994" s="6"/>
      <c r="I5994" s="6"/>
      <c r="J5994" s="6"/>
      <c r="K5994" s="6"/>
      <c r="L5994" s="6"/>
      <c r="M5994" s="6"/>
      <c r="N5994" s="6"/>
      <c r="O5994" s="6"/>
      <c r="P5994" s="10"/>
      <c r="Q5994" s="15" t="str">
        <f t="shared" ca="1" si="185"/>
        <v>-</v>
      </c>
      <c r="R5994" s="6"/>
      <c r="S5994" s="6"/>
      <c r="T5994" s="6"/>
      <c r="U5994" s="6"/>
      <c r="V5994" s="6"/>
      <c r="W5994" s="6" t="str">
        <f t="shared" si="184"/>
        <v>-</v>
      </c>
      <c r="X5994" s="6"/>
      <c r="Y5994" s="6"/>
      <c r="Z5994" s="6"/>
      <c r="AA5994" s="6"/>
      <c r="AB5994" s="6"/>
      <c r="AC5994" s="6"/>
    </row>
    <row r="5995" spans="1:29" x14ac:dyDescent="0.25">
      <c r="Q5995" s="12" t="str">
        <f t="shared" ca="1" si="185"/>
        <v>-</v>
      </c>
      <c r="W5995" t="str">
        <f t="shared" si="184"/>
        <v>-</v>
      </c>
    </row>
    <row r="5996" spans="1:29" x14ac:dyDescent="0.25">
      <c r="A5996" s="6"/>
      <c r="B5996" s="10"/>
      <c r="C5996" s="6"/>
      <c r="D5996" s="6"/>
      <c r="E5996" s="6"/>
      <c r="F5996" s="6"/>
      <c r="G5996" s="6"/>
      <c r="H5996" s="6"/>
      <c r="I5996" s="6"/>
      <c r="J5996" s="6"/>
      <c r="K5996" s="6"/>
      <c r="L5996" s="6"/>
      <c r="M5996" s="6"/>
      <c r="N5996" s="6"/>
      <c r="O5996" s="6"/>
      <c r="P5996" s="10"/>
      <c r="Q5996" s="15" t="str">
        <f t="shared" ca="1" si="185"/>
        <v>-</v>
      </c>
      <c r="R5996" s="6"/>
      <c r="S5996" s="6"/>
      <c r="T5996" s="6"/>
      <c r="U5996" s="6"/>
      <c r="V5996" s="6"/>
      <c r="W5996" s="6" t="str">
        <f t="shared" si="184"/>
        <v>-</v>
      </c>
      <c r="X5996" s="6"/>
      <c r="Y5996" s="6"/>
      <c r="Z5996" s="6"/>
      <c r="AA5996" s="6"/>
      <c r="AB5996" s="6"/>
      <c r="AC5996" s="6"/>
    </row>
    <row r="5997" spans="1:29" x14ac:dyDescent="0.25">
      <c r="Q5997" s="12" t="str">
        <f t="shared" ca="1" si="185"/>
        <v>-</v>
      </c>
      <c r="W5997" t="str">
        <f t="shared" si="184"/>
        <v>-</v>
      </c>
    </row>
    <row r="5998" spans="1:29" x14ac:dyDescent="0.25">
      <c r="A5998" s="6"/>
      <c r="B5998" s="10"/>
      <c r="C5998" s="6"/>
      <c r="D5998" s="6"/>
      <c r="E5998" s="6"/>
      <c r="F5998" s="6"/>
      <c r="G5998" s="6"/>
      <c r="H5998" s="6"/>
      <c r="I5998" s="6"/>
      <c r="J5998" s="6"/>
      <c r="K5998" s="6"/>
      <c r="L5998" s="6"/>
      <c r="M5998" s="6"/>
      <c r="N5998" s="6"/>
      <c r="O5998" s="6"/>
      <c r="P5998" s="10"/>
      <c r="Q5998" s="15" t="str">
        <f t="shared" ca="1" si="185"/>
        <v>-</v>
      </c>
      <c r="R5998" s="6"/>
      <c r="S5998" s="6"/>
      <c r="T5998" s="6"/>
      <c r="U5998" s="6"/>
      <c r="V5998" s="6"/>
      <c r="W5998" s="6" t="str">
        <f t="shared" si="184"/>
        <v>-</v>
      </c>
      <c r="X5998" s="6"/>
      <c r="Y5998" s="6"/>
      <c r="Z5998" s="6"/>
      <c r="AA5998" s="6"/>
      <c r="AB5998" s="6"/>
      <c r="AC5998" s="6"/>
    </row>
    <row r="5999" spans="1:29" x14ac:dyDescent="0.25">
      <c r="Q5999" s="12" t="str">
        <f t="shared" ca="1" si="185"/>
        <v>-</v>
      </c>
      <c r="W5999" t="str">
        <f t="shared" si="184"/>
        <v>-</v>
      </c>
    </row>
    <row r="6000" spans="1:29" x14ac:dyDescent="0.25">
      <c r="A6000" s="6"/>
      <c r="B6000" s="10"/>
      <c r="C6000" s="6"/>
      <c r="D6000" s="6"/>
      <c r="E6000" s="6"/>
      <c r="F6000" s="6"/>
      <c r="G6000" s="6"/>
      <c r="H6000" s="6"/>
      <c r="I6000" s="6"/>
      <c r="J6000" s="6"/>
      <c r="K6000" s="6"/>
      <c r="L6000" s="6"/>
      <c r="M6000" s="6"/>
      <c r="N6000" s="6"/>
      <c r="O6000" s="6"/>
      <c r="P6000" s="10"/>
      <c r="Q6000" s="15" t="str">
        <f t="shared" ca="1" si="185"/>
        <v>-</v>
      </c>
      <c r="R6000" s="6"/>
      <c r="S6000" s="6"/>
      <c r="T6000" s="6"/>
      <c r="U6000" s="6"/>
      <c r="V6000" s="6"/>
      <c r="W6000" s="6" t="str">
        <f t="shared" si="184"/>
        <v>-</v>
      </c>
      <c r="X6000" s="6"/>
      <c r="Y6000" s="6"/>
      <c r="Z6000" s="6"/>
      <c r="AA6000" s="6"/>
      <c r="AB6000" s="6"/>
      <c r="AC6000" s="6"/>
    </row>
    <row r="6001" spans="1:29" x14ac:dyDescent="0.25">
      <c r="Q6001" s="12" t="str">
        <f t="shared" ca="1" si="185"/>
        <v>-</v>
      </c>
      <c r="W6001" t="str">
        <f t="shared" si="184"/>
        <v>-</v>
      </c>
    </row>
    <row r="6002" spans="1:29" x14ac:dyDescent="0.25">
      <c r="A6002" s="6"/>
      <c r="B6002" s="10"/>
      <c r="C6002" s="6"/>
      <c r="D6002" s="6"/>
      <c r="E6002" s="6"/>
      <c r="F6002" s="6"/>
      <c r="G6002" s="6"/>
      <c r="H6002" s="6"/>
      <c r="I6002" s="6"/>
      <c r="J6002" s="6"/>
      <c r="K6002" s="6"/>
      <c r="L6002" s="6"/>
      <c r="M6002" s="6"/>
      <c r="N6002" s="6"/>
      <c r="O6002" s="6"/>
      <c r="P6002" s="10"/>
      <c r="Q6002" s="15" t="str">
        <f t="shared" ca="1" si="185"/>
        <v>-</v>
      </c>
      <c r="R6002" s="6"/>
      <c r="S6002" s="6"/>
      <c r="T6002" s="6"/>
      <c r="U6002" s="6"/>
      <c r="V6002" s="6"/>
      <c r="W6002" s="6" t="str">
        <f t="shared" si="184"/>
        <v>-</v>
      </c>
      <c r="X6002" s="6"/>
      <c r="Y6002" s="6"/>
      <c r="Z6002" s="6"/>
      <c r="AA6002" s="6"/>
      <c r="AB6002" s="6"/>
      <c r="AC6002" s="6"/>
    </row>
    <row r="6003" spans="1:29" x14ac:dyDescent="0.25">
      <c r="Q6003" s="12" t="str">
        <f t="shared" ca="1" si="185"/>
        <v>-</v>
      </c>
      <c r="W6003" t="str">
        <f t="shared" si="184"/>
        <v>-</v>
      </c>
    </row>
    <row r="6004" spans="1:29" x14ac:dyDescent="0.25">
      <c r="A6004" s="6"/>
      <c r="B6004" s="10"/>
      <c r="C6004" s="6"/>
      <c r="D6004" s="6"/>
      <c r="E6004" s="6"/>
      <c r="F6004" s="6"/>
      <c r="G6004" s="6"/>
      <c r="H6004" s="6"/>
      <c r="I6004" s="6"/>
      <c r="J6004" s="6"/>
      <c r="K6004" s="6"/>
      <c r="L6004" s="6"/>
      <c r="M6004" s="6"/>
      <c r="N6004" s="6"/>
      <c r="O6004" s="6"/>
      <c r="P6004" s="10"/>
      <c r="Q6004" s="15" t="str">
        <f t="shared" ca="1" si="185"/>
        <v>-</v>
      </c>
      <c r="R6004" s="6"/>
      <c r="S6004" s="6"/>
      <c r="T6004" s="6"/>
      <c r="U6004" s="6"/>
      <c r="V6004" s="6"/>
      <c r="W6004" s="6" t="str">
        <f t="shared" si="184"/>
        <v>-</v>
      </c>
      <c r="X6004" s="6"/>
      <c r="Y6004" s="6"/>
      <c r="Z6004" s="6"/>
      <c r="AA6004" s="6"/>
      <c r="AB6004" s="6"/>
      <c r="AC6004" s="6"/>
    </row>
    <row r="6005" spans="1:29" x14ac:dyDescent="0.25">
      <c r="Q6005" s="12" t="str">
        <f t="shared" ca="1" si="185"/>
        <v>-</v>
      </c>
      <c r="W6005" t="str">
        <f t="shared" si="184"/>
        <v>-</v>
      </c>
    </row>
    <row r="6006" spans="1:29" x14ac:dyDescent="0.25">
      <c r="A6006" s="6"/>
      <c r="B6006" s="10"/>
      <c r="C6006" s="6"/>
      <c r="D6006" s="6"/>
      <c r="E6006" s="6"/>
      <c r="F6006" s="6"/>
      <c r="G6006" s="6"/>
      <c r="H6006" s="6"/>
      <c r="I6006" s="6"/>
      <c r="J6006" s="6"/>
      <c r="K6006" s="6"/>
      <c r="L6006" s="6"/>
      <c r="M6006" s="6"/>
      <c r="N6006" s="6"/>
      <c r="O6006" s="6"/>
      <c r="P6006" s="10"/>
      <c r="Q6006" s="15" t="str">
        <f t="shared" ca="1" si="185"/>
        <v>-</v>
      </c>
      <c r="R6006" s="6"/>
      <c r="S6006" s="6"/>
      <c r="T6006" s="6"/>
      <c r="U6006" s="6"/>
      <c r="V6006" s="6"/>
      <c r="W6006" s="6" t="str">
        <f t="shared" si="184"/>
        <v>-</v>
      </c>
      <c r="X6006" s="6"/>
      <c r="Y6006" s="6"/>
      <c r="Z6006" s="6"/>
      <c r="AA6006" s="6"/>
      <c r="AB6006" s="6"/>
      <c r="AC6006" s="6"/>
    </row>
    <row r="6007" spans="1:29" x14ac:dyDescent="0.25">
      <c r="Q6007" s="12" t="str">
        <f t="shared" ca="1" si="185"/>
        <v>-</v>
      </c>
      <c r="W6007" t="str">
        <f t="shared" si="184"/>
        <v>-</v>
      </c>
    </row>
    <row r="6008" spans="1:29" x14ac:dyDescent="0.25">
      <c r="A6008" s="6"/>
      <c r="B6008" s="10"/>
      <c r="C6008" s="6"/>
      <c r="D6008" s="6"/>
      <c r="E6008" s="6"/>
      <c r="F6008" s="6"/>
      <c r="G6008" s="6"/>
      <c r="H6008" s="6"/>
      <c r="I6008" s="6"/>
      <c r="J6008" s="6"/>
      <c r="K6008" s="6"/>
      <c r="L6008" s="6"/>
      <c r="M6008" s="6"/>
      <c r="N6008" s="6"/>
      <c r="O6008" s="6"/>
      <c r="P6008" s="10"/>
      <c r="Q6008" s="15" t="str">
        <f t="shared" ca="1" si="185"/>
        <v>-</v>
      </c>
      <c r="R6008" s="6"/>
      <c r="S6008" s="6"/>
      <c r="T6008" s="6"/>
      <c r="U6008" s="6"/>
      <c r="V6008" s="6"/>
      <c r="W6008" s="6" t="str">
        <f t="shared" si="184"/>
        <v>-</v>
      </c>
      <c r="X6008" s="6"/>
      <c r="Y6008" s="6"/>
      <c r="Z6008" s="6"/>
      <c r="AA6008" s="6"/>
      <c r="AB6008" s="6"/>
      <c r="AC6008" s="6"/>
    </row>
    <row r="6009" spans="1:29" x14ac:dyDescent="0.25">
      <c r="Q6009" s="12" t="str">
        <f t="shared" ca="1" si="185"/>
        <v>-</v>
      </c>
      <c r="W6009" t="str">
        <f t="shared" si="184"/>
        <v>-</v>
      </c>
    </row>
    <row r="6010" spans="1:29" x14ac:dyDescent="0.25">
      <c r="A6010" s="6"/>
      <c r="B6010" s="10"/>
      <c r="C6010" s="6"/>
      <c r="D6010" s="6"/>
      <c r="E6010" s="6"/>
      <c r="F6010" s="6"/>
      <c r="G6010" s="6"/>
      <c r="H6010" s="6"/>
      <c r="I6010" s="6"/>
      <c r="J6010" s="6"/>
      <c r="K6010" s="6"/>
      <c r="L6010" s="6"/>
      <c r="M6010" s="6"/>
      <c r="N6010" s="6"/>
      <c r="O6010" s="6"/>
      <c r="P6010" s="10"/>
      <c r="Q6010" s="15" t="str">
        <f t="shared" ca="1" si="185"/>
        <v>-</v>
      </c>
      <c r="R6010" s="6"/>
      <c r="S6010" s="6"/>
      <c r="T6010" s="6"/>
      <c r="U6010" s="6"/>
      <c r="V6010" s="6"/>
      <c r="W6010" s="6" t="str">
        <f t="shared" si="184"/>
        <v>-</v>
      </c>
      <c r="X6010" s="6"/>
      <c r="Y6010" s="6"/>
      <c r="Z6010" s="6"/>
      <c r="AA6010" s="6"/>
      <c r="AB6010" s="6"/>
      <c r="AC6010" s="6"/>
    </row>
    <row r="6011" spans="1:29" x14ac:dyDescent="0.25">
      <c r="Q6011" s="12" t="str">
        <f t="shared" ca="1" si="185"/>
        <v>-</v>
      </c>
      <c r="W6011" t="str">
        <f t="shared" si="184"/>
        <v>-</v>
      </c>
    </row>
    <row r="6012" spans="1:29" x14ac:dyDescent="0.25">
      <c r="A6012" s="6"/>
      <c r="B6012" s="10"/>
      <c r="C6012" s="6"/>
      <c r="D6012" s="6"/>
      <c r="E6012" s="6"/>
      <c r="F6012" s="6"/>
      <c r="G6012" s="6"/>
      <c r="H6012" s="6"/>
      <c r="I6012" s="6"/>
      <c r="J6012" s="6"/>
      <c r="K6012" s="6"/>
      <c r="L6012" s="6"/>
      <c r="M6012" s="6"/>
      <c r="N6012" s="6"/>
      <c r="O6012" s="6"/>
      <c r="P6012" s="10"/>
      <c r="Q6012" s="15" t="str">
        <f t="shared" ca="1" si="185"/>
        <v>-</v>
      </c>
      <c r="R6012" s="6"/>
      <c r="S6012" s="6"/>
      <c r="T6012" s="6"/>
      <c r="U6012" s="6"/>
      <c r="V6012" s="6"/>
      <c r="W6012" s="6" t="str">
        <f t="shared" si="184"/>
        <v>-</v>
      </c>
      <c r="X6012" s="6"/>
      <c r="Y6012" s="6"/>
      <c r="Z6012" s="6"/>
      <c r="AA6012" s="6"/>
      <c r="AB6012" s="6"/>
      <c r="AC6012" s="6"/>
    </row>
    <row r="6013" spans="1:29" x14ac:dyDescent="0.25">
      <c r="Q6013" s="12" t="str">
        <f t="shared" ca="1" si="185"/>
        <v>-</v>
      </c>
      <c r="W6013" t="str">
        <f t="shared" si="184"/>
        <v>-</v>
      </c>
    </row>
    <row r="6014" spans="1:29" x14ac:dyDescent="0.25">
      <c r="A6014" s="6"/>
      <c r="B6014" s="10"/>
      <c r="C6014" s="6"/>
      <c r="D6014" s="6"/>
      <c r="E6014" s="6"/>
      <c r="F6014" s="6"/>
      <c r="G6014" s="6"/>
      <c r="H6014" s="6"/>
      <c r="I6014" s="6"/>
      <c r="J6014" s="6"/>
      <c r="K6014" s="6"/>
      <c r="L6014" s="6"/>
      <c r="M6014" s="6"/>
      <c r="N6014" s="6"/>
      <c r="O6014" s="6"/>
      <c r="P6014" s="10"/>
      <c r="Q6014" s="15" t="str">
        <f t="shared" ca="1" si="185"/>
        <v>-</v>
      </c>
      <c r="R6014" s="6"/>
      <c r="S6014" s="6"/>
      <c r="T6014" s="6"/>
      <c r="U6014" s="6"/>
      <c r="V6014" s="6"/>
      <c r="W6014" s="6" t="str">
        <f t="shared" si="184"/>
        <v>-</v>
      </c>
      <c r="X6014" s="6"/>
      <c r="Y6014" s="6"/>
      <c r="Z6014" s="6"/>
      <c r="AA6014" s="6"/>
      <c r="AB6014" s="6"/>
      <c r="AC6014" s="6"/>
    </row>
    <row r="6015" spans="1:29" x14ac:dyDescent="0.25">
      <c r="Q6015" s="12" t="str">
        <f t="shared" ca="1" si="185"/>
        <v>-</v>
      </c>
      <c r="W6015" t="str">
        <f t="shared" si="184"/>
        <v>-</v>
      </c>
    </row>
    <row r="6016" spans="1:29" x14ac:dyDescent="0.25">
      <c r="A6016" s="6"/>
      <c r="B6016" s="10"/>
      <c r="C6016" s="6"/>
      <c r="D6016" s="6"/>
      <c r="E6016" s="6"/>
      <c r="F6016" s="6"/>
      <c r="G6016" s="6"/>
      <c r="H6016" s="6"/>
      <c r="I6016" s="6"/>
      <c r="J6016" s="6"/>
      <c r="K6016" s="6"/>
      <c r="L6016" s="6"/>
      <c r="M6016" s="6"/>
      <c r="N6016" s="6"/>
      <c r="O6016" s="6"/>
      <c r="P6016" s="10"/>
      <c r="Q6016" s="15" t="str">
        <f t="shared" ca="1" si="185"/>
        <v>-</v>
      </c>
      <c r="R6016" s="6"/>
      <c r="S6016" s="6"/>
      <c r="T6016" s="6"/>
      <c r="U6016" s="6"/>
      <c r="V6016" s="6"/>
      <c r="W6016" s="6" t="str">
        <f t="shared" si="184"/>
        <v>-</v>
      </c>
      <c r="X6016" s="6"/>
      <c r="Y6016" s="6"/>
      <c r="Z6016" s="6"/>
      <c r="AA6016" s="6"/>
      <c r="AB6016" s="6"/>
      <c r="AC6016" s="6"/>
    </row>
    <row r="6017" spans="1:29" x14ac:dyDescent="0.25">
      <c r="Q6017" s="12" t="str">
        <f t="shared" ca="1" si="185"/>
        <v>-</v>
      </c>
      <c r="W6017" t="str">
        <f t="shared" si="184"/>
        <v>-</v>
      </c>
    </row>
    <row r="6018" spans="1:29" x14ac:dyDescent="0.25">
      <c r="A6018" s="6"/>
      <c r="B6018" s="10"/>
      <c r="C6018" s="6"/>
      <c r="D6018" s="6"/>
      <c r="E6018" s="6"/>
      <c r="F6018" s="6"/>
      <c r="G6018" s="6"/>
      <c r="H6018" s="6"/>
      <c r="I6018" s="6"/>
      <c r="J6018" s="6"/>
      <c r="K6018" s="6"/>
      <c r="L6018" s="6"/>
      <c r="M6018" s="6"/>
      <c r="N6018" s="6"/>
      <c r="O6018" s="6"/>
      <c r="P6018" s="10"/>
      <c r="Q6018" s="15" t="str">
        <f t="shared" ca="1" si="185"/>
        <v>-</v>
      </c>
      <c r="R6018" s="6"/>
      <c r="S6018" s="6"/>
      <c r="T6018" s="6"/>
      <c r="U6018" s="6"/>
      <c r="V6018" s="6"/>
      <c r="W6018" s="6" t="str">
        <f t="shared" si="184"/>
        <v>-</v>
      </c>
      <c r="X6018" s="6"/>
      <c r="Y6018" s="6"/>
      <c r="Z6018" s="6"/>
      <c r="AA6018" s="6"/>
      <c r="AB6018" s="6"/>
      <c r="AC6018" s="6"/>
    </row>
    <row r="6019" spans="1:29" x14ac:dyDescent="0.25">
      <c r="Q6019" s="12" t="str">
        <f t="shared" ca="1" si="185"/>
        <v>-</v>
      </c>
      <c r="W6019" t="str">
        <f t="shared" si="184"/>
        <v>-</v>
      </c>
    </row>
    <row r="6020" spans="1:29" x14ac:dyDescent="0.25">
      <c r="A6020" s="6"/>
      <c r="B6020" s="10"/>
      <c r="C6020" s="6"/>
      <c r="D6020" s="6"/>
      <c r="E6020" s="6"/>
      <c r="F6020" s="6"/>
      <c r="G6020" s="6"/>
      <c r="H6020" s="6"/>
      <c r="I6020" s="6"/>
      <c r="J6020" s="6"/>
      <c r="K6020" s="6"/>
      <c r="L6020" s="6"/>
      <c r="M6020" s="6"/>
      <c r="N6020" s="6"/>
      <c r="O6020" s="6"/>
      <c r="P6020" s="10"/>
      <c r="Q6020" s="15" t="str">
        <f t="shared" ca="1" si="185"/>
        <v>-</v>
      </c>
      <c r="R6020" s="6"/>
      <c r="S6020" s="6"/>
      <c r="T6020" s="6"/>
      <c r="U6020" s="6"/>
      <c r="V6020" s="6"/>
      <c r="W6020" s="6" t="str">
        <f t="shared" si="184"/>
        <v>-</v>
      </c>
      <c r="X6020" s="6"/>
      <c r="Y6020" s="6"/>
      <c r="Z6020" s="6"/>
      <c r="AA6020" s="6"/>
      <c r="AB6020" s="6"/>
      <c r="AC6020" s="6"/>
    </row>
    <row r="6021" spans="1:29" x14ac:dyDescent="0.25">
      <c r="Q6021" s="12" t="str">
        <f t="shared" ca="1" si="185"/>
        <v>-</v>
      </c>
      <c r="W6021" t="str">
        <f t="shared" si="184"/>
        <v>-</v>
      </c>
    </row>
    <row r="6022" spans="1:29" x14ac:dyDescent="0.25">
      <c r="A6022" s="6"/>
      <c r="B6022" s="10"/>
      <c r="C6022" s="6"/>
      <c r="D6022" s="6"/>
      <c r="E6022" s="6"/>
      <c r="F6022" s="6"/>
      <c r="G6022" s="6"/>
      <c r="H6022" s="6"/>
      <c r="I6022" s="6"/>
      <c r="J6022" s="6"/>
      <c r="K6022" s="6"/>
      <c r="L6022" s="6"/>
      <c r="M6022" s="6"/>
      <c r="N6022" s="6"/>
      <c r="O6022" s="6"/>
      <c r="P6022" s="10"/>
      <c r="Q6022" s="15" t="str">
        <f t="shared" ca="1" si="185"/>
        <v>-</v>
      </c>
      <c r="R6022" s="6"/>
      <c r="S6022" s="6"/>
      <c r="T6022" s="6"/>
      <c r="U6022" s="6"/>
      <c r="V6022" s="6"/>
      <c r="W6022" s="6" t="str">
        <f t="shared" ref="W6022:W6085" si="186">IF(OR(ISBLANK(J6022),ISBLANK(V6022)),"-",(IF(J6022=V6022,"Yes","No")))</f>
        <v>-</v>
      </c>
      <c r="X6022" s="6"/>
      <c r="Y6022" s="6"/>
      <c r="Z6022" s="6"/>
      <c r="AA6022" s="6"/>
      <c r="AB6022" s="6"/>
      <c r="AC6022" s="6"/>
    </row>
    <row r="6023" spans="1:29" x14ac:dyDescent="0.25">
      <c r="Q6023" s="12" t="str">
        <f t="shared" ref="Q6023:Q6086" ca="1" si="187">IF(B6023&gt;1/1/1900, (IF(R6023="Closed",(DATEDIF(B6023,P6023,"d"))-(DATEDIF(M6023,O6023,"d")),IF(OR(R6023="Pending",ISBLANK(P6023)),TODAY()-B6023))),"-")</f>
        <v>-</v>
      </c>
      <c r="W6023" t="str">
        <f t="shared" si="186"/>
        <v>-</v>
      </c>
    </row>
    <row r="6024" spans="1:29" x14ac:dyDescent="0.25">
      <c r="A6024" s="6"/>
      <c r="B6024" s="10"/>
      <c r="C6024" s="6"/>
      <c r="D6024" s="6"/>
      <c r="E6024" s="6"/>
      <c r="F6024" s="6"/>
      <c r="G6024" s="6"/>
      <c r="H6024" s="6"/>
      <c r="I6024" s="6"/>
      <c r="J6024" s="6"/>
      <c r="K6024" s="6"/>
      <c r="L6024" s="6"/>
      <c r="M6024" s="6"/>
      <c r="N6024" s="6"/>
      <c r="O6024" s="6"/>
      <c r="P6024" s="10"/>
      <c r="Q6024" s="15" t="str">
        <f t="shared" ca="1" si="187"/>
        <v>-</v>
      </c>
      <c r="R6024" s="6"/>
      <c r="S6024" s="6"/>
      <c r="T6024" s="6"/>
      <c r="U6024" s="6"/>
      <c r="V6024" s="6"/>
      <c r="W6024" s="6" t="str">
        <f t="shared" si="186"/>
        <v>-</v>
      </c>
      <c r="X6024" s="6"/>
      <c r="Y6024" s="6"/>
      <c r="Z6024" s="6"/>
      <c r="AA6024" s="6"/>
      <c r="AB6024" s="6"/>
      <c r="AC6024" s="6"/>
    </row>
    <row r="6025" spans="1:29" x14ac:dyDescent="0.25">
      <c r="Q6025" s="12" t="str">
        <f t="shared" ca="1" si="187"/>
        <v>-</v>
      </c>
      <c r="W6025" t="str">
        <f t="shared" si="186"/>
        <v>-</v>
      </c>
    </row>
    <row r="6026" spans="1:29" x14ac:dyDescent="0.25">
      <c r="A6026" s="6"/>
      <c r="B6026" s="10"/>
      <c r="C6026" s="6"/>
      <c r="D6026" s="6"/>
      <c r="E6026" s="6"/>
      <c r="F6026" s="6"/>
      <c r="G6026" s="6"/>
      <c r="H6026" s="6"/>
      <c r="I6026" s="6"/>
      <c r="J6026" s="6"/>
      <c r="K6026" s="6"/>
      <c r="L6026" s="6"/>
      <c r="M6026" s="6"/>
      <c r="N6026" s="6"/>
      <c r="O6026" s="6"/>
      <c r="P6026" s="10"/>
      <c r="Q6026" s="15" t="str">
        <f t="shared" ca="1" si="187"/>
        <v>-</v>
      </c>
      <c r="R6026" s="6"/>
      <c r="S6026" s="6"/>
      <c r="T6026" s="6"/>
      <c r="U6026" s="6"/>
      <c r="V6026" s="6"/>
      <c r="W6026" s="6" t="str">
        <f t="shared" si="186"/>
        <v>-</v>
      </c>
      <c r="X6026" s="6"/>
      <c r="Y6026" s="6"/>
      <c r="Z6026" s="6"/>
      <c r="AA6026" s="6"/>
      <c r="AB6026" s="6"/>
      <c r="AC6026" s="6"/>
    </row>
    <row r="6027" spans="1:29" x14ac:dyDescent="0.25">
      <c r="Q6027" s="12" t="str">
        <f t="shared" ca="1" si="187"/>
        <v>-</v>
      </c>
      <c r="W6027" t="str">
        <f t="shared" si="186"/>
        <v>-</v>
      </c>
    </row>
    <row r="6028" spans="1:29" x14ac:dyDescent="0.25">
      <c r="A6028" s="6"/>
      <c r="B6028" s="10"/>
      <c r="C6028" s="6"/>
      <c r="D6028" s="6"/>
      <c r="E6028" s="6"/>
      <c r="F6028" s="6"/>
      <c r="G6028" s="6"/>
      <c r="H6028" s="6"/>
      <c r="I6028" s="6"/>
      <c r="J6028" s="6"/>
      <c r="K6028" s="6"/>
      <c r="L6028" s="6"/>
      <c r="M6028" s="6"/>
      <c r="N6028" s="6"/>
      <c r="O6028" s="6"/>
      <c r="P6028" s="10"/>
      <c r="Q6028" s="15" t="str">
        <f t="shared" ca="1" si="187"/>
        <v>-</v>
      </c>
      <c r="R6028" s="6"/>
      <c r="S6028" s="6"/>
      <c r="T6028" s="6"/>
      <c r="U6028" s="6"/>
      <c r="V6028" s="6"/>
      <c r="W6028" s="6" t="str">
        <f t="shared" si="186"/>
        <v>-</v>
      </c>
      <c r="X6028" s="6"/>
      <c r="Y6028" s="6"/>
      <c r="Z6028" s="6"/>
      <c r="AA6028" s="6"/>
      <c r="AB6028" s="6"/>
      <c r="AC6028" s="6"/>
    </row>
    <row r="6029" spans="1:29" x14ac:dyDescent="0.25">
      <c r="Q6029" s="12" t="str">
        <f t="shared" ca="1" si="187"/>
        <v>-</v>
      </c>
      <c r="W6029" t="str">
        <f t="shared" si="186"/>
        <v>-</v>
      </c>
    </row>
    <row r="6030" spans="1:29" x14ac:dyDescent="0.25">
      <c r="A6030" s="6"/>
      <c r="B6030" s="10"/>
      <c r="C6030" s="6"/>
      <c r="D6030" s="6"/>
      <c r="E6030" s="6"/>
      <c r="F6030" s="6"/>
      <c r="G6030" s="6"/>
      <c r="H6030" s="6"/>
      <c r="I6030" s="6"/>
      <c r="J6030" s="6"/>
      <c r="K6030" s="6"/>
      <c r="L6030" s="6"/>
      <c r="M6030" s="6"/>
      <c r="N6030" s="6"/>
      <c r="O6030" s="6"/>
      <c r="P6030" s="10"/>
      <c r="Q6030" s="15" t="str">
        <f t="shared" ca="1" si="187"/>
        <v>-</v>
      </c>
      <c r="R6030" s="6"/>
      <c r="S6030" s="6"/>
      <c r="T6030" s="6"/>
      <c r="U6030" s="6"/>
      <c r="V6030" s="6"/>
      <c r="W6030" s="6" t="str">
        <f t="shared" si="186"/>
        <v>-</v>
      </c>
      <c r="X6030" s="6"/>
      <c r="Y6030" s="6"/>
      <c r="Z6030" s="6"/>
      <c r="AA6030" s="6"/>
      <c r="AB6030" s="6"/>
      <c r="AC6030" s="6"/>
    </row>
    <row r="6031" spans="1:29" x14ac:dyDescent="0.25">
      <c r="Q6031" s="12" t="str">
        <f t="shared" ca="1" si="187"/>
        <v>-</v>
      </c>
      <c r="W6031" t="str">
        <f t="shared" si="186"/>
        <v>-</v>
      </c>
    </row>
    <row r="6032" spans="1:29" x14ac:dyDescent="0.25">
      <c r="A6032" s="6"/>
      <c r="B6032" s="10"/>
      <c r="C6032" s="6"/>
      <c r="D6032" s="6"/>
      <c r="E6032" s="6"/>
      <c r="F6032" s="6"/>
      <c r="G6032" s="6"/>
      <c r="H6032" s="6"/>
      <c r="I6032" s="6"/>
      <c r="J6032" s="6"/>
      <c r="K6032" s="6"/>
      <c r="L6032" s="6"/>
      <c r="M6032" s="6"/>
      <c r="N6032" s="6"/>
      <c r="O6032" s="6"/>
      <c r="P6032" s="10"/>
      <c r="Q6032" s="15" t="str">
        <f t="shared" ca="1" si="187"/>
        <v>-</v>
      </c>
      <c r="R6032" s="6"/>
      <c r="S6032" s="6"/>
      <c r="T6032" s="6"/>
      <c r="U6032" s="6"/>
      <c r="V6032" s="6"/>
      <c r="W6032" s="6" t="str">
        <f t="shared" si="186"/>
        <v>-</v>
      </c>
      <c r="X6032" s="6"/>
      <c r="Y6032" s="6"/>
      <c r="Z6032" s="6"/>
      <c r="AA6032" s="6"/>
      <c r="AB6032" s="6"/>
      <c r="AC6032" s="6"/>
    </row>
    <row r="6033" spans="1:29" x14ac:dyDescent="0.25">
      <c r="Q6033" s="12" t="str">
        <f t="shared" ca="1" si="187"/>
        <v>-</v>
      </c>
      <c r="W6033" t="str">
        <f t="shared" si="186"/>
        <v>-</v>
      </c>
    </row>
    <row r="6034" spans="1:29" x14ac:dyDescent="0.25">
      <c r="A6034" s="6"/>
      <c r="B6034" s="10"/>
      <c r="C6034" s="6"/>
      <c r="D6034" s="6"/>
      <c r="E6034" s="6"/>
      <c r="F6034" s="6"/>
      <c r="G6034" s="6"/>
      <c r="H6034" s="6"/>
      <c r="I6034" s="6"/>
      <c r="J6034" s="6"/>
      <c r="K6034" s="6"/>
      <c r="L6034" s="6"/>
      <c r="M6034" s="6"/>
      <c r="N6034" s="6"/>
      <c r="O6034" s="6"/>
      <c r="P6034" s="10"/>
      <c r="Q6034" s="15" t="str">
        <f t="shared" ca="1" si="187"/>
        <v>-</v>
      </c>
      <c r="R6034" s="6"/>
      <c r="S6034" s="6"/>
      <c r="T6034" s="6"/>
      <c r="U6034" s="6"/>
      <c r="V6034" s="6"/>
      <c r="W6034" s="6" t="str">
        <f t="shared" si="186"/>
        <v>-</v>
      </c>
      <c r="X6034" s="6"/>
      <c r="Y6034" s="6"/>
      <c r="Z6034" s="6"/>
      <c r="AA6034" s="6"/>
      <c r="AB6034" s="6"/>
      <c r="AC6034" s="6"/>
    </row>
    <row r="6035" spans="1:29" x14ac:dyDescent="0.25">
      <c r="Q6035" s="12" t="str">
        <f t="shared" ca="1" si="187"/>
        <v>-</v>
      </c>
      <c r="W6035" t="str">
        <f t="shared" si="186"/>
        <v>-</v>
      </c>
    </row>
    <row r="6036" spans="1:29" x14ac:dyDescent="0.25">
      <c r="A6036" s="6"/>
      <c r="B6036" s="10"/>
      <c r="C6036" s="6"/>
      <c r="D6036" s="6"/>
      <c r="E6036" s="6"/>
      <c r="F6036" s="6"/>
      <c r="G6036" s="6"/>
      <c r="H6036" s="6"/>
      <c r="I6036" s="6"/>
      <c r="J6036" s="6"/>
      <c r="K6036" s="6"/>
      <c r="L6036" s="6"/>
      <c r="M6036" s="6"/>
      <c r="N6036" s="6"/>
      <c r="O6036" s="6"/>
      <c r="P6036" s="10"/>
      <c r="Q6036" s="15" t="str">
        <f t="shared" ca="1" si="187"/>
        <v>-</v>
      </c>
      <c r="R6036" s="6"/>
      <c r="S6036" s="6"/>
      <c r="T6036" s="6"/>
      <c r="U6036" s="6"/>
      <c r="V6036" s="6"/>
      <c r="W6036" s="6" t="str">
        <f t="shared" si="186"/>
        <v>-</v>
      </c>
      <c r="X6036" s="6"/>
      <c r="Y6036" s="6"/>
      <c r="Z6036" s="6"/>
      <c r="AA6036" s="6"/>
      <c r="AB6036" s="6"/>
      <c r="AC6036" s="6"/>
    </row>
    <row r="6037" spans="1:29" x14ac:dyDescent="0.25">
      <c r="Q6037" s="12" t="str">
        <f t="shared" ca="1" si="187"/>
        <v>-</v>
      </c>
      <c r="W6037" t="str">
        <f t="shared" si="186"/>
        <v>-</v>
      </c>
    </row>
    <row r="6038" spans="1:29" x14ac:dyDescent="0.25">
      <c r="A6038" s="6"/>
      <c r="B6038" s="10"/>
      <c r="C6038" s="6"/>
      <c r="D6038" s="6"/>
      <c r="E6038" s="6"/>
      <c r="F6038" s="6"/>
      <c r="G6038" s="6"/>
      <c r="H6038" s="6"/>
      <c r="I6038" s="6"/>
      <c r="J6038" s="6"/>
      <c r="K6038" s="6"/>
      <c r="L6038" s="6"/>
      <c r="M6038" s="6"/>
      <c r="N6038" s="6"/>
      <c r="O6038" s="6"/>
      <c r="P6038" s="10"/>
      <c r="Q6038" s="15" t="str">
        <f t="shared" ca="1" si="187"/>
        <v>-</v>
      </c>
      <c r="R6038" s="6"/>
      <c r="S6038" s="6"/>
      <c r="T6038" s="6"/>
      <c r="U6038" s="6"/>
      <c r="V6038" s="6"/>
      <c r="W6038" s="6" t="str">
        <f t="shared" si="186"/>
        <v>-</v>
      </c>
      <c r="X6038" s="6"/>
      <c r="Y6038" s="6"/>
      <c r="Z6038" s="6"/>
      <c r="AA6038" s="6"/>
      <c r="AB6038" s="6"/>
      <c r="AC6038" s="6"/>
    </row>
    <row r="6039" spans="1:29" x14ac:dyDescent="0.25">
      <c r="Q6039" s="12" t="str">
        <f t="shared" ca="1" si="187"/>
        <v>-</v>
      </c>
      <c r="W6039" t="str">
        <f t="shared" si="186"/>
        <v>-</v>
      </c>
    </row>
    <row r="6040" spans="1:29" x14ac:dyDescent="0.25">
      <c r="A6040" s="6"/>
      <c r="B6040" s="10"/>
      <c r="C6040" s="6"/>
      <c r="D6040" s="6"/>
      <c r="E6040" s="6"/>
      <c r="F6040" s="6"/>
      <c r="G6040" s="6"/>
      <c r="H6040" s="6"/>
      <c r="I6040" s="6"/>
      <c r="J6040" s="6"/>
      <c r="K6040" s="6"/>
      <c r="L6040" s="6"/>
      <c r="M6040" s="6"/>
      <c r="N6040" s="6"/>
      <c r="O6040" s="6"/>
      <c r="P6040" s="10"/>
      <c r="Q6040" s="15" t="str">
        <f t="shared" ca="1" si="187"/>
        <v>-</v>
      </c>
      <c r="R6040" s="6"/>
      <c r="S6040" s="6"/>
      <c r="T6040" s="6"/>
      <c r="U6040" s="6"/>
      <c r="V6040" s="6"/>
      <c r="W6040" s="6" t="str">
        <f t="shared" si="186"/>
        <v>-</v>
      </c>
      <c r="X6040" s="6"/>
      <c r="Y6040" s="6"/>
      <c r="Z6040" s="6"/>
      <c r="AA6040" s="6"/>
      <c r="AB6040" s="6"/>
      <c r="AC6040" s="6"/>
    </row>
    <row r="6041" spans="1:29" x14ac:dyDescent="0.25">
      <c r="Q6041" s="12" t="str">
        <f t="shared" ca="1" si="187"/>
        <v>-</v>
      </c>
      <c r="W6041" t="str">
        <f t="shared" si="186"/>
        <v>-</v>
      </c>
    </row>
    <row r="6042" spans="1:29" x14ac:dyDescent="0.25">
      <c r="A6042" s="6"/>
      <c r="B6042" s="10"/>
      <c r="C6042" s="6"/>
      <c r="D6042" s="6"/>
      <c r="E6042" s="6"/>
      <c r="F6042" s="6"/>
      <c r="G6042" s="6"/>
      <c r="H6042" s="6"/>
      <c r="I6042" s="6"/>
      <c r="J6042" s="6"/>
      <c r="K6042" s="6"/>
      <c r="L6042" s="6"/>
      <c r="M6042" s="6"/>
      <c r="N6042" s="6"/>
      <c r="O6042" s="6"/>
      <c r="P6042" s="10"/>
      <c r="Q6042" s="15" t="str">
        <f t="shared" ca="1" si="187"/>
        <v>-</v>
      </c>
      <c r="R6042" s="6"/>
      <c r="S6042" s="6"/>
      <c r="T6042" s="6"/>
      <c r="U6042" s="6"/>
      <c r="V6042" s="6"/>
      <c r="W6042" s="6" t="str">
        <f t="shared" si="186"/>
        <v>-</v>
      </c>
      <c r="X6042" s="6"/>
      <c r="Y6042" s="6"/>
      <c r="Z6042" s="6"/>
      <c r="AA6042" s="6"/>
      <c r="AB6042" s="6"/>
      <c r="AC6042" s="6"/>
    </row>
    <row r="6043" spans="1:29" x14ac:dyDescent="0.25">
      <c r="Q6043" s="12" t="str">
        <f t="shared" ca="1" si="187"/>
        <v>-</v>
      </c>
      <c r="W6043" t="str">
        <f t="shared" si="186"/>
        <v>-</v>
      </c>
    </row>
    <row r="6044" spans="1:29" x14ac:dyDescent="0.25">
      <c r="A6044" s="6"/>
      <c r="B6044" s="10"/>
      <c r="C6044" s="6"/>
      <c r="D6044" s="6"/>
      <c r="E6044" s="6"/>
      <c r="F6044" s="6"/>
      <c r="G6044" s="6"/>
      <c r="H6044" s="6"/>
      <c r="I6044" s="6"/>
      <c r="J6044" s="6"/>
      <c r="K6044" s="6"/>
      <c r="L6044" s="6"/>
      <c r="M6044" s="6"/>
      <c r="N6044" s="6"/>
      <c r="O6044" s="6"/>
      <c r="P6044" s="10"/>
      <c r="Q6044" s="15" t="str">
        <f t="shared" ca="1" si="187"/>
        <v>-</v>
      </c>
      <c r="R6044" s="6"/>
      <c r="S6044" s="6"/>
      <c r="T6044" s="6"/>
      <c r="U6044" s="6"/>
      <c r="V6044" s="6"/>
      <c r="W6044" s="6" t="str">
        <f t="shared" si="186"/>
        <v>-</v>
      </c>
      <c r="X6044" s="6"/>
      <c r="Y6044" s="6"/>
      <c r="Z6044" s="6"/>
      <c r="AA6044" s="6"/>
      <c r="AB6044" s="6"/>
      <c r="AC6044" s="6"/>
    </row>
    <row r="6045" spans="1:29" x14ac:dyDescent="0.25">
      <c r="Q6045" s="12" t="str">
        <f t="shared" ca="1" si="187"/>
        <v>-</v>
      </c>
      <c r="W6045" t="str">
        <f t="shared" si="186"/>
        <v>-</v>
      </c>
    </row>
    <row r="6046" spans="1:29" x14ac:dyDescent="0.25">
      <c r="A6046" s="6"/>
      <c r="B6046" s="10"/>
      <c r="C6046" s="6"/>
      <c r="D6046" s="6"/>
      <c r="E6046" s="6"/>
      <c r="F6046" s="6"/>
      <c r="G6046" s="6"/>
      <c r="H6046" s="6"/>
      <c r="I6046" s="6"/>
      <c r="J6046" s="6"/>
      <c r="K6046" s="6"/>
      <c r="L6046" s="6"/>
      <c r="M6046" s="6"/>
      <c r="N6046" s="6"/>
      <c r="O6046" s="6"/>
      <c r="P6046" s="10"/>
      <c r="Q6046" s="15" t="str">
        <f t="shared" ca="1" si="187"/>
        <v>-</v>
      </c>
      <c r="R6046" s="6"/>
      <c r="S6046" s="6"/>
      <c r="T6046" s="6"/>
      <c r="U6046" s="6"/>
      <c r="V6046" s="6"/>
      <c r="W6046" s="6" t="str">
        <f t="shared" si="186"/>
        <v>-</v>
      </c>
      <c r="X6046" s="6"/>
      <c r="Y6046" s="6"/>
      <c r="Z6046" s="6"/>
      <c r="AA6046" s="6"/>
      <c r="AB6046" s="6"/>
      <c r="AC6046" s="6"/>
    </row>
    <row r="6047" spans="1:29" x14ac:dyDescent="0.25">
      <c r="Q6047" s="12" t="str">
        <f t="shared" ca="1" si="187"/>
        <v>-</v>
      </c>
      <c r="W6047" t="str">
        <f t="shared" si="186"/>
        <v>-</v>
      </c>
    </row>
    <row r="6048" spans="1:29" x14ac:dyDescent="0.25">
      <c r="A6048" s="6"/>
      <c r="B6048" s="10"/>
      <c r="C6048" s="6"/>
      <c r="D6048" s="6"/>
      <c r="E6048" s="6"/>
      <c r="F6048" s="6"/>
      <c r="G6048" s="6"/>
      <c r="H6048" s="6"/>
      <c r="I6048" s="6"/>
      <c r="J6048" s="6"/>
      <c r="K6048" s="6"/>
      <c r="L6048" s="6"/>
      <c r="M6048" s="6"/>
      <c r="N6048" s="6"/>
      <c r="O6048" s="6"/>
      <c r="P6048" s="10"/>
      <c r="Q6048" s="15" t="str">
        <f t="shared" ca="1" si="187"/>
        <v>-</v>
      </c>
      <c r="R6048" s="6"/>
      <c r="S6048" s="6"/>
      <c r="T6048" s="6"/>
      <c r="U6048" s="6"/>
      <c r="V6048" s="6"/>
      <c r="W6048" s="6" t="str">
        <f t="shared" si="186"/>
        <v>-</v>
      </c>
      <c r="X6048" s="6"/>
      <c r="Y6048" s="6"/>
      <c r="Z6048" s="6"/>
      <c r="AA6048" s="6"/>
      <c r="AB6048" s="6"/>
      <c r="AC6048" s="6"/>
    </row>
    <row r="6049" spans="1:29" x14ac:dyDescent="0.25">
      <c r="Q6049" s="12" t="str">
        <f t="shared" ca="1" si="187"/>
        <v>-</v>
      </c>
      <c r="W6049" t="str">
        <f t="shared" si="186"/>
        <v>-</v>
      </c>
    </row>
    <row r="6050" spans="1:29" x14ac:dyDescent="0.25">
      <c r="A6050" s="6"/>
      <c r="B6050" s="10"/>
      <c r="C6050" s="6"/>
      <c r="D6050" s="6"/>
      <c r="E6050" s="6"/>
      <c r="F6050" s="6"/>
      <c r="G6050" s="6"/>
      <c r="H6050" s="6"/>
      <c r="I6050" s="6"/>
      <c r="J6050" s="6"/>
      <c r="K6050" s="6"/>
      <c r="L6050" s="6"/>
      <c r="M6050" s="6"/>
      <c r="N6050" s="6"/>
      <c r="O6050" s="6"/>
      <c r="P6050" s="10"/>
      <c r="Q6050" s="15" t="str">
        <f t="shared" ca="1" si="187"/>
        <v>-</v>
      </c>
      <c r="R6050" s="6"/>
      <c r="S6050" s="6"/>
      <c r="T6050" s="6"/>
      <c r="U6050" s="6"/>
      <c r="V6050" s="6"/>
      <c r="W6050" s="6" t="str">
        <f t="shared" si="186"/>
        <v>-</v>
      </c>
      <c r="X6050" s="6"/>
      <c r="Y6050" s="6"/>
      <c r="Z6050" s="6"/>
      <c r="AA6050" s="6"/>
      <c r="AB6050" s="6"/>
      <c r="AC6050" s="6"/>
    </row>
    <row r="6051" spans="1:29" x14ac:dyDescent="0.25">
      <c r="Q6051" s="12" t="str">
        <f t="shared" ca="1" si="187"/>
        <v>-</v>
      </c>
      <c r="W6051" t="str">
        <f t="shared" si="186"/>
        <v>-</v>
      </c>
    </row>
    <row r="6052" spans="1:29" x14ac:dyDescent="0.25">
      <c r="A6052" s="6"/>
      <c r="B6052" s="10"/>
      <c r="C6052" s="6"/>
      <c r="D6052" s="6"/>
      <c r="E6052" s="6"/>
      <c r="F6052" s="6"/>
      <c r="G6052" s="6"/>
      <c r="H6052" s="6"/>
      <c r="I6052" s="6"/>
      <c r="J6052" s="6"/>
      <c r="K6052" s="6"/>
      <c r="L6052" s="6"/>
      <c r="M6052" s="6"/>
      <c r="N6052" s="6"/>
      <c r="O6052" s="6"/>
      <c r="P6052" s="10"/>
      <c r="Q6052" s="15" t="str">
        <f t="shared" ca="1" si="187"/>
        <v>-</v>
      </c>
      <c r="R6052" s="6"/>
      <c r="S6052" s="6"/>
      <c r="T6052" s="6"/>
      <c r="U6052" s="6"/>
      <c r="V6052" s="6"/>
      <c r="W6052" s="6" t="str">
        <f t="shared" si="186"/>
        <v>-</v>
      </c>
      <c r="X6052" s="6"/>
      <c r="Y6052" s="6"/>
      <c r="Z6052" s="6"/>
      <c r="AA6052" s="6"/>
      <c r="AB6052" s="6"/>
      <c r="AC6052" s="6"/>
    </row>
    <row r="6053" spans="1:29" x14ac:dyDescent="0.25">
      <c r="Q6053" s="12" t="str">
        <f t="shared" ca="1" si="187"/>
        <v>-</v>
      </c>
      <c r="W6053" t="str">
        <f t="shared" si="186"/>
        <v>-</v>
      </c>
    </row>
    <row r="6054" spans="1:29" x14ac:dyDescent="0.25">
      <c r="A6054" s="6"/>
      <c r="B6054" s="10"/>
      <c r="C6054" s="6"/>
      <c r="D6054" s="6"/>
      <c r="E6054" s="6"/>
      <c r="F6054" s="6"/>
      <c r="G6054" s="6"/>
      <c r="H6054" s="6"/>
      <c r="I6054" s="6"/>
      <c r="J6054" s="6"/>
      <c r="K6054" s="6"/>
      <c r="L6054" s="6"/>
      <c r="M6054" s="6"/>
      <c r="N6054" s="6"/>
      <c r="O6054" s="6"/>
      <c r="P6054" s="10"/>
      <c r="Q6054" s="15" t="str">
        <f t="shared" ca="1" si="187"/>
        <v>-</v>
      </c>
      <c r="R6054" s="6"/>
      <c r="S6054" s="6"/>
      <c r="T6054" s="6"/>
      <c r="U6054" s="6"/>
      <c r="V6054" s="6"/>
      <c r="W6054" s="6" t="str">
        <f t="shared" si="186"/>
        <v>-</v>
      </c>
      <c r="X6054" s="6"/>
      <c r="Y6054" s="6"/>
      <c r="Z6054" s="6"/>
      <c r="AA6054" s="6"/>
      <c r="AB6054" s="6"/>
      <c r="AC6054" s="6"/>
    </row>
    <row r="6055" spans="1:29" x14ac:dyDescent="0.25">
      <c r="Q6055" s="12" t="str">
        <f t="shared" ca="1" si="187"/>
        <v>-</v>
      </c>
      <c r="W6055" t="str">
        <f t="shared" si="186"/>
        <v>-</v>
      </c>
    </row>
    <row r="6056" spans="1:29" x14ac:dyDescent="0.25">
      <c r="A6056" s="6"/>
      <c r="B6056" s="10"/>
      <c r="C6056" s="6"/>
      <c r="D6056" s="6"/>
      <c r="E6056" s="6"/>
      <c r="F6056" s="6"/>
      <c r="G6056" s="6"/>
      <c r="H6056" s="6"/>
      <c r="I6056" s="6"/>
      <c r="J6056" s="6"/>
      <c r="K6056" s="6"/>
      <c r="L6056" s="6"/>
      <c r="M6056" s="6"/>
      <c r="N6056" s="6"/>
      <c r="O6056" s="6"/>
      <c r="P6056" s="10"/>
      <c r="Q6056" s="15" t="str">
        <f t="shared" ca="1" si="187"/>
        <v>-</v>
      </c>
      <c r="R6056" s="6"/>
      <c r="S6056" s="6"/>
      <c r="T6056" s="6"/>
      <c r="U6056" s="6"/>
      <c r="V6056" s="6"/>
      <c r="W6056" s="6" t="str">
        <f t="shared" si="186"/>
        <v>-</v>
      </c>
      <c r="X6056" s="6"/>
      <c r="Y6056" s="6"/>
      <c r="Z6056" s="6"/>
      <c r="AA6056" s="6"/>
      <c r="AB6056" s="6"/>
      <c r="AC6056" s="6"/>
    </row>
    <row r="6057" spans="1:29" x14ac:dyDescent="0.25">
      <c r="Q6057" s="12" t="str">
        <f t="shared" ca="1" si="187"/>
        <v>-</v>
      </c>
      <c r="W6057" t="str">
        <f t="shared" si="186"/>
        <v>-</v>
      </c>
    </row>
    <row r="6058" spans="1:29" x14ac:dyDescent="0.25">
      <c r="A6058" s="6"/>
      <c r="B6058" s="10"/>
      <c r="C6058" s="6"/>
      <c r="D6058" s="6"/>
      <c r="E6058" s="6"/>
      <c r="F6058" s="6"/>
      <c r="G6058" s="6"/>
      <c r="H6058" s="6"/>
      <c r="I6058" s="6"/>
      <c r="J6058" s="6"/>
      <c r="K6058" s="6"/>
      <c r="L6058" s="6"/>
      <c r="M6058" s="6"/>
      <c r="N6058" s="6"/>
      <c r="O6058" s="6"/>
      <c r="P6058" s="10"/>
      <c r="Q6058" s="15" t="str">
        <f t="shared" ca="1" si="187"/>
        <v>-</v>
      </c>
      <c r="R6058" s="6"/>
      <c r="S6058" s="6"/>
      <c r="T6058" s="6"/>
      <c r="U6058" s="6"/>
      <c r="V6058" s="6"/>
      <c r="W6058" s="6" t="str">
        <f t="shared" si="186"/>
        <v>-</v>
      </c>
      <c r="X6058" s="6"/>
      <c r="Y6058" s="6"/>
      <c r="Z6058" s="6"/>
      <c r="AA6058" s="6"/>
      <c r="AB6058" s="6"/>
      <c r="AC6058" s="6"/>
    </row>
    <row r="6059" spans="1:29" x14ac:dyDescent="0.25">
      <c r="Q6059" s="12" t="str">
        <f t="shared" ca="1" si="187"/>
        <v>-</v>
      </c>
      <c r="W6059" t="str">
        <f t="shared" si="186"/>
        <v>-</v>
      </c>
    </row>
    <row r="6060" spans="1:29" x14ac:dyDescent="0.25">
      <c r="A6060" s="6"/>
      <c r="B6060" s="10"/>
      <c r="C6060" s="6"/>
      <c r="D6060" s="6"/>
      <c r="E6060" s="6"/>
      <c r="F6060" s="6"/>
      <c r="G6060" s="6"/>
      <c r="H6060" s="6"/>
      <c r="I6060" s="6"/>
      <c r="J6060" s="6"/>
      <c r="K6060" s="6"/>
      <c r="L6060" s="6"/>
      <c r="M6060" s="6"/>
      <c r="N6060" s="6"/>
      <c r="O6060" s="6"/>
      <c r="P6060" s="10"/>
      <c r="Q6060" s="15" t="str">
        <f t="shared" ca="1" si="187"/>
        <v>-</v>
      </c>
      <c r="R6060" s="6"/>
      <c r="S6060" s="6"/>
      <c r="T6060" s="6"/>
      <c r="U6060" s="6"/>
      <c r="V6060" s="6"/>
      <c r="W6060" s="6" t="str">
        <f t="shared" si="186"/>
        <v>-</v>
      </c>
      <c r="X6060" s="6"/>
      <c r="Y6060" s="6"/>
      <c r="Z6060" s="6"/>
      <c r="AA6060" s="6"/>
      <c r="AB6060" s="6"/>
      <c r="AC6060" s="6"/>
    </row>
    <row r="6061" spans="1:29" x14ac:dyDescent="0.25">
      <c r="Q6061" s="12" t="str">
        <f t="shared" ca="1" si="187"/>
        <v>-</v>
      </c>
      <c r="W6061" t="str">
        <f t="shared" si="186"/>
        <v>-</v>
      </c>
    </row>
    <row r="6062" spans="1:29" x14ac:dyDescent="0.25">
      <c r="A6062" s="6"/>
      <c r="B6062" s="10"/>
      <c r="C6062" s="6"/>
      <c r="D6062" s="6"/>
      <c r="E6062" s="6"/>
      <c r="F6062" s="6"/>
      <c r="G6062" s="6"/>
      <c r="H6062" s="6"/>
      <c r="I6062" s="6"/>
      <c r="J6062" s="6"/>
      <c r="K6062" s="6"/>
      <c r="L6062" s="6"/>
      <c r="M6062" s="6"/>
      <c r="N6062" s="6"/>
      <c r="O6062" s="6"/>
      <c r="P6062" s="10"/>
      <c r="Q6062" s="15" t="str">
        <f t="shared" ca="1" si="187"/>
        <v>-</v>
      </c>
      <c r="R6062" s="6"/>
      <c r="S6062" s="6"/>
      <c r="T6062" s="6"/>
      <c r="U6062" s="6"/>
      <c r="V6062" s="6"/>
      <c r="W6062" s="6" t="str">
        <f t="shared" si="186"/>
        <v>-</v>
      </c>
      <c r="X6062" s="6"/>
      <c r="Y6062" s="6"/>
      <c r="Z6062" s="6"/>
      <c r="AA6062" s="6"/>
      <c r="AB6062" s="6"/>
      <c r="AC6062" s="6"/>
    </row>
    <row r="6063" spans="1:29" x14ac:dyDescent="0.25">
      <c r="Q6063" s="12" t="str">
        <f t="shared" ca="1" si="187"/>
        <v>-</v>
      </c>
      <c r="W6063" t="str">
        <f t="shared" si="186"/>
        <v>-</v>
      </c>
    </row>
    <row r="6064" spans="1:29" x14ac:dyDescent="0.25">
      <c r="A6064" s="6"/>
      <c r="B6064" s="10"/>
      <c r="C6064" s="6"/>
      <c r="D6064" s="6"/>
      <c r="E6064" s="6"/>
      <c r="F6064" s="6"/>
      <c r="G6064" s="6"/>
      <c r="H6064" s="6"/>
      <c r="I6064" s="6"/>
      <c r="J6064" s="6"/>
      <c r="K6064" s="6"/>
      <c r="L6064" s="6"/>
      <c r="M6064" s="6"/>
      <c r="N6064" s="6"/>
      <c r="O6064" s="6"/>
      <c r="P6064" s="10"/>
      <c r="Q6064" s="15" t="str">
        <f t="shared" ca="1" si="187"/>
        <v>-</v>
      </c>
      <c r="R6064" s="6"/>
      <c r="S6064" s="6"/>
      <c r="T6064" s="6"/>
      <c r="U6064" s="6"/>
      <c r="V6064" s="6"/>
      <c r="W6064" s="6" t="str">
        <f t="shared" si="186"/>
        <v>-</v>
      </c>
      <c r="X6064" s="6"/>
      <c r="Y6064" s="6"/>
      <c r="Z6064" s="6"/>
      <c r="AA6064" s="6"/>
      <c r="AB6064" s="6"/>
      <c r="AC6064" s="6"/>
    </row>
    <row r="6065" spans="1:29" x14ac:dyDescent="0.25">
      <c r="Q6065" s="12" t="str">
        <f t="shared" ca="1" si="187"/>
        <v>-</v>
      </c>
      <c r="W6065" t="str">
        <f t="shared" si="186"/>
        <v>-</v>
      </c>
    </row>
    <row r="6066" spans="1:29" x14ac:dyDescent="0.25">
      <c r="A6066" s="6"/>
      <c r="B6066" s="10"/>
      <c r="C6066" s="6"/>
      <c r="D6066" s="6"/>
      <c r="E6066" s="6"/>
      <c r="F6066" s="6"/>
      <c r="G6066" s="6"/>
      <c r="H6066" s="6"/>
      <c r="I6066" s="6"/>
      <c r="J6066" s="6"/>
      <c r="K6066" s="6"/>
      <c r="L6066" s="6"/>
      <c r="M6066" s="6"/>
      <c r="N6066" s="6"/>
      <c r="O6066" s="6"/>
      <c r="P6066" s="10"/>
      <c r="Q6066" s="15" t="str">
        <f t="shared" ca="1" si="187"/>
        <v>-</v>
      </c>
      <c r="R6066" s="6"/>
      <c r="S6066" s="6"/>
      <c r="T6066" s="6"/>
      <c r="U6066" s="6"/>
      <c r="V6066" s="6"/>
      <c r="W6066" s="6" t="str">
        <f t="shared" si="186"/>
        <v>-</v>
      </c>
      <c r="X6066" s="6"/>
      <c r="Y6066" s="6"/>
      <c r="Z6066" s="6"/>
      <c r="AA6066" s="6"/>
      <c r="AB6066" s="6"/>
      <c r="AC6066" s="6"/>
    </row>
    <row r="6067" spans="1:29" x14ac:dyDescent="0.25">
      <c r="Q6067" s="12" t="str">
        <f t="shared" ca="1" si="187"/>
        <v>-</v>
      </c>
      <c r="W6067" t="str">
        <f t="shared" si="186"/>
        <v>-</v>
      </c>
    </row>
    <row r="6068" spans="1:29" x14ac:dyDescent="0.25">
      <c r="A6068" s="6"/>
      <c r="B6068" s="10"/>
      <c r="C6068" s="6"/>
      <c r="D6068" s="6"/>
      <c r="E6068" s="6"/>
      <c r="F6068" s="6"/>
      <c r="G6068" s="6"/>
      <c r="H6068" s="6"/>
      <c r="I6068" s="6"/>
      <c r="J6068" s="6"/>
      <c r="K6068" s="6"/>
      <c r="L6068" s="6"/>
      <c r="M6068" s="6"/>
      <c r="N6068" s="6"/>
      <c r="O6068" s="6"/>
      <c r="P6068" s="10"/>
      <c r="Q6068" s="15" t="str">
        <f t="shared" ca="1" si="187"/>
        <v>-</v>
      </c>
      <c r="R6068" s="6"/>
      <c r="S6068" s="6"/>
      <c r="T6068" s="6"/>
      <c r="U6068" s="6"/>
      <c r="V6068" s="6"/>
      <c r="W6068" s="6" t="str">
        <f t="shared" si="186"/>
        <v>-</v>
      </c>
      <c r="X6068" s="6"/>
      <c r="Y6068" s="6"/>
      <c r="Z6068" s="6"/>
      <c r="AA6068" s="6"/>
      <c r="AB6068" s="6"/>
      <c r="AC6068" s="6"/>
    </row>
    <row r="6069" spans="1:29" x14ac:dyDescent="0.25">
      <c r="Q6069" s="12" t="str">
        <f t="shared" ca="1" si="187"/>
        <v>-</v>
      </c>
      <c r="W6069" t="str">
        <f t="shared" si="186"/>
        <v>-</v>
      </c>
    </row>
    <row r="6070" spans="1:29" x14ac:dyDescent="0.25">
      <c r="A6070" s="6"/>
      <c r="B6070" s="10"/>
      <c r="C6070" s="6"/>
      <c r="D6070" s="6"/>
      <c r="E6070" s="6"/>
      <c r="F6070" s="6"/>
      <c r="G6070" s="6"/>
      <c r="H6070" s="6"/>
      <c r="I6070" s="6"/>
      <c r="J6070" s="6"/>
      <c r="K6070" s="6"/>
      <c r="L6070" s="6"/>
      <c r="M6070" s="6"/>
      <c r="N6070" s="6"/>
      <c r="O6070" s="6"/>
      <c r="P6070" s="10"/>
      <c r="Q6070" s="15" t="str">
        <f t="shared" ca="1" si="187"/>
        <v>-</v>
      </c>
      <c r="R6070" s="6"/>
      <c r="S6070" s="6"/>
      <c r="T6070" s="6"/>
      <c r="U6070" s="6"/>
      <c r="V6070" s="6"/>
      <c r="W6070" s="6" t="str">
        <f t="shared" si="186"/>
        <v>-</v>
      </c>
      <c r="X6070" s="6"/>
      <c r="Y6070" s="6"/>
      <c r="Z6070" s="6"/>
      <c r="AA6070" s="6"/>
      <c r="AB6070" s="6"/>
      <c r="AC6070" s="6"/>
    </row>
    <row r="6071" spans="1:29" x14ac:dyDescent="0.25">
      <c r="Q6071" s="12" t="str">
        <f t="shared" ca="1" si="187"/>
        <v>-</v>
      </c>
      <c r="W6071" t="str">
        <f t="shared" si="186"/>
        <v>-</v>
      </c>
    </row>
    <row r="6072" spans="1:29" x14ac:dyDescent="0.25">
      <c r="A6072" s="6"/>
      <c r="B6072" s="10"/>
      <c r="C6072" s="6"/>
      <c r="D6072" s="6"/>
      <c r="E6072" s="6"/>
      <c r="F6072" s="6"/>
      <c r="G6072" s="6"/>
      <c r="H6072" s="6"/>
      <c r="I6072" s="6"/>
      <c r="J6072" s="6"/>
      <c r="K6072" s="6"/>
      <c r="L6072" s="6"/>
      <c r="M6072" s="6"/>
      <c r="N6072" s="6"/>
      <c r="O6072" s="6"/>
      <c r="P6072" s="10"/>
      <c r="Q6072" s="15" t="str">
        <f t="shared" ca="1" si="187"/>
        <v>-</v>
      </c>
      <c r="R6072" s="6"/>
      <c r="S6072" s="6"/>
      <c r="T6072" s="6"/>
      <c r="U6072" s="6"/>
      <c r="V6072" s="6"/>
      <c r="W6072" s="6" t="str">
        <f t="shared" si="186"/>
        <v>-</v>
      </c>
      <c r="X6072" s="6"/>
      <c r="Y6072" s="6"/>
      <c r="Z6072" s="6"/>
      <c r="AA6072" s="6"/>
      <c r="AB6072" s="6"/>
      <c r="AC6072" s="6"/>
    </row>
    <row r="6073" spans="1:29" x14ac:dyDescent="0.25">
      <c r="Q6073" s="12" t="str">
        <f t="shared" ca="1" si="187"/>
        <v>-</v>
      </c>
      <c r="W6073" t="str">
        <f t="shared" si="186"/>
        <v>-</v>
      </c>
    </row>
    <row r="6074" spans="1:29" x14ac:dyDescent="0.25">
      <c r="A6074" s="6"/>
      <c r="B6074" s="10"/>
      <c r="C6074" s="6"/>
      <c r="D6074" s="6"/>
      <c r="E6074" s="6"/>
      <c r="F6074" s="6"/>
      <c r="G6074" s="6"/>
      <c r="H6074" s="6"/>
      <c r="I6074" s="6"/>
      <c r="J6074" s="6"/>
      <c r="K6074" s="6"/>
      <c r="L6074" s="6"/>
      <c r="M6074" s="6"/>
      <c r="N6074" s="6"/>
      <c r="O6074" s="6"/>
      <c r="P6074" s="10"/>
      <c r="Q6074" s="15" t="str">
        <f t="shared" ca="1" si="187"/>
        <v>-</v>
      </c>
      <c r="R6074" s="6"/>
      <c r="S6074" s="6"/>
      <c r="T6074" s="6"/>
      <c r="U6074" s="6"/>
      <c r="V6074" s="6"/>
      <c r="W6074" s="6" t="str">
        <f t="shared" si="186"/>
        <v>-</v>
      </c>
      <c r="X6074" s="6"/>
      <c r="Y6074" s="6"/>
      <c r="Z6074" s="6"/>
      <c r="AA6074" s="6"/>
      <c r="AB6074" s="6"/>
      <c r="AC6074" s="6"/>
    </row>
    <row r="6075" spans="1:29" x14ac:dyDescent="0.25">
      <c r="Q6075" s="12" t="str">
        <f t="shared" ca="1" si="187"/>
        <v>-</v>
      </c>
      <c r="W6075" t="str">
        <f t="shared" si="186"/>
        <v>-</v>
      </c>
    </row>
    <row r="6076" spans="1:29" x14ac:dyDescent="0.25">
      <c r="A6076" s="6"/>
      <c r="B6076" s="10"/>
      <c r="C6076" s="6"/>
      <c r="D6076" s="6"/>
      <c r="E6076" s="6"/>
      <c r="F6076" s="6"/>
      <c r="G6076" s="6"/>
      <c r="H6076" s="6"/>
      <c r="I6076" s="6"/>
      <c r="J6076" s="6"/>
      <c r="K6076" s="6"/>
      <c r="L6076" s="6"/>
      <c r="M6076" s="6"/>
      <c r="N6076" s="6"/>
      <c r="O6076" s="6"/>
      <c r="P6076" s="10"/>
      <c r="Q6076" s="15" t="str">
        <f t="shared" ca="1" si="187"/>
        <v>-</v>
      </c>
      <c r="R6076" s="6"/>
      <c r="S6076" s="6"/>
      <c r="T6076" s="6"/>
      <c r="U6076" s="6"/>
      <c r="V6076" s="6"/>
      <c r="W6076" s="6" t="str">
        <f t="shared" si="186"/>
        <v>-</v>
      </c>
      <c r="X6076" s="6"/>
      <c r="Y6076" s="6"/>
      <c r="Z6076" s="6"/>
      <c r="AA6076" s="6"/>
      <c r="AB6076" s="6"/>
      <c r="AC6076" s="6"/>
    </row>
    <row r="6077" spans="1:29" x14ac:dyDescent="0.25">
      <c r="Q6077" s="12" t="str">
        <f t="shared" ca="1" si="187"/>
        <v>-</v>
      </c>
      <c r="W6077" t="str">
        <f t="shared" si="186"/>
        <v>-</v>
      </c>
    </row>
    <row r="6078" spans="1:29" x14ac:dyDescent="0.25">
      <c r="A6078" s="6"/>
      <c r="B6078" s="10"/>
      <c r="C6078" s="6"/>
      <c r="D6078" s="6"/>
      <c r="E6078" s="6"/>
      <c r="F6078" s="6"/>
      <c r="G6078" s="6"/>
      <c r="H6078" s="6"/>
      <c r="I6078" s="6"/>
      <c r="J6078" s="6"/>
      <c r="K6078" s="6"/>
      <c r="L6078" s="6"/>
      <c r="M6078" s="6"/>
      <c r="N6078" s="6"/>
      <c r="O6078" s="6"/>
      <c r="P6078" s="10"/>
      <c r="Q6078" s="15" t="str">
        <f t="shared" ca="1" si="187"/>
        <v>-</v>
      </c>
      <c r="R6078" s="6"/>
      <c r="S6078" s="6"/>
      <c r="T6078" s="6"/>
      <c r="U6078" s="6"/>
      <c r="V6078" s="6"/>
      <c r="W6078" s="6" t="str">
        <f t="shared" si="186"/>
        <v>-</v>
      </c>
      <c r="X6078" s="6"/>
      <c r="Y6078" s="6"/>
      <c r="Z6078" s="6"/>
      <c r="AA6078" s="6"/>
      <c r="AB6078" s="6"/>
      <c r="AC6078" s="6"/>
    </row>
    <row r="6079" spans="1:29" x14ac:dyDescent="0.25">
      <c r="Q6079" s="12" t="str">
        <f t="shared" ca="1" si="187"/>
        <v>-</v>
      </c>
      <c r="W6079" t="str">
        <f t="shared" si="186"/>
        <v>-</v>
      </c>
    </row>
    <row r="6080" spans="1:29" x14ac:dyDescent="0.25">
      <c r="A6080" s="6"/>
      <c r="B6080" s="10"/>
      <c r="C6080" s="6"/>
      <c r="D6080" s="6"/>
      <c r="E6080" s="6"/>
      <c r="F6080" s="6"/>
      <c r="G6080" s="6"/>
      <c r="H6080" s="6"/>
      <c r="I6080" s="6"/>
      <c r="J6080" s="6"/>
      <c r="K6080" s="6"/>
      <c r="L6080" s="6"/>
      <c r="M6080" s="6"/>
      <c r="N6080" s="6"/>
      <c r="O6080" s="6"/>
      <c r="P6080" s="10"/>
      <c r="Q6080" s="15" t="str">
        <f t="shared" ca="1" si="187"/>
        <v>-</v>
      </c>
      <c r="R6080" s="6"/>
      <c r="S6080" s="6"/>
      <c r="T6080" s="6"/>
      <c r="U6080" s="6"/>
      <c r="V6080" s="6"/>
      <c r="W6080" s="6" t="str">
        <f t="shared" si="186"/>
        <v>-</v>
      </c>
      <c r="X6080" s="6"/>
      <c r="Y6080" s="6"/>
      <c r="Z6080" s="6"/>
      <c r="AA6080" s="6"/>
      <c r="AB6080" s="6"/>
      <c r="AC6080" s="6"/>
    </row>
    <row r="6081" spans="1:29" x14ac:dyDescent="0.25">
      <c r="Q6081" s="12" t="str">
        <f t="shared" ca="1" si="187"/>
        <v>-</v>
      </c>
      <c r="W6081" t="str">
        <f t="shared" si="186"/>
        <v>-</v>
      </c>
    </row>
    <row r="6082" spans="1:29" x14ac:dyDescent="0.25">
      <c r="A6082" s="6"/>
      <c r="B6082" s="10"/>
      <c r="C6082" s="6"/>
      <c r="D6082" s="6"/>
      <c r="E6082" s="6"/>
      <c r="F6082" s="6"/>
      <c r="G6082" s="6"/>
      <c r="H6082" s="6"/>
      <c r="I6082" s="6"/>
      <c r="J6082" s="6"/>
      <c r="K6082" s="6"/>
      <c r="L6082" s="6"/>
      <c r="M6082" s="6"/>
      <c r="N6082" s="6"/>
      <c r="O6082" s="6"/>
      <c r="P6082" s="10"/>
      <c r="Q6082" s="15" t="str">
        <f t="shared" ca="1" si="187"/>
        <v>-</v>
      </c>
      <c r="R6082" s="6"/>
      <c r="S6082" s="6"/>
      <c r="T6082" s="6"/>
      <c r="U6082" s="6"/>
      <c r="V6082" s="6"/>
      <c r="W6082" s="6" t="str">
        <f t="shared" si="186"/>
        <v>-</v>
      </c>
      <c r="X6082" s="6"/>
      <c r="Y6082" s="6"/>
      <c r="Z6082" s="6"/>
      <c r="AA6082" s="6"/>
      <c r="AB6082" s="6"/>
      <c r="AC6082" s="6"/>
    </row>
    <row r="6083" spans="1:29" x14ac:dyDescent="0.25">
      <c r="Q6083" s="12" t="str">
        <f t="shared" ca="1" si="187"/>
        <v>-</v>
      </c>
      <c r="W6083" t="str">
        <f t="shared" si="186"/>
        <v>-</v>
      </c>
    </row>
    <row r="6084" spans="1:29" x14ac:dyDescent="0.25">
      <c r="A6084" s="6"/>
      <c r="B6084" s="10"/>
      <c r="C6084" s="6"/>
      <c r="D6084" s="6"/>
      <c r="E6084" s="6"/>
      <c r="F6084" s="6"/>
      <c r="G6084" s="6"/>
      <c r="H6084" s="6"/>
      <c r="I6084" s="6"/>
      <c r="J6084" s="6"/>
      <c r="K6084" s="6"/>
      <c r="L6084" s="6"/>
      <c r="M6084" s="6"/>
      <c r="N6084" s="6"/>
      <c r="O6084" s="6"/>
      <c r="P6084" s="10"/>
      <c r="Q6084" s="15" t="str">
        <f t="shared" ca="1" si="187"/>
        <v>-</v>
      </c>
      <c r="R6084" s="6"/>
      <c r="S6084" s="6"/>
      <c r="T6084" s="6"/>
      <c r="U6084" s="6"/>
      <c r="V6084" s="6"/>
      <c r="W6084" s="6" t="str">
        <f t="shared" si="186"/>
        <v>-</v>
      </c>
      <c r="X6084" s="6"/>
      <c r="Y6084" s="6"/>
      <c r="Z6084" s="6"/>
      <c r="AA6084" s="6"/>
      <c r="AB6084" s="6"/>
      <c r="AC6084" s="6"/>
    </row>
    <row r="6085" spans="1:29" x14ac:dyDescent="0.25">
      <c r="Q6085" s="12" t="str">
        <f t="shared" ca="1" si="187"/>
        <v>-</v>
      </c>
      <c r="W6085" t="str">
        <f t="shared" si="186"/>
        <v>-</v>
      </c>
    </row>
    <row r="6086" spans="1:29" x14ac:dyDescent="0.25">
      <c r="A6086" s="6"/>
      <c r="B6086" s="10"/>
      <c r="C6086" s="6"/>
      <c r="D6086" s="6"/>
      <c r="E6086" s="6"/>
      <c r="F6086" s="6"/>
      <c r="G6086" s="6"/>
      <c r="H6086" s="6"/>
      <c r="I6086" s="6"/>
      <c r="J6086" s="6"/>
      <c r="K6086" s="6"/>
      <c r="L6086" s="6"/>
      <c r="M6086" s="6"/>
      <c r="N6086" s="6"/>
      <c r="O6086" s="6"/>
      <c r="P6086" s="10"/>
      <c r="Q6086" s="15" t="str">
        <f t="shared" ca="1" si="187"/>
        <v>-</v>
      </c>
      <c r="R6086" s="6"/>
      <c r="S6086" s="6"/>
      <c r="T6086" s="6"/>
      <c r="U6086" s="6"/>
      <c r="V6086" s="6"/>
      <c r="W6086" s="6" t="str">
        <f t="shared" ref="W6086:W6149" si="188">IF(OR(ISBLANK(J6086),ISBLANK(V6086)),"-",(IF(J6086=V6086,"Yes","No")))</f>
        <v>-</v>
      </c>
      <c r="X6086" s="6"/>
      <c r="Y6086" s="6"/>
      <c r="Z6086" s="6"/>
      <c r="AA6086" s="6"/>
      <c r="AB6086" s="6"/>
      <c r="AC6086" s="6"/>
    </row>
    <row r="6087" spans="1:29" x14ac:dyDescent="0.25">
      <c r="Q6087" s="12" t="str">
        <f t="shared" ref="Q6087:Q6150" ca="1" si="189">IF(B6087&gt;1/1/1900, (IF(R6087="Closed",(DATEDIF(B6087,P6087,"d"))-(DATEDIF(M6087,O6087,"d")),IF(OR(R6087="Pending",ISBLANK(P6087)),TODAY()-B6087))),"-")</f>
        <v>-</v>
      </c>
      <c r="W6087" t="str">
        <f t="shared" si="188"/>
        <v>-</v>
      </c>
    </row>
    <row r="6088" spans="1:29" x14ac:dyDescent="0.25">
      <c r="A6088" s="6"/>
      <c r="B6088" s="10"/>
      <c r="C6088" s="6"/>
      <c r="D6088" s="6"/>
      <c r="E6088" s="6"/>
      <c r="F6088" s="6"/>
      <c r="G6088" s="6"/>
      <c r="H6088" s="6"/>
      <c r="I6088" s="6"/>
      <c r="J6088" s="6"/>
      <c r="K6088" s="6"/>
      <c r="L6088" s="6"/>
      <c r="M6088" s="6"/>
      <c r="N6088" s="6"/>
      <c r="O6088" s="6"/>
      <c r="P6088" s="10"/>
      <c r="Q6088" s="15" t="str">
        <f t="shared" ca="1" si="189"/>
        <v>-</v>
      </c>
      <c r="R6088" s="6"/>
      <c r="S6088" s="6"/>
      <c r="T6088" s="6"/>
      <c r="U6088" s="6"/>
      <c r="V6088" s="6"/>
      <c r="W6088" s="6" t="str">
        <f t="shared" si="188"/>
        <v>-</v>
      </c>
      <c r="X6088" s="6"/>
      <c r="Y6088" s="6"/>
      <c r="Z6088" s="6"/>
      <c r="AA6088" s="6"/>
      <c r="AB6088" s="6"/>
      <c r="AC6088" s="6"/>
    </row>
    <row r="6089" spans="1:29" x14ac:dyDescent="0.25">
      <c r="Q6089" s="12" t="str">
        <f t="shared" ca="1" si="189"/>
        <v>-</v>
      </c>
      <c r="W6089" t="str">
        <f t="shared" si="188"/>
        <v>-</v>
      </c>
    </row>
    <row r="6090" spans="1:29" x14ac:dyDescent="0.25">
      <c r="A6090" s="6"/>
      <c r="B6090" s="10"/>
      <c r="C6090" s="6"/>
      <c r="D6090" s="6"/>
      <c r="E6090" s="6"/>
      <c r="F6090" s="6"/>
      <c r="G6090" s="6"/>
      <c r="H6090" s="6"/>
      <c r="I6090" s="6"/>
      <c r="J6090" s="6"/>
      <c r="K6090" s="6"/>
      <c r="L6090" s="6"/>
      <c r="M6090" s="6"/>
      <c r="N6090" s="6"/>
      <c r="O6090" s="6"/>
      <c r="P6090" s="10"/>
      <c r="Q6090" s="15" t="str">
        <f t="shared" ca="1" si="189"/>
        <v>-</v>
      </c>
      <c r="R6090" s="6"/>
      <c r="S6090" s="6"/>
      <c r="T6090" s="6"/>
      <c r="U6090" s="6"/>
      <c r="V6090" s="6"/>
      <c r="W6090" s="6" t="str">
        <f t="shared" si="188"/>
        <v>-</v>
      </c>
      <c r="X6090" s="6"/>
      <c r="Y6090" s="6"/>
      <c r="Z6090" s="6"/>
      <c r="AA6090" s="6"/>
      <c r="AB6090" s="6"/>
      <c r="AC6090" s="6"/>
    </row>
    <row r="6091" spans="1:29" x14ac:dyDescent="0.25">
      <c r="Q6091" s="12" t="str">
        <f t="shared" ca="1" si="189"/>
        <v>-</v>
      </c>
      <c r="W6091" t="str">
        <f t="shared" si="188"/>
        <v>-</v>
      </c>
    </row>
    <row r="6092" spans="1:29" x14ac:dyDescent="0.25">
      <c r="A6092" s="6"/>
      <c r="B6092" s="10"/>
      <c r="C6092" s="6"/>
      <c r="D6092" s="6"/>
      <c r="E6092" s="6"/>
      <c r="F6092" s="6"/>
      <c r="G6092" s="6"/>
      <c r="H6092" s="6"/>
      <c r="I6092" s="6"/>
      <c r="J6092" s="6"/>
      <c r="K6092" s="6"/>
      <c r="L6092" s="6"/>
      <c r="M6092" s="6"/>
      <c r="N6092" s="6"/>
      <c r="O6092" s="6"/>
      <c r="P6092" s="10"/>
      <c r="Q6092" s="15" t="str">
        <f t="shared" ca="1" si="189"/>
        <v>-</v>
      </c>
      <c r="R6092" s="6"/>
      <c r="S6092" s="6"/>
      <c r="T6092" s="6"/>
      <c r="U6092" s="6"/>
      <c r="V6092" s="6"/>
      <c r="W6092" s="6" t="str">
        <f t="shared" si="188"/>
        <v>-</v>
      </c>
      <c r="X6092" s="6"/>
      <c r="Y6092" s="6"/>
      <c r="Z6092" s="6"/>
      <c r="AA6092" s="6"/>
      <c r="AB6092" s="6"/>
      <c r="AC6092" s="6"/>
    </row>
    <row r="6093" spans="1:29" x14ac:dyDescent="0.25">
      <c r="Q6093" s="12" t="str">
        <f t="shared" ca="1" si="189"/>
        <v>-</v>
      </c>
      <c r="W6093" t="str">
        <f t="shared" si="188"/>
        <v>-</v>
      </c>
    </row>
    <row r="6094" spans="1:29" x14ac:dyDescent="0.25">
      <c r="A6094" s="6"/>
      <c r="B6094" s="10"/>
      <c r="C6094" s="6"/>
      <c r="D6094" s="6"/>
      <c r="E6094" s="6"/>
      <c r="F6094" s="6"/>
      <c r="G6094" s="6"/>
      <c r="H6094" s="6"/>
      <c r="I6094" s="6"/>
      <c r="J6094" s="6"/>
      <c r="K6094" s="6"/>
      <c r="L6094" s="6"/>
      <c r="M6094" s="6"/>
      <c r="N6094" s="6"/>
      <c r="O6094" s="6"/>
      <c r="P6094" s="10"/>
      <c r="Q6094" s="15" t="str">
        <f t="shared" ca="1" si="189"/>
        <v>-</v>
      </c>
      <c r="R6094" s="6"/>
      <c r="S6094" s="6"/>
      <c r="T6094" s="6"/>
      <c r="U6094" s="6"/>
      <c r="V6094" s="6"/>
      <c r="W6094" s="6" t="str">
        <f t="shared" si="188"/>
        <v>-</v>
      </c>
      <c r="X6094" s="6"/>
      <c r="Y6094" s="6"/>
      <c r="Z6094" s="6"/>
      <c r="AA6094" s="6"/>
      <c r="AB6094" s="6"/>
      <c r="AC6094" s="6"/>
    </row>
    <row r="6095" spans="1:29" x14ac:dyDescent="0.25">
      <c r="Q6095" s="12" t="str">
        <f t="shared" ca="1" si="189"/>
        <v>-</v>
      </c>
      <c r="W6095" t="str">
        <f t="shared" si="188"/>
        <v>-</v>
      </c>
    </row>
    <row r="6096" spans="1:29" x14ac:dyDescent="0.25">
      <c r="A6096" s="6"/>
      <c r="B6096" s="10"/>
      <c r="C6096" s="6"/>
      <c r="D6096" s="6"/>
      <c r="E6096" s="6"/>
      <c r="F6096" s="6"/>
      <c r="G6096" s="6"/>
      <c r="H6096" s="6"/>
      <c r="I6096" s="6"/>
      <c r="J6096" s="6"/>
      <c r="K6096" s="6"/>
      <c r="L6096" s="6"/>
      <c r="M6096" s="6"/>
      <c r="N6096" s="6"/>
      <c r="O6096" s="6"/>
      <c r="P6096" s="10"/>
      <c r="Q6096" s="15" t="str">
        <f t="shared" ca="1" si="189"/>
        <v>-</v>
      </c>
      <c r="R6096" s="6"/>
      <c r="S6096" s="6"/>
      <c r="T6096" s="6"/>
      <c r="U6096" s="6"/>
      <c r="V6096" s="6"/>
      <c r="W6096" s="6" t="str">
        <f t="shared" si="188"/>
        <v>-</v>
      </c>
      <c r="X6096" s="6"/>
      <c r="Y6096" s="6"/>
      <c r="Z6096" s="6"/>
      <c r="AA6096" s="6"/>
      <c r="AB6096" s="6"/>
      <c r="AC6096" s="6"/>
    </row>
    <row r="6097" spans="1:29" x14ac:dyDescent="0.25">
      <c r="Q6097" s="12" t="str">
        <f t="shared" ca="1" si="189"/>
        <v>-</v>
      </c>
      <c r="W6097" t="str">
        <f t="shared" si="188"/>
        <v>-</v>
      </c>
    </row>
    <row r="6098" spans="1:29" x14ac:dyDescent="0.25">
      <c r="A6098" s="6"/>
      <c r="B6098" s="10"/>
      <c r="C6098" s="6"/>
      <c r="D6098" s="6"/>
      <c r="E6098" s="6"/>
      <c r="F6098" s="6"/>
      <c r="G6098" s="6"/>
      <c r="H6098" s="6"/>
      <c r="I6098" s="6"/>
      <c r="J6098" s="6"/>
      <c r="K6098" s="6"/>
      <c r="L6098" s="6"/>
      <c r="M6098" s="6"/>
      <c r="N6098" s="6"/>
      <c r="O6098" s="6"/>
      <c r="P6098" s="10"/>
      <c r="Q6098" s="15" t="str">
        <f t="shared" ca="1" si="189"/>
        <v>-</v>
      </c>
      <c r="R6098" s="6"/>
      <c r="S6098" s="6"/>
      <c r="T6098" s="6"/>
      <c r="U6098" s="6"/>
      <c r="V6098" s="6"/>
      <c r="W6098" s="6" t="str">
        <f t="shared" si="188"/>
        <v>-</v>
      </c>
      <c r="X6098" s="6"/>
      <c r="Y6098" s="6"/>
      <c r="Z6098" s="6"/>
      <c r="AA6098" s="6"/>
      <c r="AB6098" s="6"/>
      <c r="AC6098" s="6"/>
    </row>
    <row r="6099" spans="1:29" x14ac:dyDescent="0.25">
      <c r="Q6099" s="12" t="str">
        <f t="shared" ca="1" si="189"/>
        <v>-</v>
      </c>
      <c r="W6099" t="str">
        <f t="shared" si="188"/>
        <v>-</v>
      </c>
    </row>
    <row r="6100" spans="1:29" x14ac:dyDescent="0.25">
      <c r="A6100" s="6"/>
      <c r="B6100" s="10"/>
      <c r="C6100" s="6"/>
      <c r="D6100" s="6"/>
      <c r="E6100" s="6"/>
      <c r="F6100" s="6"/>
      <c r="G6100" s="6"/>
      <c r="H6100" s="6"/>
      <c r="I6100" s="6"/>
      <c r="J6100" s="6"/>
      <c r="K6100" s="6"/>
      <c r="L6100" s="6"/>
      <c r="M6100" s="6"/>
      <c r="N6100" s="6"/>
      <c r="O6100" s="6"/>
      <c r="P6100" s="10"/>
      <c r="Q6100" s="15" t="str">
        <f t="shared" ca="1" si="189"/>
        <v>-</v>
      </c>
      <c r="R6100" s="6"/>
      <c r="S6100" s="6"/>
      <c r="T6100" s="6"/>
      <c r="U6100" s="6"/>
      <c r="V6100" s="6"/>
      <c r="W6100" s="6" t="str">
        <f t="shared" si="188"/>
        <v>-</v>
      </c>
      <c r="X6100" s="6"/>
      <c r="Y6100" s="6"/>
      <c r="Z6100" s="6"/>
      <c r="AA6100" s="6"/>
      <c r="AB6100" s="6"/>
      <c r="AC6100" s="6"/>
    </row>
    <row r="6101" spans="1:29" x14ac:dyDescent="0.25">
      <c r="Q6101" s="12" t="str">
        <f t="shared" ca="1" si="189"/>
        <v>-</v>
      </c>
      <c r="W6101" t="str">
        <f t="shared" si="188"/>
        <v>-</v>
      </c>
    </row>
    <row r="6102" spans="1:29" x14ac:dyDescent="0.25">
      <c r="A6102" s="6"/>
      <c r="B6102" s="10"/>
      <c r="C6102" s="6"/>
      <c r="D6102" s="6"/>
      <c r="E6102" s="6"/>
      <c r="F6102" s="6"/>
      <c r="G6102" s="6"/>
      <c r="H6102" s="6"/>
      <c r="I6102" s="6"/>
      <c r="J6102" s="6"/>
      <c r="K6102" s="6"/>
      <c r="L6102" s="6"/>
      <c r="M6102" s="6"/>
      <c r="N6102" s="6"/>
      <c r="O6102" s="6"/>
      <c r="P6102" s="10"/>
      <c r="Q6102" s="15" t="str">
        <f t="shared" ca="1" si="189"/>
        <v>-</v>
      </c>
      <c r="R6102" s="6"/>
      <c r="S6102" s="6"/>
      <c r="T6102" s="6"/>
      <c r="U6102" s="6"/>
      <c r="V6102" s="6"/>
      <c r="W6102" s="6" t="str">
        <f t="shared" si="188"/>
        <v>-</v>
      </c>
      <c r="X6102" s="6"/>
      <c r="Y6102" s="6"/>
      <c r="Z6102" s="6"/>
      <c r="AA6102" s="6"/>
      <c r="AB6102" s="6"/>
      <c r="AC6102" s="6"/>
    </row>
    <row r="6103" spans="1:29" x14ac:dyDescent="0.25">
      <c r="Q6103" s="12" t="str">
        <f t="shared" ca="1" si="189"/>
        <v>-</v>
      </c>
      <c r="W6103" t="str">
        <f t="shared" si="188"/>
        <v>-</v>
      </c>
    </row>
    <row r="6104" spans="1:29" x14ac:dyDescent="0.25">
      <c r="A6104" s="6"/>
      <c r="B6104" s="10"/>
      <c r="C6104" s="6"/>
      <c r="D6104" s="6"/>
      <c r="E6104" s="6"/>
      <c r="F6104" s="6"/>
      <c r="G6104" s="6"/>
      <c r="H6104" s="6"/>
      <c r="I6104" s="6"/>
      <c r="J6104" s="6"/>
      <c r="K6104" s="6"/>
      <c r="L6104" s="6"/>
      <c r="M6104" s="6"/>
      <c r="N6104" s="6"/>
      <c r="O6104" s="6"/>
      <c r="P6104" s="10"/>
      <c r="Q6104" s="15" t="str">
        <f t="shared" ca="1" si="189"/>
        <v>-</v>
      </c>
      <c r="R6104" s="6"/>
      <c r="S6104" s="6"/>
      <c r="T6104" s="6"/>
      <c r="U6104" s="6"/>
      <c r="V6104" s="6"/>
      <c r="W6104" s="6" t="str">
        <f t="shared" si="188"/>
        <v>-</v>
      </c>
      <c r="X6104" s="6"/>
      <c r="Y6104" s="6"/>
      <c r="Z6104" s="6"/>
      <c r="AA6104" s="6"/>
      <c r="AB6104" s="6"/>
      <c r="AC6104" s="6"/>
    </row>
    <row r="6105" spans="1:29" x14ac:dyDescent="0.25">
      <c r="Q6105" s="12" t="str">
        <f t="shared" ca="1" si="189"/>
        <v>-</v>
      </c>
      <c r="W6105" t="str">
        <f t="shared" si="188"/>
        <v>-</v>
      </c>
    </row>
    <row r="6106" spans="1:29" x14ac:dyDescent="0.25">
      <c r="A6106" s="6"/>
      <c r="B6106" s="10"/>
      <c r="C6106" s="6"/>
      <c r="D6106" s="6"/>
      <c r="E6106" s="6"/>
      <c r="F6106" s="6"/>
      <c r="G6106" s="6"/>
      <c r="H6106" s="6"/>
      <c r="I6106" s="6"/>
      <c r="J6106" s="6"/>
      <c r="K6106" s="6"/>
      <c r="L6106" s="6"/>
      <c r="M6106" s="6"/>
      <c r="N6106" s="6"/>
      <c r="O6106" s="6"/>
      <c r="P6106" s="10"/>
      <c r="Q6106" s="15" t="str">
        <f t="shared" ca="1" si="189"/>
        <v>-</v>
      </c>
      <c r="R6106" s="6"/>
      <c r="S6106" s="6"/>
      <c r="T6106" s="6"/>
      <c r="U6106" s="6"/>
      <c r="V6106" s="6"/>
      <c r="W6106" s="6" t="str">
        <f t="shared" si="188"/>
        <v>-</v>
      </c>
      <c r="X6106" s="6"/>
      <c r="Y6106" s="6"/>
      <c r="Z6106" s="6"/>
      <c r="AA6106" s="6"/>
      <c r="AB6106" s="6"/>
      <c r="AC6106" s="6"/>
    </row>
    <row r="6107" spans="1:29" x14ac:dyDescent="0.25">
      <c r="Q6107" s="12" t="str">
        <f t="shared" ca="1" si="189"/>
        <v>-</v>
      </c>
      <c r="W6107" t="str">
        <f t="shared" si="188"/>
        <v>-</v>
      </c>
    </row>
    <row r="6108" spans="1:29" x14ac:dyDescent="0.25">
      <c r="A6108" s="6"/>
      <c r="B6108" s="10"/>
      <c r="C6108" s="6"/>
      <c r="D6108" s="6"/>
      <c r="E6108" s="6"/>
      <c r="F6108" s="6"/>
      <c r="G6108" s="6"/>
      <c r="H6108" s="6"/>
      <c r="I6108" s="6"/>
      <c r="J6108" s="6"/>
      <c r="K6108" s="6"/>
      <c r="L6108" s="6"/>
      <c r="M6108" s="6"/>
      <c r="N6108" s="6"/>
      <c r="O6108" s="6"/>
      <c r="P6108" s="10"/>
      <c r="Q6108" s="15" t="str">
        <f t="shared" ca="1" si="189"/>
        <v>-</v>
      </c>
      <c r="R6108" s="6"/>
      <c r="S6108" s="6"/>
      <c r="T6108" s="6"/>
      <c r="U6108" s="6"/>
      <c r="V6108" s="6"/>
      <c r="W6108" s="6" t="str">
        <f t="shared" si="188"/>
        <v>-</v>
      </c>
      <c r="X6108" s="6"/>
      <c r="Y6108" s="6"/>
      <c r="Z6108" s="6"/>
      <c r="AA6108" s="6"/>
      <c r="AB6108" s="6"/>
      <c r="AC6108" s="6"/>
    </row>
    <row r="6109" spans="1:29" x14ac:dyDescent="0.25">
      <c r="Q6109" s="12" t="str">
        <f t="shared" ca="1" si="189"/>
        <v>-</v>
      </c>
      <c r="W6109" t="str">
        <f t="shared" si="188"/>
        <v>-</v>
      </c>
    </row>
    <row r="6110" spans="1:29" x14ac:dyDescent="0.25">
      <c r="A6110" s="6"/>
      <c r="B6110" s="10"/>
      <c r="C6110" s="6"/>
      <c r="D6110" s="6"/>
      <c r="E6110" s="6"/>
      <c r="F6110" s="6"/>
      <c r="G6110" s="6"/>
      <c r="H6110" s="6"/>
      <c r="I6110" s="6"/>
      <c r="J6110" s="6"/>
      <c r="K6110" s="6"/>
      <c r="L6110" s="6"/>
      <c r="M6110" s="6"/>
      <c r="N6110" s="6"/>
      <c r="O6110" s="6"/>
      <c r="P6110" s="10"/>
      <c r="Q6110" s="15" t="str">
        <f t="shared" ca="1" si="189"/>
        <v>-</v>
      </c>
      <c r="R6110" s="6"/>
      <c r="S6110" s="6"/>
      <c r="T6110" s="6"/>
      <c r="U6110" s="6"/>
      <c r="V6110" s="6"/>
      <c r="W6110" s="6" t="str">
        <f t="shared" si="188"/>
        <v>-</v>
      </c>
      <c r="X6110" s="6"/>
      <c r="Y6110" s="6"/>
      <c r="Z6110" s="6"/>
      <c r="AA6110" s="6"/>
      <c r="AB6110" s="6"/>
      <c r="AC6110" s="6"/>
    </row>
    <row r="6111" spans="1:29" x14ac:dyDescent="0.25">
      <c r="Q6111" s="12" t="str">
        <f t="shared" ca="1" si="189"/>
        <v>-</v>
      </c>
      <c r="W6111" t="str">
        <f t="shared" si="188"/>
        <v>-</v>
      </c>
    </row>
    <row r="6112" spans="1:29" x14ac:dyDescent="0.25">
      <c r="A6112" s="6"/>
      <c r="B6112" s="10"/>
      <c r="C6112" s="6"/>
      <c r="D6112" s="6"/>
      <c r="E6112" s="6"/>
      <c r="F6112" s="6"/>
      <c r="G6112" s="6"/>
      <c r="H6112" s="6"/>
      <c r="I6112" s="6"/>
      <c r="J6112" s="6"/>
      <c r="K6112" s="6"/>
      <c r="L6112" s="6"/>
      <c r="M6112" s="6"/>
      <c r="N6112" s="6"/>
      <c r="O6112" s="6"/>
      <c r="P6112" s="10"/>
      <c r="Q6112" s="15" t="str">
        <f t="shared" ca="1" si="189"/>
        <v>-</v>
      </c>
      <c r="R6112" s="6"/>
      <c r="S6112" s="6"/>
      <c r="T6112" s="6"/>
      <c r="U6112" s="6"/>
      <c r="V6112" s="6"/>
      <c r="W6112" s="6" t="str">
        <f t="shared" si="188"/>
        <v>-</v>
      </c>
      <c r="X6112" s="6"/>
      <c r="Y6112" s="6"/>
      <c r="Z6112" s="6"/>
      <c r="AA6112" s="6"/>
      <c r="AB6112" s="6"/>
      <c r="AC6112" s="6"/>
    </row>
    <row r="6113" spans="1:29" x14ac:dyDescent="0.25">
      <c r="Q6113" s="12" t="str">
        <f t="shared" ca="1" si="189"/>
        <v>-</v>
      </c>
      <c r="W6113" t="str">
        <f t="shared" si="188"/>
        <v>-</v>
      </c>
    </row>
    <row r="6114" spans="1:29" x14ac:dyDescent="0.25">
      <c r="A6114" s="6"/>
      <c r="B6114" s="10"/>
      <c r="C6114" s="6"/>
      <c r="D6114" s="6"/>
      <c r="E6114" s="6"/>
      <c r="F6114" s="6"/>
      <c r="G6114" s="6"/>
      <c r="H6114" s="6"/>
      <c r="I6114" s="6"/>
      <c r="J6114" s="6"/>
      <c r="K6114" s="6"/>
      <c r="L6114" s="6"/>
      <c r="M6114" s="6"/>
      <c r="N6114" s="6"/>
      <c r="O6114" s="6"/>
      <c r="P6114" s="10"/>
      <c r="Q6114" s="15" t="str">
        <f t="shared" ca="1" si="189"/>
        <v>-</v>
      </c>
      <c r="R6114" s="6"/>
      <c r="S6114" s="6"/>
      <c r="T6114" s="6"/>
      <c r="U6114" s="6"/>
      <c r="V6114" s="6"/>
      <c r="W6114" s="6" t="str">
        <f t="shared" si="188"/>
        <v>-</v>
      </c>
      <c r="X6114" s="6"/>
      <c r="Y6114" s="6"/>
      <c r="Z6114" s="6"/>
      <c r="AA6114" s="6"/>
      <c r="AB6114" s="6"/>
      <c r="AC6114" s="6"/>
    </row>
    <row r="6115" spans="1:29" x14ac:dyDescent="0.25">
      <c r="Q6115" s="12" t="str">
        <f t="shared" ca="1" si="189"/>
        <v>-</v>
      </c>
      <c r="W6115" t="str">
        <f t="shared" si="188"/>
        <v>-</v>
      </c>
    </row>
    <row r="6116" spans="1:29" x14ac:dyDescent="0.25">
      <c r="A6116" s="6"/>
      <c r="B6116" s="10"/>
      <c r="C6116" s="6"/>
      <c r="D6116" s="6"/>
      <c r="E6116" s="6"/>
      <c r="F6116" s="6"/>
      <c r="G6116" s="6"/>
      <c r="H6116" s="6"/>
      <c r="I6116" s="6"/>
      <c r="J6116" s="6"/>
      <c r="K6116" s="6"/>
      <c r="L6116" s="6"/>
      <c r="M6116" s="6"/>
      <c r="N6116" s="6"/>
      <c r="O6116" s="6"/>
      <c r="P6116" s="10"/>
      <c r="Q6116" s="15" t="str">
        <f t="shared" ca="1" si="189"/>
        <v>-</v>
      </c>
      <c r="R6116" s="6"/>
      <c r="S6116" s="6"/>
      <c r="T6116" s="6"/>
      <c r="U6116" s="6"/>
      <c r="V6116" s="6"/>
      <c r="W6116" s="6" t="str">
        <f t="shared" si="188"/>
        <v>-</v>
      </c>
      <c r="X6116" s="6"/>
      <c r="Y6116" s="6"/>
      <c r="Z6116" s="6"/>
      <c r="AA6116" s="6"/>
      <c r="AB6116" s="6"/>
      <c r="AC6116" s="6"/>
    </row>
    <row r="6117" spans="1:29" x14ac:dyDescent="0.25">
      <c r="Q6117" s="12" t="str">
        <f t="shared" ca="1" si="189"/>
        <v>-</v>
      </c>
      <c r="W6117" t="str">
        <f t="shared" si="188"/>
        <v>-</v>
      </c>
    </row>
    <row r="6118" spans="1:29" x14ac:dyDescent="0.25">
      <c r="A6118" s="6"/>
      <c r="B6118" s="10"/>
      <c r="C6118" s="6"/>
      <c r="D6118" s="6"/>
      <c r="E6118" s="6"/>
      <c r="F6118" s="6"/>
      <c r="G6118" s="6"/>
      <c r="H6118" s="6"/>
      <c r="I6118" s="6"/>
      <c r="J6118" s="6"/>
      <c r="K6118" s="6"/>
      <c r="L6118" s="6"/>
      <c r="M6118" s="6"/>
      <c r="N6118" s="6"/>
      <c r="O6118" s="6"/>
      <c r="P6118" s="10"/>
      <c r="Q6118" s="15" t="str">
        <f t="shared" ca="1" si="189"/>
        <v>-</v>
      </c>
      <c r="R6118" s="6"/>
      <c r="S6118" s="6"/>
      <c r="T6118" s="6"/>
      <c r="U6118" s="6"/>
      <c r="V6118" s="6"/>
      <c r="W6118" s="6" t="str">
        <f t="shared" si="188"/>
        <v>-</v>
      </c>
      <c r="X6118" s="6"/>
      <c r="Y6118" s="6"/>
      <c r="Z6118" s="6"/>
      <c r="AA6118" s="6"/>
      <c r="AB6118" s="6"/>
      <c r="AC6118" s="6"/>
    </row>
    <row r="6119" spans="1:29" x14ac:dyDescent="0.25">
      <c r="Q6119" s="12" t="str">
        <f t="shared" ca="1" si="189"/>
        <v>-</v>
      </c>
      <c r="W6119" t="str">
        <f t="shared" si="188"/>
        <v>-</v>
      </c>
    </row>
    <row r="6120" spans="1:29" x14ac:dyDescent="0.25">
      <c r="A6120" s="6"/>
      <c r="B6120" s="10"/>
      <c r="C6120" s="6"/>
      <c r="D6120" s="6"/>
      <c r="E6120" s="6"/>
      <c r="F6120" s="6"/>
      <c r="G6120" s="6"/>
      <c r="H6120" s="6"/>
      <c r="I6120" s="6"/>
      <c r="J6120" s="6"/>
      <c r="K6120" s="6"/>
      <c r="L6120" s="6"/>
      <c r="M6120" s="6"/>
      <c r="N6120" s="6"/>
      <c r="O6120" s="6"/>
      <c r="P6120" s="10"/>
      <c r="Q6120" s="15" t="str">
        <f t="shared" ca="1" si="189"/>
        <v>-</v>
      </c>
      <c r="R6120" s="6"/>
      <c r="S6120" s="6"/>
      <c r="T6120" s="6"/>
      <c r="U6120" s="6"/>
      <c r="V6120" s="6"/>
      <c r="W6120" s="6" t="str">
        <f t="shared" si="188"/>
        <v>-</v>
      </c>
      <c r="X6120" s="6"/>
      <c r="Y6120" s="6"/>
      <c r="Z6120" s="6"/>
      <c r="AA6120" s="6"/>
      <c r="AB6120" s="6"/>
      <c r="AC6120" s="6"/>
    </row>
    <row r="6121" spans="1:29" x14ac:dyDescent="0.25">
      <c r="Q6121" s="12" t="str">
        <f t="shared" ca="1" si="189"/>
        <v>-</v>
      </c>
      <c r="W6121" t="str">
        <f t="shared" si="188"/>
        <v>-</v>
      </c>
    </row>
    <row r="6122" spans="1:29" x14ac:dyDescent="0.25">
      <c r="A6122" s="6"/>
      <c r="B6122" s="10"/>
      <c r="C6122" s="6"/>
      <c r="D6122" s="6"/>
      <c r="E6122" s="6"/>
      <c r="F6122" s="6"/>
      <c r="G6122" s="6"/>
      <c r="H6122" s="6"/>
      <c r="I6122" s="6"/>
      <c r="J6122" s="6"/>
      <c r="K6122" s="6"/>
      <c r="L6122" s="6"/>
      <c r="M6122" s="6"/>
      <c r="N6122" s="6"/>
      <c r="O6122" s="6"/>
      <c r="P6122" s="10"/>
      <c r="Q6122" s="15" t="str">
        <f t="shared" ca="1" si="189"/>
        <v>-</v>
      </c>
      <c r="R6122" s="6"/>
      <c r="S6122" s="6"/>
      <c r="T6122" s="6"/>
      <c r="U6122" s="6"/>
      <c r="V6122" s="6"/>
      <c r="W6122" s="6" t="str">
        <f t="shared" si="188"/>
        <v>-</v>
      </c>
      <c r="X6122" s="6"/>
      <c r="Y6122" s="6"/>
      <c r="Z6122" s="6"/>
      <c r="AA6122" s="6"/>
      <c r="AB6122" s="6"/>
      <c r="AC6122" s="6"/>
    </row>
    <row r="6123" spans="1:29" x14ac:dyDescent="0.25">
      <c r="Q6123" s="12" t="str">
        <f t="shared" ca="1" si="189"/>
        <v>-</v>
      </c>
      <c r="W6123" t="str">
        <f t="shared" si="188"/>
        <v>-</v>
      </c>
    </row>
    <row r="6124" spans="1:29" x14ac:dyDescent="0.25">
      <c r="A6124" s="6"/>
      <c r="B6124" s="10"/>
      <c r="C6124" s="6"/>
      <c r="D6124" s="6"/>
      <c r="E6124" s="6"/>
      <c r="F6124" s="6"/>
      <c r="G6124" s="6"/>
      <c r="H6124" s="6"/>
      <c r="I6124" s="6"/>
      <c r="J6124" s="6"/>
      <c r="K6124" s="6"/>
      <c r="L6124" s="6"/>
      <c r="M6124" s="6"/>
      <c r="N6124" s="6"/>
      <c r="O6124" s="6"/>
      <c r="P6124" s="10"/>
      <c r="Q6124" s="15" t="str">
        <f t="shared" ca="1" si="189"/>
        <v>-</v>
      </c>
      <c r="R6124" s="6"/>
      <c r="S6124" s="6"/>
      <c r="T6124" s="6"/>
      <c r="U6124" s="6"/>
      <c r="V6124" s="6"/>
      <c r="W6124" s="6" t="str">
        <f t="shared" si="188"/>
        <v>-</v>
      </c>
      <c r="X6124" s="6"/>
      <c r="Y6124" s="6"/>
      <c r="Z6124" s="6"/>
      <c r="AA6124" s="6"/>
      <c r="AB6124" s="6"/>
      <c r="AC6124" s="6"/>
    </row>
    <row r="6125" spans="1:29" x14ac:dyDescent="0.25">
      <c r="Q6125" s="12" t="str">
        <f t="shared" ca="1" si="189"/>
        <v>-</v>
      </c>
      <c r="W6125" t="str">
        <f t="shared" si="188"/>
        <v>-</v>
      </c>
    </row>
    <row r="6126" spans="1:29" x14ac:dyDescent="0.25">
      <c r="A6126" s="6"/>
      <c r="B6126" s="10"/>
      <c r="C6126" s="6"/>
      <c r="D6126" s="6"/>
      <c r="E6126" s="6"/>
      <c r="F6126" s="6"/>
      <c r="G6126" s="6"/>
      <c r="H6126" s="6"/>
      <c r="I6126" s="6"/>
      <c r="J6126" s="6"/>
      <c r="K6126" s="6"/>
      <c r="L6126" s="6"/>
      <c r="M6126" s="6"/>
      <c r="N6126" s="6"/>
      <c r="O6126" s="6"/>
      <c r="P6126" s="10"/>
      <c r="Q6126" s="15" t="str">
        <f t="shared" ca="1" si="189"/>
        <v>-</v>
      </c>
      <c r="R6126" s="6"/>
      <c r="S6126" s="6"/>
      <c r="T6126" s="6"/>
      <c r="U6126" s="6"/>
      <c r="V6126" s="6"/>
      <c r="W6126" s="6" t="str">
        <f t="shared" si="188"/>
        <v>-</v>
      </c>
      <c r="X6126" s="6"/>
      <c r="Y6126" s="6"/>
      <c r="Z6126" s="6"/>
      <c r="AA6126" s="6"/>
      <c r="AB6126" s="6"/>
      <c r="AC6126" s="6"/>
    </row>
    <row r="6127" spans="1:29" x14ac:dyDescent="0.25">
      <c r="Q6127" s="12" t="str">
        <f t="shared" ca="1" si="189"/>
        <v>-</v>
      </c>
      <c r="W6127" t="str">
        <f t="shared" si="188"/>
        <v>-</v>
      </c>
    </row>
    <row r="6128" spans="1:29" x14ac:dyDescent="0.25">
      <c r="A6128" s="6"/>
      <c r="B6128" s="10"/>
      <c r="C6128" s="6"/>
      <c r="D6128" s="6"/>
      <c r="E6128" s="6"/>
      <c r="F6128" s="6"/>
      <c r="G6128" s="6"/>
      <c r="H6128" s="6"/>
      <c r="I6128" s="6"/>
      <c r="J6128" s="6"/>
      <c r="K6128" s="6"/>
      <c r="L6128" s="6"/>
      <c r="M6128" s="6"/>
      <c r="N6128" s="6"/>
      <c r="O6128" s="6"/>
      <c r="P6128" s="10"/>
      <c r="Q6128" s="15" t="str">
        <f t="shared" ca="1" si="189"/>
        <v>-</v>
      </c>
      <c r="R6128" s="6"/>
      <c r="S6128" s="6"/>
      <c r="T6128" s="6"/>
      <c r="U6128" s="6"/>
      <c r="V6128" s="6"/>
      <c r="W6128" s="6" t="str">
        <f t="shared" si="188"/>
        <v>-</v>
      </c>
      <c r="X6128" s="6"/>
      <c r="Y6128" s="6"/>
      <c r="Z6128" s="6"/>
      <c r="AA6128" s="6"/>
      <c r="AB6128" s="6"/>
      <c r="AC6128" s="6"/>
    </row>
    <row r="6129" spans="1:29" x14ac:dyDescent="0.25">
      <c r="Q6129" s="12" t="str">
        <f t="shared" ca="1" si="189"/>
        <v>-</v>
      </c>
      <c r="W6129" t="str">
        <f t="shared" si="188"/>
        <v>-</v>
      </c>
    </row>
    <row r="6130" spans="1:29" x14ac:dyDescent="0.25">
      <c r="A6130" s="6"/>
      <c r="B6130" s="10"/>
      <c r="C6130" s="6"/>
      <c r="D6130" s="6"/>
      <c r="E6130" s="6"/>
      <c r="F6130" s="6"/>
      <c r="G6130" s="6"/>
      <c r="H6130" s="6"/>
      <c r="I6130" s="6"/>
      <c r="J6130" s="6"/>
      <c r="K6130" s="6"/>
      <c r="L6130" s="6"/>
      <c r="M6130" s="6"/>
      <c r="N6130" s="6"/>
      <c r="O6130" s="6"/>
      <c r="P6130" s="10"/>
      <c r="Q6130" s="15" t="str">
        <f t="shared" ca="1" si="189"/>
        <v>-</v>
      </c>
      <c r="R6130" s="6"/>
      <c r="S6130" s="6"/>
      <c r="T6130" s="6"/>
      <c r="U6130" s="6"/>
      <c r="V6130" s="6"/>
      <c r="W6130" s="6" t="str">
        <f t="shared" si="188"/>
        <v>-</v>
      </c>
      <c r="X6130" s="6"/>
      <c r="Y6130" s="6"/>
      <c r="Z6130" s="6"/>
      <c r="AA6130" s="6"/>
      <c r="AB6130" s="6"/>
      <c r="AC6130" s="6"/>
    </row>
    <row r="6131" spans="1:29" x14ac:dyDescent="0.25">
      <c r="Q6131" s="12" t="str">
        <f t="shared" ca="1" si="189"/>
        <v>-</v>
      </c>
      <c r="W6131" t="str">
        <f t="shared" si="188"/>
        <v>-</v>
      </c>
    </row>
    <row r="6132" spans="1:29" x14ac:dyDescent="0.25">
      <c r="A6132" s="6"/>
      <c r="B6132" s="10"/>
      <c r="C6132" s="6"/>
      <c r="D6132" s="6"/>
      <c r="E6132" s="6"/>
      <c r="F6132" s="6"/>
      <c r="G6132" s="6"/>
      <c r="H6132" s="6"/>
      <c r="I6132" s="6"/>
      <c r="J6132" s="6"/>
      <c r="K6132" s="6"/>
      <c r="L6132" s="6"/>
      <c r="M6132" s="6"/>
      <c r="N6132" s="6"/>
      <c r="O6132" s="6"/>
      <c r="P6132" s="10"/>
      <c r="Q6132" s="15" t="str">
        <f t="shared" ca="1" si="189"/>
        <v>-</v>
      </c>
      <c r="R6132" s="6"/>
      <c r="S6132" s="6"/>
      <c r="T6132" s="6"/>
      <c r="U6132" s="6"/>
      <c r="V6132" s="6"/>
      <c r="W6132" s="6" t="str">
        <f t="shared" si="188"/>
        <v>-</v>
      </c>
      <c r="X6132" s="6"/>
      <c r="Y6132" s="6"/>
      <c r="Z6132" s="6"/>
      <c r="AA6132" s="6"/>
      <c r="AB6132" s="6"/>
      <c r="AC6132" s="6"/>
    </row>
    <row r="6133" spans="1:29" x14ac:dyDescent="0.25">
      <c r="Q6133" s="12" t="str">
        <f t="shared" ca="1" si="189"/>
        <v>-</v>
      </c>
      <c r="W6133" t="str">
        <f t="shared" si="188"/>
        <v>-</v>
      </c>
    </row>
    <row r="6134" spans="1:29" x14ac:dyDescent="0.25">
      <c r="A6134" s="6"/>
      <c r="B6134" s="10"/>
      <c r="C6134" s="6"/>
      <c r="D6134" s="6"/>
      <c r="E6134" s="6"/>
      <c r="F6134" s="6"/>
      <c r="G6134" s="6"/>
      <c r="H6134" s="6"/>
      <c r="I6134" s="6"/>
      <c r="J6134" s="6"/>
      <c r="K6134" s="6"/>
      <c r="L6134" s="6"/>
      <c r="M6134" s="6"/>
      <c r="N6134" s="6"/>
      <c r="O6134" s="6"/>
      <c r="P6134" s="10"/>
      <c r="Q6134" s="15" t="str">
        <f t="shared" ca="1" si="189"/>
        <v>-</v>
      </c>
      <c r="R6134" s="6"/>
      <c r="S6134" s="6"/>
      <c r="T6134" s="6"/>
      <c r="U6134" s="6"/>
      <c r="V6134" s="6"/>
      <c r="W6134" s="6" t="str">
        <f t="shared" si="188"/>
        <v>-</v>
      </c>
      <c r="X6134" s="6"/>
      <c r="Y6134" s="6"/>
      <c r="Z6134" s="6"/>
      <c r="AA6134" s="6"/>
      <c r="AB6134" s="6"/>
      <c r="AC6134" s="6"/>
    </row>
    <row r="6135" spans="1:29" x14ac:dyDescent="0.25">
      <c r="Q6135" s="12" t="str">
        <f t="shared" ca="1" si="189"/>
        <v>-</v>
      </c>
      <c r="W6135" t="str">
        <f t="shared" si="188"/>
        <v>-</v>
      </c>
    </row>
    <row r="6136" spans="1:29" x14ac:dyDescent="0.25">
      <c r="A6136" s="6"/>
      <c r="B6136" s="10"/>
      <c r="C6136" s="6"/>
      <c r="D6136" s="6"/>
      <c r="E6136" s="6"/>
      <c r="F6136" s="6"/>
      <c r="G6136" s="6"/>
      <c r="H6136" s="6"/>
      <c r="I6136" s="6"/>
      <c r="J6136" s="6"/>
      <c r="K6136" s="6"/>
      <c r="L6136" s="6"/>
      <c r="M6136" s="6"/>
      <c r="N6136" s="6"/>
      <c r="O6136" s="6"/>
      <c r="P6136" s="10"/>
      <c r="Q6136" s="15" t="str">
        <f t="shared" ca="1" si="189"/>
        <v>-</v>
      </c>
      <c r="R6136" s="6"/>
      <c r="S6136" s="6"/>
      <c r="T6136" s="6"/>
      <c r="U6136" s="6"/>
      <c r="V6136" s="6"/>
      <c r="W6136" s="6" t="str">
        <f t="shared" si="188"/>
        <v>-</v>
      </c>
      <c r="X6136" s="6"/>
      <c r="Y6136" s="6"/>
      <c r="Z6136" s="6"/>
      <c r="AA6136" s="6"/>
      <c r="AB6136" s="6"/>
      <c r="AC6136" s="6"/>
    </row>
    <row r="6137" spans="1:29" x14ac:dyDescent="0.25">
      <c r="Q6137" s="12" t="str">
        <f t="shared" ca="1" si="189"/>
        <v>-</v>
      </c>
      <c r="W6137" t="str">
        <f t="shared" si="188"/>
        <v>-</v>
      </c>
    </row>
    <row r="6138" spans="1:29" x14ac:dyDescent="0.25">
      <c r="A6138" s="6"/>
      <c r="B6138" s="10"/>
      <c r="C6138" s="6"/>
      <c r="D6138" s="6"/>
      <c r="E6138" s="6"/>
      <c r="F6138" s="6"/>
      <c r="G6138" s="6"/>
      <c r="H6138" s="6"/>
      <c r="I6138" s="6"/>
      <c r="J6138" s="6"/>
      <c r="K6138" s="6"/>
      <c r="L6138" s="6"/>
      <c r="M6138" s="6"/>
      <c r="N6138" s="6"/>
      <c r="O6138" s="6"/>
      <c r="P6138" s="10"/>
      <c r="Q6138" s="15" t="str">
        <f t="shared" ca="1" si="189"/>
        <v>-</v>
      </c>
      <c r="R6138" s="6"/>
      <c r="S6138" s="6"/>
      <c r="T6138" s="6"/>
      <c r="U6138" s="6"/>
      <c r="V6138" s="6"/>
      <c r="W6138" s="6" t="str">
        <f t="shared" si="188"/>
        <v>-</v>
      </c>
      <c r="X6138" s="6"/>
      <c r="Y6138" s="6"/>
      <c r="Z6138" s="6"/>
      <c r="AA6138" s="6"/>
      <c r="AB6138" s="6"/>
      <c r="AC6138" s="6"/>
    </row>
    <row r="6139" spans="1:29" x14ac:dyDescent="0.25">
      <c r="Q6139" s="12" t="str">
        <f t="shared" ca="1" si="189"/>
        <v>-</v>
      </c>
      <c r="W6139" t="str">
        <f t="shared" si="188"/>
        <v>-</v>
      </c>
    </row>
    <row r="6140" spans="1:29" x14ac:dyDescent="0.25">
      <c r="A6140" s="6"/>
      <c r="B6140" s="10"/>
      <c r="C6140" s="6"/>
      <c r="D6140" s="6"/>
      <c r="E6140" s="6"/>
      <c r="F6140" s="6"/>
      <c r="G6140" s="6"/>
      <c r="H6140" s="6"/>
      <c r="I6140" s="6"/>
      <c r="J6140" s="6"/>
      <c r="K6140" s="6"/>
      <c r="L6140" s="6"/>
      <c r="M6140" s="6"/>
      <c r="N6140" s="6"/>
      <c r="O6140" s="6"/>
      <c r="P6140" s="10"/>
      <c r="Q6140" s="15" t="str">
        <f t="shared" ca="1" si="189"/>
        <v>-</v>
      </c>
      <c r="R6140" s="6"/>
      <c r="S6140" s="6"/>
      <c r="T6140" s="6"/>
      <c r="U6140" s="6"/>
      <c r="V6140" s="6"/>
      <c r="W6140" s="6" t="str">
        <f t="shared" si="188"/>
        <v>-</v>
      </c>
      <c r="X6140" s="6"/>
      <c r="Y6140" s="6"/>
      <c r="Z6140" s="6"/>
      <c r="AA6140" s="6"/>
      <c r="AB6140" s="6"/>
      <c r="AC6140" s="6"/>
    </row>
    <row r="6141" spans="1:29" x14ac:dyDescent="0.25">
      <c r="Q6141" s="12" t="str">
        <f t="shared" ca="1" si="189"/>
        <v>-</v>
      </c>
      <c r="W6141" t="str">
        <f t="shared" si="188"/>
        <v>-</v>
      </c>
    </row>
    <row r="6142" spans="1:29" x14ac:dyDescent="0.25">
      <c r="A6142" s="6"/>
      <c r="B6142" s="10"/>
      <c r="C6142" s="6"/>
      <c r="D6142" s="6"/>
      <c r="E6142" s="6"/>
      <c r="F6142" s="6"/>
      <c r="G6142" s="6"/>
      <c r="H6142" s="6"/>
      <c r="I6142" s="6"/>
      <c r="J6142" s="6"/>
      <c r="K6142" s="6"/>
      <c r="L6142" s="6"/>
      <c r="M6142" s="6"/>
      <c r="N6142" s="6"/>
      <c r="O6142" s="6"/>
      <c r="P6142" s="10"/>
      <c r="Q6142" s="15" t="str">
        <f t="shared" ca="1" si="189"/>
        <v>-</v>
      </c>
      <c r="R6142" s="6"/>
      <c r="S6142" s="6"/>
      <c r="T6142" s="6"/>
      <c r="U6142" s="6"/>
      <c r="V6142" s="6"/>
      <c r="W6142" s="6" t="str">
        <f t="shared" si="188"/>
        <v>-</v>
      </c>
      <c r="X6142" s="6"/>
      <c r="Y6142" s="6"/>
      <c r="Z6142" s="6"/>
      <c r="AA6142" s="6"/>
      <c r="AB6142" s="6"/>
      <c r="AC6142" s="6"/>
    </row>
    <row r="6143" spans="1:29" x14ac:dyDescent="0.25">
      <c r="Q6143" s="12" t="str">
        <f t="shared" ca="1" si="189"/>
        <v>-</v>
      </c>
      <c r="W6143" t="str">
        <f t="shared" si="188"/>
        <v>-</v>
      </c>
    </row>
    <row r="6144" spans="1:29" x14ac:dyDescent="0.25">
      <c r="A6144" s="6"/>
      <c r="B6144" s="10"/>
      <c r="C6144" s="6"/>
      <c r="D6144" s="6"/>
      <c r="E6144" s="6"/>
      <c r="F6144" s="6"/>
      <c r="G6144" s="6"/>
      <c r="H6144" s="6"/>
      <c r="I6144" s="6"/>
      <c r="J6144" s="6"/>
      <c r="K6144" s="6"/>
      <c r="L6144" s="6"/>
      <c r="M6144" s="6"/>
      <c r="N6144" s="6"/>
      <c r="O6144" s="6"/>
      <c r="P6144" s="10"/>
      <c r="Q6144" s="15" t="str">
        <f t="shared" ca="1" si="189"/>
        <v>-</v>
      </c>
      <c r="R6144" s="6"/>
      <c r="S6144" s="6"/>
      <c r="T6144" s="6"/>
      <c r="U6144" s="6"/>
      <c r="V6144" s="6"/>
      <c r="W6144" s="6" t="str">
        <f t="shared" si="188"/>
        <v>-</v>
      </c>
      <c r="X6144" s="6"/>
      <c r="Y6144" s="6"/>
      <c r="Z6144" s="6"/>
      <c r="AA6144" s="6"/>
      <c r="AB6144" s="6"/>
      <c r="AC6144" s="6"/>
    </row>
    <row r="6145" spans="1:29" x14ac:dyDescent="0.25">
      <c r="Q6145" s="12" t="str">
        <f t="shared" ca="1" si="189"/>
        <v>-</v>
      </c>
      <c r="W6145" t="str">
        <f t="shared" si="188"/>
        <v>-</v>
      </c>
    </row>
    <row r="6146" spans="1:29" x14ac:dyDescent="0.25">
      <c r="A6146" s="6"/>
      <c r="B6146" s="10"/>
      <c r="C6146" s="6"/>
      <c r="D6146" s="6"/>
      <c r="E6146" s="6"/>
      <c r="F6146" s="6"/>
      <c r="G6146" s="6"/>
      <c r="H6146" s="6"/>
      <c r="I6146" s="6"/>
      <c r="J6146" s="6"/>
      <c r="K6146" s="6"/>
      <c r="L6146" s="6"/>
      <c r="M6146" s="6"/>
      <c r="N6146" s="6"/>
      <c r="O6146" s="6"/>
      <c r="P6146" s="10"/>
      <c r="Q6146" s="15" t="str">
        <f t="shared" ca="1" si="189"/>
        <v>-</v>
      </c>
      <c r="R6146" s="6"/>
      <c r="S6146" s="6"/>
      <c r="T6146" s="6"/>
      <c r="U6146" s="6"/>
      <c r="V6146" s="6"/>
      <c r="W6146" s="6" t="str">
        <f t="shared" si="188"/>
        <v>-</v>
      </c>
      <c r="X6146" s="6"/>
      <c r="Y6146" s="6"/>
      <c r="Z6146" s="6"/>
      <c r="AA6146" s="6"/>
      <c r="AB6146" s="6"/>
      <c r="AC6146" s="6"/>
    </row>
    <row r="6147" spans="1:29" x14ac:dyDescent="0.25">
      <c r="Q6147" s="12" t="str">
        <f t="shared" ca="1" si="189"/>
        <v>-</v>
      </c>
      <c r="W6147" t="str">
        <f t="shared" si="188"/>
        <v>-</v>
      </c>
    </row>
    <row r="6148" spans="1:29" x14ac:dyDescent="0.25">
      <c r="A6148" s="6"/>
      <c r="B6148" s="10"/>
      <c r="C6148" s="6"/>
      <c r="D6148" s="6"/>
      <c r="E6148" s="6"/>
      <c r="F6148" s="6"/>
      <c r="G6148" s="6"/>
      <c r="H6148" s="6"/>
      <c r="I6148" s="6"/>
      <c r="J6148" s="6"/>
      <c r="K6148" s="6"/>
      <c r="L6148" s="6"/>
      <c r="M6148" s="6"/>
      <c r="N6148" s="6"/>
      <c r="O6148" s="6"/>
      <c r="P6148" s="10"/>
      <c r="Q6148" s="15" t="str">
        <f t="shared" ca="1" si="189"/>
        <v>-</v>
      </c>
      <c r="R6148" s="6"/>
      <c r="S6148" s="6"/>
      <c r="T6148" s="6"/>
      <c r="U6148" s="6"/>
      <c r="V6148" s="6"/>
      <c r="W6148" s="6" t="str">
        <f t="shared" si="188"/>
        <v>-</v>
      </c>
      <c r="X6148" s="6"/>
      <c r="Y6148" s="6"/>
      <c r="Z6148" s="6"/>
      <c r="AA6148" s="6"/>
      <c r="AB6148" s="6"/>
      <c r="AC6148" s="6"/>
    </row>
    <row r="6149" spans="1:29" x14ac:dyDescent="0.25">
      <c r="Q6149" s="12" t="str">
        <f t="shared" ca="1" si="189"/>
        <v>-</v>
      </c>
      <c r="W6149" t="str">
        <f t="shared" si="188"/>
        <v>-</v>
      </c>
    </row>
    <row r="6150" spans="1:29" x14ac:dyDescent="0.25">
      <c r="A6150" s="6"/>
      <c r="B6150" s="10"/>
      <c r="C6150" s="6"/>
      <c r="D6150" s="6"/>
      <c r="E6150" s="6"/>
      <c r="F6150" s="6"/>
      <c r="G6150" s="6"/>
      <c r="H6150" s="6"/>
      <c r="I6150" s="6"/>
      <c r="J6150" s="6"/>
      <c r="K6150" s="6"/>
      <c r="L6150" s="6"/>
      <c r="M6150" s="6"/>
      <c r="N6150" s="6"/>
      <c r="O6150" s="6"/>
      <c r="P6150" s="10"/>
      <c r="Q6150" s="15" t="str">
        <f t="shared" ca="1" si="189"/>
        <v>-</v>
      </c>
      <c r="R6150" s="6"/>
      <c r="S6150" s="6"/>
      <c r="T6150" s="6"/>
      <c r="U6150" s="6"/>
      <c r="V6150" s="6"/>
      <c r="W6150" s="6" t="str">
        <f t="shared" ref="W6150:W6213" si="190">IF(OR(ISBLANK(J6150),ISBLANK(V6150)),"-",(IF(J6150=V6150,"Yes","No")))</f>
        <v>-</v>
      </c>
      <c r="X6150" s="6"/>
      <c r="Y6150" s="6"/>
      <c r="Z6150" s="6"/>
      <c r="AA6150" s="6"/>
      <c r="AB6150" s="6"/>
      <c r="AC6150" s="6"/>
    </row>
    <row r="6151" spans="1:29" x14ac:dyDescent="0.25">
      <c r="Q6151" s="12" t="str">
        <f t="shared" ref="Q6151:Q6214" ca="1" si="191">IF(B6151&gt;1/1/1900, (IF(R6151="Closed",(DATEDIF(B6151,P6151,"d"))-(DATEDIF(M6151,O6151,"d")),IF(OR(R6151="Pending",ISBLANK(P6151)),TODAY()-B6151))),"-")</f>
        <v>-</v>
      </c>
      <c r="W6151" t="str">
        <f t="shared" si="190"/>
        <v>-</v>
      </c>
    </row>
    <row r="6152" spans="1:29" x14ac:dyDescent="0.25">
      <c r="A6152" s="6"/>
      <c r="B6152" s="10"/>
      <c r="C6152" s="6"/>
      <c r="D6152" s="6"/>
      <c r="E6152" s="6"/>
      <c r="F6152" s="6"/>
      <c r="G6152" s="6"/>
      <c r="H6152" s="6"/>
      <c r="I6152" s="6"/>
      <c r="J6152" s="6"/>
      <c r="K6152" s="6"/>
      <c r="L6152" s="6"/>
      <c r="M6152" s="6"/>
      <c r="N6152" s="6"/>
      <c r="O6152" s="6"/>
      <c r="P6152" s="10"/>
      <c r="Q6152" s="15" t="str">
        <f t="shared" ca="1" si="191"/>
        <v>-</v>
      </c>
      <c r="R6152" s="6"/>
      <c r="S6152" s="6"/>
      <c r="T6152" s="6"/>
      <c r="U6152" s="6"/>
      <c r="V6152" s="6"/>
      <c r="W6152" s="6" t="str">
        <f t="shared" si="190"/>
        <v>-</v>
      </c>
      <c r="X6152" s="6"/>
      <c r="Y6152" s="6"/>
      <c r="Z6152" s="6"/>
      <c r="AA6152" s="6"/>
      <c r="AB6152" s="6"/>
      <c r="AC6152" s="6"/>
    </row>
    <row r="6153" spans="1:29" x14ac:dyDescent="0.25">
      <c r="Q6153" s="12" t="str">
        <f t="shared" ca="1" si="191"/>
        <v>-</v>
      </c>
      <c r="W6153" t="str">
        <f t="shared" si="190"/>
        <v>-</v>
      </c>
    </row>
    <row r="6154" spans="1:29" x14ac:dyDescent="0.25">
      <c r="A6154" s="6"/>
      <c r="B6154" s="10"/>
      <c r="C6154" s="6"/>
      <c r="D6154" s="6"/>
      <c r="E6154" s="6"/>
      <c r="F6154" s="6"/>
      <c r="G6154" s="6"/>
      <c r="H6154" s="6"/>
      <c r="I6154" s="6"/>
      <c r="J6154" s="6"/>
      <c r="K6154" s="6"/>
      <c r="L6154" s="6"/>
      <c r="M6154" s="6"/>
      <c r="N6154" s="6"/>
      <c r="O6154" s="6"/>
      <c r="P6154" s="10"/>
      <c r="Q6154" s="15" t="str">
        <f t="shared" ca="1" si="191"/>
        <v>-</v>
      </c>
      <c r="R6154" s="6"/>
      <c r="S6154" s="6"/>
      <c r="T6154" s="6"/>
      <c r="U6154" s="6"/>
      <c r="V6154" s="6"/>
      <c r="W6154" s="6" t="str">
        <f t="shared" si="190"/>
        <v>-</v>
      </c>
      <c r="X6154" s="6"/>
      <c r="Y6154" s="6"/>
      <c r="Z6154" s="6"/>
      <c r="AA6154" s="6"/>
      <c r="AB6154" s="6"/>
      <c r="AC6154" s="6"/>
    </row>
    <row r="6155" spans="1:29" x14ac:dyDescent="0.25">
      <c r="Q6155" s="12" t="str">
        <f t="shared" ca="1" si="191"/>
        <v>-</v>
      </c>
      <c r="W6155" t="str">
        <f t="shared" si="190"/>
        <v>-</v>
      </c>
    </row>
    <row r="6156" spans="1:29" x14ac:dyDescent="0.25">
      <c r="A6156" s="6"/>
      <c r="B6156" s="10"/>
      <c r="C6156" s="6"/>
      <c r="D6156" s="6"/>
      <c r="E6156" s="6"/>
      <c r="F6156" s="6"/>
      <c r="G6156" s="6"/>
      <c r="H6156" s="6"/>
      <c r="I6156" s="6"/>
      <c r="J6156" s="6"/>
      <c r="K6156" s="6"/>
      <c r="L6156" s="6"/>
      <c r="M6156" s="6"/>
      <c r="N6156" s="6"/>
      <c r="O6156" s="6"/>
      <c r="P6156" s="10"/>
      <c r="Q6156" s="15" t="str">
        <f t="shared" ca="1" si="191"/>
        <v>-</v>
      </c>
      <c r="R6156" s="6"/>
      <c r="S6156" s="6"/>
      <c r="T6156" s="6"/>
      <c r="U6156" s="6"/>
      <c r="V6156" s="6"/>
      <c r="W6156" s="6" t="str">
        <f t="shared" si="190"/>
        <v>-</v>
      </c>
      <c r="X6156" s="6"/>
      <c r="Y6156" s="6"/>
      <c r="Z6156" s="6"/>
      <c r="AA6156" s="6"/>
      <c r="AB6156" s="6"/>
      <c r="AC6156" s="6"/>
    </row>
    <row r="6157" spans="1:29" x14ac:dyDescent="0.25">
      <c r="Q6157" s="12" t="str">
        <f t="shared" ca="1" si="191"/>
        <v>-</v>
      </c>
      <c r="W6157" t="str">
        <f t="shared" si="190"/>
        <v>-</v>
      </c>
    </row>
    <row r="6158" spans="1:29" x14ac:dyDescent="0.25">
      <c r="A6158" s="6"/>
      <c r="B6158" s="10"/>
      <c r="C6158" s="6"/>
      <c r="D6158" s="6"/>
      <c r="E6158" s="6"/>
      <c r="F6158" s="6"/>
      <c r="G6158" s="6"/>
      <c r="H6158" s="6"/>
      <c r="I6158" s="6"/>
      <c r="J6158" s="6"/>
      <c r="K6158" s="6"/>
      <c r="L6158" s="6"/>
      <c r="M6158" s="6"/>
      <c r="N6158" s="6"/>
      <c r="O6158" s="6"/>
      <c r="P6158" s="10"/>
      <c r="Q6158" s="15" t="str">
        <f t="shared" ca="1" si="191"/>
        <v>-</v>
      </c>
      <c r="R6158" s="6"/>
      <c r="S6158" s="6"/>
      <c r="T6158" s="6"/>
      <c r="U6158" s="6"/>
      <c r="V6158" s="6"/>
      <c r="W6158" s="6" t="str">
        <f t="shared" si="190"/>
        <v>-</v>
      </c>
      <c r="X6158" s="6"/>
      <c r="Y6158" s="6"/>
      <c r="Z6158" s="6"/>
      <c r="AA6158" s="6"/>
      <c r="AB6158" s="6"/>
      <c r="AC6158" s="6"/>
    </row>
    <row r="6159" spans="1:29" x14ac:dyDescent="0.25">
      <c r="Q6159" s="12" t="str">
        <f t="shared" ca="1" si="191"/>
        <v>-</v>
      </c>
      <c r="W6159" t="str">
        <f t="shared" si="190"/>
        <v>-</v>
      </c>
    </row>
    <row r="6160" spans="1:29" x14ac:dyDescent="0.25">
      <c r="A6160" s="6"/>
      <c r="B6160" s="10"/>
      <c r="C6160" s="6"/>
      <c r="D6160" s="6"/>
      <c r="E6160" s="6"/>
      <c r="F6160" s="6"/>
      <c r="G6160" s="6"/>
      <c r="H6160" s="6"/>
      <c r="I6160" s="6"/>
      <c r="J6160" s="6"/>
      <c r="K6160" s="6"/>
      <c r="L6160" s="6"/>
      <c r="M6160" s="6"/>
      <c r="N6160" s="6"/>
      <c r="O6160" s="6"/>
      <c r="P6160" s="10"/>
      <c r="Q6160" s="15" t="str">
        <f t="shared" ca="1" si="191"/>
        <v>-</v>
      </c>
      <c r="R6160" s="6"/>
      <c r="S6160" s="6"/>
      <c r="T6160" s="6"/>
      <c r="U6160" s="6"/>
      <c r="V6160" s="6"/>
      <c r="W6160" s="6" t="str">
        <f t="shared" si="190"/>
        <v>-</v>
      </c>
      <c r="X6160" s="6"/>
      <c r="Y6160" s="6"/>
      <c r="Z6160" s="6"/>
      <c r="AA6160" s="6"/>
      <c r="AB6160" s="6"/>
      <c r="AC6160" s="6"/>
    </row>
    <row r="6161" spans="1:29" x14ac:dyDescent="0.25">
      <c r="Q6161" s="12" t="str">
        <f t="shared" ca="1" si="191"/>
        <v>-</v>
      </c>
      <c r="W6161" t="str">
        <f t="shared" si="190"/>
        <v>-</v>
      </c>
    </row>
    <row r="6162" spans="1:29" x14ac:dyDescent="0.25">
      <c r="A6162" s="6"/>
      <c r="B6162" s="10"/>
      <c r="C6162" s="6"/>
      <c r="D6162" s="6"/>
      <c r="E6162" s="6"/>
      <c r="F6162" s="6"/>
      <c r="G6162" s="6"/>
      <c r="H6162" s="6"/>
      <c r="I6162" s="6"/>
      <c r="J6162" s="6"/>
      <c r="K6162" s="6"/>
      <c r="L6162" s="6"/>
      <c r="M6162" s="6"/>
      <c r="N6162" s="6"/>
      <c r="O6162" s="6"/>
      <c r="P6162" s="10"/>
      <c r="Q6162" s="15" t="str">
        <f t="shared" ca="1" si="191"/>
        <v>-</v>
      </c>
      <c r="R6162" s="6"/>
      <c r="S6162" s="6"/>
      <c r="T6162" s="6"/>
      <c r="U6162" s="6"/>
      <c r="V6162" s="6"/>
      <c r="W6162" s="6" t="str">
        <f t="shared" si="190"/>
        <v>-</v>
      </c>
      <c r="X6162" s="6"/>
      <c r="Y6162" s="6"/>
      <c r="Z6162" s="6"/>
      <c r="AA6162" s="6"/>
      <c r="AB6162" s="6"/>
      <c r="AC6162" s="6"/>
    </row>
    <row r="6163" spans="1:29" x14ac:dyDescent="0.25">
      <c r="Q6163" s="12" t="str">
        <f t="shared" ca="1" si="191"/>
        <v>-</v>
      </c>
      <c r="W6163" t="str">
        <f t="shared" si="190"/>
        <v>-</v>
      </c>
    </row>
    <row r="6164" spans="1:29" x14ac:dyDescent="0.25">
      <c r="A6164" s="6"/>
      <c r="B6164" s="10"/>
      <c r="C6164" s="6"/>
      <c r="D6164" s="6"/>
      <c r="E6164" s="6"/>
      <c r="F6164" s="6"/>
      <c r="G6164" s="6"/>
      <c r="H6164" s="6"/>
      <c r="I6164" s="6"/>
      <c r="J6164" s="6"/>
      <c r="K6164" s="6"/>
      <c r="L6164" s="6"/>
      <c r="M6164" s="6"/>
      <c r="N6164" s="6"/>
      <c r="O6164" s="6"/>
      <c r="P6164" s="10"/>
      <c r="Q6164" s="15" t="str">
        <f t="shared" ca="1" si="191"/>
        <v>-</v>
      </c>
      <c r="R6164" s="6"/>
      <c r="S6164" s="6"/>
      <c r="T6164" s="6"/>
      <c r="U6164" s="6"/>
      <c r="V6164" s="6"/>
      <c r="W6164" s="6" t="str">
        <f t="shared" si="190"/>
        <v>-</v>
      </c>
      <c r="X6164" s="6"/>
      <c r="Y6164" s="6"/>
      <c r="Z6164" s="6"/>
      <c r="AA6164" s="6"/>
      <c r="AB6164" s="6"/>
      <c r="AC6164" s="6"/>
    </row>
    <row r="6165" spans="1:29" x14ac:dyDescent="0.25">
      <c r="Q6165" s="12" t="str">
        <f t="shared" ca="1" si="191"/>
        <v>-</v>
      </c>
      <c r="W6165" t="str">
        <f t="shared" si="190"/>
        <v>-</v>
      </c>
    </row>
    <row r="6166" spans="1:29" x14ac:dyDescent="0.25">
      <c r="A6166" s="6"/>
      <c r="B6166" s="10"/>
      <c r="C6166" s="6"/>
      <c r="D6166" s="6"/>
      <c r="E6166" s="6"/>
      <c r="F6166" s="6"/>
      <c r="G6166" s="6"/>
      <c r="H6166" s="6"/>
      <c r="I6166" s="6"/>
      <c r="J6166" s="6"/>
      <c r="K6166" s="6"/>
      <c r="L6166" s="6"/>
      <c r="M6166" s="6"/>
      <c r="N6166" s="6"/>
      <c r="O6166" s="6"/>
      <c r="P6166" s="10"/>
      <c r="Q6166" s="15" t="str">
        <f t="shared" ca="1" si="191"/>
        <v>-</v>
      </c>
      <c r="R6166" s="6"/>
      <c r="S6166" s="6"/>
      <c r="T6166" s="6"/>
      <c r="U6166" s="6"/>
      <c r="V6166" s="6"/>
      <c r="W6166" s="6" t="str">
        <f t="shared" si="190"/>
        <v>-</v>
      </c>
      <c r="X6166" s="6"/>
      <c r="Y6166" s="6"/>
      <c r="Z6166" s="6"/>
      <c r="AA6166" s="6"/>
      <c r="AB6166" s="6"/>
      <c r="AC6166" s="6"/>
    </row>
    <row r="6167" spans="1:29" x14ac:dyDescent="0.25">
      <c r="Q6167" s="12" t="str">
        <f t="shared" ca="1" si="191"/>
        <v>-</v>
      </c>
      <c r="W6167" t="str">
        <f t="shared" si="190"/>
        <v>-</v>
      </c>
    </row>
    <row r="6168" spans="1:29" x14ac:dyDescent="0.25">
      <c r="A6168" s="6"/>
      <c r="B6168" s="10"/>
      <c r="C6168" s="6"/>
      <c r="D6168" s="6"/>
      <c r="E6168" s="6"/>
      <c r="F6168" s="6"/>
      <c r="G6168" s="6"/>
      <c r="H6168" s="6"/>
      <c r="I6168" s="6"/>
      <c r="J6168" s="6"/>
      <c r="K6168" s="6"/>
      <c r="L6168" s="6"/>
      <c r="M6168" s="6"/>
      <c r="N6168" s="6"/>
      <c r="O6168" s="6"/>
      <c r="P6168" s="10"/>
      <c r="Q6168" s="15" t="str">
        <f t="shared" ca="1" si="191"/>
        <v>-</v>
      </c>
      <c r="R6168" s="6"/>
      <c r="S6168" s="6"/>
      <c r="T6168" s="6"/>
      <c r="U6168" s="6"/>
      <c r="V6168" s="6"/>
      <c r="W6168" s="6" t="str">
        <f t="shared" si="190"/>
        <v>-</v>
      </c>
      <c r="X6168" s="6"/>
      <c r="Y6168" s="6"/>
      <c r="Z6168" s="6"/>
      <c r="AA6168" s="6"/>
      <c r="AB6168" s="6"/>
      <c r="AC6168" s="6"/>
    </row>
    <row r="6169" spans="1:29" x14ac:dyDescent="0.25">
      <c r="Q6169" s="12" t="str">
        <f t="shared" ca="1" si="191"/>
        <v>-</v>
      </c>
      <c r="W6169" t="str">
        <f t="shared" si="190"/>
        <v>-</v>
      </c>
    </row>
    <row r="6170" spans="1:29" x14ac:dyDescent="0.25">
      <c r="A6170" s="6"/>
      <c r="B6170" s="10"/>
      <c r="C6170" s="6"/>
      <c r="D6170" s="6"/>
      <c r="E6170" s="6"/>
      <c r="F6170" s="6"/>
      <c r="G6170" s="6"/>
      <c r="H6170" s="6"/>
      <c r="I6170" s="6"/>
      <c r="J6170" s="6"/>
      <c r="K6170" s="6"/>
      <c r="L6170" s="6"/>
      <c r="M6170" s="6"/>
      <c r="N6170" s="6"/>
      <c r="O6170" s="6"/>
      <c r="P6170" s="10"/>
      <c r="Q6170" s="15" t="str">
        <f t="shared" ca="1" si="191"/>
        <v>-</v>
      </c>
      <c r="R6170" s="6"/>
      <c r="S6170" s="6"/>
      <c r="T6170" s="6"/>
      <c r="U6170" s="6"/>
      <c r="V6170" s="6"/>
      <c r="W6170" s="6" t="str">
        <f t="shared" si="190"/>
        <v>-</v>
      </c>
      <c r="X6170" s="6"/>
      <c r="Y6170" s="6"/>
      <c r="Z6170" s="6"/>
      <c r="AA6170" s="6"/>
      <c r="AB6170" s="6"/>
      <c r="AC6170" s="6"/>
    </row>
    <row r="6171" spans="1:29" x14ac:dyDescent="0.25">
      <c r="Q6171" s="12" t="str">
        <f t="shared" ca="1" si="191"/>
        <v>-</v>
      </c>
      <c r="W6171" t="str">
        <f t="shared" si="190"/>
        <v>-</v>
      </c>
    </row>
    <row r="6172" spans="1:29" x14ac:dyDescent="0.25">
      <c r="A6172" s="6"/>
      <c r="B6172" s="10"/>
      <c r="C6172" s="6"/>
      <c r="D6172" s="6"/>
      <c r="E6172" s="6"/>
      <c r="F6172" s="6"/>
      <c r="G6172" s="6"/>
      <c r="H6172" s="6"/>
      <c r="I6172" s="6"/>
      <c r="J6172" s="6"/>
      <c r="K6172" s="6"/>
      <c r="L6172" s="6"/>
      <c r="M6172" s="6"/>
      <c r="N6172" s="6"/>
      <c r="O6172" s="6"/>
      <c r="P6172" s="10"/>
      <c r="Q6172" s="15" t="str">
        <f t="shared" ca="1" si="191"/>
        <v>-</v>
      </c>
      <c r="R6172" s="6"/>
      <c r="S6172" s="6"/>
      <c r="T6172" s="6"/>
      <c r="U6172" s="6"/>
      <c r="V6172" s="6"/>
      <c r="W6172" s="6" t="str">
        <f t="shared" si="190"/>
        <v>-</v>
      </c>
      <c r="X6172" s="6"/>
      <c r="Y6172" s="6"/>
      <c r="Z6172" s="6"/>
      <c r="AA6172" s="6"/>
      <c r="AB6172" s="6"/>
      <c r="AC6172" s="6"/>
    </row>
    <row r="6173" spans="1:29" x14ac:dyDescent="0.25">
      <c r="Q6173" s="12" t="str">
        <f t="shared" ca="1" si="191"/>
        <v>-</v>
      </c>
      <c r="W6173" t="str">
        <f t="shared" si="190"/>
        <v>-</v>
      </c>
    </row>
    <row r="6174" spans="1:29" x14ac:dyDescent="0.25">
      <c r="A6174" s="6"/>
      <c r="B6174" s="10"/>
      <c r="C6174" s="6"/>
      <c r="D6174" s="6"/>
      <c r="E6174" s="6"/>
      <c r="F6174" s="6"/>
      <c r="G6174" s="6"/>
      <c r="H6174" s="6"/>
      <c r="I6174" s="6"/>
      <c r="J6174" s="6"/>
      <c r="K6174" s="6"/>
      <c r="L6174" s="6"/>
      <c r="M6174" s="6"/>
      <c r="N6174" s="6"/>
      <c r="O6174" s="6"/>
      <c r="P6174" s="10"/>
      <c r="Q6174" s="15" t="str">
        <f t="shared" ca="1" si="191"/>
        <v>-</v>
      </c>
      <c r="R6174" s="6"/>
      <c r="S6174" s="6"/>
      <c r="T6174" s="6"/>
      <c r="U6174" s="6"/>
      <c r="V6174" s="6"/>
      <c r="W6174" s="6" t="str">
        <f t="shared" si="190"/>
        <v>-</v>
      </c>
      <c r="X6174" s="6"/>
      <c r="Y6174" s="6"/>
      <c r="Z6174" s="6"/>
      <c r="AA6174" s="6"/>
      <c r="AB6174" s="6"/>
      <c r="AC6174" s="6"/>
    </row>
    <row r="6175" spans="1:29" x14ac:dyDescent="0.25">
      <c r="Q6175" s="12" t="str">
        <f t="shared" ca="1" si="191"/>
        <v>-</v>
      </c>
      <c r="W6175" t="str">
        <f t="shared" si="190"/>
        <v>-</v>
      </c>
    </row>
    <row r="6176" spans="1:29" x14ac:dyDescent="0.25">
      <c r="A6176" s="6"/>
      <c r="B6176" s="10"/>
      <c r="C6176" s="6"/>
      <c r="D6176" s="6"/>
      <c r="E6176" s="6"/>
      <c r="F6176" s="6"/>
      <c r="G6176" s="6"/>
      <c r="H6176" s="6"/>
      <c r="I6176" s="6"/>
      <c r="J6176" s="6"/>
      <c r="K6176" s="6"/>
      <c r="L6176" s="6"/>
      <c r="M6176" s="6"/>
      <c r="N6176" s="6"/>
      <c r="O6176" s="6"/>
      <c r="P6176" s="10"/>
      <c r="Q6176" s="15" t="str">
        <f t="shared" ca="1" si="191"/>
        <v>-</v>
      </c>
      <c r="R6176" s="6"/>
      <c r="S6176" s="6"/>
      <c r="T6176" s="6"/>
      <c r="U6176" s="6"/>
      <c r="V6176" s="6"/>
      <c r="W6176" s="6" t="str">
        <f t="shared" si="190"/>
        <v>-</v>
      </c>
      <c r="X6176" s="6"/>
      <c r="Y6176" s="6"/>
      <c r="Z6176" s="6"/>
      <c r="AA6176" s="6"/>
      <c r="AB6176" s="6"/>
      <c r="AC6176" s="6"/>
    </row>
    <row r="6177" spans="1:29" x14ac:dyDescent="0.25">
      <c r="Q6177" s="12" t="str">
        <f t="shared" ca="1" si="191"/>
        <v>-</v>
      </c>
      <c r="W6177" t="str">
        <f t="shared" si="190"/>
        <v>-</v>
      </c>
    </row>
    <row r="6178" spans="1:29" x14ac:dyDescent="0.25">
      <c r="A6178" s="6"/>
      <c r="B6178" s="10"/>
      <c r="C6178" s="6"/>
      <c r="D6178" s="6"/>
      <c r="E6178" s="6"/>
      <c r="F6178" s="6"/>
      <c r="G6178" s="6"/>
      <c r="H6178" s="6"/>
      <c r="I6178" s="6"/>
      <c r="J6178" s="6"/>
      <c r="K6178" s="6"/>
      <c r="L6178" s="6"/>
      <c r="M6178" s="6"/>
      <c r="N6178" s="6"/>
      <c r="O6178" s="6"/>
      <c r="P6178" s="10"/>
      <c r="Q6178" s="15" t="str">
        <f t="shared" ca="1" si="191"/>
        <v>-</v>
      </c>
      <c r="R6178" s="6"/>
      <c r="S6178" s="6"/>
      <c r="T6178" s="6"/>
      <c r="U6178" s="6"/>
      <c r="V6178" s="6"/>
      <c r="W6178" s="6" t="str">
        <f t="shared" si="190"/>
        <v>-</v>
      </c>
      <c r="X6178" s="6"/>
      <c r="Y6178" s="6"/>
      <c r="Z6178" s="6"/>
      <c r="AA6178" s="6"/>
      <c r="AB6178" s="6"/>
      <c r="AC6178" s="6"/>
    </row>
    <row r="6179" spans="1:29" x14ac:dyDescent="0.25">
      <c r="Q6179" s="12" t="str">
        <f t="shared" ca="1" si="191"/>
        <v>-</v>
      </c>
      <c r="W6179" t="str">
        <f t="shared" si="190"/>
        <v>-</v>
      </c>
    </row>
    <row r="6180" spans="1:29" x14ac:dyDescent="0.25">
      <c r="A6180" s="6"/>
      <c r="B6180" s="10"/>
      <c r="C6180" s="6"/>
      <c r="D6180" s="6"/>
      <c r="E6180" s="6"/>
      <c r="F6180" s="6"/>
      <c r="G6180" s="6"/>
      <c r="H6180" s="6"/>
      <c r="I6180" s="6"/>
      <c r="J6180" s="6"/>
      <c r="K6180" s="6"/>
      <c r="L6180" s="6"/>
      <c r="M6180" s="6"/>
      <c r="N6180" s="6"/>
      <c r="O6180" s="6"/>
      <c r="P6180" s="10"/>
      <c r="Q6180" s="15" t="str">
        <f t="shared" ca="1" si="191"/>
        <v>-</v>
      </c>
      <c r="R6180" s="6"/>
      <c r="S6180" s="6"/>
      <c r="T6180" s="6"/>
      <c r="U6180" s="6"/>
      <c r="V6180" s="6"/>
      <c r="W6180" s="6" t="str">
        <f t="shared" si="190"/>
        <v>-</v>
      </c>
      <c r="X6180" s="6"/>
      <c r="Y6180" s="6"/>
      <c r="Z6180" s="6"/>
      <c r="AA6180" s="6"/>
      <c r="AB6180" s="6"/>
      <c r="AC6180" s="6"/>
    </row>
    <row r="6181" spans="1:29" x14ac:dyDescent="0.25">
      <c r="Q6181" s="12" t="str">
        <f t="shared" ca="1" si="191"/>
        <v>-</v>
      </c>
      <c r="W6181" t="str">
        <f t="shared" si="190"/>
        <v>-</v>
      </c>
    </row>
    <row r="6182" spans="1:29" x14ac:dyDescent="0.25">
      <c r="A6182" s="6"/>
      <c r="B6182" s="10"/>
      <c r="C6182" s="6"/>
      <c r="D6182" s="6"/>
      <c r="E6182" s="6"/>
      <c r="F6182" s="6"/>
      <c r="G6182" s="6"/>
      <c r="H6182" s="6"/>
      <c r="I6182" s="6"/>
      <c r="J6182" s="6"/>
      <c r="K6182" s="6"/>
      <c r="L6182" s="6"/>
      <c r="M6182" s="6"/>
      <c r="N6182" s="6"/>
      <c r="O6182" s="6"/>
      <c r="P6182" s="10"/>
      <c r="Q6182" s="15" t="str">
        <f t="shared" ca="1" si="191"/>
        <v>-</v>
      </c>
      <c r="R6182" s="6"/>
      <c r="S6182" s="6"/>
      <c r="T6182" s="6"/>
      <c r="U6182" s="6"/>
      <c r="V6182" s="6"/>
      <c r="W6182" s="6" t="str">
        <f t="shared" si="190"/>
        <v>-</v>
      </c>
      <c r="X6182" s="6"/>
      <c r="Y6182" s="6"/>
      <c r="Z6182" s="6"/>
      <c r="AA6182" s="6"/>
      <c r="AB6182" s="6"/>
      <c r="AC6182" s="6"/>
    </row>
    <row r="6183" spans="1:29" x14ac:dyDescent="0.25">
      <c r="Q6183" s="12" t="str">
        <f t="shared" ca="1" si="191"/>
        <v>-</v>
      </c>
      <c r="W6183" t="str">
        <f t="shared" si="190"/>
        <v>-</v>
      </c>
    </row>
    <row r="6184" spans="1:29" x14ac:dyDescent="0.25">
      <c r="A6184" s="6"/>
      <c r="B6184" s="10"/>
      <c r="C6184" s="6"/>
      <c r="D6184" s="6"/>
      <c r="E6184" s="6"/>
      <c r="F6184" s="6"/>
      <c r="G6184" s="6"/>
      <c r="H6184" s="6"/>
      <c r="I6184" s="6"/>
      <c r="J6184" s="6"/>
      <c r="K6184" s="6"/>
      <c r="L6184" s="6"/>
      <c r="M6184" s="6"/>
      <c r="N6184" s="6"/>
      <c r="O6184" s="6"/>
      <c r="P6184" s="10"/>
      <c r="Q6184" s="15" t="str">
        <f t="shared" ca="1" si="191"/>
        <v>-</v>
      </c>
      <c r="R6184" s="6"/>
      <c r="S6184" s="6"/>
      <c r="T6184" s="6"/>
      <c r="U6184" s="6"/>
      <c r="V6184" s="6"/>
      <c r="W6184" s="6" t="str">
        <f t="shared" si="190"/>
        <v>-</v>
      </c>
      <c r="X6184" s="6"/>
      <c r="Y6184" s="6"/>
      <c r="Z6184" s="6"/>
      <c r="AA6184" s="6"/>
      <c r="AB6184" s="6"/>
      <c r="AC6184" s="6"/>
    </row>
    <row r="6185" spans="1:29" x14ac:dyDescent="0.25">
      <c r="Q6185" s="12" t="str">
        <f t="shared" ca="1" si="191"/>
        <v>-</v>
      </c>
      <c r="W6185" t="str">
        <f t="shared" si="190"/>
        <v>-</v>
      </c>
    </row>
    <row r="6186" spans="1:29" x14ac:dyDescent="0.25">
      <c r="A6186" s="6"/>
      <c r="B6186" s="10"/>
      <c r="C6186" s="6"/>
      <c r="D6186" s="6"/>
      <c r="E6186" s="6"/>
      <c r="F6186" s="6"/>
      <c r="G6186" s="6"/>
      <c r="H6186" s="6"/>
      <c r="I6186" s="6"/>
      <c r="J6186" s="6"/>
      <c r="K6186" s="6"/>
      <c r="L6186" s="6"/>
      <c r="M6186" s="6"/>
      <c r="N6186" s="6"/>
      <c r="O6186" s="6"/>
      <c r="P6186" s="10"/>
      <c r="Q6186" s="15" t="str">
        <f t="shared" ca="1" si="191"/>
        <v>-</v>
      </c>
      <c r="R6186" s="6"/>
      <c r="S6186" s="6"/>
      <c r="T6186" s="6"/>
      <c r="U6186" s="6"/>
      <c r="V6186" s="6"/>
      <c r="W6186" s="6" t="str">
        <f t="shared" si="190"/>
        <v>-</v>
      </c>
      <c r="X6186" s="6"/>
      <c r="Y6186" s="6"/>
      <c r="Z6186" s="6"/>
      <c r="AA6186" s="6"/>
      <c r="AB6186" s="6"/>
      <c r="AC6186" s="6"/>
    </row>
    <row r="6187" spans="1:29" x14ac:dyDescent="0.25">
      <c r="Q6187" s="12" t="str">
        <f t="shared" ca="1" si="191"/>
        <v>-</v>
      </c>
      <c r="W6187" t="str">
        <f t="shared" si="190"/>
        <v>-</v>
      </c>
    </row>
    <row r="6188" spans="1:29" x14ac:dyDescent="0.25">
      <c r="A6188" s="6"/>
      <c r="B6188" s="10"/>
      <c r="C6188" s="6"/>
      <c r="D6188" s="6"/>
      <c r="E6188" s="6"/>
      <c r="F6188" s="6"/>
      <c r="G6188" s="6"/>
      <c r="H6188" s="6"/>
      <c r="I6188" s="6"/>
      <c r="J6188" s="6"/>
      <c r="K6188" s="6"/>
      <c r="L6188" s="6"/>
      <c r="M6188" s="6"/>
      <c r="N6188" s="6"/>
      <c r="O6188" s="6"/>
      <c r="P6188" s="10"/>
      <c r="Q6188" s="15" t="str">
        <f t="shared" ca="1" si="191"/>
        <v>-</v>
      </c>
      <c r="R6188" s="6"/>
      <c r="S6188" s="6"/>
      <c r="T6188" s="6"/>
      <c r="U6188" s="6"/>
      <c r="V6188" s="6"/>
      <c r="W6188" s="6" t="str">
        <f t="shared" si="190"/>
        <v>-</v>
      </c>
      <c r="X6188" s="6"/>
      <c r="Y6188" s="6"/>
      <c r="Z6188" s="6"/>
      <c r="AA6188" s="6"/>
      <c r="AB6188" s="6"/>
      <c r="AC6188" s="6"/>
    </row>
    <row r="6189" spans="1:29" x14ac:dyDescent="0.25">
      <c r="Q6189" s="12" t="str">
        <f t="shared" ca="1" si="191"/>
        <v>-</v>
      </c>
      <c r="W6189" t="str">
        <f t="shared" si="190"/>
        <v>-</v>
      </c>
    </row>
    <row r="6190" spans="1:29" x14ac:dyDescent="0.25">
      <c r="A6190" s="6"/>
      <c r="B6190" s="10"/>
      <c r="C6190" s="6"/>
      <c r="D6190" s="6"/>
      <c r="E6190" s="6"/>
      <c r="F6190" s="6"/>
      <c r="G6190" s="6"/>
      <c r="H6190" s="6"/>
      <c r="I6190" s="6"/>
      <c r="J6190" s="6"/>
      <c r="K6190" s="6"/>
      <c r="L6190" s="6"/>
      <c r="M6190" s="6"/>
      <c r="N6190" s="6"/>
      <c r="O6190" s="6"/>
      <c r="P6190" s="10"/>
      <c r="Q6190" s="15" t="str">
        <f t="shared" ca="1" si="191"/>
        <v>-</v>
      </c>
      <c r="R6190" s="6"/>
      <c r="S6190" s="6"/>
      <c r="T6190" s="6"/>
      <c r="U6190" s="6"/>
      <c r="V6190" s="6"/>
      <c r="W6190" s="6" t="str">
        <f t="shared" si="190"/>
        <v>-</v>
      </c>
      <c r="X6190" s="6"/>
      <c r="Y6190" s="6"/>
      <c r="Z6190" s="6"/>
      <c r="AA6190" s="6"/>
      <c r="AB6190" s="6"/>
      <c r="AC6190" s="6"/>
    </row>
    <row r="6191" spans="1:29" x14ac:dyDescent="0.25">
      <c r="Q6191" s="12" t="str">
        <f t="shared" ca="1" si="191"/>
        <v>-</v>
      </c>
      <c r="W6191" t="str">
        <f t="shared" si="190"/>
        <v>-</v>
      </c>
    </row>
    <row r="6192" spans="1:29" x14ac:dyDescent="0.25">
      <c r="A6192" s="6"/>
      <c r="B6192" s="10"/>
      <c r="C6192" s="6"/>
      <c r="D6192" s="6"/>
      <c r="E6192" s="6"/>
      <c r="F6192" s="6"/>
      <c r="G6192" s="6"/>
      <c r="H6192" s="6"/>
      <c r="I6192" s="6"/>
      <c r="J6192" s="6"/>
      <c r="K6192" s="6"/>
      <c r="L6192" s="6"/>
      <c r="M6192" s="6"/>
      <c r="N6192" s="6"/>
      <c r="O6192" s="6"/>
      <c r="P6192" s="10"/>
      <c r="Q6192" s="15" t="str">
        <f t="shared" ca="1" si="191"/>
        <v>-</v>
      </c>
      <c r="R6192" s="6"/>
      <c r="S6192" s="6"/>
      <c r="T6192" s="6"/>
      <c r="U6192" s="6"/>
      <c r="V6192" s="6"/>
      <c r="W6192" s="6" t="str">
        <f t="shared" si="190"/>
        <v>-</v>
      </c>
      <c r="X6192" s="6"/>
      <c r="Y6192" s="6"/>
      <c r="Z6192" s="6"/>
      <c r="AA6192" s="6"/>
      <c r="AB6192" s="6"/>
      <c r="AC6192" s="6"/>
    </row>
    <row r="6193" spans="1:29" x14ac:dyDescent="0.25">
      <c r="Q6193" s="12" t="str">
        <f t="shared" ca="1" si="191"/>
        <v>-</v>
      </c>
      <c r="W6193" t="str">
        <f t="shared" si="190"/>
        <v>-</v>
      </c>
    </row>
    <row r="6194" spans="1:29" x14ac:dyDescent="0.25">
      <c r="A6194" s="6"/>
      <c r="B6194" s="10"/>
      <c r="C6194" s="6"/>
      <c r="D6194" s="6"/>
      <c r="E6194" s="6"/>
      <c r="F6194" s="6"/>
      <c r="G6194" s="6"/>
      <c r="H6194" s="6"/>
      <c r="I6194" s="6"/>
      <c r="J6194" s="6"/>
      <c r="K6194" s="6"/>
      <c r="L6194" s="6"/>
      <c r="M6194" s="6"/>
      <c r="N6194" s="6"/>
      <c r="O6194" s="6"/>
      <c r="P6194" s="10"/>
      <c r="Q6194" s="15" t="str">
        <f t="shared" ca="1" si="191"/>
        <v>-</v>
      </c>
      <c r="R6194" s="6"/>
      <c r="S6194" s="6"/>
      <c r="T6194" s="6"/>
      <c r="U6194" s="6"/>
      <c r="V6194" s="6"/>
      <c r="W6194" s="6" t="str">
        <f t="shared" si="190"/>
        <v>-</v>
      </c>
      <c r="X6194" s="6"/>
      <c r="Y6194" s="6"/>
      <c r="Z6194" s="6"/>
      <c r="AA6194" s="6"/>
      <c r="AB6194" s="6"/>
      <c r="AC6194" s="6"/>
    </row>
    <row r="6195" spans="1:29" x14ac:dyDescent="0.25">
      <c r="Q6195" s="12" t="str">
        <f t="shared" ca="1" si="191"/>
        <v>-</v>
      </c>
      <c r="W6195" t="str">
        <f t="shared" si="190"/>
        <v>-</v>
      </c>
    </row>
    <row r="6196" spans="1:29" x14ac:dyDescent="0.25">
      <c r="A6196" s="6"/>
      <c r="B6196" s="10"/>
      <c r="C6196" s="6"/>
      <c r="D6196" s="6"/>
      <c r="E6196" s="6"/>
      <c r="F6196" s="6"/>
      <c r="G6196" s="6"/>
      <c r="H6196" s="6"/>
      <c r="I6196" s="6"/>
      <c r="J6196" s="6"/>
      <c r="K6196" s="6"/>
      <c r="L6196" s="6"/>
      <c r="M6196" s="6"/>
      <c r="N6196" s="6"/>
      <c r="O6196" s="6"/>
      <c r="P6196" s="10"/>
      <c r="Q6196" s="15" t="str">
        <f t="shared" ca="1" si="191"/>
        <v>-</v>
      </c>
      <c r="R6196" s="6"/>
      <c r="S6196" s="6"/>
      <c r="T6196" s="6"/>
      <c r="U6196" s="6"/>
      <c r="V6196" s="6"/>
      <c r="W6196" s="6" t="str">
        <f t="shared" si="190"/>
        <v>-</v>
      </c>
      <c r="X6196" s="6"/>
      <c r="Y6196" s="6"/>
      <c r="Z6196" s="6"/>
      <c r="AA6196" s="6"/>
      <c r="AB6196" s="6"/>
      <c r="AC6196" s="6"/>
    </row>
    <row r="6197" spans="1:29" x14ac:dyDescent="0.25">
      <c r="Q6197" s="12" t="str">
        <f t="shared" ca="1" si="191"/>
        <v>-</v>
      </c>
      <c r="W6197" t="str">
        <f t="shared" si="190"/>
        <v>-</v>
      </c>
    </row>
    <row r="6198" spans="1:29" x14ac:dyDescent="0.25">
      <c r="A6198" s="6"/>
      <c r="B6198" s="10"/>
      <c r="C6198" s="6"/>
      <c r="D6198" s="6"/>
      <c r="E6198" s="6"/>
      <c r="F6198" s="6"/>
      <c r="G6198" s="6"/>
      <c r="H6198" s="6"/>
      <c r="I6198" s="6"/>
      <c r="J6198" s="6"/>
      <c r="K6198" s="6"/>
      <c r="L6198" s="6"/>
      <c r="M6198" s="6"/>
      <c r="N6198" s="6"/>
      <c r="O6198" s="6"/>
      <c r="P6198" s="10"/>
      <c r="Q6198" s="15" t="str">
        <f t="shared" ca="1" si="191"/>
        <v>-</v>
      </c>
      <c r="R6198" s="6"/>
      <c r="S6198" s="6"/>
      <c r="T6198" s="6"/>
      <c r="U6198" s="6"/>
      <c r="V6198" s="6"/>
      <c r="W6198" s="6" t="str">
        <f t="shared" si="190"/>
        <v>-</v>
      </c>
      <c r="X6198" s="6"/>
      <c r="Y6198" s="6"/>
      <c r="Z6198" s="6"/>
      <c r="AA6198" s="6"/>
      <c r="AB6198" s="6"/>
      <c r="AC6198" s="6"/>
    </row>
    <row r="6199" spans="1:29" x14ac:dyDescent="0.25">
      <c r="Q6199" s="12" t="str">
        <f t="shared" ca="1" si="191"/>
        <v>-</v>
      </c>
      <c r="W6199" t="str">
        <f t="shared" si="190"/>
        <v>-</v>
      </c>
    </row>
    <row r="6200" spans="1:29" x14ac:dyDescent="0.25">
      <c r="A6200" s="6"/>
      <c r="B6200" s="10"/>
      <c r="C6200" s="6"/>
      <c r="D6200" s="6"/>
      <c r="E6200" s="6"/>
      <c r="F6200" s="6"/>
      <c r="G6200" s="6"/>
      <c r="H6200" s="6"/>
      <c r="I6200" s="6"/>
      <c r="J6200" s="6"/>
      <c r="K6200" s="6"/>
      <c r="L6200" s="6"/>
      <c r="M6200" s="6"/>
      <c r="N6200" s="6"/>
      <c r="O6200" s="6"/>
      <c r="P6200" s="10"/>
      <c r="Q6200" s="15" t="str">
        <f t="shared" ca="1" si="191"/>
        <v>-</v>
      </c>
      <c r="R6200" s="6"/>
      <c r="S6200" s="6"/>
      <c r="T6200" s="6"/>
      <c r="U6200" s="6"/>
      <c r="V6200" s="6"/>
      <c r="W6200" s="6" t="str">
        <f t="shared" si="190"/>
        <v>-</v>
      </c>
      <c r="X6200" s="6"/>
      <c r="Y6200" s="6"/>
      <c r="Z6200" s="6"/>
      <c r="AA6200" s="6"/>
      <c r="AB6200" s="6"/>
      <c r="AC6200" s="6"/>
    </row>
    <row r="6201" spans="1:29" x14ac:dyDescent="0.25">
      <c r="Q6201" s="12" t="str">
        <f t="shared" ca="1" si="191"/>
        <v>-</v>
      </c>
      <c r="W6201" t="str">
        <f t="shared" si="190"/>
        <v>-</v>
      </c>
    </row>
    <row r="6202" spans="1:29" x14ac:dyDescent="0.25">
      <c r="A6202" s="6"/>
      <c r="B6202" s="10"/>
      <c r="C6202" s="6"/>
      <c r="D6202" s="6"/>
      <c r="E6202" s="6"/>
      <c r="F6202" s="6"/>
      <c r="G6202" s="6"/>
      <c r="H6202" s="6"/>
      <c r="I6202" s="6"/>
      <c r="J6202" s="6"/>
      <c r="K6202" s="6"/>
      <c r="L6202" s="6"/>
      <c r="M6202" s="6"/>
      <c r="N6202" s="6"/>
      <c r="O6202" s="6"/>
      <c r="P6202" s="10"/>
      <c r="Q6202" s="15" t="str">
        <f t="shared" ca="1" si="191"/>
        <v>-</v>
      </c>
      <c r="R6202" s="6"/>
      <c r="S6202" s="6"/>
      <c r="T6202" s="6"/>
      <c r="U6202" s="6"/>
      <c r="V6202" s="6"/>
      <c r="W6202" s="6" t="str">
        <f t="shared" si="190"/>
        <v>-</v>
      </c>
      <c r="X6202" s="6"/>
      <c r="Y6202" s="6"/>
      <c r="Z6202" s="6"/>
      <c r="AA6202" s="6"/>
      <c r="AB6202" s="6"/>
      <c r="AC6202" s="6"/>
    </row>
    <row r="6203" spans="1:29" x14ac:dyDescent="0.25">
      <c r="Q6203" s="12" t="str">
        <f t="shared" ca="1" si="191"/>
        <v>-</v>
      </c>
      <c r="W6203" t="str">
        <f t="shared" si="190"/>
        <v>-</v>
      </c>
    </row>
    <row r="6204" spans="1:29" x14ac:dyDescent="0.25">
      <c r="A6204" s="6"/>
      <c r="B6204" s="10"/>
      <c r="C6204" s="6"/>
      <c r="D6204" s="6"/>
      <c r="E6204" s="6"/>
      <c r="F6204" s="6"/>
      <c r="G6204" s="6"/>
      <c r="H6204" s="6"/>
      <c r="I6204" s="6"/>
      <c r="J6204" s="6"/>
      <c r="K6204" s="6"/>
      <c r="L6204" s="6"/>
      <c r="M6204" s="6"/>
      <c r="N6204" s="6"/>
      <c r="O6204" s="6"/>
      <c r="P6204" s="10"/>
      <c r="Q6204" s="15" t="str">
        <f t="shared" ca="1" si="191"/>
        <v>-</v>
      </c>
      <c r="R6204" s="6"/>
      <c r="S6204" s="6"/>
      <c r="T6204" s="6"/>
      <c r="U6204" s="6"/>
      <c r="V6204" s="6"/>
      <c r="W6204" s="6" t="str">
        <f t="shared" si="190"/>
        <v>-</v>
      </c>
      <c r="X6204" s="6"/>
      <c r="Y6204" s="6"/>
      <c r="Z6204" s="6"/>
      <c r="AA6204" s="6"/>
      <c r="AB6204" s="6"/>
      <c r="AC6204" s="6"/>
    </row>
    <row r="6205" spans="1:29" x14ac:dyDescent="0.25">
      <c r="Q6205" s="12" t="str">
        <f t="shared" ca="1" si="191"/>
        <v>-</v>
      </c>
      <c r="W6205" t="str">
        <f t="shared" si="190"/>
        <v>-</v>
      </c>
    </row>
    <row r="6206" spans="1:29" x14ac:dyDescent="0.25">
      <c r="A6206" s="6"/>
      <c r="B6206" s="10"/>
      <c r="C6206" s="6"/>
      <c r="D6206" s="6"/>
      <c r="E6206" s="6"/>
      <c r="F6206" s="6"/>
      <c r="G6206" s="6"/>
      <c r="H6206" s="6"/>
      <c r="I6206" s="6"/>
      <c r="J6206" s="6"/>
      <c r="K6206" s="6"/>
      <c r="L6206" s="6"/>
      <c r="M6206" s="6"/>
      <c r="N6206" s="6"/>
      <c r="O6206" s="6"/>
      <c r="P6206" s="10"/>
      <c r="Q6206" s="15" t="str">
        <f t="shared" ca="1" si="191"/>
        <v>-</v>
      </c>
      <c r="R6206" s="6"/>
      <c r="S6206" s="6"/>
      <c r="T6206" s="6"/>
      <c r="U6206" s="6"/>
      <c r="V6206" s="6"/>
      <c r="W6206" s="6" t="str">
        <f t="shared" si="190"/>
        <v>-</v>
      </c>
      <c r="X6206" s="6"/>
      <c r="Y6206" s="6"/>
      <c r="Z6206" s="6"/>
      <c r="AA6206" s="6"/>
      <c r="AB6206" s="6"/>
      <c r="AC6206" s="6"/>
    </row>
    <row r="6207" spans="1:29" x14ac:dyDescent="0.25">
      <c r="Q6207" s="12" t="str">
        <f t="shared" ca="1" si="191"/>
        <v>-</v>
      </c>
      <c r="W6207" t="str">
        <f t="shared" si="190"/>
        <v>-</v>
      </c>
    </row>
    <row r="6208" spans="1:29" x14ac:dyDescent="0.25">
      <c r="A6208" s="6"/>
      <c r="B6208" s="10"/>
      <c r="C6208" s="6"/>
      <c r="D6208" s="6"/>
      <c r="E6208" s="6"/>
      <c r="F6208" s="6"/>
      <c r="G6208" s="6"/>
      <c r="H6208" s="6"/>
      <c r="I6208" s="6"/>
      <c r="J6208" s="6"/>
      <c r="K6208" s="6"/>
      <c r="L6208" s="6"/>
      <c r="M6208" s="6"/>
      <c r="N6208" s="6"/>
      <c r="O6208" s="6"/>
      <c r="P6208" s="10"/>
      <c r="Q6208" s="15" t="str">
        <f t="shared" ca="1" si="191"/>
        <v>-</v>
      </c>
      <c r="R6208" s="6"/>
      <c r="S6208" s="6"/>
      <c r="T6208" s="6"/>
      <c r="U6208" s="6"/>
      <c r="V6208" s="6"/>
      <c r="W6208" s="6" t="str">
        <f t="shared" si="190"/>
        <v>-</v>
      </c>
      <c r="X6208" s="6"/>
      <c r="Y6208" s="6"/>
      <c r="Z6208" s="6"/>
      <c r="AA6208" s="6"/>
      <c r="AB6208" s="6"/>
      <c r="AC6208" s="6"/>
    </row>
    <row r="6209" spans="1:29" x14ac:dyDescent="0.25">
      <c r="Q6209" s="12" t="str">
        <f t="shared" ca="1" si="191"/>
        <v>-</v>
      </c>
      <c r="W6209" t="str">
        <f t="shared" si="190"/>
        <v>-</v>
      </c>
    </row>
    <row r="6210" spans="1:29" x14ac:dyDescent="0.25">
      <c r="A6210" s="6"/>
      <c r="B6210" s="10"/>
      <c r="C6210" s="6"/>
      <c r="D6210" s="6"/>
      <c r="E6210" s="6"/>
      <c r="F6210" s="6"/>
      <c r="G6210" s="6"/>
      <c r="H6210" s="6"/>
      <c r="I6210" s="6"/>
      <c r="J6210" s="6"/>
      <c r="K6210" s="6"/>
      <c r="L6210" s="6"/>
      <c r="M6210" s="6"/>
      <c r="N6210" s="6"/>
      <c r="O6210" s="6"/>
      <c r="P6210" s="10"/>
      <c r="Q6210" s="15" t="str">
        <f t="shared" ca="1" si="191"/>
        <v>-</v>
      </c>
      <c r="R6210" s="6"/>
      <c r="S6210" s="6"/>
      <c r="T6210" s="6"/>
      <c r="U6210" s="6"/>
      <c r="V6210" s="6"/>
      <c r="W6210" s="6" t="str">
        <f t="shared" si="190"/>
        <v>-</v>
      </c>
      <c r="X6210" s="6"/>
      <c r="Y6210" s="6"/>
      <c r="Z6210" s="6"/>
      <c r="AA6210" s="6"/>
      <c r="AB6210" s="6"/>
      <c r="AC6210" s="6"/>
    </row>
    <row r="6211" spans="1:29" x14ac:dyDescent="0.25">
      <c r="Q6211" s="12" t="str">
        <f t="shared" ca="1" si="191"/>
        <v>-</v>
      </c>
      <c r="W6211" t="str">
        <f t="shared" si="190"/>
        <v>-</v>
      </c>
    </row>
    <row r="6212" spans="1:29" x14ac:dyDescent="0.25">
      <c r="A6212" s="6"/>
      <c r="B6212" s="10"/>
      <c r="C6212" s="6"/>
      <c r="D6212" s="6"/>
      <c r="E6212" s="6"/>
      <c r="F6212" s="6"/>
      <c r="G6212" s="6"/>
      <c r="H6212" s="6"/>
      <c r="I6212" s="6"/>
      <c r="J6212" s="6"/>
      <c r="K6212" s="6"/>
      <c r="L6212" s="6"/>
      <c r="M6212" s="6"/>
      <c r="N6212" s="6"/>
      <c r="O6212" s="6"/>
      <c r="P6212" s="10"/>
      <c r="Q6212" s="15" t="str">
        <f t="shared" ca="1" si="191"/>
        <v>-</v>
      </c>
      <c r="R6212" s="6"/>
      <c r="S6212" s="6"/>
      <c r="T6212" s="6"/>
      <c r="U6212" s="6"/>
      <c r="V6212" s="6"/>
      <c r="W6212" s="6" t="str">
        <f t="shared" si="190"/>
        <v>-</v>
      </c>
      <c r="X6212" s="6"/>
      <c r="Y6212" s="6"/>
      <c r="Z6212" s="6"/>
      <c r="AA6212" s="6"/>
      <c r="AB6212" s="6"/>
      <c r="AC6212" s="6"/>
    </row>
    <row r="6213" spans="1:29" x14ac:dyDescent="0.25">
      <c r="Q6213" s="12" t="str">
        <f t="shared" ca="1" si="191"/>
        <v>-</v>
      </c>
      <c r="W6213" t="str">
        <f t="shared" si="190"/>
        <v>-</v>
      </c>
    </row>
    <row r="6214" spans="1:29" x14ac:dyDescent="0.25">
      <c r="A6214" s="6"/>
      <c r="B6214" s="10"/>
      <c r="C6214" s="6"/>
      <c r="D6214" s="6"/>
      <c r="E6214" s="6"/>
      <c r="F6214" s="6"/>
      <c r="G6214" s="6"/>
      <c r="H6214" s="6"/>
      <c r="I6214" s="6"/>
      <c r="J6214" s="6"/>
      <c r="K6214" s="6"/>
      <c r="L6214" s="6"/>
      <c r="M6214" s="6"/>
      <c r="N6214" s="6"/>
      <c r="O6214" s="6"/>
      <c r="P6214" s="10"/>
      <c r="Q6214" s="15" t="str">
        <f t="shared" ca="1" si="191"/>
        <v>-</v>
      </c>
      <c r="R6214" s="6"/>
      <c r="S6214" s="6"/>
      <c r="T6214" s="6"/>
      <c r="U6214" s="6"/>
      <c r="V6214" s="6"/>
      <c r="W6214" s="6" t="str">
        <f t="shared" ref="W6214:W6277" si="192">IF(OR(ISBLANK(J6214),ISBLANK(V6214)),"-",(IF(J6214=V6214,"Yes","No")))</f>
        <v>-</v>
      </c>
      <c r="X6214" s="6"/>
      <c r="Y6214" s="6"/>
      <c r="Z6214" s="6"/>
      <c r="AA6214" s="6"/>
      <c r="AB6214" s="6"/>
      <c r="AC6214" s="6"/>
    </row>
    <row r="6215" spans="1:29" x14ac:dyDescent="0.25">
      <c r="Q6215" s="12" t="str">
        <f t="shared" ref="Q6215:Q6278" ca="1" si="193">IF(B6215&gt;1/1/1900, (IF(R6215="Closed",(DATEDIF(B6215,P6215,"d"))-(DATEDIF(M6215,O6215,"d")),IF(OR(R6215="Pending",ISBLANK(P6215)),TODAY()-B6215))),"-")</f>
        <v>-</v>
      </c>
      <c r="W6215" t="str">
        <f t="shared" si="192"/>
        <v>-</v>
      </c>
    </row>
    <row r="6216" spans="1:29" x14ac:dyDescent="0.25">
      <c r="A6216" s="6"/>
      <c r="B6216" s="10"/>
      <c r="C6216" s="6"/>
      <c r="D6216" s="6"/>
      <c r="E6216" s="6"/>
      <c r="F6216" s="6"/>
      <c r="G6216" s="6"/>
      <c r="H6216" s="6"/>
      <c r="I6216" s="6"/>
      <c r="J6216" s="6"/>
      <c r="K6216" s="6"/>
      <c r="L6216" s="6"/>
      <c r="M6216" s="6"/>
      <c r="N6216" s="6"/>
      <c r="O6216" s="6"/>
      <c r="P6216" s="10"/>
      <c r="Q6216" s="15" t="str">
        <f t="shared" ca="1" si="193"/>
        <v>-</v>
      </c>
      <c r="R6216" s="6"/>
      <c r="S6216" s="6"/>
      <c r="T6216" s="6"/>
      <c r="U6216" s="6"/>
      <c r="V6216" s="6"/>
      <c r="W6216" s="6" t="str">
        <f t="shared" si="192"/>
        <v>-</v>
      </c>
      <c r="X6216" s="6"/>
      <c r="Y6216" s="6"/>
      <c r="Z6216" s="6"/>
      <c r="AA6216" s="6"/>
      <c r="AB6216" s="6"/>
      <c r="AC6216" s="6"/>
    </row>
    <row r="6217" spans="1:29" x14ac:dyDescent="0.25">
      <c r="Q6217" s="12" t="str">
        <f t="shared" ca="1" si="193"/>
        <v>-</v>
      </c>
      <c r="W6217" t="str">
        <f t="shared" si="192"/>
        <v>-</v>
      </c>
    </row>
    <row r="6218" spans="1:29" x14ac:dyDescent="0.25">
      <c r="A6218" s="6"/>
      <c r="B6218" s="10"/>
      <c r="C6218" s="6"/>
      <c r="D6218" s="6"/>
      <c r="E6218" s="6"/>
      <c r="F6218" s="6"/>
      <c r="G6218" s="6"/>
      <c r="H6218" s="6"/>
      <c r="I6218" s="6"/>
      <c r="J6218" s="6"/>
      <c r="K6218" s="6"/>
      <c r="L6218" s="6"/>
      <c r="M6218" s="6"/>
      <c r="N6218" s="6"/>
      <c r="O6218" s="6"/>
      <c r="P6218" s="10"/>
      <c r="Q6218" s="15" t="str">
        <f t="shared" ca="1" si="193"/>
        <v>-</v>
      </c>
      <c r="R6218" s="6"/>
      <c r="S6218" s="6"/>
      <c r="T6218" s="6"/>
      <c r="U6218" s="6"/>
      <c r="V6218" s="6"/>
      <c r="W6218" s="6" t="str">
        <f t="shared" si="192"/>
        <v>-</v>
      </c>
      <c r="X6218" s="6"/>
      <c r="Y6218" s="6"/>
      <c r="Z6218" s="6"/>
      <c r="AA6218" s="6"/>
      <c r="AB6218" s="6"/>
      <c r="AC6218" s="6"/>
    </row>
    <row r="6219" spans="1:29" x14ac:dyDescent="0.25">
      <c r="Q6219" s="12" t="str">
        <f t="shared" ca="1" si="193"/>
        <v>-</v>
      </c>
      <c r="W6219" t="str">
        <f t="shared" si="192"/>
        <v>-</v>
      </c>
    </row>
    <row r="6220" spans="1:29" x14ac:dyDescent="0.25">
      <c r="A6220" s="6"/>
      <c r="B6220" s="10"/>
      <c r="C6220" s="6"/>
      <c r="D6220" s="6"/>
      <c r="E6220" s="6"/>
      <c r="F6220" s="6"/>
      <c r="G6220" s="6"/>
      <c r="H6220" s="6"/>
      <c r="I6220" s="6"/>
      <c r="J6220" s="6"/>
      <c r="K6220" s="6"/>
      <c r="L6220" s="6"/>
      <c r="M6220" s="6"/>
      <c r="N6220" s="6"/>
      <c r="O6220" s="6"/>
      <c r="P6220" s="10"/>
      <c r="Q6220" s="15" t="str">
        <f t="shared" ca="1" si="193"/>
        <v>-</v>
      </c>
      <c r="R6220" s="6"/>
      <c r="S6220" s="6"/>
      <c r="T6220" s="6"/>
      <c r="U6220" s="6"/>
      <c r="V6220" s="6"/>
      <c r="W6220" s="6" t="str">
        <f t="shared" si="192"/>
        <v>-</v>
      </c>
      <c r="X6220" s="6"/>
      <c r="Y6220" s="6"/>
      <c r="Z6220" s="6"/>
      <c r="AA6220" s="6"/>
      <c r="AB6220" s="6"/>
      <c r="AC6220" s="6"/>
    </row>
    <row r="6221" spans="1:29" x14ac:dyDescent="0.25">
      <c r="Q6221" s="12" t="str">
        <f t="shared" ca="1" si="193"/>
        <v>-</v>
      </c>
      <c r="W6221" t="str">
        <f t="shared" si="192"/>
        <v>-</v>
      </c>
    </row>
    <row r="6222" spans="1:29" x14ac:dyDescent="0.25">
      <c r="A6222" s="6"/>
      <c r="B6222" s="10"/>
      <c r="C6222" s="6"/>
      <c r="D6222" s="6"/>
      <c r="E6222" s="6"/>
      <c r="F6222" s="6"/>
      <c r="G6222" s="6"/>
      <c r="H6222" s="6"/>
      <c r="I6222" s="6"/>
      <c r="J6222" s="6"/>
      <c r="K6222" s="6"/>
      <c r="L6222" s="6"/>
      <c r="M6222" s="6"/>
      <c r="N6222" s="6"/>
      <c r="O6222" s="6"/>
      <c r="P6222" s="10"/>
      <c r="Q6222" s="15" t="str">
        <f t="shared" ca="1" si="193"/>
        <v>-</v>
      </c>
      <c r="R6222" s="6"/>
      <c r="S6222" s="6"/>
      <c r="T6222" s="6"/>
      <c r="U6222" s="6"/>
      <c r="V6222" s="6"/>
      <c r="W6222" s="6" t="str">
        <f t="shared" si="192"/>
        <v>-</v>
      </c>
      <c r="X6222" s="6"/>
      <c r="Y6222" s="6"/>
      <c r="Z6222" s="6"/>
      <c r="AA6222" s="6"/>
      <c r="AB6222" s="6"/>
      <c r="AC6222" s="6"/>
    </row>
    <row r="6223" spans="1:29" x14ac:dyDescent="0.25">
      <c r="Q6223" s="12" t="str">
        <f t="shared" ca="1" si="193"/>
        <v>-</v>
      </c>
      <c r="W6223" t="str">
        <f t="shared" si="192"/>
        <v>-</v>
      </c>
    </row>
    <row r="6224" spans="1:29" x14ac:dyDescent="0.25">
      <c r="A6224" s="6"/>
      <c r="B6224" s="10"/>
      <c r="C6224" s="6"/>
      <c r="D6224" s="6"/>
      <c r="E6224" s="6"/>
      <c r="F6224" s="6"/>
      <c r="G6224" s="6"/>
      <c r="H6224" s="6"/>
      <c r="I6224" s="6"/>
      <c r="J6224" s="6"/>
      <c r="K6224" s="6"/>
      <c r="L6224" s="6"/>
      <c r="M6224" s="6"/>
      <c r="N6224" s="6"/>
      <c r="O6224" s="6"/>
      <c r="P6224" s="10"/>
      <c r="Q6224" s="15" t="str">
        <f t="shared" ca="1" si="193"/>
        <v>-</v>
      </c>
      <c r="R6224" s="6"/>
      <c r="S6224" s="6"/>
      <c r="T6224" s="6"/>
      <c r="U6224" s="6"/>
      <c r="V6224" s="6"/>
      <c r="W6224" s="6" t="str">
        <f t="shared" si="192"/>
        <v>-</v>
      </c>
      <c r="X6224" s="6"/>
      <c r="Y6224" s="6"/>
      <c r="Z6224" s="6"/>
      <c r="AA6224" s="6"/>
      <c r="AB6224" s="6"/>
      <c r="AC6224" s="6"/>
    </row>
    <row r="6225" spans="1:29" x14ac:dyDescent="0.25">
      <c r="Q6225" s="12" t="str">
        <f t="shared" ca="1" si="193"/>
        <v>-</v>
      </c>
      <c r="W6225" t="str">
        <f t="shared" si="192"/>
        <v>-</v>
      </c>
    </row>
    <row r="6226" spans="1:29" x14ac:dyDescent="0.25">
      <c r="A6226" s="6"/>
      <c r="B6226" s="10"/>
      <c r="C6226" s="6"/>
      <c r="D6226" s="6"/>
      <c r="E6226" s="6"/>
      <c r="F6226" s="6"/>
      <c r="G6226" s="6"/>
      <c r="H6226" s="6"/>
      <c r="I6226" s="6"/>
      <c r="J6226" s="6"/>
      <c r="K6226" s="6"/>
      <c r="L6226" s="6"/>
      <c r="M6226" s="6"/>
      <c r="N6226" s="6"/>
      <c r="O6226" s="6"/>
      <c r="P6226" s="10"/>
      <c r="Q6226" s="15" t="str">
        <f t="shared" ca="1" si="193"/>
        <v>-</v>
      </c>
      <c r="R6226" s="6"/>
      <c r="S6226" s="6"/>
      <c r="T6226" s="6"/>
      <c r="U6226" s="6"/>
      <c r="V6226" s="6"/>
      <c r="W6226" s="6" t="str">
        <f t="shared" si="192"/>
        <v>-</v>
      </c>
      <c r="X6226" s="6"/>
      <c r="Y6226" s="6"/>
      <c r="Z6226" s="6"/>
      <c r="AA6226" s="6"/>
      <c r="AB6226" s="6"/>
      <c r="AC6226" s="6"/>
    </row>
    <row r="6227" spans="1:29" x14ac:dyDescent="0.25">
      <c r="Q6227" s="12" t="str">
        <f t="shared" ca="1" si="193"/>
        <v>-</v>
      </c>
      <c r="W6227" t="str">
        <f t="shared" si="192"/>
        <v>-</v>
      </c>
    </row>
    <row r="6228" spans="1:29" x14ac:dyDescent="0.25">
      <c r="A6228" s="6"/>
      <c r="B6228" s="10"/>
      <c r="C6228" s="6"/>
      <c r="D6228" s="6"/>
      <c r="E6228" s="6"/>
      <c r="F6228" s="6"/>
      <c r="G6228" s="6"/>
      <c r="H6228" s="6"/>
      <c r="I6228" s="6"/>
      <c r="J6228" s="6"/>
      <c r="K6228" s="6"/>
      <c r="L6228" s="6"/>
      <c r="M6228" s="6"/>
      <c r="N6228" s="6"/>
      <c r="O6228" s="6"/>
      <c r="P6228" s="10"/>
      <c r="Q6228" s="15" t="str">
        <f t="shared" ca="1" si="193"/>
        <v>-</v>
      </c>
      <c r="R6228" s="6"/>
      <c r="S6228" s="6"/>
      <c r="T6228" s="6"/>
      <c r="U6228" s="6"/>
      <c r="V6228" s="6"/>
      <c r="W6228" s="6" t="str">
        <f t="shared" si="192"/>
        <v>-</v>
      </c>
      <c r="X6228" s="6"/>
      <c r="Y6228" s="6"/>
      <c r="Z6228" s="6"/>
      <c r="AA6228" s="6"/>
      <c r="AB6228" s="6"/>
      <c r="AC6228" s="6"/>
    </row>
    <row r="6229" spans="1:29" x14ac:dyDescent="0.25">
      <c r="Q6229" s="12" t="str">
        <f t="shared" ca="1" si="193"/>
        <v>-</v>
      </c>
      <c r="W6229" t="str">
        <f t="shared" si="192"/>
        <v>-</v>
      </c>
    </row>
    <row r="6230" spans="1:29" x14ac:dyDescent="0.25">
      <c r="A6230" s="6"/>
      <c r="B6230" s="10"/>
      <c r="C6230" s="6"/>
      <c r="D6230" s="6"/>
      <c r="E6230" s="6"/>
      <c r="F6230" s="6"/>
      <c r="G6230" s="6"/>
      <c r="H6230" s="6"/>
      <c r="I6230" s="6"/>
      <c r="J6230" s="6"/>
      <c r="K6230" s="6"/>
      <c r="L6230" s="6"/>
      <c r="M6230" s="6"/>
      <c r="N6230" s="6"/>
      <c r="O6230" s="6"/>
      <c r="P6230" s="10"/>
      <c r="Q6230" s="15" t="str">
        <f t="shared" ca="1" si="193"/>
        <v>-</v>
      </c>
      <c r="R6230" s="6"/>
      <c r="S6230" s="6"/>
      <c r="T6230" s="6"/>
      <c r="U6230" s="6"/>
      <c r="V6230" s="6"/>
      <c r="W6230" s="6" t="str">
        <f t="shared" si="192"/>
        <v>-</v>
      </c>
      <c r="X6230" s="6"/>
      <c r="Y6230" s="6"/>
      <c r="Z6230" s="6"/>
      <c r="AA6230" s="6"/>
      <c r="AB6230" s="6"/>
      <c r="AC6230" s="6"/>
    </row>
    <row r="6231" spans="1:29" x14ac:dyDescent="0.25">
      <c r="Q6231" s="12" t="str">
        <f t="shared" ca="1" si="193"/>
        <v>-</v>
      </c>
      <c r="W6231" t="str">
        <f t="shared" si="192"/>
        <v>-</v>
      </c>
    </row>
    <row r="6232" spans="1:29" x14ac:dyDescent="0.25">
      <c r="A6232" s="6"/>
      <c r="B6232" s="10"/>
      <c r="C6232" s="6"/>
      <c r="D6232" s="6"/>
      <c r="E6232" s="6"/>
      <c r="F6232" s="6"/>
      <c r="G6232" s="6"/>
      <c r="H6232" s="6"/>
      <c r="I6232" s="6"/>
      <c r="J6232" s="6"/>
      <c r="K6232" s="6"/>
      <c r="L6232" s="6"/>
      <c r="M6232" s="6"/>
      <c r="N6232" s="6"/>
      <c r="O6232" s="6"/>
      <c r="P6232" s="10"/>
      <c r="Q6232" s="15" t="str">
        <f t="shared" ca="1" si="193"/>
        <v>-</v>
      </c>
      <c r="R6232" s="6"/>
      <c r="S6232" s="6"/>
      <c r="T6232" s="6"/>
      <c r="U6232" s="6"/>
      <c r="V6232" s="6"/>
      <c r="W6232" s="6" t="str">
        <f t="shared" si="192"/>
        <v>-</v>
      </c>
      <c r="X6232" s="6"/>
      <c r="Y6232" s="6"/>
      <c r="Z6232" s="6"/>
      <c r="AA6232" s="6"/>
      <c r="AB6232" s="6"/>
      <c r="AC6232" s="6"/>
    </row>
    <row r="6233" spans="1:29" x14ac:dyDescent="0.25">
      <c r="Q6233" s="12" t="str">
        <f t="shared" ca="1" si="193"/>
        <v>-</v>
      </c>
      <c r="W6233" t="str">
        <f t="shared" si="192"/>
        <v>-</v>
      </c>
    </row>
    <row r="6234" spans="1:29" x14ac:dyDescent="0.25">
      <c r="A6234" s="6"/>
      <c r="B6234" s="10"/>
      <c r="C6234" s="6"/>
      <c r="D6234" s="6"/>
      <c r="E6234" s="6"/>
      <c r="F6234" s="6"/>
      <c r="G6234" s="6"/>
      <c r="H6234" s="6"/>
      <c r="I6234" s="6"/>
      <c r="J6234" s="6"/>
      <c r="K6234" s="6"/>
      <c r="L6234" s="6"/>
      <c r="M6234" s="6"/>
      <c r="N6234" s="6"/>
      <c r="O6234" s="6"/>
      <c r="P6234" s="10"/>
      <c r="Q6234" s="15" t="str">
        <f t="shared" ca="1" si="193"/>
        <v>-</v>
      </c>
      <c r="R6234" s="6"/>
      <c r="S6234" s="6"/>
      <c r="T6234" s="6"/>
      <c r="U6234" s="6"/>
      <c r="V6234" s="6"/>
      <c r="W6234" s="6" t="str">
        <f t="shared" si="192"/>
        <v>-</v>
      </c>
      <c r="X6234" s="6"/>
      <c r="Y6234" s="6"/>
      <c r="Z6234" s="6"/>
      <c r="AA6234" s="6"/>
      <c r="AB6234" s="6"/>
      <c r="AC6234" s="6"/>
    </row>
    <row r="6235" spans="1:29" x14ac:dyDescent="0.25">
      <c r="Q6235" s="12" t="str">
        <f t="shared" ca="1" si="193"/>
        <v>-</v>
      </c>
      <c r="W6235" t="str">
        <f t="shared" si="192"/>
        <v>-</v>
      </c>
    </row>
    <row r="6236" spans="1:29" x14ac:dyDescent="0.25">
      <c r="A6236" s="6"/>
      <c r="B6236" s="10"/>
      <c r="C6236" s="6"/>
      <c r="D6236" s="6"/>
      <c r="E6236" s="6"/>
      <c r="F6236" s="6"/>
      <c r="G6236" s="6"/>
      <c r="H6236" s="6"/>
      <c r="I6236" s="6"/>
      <c r="J6236" s="6"/>
      <c r="K6236" s="6"/>
      <c r="L6236" s="6"/>
      <c r="M6236" s="6"/>
      <c r="N6236" s="6"/>
      <c r="O6236" s="6"/>
      <c r="P6236" s="10"/>
      <c r="Q6236" s="15" t="str">
        <f t="shared" ca="1" si="193"/>
        <v>-</v>
      </c>
      <c r="R6236" s="6"/>
      <c r="S6236" s="6"/>
      <c r="T6236" s="6"/>
      <c r="U6236" s="6"/>
      <c r="V6236" s="6"/>
      <c r="W6236" s="6" t="str">
        <f t="shared" si="192"/>
        <v>-</v>
      </c>
      <c r="X6236" s="6"/>
      <c r="Y6236" s="6"/>
      <c r="Z6236" s="6"/>
      <c r="AA6236" s="6"/>
      <c r="AB6236" s="6"/>
      <c r="AC6236" s="6"/>
    </row>
    <row r="6237" spans="1:29" x14ac:dyDescent="0.25">
      <c r="Q6237" s="12" t="str">
        <f t="shared" ca="1" si="193"/>
        <v>-</v>
      </c>
      <c r="W6237" t="str">
        <f t="shared" si="192"/>
        <v>-</v>
      </c>
    </row>
    <row r="6238" spans="1:29" x14ac:dyDescent="0.25">
      <c r="A6238" s="6"/>
      <c r="B6238" s="10"/>
      <c r="C6238" s="6"/>
      <c r="D6238" s="6"/>
      <c r="E6238" s="6"/>
      <c r="F6238" s="6"/>
      <c r="G6238" s="6"/>
      <c r="H6238" s="6"/>
      <c r="I6238" s="6"/>
      <c r="J6238" s="6"/>
      <c r="K6238" s="6"/>
      <c r="L6238" s="6"/>
      <c r="M6238" s="6"/>
      <c r="N6238" s="6"/>
      <c r="O6238" s="6"/>
      <c r="P6238" s="10"/>
      <c r="Q6238" s="15" t="str">
        <f t="shared" ca="1" si="193"/>
        <v>-</v>
      </c>
      <c r="R6238" s="6"/>
      <c r="S6238" s="6"/>
      <c r="T6238" s="6"/>
      <c r="U6238" s="6"/>
      <c r="V6238" s="6"/>
      <c r="W6238" s="6" t="str">
        <f t="shared" si="192"/>
        <v>-</v>
      </c>
      <c r="X6238" s="6"/>
      <c r="Y6238" s="6"/>
      <c r="Z6238" s="6"/>
      <c r="AA6238" s="6"/>
      <c r="AB6238" s="6"/>
      <c r="AC6238" s="6"/>
    </row>
    <row r="6239" spans="1:29" x14ac:dyDescent="0.25">
      <c r="Q6239" s="12" t="str">
        <f t="shared" ca="1" si="193"/>
        <v>-</v>
      </c>
      <c r="W6239" t="str">
        <f t="shared" si="192"/>
        <v>-</v>
      </c>
    </row>
    <row r="6240" spans="1:29" x14ac:dyDescent="0.25">
      <c r="A6240" s="6"/>
      <c r="B6240" s="10"/>
      <c r="C6240" s="6"/>
      <c r="D6240" s="6"/>
      <c r="E6240" s="6"/>
      <c r="F6240" s="6"/>
      <c r="G6240" s="6"/>
      <c r="H6240" s="6"/>
      <c r="I6240" s="6"/>
      <c r="J6240" s="6"/>
      <c r="K6240" s="6"/>
      <c r="L6240" s="6"/>
      <c r="M6240" s="6"/>
      <c r="N6240" s="6"/>
      <c r="O6240" s="6"/>
      <c r="P6240" s="10"/>
      <c r="Q6240" s="15" t="str">
        <f t="shared" ca="1" si="193"/>
        <v>-</v>
      </c>
      <c r="R6240" s="6"/>
      <c r="S6240" s="6"/>
      <c r="T6240" s="6"/>
      <c r="U6240" s="6"/>
      <c r="V6240" s="6"/>
      <c r="W6240" s="6" t="str">
        <f t="shared" si="192"/>
        <v>-</v>
      </c>
      <c r="X6240" s="6"/>
      <c r="Y6240" s="6"/>
      <c r="Z6240" s="6"/>
      <c r="AA6240" s="6"/>
      <c r="AB6240" s="6"/>
      <c r="AC6240" s="6"/>
    </row>
    <row r="6241" spans="1:29" x14ac:dyDescent="0.25">
      <c r="Q6241" s="12" t="str">
        <f t="shared" ca="1" si="193"/>
        <v>-</v>
      </c>
      <c r="W6241" t="str">
        <f t="shared" si="192"/>
        <v>-</v>
      </c>
    </row>
    <row r="6242" spans="1:29" x14ac:dyDescent="0.25">
      <c r="A6242" s="6"/>
      <c r="B6242" s="10"/>
      <c r="C6242" s="6"/>
      <c r="D6242" s="6"/>
      <c r="E6242" s="6"/>
      <c r="F6242" s="6"/>
      <c r="G6242" s="6"/>
      <c r="H6242" s="6"/>
      <c r="I6242" s="6"/>
      <c r="J6242" s="6"/>
      <c r="K6242" s="6"/>
      <c r="L6242" s="6"/>
      <c r="M6242" s="6"/>
      <c r="N6242" s="6"/>
      <c r="O6242" s="6"/>
      <c r="P6242" s="10"/>
      <c r="Q6242" s="15" t="str">
        <f t="shared" ca="1" si="193"/>
        <v>-</v>
      </c>
      <c r="R6242" s="6"/>
      <c r="S6242" s="6"/>
      <c r="T6242" s="6"/>
      <c r="U6242" s="6"/>
      <c r="V6242" s="6"/>
      <c r="W6242" s="6" t="str">
        <f t="shared" si="192"/>
        <v>-</v>
      </c>
      <c r="X6242" s="6"/>
      <c r="Y6242" s="6"/>
      <c r="Z6242" s="6"/>
      <c r="AA6242" s="6"/>
      <c r="AB6242" s="6"/>
      <c r="AC6242" s="6"/>
    </row>
    <row r="6243" spans="1:29" x14ac:dyDescent="0.25">
      <c r="Q6243" s="12" t="str">
        <f t="shared" ca="1" si="193"/>
        <v>-</v>
      </c>
      <c r="W6243" t="str">
        <f t="shared" si="192"/>
        <v>-</v>
      </c>
    </row>
    <row r="6244" spans="1:29" x14ac:dyDescent="0.25">
      <c r="A6244" s="6"/>
      <c r="B6244" s="10"/>
      <c r="C6244" s="6"/>
      <c r="D6244" s="6"/>
      <c r="E6244" s="6"/>
      <c r="F6244" s="6"/>
      <c r="G6244" s="6"/>
      <c r="H6244" s="6"/>
      <c r="I6244" s="6"/>
      <c r="J6244" s="6"/>
      <c r="K6244" s="6"/>
      <c r="L6244" s="6"/>
      <c r="M6244" s="6"/>
      <c r="N6244" s="6"/>
      <c r="O6244" s="6"/>
      <c r="P6244" s="10"/>
      <c r="Q6244" s="15" t="str">
        <f t="shared" ca="1" si="193"/>
        <v>-</v>
      </c>
      <c r="R6244" s="6"/>
      <c r="S6244" s="6"/>
      <c r="T6244" s="6"/>
      <c r="U6244" s="6"/>
      <c r="V6244" s="6"/>
      <c r="W6244" s="6" t="str">
        <f t="shared" si="192"/>
        <v>-</v>
      </c>
      <c r="X6244" s="6"/>
      <c r="Y6244" s="6"/>
      <c r="Z6244" s="6"/>
      <c r="AA6244" s="6"/>
      <c r="AB6244" s="6"/>
      <c r="AC6244" s="6"/>
    </row>
    <row r="6245" spans="1:29" x14ac:dyDescent="0.25">
      <c r="Q6245" s="12" t="str">
        <f t="shared" ca="1" si="193"/>
        <v>-</v>
      </c>
      <c r="W6245" t="str">
        <f t="shared" si="192"/>
        <v>-</v>
      </c>
    </row>
    <row r="6246" spans="1:29" x14ac:dyDescent="0.25">
      <c r="A6246" s="6"/>
      <c r="B6246" s="10"/>
      <c r="C6246" s="6"/>
      <c r="D6246" s="6"/>
      <c r="E6246" s="6"/>
      <c r="F6246" s="6"/>
      <c r="G6246" s="6"/>
      <c r="H6246" s="6"/>
      <c r="I6246" s="6"/>
      <c r="J6246" s="6"/>
      <c r="K6246" s="6"/>
      <c r="L6246" s="6"/>
      <c r="M6246" s="6"/>
      <c r="N6246" s="6"/>
      <c r="O6246" s="6"/>
      <c r="P6246" s="10"/>
      <c r="Q6246" s="15" t="str">
        <f t="shared" ca="1" si="193"/>
        <v>-</v>
      </c>
      <c r="R6246" s="6"/>
      <c r="S6246" s="6"/>
      <c r="T6246" s="6"/>
      <c r="U6246" s="6"/>
      <c r="V6246" s="6"/>
      <c r="W6246" s="6" t="str">
        <f t="shared" si="192"/>
        <v>-</v>
      </c>
      <c r="X6246" s="6"/>
      <c r="Y6246" s="6"/>
      <c r="Z6246" s="6"/>
      <c r="AA6246" s="6"/>
      <c r="AB6246" s="6"/>
      <c r="AC6246" s="6"/>
    </row>
    <row r="6247" spans="1:29" x14ac:dyDescent="0.25">
      <c r="Q6247" s="12" t="str">
        <f t="shared" ca="1" si="193"/>
        <v>-</v>
      </c>
      <c r="W6247" t="str">
        <f t="shared" si="192"/>
        <v>-</v>
      </c>
    </row>
    <row r="6248" spans="1:29" x14ac:dyDescent="0.25">
      <c r="A6248" s="6"/>
      <c r="B6248" s="10"/>
      <c r="C6248" s="6"/>
      <c r="D6248" s="6"/>
      <c r="E6248" s="6"/>
      <c r="F6248" s="6"/>
      <c r="G6248" s="6"/>
      <c r="H6248" s="6"/>
      <c r="I6248" s="6"/>
      <c r="J6248" s="6"/>
      <c r="K6248" s="6"/>
      <c r="L6248" s="6"/>
      <c r="M6248" s="6"/>
      <c r="N6248" s="6"/>
      <c r="O6248" s="6"/>
      <c r="P6248" s="10"/>
      <c r="Q6248" s="15" t="str">
        <f t="shared" ca="1" si="193"/>
        <v>-</v>
      </c>
      <c r="R6248" s="6"/>
      <c r="S6248" s="6"/>
      <c r="T6248" s="6"/>
      <c r="U6248" s="6"/>
      <c r="V6248" s="6"/>
      <c r="W6248" s="6" t="str">
        <f t="shared" si="192"/>
        <v>-</v>
      </c>
      <c r="X6248" s="6"/>
      <c r="Y6248" s="6"/>
      <c r="Z6248" s="6"/>
      <c r="AA6248" s="6"/>
      <c r="AB6248" s="6"/>
      <c r="AC6248" s="6"/>
    </row>
    <row r="6249" spans="1:29" x14ac:dyDescent="0.25">
      <c r="Q6249" s="12" t="str">
        <f t="shared" ca="1" si="193"/>
        <v>-</v>
      </c>
      <c r="W6249" t="str">
        <f t="shared" si="192"/>
        <v>-</v>
      </c>
    </row>
    <row r="6250" spans="1:29" x14ac:dyDescent="0.25">
      <c r="A6250" s="6"/>
      <c r="B6250" s="10"/>
      <c r="C6250" s="6"/>
      <c r="D6250" s="6"/>
      <c r="E6250" s="6"/>
      <c r="F6250" s="6"/>
      <c r="G6250" s="6"/>
      <c r="H6250" s="6"/>
      <c r="I6250" s="6"/>
      <c r="J6250" s="6"/>
      <c r="K6250" s="6"/>
      <c r="L6250" s="6"/>
      <c r="M6250" s="6"/>
      <c r="N6250" s="6"/>
      <c r="O6250" s="6"/>
      <c r="P6250" s="10"/>
      <c r="Q6250" s="15" t="str">
        <f t="shared" ca="1" si="193"/>
        <v>-</v>
      </c>
      <c r="R6250" s="6"/>
      <c r="S6250" s="6"/>
      <c r="T6250" s="6"/>
      <c r="U6250" s="6"/>
      <c r="V6250" s="6"/>
      <c r="W6250" s="6" t="str">
        <f t="shared" si="192"/>
        <v>-</v>
      </c>
      <c r="X6250" s="6"/>
      <c r="Y6250" s="6"/>
      <c r="Z6250" s="6"/>
      <c r="AA6250" s="6"/>
      <c r="AB6250" s="6"/>
      <c r="AC6250" s="6"/>
    </row>
    <row r="6251" spans="1:29" x14ac:dyDescent="0.25">
      <c r="Q6251" s="12" t="str">
        <f t="shared" ca="1" si="193"/>
        <v>-</v>
      </c>
      <c r="W6251" t="str">
        <f t="shared" si="192"/>
        <v>-</v>
      </c>
    </row>
    <row r="6252" spans="1:29" x14ac:dyDescent="0.25">
      <c r="A6252" s="6"/>
      <c r="B6252" s="10"/>
      <c r="C6252" s="6"/>
      <c r="D6252" s="6"/>
      <c r="E6252" s="6"/>
      <c r="F6252" s="6"/>
      <c r="G6252" s="6"/>
      <c r="H6252" s="6"/>
      <c r="I6252" s="6"/>
      <c r="J6252" s="6"/>
      <c r="K6252" s="6"/>
      <c r="L6252" s="6"/>
      <c r="M6252" s="6"/>
      <c r="N6252" s="6"/>
      <c r="O6252" s="6"/>
      <c r="P6252" s="10"/>
      <c r="Q6252" s="15" t="str">
        <f t="shared" ca="1" si="193"/>
        <v>-</v>
      </c>
      <c r="R6252" s="6"/>
      <c r="S6252" s="6"/>
      <c r="T6252" s="6"/>
      <c r="U6252" s="6"/>
      <c r="V6252" s="6"/>
      <c r="W6252" s="6" t="str">
        <f t="shared" si="192"/>
        <v>-</v>
      </c>
      <c r="X6252" s="6"/>
      <c r="Y6252" s="6"/>
      <c r="Z6252" s="6"/>
      <c r="AA6252" s="6"/>
      <c r="AB6252" s="6"/>
      <c r="AC6252" s="6"/>
    </row>
    <row r="6253" spans="1:29" x14ac:dyDescent="0.25">
      <c r="Q6253" s="12" t="str">
        <f t="shared" ca="1" si="193"/>
        <v>-</v>
      </c>
      <c r="W6253" t="str">
        <f t="shared" si="192"/>
        <v>-</v>
      </c>
    </row>
    <row r="6254" spans="1:29" x14ac:dyDescent="0.25">
      <c r="A6254" s="6"/>
      <c r="B6254" s="10"/>
      <c r="C6254" s="6"/>
      <c r="D6254" s="6"/>
      <c r="E6254" s="6"/>
      <c r="F6254" s="6"/>
      <c r="G6254" s="6"/>
      <c r="H6254" s="6"/>
      <c r="I6254" s="6"/>
      <c r="J6254" s="6"/>
      <c r="K6254" s="6"/>
      <c r="L6254" s="6"/>
      <c r="M6254" s="6"/>
      <c r="N6254" s="6"/>
      <c r="O6254" s="6"/>
      <c r="P6254" s="10"/>
      <c r="Q6254" s="15" t="str">
        <f t="shared" ca="1" si="193"/>
        <v>-</v>
      </c>
      <c r="R6254" s="6"/>
      <c r="S6254" s="6"/>
      <c r="T6254" s="6"/>
      <c r="U6254" s="6"/>
      <c r="V6254" s="6"/>
      <c r="W6254" s="6" t="str">
        <f t="shared" si="192"/>
        <v>-</v>
      </c>
      <c r="X6254" s="6"/>
      <c r="Y6254" s="6"/>
      <c r="Z6254" s="6"/>
      <c r="AA6254" s="6"/>
      <c r="AB6254" s="6"/>
      <c r="AC6254" s="6"/>
    </row>
    <row r="6255" spans="1:29" x14ac:dyDescent="0.25">
      <c r="Q6255" s="12" t="str">
        <f t="shared" ca="1" si="193"/>
        <v>-</v>
      </c>
      <c r="W6255" t="str">
        <f t="shared" si="192"/>
        <v>-</v>
      </c>
    </row>
    <row r="6256" spans="1:29" x14ac:dyDescent="0.25">
      <c r="A6256" s="6"/>
      <c r="B6256" s="10"/>
      <c r="C6256" s="6"/>
      <c r="D6256" s="6"/>
      <c r="E6256" s="6"/>
      <c r="F6256" s="6"/>
      <c r="G6256" s="6"/>
      <c r="H6256" s="6"/>
      <c r="I6256" s="6"/>
      <c r="J6256" s="6"/>
      <c r="K6256" s="6"/>
      <c r="L6256" s="6"/>
      <c r="M6256" s="6"/>
      <c r="N6256" s="6"/>
      <c r="O6256" s="6"/>
      <c r="P6256" s="10"/>
      <c r="Q6256" s="15" t="str">
        <f t="shared" ca="1" si="193"/>
        <v>-</v>
      </c>
      <c r="R6256" s="6"/>
      <c r="S6256" s="6"/>
      <c r="T6256" s="6"/>
      <c r="U6256" s="6"/>
      <c r="V6256" s="6"/>
      <c r="W6256" s="6" t="str">
        <f t="shared" si="192"/>
        <v>-</v>
      </c>
      <c r="X6256" s="6"/>
      <c r="Y6256" s="6"/>
      <c r="Z6256" s="6"/>
      <c r="AA6256" s="6"/>
      <c r="AB6256" s="6"/>
      <c r="AC6256" s="6"/>
    </row>
    <row r="6257" spans="1:29" x14ac:dyDescent="0.25">
      <c r="Q6257" s="12" t="str">
        <f t="shared" ca="1" si="193"/>
        <v>-</v>
      </c>
      <c r="W6257" t="str">
        <f t="shared" si="192"/>
        <v>-</v>
      </c>
    </row>
    <row r="6258" spans="1:29" x14ac:dyDescent="0.25">
      <c r="A6258" s="6"/>
      <c r="B6258" s="10"/>
      <c r="C6258" s="6"/>
      <c r="D6258" s="6"/>
      <c r="E6258" s="6"/>
      <c r="F6258" s="6"/>
      <c r="G6258" s="6"/>
      <c r="H6258" s="6"/>
      <c r="I6258" s="6"/>
      <c r="J6258" s="6"/>
      <c r="K6258" s="6"/>
      <c r="L6258" s="6"/>
      <c r="M6258" s="6"/>
      <c r="N6258" s="6"/>
      <c r="O6258" s="6"/>
      <c r="P6258" s="10"/>
      <c r="Q6258" s="15" t="str">
        <f t="shared" ca="1" si="193"/>
        <v>-</v>
      </c>
      <c r="R6258" s="6"/>
      <c r="S6258" s="6"/>
      <c r="T6258" s="6"/>
      <c r="U6258" s="6"/>
      <c r="V6258" s="6"/>
      <c r="W6258" s="6" t="str">
        <f t="shared" si="192"/>
        <v>-</v>
      </c>
      <c r="X6258" s="6"/>
      <c r="Y6258" s="6"/>
      <c r="Z6258" s="6"/>
      <c r="AA6258" s="6"/>
      <c r="AB6258" s="6"/>
      <c r="AC6258" s="6"/>
    </row>
    <row r="6259" spans="1:29" x14ac:dyDescent="0.25">
      <c r="Q6259" s="12" t="str">
        <f t="shared" ca="1" si="193"/>
        <v>-</v>
      </c>
      <c r="W6259" t="str">
        <f t="shared" si="192"/>
        <v>-</v>
      </c>
    </row>
    <row r="6260" spans="1:29" x14ac:dyDescent="0.25">
      <c r="A6260" s="6"/>
      <c r="B6260" s="10"/>
      <c r="C6260" s="6"/>
      <c r="D6260" s="6"/>
      <c r="E6260" s="6"/>
      <c r="F6260" s="6"/>
      <c r="G6260" s="6"/>
      <c r="H6260" s="6"/>
      <c r="I6260" s="6"/>
      <c r="J6260" s="6"/>
      <c r="K6260" s="6"/>
      <c r="L6260" s="6"/>
      <c r="M6260" s="6"/>
      <c r="N6260" s="6"/>
      <c r="O6260" s="6"/>
      <c r="P6260" s="10"/>
      <c r="Q6260" s="15" t="str">
        <f t="shared" ca="1" si="193"/>
        <v>-</v>
      </c>
      <c r="R6260" s="6"/>
      <c r="S6260" s="6"/>
      <c r="T6260" s="6"/>
      <c r="U6260" s="6"/>
      <c r="V6260" s="6"/>
      <c r="W6260" s="6" t="str">
        <f t="shared" si="192"/>
        <v>-</v>
      </c>
      <c r="X6260" s="6"/>
      <c r="Y6260" s="6"/>
      <c r="Z6260" s="6"/>
      <c r="AA6260" s="6"/>
      <c r="AB6260" s="6"/>
      <c r="AC6260" s="6"/>
    </row>
    <row r="6261" spans="1:29" x14ac:dyDescent="0.25">
      <c r="Q6261" s="12" t="str">
        <f t="shared" ca="1" si="193"/>
        <v>-</v>
      </c>
      <c r="W6261" t="str">
        <f t="shared" si="192"/>
        <v>-</v>
      </c>
    </row>
    <row r="6262" spans="1:29" x14ac:dyDescent="0.25">
      <c r="A6262" s="6"/>
      <c r="B6262" s="10"/>
      <c r="C6262" s="6"/>
      <c r="D6262" s="6"/>
      <c r="E6262" s="6"/>
      <c r="F6262" s="6"/>
      <c r="G6262" s="6"/>
      <c r="H6262" s="6"/>
      <c r="I6262" s="6"/>
      <c r="J6262" s="6"/>
      <c r="K6262" s="6"/>
      <c r="L6262" s="6"/>
      <c r="M6262" s="6"/>
      <c r="N6262" s="6"/>
      <c r="O6262" s="6"/>
      <c r="P6262" s="10"/>
      <c r="Q6262" s="15" t="str">
        <f t="shared" ca="1" si="193"/>
        <v>-</v>
      </c>
      <c r="R6262" s="6"/>
      <c r="S6262" s="6"/>
      <c r="T6262" s="6"/>
      <c r="U6262" s="6"/>
      <c r="V6262" s="6"/>
      <c r="W6262" s="6" t="str">
        <f t="shared" si="192"/>
        <v>-</v>
      </c>
      <c r="X6262" s="6"/>
      <c r="Y6262" s="6"/>
      <c r="Z6262" s="6"/>
      <c r="AA6262" s="6"/>
      <c r="AB6262" s="6"/>
      <c r="AC6262" s="6"/>
    </row>
    <row r="6263" spans="1:29" x14ac:dyDescent="0.25">
      <c r="Q6263" s="12" t="str">
        <f t="shared" ca="1" si="193"/>
        <v>-</v>
      </c>
      <c r="W6263" t="str">
        <f t="shared" si="192"/>
        <v>-</v>
      </c>
    </row>
    <row r="6264" spans="1:29" x14ac:dyDescent="0.25">
      <c r="A6264" s="6"/>
      <c r="B6264" s="10"/>
      <c r="C6264" s="6"/>
      <c r="D6264" s="6"/>
      <c r="E6264" s="6"/>
      <c r="F6264" s="6"/>
      <c r="G6264" s="6"/>
      <c r="H6264" s="6"/>
      <c r="I6264" s="6"/>
      <c r="J6264" s="6"/>
      <c r="K6264" s="6"/>
      <c r="L6264" s="6"/>
      <c r="M6264" s="6"/>
      <c r="N6264" s="6"/>
      <c r="O6264" s="6"/>
      <c r="P6264" s="10"/>
      <c r="Q6264" s="15" t="str">
        <f t="shared" ca="1" si="193"/>
        <v>-</v>
      </c>
      <c r="R6264" s="6"/>
      <c r="S6264" s="6"/>
      <c r="T6264" s="6"/>
      <c r="U6264" s="6"/>
      <c r="V6264" s="6"/>
      <c r="W6264" s="6" t="str">
        <f t="shared" si="192"/>
        <v>-</v>
      </c>
      <c r="X6264" s="6"/>
      <c r="Y6264" s="6"/>
      <c r="Z6264" s="6"/>
      <c r="AA6264" s="6"/>
      <c r="AB6264" s="6"/>
      <c r="AC6264" s="6"/>
    </row>
    <row r="6265" spans="1:29" x14ac:dyDescent="0.25">
      <c r="Q6265" s="12" t="str">
        <f t="shared" ca="1" si="193"/>
        <v>-</v>
      </c>
      <c r="W6265" t="str">
        <f t="shared" si="192"/>
        <v>-</v>
      </c>
    </row>
    <row r="6266" spans="1:29" x14ac:dyDescent="0.25">
      <c r="A6266" s="6"/>
      <c r="B6266" s="10"/>
      <c r="C6266" s="6"/>
      <c r="D6266" s="6"/>
      <c r="E6266" s="6"/>
      <c r="F6266" s="6"/>
      <c r="G6266" s="6"/>
      <c r="H6266" s="6"/>
      <c r="I6266" s="6"/>
      <c r="J6266" s="6"/>
      <c r="K6266" s="6"/>
      <c r="L6266" s="6"/>
      <c r="M6266" s="6"/>
      <c r="N6266" s="6"/>
      <c r="O6266" s="6"/>
      <c r="P6266" s="10"/>
      <c r="Q6266" s="15" t="str">
        <f t="shared" ca="1" si="193"/>
        <v>-</v>
      </c>
      <c r="R6266" s="6"/>
      <c r="S6266" s="6"/>
      <c r="T6266" s="6"/>
      <c r="U6266" s="6"/>
      <c r="V6266" s="6"/>
      <c r="W6266" s="6" t="str">
        <f t="shared" si="192"/>
        <v>-</v>
      </c>
      <c r="X6266" s="6"/>
      <c r="Y6266" s="6"/>
      <c r="Z6266" s="6"/>
      <c r="AA6266" s="6"/>
      <c r="AB6266" s="6"/>
      <c r="AC6266" s="6"/>
    </row>
    <row r="6267" spans="1:29" x14ac:dyDescent="0.25">
      <c r="Q6267" s="12" t="str">
        <f t="shared" ca="1" si="193"/>
        <v>-</v>
      </c>
      <c r="W6267" t="str">
        <f t="shared" si="192"/>
        <v>-</v>
      </c>
    </row>
    <row r="6268" spans="1:29" x14ac:dyDescent="0.25">
      <c r="A6268" s="6"/>
      <c r="B6268" s="10"/>
      <c r="C6268" s="6"/>
      <c r="D6268" s="6"/>
      <c r="E6268" s="6"/>
      <c r="F6268" s="6"/>
      <c r="G6268" s="6"/>
      <c r="H6268" s="6"/>
      <c r="I6268" s="6"/>
      <c r="J6268" s="6"/>
      <c r="K6268" s="6"/>
      <c r="L6268" s="6"/>
      <c r="M6268" s="6"/>
      <c r="N6268" s="6"/>
      <c r="O6268" s="6"/>
      <c r="P6268" s="10"/>
      <c r="Q6268" s="15" t="str">
        <f t="shared" ca="1" si="193"/>
        <v>-</v>
      </c>
      <c r="R6268" s="6"/>
      <c r="S6268" s="6"/>
      <c r="T6268" s="6"/>
      <c r="U6268" s="6"/>
      <c r="V6268" s="6"/>
      <c r="W6268" s="6" t="str">
        <f t="shared" si="192"/>
        <v>-</v>
      </c>
      <c r="X6268" s="6"/>
      <c r="Y6268" s="6"/>
      <c r="Z6268" s="6"/>
      <c r="AA6268" s="6"/>
      <c r="AB6268" s="6"/>
      <c r="AC6268" s="6"/>
    </row>
    <row r="6269" spans="1:29" x14ac:dyDescent="0.25">
      <c r="Q6269" s="12" t="str">
        <f t="shared" ca="1" si="193"/>
        <v>-</v>
      </c>
      <c r="W6269" t="str">
        <f t="shared" si="192"/>
        <v>-</v>
      </c>
    </row>
    <row r="6270" spans="1:29" x14ac:dyDescent="0.25">
      <c r="A6270" s="6"/>
      <c r="B6270" s="10"/>
      <c r="C6270" s="6"/>
      <c r="D6270" s="6"/>
      <c r="E6270" s="6"/>
      <c r="F6270" s="6"/>
      <c r="G6270" s="6"/>
      <c r="H6270" s="6"/>
      <c r="I6270" s="6"/>
      <c r="J6270" s="6"/>
      <c r="K6270" s="6"/>
      <c r="L6270" s="6"/>
      <c r="M6270" s="6"/>
      <c r="N6270" s="6"/>
      <c r="O6270" s="6"/>
      <c r="P6270" s="10"/>
      <c r="Q6270" s="15" t="str">
        <f t="shared" ca="1" si="193"/>
        <v>-</v>
      </c>
      <c r="R6270" s="6"/>
      <c r="S6270" s="6"/>
      <c r="T6270" s="6"/>
      <c r="U6270" s="6"/>
      <c r="V6270" s="6"/>
      <c r="W6270" s="6" t="str">
        <f t="shared" si="192"/>
        <v>-</v>
      </c>
      <c r="X6270" s="6"/>
      <c r="Y6270" s="6"/>
      <c r="Z6270" s="6"/>
      <c r="AA6270" s="6"/>
      <c r="AB6270" s="6"/>
      <c r="AC6270" s="6"/>
    </row>
    <row r="6271" spans="1:29" x14ac:dyDescent="0.25">
      <c r="Q6271" s="12" t="str">
        <f t="shared" ca="1" si="193"/>
        <v>-</v>
      </c>
      <c r="W6271" t="str">
        <f t="shared" si="192"/>
        <v>-</v>
      </c>
    </row>
    <row r="6272" spans="1:29" x14ac:dyDescent="0.25">
      <c r="A6272" s="6"/>
      <c r="B6272" s="10"/>
      <c r="C6272" s="6"/>
      <c r="D6272" s="6"/>
      <c r="E6272" s="6"/>
      <c r="F6272" s="6"/>
      <c r="G6272" s="6"/>
      <c r="H6272" s="6"/>
      <c r="I6272" s="6"/>
      <c r="J6272" s="6"/>
      <c r="K6272" s="6"/>
      <c r="L6272" s="6"/>
      <c r="M6272" s="6"/>
      <c r="N6272" s="6"/>
      <c r="O6272" s="6"/>
      <c r="P6272" s="10"/>
      <c r="Q6272" s="15" t="str">
        <f t="shared" ca="1" si="193"/>
        <v>-</v>
      </c>
      <c r="R6272" s="6"/>
      <c r="S6272" s="6"/>
      <c r="T6272" s="6"/>
      <c r="U6272" s="6"/>
      <c r="V6272" s="6"/>
      <c r="W6272" s="6" t="str">
        <f t="shared" si="192"/>
        <v>-</v>
      </c>
      <c r="X6272" s="6"/>
      <c r="Y6272" s="6"/>
      <c r="Z6272" s="6"/>
      <c r="AA6272" s="6"/>
      <c r="AB6272" s="6"/>
      <c r="AC6272" s="6"/>
    </row>
    <row r="6273" spans="1:29" x14ac:dyDescent="0.25">
      <c r="Q6273" s="12" t="str">
        <f t="shared" ca="1" si="193"/>
        <v>-</v>
      </c>
      <c r="W6273" t="str">
        <f t="shared" si="192"/>
        <v>-</v>
      </c>
    </row>
    <row r="6274" spans="1:29" x14ac:dyDescent="0.25">
      <c r="A6274" s="6"/>
      <c r="B6274" s="10"/>
      <c r="C6274" s="6"/>
      <c r="D6274" s="6"/>
      <c r="E6274" s="6"/>
      <c r="F6274" s="6"/>
      <c r="G6274" s="6"/>
      <c r="H6274" s="6"/>
      <c r="I6274" s="6"/>
      <c r="J6274" s="6"/>
      <c r="K6274" s="6"/>
      <c r="L6274" s="6"/>
      <c r="M6274" s="6"/>
      <c r="N6274" s="6"/>
      <c r="O6274" s="6"/>
      <c r="P6274" s="10"/>
      <c r="Q6274" s="15" t="str">
        <f t="shared" ca="1" si="193"/>
        <v>-</v>
      </c>
      <c r="R6274" s="6"/>
      <c r="S6274" s="6"/>
      <c r="T6274" s="6"/>
      <c r="U6274" s="6"/>
      <c r="V6274" s="6"/>
      <c r="W6274" s="6" t="str">
        <f t="shared" si="192"/>
        <v>-</v>
      </c>
      <c r="X6274" s="6"/>
      <c r="Y6274" s="6"/>
      <c r="Z6274" s="6"/>
      <c r="AA6274" s="6"/>
      <c r="AB6274" s="6"/>
      <c r="AC6274" s="6"/>
    </row>
    <row r="6275" spans="1:29" x14ac:dyDescent="0.25">
      <c r="Q6275" s="12" t="str">
        <f t="shared" ca="1" si="193"/>
        <v>-</v>
      </c>
      <c r="W6275" t="str">
        <f t="shared" si="192"/>
        <v>-</v>
      </c>
    </row>
    <row r="6276" spans="1:29" x14ac:dyDescent="0.25">
      <c r="A6276" s="6"/>
      <c r="B6276" s="10"/>
      <c r="C6276" s="6"/>
      <c r="D6276" s="6"/>
      <c r="E6276" s="6"/>
      <c r="F6276" s="6"/>
      <c r="G6276" s="6"/>
      <c r="H6276" s="6"/>
      <c r="I6276" s="6"/>
      <c r="J6276" s="6"/>
      <c r="K6276" s="6"/>
      <c r="L6276" s="6"/>
      <c r="M6276" s="6"/>
      <c r="N6276" s="6"/>
      <c r="O6276" s="6"/>
      <c r="P6276" s="10"/>
      <c r="Q6276" s="15" t="str">
        <f t="shared" ca="1" si="193"/>
        <v>-</v>
      </c>
      <c r="R6276" s="6"/>
      <c r="S6276" s="6"/>
      <c r="T6276" s="6"/>
      <c r="U6276" s="6"/>
      <c r="V6276" s="6"/>
      <c r="W6276" s="6" t="str">
        <f t="shared" si="192"/>
        <v>-</v>
      </c>
      <c r="X6276" s="6"/>
      <c r="Y6276" s="6"/>
      <c r="Z6276" s="6"/>
      <c r="AA6276" s="6"/>
      <c r="AB6276" s="6"/>
      <c r="AC6276" s="6"/>
    </row>
    <row r="6277" spans="1:29" x14ac:dyDescent="0.25">
      <c r="Q6277" s="12" t="str">
        <f t="shared" ca="1" si="193"/>
        <v>-</v>
      </c>
      <c r="W6277" t="str">
        <f t="shared" si="192"/>
        <v>-</v>
      </c>
    </row>
    <row r="6278" spans="1:29" x14ac:dyDescent="0.25">
      <c r="A6278" s="6"/>
      <c r="B6278" s="10"/>
      <c r="C6278" s="6"/>
      <c r="D6278" s="6"/>
      <c r="E6278" s="6"/>
      <c r="F6278" s="6"/>
      <c r="G6278" s="6"/>
      <c r="H6278" s="6"/>
      <c r="I6278" s="6"/>
      <c r="J6278" s="6"/>
      <c r="K6278" s="6"/>
      <c r="L6278" s="6"/>
      <c r="M6278" s="6"/>
      <c r="N6278" s="6"/>
      <c r="O6278" s="6"/>
      <c r="P6278" s="10"/>
      <c r="Q6278" s="15" t="str">
        <f t="shared" ca="1" si="193"/>
        <v>-</v>
      </c>
      <c r="R6278" s="6"/>
      <c r="S6278" s="6"/>
      <c r="T6278" s="6"/>
      <c r="U6278" s="6"/>
      <c r="V6278" s="6"/>
      <c r="W6278" s="6" t="str">
        <f t="shared" ref="W6278:W6341" si="194">IF(OR(ISBLANK(J6278),ISBLANK(V6278)),"-",(IF(J6278=V6278,"Yes","No")))</f>
        <v>-</v>
      </c>
      <c r="X6278" s="6"/>
      <c r="Y6278" s="6"/>
      <c r="Z6278" s="6"/>
      <c r="AA6278" s="6"/>
      <c r="AB6278" s="6"/>
      <c r="AC6278" s="6"/>
    </row>
    <row r="6279" spans="1:29" x14ac:dyDescent="0.25">
      <c r="Q6279" s="12" t="str">
        <f t="shared" ref="Q6279:Q6342" ca="1" si="195">IF(B6279&gt;1/1/1900, (IF(R6279="Closed",(DATEDIF(B6279,P6279,"d"))-(DATEDIF(M6279,O6279,"d")),IF(OR(R6279="Pending",ISBLANK(P6279)),TODAY()-B6279))),"-")</f>
        <v>-</v>
      </c>
      <c r="W6279" t="str">
        <f t="shared" si="194"/>
        <v>-</v>
      </c>
    </row>
    <row r="6280" spans="1:29" x14ac:dyDescent="0.25">
      <c r="A6280" s="6"/>
      <c r="B6280" s="10"/>
      <c r="C6280" s="6"/>
      <c r="D6280" s="6"/>
      <c r="E6280" s="6"/>
      <c r="F6280" s="6"/>
      <c r="G6280" s="6"/>
      <c r="H6280" s="6"/>
      <c r="I6280" s="6"/>
      <c r="J6280" s="6"/>
      <c r="K6280" s="6"/>
      <c r="L6280" s="6"/>
      <c r="M6280" s="6"/>
      <c r="N6280" s="6"/>
      <c r="O6280" s="6"/>
      <c r="P6280" s="10"/>
      <c r="Q6280" s="15" t="str">
        <f t="shared" ca="1" si="195"/>
        <v>-</v>
      </c>
      <c r="R6280" s="6"/>
      <c r="S6280" s="6"/>
      <c r="T6280" s="6"/>
      <c r="U6280" s="6"/>
      <c r="V6280" s="6"/>
      <c r="W6280" s="6" t="str">
        <f t="shared" si="194"/>
        <v>-</v>
      </c>
      <c r="X6280" s="6"/>
      <c r="Y6280" s="6"/>
      <c r="Z6280" s="6"/>
      <c r="AA6280" s="6"/>
      <c r="AB6280" s="6"/>
      <c r="AC6280" s="6"/>
    </row>
    <row r="6281" spans="1:29" x14ac:dyDescent="0.25">
      <c r="Q6281" s="12" t="str">
        <f t="shared" ca="1" si="195"/>
        <v>-</v>
      </c>
      <c r="W6281" t="str">
        <f t="shared" si="194"/>
        <v>-</v>
      </c>
    </row>
    <row r="6282" spans="1:29" x14ac:dyDescent="0.25">
      <c r="A6282" s="6"/>
      <c r="B6282" s="10"/>
      <c r="C6282" s="6"/>
      <c r="D6282" s="6"/>
      <c r="E6282" s="6"/>
      <c r="F6282" s="6"/>
      <c r="G6282" s="6"/>
      <c r="H6282" s="6"/>
      <c r="I6282" s="6"/>
      <c r="J6282" s="6"/>
      <c r="K6282" s="6"/>
      <c r="L6282" s="6"/>
      <c r="M6282" s="6"/>
      <c r="N6282" s="6"/>
      <c r="O6282" s="6"/>
      <c r="P6282" s="10"/>
      <c r="Q6282" s="15" t="str">
        <f t="shared" ca="1" si="195"/>
        <v>-</v>
      </c>
      <c r="R6282" s="6"/>
      <c r="S6282" s="6"/>
      <c r="T6282" s="6"/>
      <c r="U6282" s="6"/>
      <c r="V6282" s="6"/>
      <c r="W6282" s="6" t="str">
        <f t="shared" si="194"/>
        <v>-</v>
      </c>
      <c r="X6282" s="6"/>
      <c r="Y6282" s="6"/>
      <c r="Z6282" s="6"/>
      <c r="AA6282" s="6"/>
      <c r="AB6282" s="6"/>
      <c r="AC6282" s="6"/>
    </row>
    <row r="6283" spans="1:29" x14ac:dyDescent="0.25">
      <c r="Q6283" s="12" t="str">
        <f t="shared" ca="1" si="195"/>
        <v>-</v>
      </c>
      <c r="W6283" t="str">
        <f t="shared" si="194"/>
        <v>-</v>
      </c>
    </row>
    <row r="6284" spans="1:29" x14ac:dyDescent="0.25">
      <c r="A6284" s="6"/>
      <c r="B6284" s="10"/>
      <c r="C6284" s="6"/>
      <c r="D6284" s="6"/>
      <c r="E6284" s="6"/>
      <c r="F6284" s="6"/>
      <c r="G6284" s="6"/>
      <c r="H6284" s="6"/>
      <c r="I6284" s="6"/>
      <c r="J6284" s="6"/>
      <c r="K6284" s="6"/>
      <c r="L6284" s="6"/>
      <c r="M6284" s="6"/>
      <c r="N6284" s="6"/>
      <c r="O6284" s="6"/>
      <c r="P6284" s="10"/>
      <c r="Q6284" s="15" t="str">
        <f t="shared" ca="1" si="195"/>
        <v>-</v>
      </c>
      <c r="R6284" s="6"/>
      <c r="S6284" s="6"/>
      <c r="T6284" s="6"/>
      <c r="U6284" s="6"/>
      <c r="V6284" s="6"/>
      <c r="W6284" s="6" t="str">
        <f t="shared" si="194"/>
        <v>-</v>
      </c>
      <c r="X6284" s="6"/>
      <c r="Y6284" s="6"/>
      <c r="Z6284" s="6"/>
      <c r="AA6284" s="6"/>
      <c r="AB6284" s="6"/>
      <c r="AC6284" s="6"/>
    </row>
    <row r="6285" spans="1:29" x14ac:dyDescent="0.25">
      <c r="Q6285" s="12" t="str">
        <f t="shared" ca="1" si="195"/>
        <v>-</v>
      </c>
      <c r="W6285" t="str">
        <f t="shared" si="194"/>
        <v>-</v>
      </c>
    </row>
    <row r="6286" spans="1:29" x14ac:dyDescent="0.25">
      <c r="A6286" s="6"/>
      <c r="B6286" s="10"/>
      <c r="C6286" s="6"/>
      <c r="D6286" s="6"/>
      <c r="E6286" s="6"/>
      <c r="F6286" s="6"/>
      <c r="G6286" s="6"/>
      <c r="H6286" s="6"/>
      <c r="I6286" s="6"/>
      <c r="J6286" s="6"/>
      <c r="K6286" s="6"/>
      <c r="L6286" s="6"/>
      <c r="M6286" s="6"/>
      <c r="N6286" s="6"/>
      <c r="O6286" s="6"/>
      <c r="P6286" s="10"/>
      <c r="Q6286" s="15" t="str">
        <f t="shared" ca="1" si="195"/>
        <v>-</v>
      </c>
      <c r="R6286" s="6"/>
      <c r="S6286" s="6"/>
      <c r="T6286" s="6"/>
      <c r="U6286" s="6"/>
      <c r="V6286" s="6"/>
      <c r="W6286" s="6" t="str">
        <f t="shared" si="194"/>
        <v>-</v>
      </c>
      <c r="X6286" s="6"/>
      <c r="Y6286" s="6"/>
      <c r="Z6286" s="6"/>
      <c r="AA6286" s="6"/>
      <c r="AB6286" s="6"/>
      <c r="AC6286" s="6"/>
    </row>
    <row r="6287" spans="1:29" x14ac:dyDescent="0.25">
      <c r="Q6287" s="12" t="str">
        <f t="shared" ca="1" si="195"/>
        <v>-</v>
      </c>
      <c r="W6287" t="str">
        <f t="shared" si="194"/>
        <v>-</v>
      </c>
    </row>
    <row r="6288" spans="1:29" x14ac:dyDescent="0.25">
      <c r="A6288" s="6"/>
      <c r="B6288" s="10"/>
      <c r="C6288" s="6"/>
      <c r="D6288" s="6"/>
      <c r="E6288" s="6"/>
      <c r="F6288" s="6"/>
      <c r="G6288" s="6"/>
      <c r="H6288" s="6"/>
      <c r="I6288" s="6"/>
      <c r="J6288" s="6"/>
      <c r="K6288" s="6"/>
      <c r="L6288" s="6"/>
      <c r="M6288" s="6"/>
      <c r="N6288" s="6"/>
      <c r="O6288" s="6"/>
      <c r="P6288" s="10"/>
      <c r="Q6288" s="15" t="str">
        <f t="shared" ca="1" si="195"/>
        <v>-</v>
      </c>
      <c r="R6288" s="6"/>
      <c r="S6288" s="6"/>
      <c r="T6288" s="6"/>
      <c r="U6288" s="6"/>
      <c r="V6288" s="6"/>
      <c r="W6288" s="6" t="str">
        <f t="shared" si="194"/>
        <v>-</v>
      </c>
      <c r="X6288" s="6"/>
      <c r="Y6288" s="6"/>
      <c r="Z6288" s="6"/>
      <c r="AA6288" s="6"/>
      <c r="AB6288" s="6"/>
      <c r="AC6288" s="6"/>
    </row>
    <row r="6289" spans="1:29" x14ac:dyDescent="0.25">
      <c r="Q6289" s="12" t="str">
        <f t="shared" ca="1" si="195"/>
        <v>-</v>
      </c>
      <c r="W6289" t="str">
        <f t="shared" si="194"/>
        <v>-</v>
      </c>
    </row>
    <row r="6290" spans="1:29" x14ac:dyDescent="0.25">
      <c r="A6290" s="6"/>
      <c r="B6290" s="10"/>
      <c r="C6290" s="6"/>
      <c r="D6290" s="6"/>
      <c r="E6290" s="6"/>
      <c r="F6290" s="6"/>
      <c r="G6290" s="6"/>
      <c r="H6290" s="6"/>
      <c r="I6290" s="6"/>
      <c r="J6290" s="6"/>
      <c r="K6290" s="6"/>
      <c r="L6290" s="6"/>
      <c r="M6290" s="6"/>
      <c r="N6290" s="6"/>
      <c r="O6290" s="6"/>
      <c r="P6290" s="10"/>
      <c r="Q6290" s="15" t="str">
        <f t="shared" ca="1" si="195"/>
        <v>-</v>
      </c>
      <c r="R6290" s="6"/>
      <c r="S6290" s="6"/>
      <c r="T6290" s="6"/>
      <c r="U6290" s="6"/>
      <c r="V6290" s="6"/>
      <c r="W6290" s="6" t="str">
        <f t="shared" si="194"/>
        <v>-</v>
      </c>
      <c r="X6290" s="6"/>
      <c r="Y6290" s="6"/>
      <c r="Z6290" s="6"/>
      <c r="AA6290" s="6"/>
      <c r="AB6290" s="6"/>
      <c r="AC6290" s="6"/>
    </row>
    <row r="6291" spans="1:29" x14ac:dyDescent="0.25">
      <c r="Q6291" s="12" t="str">
        <f t="shared" ca="1" si="195"/>
        <v>-</v>
      </c>
      <c r="W6291" t="str">
        <f t="shared" si="194"/>
        <v>-</v>
      </c>
    </row>
    <row r="6292" spans="1:29" x14ac:dyDescent="0.25">
      <c r="A6292" s="6"/>
      <c r="B6292" s="10"/>
      <c r="C6292" s="6"/>
      <c r="D6292" s="6"/>
      <c r="E6292" s="6"/>
      <c r="F6292" s="6"/>
      <c r="G6292" s="6"/>
      <c r="H6292" s="6"/>
      <c r="I6292" s="6"/>
      <c r="J6292" s="6"/>
      <c r="K6292" s="6"/>
      <c r="L6292" s="6"/>
      <c r="M6292" s="6"/>
      <c r="N6292" s="6"/>
      <c r="O6292" s="6"/>
      <c r="P6292" s="10"/>
      <c r="Q6292" s="15" t="str">
        <f t="shared" ca="1" si="195"/>
        <v>-</v>
      </c>
      <c r="R6292" s="6"/>
      <c r="S6292" s="6"/>
      <c r="T6292" s="6"/>
      <c r="U6292" s="6"/>
      <c r="V6292" s="6"/>
      <c r="W6292" s="6" t="str">
        <f t="shared" si="194"/>
        <v>-</v>
      </c>
      <c r="X6292" s="6"/>
      <c r="Y6292" s="6"/>
      <c r="Z6292" s="6"/>
      <c r="AA6292" s="6"/>
      <c r="AB6292" s="6"/>
      <c r="AC6292" s="6"/>
    </row>
    <row r="6293" spans="1:29" x14ac:dyDescent="0.25">
      <c r="Q6293" s="12" t="str">
        <f t="shared" ca="1" si="195"/>
        <v>-</v>
      </c>
      <c r="W6293" t="str">
        <f t="shared" si="194"/>
        <v>-</v>
      </c>
    </row>
    <row r="6294" spans="1:29" x14ac:dyDescent="0.25">
      <c r="A6294" s="6"/>
      <c r="B6294" s="10"/>
      <c r="C6294" s="6"/>
      <c r="D6294" s="6"/>
      <c r="E6294" s="6"/>
      <c r="F6294" s="6"/>
      <c r="G6294" s="6"/>
      <c r="H6294" s="6"/>
      <c r="I6294" s="6"/>
      <c r="J6294" s="6"/>
      <c r="K6294" s="6"/>
      <c r="L6294" s="6"/>
      <c r="M6294" s="6"/>
      <c r="N6294" s="6"/>
      <c r="O6294" s="6"/>
      <c r="P6294" s="10"/>
      <c r="Q6294" s="15" t="str">
        <f t="shared" ca="1" si="195"/>
        <v>-</v>
      </c>
      <c r="R6294" s="6"/>
      <c r="S6294" s="6"/>
      <c r="T6294" s="6"/>
      <c r="U6294" s="6"/>
      <c r="V6294" s="6"/>
      <c r="W6294" s="6" t="str">
        <f t="shared" si="194"/>
        <v>-</v>
      </c>
      <c r="X6294" s="6"/>
      <c r="Y6294" s="6"/>
      <c r="Z6294" s="6"/>
      <c r="AA6294" s="6"/>
      <c r="AB6294" s="6"/>
      <c r="AC6294" s="6"/>
    </row>
    <row r="6295" spans="1:29" x14ac:dyDescent="0.25">
      <c r="Q6295" s="12" t="str">
        <f t="shared" ca="1" si="195"/>
        <v>-</v>
      </c>
      <c r="W6295" t="str">
        <f t="shared" si="194"/>
        <v>-</v>
      </c>
    </row>
    <row r="6296" spans="1:29" x14ac:dyDescent="0.25">
      <c r="A6296" s="6"/>
      <c r="B6296" s="10"/>
      <c r="C6296" s="6"/>
      <c r="D6296" s="6"/>
      <c r="E6296" s="6"/>
      <c r="F6296" s="6"/>
      <c r="G6296" s="6"/>
      <c r="H6296" s="6"/>
      <c r="I6296" s="6"/>
      <c r="J6296" s="6"/>
      <c r="K6296" s="6"/>
      <c r="L6296" s="6"/>
      <c r="M6296" s="6"/>
      <c r="N6296" s="6"/>
      <c r="O6296" s="6"/>
      <c r="P6296" s="10"/>
      <c r="Q6296" s="15" t="str">
        <f t="shared" ca="1" si="195"/>
        <v>-</v>
      </c>
      <c r="R6296" s="6"/>
      <c r="S6296" s="6"/>
      <c r="T6296" s="6"/>
      <c r="U6296" s="6"/>
      <c r="V6296" s="6"/>
      <c r="W6296" s="6" t="str">
        <f t="shared" si="194"/>
        <v>-</v>
      </c>
      <c r="X6296" s="6"/>
      <c r="Y6296" s="6"/>
      <c r="Z6296" s="6"/>
      <c r="AA6296" s="6"/>
      <c r="AB6296" s="6"/>
      <c r="AC6296" s="6"/>
    </row>
    <row r="6297" spans="1:29" x14ac:dyDescent="0.25">
      <c r="Q6297" s="12" t="str">
        <f t="shared" ca="1" si="195"/>
        <v>-</v>
      </c>
      <c r="W6297" t="str">
        <f t="shared" si="194"/>
        <v>-</v>
      </c>
    </row>
    <row r="6298" spans="1:29" x14ac:dyDescent="0.25">
      <c r="A6298" s="6"/>
      <c r="B6298" s="10"/>
      <c r="C6298" s="6"/>
      <c r="D6298" s="6"/>
      <c r="E6298" s="6"/>
      <c r="F6298" s="6"/>
      <c r="G6298" s="6"/>
      <c r="H6298" s="6"/>
      <c r="I6298" s="6"/>
      <c r="J6298" s="6"/>
      <c r="K6298" s="6"/>
      <c r="L6298" s="6"/>
      <c r="M6298" s="6"/>
      <c r="N6298" s="6"/>
      <c r="O6298" s="6"/>
      <c r="P6298" s="10"/>
      <c r="Q6298" s="15" t="str">
        <f t="shared" ca="1" si="195"/>
        <v>-</v>
      </c>
      <c r="R6298" s="6"/>
      <c r="S6298" s="6"/>
      <c r="T6298" s="6"/>
      <c r="U6298" s="6"/>
      <c r="V6298" s="6"/>
      <c r="W6298" s="6" t="str">
        <f t="shared" si="194"/>
        <v>-</v>
      </c>
      <c r="X6298" s="6"/>
      <c r="Y6298" s="6"/>
      <c r="Z6298" s="6"/>
      <c r="AA6298" s="6"/>
      <c r="AB6298" s="6"/>
      <c r="AC6298" s="6"/>
    </row>
    <row r="6299" spans="1:29" x14ac:dyDescent="0.25">
      <c r="Q6299" s="12" t="str">
        <f t="shared" ca="1" si="195"/>
        <v>-</v>
      </c>
      <c r="W6299" t="str">
        <f t="shared" si="194"/>
        <v>-</v>
      </c>
    </row>
    <row r="6300" spans="1:29" x14ac:dyDescent="0.25">
      <c r="A6300" s="6"/>
      <c r="B6300" s="10"/>
      <c r="C6300" s="6"/>
      <c r="D6300" s="6"/>
      <c r="E6300" s="6"/>
      <c r="F6300" s="6"/>
      <c r="G6300" s="6"/>
      <c r="H6300" s="6"/>
      <c r="I6300" s="6"/>
      <c r="J6300" s="6"/>
      <c r="K6300" s="6"/>
      <c r="L6300" s="6"/>
      <c r="M6300" s="6"/>
      <c r="N6300" s="6"/>
      <c r="O6300" s="6"/>
      <c r="P6300" s="10"/>
      <c r="Q6300" s="15" t="str">
        <f t="shared" ca="1" si="195"/>
        <v>-</v>
      </c>
      <c r="R6300" s="6"/>
      <c r="S6300" s="6"/>
      <c r="T6300" s="6"/>
      <c r="U6300" s="6"/>
      <c r="V6300" s="6"/>
      <c r="W6300" s="6" t="str">
        <f t="shared" si="194"/>
        <v>-</v>
      </c>
      <c r="X6300" s="6"/>
      <c r="Y6300" s="6"/>
      <c r="Z6300" s="6"/>
      <c r="AA6300" s="6"/>
      <c r="AB6300" s="6"/>
      <c r="AC6300" s="6"/>
    </row>
    <row r="6301" spans="1:29" x14ac:dyDescent="0.25">
      <c r="Q6301" s="12" t="str">
        <f t="shared" ca="1" si="195"/>
        <v>-</v>
      </c>
      <c r="W6301" t="str">
        <f t="shared" si="194"/>
        <v>-</v>
      </c>
    </row>
    <row r="6302" spans="1:29" x14ac:dyDescent="0.25">
      <c r="A6302" s="6"/>
      <c r="B6302" s="10"/>
      <c r="C6302" s="6"/>
      <c r="D6302" s="6"/>
      <c r="E6302" s="6"/>
      <c r="F6302" s="6"/>
      <c r="G6302" s="6"/>
      <c r="H6302" s="6"/>
      <c r="I6302" s="6"/>
      <c r="J6302" s="6"/>
      <c r="K6302" s="6"/>
      <c r="L6302" s="6"/>
      <c r="M6302" s="6"/>
      <c r="N6302" s="6"/>
      <c r="O6302" s="6"/>
      <c r="P6302" s="10"/>
      <c r="Q6302" s="15" t="str">
        <f t="shared" ca="1" si="195"/>
        <v>-</v>
      </c>
      <c r="R6302" s="6"/>
      <c r="S6302" s="6"/>
      <c r="T6302" s="6"/>
      <c r="U6302" s="6"/>
      <c r="V6302" s="6"/>
      <c r="W6302" s="6" t="str">
        <f t="shared" si="194"/>
        <v>-</v>
      </c>
      <c r="X6302" s="6"/>
      <c r="Y6302" s="6"/>
      <c r="Z6302" s="6"/>
      <c r="AA6302" s="6"/>
      <c r="AB6302" s="6"/>
      <c r="AC6302" s="6"/>
    </row>
    <row r="6303" spans="1:29" x14ac:dyDescent="0.25">
      <c r="Q6303" s="12" t="str">
        <f t="shared" ca="1" si="195"/>
        <v>-</v>
      </c>
      <c r="W6303" t="str">
        <f t="shared" si="194"/>
        <v>-</v>
      </c>
    </row>
    <row r="6304" spans="1:29" x14ac:dyDescent="0.25">
      <c r="A6304" s="6"/>
      <c r="B6304" s="10"/>
      <c r="C6304" s="6"/>
      <c r="D6304" s="6"/>
      <c r="E6304" s="6"/>
      <c r="F6304" s="6"/>
      <c r="G6304" s="6"/>
      <c r="H6304" s="6"/>
      <c r="I6304" s="6"/>
      <c r="J6304" s="6"/>
      <c r="K6304" s="6"/>
      <c r="L6304" s="6"/>
      <c r="M6304" s="6"/>
      <c r="N6304" s="6"/>
      <c r="O6304" s="6"/>
      <c r="P6304" s="10"/>
      <c r="Q6304" s="15" t="str">
        <f t="shared" ca="1" si="195"/>
        <v>-</v>
      </c>
      <c r="R6304" s="6"/>
      <c r="S6304" s="6"/>
      <c r="T6304" s="6"/>
      <c r="U6304" s="6"/>
      <c r="V6304" s="6"/>
      <c r="W6304" s="6" t="str">
        <f t="shared" si="194"/>
        <v>-</v>
      </c>
      <c r="X6304" s="6"/>
      <c r="Y6304" s="6"/>
      <c r="Z6304" s="6"/>
      <c r="AA6304" s="6"/>
      <c r="AB6304" s="6"/>
      <c r="AC6304" s="6"/>
    </row>
    <row r="6305" spans="1:29" x14ac:dyDescent="0.25">
      <c r="Q6305" s="12" t="str">
        <f t="shared" ca="1" si="195"/>
        <v>-</v>
      </c>
      <c r="W6305" t="str">
        <f t="shared" si="194"/>
        <v>-</v>
      </c>
    </row>
    <row r="6306" spans="1:29" x14ac:dyDescent="0.25">
      <c r="A6306" s="6"/>
      <c r="B6306" s="10"/>
      <c r="C6306" s="6"/>
      <c r="D6306" s="6"/>
      <c r="E6306" s="6"/>
      <c r="F6306" s="6"/>
      <c r="G6306" s="6"/>
      <c r="H6306" s="6"/>
      <c r="I6306" s="6"/>
      <c r="J6306" s="6"/>
      <c r="K6306" s="6"/>
      <c r="L6306" s="6"/>
      <c r="M6306" s="6"/>
      <c r="N6306" s="6"/>
      <c r="O6306" s="6"/>
      <c r="P6306" s="10"/>
      <c r="Q6306" s="15" t="str">
        <f t="shared" ca="1" si="195"/>
        <v>-</v>
      </c>
      <c r="R6306" s="6"/>
      <c r="S6306" s="6"/>
      <c r="T6306" s="6"/>
      <c r="U6306" s="6"/>
      <c r="V6306" s="6"/>
      <c r="W6306" s="6" t="str">
        <f t="shared" si="194"/>
        <v>-</v>
      </c>
      <c r="X6306" s="6"/>
      <c r="Y6306" s="6"/>
      <c r="Z6306" s="6"/>
      <c r="AA6306" s="6"/>
      <c r="AB6306" s="6"/>
      <c r="AC6306" s="6"/>
    </row>
    <row r="6307" spans="1:29" x14ac:dyDescent="0.25">
      <c r="Q6307" s="12" t="str">
        <f t="shared" ca="1" si="195"/>
        <v>-</v>
      </c>
      <c r="W6307" t="str">
        <f t="shared" si="194"/>
        <v>-</v>
      </c>
    </row>
    <row r="6308" spans="1:29" x14ac:dyDescent="0.25">
      <c r="A6308" s="6"/>
      <c r="B6308" s="10"/>
      <c r="C6308" s="6"/>
      <c r="D6308" s="6"/>
      <c r="E6308" s="6"/>
      <c r="F6308" s="6"/>
      <c r="G6308" s="6"/>
      <c r="H6308" s="6"/>
      <c r="I6308" s="6"/>
      <c r="J6308" s="6"/>
      <c r="K6308" s="6"/>
      <c r="L6308" s="6"/>
      <c r="M6308" s="6"/>
      <c r="N6308" s="6"/>
      <c r="O6308" s="6"/>
      <c r="P6308" s="10"/>
      <c r="Q6308" s="15" t="str">
        <f t="shared" ca="1" si="195"/>
        <v>-</v>
      </c>
      <c r="R6308" s="6"/>
      <c r="S6308" s="6"/>
      <c r="T6308" s="6"/>
      <c r="U6308" s="6"/>
      <c r="V6308" s="6"/>
      <c r="W6308" s="6" t="str">
        <f t="shared" si="194"/>
        <v>-</v>
      </c>
      <c r="X6308" s="6"/>
      <c r="Y6308" s="6"/>
      <c r="Z6308" s="6"/>
      <c r="AA6308" s="6"/>
      <c r="AB6308" s="6"/>
      <c r="AC6308" s="6"/>
    </row>
    <row r="6309" spans="1:29" x14ac:dyDescent="0.25">
      <c r="Q6309" s="12" t="str">
        <f t="shared" ca="1" si="195"/>
        <v>-</v>
      </c>
      <c r="W6309" t="str">
        <f t="shared" si="194"/>
        <v>-</v>
      </c>
    </row>
    <row r="6310" spans="1:29" x14ac:dyDescent="0.25">
      <c r="A6310" s="6"/>
      <c r="B6310" s="10"/>
      <c r="C6310" s="6"/>
      <c r="D6310" s="6"/>
      <c r="E6310" s="6"/>
      <c r="F6310" s="6"/>
      <c r="G6310" s="6"/>
      <c r="H6310" s="6"/>
      <c r="I6310" s="6"/>
      <c r="J6310" s="6"/>
      <c r="K6310" s="6"/>
      <c r="L6310" s="6"/>
      <c r="M6310" s="6"/>
      <c r="N6310" s="6"/>
      <c r="O6310" s="6"/>
      <c r="P6310" s="10"/>
      <c r="Q6310" s="15" t="str">
        <f t="shared" ca="1" si="195"/>
        <v>-</v>
      </c>
      <c r="R6310" s="6"/>
      <c r="S6310" s="6"/>
      <c r="T6310" s="6"/>
      <c r="U6310" s="6"/>
      <c r="V6310" s="6"/>
      <c r="W6310" s="6" t="str">
        <f t="shared" si="194"/>
        <v>-</v>
      </c>
      <c r="X6310" s="6"/>
      <c r="Y6310" s="6"/>
      <c r="Z6310" s="6"/>
      <c r="AA6310" s="6"/>
      <c r="AB6310" s="6"/>
      <c r="AC6310" s="6"/>
    </row>
    <row r="6311" spans="1:29" x14ac:dyDescent="0.25">
      <c r="Q6311" s="12" t="str">
        <f t="shared" ca="1" si="195"/>
        <v>-</v>
      </c>
      <c r="W6311" t="str">
        <f t="shared" si="194"/>
        <v>-</v>
      </c>
    </row>
    <row r="6312" spans="1:29" x14ac:dyDescent="0.25">
      <c r="A6312" s="6"/>
      <c r="B6312" s="10"/>
      <c r="C6312" s="6"/>
      <c r="D6312" s="6"/>
      <c r="E6312" s="6"/>
      <c r="F6312" s="6"/>
      <c r="G6312" s="6"/>
      <c r="H6312" s="6"/>
      <c r="I6312" s="6"/>
      <c r="J6312" s="6"/>
      <c r="K6312" s="6"/>
      <c r="L6312" s="6"/>
      <c r="M6312" s="6"/>
      <c r="N6312" s="6"/>
      <c r="O6312" s="6"/>
      <c r="P6312" s="10"/>
      <c r="Q6312" s="15" t="str">
        <f t="shared" ca="1" si="195"/>
        <v>-</v>
      </c>
      <c r="R6312" s="6"/>
      <c r="S6312" s="6"/>
      <c r="T6312" s="6"/>
      <c r="U6312" s="6"/>
      <c r="V6312" s="6"/>
      <c r="W6312" s="6" t="str">
        <f t="shared" si="194"/>
        <v>-</v>
      </c>
      <c r="X6312" s="6"/>
      <c r="Y6312" s="6"/>
      <c r="Z6312" s="6"/>
      <c r="AA6312" s="6"/>
      <c r="AB6312" s="6"/>
      <c r="AC6312" s="6"/>
    </row>
    <row r="6313" spans="1:29" x14ac:dyDescent="0.25">
      <c r="Q6313" s="12" t="str">
        <f t="shared" ca="1" si="195"/>
        <v>-</v>
      </c>
      <c r="W6313" t="str">
        <f t="shared" si="194"/>
        <v>-</v>
      </c>
    </row>
    <row r="6314" spans="1:29" x14ac:dyDescent="0.25">
      <c r="A6314" s="6"/>
      <c r="B6314" s="10"/>
      <c r="C6314" s="6"/>
      <c r="D6314" s="6"/>
      <c r="E6314" s="6"/>
      <c r="F6314" s="6"/>
      <c r="G6314" s="6"/>
      <c r="H6314" s="6"/>
      <c r="I6314" s="6"/>
      <c r="J6314" s="6"/>
      <c r="K6314" s="6"/>
      <c r="L6314" s="6"/>
      <c r="M6314" s="6"/>
      <c r="N6314" s="6"/>
      <c r="O6314" s="6"/>
      <c r="P6314" s="10"/>
      <c r="Q6314" s="15" t="str">
        <f t="shared" ca="1" si="195"/>
        <v>-</v>
      </c>
      <c r="R6314" s="6"/>
      <c r="S6314" s="6"/>
      <c r="T6314" s="6"/>
      <c r="U6314" s="6"/>
      <c r="V6314" s="6"/>
      <c r="W6314" s="6" t="str">
        <f t="shared" si="194"/>
        <v>-</v>
      </c>
      <c r="X6314" s="6"/>
      <c r="Y6314" s="6"/>
      <c r="Z6314" s="6"/>
      <c r="AA6314" s="6"/>
      <c r="AB6314" s="6"/>
      <c r="AC6314" s="6"/>
    </row>
    <row r="6315" spans="1:29" x14ac:dyDescent="0.25">
      <c r="Q6315" s="12" t="str">
        <f t="shared" ca="1" si="195"/>
        <v>-</v>
      </c>
      <c r="W6315" t="str">
        <f t="shared" si="194"/>
        <v>-</v>
      </c>
    </row>
    <row r="6316" spans="1:29" x14ac:dyDescent="0.25">
      <c r="A6316" s="6"/>
      <c r="B6316" s="10"/>
      <c r="C6316" s="6"/>
      <c r="D6316" s="6"/>
      <c r="E6316" s="6"/>
      <c r="F6316" s="6"/>
      <c r="G6316" s="6"/>
      <c r="H6316" s="6"/>
      <c r="I6316" s="6"/>
      <c r="J6316" s="6"/>
      <c r="K6316" s="6"/>
      <c r="L6316" s="6"/>
      <c r="M6316" s="6"/>
      <c r="N6316" s="6"/>
      <c r="O6316" s="6"/>
      <c r="P6316" s="10"/>
      <c r="Q6316" s="15" t="str">
        <f t="shared" ca="1" si="195"/>
        <v>-</v>
      </c>
      <c r="R6316" s="6"/>
      <c r="S6316" s="6"/>
      <c r="T6316" s="6"/>
      <c r="U6316" s="6"/>
      <c r="V6316" s="6"/>
      <c r="W6316" s="6" t="str">
        <f t="shared" si="194"/>
        <v>-</v>
      </c>
      <c r="X6316" s="6"/>
      <c r="Y6316" s="6"/>
      <c r="Z6316" s="6"/>
      <c r="AA6316" s="6"/>
      <c r="AB6316" s="6"/>
      <c r="AC6316" s="6"/>
    </row>
    <row r="6317" spans="1:29" x14ac:dyDescent="0.25">
      <c r="Q6317" s="12" t="str">
        <f t="shared" ca="1" si="195"/>
        <v>-</v>
      </c>
      <c r="W6317" t="str">
        <f t="shared" si="194"/>
        <v>-</v>
      </c>
    </row>
    <row r="6318" spans="1:29" x14ac:dyDescent="0.25">
      <c r="A6318" s="6"/>
      <c r="B6318" s="10"/>
      <c r="C6318" s="6"/>
      <c r="D6318" s="6"/>
      <c r="E6318" s="6"/>
      <c r="F6318" s="6"/>
      <c r="G6318" s="6"/>
      <c r="H6318" s="6"/>
      <c r="I6318" s="6"/>
      <c r="J6318" s="6"/>
      <c r="K6318" s="6"/>
      <c r="L6318" s="6"/>
      <c r="M6318" s="6"/>
      <c r="N6318" s="6"/>
      <c r="O6318" s="6"/>
      <c r="P6318" s="10"/>
      <c r="Q6318" s="15" t="str">
        <f t="shared" ca="1" si="195"/>
        <v>-</v>
      </c>
      <c r="R6318" s="6"/>
      <c r="S6318" s="6"/>
      <c r="T6318" s="6"/>
      <c r="U6318" s="6"/>
      <c r="V6318" s="6"/>
      <c r="W6318" s="6" t="str">
        <f t="shared" si="194"/>
        <v>-</v>
      </c>
      <c r="X6318" s="6"/>
      <c r="Y6318" s="6"/>
      <c r="Z6318" s="6"/>
      <c r="AA6318" s="6"/>
      <c r="AB6318" s="6"/>
      <c r="AC6318" s="6"/>
    </row>
    <row r="6319" spans="1:29" x14ac:dyDescent="0.25">
      <c r="Q6319" s="12" t="str">
        <f t="shared" ca="1" si="195"/>
        <v>-</v>
      </c>
      <c r="W6319" t="str">
        <f t="shared" si="194"/>
        <v>-</v>
      </c>
    </row>
    <row r="6320" spans="1:29" x14ac:dyDescent="0.25">
      <c r="A6320" s="6"/>
      <c r="B6320" s="10"/>
      <c r="C6320" s="6"/>
      <c r="D6320" s="6"/>
      <c r="E6320" s="6"/>
      <c r="F6320" s="6"/>
      <c r="G6320" s="6"/>
      <c r="H6320" s="6"/>
      <c r="I6320" s="6"/>
      <c r="J6320" s="6"/>
      <c r="K6320" s="6"/>
      <c r="L6320" s="6"/>
      <c r="M6320" s="6"/>
      <c r="N6320" s="6"/>
      <c r="O6320" s="6"/>
      <c r="P6320" s="10"/>
      <c r="Q6320" s="15" t="str">
        <f t="shared" ca="1" si="195"/>
        <v>-</v>
      </c>
      <c r="R6320" s="6"/>
      <c r="S6320" s="6"/>
      <c r="T6320" s="6"/>
      <c r="U6320" s="6"/>
      <c r="V6320" s="6"/>
      <c r="W6320" s="6" t="str">
        <f t="shared" si="194"/>
        <v>-</v>
      </c>
      <c r="X6320" s="6"/>
      <c r="Y6320" s="6"/>
      <c r="Z6320" s="6"/>
      <c r="AA6320" s="6"/>
      <c r="AB6320" s="6"/>
      <c r="AC6320" s="6"/>
    </row>
    <row r="6321" spans="1:29" x14ac:dyDescent="0.25">
      <c r="Q6321" s="12" t="str">
        <f t="shared" ca="1" si="195"/>
        <v>-</v>
      </c>
      <c r="W6321" t="str">
        <f t="shared" si="194"/>
        <v>-</v>
      </c>
    </row>
    <row r="6322" spans="1:29" x14ac:dyDescent="0.25">
      <c r="A6322" s="6"/>
      <c r="B6322" s="10"/>
      <c r="C6322" s="6"/>
      <c r="D6322" s="6"/>
      <c r="E6322" s="6"/>
      <c r="F6322" s="6"/>
      <c r="G6322" s="6"/>
      <c r="H6322" s="6"/>
      <c r="I6322" s="6"/>
      <c r="J6322" s="6"/>
      <c r="K6322" s="6"/>
      <c r="L6322" s="6"/>
      <c r="M6322" s="6"/>
      <c r="N6322" s="6"/>
      <c r="O6322" s="6"/>
      <c r="P6322" s="10"/>
      <c r="Q6322" s="15" t="str">
        <f t="shared" ca="1" si="195"/>
        <v>-</v>
      </c>
      <c r="R6322" s="6"/>
      <c r="S6322" s="6"/>
      <c r="T6322" s="6"/>
      <c r="U6322" s="6"/>
      <c r="V6322" s="6"/>
      <c r="W6322" s="6" t="str">
        <f t="shared" si="194"/>
        <v>-</v>
      </c>
      <c r="X6322" s="6"/>
      <c r="Y6322" s="6"/>
      <c r="Z6322" s="6"/>
      <c r="AA6322" s="6"/>
      <c r="AB6322" s="6"/>
      <c r="AC6322" s="6"/>
    </row>
    <row r="6323" spans="1:29" x14ac:dyDescent="0.25">
      <c r="Q6323" s="12" t="str">
        <f t="shared" ca="1" si="195"/>
        <v>-</v>
      </c>
      <c r="W6323" t="str">
        <f t="shared" si="194"/>
        <v>-</v>
      </c>
    </row>
    <row r="6324" spans="1:29" x14ac:dyDescent="0.25">
      <c r="A6324" s="6"/>
      <c r="B6324" s="10"/>
      <c r="C6324" s="6"/>
      <c r="D6324" s="6"/>
      <c r="E6324" s="6"/>
      <c r="F6324" s="6"/>
      <c r="G6324" s="6"/>
      <c r="H6324" s="6"/>
      <c r="I6324" s="6"/>
      <c r="J6324" s="6"/>
      <c r="K6324" s="6"/>
      <c r="L6324" s="6"/>
      <c r="M6324" s="6"/>
      <c r="N6324" s="6"/>
      <c r="O6324" s="6"/>
      <c r="P6324" s="10"/>
      <c r="Q6324" s="15" t="str">
        <f t="shared" ca="1" si="195"/>
        <v>-</v>
      </c>
      <c r="R6324" s="6"/>
      <c r="S6324" s="6"/>
      <c r="T6324" s="6"/>
      <c r="U6324" s="6"/>
      <c r="V6324" s="6"/>
      <c r="W6324" s="6" t="str">
        <f t="shared" si="194"/>
        <v>-</v>
      </c>
      <c r="X6324" s="6"/>
      <c r="Y6324" s="6"/>
      <c r="Z6324" s="6"/>
      <c r="AA6324" s="6"/>
      <c r="AB6324" s="6"/>
      <c r="AC6324" s="6"/>
    </row>
    <row r="6325" spans="1:29" x14ac:dyDescent="0.25">
      <c r="Q6325" s="12" t="str">
        <f t="shared" ca="1" si="195"/>
        <v>-</v>
      </c>
      <c r="W6325" t="str">
        <f t="shared" si="194"/>
        <v>-</v>
      </c>
    </row>
    <row r="6326" spans="1:29" x14ac:dyDescent="0.25">
      <c r="A6326" s="6"/>
      <c r="B6326" s="10"/>
      <c r="C6326" s="6"/>
      <c r="D6326" s="6"/>
      <c r="E6326" s="6"/>
      <c r="F6326" s="6"/>
      <c r="G6326" s="6"/>
      <c r="H6326" s="6"/>
      <c r="I6326" s="6"/>
      <c r="J6326" s="6"/>
      <c r="K6326" s="6"/>
      <c r="L6326" s="6"/>
      <c r="M6326" s="6"/>
      <c r="N6326" s="6"/>
      <c r="O6326" s="6"/>
      <c r="P6326" s="10"/>
      <c r="Q6326" s="15" t="str">
        <f t="shared" ca="1" si="195"/>
        <v>-</v>
      </c>
      <c r="R6326" s="6"/>
      <c r="S6326" s="6"/>
      <c r="T6326" s="6"/>
      <c r="U6326" s="6"/>
      <c r="V6326" s="6"/>
      <c r="W6326" s="6" t="str">
        <f t="shared" si="194"/>
        <v>-</v>
      </c>
      <c r="X6326" s="6"/>
      <c r="Y6326" s="6"/>
      <c r="Z6326" s="6"/>
      <c r="AA6326" s="6"/>
      <c r="AB6326" s="6"/>
      <c r="AC6326" s="6"/>
    </row>
    <row r="6327" spans="1:29" x14ac:dyDescent="0.25">
      <c r="Q6327" s="12" t="str">
        <f t="shared" ca="1" si="195"/>
        <v>-</v>
      </c>
      <c r="W6327" t="str">
        <f t="shared" si="194"/>
        <v>-</v>
      </c>
    </row>
    <row r="6328" spans="1:29" x14ac:dyDescent="0.25">
      <c r="A6328" s="6"/>
      <c r="B6328" s="10"/>
      <c r="C6328" s="6"/>
      <c r="D6328" s="6"/>
      <c r="E6328" s="6"/>
      <c r="F6328" s="6"/>
      <c r="G6328" s="6"/>
      <c r="H6328" s="6"/>
      <c r="I6328" s="6"/>
      <c r="J6328" s="6"/>
      <c r="K6328" s="6"/>
      <c r="L6328" s="6"/>
      <c r="M6328" s="6"/>
      <c r="N6328" s="6"/>
      <c r="O6328" s="6"/>
      <c r="P6328" s="10"/>
      <c r="Q6328" s="15" t="str">
        <f t="shared" ca="1" si="195"/>
        <v>-</v>
      </c>
      <c r="R6328" s="6"/>
      <c r="S6328" s="6"/>
      <c r="T6328" s="6"/>
      <c r="U6328" s="6"/>
      <c r="V6328" s="6"/>
      <c r="W6328" s="6" t="str">
        <f t="shared" si="194"/>
        <v>-</v>
      </c>
      <c r="X6328" s="6"/>
      <c r="Y6328" s="6"/>
      <c r="Z6328" s="6"/>
      <c r="AA6328" s="6"/>
      <c r="AB6328" s="6"/>
      <c r="AC6328" s="6"/>
    </row>
    <row r="6329" spans="1:29" x14ac:dyDescent="0.25">
      <c r="Q6329" s="12" t="str">
        <f t="shared" ca="1" si="195"/>
        <v>-</v>
      </c>
      <c r="W6329" t="str">
        <f t="shared" si="194"/>
        <v>-</v>
      </c>
    </row>
    <row r="6330" spans="1:29" x14ac:dyDescent="0.25">
      <c r="A6330" s="6"/>
      <c r="B6330" s="10"/>
      <c r="C6330" s="6"/>
      <c r="D6330" s="6"/>
      <c r="E6330" s="6"/>
      <c r="F6330" s="6"/>
      <c r="G6330" s="6"/>
      <c r="H6330" s="6"/>
      <c r="I6330" s="6"/>
      <c r="J6330" s="6"/>
      <c r="K6330" s="6"/>
      <c r="L6330" s="6"/>
      <c r="M6330" s="6"/>
      <c r="N6330" s="6"/>
      <c r="O6330" s="6"/>
      <c r="P6330" s="10"/>
      <c r="Q6330" s="15" t="str">
        <f t="shared" ca="1" si="195"/>
        <v>-</v>
      </c>
      <c r="R6330" s="6"/>
      <c r="S6330" s="6"/>
      <c r="T6330" s="6"/>
      <c r="U6330" s="6"/>
      <c r="V6330" s="6"/>
      <c r="W6330" s="6" t="str">
        <f t="shared" si="194"/>
        <v>-</v>
      </c>
      <c r="X6330" s="6"/>
      <c r="Y6330" s="6"/>
      <c r="Z6330" s="6"/>
      <c r="AA6330" s="6"/>
      <c r="AB6330" s="6"/>
      <c r="AC6330" s="6"/>
    </row>
    <row r="6331" spans="1:29" x14ac:dyDescent="0.25">
      <c r="Q6331" s="12" t="str">
        <f t="shared" ca="1" si="195"/>
        <v>-</v>
      </c>
      <c r="W6331" t="str">
        <f t="shared" si="194"/>
        <v>-</v>
      </c>
    </row>
    <row r="6332" spans="1:29" x14ac:dyDescent="0.25">
      <c r="A6332" s="6"/>
      <c r="B6332" s="10"/>
      <c r="C6332" s="6"/>
      <c r="D6332" s="6"/>
      <c r="E6332" s="6"/>
      <c r="F6332" s="6"/>
      <c r="G6332" s="6"/>
      <c r="H6332" s="6"/>
      <c r="I6332" s="6"/>
      <c r="J6332" s="6"/>
      <c r="K6332" s="6"/>
      <c r="L6332" s="6"/>
      <c r="M6332" s="6"/>
      <c r="N6332" s="6"/>
      <c r="O6332" s="6"/>
      <c r="P6332" s="10"/>
      <c r="Q6332" s="15" t="str">
        <f t="shared" ca="1" si="195"/>
        <v>-</v>
      </c>
      <c r="R6332" s="6"/>
      <c r="S6332" s="6"/>
      <c r="T6332" s="6"/>
      <c r="U6332" s="6"/>
      <c r="V6332" s="6"/>
      <c r="W6332" s="6" t="str">
        <f t="shared" si="194"/>
        <v>-</v>
      </c>
      <c r="X6332" s="6"/>
      <c r="Y6332" s="6"/>
      <c r="Z6332" s="6"/>
      <c r="AA6332" s="6"/>
      <c r="AB6332" s="6"/>
      <c r="AC6332" s="6"/>
    </row>
    <row r="6333" spans="1:29" x14ac:dyDescent="0.25">
      <c r="Q6333" s="12" t="str">
        <f t="shared" ca="1" si="195"/>
        <v>-</v>
      </c>
      <c r="W6333" t="str">
        <f t="shared" si="194"/>
        <v>-</v>
      </c>
    </row>
    <row r="6334" spans="1:29" x14ac:dyDescent="0.25">
      <c r="A6334" s="6"/>
      <c r="B6334" s="10"/>
      <c r="C6334" s="6"/>
      <c r="D6334" s="6"/>
      <c r="E6334" s="6"/>
      <c r="F6334" s="6"/>
      <c r="G6334" s="6"/>
      <c r="H6334" s="6"/>
      <c r="I6334" s="6"/>
      <c r="J6334" s="6"/>
      <c r="K6334" s="6"/>
      <c r="L6334" s="6"/>
      <c r="M6334" s="6"/>
      <c r="N6334" s="6"/>
      <c r="O6334" s="6"/>
      <c r="P6334" s="10"/>
      <c r="Q6334" s="15" t="str">
        <f t="shared" ca="1" si="195"/>
        <v>-</v>
      </c>
      <c r="R6334" s="6"/>
      <c r="S6334" s="6"/>
      <c r="T6334" s="6"/>
      <c r="U6334" s="6"/>
      <c r="V6334" s="6"/>
      <c r="W6334" s="6" t="str">
        <f t="shared" si="194"/>
        <v>-</v>
      </c>
      <c r="X6334" s="6"/>
      <c r="Y6334" s="6"/>
      <c r="Z6334" s="6"/>
      <c r="AA6334" s="6"/>
      <c r="AB6334" s="6"/>
      <c r="AC6334" s="6"/>
    </row>
    <row r="6335" spans="1:29" x14ac:dyDescent="0.25">
      <c r="Q6335" s="12" t="str">
        <f t="shared" ca="1" si="195"/>
        <v>-</v>
      </c>
      <c r="W6335" t="str">
        <f t="shared" si="194"/>
        <v>-</v>
      </c>
    </row>
    <row r="6336" spans="1:29" x14ac:dyDescent="0.25">
      <c r="A6336" s="6"/>
      <c r="B6336" s="10"/>
      <c r="C6336" s="6"/>
      <c r="D6336" s="6"/>
      <c r="E6336" s="6"/>
      <c r="F6336" s="6"/>
      <c r="G6336" s="6"/>
      <c r="H6336" s="6"/>
      <c r="I6336" s="6"/>
      <c r="J6336" s="6"/>
      <c r="K6336" s="6"/>
      <c r="L6336" s="6"/>
      <c r="M6336" s="6"/>
      <c r="N6336" s="6"/>
      <c r="O6336" s="6"/>
      <c r="P6336" s="10"/>
      <c r="Q6336" s="15" t="str">
        <f t="shared" ca="1" si="195"/>
        <v>-</v>
      </c>
      <c r="R6336" s="6"/>
      <c r="S6336" s="6"/>
      <c r="T6336" s="6"/>
      <c r="U6336" s="6"/>
      <c r="V6336" s="6"/>
      <c r="W6336" s="6" t="str">
        <f t="shared" si="194"/>
        <v>-</v>
      </c>
      <c r="X6336" s="6"/>
      <c r="Y6336" s="6"/>
      <c r="Z6336" s="6"/>
      <c r="AA6336" s="6"/>
      <c r="AB6336" s="6"/>
      <c r="AC6336" s="6"/>
    </row>
    <row r="6337" spans="1:29" x14ac:dyDescent="0.25">
      <c r="Q6337" s="12" t="str">
        <f t="shared" ca="1" si="195"/>
        <v>-</v>
      </c>
      <c r="W6337" t="str">
        <f t="shared" si="194"/>
        <v>-</v>
      </c>
    </row>
    <row r="6338" spans="1:29" x14ac:dyDescent="0.25">
      <c r="A6338" s="6"/>
      <c r="B6338" s="10"/>
      <c r="C6338" s="6"/>
      <c r="D6338" s="6"/>
      <c r="E6338" s="6"/>
      <c r="F6338" s="6"/>
      <c r="G6338" s="6"/>
      <c r="H6338" s="6"/>
      <c r="I6338" s="6"/>
      <c r="J6338" s="6"/>
      <c r="K6338" s="6"/>
      <c r="L6338" s="6"/>
      <c r="M6338" s="6"/>
      <c r="N6338" s="6"/>
      <c r="O6338" s="6"/>
      <c r="P6338" s="10"/>
      <c r="Q6338" s="15" t="str">
        <f t="shared" ca="1" si="195"/>
        <v>-</v>
      </c>
      <c r="R6338" s="6"/>
      <c r="S6338" s="6"/>
      <c r="T6338" s="6"/>
      <c r="U6338" s="6"/>
      <c r="V6338" s="6"/>
      <c r="W6338" s="6" t="str">
        <f t="shared" si="194"/>
        <v>-</v>
      </c>
      <c r="X6338" s="6"/>
      <c r="Y6338" s="6"/>
      <c r="Z6338" s="6"/>
      <c r="AA6338" s="6"/>
      <c r="AB6338" s="6"/>
      <c r="AC6338" s="6"/>
    </row>
    <row r="6339" spans="1:29" x14ac:dyDescent="0.25">
      <c r="Q6339" s="12" t="str">
        <f t="shared" ca="1" si="195"/>
        <v>-</v>
      </c>
      <c r="W6339" t="str">
        <f t="shared" si="194"/>
        <v>-</v>
      </c>
    </row>
    <row r="6340" spans="1:29" x14ac:dyDescent="0.25">
      <c r="A6340" s="6"/>
      <c r="B6340" s="10"/>
      <c r="C6340" s="6"/>
      <c r="D6340" s="6"/>
      <c r="E6340" s="6"/>
      <c r="F6340" s="6"/>
      <c r="G6340" s="6"/>
      <c r="H6340" s="6"/>
      <c r="I6340" s="6"/>
      <c r="J6340" s="6"/>
      <c r="K6340" s="6"/>
      <c r="L6340" s="6"/>
      <c r="M6340" s="6"/>
      <c r="N6340" s="6"/>
      <c r="O6340" s="6"/>
      <c r="P6340" s="10"/>
      <c r="Q6340" s="15" t="str">
        <f t="shared" ca="1" si="195"/>
        <v>-</v>
      </c>
      <c r="R6340" s="6"/>
      <c r="S6340" s="6"/>
      <c r="T6340" s="6"/>
      <c r="U6340" s="6"/>
      <c r="V6340" s="6"/>
      <c r="W6340" s="6" t="str">
        <f t="shared" si="194"/>
        <v>-</v>
      </c>
      <c r="X6340" s="6"/>
      <c r="Y6340" s="6"/>
      <c r="Z6340" s="6"/>
      <c r="AA6340" s="6"/>
      <c r="AB6340" s="6"/>
      <c r="AC6340" s="6"/>
    </row>
    <row r="6341" spans="1:29" x14ac:dyDescent="0.25">
      <c r="Q6341" s="12" t="str">
        <f t="shared" ca="1" si="195"/>
        <v>-</v>
      </c>
      <c r="W6341" t="str">
        <f t="shared" si="194"/>
        <v>-</v>
      </c>
    </row>
    <row r="6342" spans="1:29" x14ac:dyDescent="0.25">
      <c r="A6342" s="6"/>
      <c r="B6342" s="10"/>
      <c r="C6342" s="6"/>
      <c r="D6342" s="6"/>
      <c r="E6342" s="6"/>
      <c r="F6342" s="6"/>
      <c r="G6342" s="6"/>
      <c r="H6342" s="6"/>
      <c r="I6342" s="6"/>
      <c r="J6342" s="6"/>
      <c r="K6342" s="6"/>
      <c r="L6342" s="6"/>
      <c r="M6342" s="6"/>
      <c r="N6342" s="6"/>
      <c r="O6342" s="6"/>
      <c r="P6342" s="10"/>
      <c r="Q6342" s="15" t="str">
        <f t="shared" ca="1" si="195"/>
        <v>-</v>
      </c>
      <c r="R6342" s="6"/>
      <c r="S6342" s="6"/>
      <c r="T6342" s="6"/>
      <c r="U6342" s="6"/>
      <c r="V6342" s="6"/>
      <c r="W6342" s="6" t="str">
        <f t="shared" ref="W6342:W6405" si="196">IF(OR(ISBLANK(J6342),ISBLANK(V6342)),"-",(IF(J6342=V6342,"Yes","No")))</f>
        <v>-</v>
      </c>
      <c r="X6342" s="6"/>
      <c r="Y6342" s="6"/>
      <c r="Z6342" s="6"/>
      <c r="AA6342" s="6"/>
      <c r="AB6342" s="6"/>
      <c r="AC6342" s="6"/>
    </row>
    <row r="6343" spans="1:29" x14ac:dyDescent="0.25">
      <c r="Q6343" s="12" t="str">
        <f t="shared" ref="Q6343:Q6406" ca="1" si="197">IF(B6343&gt;1/1/1900, (IF(R6343="Closed",(DATEDIF(B6343,P6343,"d"))-(DATEDIF(M6343,O6343,"d")),IF(OR(R6343="Pending",ISBLANK(P6343)),TODAY()-B6343))),"-")</f>
        <v>-</v>
      </c>
      <c r="W6343" t="str">
        <f t="shared" si="196"/>
        <v>-</v>
      </c>
    </row>
    <row r="6344" spans="1:29" x14ac:dyDescent="0.25">
      <c r="A6344" s="6"/>
      <c r="B6344" s="10"/>
      <c r="C6344" s="6"/>
      <c r="D6344" s="6"/>
      <c r="E6344" s="6"/>
      <c r="F6344" s="6"/>
      <c r="G6344" s="6"/>
      <c r="H6344" s="6"/>
      <c r="I6344" s="6"/>
      <c r="J6344" s="6"/>
      <c r="K6344" s="6"/>
      <c r="L6344" s="6"/>
      <c r="M6344" s="6"/>
      <c r="N6344" s="6"/>
      <c r="O6344" s="6"/>
      <c r="P6344" s="10"/>
      <c r="Q6344" s="15" t="str">
        <f t="shared" ca="1" si="197"/>
        <v>-</v>
      </c>
      <c r="R6344" s="6"/>
      <c r="S6344" s="6"/>
      <c r="T6344" s="6"/>
      <c r="U6344" s="6"/>
      <c r="V6344" s="6"/>
      <c r="W6344" s="6" t="str">
        <f t="shared" si="196"/>
        <v>-</v>
      </c>
      <c r="X6344" s="6"/>
      <c r="Y6344" s="6"/>
      <c r="Z6344" s="6"/>
      <c r="AA6344" s="6"/>
      <c r="AB6344" s="6"/>
      <c r="AC6344" s="6"/>
    </row>
    <row r="6345" spans="1:29" x14ac:dyDescent="0.25">
      <c r="Q6345" s="12" t="str">
        <f t="shared" ca="1" si="197"/>
        <v>-</v>
      </c>
      <c r="W6345" t="str">
        <f t="shared" si="196"/>
        <v>-</v>
      </c>
    </row>
    <row r="6346" spans="1:29" x14ac:dyDescent="0.25">
      <c r="A6346" s="6"/>
      <c r="B6346" s="10"/>
      <c r="C6346" s="6"/>
      <c r="D6346" s="6"/>
      <c r="E6346" s="6"/>
      <c r="F6346" s="6"/>
      <c r="G6346" s="6"/>
      <c r="H6346" s="6"/>
      <c r="I6346" s="6"/>
      <c r="J6346" s="6"/>
      <c r="K6346" s="6"/>
      <c r="L6346" s="6"/>
      <c r="M6346" s="6"/>
      <c r="N6346" s="6"/>
      <c r="O6346" s="6"/>
      <c r="P6346" s="10"/>
      <c r="Q6346" s="15" t="str">
        <f t="shared" ca="1" si="197"/>
        <v>-</v>
      </c>
      <c r="R6346" s="6"/>
      <c r="S6346" s="6"/>
      <c r="T6346" s="6"/>
      <c r="U6346" s="6"/>
      <c r="V6346" s="6"/>
      <c r="W6346" s="6" t="str">
        <f t="shared" si="196"/>
        <v>-</v>
      </c>
      <c r="X6346" s="6"/>
      <c r="Y6346" s="6"/>
      <c r="Z6346" s="6"/>
      <c r="AA6346" s="6"/>
      <c r="AB6346" s="6"/>
      <c r="AC6346" s="6"/>
    </row>
    <row r="6347" spans="1:29" x14ac:dyDescent="0.25">
      <c r="Q6347" s="12" t="str">
        <f t="shared" ca="1" si="197"/>
        <v>-</v>
      </c>
      <c r="W6347" t="str">
        <f t="shared" si="196"/>
        <v>-</v>
      </c>
    </row>
    <row r="6348" spans="1:29" x14ac:dyDescent="0.25">
      <c r="A6348" s="6"/>
      <c r="B6348" s="10"/>
      <c r="C6348" s="6"/>
      <c r="D6348" s="6"/>
      <c r="E6348" s="6"/>
      <c r="F6348" s="6"/>
      <c r="G6348" s="6"/>
      <c r="H6348" s="6"/>
      <c r="I6348" s="6"/>
      <c r="J6348" s="6"/>
      <c r="K6348" s="6"/>
      <c r="L6348" s="6"/>
      <c r="M6348" s="6"/>
      <c r="N6348" s="6"/>
      <c r="O6348" s="6"/>
      <c r="P6348" s="10"/>
      <c r="Q6348" s="15" t="str">
        <f t="shared" ca="1" si="197"/>
        <v>-</v>
      </c>
      <c r="R6348" s="6"/>
      <c r="S6348" s="6"/>
      <c r="T6348" s="6"/>
      <c r="U6348" s="6"/>
      <c r="V6348" s="6"/>
      <c r="W6348" s="6" t="str">
        <f t="shared" si="196"/>
        <v>-</v>
      </c>
      <c r="X6348" s="6"/>
      <c r="Y6348" s="6"/>
      <c r="Z6348" s="6"/>
      <c r="AA6348" s="6"/>
      <c r="AB6348" s="6"/>
      <c r="AC6348" s="6"/>
    </row>
    <row r="6349" spans="1:29" x14ac:dyDescent="0.25">
      <c r="Q6349" s="12" t="str">
        <f t="shared" ca="1" si="197"/>
        <v>-</v>
      </c>
      <c r="W6349" t="str">
        <f t="shared" si="196"/>
        <v>-</v>
      </c>
    </row>
    <row r="6350" spans="1:29" x14ac:dyDescent="0.25">
      <c r="A6350" s="6"/>
      <c r="B6350" s="10"/>
      <c r="C6350" s="6"/>
      <c r="D6350" s="6"/>
      <c r="E6350" s="6"/>
      <c r="F6350" s="6"/>
      <c r="G6350" s="6"/>
      <c r="H6350" s="6"/>
      <c r="I6350" s="6"/>
      <c r="J6350" s="6"/>
      <c r="K6350" s="6"/>
      <c r="L6350" s="6"/>
      <c r="M6350" s="6"/>
      <c r="N6350" s="6"/>
      <c r="O6350" s="6"/>
      <c r="P6350" s="10"/>
      <c r="Q6350" s="15" t="str">
        <f t="shared" ca="1" si="197"/>
        <v>-</v>
      </c>
      <c r="R6350" s="6"/>
      <c r="S6350" s="6"/>
      <c r="T6350" s="6"/>
      <c r="U6350" s="6"/>
      <c r="V6350" s="6"/>
      <c r="W6350" s="6" t="str">
        <f t="shared" si="196"/>
        <v>-</v>
      </c>
      <c r="X6350" s="6"/>
      <c r="Y6350" s="6"/>
      <c r="Z6350" s="6"/>
      <c r="AA6350" s="6"/>
      <c r="AB6350" s="6"/>
      <c r="AC6350" s="6"/>
    </row>
    <row r="6351" spans="1:29" x14ac:dyDescent="0.25">
      <c r="Q6351" s="12" t="str">
        <f t="shared" ca="1" si="197"/>
        <v>-</v>
      </c>
      <c r="W6351" t="str">
        <f t="shared" si="196"/>
        <v>-</v>
      </c>
    </row>
    <row r="6352" spans="1:29" x14ac:dyDescent="0.25">
      <c r="A6352" s="6"/>
      <c r="B6352" s="10"/>
      <c r="C6352" s="6"/>
      <c r="D6352" s="6"/>
      <c r="E6352" s="6"/>
      <c r="F6352" s="6"/>
      <c r="G6352" s="6"/>
      <c r="H6352" s="6"/>
      <c r="I6352" s="6"/>
      <c r="J6352" s="6"/>
      <c r="K6352" s="6"/>
      <c r="L6352" s="6"/>
      <c r="M6352" s="6"/>
      <c r="N6352" s="6"/>
      <c r="O6352" s="6"/>
      <c r="P6352" s="10"/>
      <c r="Q6352" s="15" t="str">
        <f t="shared" ca="1" si="197"/>
        <v>-</v>
      </c>
      <c r="R6352" s="6"/>
      <c r="S6352" s="6"/>
      <c r="T6352" s="6"/>
      <c r="U6352" s="6"/>
      <c r="V6352" s="6"/>
      <c r="W6352" s="6" t="str">
        <f t="shared" si="196"/>
        <v>-</v>
      </c>
      <c r="X6352" s="6"/>
      <c r="Y6352" s="6"/>
      <c r="Z6352" s="6"/>
      <c r="AA6352" s="6"/>
      <c r="AB6352" s="6"/>
      <c r="AC6352" s="6"/>
    </row>
    <row r="6353" spans="1:29" x14ac:dyDescent="0.25">
      <c r="Q6353" s="12" t="str">
        <f t="shared" ca="1" si="197"/>
        <v>-</v>
      </c>
      <c r="W6353" t="str">
        <f t="shared" si="196"/>
        <v>-</v>
      </c>
    </row>
    <row r="6354" spans="1:29" x14ac:dyDescent="0.25">
      <c r="A6354" s="6"/>
      <c r="B6354" s="10"/>
      <c r="C6354" s="6"/>
      <c r="D6354" s="6"/>
      <c r="E6354" s="6"/>
      <c r="F6354" s="6"/>
      <c r="G6354" s="6"/>
      <c r="H6354" s="6"/>
      <c r="I6354" s="6"/>
      <c r="J6354" s="6"/>
      <c r="K6354" s="6"/>
      <c r="L6354" s="6"/>
      <c r="M6354" s="6"/>
      <c r="N6354" s="6"/>
      <c r="O6354" s="6"/>
      <c r="P6354" s="10"/>
      <c r="Q6354" s="15" t="str">
        <f t="shared" ca="1" si="197"/>
        <v>-</v>
      </c>
      <c r="R6354" s="6"/>
      <c r="S6354" s="6"/>
      <c r="T6354" s="6"/>
      <c r="U6354" s="6"/>
      <c r="V6354" s="6"/>
      <c r="W6354" s="6" t="str">
        <f t="shared" si="196"/>
        <v>-</v>
      </c>
      <c r="X6354" s="6"/>
      <c r="Y6354" s="6"/>
      <c r="Z6354" s="6"/>
      <c r="AA6354" s="6"/>
      <c r="AB6354" s="6"/>
      <c r="AC6354" s="6"/>
    </row>
    <row r="6355" spans="1:29" x14ac:dyDescent="0.25">
      <c r="Q6355" s="12" t="str">
        <f t="shared" ca="1" si="197"/>
        <v>-</v>
      </c>
      <c r="W6355" t="str">
        <f t="shared" si="196"/>
        <v>-</v>
      </c>
    </row>
    <row r="6356" spans="1:29" x14ac:dyDescent="0.25">
      <c r="A6356" s="6"/>
      <c r="B6356" s="10"/>
      <c r="C6356" s="6"/>
      <c r="D6356" s="6"/>
      <c r="E6356" s="6"/>
      <c r="F6356" s="6"/>
      <c r="G6356" s="6"/>
      <c r="H6356" s="6"/>
      <c r="I6356" s="6"/>
      <c r="J6356" s="6"/>
      <c r="K6356" s="6"/>
      <c r="L6356" s="6"/>
      <c r="M6356" s="6"/>
      <c r="N6356" s="6"/>
      <c r="O6356" s="6"/>
      <c r="P6356" s="10"/>
      <c r="Q6356" s="15" t="str">
        <f t="shared" ca="1" si="197"/>
        <v>-</v>
      </c>
      <c r="R6356" s="6"/>
      <c r="S6356" s="6"/>
      <c r="T6356" s="6"/>
      <c r="U6356" s="6"/>
      <c r="V6356" s="6"/>
      <c r="W6356" s="6" t="str">
        <f t="shared" si="196"/>
        <v>-</v>
      </c>
      <c r="X6356" s="6"/>
      <c r="Y6356" s="6"/>
      <c r="Z6356" s="6"/>
      <c r="AA6356" s="6"/>
      <c r="AB6356" s="6"/>
      <c r="AC6356" s="6"/>
    </row>
    <row r="6357" spans="1:29" x14ac:dyDescent="0.25">
      <c r="Q6357" s="12" t="str">
        <f t="shared" ca="1" si="197"/>
        <v>-</v>
      </c>
      <c r="W6357" t="str">
        <f t="shared" si="196"/>
        <v>-</v>
      </c>
    </row>
    <row r="6358" spans="1:29" x14ac:dyDescent="0.25">
      <c r="A6358" s="6"/>
      <c r="B6358" s="10"/>
      <c r="C6358" s="6"/>
      <c r="D6358" s="6"/>
      <c r="E6358" s="6"/>
      <c r="F6358" s="6"/>
      <c r="G6358" s="6"/>
      <c r="H6358" s="6"/>
      <c r="I6358" s="6"/>
      <c r="J6358" s="6"/>
      <c r="K6358" s="6"/>
      <c r="L6358" s="6"/>
      <c r="M6358" s="6"/>
      <c r="N6358" s="6"/>
      <c r="O6358" s="6"/>
      <c r="P6358" s="10"/>
      <c r="Q6358" s="15" t="str">
        <f t="shared" ca="1" si="197"/>
        <v>-</v>
      </c>
      <c r="R6358" s="6"/>
      <c r="S6358" s="6"/>
      <c r="T6358" s="6"/>
      <c r="U6358" s="6"/>
      <c r="V6358" s="6"/>
      <c r="W6358" s="6" t="str">
        <f t="shared" si="196"/>
        <v>-</v>
      </c>
      <c r="X6358" s="6"/>
      <c r="Y6358" s="6"/>
      <c r="Z6358" s="6"/>
      <c r="AA6358" s="6"/>
      <c r="AB6358" s="6"/>
      <c r="AC6358" s="6"/>
    </row>
    <row r="6359" spans="1:29" x14ac:dyDescent="0.25">
      <c r="Q6359" s="12" t="str">
        <f t="shared" ca="1" si="197"/>
        <v>-</v>
      </c>
      <c r="W6359" t="str">
        <f t="shared" si="196"/>
        <v>-</v>
      </c>
    </row>
    <row r="6360" spans="1:29" x14ac:dyDescent="0.25">
      <c r="A6360" s="6"/>
      <c r="B6360" s="10"/>
      <c r="C6360" s="6"/>
      <c r="D6360" s="6"/>
      <c r="E6360" s="6"/>
      <c r="F6360" s="6"/>
      <c r="G6360" s="6"/>
      <c r="H6360" s="6"/>
      <c r="I6360" s="6"/>
      <c r="J6360" s="6"/>
      <c r="K6360" s="6"/>
      <c r="L6360" s="6"/>
      <c r="M6360" s="6"/>
      <c r="N6360" s="6"/>
      <c r="O6360" s="6"/>
      <c r="P6360" s="10"/>
      <c r="Q6360" s="15" t="str">
        <f t="shared" ca="1" si="197"/>
        <v>-</v>
      </c>
      <c r="R6360" s="6"/>
      <c r="S6360" s="6"/>
      <c r="T6360" s="6"/>
      <c r="U6360" s="6"/>
      <c r="V6360" s="6"/>
      <c r="W6360" s="6" t="str">
        <f t="shared" si="196"/>
        <v>-</v>
      </c>
      <c r="X6360" s="6"/>
      <c r="Y6360" s="6"/>
      <c r="Z6360" s="6"/>
      <c r="AA6360" s="6"/>
      <c r="AB6360" s="6"/>
      <c r="AC6360" s="6"/>
    </row>
    <row r="6361" spans="1:29" x14ac:dyDescent="0.25">
      <c r="Q6361" s="12" t="str">
        <f t="shared" ca="1" si="197"/>
        <v>-</v>
      </c>
      <c r="W6361" t="str">
        <f t="shared" si="196"/>
        <v>-</v>
      </c>
    </row>
    <row r="6362" spans="1:29" x14ac:dyDescent="0.25">
      <c r="A6362" s="6"/>
      <c r="B6362" s="10"/>
      <c r="C6362" s="6"/>
      <c r="D6362" s="6"/>
      <c r="E6362" s="6"/>
      <c r="F6362" s="6"/>
      <c r="G6362" s="6"/>
      <c r="H6362" s="6"/>
      <c r="I6362" s="6"/>
      <c r="J6362" s="6"/>
      <c r="K6362" s="6"/>
      <c r="L6362" s="6"/>
      <c r="M6362" s="6"/>
      <c r="N6362" s="6"/>
      <c r="O6362" s="6"/>
      <c r="P6362" s="10"/>
      <c r="Q6362" s="15" t="str">
        <f t="shared" ca="1" si="197"/>
        <v>-</v>
      </c>
      <c r="R6362" s="6"/>
      <c r="S6362" s="6"/>
      <c r="T6362" s="6"/>
      <c r="U6362" s="6"/>
      <c r="V6362" s="6"/>
      <c r="W6362" s="6" t="str">
        <f t="shared" si="196"/>
        <v>-</v>
      </c>
      <c r="X6362" s="6"/>
      <c r="Y6362" s="6"/>
      <c r="Z6362" s="6"/>
      <c r="AA6362" s="6"/>
      <c r="AB6362" s="6"/>
      <c r="AC6362" s="6"/>
    </row>
    <row r="6363" spans="1:29" x14ac:dyDescent="0.25">
      <c r="Q6363" s="12" t="str">
        <f t="shared" ca="1" si="197"/>
        <v>-</v>
      </c>
      <c r="W6363" t="str">
        <f t="shared" si="196"/>
        <v>-</v>
      </c>
    </row>
    <row r="6364" spans="1:29" x14ac:dyDescent="0.25">
      <c r="A6364" s="6"/>
      <c r="B6364" s="10"/>
      <c r="C6364" s="6"/>
      <c r="D6364" s="6"/>
      <c r="E6364" s="6"/>
      <c r="F6364" s="6"/>
      <c r="G6364" s="6"/>
      <c r="H6364" s="6"/>
      <c r="I6364" s="6"/>
      <c r="J6364" s="6"/>
      <c r="K6364" s="6"/>
      <c r="L6364" s="6"/>
      <c r="M6364" s="6"/>
      <c r="N6364" s="6"/>
      <c r="O6364" s="6"/>
      <c r="P6364" s="10"/>
      <c r="Q6364" s="15" t="str">
        <f t="shared" ca="1" si="197"/>
        <v>-</v>
      </c>
      <c r="R6364" s="6"/>
      <c r="S6364" s="6"/>
      <c r="T6364" s="6"/>
      <c r="U6364" s="6"/>
      <c r="V6364" s="6"/>
      <c r="W6364" s="6" t="str">
        <f t="shared" si="196"/>
        <v>-</v>
      </c>
      <c r="X6364" s="6"/>
      <c r="Y6364" s="6"/>
      <c r="Z6364" s="6"/>
      <c r="AA6364" s="6"/>
      <c r="AB6364" s="6"/>
      <c r="AC6364" s="6"/>
    </row>
    <row r="6365" spans="1:29" x14ac:dyDescent="0.25">
      <c r="Q6365" s="12" t="str">
        <f t="shared" ca="1" si="197"/>
        <v>-</v>
      </c>
      <c r="W6365" t="str">
        <f t="shared" si="196"/>
        <v>-</v>
      </c>
    </row>
    <row r="6366" spans="1:29" x14ac:dyDescent="0.25">
      <c r="A6366" s="6"/>
      <c r="B6366" s="10"/>
      <c r="C6366" s="6"/>
      <c r="D6366" s="6"/>
      <c r="E6366" s="6"/>
      <c r="F6366" s="6"/>
      <c r="G6366" s="6"/>
      <c r="H6366" s="6"/>
      <c r="I6366" s="6"/>
      <c r="J6366" s="6"/>
      <c r="K6366" s="6"/>
      <c r="L6366" s="6"/>
      <c r="M6366" s="6"/>
      <c r="N6366" s="6"/>
      <c r="O6366" s="6"/>
      <c r="P6366" s="10"/>
      <c r="Q6366" s="15" t="str">
        <f t="shared" ca="1" si="197"/>
        <v>-</v>
      </c>
      <c r="R6366" s="6"/>
      <c r="S6366" s="6"/>
      <c r="T6366" s="6"/>
      <c r="U6366" s="6"/>
      <c r="V6366" s="6"/>
      <c r="W6366" s="6" t="str">
        <f t="shared" si="196"/>
        <v>-</v>
      </c>
      <c r="X6366" s="6"/>
      <c r="Y6366" s="6"/>
      <c r="Z6366" s="6"/>
      <c r="AA6366" s="6"/>
      <c r="AB6366" s="6"/>
      <c r="AC6366" s="6"/>
    </row>
    <row r="6367" spans="1:29" x14ac:dyDescent="0.25">
      <c r="Q6367" s="12" t="str">
        <f t="shared" ca="1" si="197"/>
        <v>-</v>
      </c>
      <c r="W6367" t="str">
        <f t="shared" si="196"/>
        <v>-</v>
      </c>
    </row>
    <row r="6368" spans="1:29" x14ac:dyDescent="0.25">
      <c r="A6368" s="6"/>
      <c r="B6368" s="10"/>
      <c r="C6368" s="6"/>
      <c r="D6368" s="6"/>
      <c r="E6368" s="6"/>
      <c r="F6368" s="6"/>
      <c r="G6368" s="6"/>
      <c r="H6368" s="6"/>
      <c r="I6368" s="6"/>
      <c r="J6368" s="6"/>
      <c r="K6368" s="6"/>
      <c r="L6368" s="6"/>
      <c r="M6368" s="6"/>
      <c r="N6368" s="6"/>
      <c r="O6368" s="6"/>
      <c r="P6368" s="10"/>
      <c r="Q6368" s="15" t="str">
        <f t="shared" ca="1" si="197"/>
        <v>-</v>
      </c>
      <c r="R6368" s="6"/>
      <c r="S6368" s="6"/>
      <c r="T6368" s="6"/>
      <c r="U6368" s="6"/>
      <c r="V6368" s="6"/>
      <c r="W6368" s="6" t="str">
        <f t="shared" si="196"/>
        <v>-</v>
      </c>
      <c r="X6368" s="6"/>
      <c r="Y6368" s="6"/>
      <c r="Z6368" s="6"/>
      <c r="AA6368" s="6"/>
      <c r="AB6368" s="6"/>
      <c r="AC6368" s="6"/>
    </row>
    <row r="6369" spans="1:29" x14ac:dyDescent="0.25">
      <c r="Q6369" s="12" t="str">
        <f t="shared" ca="1" si="197"/>
        <v>-</v>
      </c>
      <c r="W6369" t="str">
        <f t="shared" si="196"/>
        <v>-</v>
      </c>
    </row>
    <row r="6370" spans="1:29" x14ac:dyDescent="0.25">
      <c r="A6370" s="6"/>
      <c r="B6370" s="10"/>
      <c r="C6370" s="6"/>
      <c r="D6370" s="6"/>
      <c r="E6370" s="6"/>
      <c r="F6370" s="6"/>
      <c r="G6370" s="6"/>
      <c r="H6370" s="6"/>
      <c r="I6370" s="6"/>
      <c r="J6370" s="6"/>
      <c r="K6370" s="6"/>
      <c r="L6370" s="6"/>
      <c r="M6370" s="6"/>
      <c r="N6370" s="6"/>
      <c r="O6370" s="6"/>
      <c r="P6370" s="10"/>
      <c r="Q6370" s="15" t="str">
        <f t="shared" ca="1" si="197"/>
        <v>-</v>
      </c>
      <c r="R6370" s="6"/>
      <c r="S6370" s="6"/>
      <c r="T6370" s="6"/>
      <c r="U6370" s="6"/>
      <c r="V6370" s="6"/>
      <c r="W6370" s="6" t="str">
        <f t="shared" si="196"/>
        <v>-</v>
      </c>
      <c r="X6370" s="6"/>
      <c r="Y6370" s="6"/>
      <c r="Z6370" s="6"/>
      <c r="AA6370" s="6"/>
      <c r="AB6370" s="6"/>
      <c r="AC6370" s="6"/>
    </row>
    <row r="6371" spans="1:29" x14ac:dyDescent="0.25">
      <c r="Q6371" s="12" t="str">
        <f t="shared" ca="1" si="197"/>
        <v>-</v>
      </c>
      <c r="W6371" t="str">
        <f t="shared" si="196"/>
        <v>-</v>
      </c>
    </row>
    <row r="6372" spans="1:29" x14ac:dyDescent="0.25">
      <c r="A6372" s="6"/>
      <c r="B6372" s="10"/>
      <c r="C6372" s="6"/>
      <c r="D6372" s="6"/>
      <c r="E6372" s="6"/>
      <c r="F6372" s="6"/>
      <c r="G6372" s="6"/>
      <c r="H6372" s="6"/>
      <c r="I6372" s="6"/>
      <c r="J6372" s="6"/>
      <c r="K6372" s="6"/>
      <c r="L6372" s="6"/>
      <c r="M6372" s="6"/>
      <c r="N6372" s="6"/>
      <c r="O6372" s="6"/>
      <c r="P6372" s="10"/>
      <c r="Q6372" s="15" t="str">
        <f t="shared" ca="1" si="197"/>
        <v>-</v>
      </c>
      <c r="R6372" s="6"/>
      <c r="S6372" s="6"/>
      <c r="T6372" s="6"/>
      <c r="U6372" s="6"/>
      <c r="V6372" s="6"/>
      <c r="W6372" s="6" t="str">
        <f t="shared" si="196"/>
        <v>-</v>
      </c>
      <c r="X6372" s="6"/>
      <c r="Y6372" s="6"/>
      <c r="Z6372" s="6"/>
      <c r="AA6372" s="6"/>
      <c r="AB6372" s="6"/>
      <c r="AC6372" s="6"/>
    </row>
    <row r="6373" spans="1:29" x14ac:dyDescent="0.25">
      <c r="Q6373" s="12" t="str">
        <f t="shared" ca="1" si="197"/>
        <v>-</v>
      </c>
      <c r="W6373" t="str">
        <f t="shared" si="196"/>
        <v>-</v>
      </c>
    </row>
    <row r="6374" spans="1:29" x14ac:dyDescent="0.25">
      <c r="A6374" s="6"/>
      <c r="B6374" s="10"/>
      <c r="C6374" s="6"/>
      <c r="D6374" s="6"/>
      <c r="E6374" s="6"/>
      <c r="F6374" s="6"/>
      <c r="G6374" s="6"/>
      <c r="H6374" s="6"/>
      <c r="I6374" s="6"/>
      <c r="J6374" s="6"/>
      <c r="K6374" s="6"/>
      <c r="L6374" s="6"/>
      <c r="M6374" s="6"/>
      <c r="N6374" s="6"/>
      <c r="O6374" s="6"/>
      <c r="P6374" s="10"/>
      <c r="Q6374" s="15" t="str">
        <f t="shared" ca="1" si="197"/>
        <v>-</v>
      </c>
      <c r="R6374" s="6"/>
      <c r="S6374" s="6"/>
      <c r="T6374" s="6"/>
      <c r="U6374" s="6"/>
      <c r="V6374" s="6"/>
      <c r="W6374" s="6" t="str">
        <f t="shared" si="196"/>
        <v>-</v>
      </c>
      <c r="X6374" s="6"/>
      <c r="Y6374" s="6"/>
      <c r="Z6374" s="6"/>
      <c r="AA6374" s="6"/>
      <c r="AB6374" s="6"/>
      <c r="AC6374" s="6"/>
    </row>
    <row r="6375" spans="1:29" x14ac:dyDescent="0.25">
      <c r="Q6375" s="12" t="str">
        <f t="shared" ca="1" si="197"/>
        <v>-</v>
      </c>
      <c r="W6375" t="str">
        <f t="shared" si="196"/>
        <v>-</v>
      </c>
    </row>
    <row r="6376" spans="1:29" x14ac:dyDescent="0.25">
      <c r="A6376" s="6"/>
      <c r="B6376" s="10"/>
      <c r="C6376" s="6"/>
      <c r="D6376" s="6"/>
      <c r="E6376" s="6"/>
      <c r="F6376" s="6"/>
      <c r="G6376" s="6"/>
      <c r="H6376" s="6"/>
      <c r="I6376" s="6"/>
      <c r="J6376" s="6"/>
      <c r="K6376" s="6"/>
      <c r="L6376" s="6"/>
      <c r="M6376" s="6"/>
      <c r="N6376" s="6"/>
      <c r="O6376" s="6"/>
      <c r="P6376" s="10"/>
      <c r="Q6376" s="15" t="str">
        <f t="shared" ca="1" si="197"/>
        <v>-</v>
      </c>
      <c r="R6376" s="6"/>
      <c r="S6376" s="6"/>
      <c r="T6376" s="6"/>
      <c r="U6376" s="6"/>
      <c r="V6376" s="6"/>
      <c r="W6376" s="6" t="str">
        <f t="shared" si="196"/>
        <v>-</v>
      </c>
      <c r="X6376" s="6"/>
      <c r="Y6376" s="6"/>
      <c r="Z6376" s="6"/>
      <c r="AA6376" s="6"/>
      <c r="AB6376" s="6"/>
      <c r="AC6376" s="6"/>
    </row>
    <row r="6377" spans="1:29" x14ac:dyDescent="0.25">
      <c r="Q6377" s="12" t="str">
        <f t="shared" ca="1" si="197"/>
        <v>-</v>
      </c>
      <c r="W6377" t="str">
        <f t="shared" si="196"/>
        <v>-</v>
      </c>
    </row>
    <row r="6378" spans="1:29" x14ac:dyDescent="0.25">
      <c r="A6378" s="6"/>
      <c r="B6378" s="10"/>
      <c r="C6378" s="6"/>
      <c r="D6378" s="6"/>
      <c r="E6378" s="6"/>
      <c r="F6378" s="6"/>
      <c r="G6378" s="6"/>
      <c r="H6378" s="6"/>
      <c r="I6378" s="6"/>
      <c r="J6378" s="6"/>
      <c r="K6378" s="6"/>
      <c r="L6378" s="6"/>
      <c r="M6378" s="6"/>
      <c r="N6378" s="6"/>
      <c r="O6378" s="6"/>
      <c r="P6378" s="10"/>
      <c r="Q6378" s="15" t="str">
        <f t="shared" ca="1" si="197"/>
        <v>-</v>
      </c>
      <c r="R6378" s="6"/>
      <c r="S6378" s="6"/>
      <c r="T6378" s="6"/>
      <c r="U6378" s="6"/>
      <c r="V6378" s="6"/>
      <c r="W6378" s="6" t="str">
        <f t="shared" si="196"/>
        <v>-</v>
      </c>
      <c r="X6378" s="6"/>
      <c r="Y6378" s="6"/>
      <c r="Z6378" s="6"/>
      <c r="AA6378" s="6"/>
      <c r="AB6378" s="6"/>
      <c r="AC6378" s="6"/>
    </row>
    <row r="6379" spans="1:29" x14ac:dyDescent="0.25">
      <c r="Q6379" s="12" t="str">
        <f t="shared" ca="1" si="197"/>
        <v>-</v>
      </c>
      <c r="W6379" t="str">
        <f t="shared" si="196"/>
        <v>-</v>
      </c>
    </row>
    <row r="6380" spans="1:29" x14ac:dyDescent="0.25">
      <c r="A6380" s="6"/>
      <c r="B6380" s="10"/>
      <c r="C6380" s="6"/>
      <c r="D6380" s="6"/>
      <c r="E6380" s="6"/>
      <c r="F6380" s="6"/>
      <c r="G6380" s="6"/>
      <c r="H6380" s="6"/>
      <c r="I6380" s="6"/>
      <c r="J6380" s="6"/>
      <c r="K6380" s="6"/>
      <c r="L6380" s="6"/>
      <c r="M6380" s="6"/>
      <c r="N6380" s="6"/>
      <c r="O6380" s="6"/>
      <c r="P6380" s="10"/>
      <c r="Q6380" s="15" t="str">
        <f t="shared" ca="1" si="197"/>
        <v>-</v>
      </c>
      <c r="R6380" s="6"/>
      <c r="S6380" s="6"/>
      <c r="T6380" s="6"/>
      <c r="U6380" s="6"/>
      <c r="V6380" s="6"/>
      <c r="W6380" s="6" t="str">
        <f t="shared" si="196"/>
        <v>-</v>
      </c>
      <c r="X6380" s="6"/>
      <c r="Y6380" s="6"/>
      <c r="Z6380" s="6"/>
      <c r="AA6380" s="6"/>
      <c r="AB6380" s="6"/>
      <c r="AC6380" s="6"/>
    </row>
    <row r="6381" spans="1:29" x14ac:dyDescent="0.25">
      <c r="Q6381" s="12" t="str">
        <f t="shared" ca="1" si="197"/>
        <v>-</v>
      </c>
      <c r="W6381" t="str">
        <f t="shared" si="196"/>
        <v>-</v>
      </c>
    </row>
    <row r="6382" spans="1:29" x14ac:dyDescent="0.25">
      <c r="A6382" s="6"/>
      <c r="B6382" s="10"/>
      <c r="C6382" s="6"/>
      <c r="D6382" s="6"/>
      <c r="E6382" s="6"/>
      <c r="F6382" s="6"/>
      <c r="G6382" s="6"/>
      <c r="H6382" s="6"/>
      <c r="I6382" s="6"/>
      <c r="J6382" s="6"/>
      <c r="K6382" s="6"/>
      <c r="L6382" s="6"/>
      <c r="M6382" s="6"/>
      <c r="N6382" s="6"/>
      <c r="O6382" s="6"/>
      <c r="P6382" s="10"/>
      <c r="Q6382" s="15" t="str">
        <f t="shared" ca="1" si="197"/>
        <v>-</v>
      </c>
      <c r="R6382" s="6"/>
      <c r="S6382" s="6"/>
      <c r="T6382" s="6"/>
      <c r="U6382" s="6"/>
      <c r="V6382" s="6"/>
      <c r="W6382" s="6" t="str">
        <f t="shared" si="196"/>
        <v>-</v>
      </c>
      <c r="X6382" s="6"/>
      <c r="Y6382" s="6"/>
      <c r="Z6382" s="6"/>
      <c r="AA6382" s="6"/>
      <c r="AB6382" s="6"/>
      <c r="AC6382" s="6"/>
    </row>
    <row r="6383" spans="1:29" x14ac:dyDescent="0.25">
      <c r="Q6383" s="12" t="str">
        <f t="shared" ca="1" si="197"/>
        <v>-</v>
      </c>
      <c r="W6383" t="str">
        <f t="shared" si="196"/>
        <v>-</v>
      </c>
    </row>
    <row r="6384" spans="1:29" x14ac:dyDescent="0.25">
      <c r="A6384" s="6"/>
      <c r="B6384" s="10"/>
      <c r="C6384" s="6"/>
      <c r="D6384" s="6"/>
      <c r="E6384" s="6"/>
      <c r="F6384" s="6"/>
      <c r="G6384" s="6"/>
      <c r="H6384" s="6"/>
      <c r="I6384" s="6"/>
      <c r="J6384" s="6"/>
      <c r="K6384" s="6"/>
      <c r="L6384" s="6"/>
      <c r="M6384" s="6"/>
      <c r="N6384" s="6"/>
      <c r="O6384" s="6"/>
      <c r="P6384" s="10"/>
      <c r="Q6384" s="15" t="str">
        <f t="shared" ca="1" si="197"/>
        <v>-</v>
      </c>
      <c r="R6384" s="6"/>
      <c r="S6384" s="6"/>
      <c r="T6384" s="6"/>
      <c r="U6384" s="6"/>
      <c r="V6384" s="6"/>
      <c r="W6384" s="6" t="str">
        <f t="shared" si="196"/>
        <v>-</v>
      </c>
      <c r="X6384" s="6"/>
      <c r="Y6384" s="6"/>
      <c r="Z6384" s="6"/>
      <c r="AA6384" s="6"/>
      <c r="AB6384" s="6"/>
      <c r="AC6384" s="6"/>
    </row>
    <row r="6385" spans="1:29" x14ac:dyDescent="0.25">
      <c r="Q6385" s="12" t="str">
        <f t="shared" ca="1" si="197"/>
        <v>-</v>
      </c>
      <c r="W6385" t="str">
        <f t="shared" si="196"/>
        <v>-</v>
      </c>
    </row>
    <row r="6386" spans="1:29" x14ac:dyDescent="0.25">
      <c r="A6386" s="6"/>
      <c r="B6386" s="10"/>
      <c r="C6386" s="6"/>
      <c r="D6386" s="6"/>
      <c r="E6386" s="6"/>
      <c r="F6386" s="6"/>
      <c r="G6386" s="6"/>
      <c r="H6386" s="6"/>
      <c r="I6386" s="6"/>
      <c r="J6386" s="6"/>
      <c r="K6386" s="6"/>
      <c r="L6386" s="6"/>
      <c r="M6386" s="6"/>
      <c r="N6386" s="6"/>
      <c r="O6386" s="6"/>
      <c r="P6386" s="10"/>
      <c r="Q6386" s="15" t="str">
        <f t="shared" ca="1" si="197"/>
        <v>-</v>
      </c>
      <c r="R6386" s="6"/>
      <c r="S6386" s="6"/>
      <c r="T6386" s="6"/>
      <c r="U6386" s="6"/>
      <c r="V6386" s="6"/>
      <c r="W6386" s="6" t="str">
        <f t="shared" si="196"/>
        <v>-</v>
      </c>
      <c r="X6386" s="6"/>
      <c r="Y6386" s="6"/>
      <c r="Z6386" s="6"/>
      <c r="AA6386" s="6"/>
      <c r="AB6386" s="6"/>
      <c r="AC6386" s="6"/>
    </row>
    <row r="6387" spans="1:29" x14ac:dyDescent="0.25">
      <c r="Q6387" s="12" t="str">
        <f t="shared" ca="1" si="197"/>
        <v>-</v>
      </c>
      <c r="W6387" t="str">
        <f t="shared" si="196"/>
        <v>-</v>
      </c>
    </row>
    <row r="6388" spans="1:29" x14ac:dyDescent="0.25">
      <c r="A6388" s="6"/>
      <c r="B6388" s="10"/>
      <c r="C6388" s="6"/>
      <c r="D6388" s="6"/>
      <c r="E6388" s="6"/>
      <c r="F6388" s="6"/>
      <c r="G6388" s="6"/>
      <c r="H6388" s="6"/>
      <c r="I6388" s="6"/>
      <c r="J6388" s="6"/>
      <c r="K6388" s="6"/>
      <c r="L6388" s="6"/>
      <c r="M6388" s="6"/>
      <c r="N6388" s="6"/>
      <c r="O6388" s="6"/>
      <c r="P6388" s="10"/>
      <c r="Q6388" s="15" t="str">
        <f t="shared" ca="1" si="197"/>
        <v>-</v>
      </c>
      <c r="R6388" s="6"/>
      <c r="S6388" s="6"/>
      <c r="T6388" s="6"/>
      <c r="U6388" s="6"/>
      <c r="V6388" s="6"/>
      <c r="W6388" s="6" t="str">
        <f t="shared" si="196"/>
        <v>-</v>
      </c>
      <c r="X6388" s="6"/>
      <c r="Y6388" s="6"/>
      <c r="Z6388" s="6"/>
      <c r="AA6388" s="6"/>
      <c r="AB6388" s="6"/>
      <c r="AC6388" s="6"/>
    </row>
    <row r="6389" spans="1:29" x14ac:dyDescent="0.25">
      <c r="Q6389" s="12" t="str">
        <f t="shared" ca="1" si="197"/>
        <v>-</v>
      </c>
      <c r="W6389" t="str">
        <f t="shared" si="196"/>
        <v>-</v>
      </c>
    </row>
    <row r="6390" spans="1:29" x14ac:dyDescent="0.25">
      <c r="A6390" s="6"/>
      <c r="B6390" s="10"/>
      <c r="C6390" s="6"/>
      <c r="D6390" s="6"/>
      <c r="E6390" s="6"/>
      <c r="F6390" s="6"/>
      <c r="G6390" s="6"/>
      <c r="H6390" s="6"/>
      <c r="I6390" s="6"/>
      <c r="J6390" s="6"/>
      <c r="K6390" s="6"/>
      <c r="L6390" s="6"/>
      <c r="M6390" s="6"/>
      <c r="N6390" s="6"/>
      <c r="O6390" s="6"/>
      <c r="P6390" s="10"/>
      <c r="Q6390" s="15" t="str">
        <f t="shared" ca="1" si="197"/>
        <v>-</v>
      </c>
      <c r="R6390" s="6"/>
      <c r="S6390" s="6"/>
      <c r="T6390" s="6"/>
      <c r="U6390" s="6"/>
      <c r="V6390" s="6"/>
      <c r="W6390" s="6" t="str">
        <f t="shared" si="196"/>
        <v>-</v>
      </c>
      <c r="X6390" s="6"/>
      <c r="Y6390" s="6"/>
      <c r="Z6390" s="6"/>
      <c r="AA6390" s="6"/>
      <c r="AB6390" s="6"/>
      <c r="AC6390" s="6"/>
    </row>
    <row r="6391" spans="1:29" x14ac:dyDescent="0.25">
      <c r="Q6391" s="12" t="str">
        <f t="shared" ca="1" si="197"/>
        <v>-</v>
      </c>
      <c r="W6391" t="str">
        <f t="shared" si="196"/>
        <v>-</v>
      </c>
    </row>
    <row r="6392" spans="1:29" x14ac:dyDescent="0.25">
      <c r="A6392" s="6"/>
      <c r="B6392" s="10"/>
      <c r="C6392" s="6"/>
      <c r="D6392" s="6"/>
      <c r="E6392" s="6"/>
      <c r="F6392" s="6"/>
      <c r="G6392" s="6"/>
      <c r="H6392" s="6"/>
      <c r="I6392" s="6"/>
      <c r="J6392" s="6"/>
      <c r="K6392" s="6"/>
      <c r="L6392" s="6"/>
      <c r="M6392" s="6"/>
      <c r="N6392" s="6"/>
      <c r="O6392" s="6"/>
      <c r="P6392" s="10"/>
      <c r="Q6392" s="15" t="str">
        <f t="shared" ca="1" si="197"/>
        <v>-</v>
      </c>
      <c r="R6392" s="6"/>
      <c r="S6392" s="6"/>
      <c r="T6392" s="6"/>
      <c r="U6392" s="6"/>
      <c r="V6392" s="6"/>
      <c r="W6392" s="6" t="str">
        <f t="shared" si="196"/>
        <v>-</v>
      </c>
      <c r="X6392" s="6"/>
      <c r="Y6392" s="6"/>
      <c r="Z6392" s="6"/>
      <c r="AA6392" s="6"/>
      <c r="AB6392" s="6"/>
      <c r="AC6392" s="6"/>
    </row>
    <row r="6393" spans="1:29" x14ac:dyDescent="0.25">
      <c r="Q6393" s="12" t="str">
        <f t="shared" ca="1" si="197"/>
        <v>-</v>
      </c>
      <c r="W6393" t="str">
        <f t="shared" si="196"/>
        <v>-</v>
      </c>
    </row>
    <row r="6394" spans="1:29" x14ac:dyDescent="0.25">
      <c r="A6394" s="6"/>
      <c r="B6394" s="10"/>
      <c r="C6394" s="6"/>
      <c r="D6394" s="6"/>
      <c r="E6394" s="6"/>
      <c r="F6394" s="6"/>
      <c r="G6394" s="6"/>
      <c r="H6394" s="6"/>
      <c r="I6394" s="6"/>
      <c r="J6394" s="6"/>
      <c r="K6394" s="6"/>
      <c r="L6394" s="6"/>
      <c r="M6394" s="6"/>
      <c r="N6394" s="6"/>
      <c r="O6394" s="6"/>
      <c r="P6394" s="10"/>
      <c r="Q6394" s="15" t="str">
        <f t="shared" ca="1" si="197"/>
        <v>-</v>
      </c>
      <c r="R6394" s="6"/>
      <c r="S6394" s="6"/>
      <c r="T6394" s="6"/>
      <c r="U6394" s="6"/>
      <c r="V6394" s="6"/>
      <c r="W6394" s="6" t="str">
        <f t="shared" si="196"/>
        <v>-</v>
      </c>
      <c r="X6394" s="6"/>
      <c r="Y6394" s="6"/>
      <c r="Z6394" s="6"/>
      <c r="AA6394" s="6"/>
      <c r="AB6394" s="6"/>
      <c r="AC6394" s="6"/>
    </row>
    <row r="6395" spans="1:29" x14ac:dyDescent="0.25">
      <c r="Q6395" s="12" t="str">
        <f t="shared" ca="1" si="197"/>
        <v>-</v>
      </c>
      <c r="W6395" t="str">
        <f t="shared" si="196"/>
        <v>-</v>
      </c>
    </row>
    <row r="6396" spans="1:29" x14ac:dyDescent="0.25">
      <c r="A6396" s="6"/>
      <c r="B6396" s="10"/>
      <c r="C6396" s="6"/>
      <c r="D6396" s="6"/>
      <c r="E6396" s="6"/>
      <c r="F6396" s="6"/>
      <c r="G6396" s="6"/>
      <c r="H6396" s="6"/>
      <c r="I6396" s="6"/>
      <c r="J6396" s="6"/>
      <c r="K6396" s="6"/>
      <c r="L6396" s="6"/>
      <c r="M6396" s="6"/>
      <c r="N6396" s="6"/>
      <c r="O6396" s="6"/>
      <c r="P6396" s="10"/>
      <c r="Q6396" s="15" t="str">
        <f t="shared" ca="1" si="197"/>
        <v>-</v>
      </c>
      <c r="R6396" s="6"/>
      <c r="S6396" s="6"/>
      <c r="T6396" s="6"/>
      <c r="U6396" s="6"/>
      <c r="V6396" s="6"/>
      <c r="W6396" s="6" t="str">
        <f t="shared" si="196"/>
        <v>-</v>
      </c>
      <c r="X6396" s="6"/>
      <c r="Y6396" s="6"/>
      <c r="Z6396" s="6"/>
      <c r="AA6396" s="6"/>
      <c r="AB6396" s="6"/>
      <c r="AC6396" s="6"/>
    </row>
    <row r="6397" spans="1:29" x14ac:dyDescent="0.25">
      <c r="Q6397" s="12" t="str">
        <f t="shared" ca="1" si="197"/>
        <v>-</v>
      </c>
      <c r="W6397" t="str">
        <f t="shared" si="196"/>
        <v>-</v>
      </c>
    </row>
    <row r="6398" spans="1:29" x14ac:dyDescent="0.25">
      <c r="A6398" s="6"/>
      <c r="B6398" s="10"/>
      <c r="C6398" s="6"/>
      <c r="D6398" s="6"/>
      <c r="E6398" s="6"/>
      <c r="F6398" s="6"/>
      <c r="G6398" s="6"/>
      <c r="H6398" s="6"/>
      <c r="I6398" s="6"/>
      <c r="J6398" s="6"/>
      <c r="K6398" s="6"/>
      <c r="L6398" s="6"/>
      <c r="M6398" s="6"/>
      <c r="N6398" s="6"/>
      <c r="O6398" s="6"/>
      <c r="P6398" s="10"/>
      <c r="Q6398" s="15" t="str">
        <f t="shared" ca="1" si="197"/>
        <v>-</v>
      </c>
      <c r="R6398" s="6"/>
      <c r="S6398" s="6"/>
      <c r="T6398" s="6"/>
      <c r="U6398" s="6"/>
      <c r="V6398" s="6"/>
      <c r="W6398" s="6" t="str">
        <f t="shared" si="196"/>
        <v>-</v>
      </c>
      <c r="X6398" s="6"/>
      <c r="Y6398" s="6"/>
      <c r="Z6398" s="6"/>
      <c r="AA6398" s="6"/>
      <c r="AB6398" s="6"/>
      <c r="AC6398" s="6"/>
    </row>
    <row r="6399" spans="1:29" x14ac:dyDescent="0.25">
      <c r="Q6399" s="12" t="str">
        <f t="shared" ca="1" si="197"/>
        <v>-</v>
      </c>
      <c r="W6399" t="str">
        <f t="shared" si="196"/>
        <v>-</v>
      </c>
    </row>
    <row r="6400" spans="1:29" x14ac:dyDescent="0.25">
      <c r="A6400" s="6"/>
      <c r="B6400" s="10"/>
      <c r="C6400" s="6"/>
      <c r="D6400" s="6"/>
      <c r="E6400" s="6"/>
      <c r="F6400" s="6"/>
      <c r="G6400" s="6"/>
      <c r="H6400" s="6"/>
      <c r="I6400" s="6"/>
      <c r="J6400" s="6"/>
      <c r="K6400" s="6"/>
      <c r="L6400" s="6"/>
      <c r="M6400" s="6"/>
      <c r="N6400" s="6"/>
      <c r="O6400" s="6"/>
      <c r="P6400" s="10"/>
      <c r="Q6400" s="15" t="str">
        <f t="shared" ca="1" si="197"/>
        <v>-</v>
      </c>
      <c r="R6400" s="6"/>
      <c r="S6400" s="6"/>
      <c r="T6400" s="6"/>
      <c r="U6400" s="6"/>
      <c r="V6400" s="6"/>
      <c r="W6400" s="6" t="str">
        <f t="shared" si="196"/>
        <v>-</v>
      </c>
      <c r="X6400" s="6"/>
      <c r="Y6400" s="6"/>
      <c r="Z6400" s="6"/>
      <c r="AA6400" s="6"/>
      <c r="AB6400" s="6"/>
      <c r="AC6400" s="6"/>
    </row>
    <row r="6401" spans="1:29" x14ac:dyDescent="0.25">
      <c r="Q6401" s="12" t="str">
        <f t="shared" ca="1" si="197"/>
        <v>-</v>
      </c>
      <c r="W6401" t="str">
        <f t="shared" si="196"/>
        <v>-</v>
      </c>
    </row>
    <row r="6402" spans="1:29" x14ac:dyDescent="0.25">
      <c r="A6402" s="6"/>
      <c r="B6402" s="10"/>
      <c r="C6402" s="6"/>
      <c r="D6402" s="6"/>
      <c r="E6402" s="6"/>
      <c r="F6402" s="6"/>
      <c r="G6402" s="6"/>
      <c r="H6402" s="6"/>
      <c r="I6402" s="6"/>
      <c r="J6402" s="6"/>
      <c r="K6402" s="6"/>
      <c r="L6402" s="6"/>
      <c r="M6402" s="6"/>
      <c r="N6402" s="6"/>
      <c r="O6402" s="6"/>
      <c r="P6402" s="10"/>
      <c r="Q6402" s="15" t="str">
        <f t="shared" ca="1" si="197"/>
        <v>-</v>
      </c>
      <c r="R6402" s="6"/>
      <c r="S6402" s="6"/>
      <c r="T6402" s="6"/>
      <c r="U6402" s="6"/>
      <c r="V6402" s="6"/>
      <c r="W6402" s="6" t="str">
        <f t="shared" si="196"/>
        <v>-</v>
      </c>
      <c r="X6402" s="6"/>
      <c r="Y6402" s="6"/>
      <c r="Z6402" s="6"/>
      <c r="AA6402" s="6"/>
      <c r="AB6402" s="6"/>
      <c r="AC6402" s="6"/>
    </row>
    <row r="6403" spans="1:29" x14ac:dyDescent="0.25">
      <c r="Q6403" s="12" t="str">
        <f t="shared" ca="1" si="197"/>
        <v>-</v>
      </c>
      <c r="W6403" t="str">
        <f t="shared" si="196"/>
        <v>-</v>
      </c>
    </row>
    <row r="6404" spans="1:29" x14ac:dyDescent="0.25">
      <c r="A6404" s="6"/>
      <c r="B6404" s="10"/>
      <c r="C6404" s="6"/>
      <c r="D6404" s="6"/>
      <c r="E6404" s="6"/>
      <c r="F6404" s="6"/>
      <c r="G6404" s="6"/>
      <c r="H6404" s="6"/>
      <c r="I6404" s="6"/>
      <c r="J6404" s="6"/>
      <c r="K6404" s="6"/>
      <c r="L6404" s="6"/>
      <c r="M6404" s="6"/>
      <c r="N6404" s="6"/>
      <c r="O6404" s="6"/>
      <c r="P6404" s="10"/>
      <c r="Q6404" s="15" t="str">
        <f t="shared" ca="1" si="197"/>
        <v>-</v>
      </c>
      <c r="R6404" s="6"/>
      <c r="S6404" s="6"/>
      <c r="T6404" s="6"/>
      <c r="U6404" s="6"/>
      <c r="V6404" s="6"/>
      <c r="W6404" s="6" t="str">
        <f t="shared" si="196"/>
        <v>-</v>
      </c>
      <c r="X6404" s="6"/>
      <c r="Y6404" s="6"/>
      <c r="Z6404" s="6"/>
      <c r="AA6404" s="6"/>
      <c r="AB6404" s="6"/>
      <c r="AC6404" s="6"/>
    </row>
    <row r="6405" spans="1:29" x14ac:dyDescent="0.25">
      <c r="Q6405" s="12" t="str">
        <f t="shared" ca="1" si="197"/>
        <v>-</v>
      </c>
      <c r="W6405" t="str">
        <f t="shared" si="196"/>
        <v>-</v>
      </c>
    </row>
    <row r="6406" spans="1:29" x14ac:dyDescent="0.25">
      <c r="A6406" s="6"/>
      <c r="B6406" s="10"/>
      <c r="C6406" s="6"/>
      <c r="D6406" s="6"/>
      <c r="E6406" s="6"/>
      <c r="F6406" s="6"/>
      <c r="G6406" s="6"/>
      <c r="H6406" s="6"/>
      <c r="I6406" s="6"/>
      <c r="J6406" s="6"/>
      <c r="K6406" s="6"/>
      <c r="L6406" s="6"/>
      <c r="M6406" s="6"/>
      <c r="N6406" s="6"/>
      <c r="O6406" s="6"/>
      <c r="P6406" s="10"/>
      <c r="Q6406" s="15" t="str">
        <f t="shared" ca="1" si="197"/>
        <v>-</v>
      </c>
      <c r="R6406" s="6"/>
      <c r="S6406" s="6"/>
      <c r="T6406" s="6"/>
      <c r="U6406" s="6"/>
      <c r="V6406" s="6"/>
      <c r="W6406" s="6" t="str">
        <f t="shared" ref="W6406:W6469" si="198">IF(OR(ISBLANK(J6406),ISBLANK(V6406)),"-",(IF(J6406=V6406,"Yes","No")))</f>
        <v>-</v>
      </c>
      <c r="X6406" s="6"/>
      <c r="Y6406" s="6"/>
      <c r="Z6406" s="6"/>
      <c r="AA6406" s="6"/>
      <c r="AB6406" s="6"/>
      <c r="AC6406" s="6"/>
    </row>
    <row r="6407" spans="1:29" x14ac:dyDescent="0.25">
      <c r="Q6407" s="12" t="str">
        <f t="shared" ref="Q6407:Q6470" ca="1" si="199">IF(B6407&gt;1/1/1900, (IF(R6407="Closed",(DATEDIF(B6407,P6407,"d"))-(DATEDIF(M6407,O6407,"d")),IF(OR(R6407="Pending",ISBLANK(P6407)),TODAY()-B6407))),"-")</f>
        <v>-</v>
      </c>
      <c r="W6407" t="str">
        <f t="shared" si="198"/>
        <v>-</v>
      </c>
    </row>
    <row r="6408" spans="1:29" x14ac:dyDescent="0.25">
      <c r="A6408" s="6"/>
      <c r="B6408" s="10"/>
      <c r="C6408" s="6"/>
      <c r="D6408" s="6"/>
      <c r="E6408" s="6"/>
      <c r="F6408" s="6"/>
      <c r="G6408" s="6"/>
      <c r="H6408" s="6"/>
      <c r="I6408" s="6"/>
      <c r="J6408" s="6"/>
      <c r="K6408" s="6"/>
      <c r="L6408" s="6"/>
      <c r="M6408" s="6"/>
      <c r="N6408" s="6"/>
      <c r="O6408" s="6"/>
      <c r="P6408" s="10"/>
      <c r="Q6408" s="15" t="str">
        <f t="shared" ca="1" si="199"/>
        <v>-</v>
      </c>
      <c r="R6408" s="6"/>
      <c r="S6408" s="6"/>
      <c r="T6408" s="6"/>
      <c r="U6408" s="6"/>
      <c r="V6408" s="6"/>
      <c r="W6408" s="6" t="str">
        <f t="shared" si="198"/>
        <v>-</v>
      </c>
      <c r="X6408" s="6"/>
      <c r="Y6408" s="6"/>
      <c r="Z6408" s="6"/>
      <c r="AA6408" s="6"/>
      <c r="AB6408" s="6"/>
      <c r="AC6408" s="6"/>
    </row>
    <row r="6409" spans="1:29" x14ac:dyDescent="0.25">
      <c r="Q6409" s="12" t="str">
        <f t="shared" ca="1" si="199"/>
        <v>-</v>
      </c>
      <c r="W6409" t="str">
        <f t="shared" si="198"/>
        <v>-</v>
      </c>
    </row>
    <row r="6410" spans="1:29" x14ac:dyDescent="0.25">
      <c r="A6410" s="6"/>
      <c r="B6410" s="10"/>
      <c r="C6410" s="6"/>
      <c r="D6410" s="6"/>
      <c r="E6410" s="6"/>
      <c r="F6410" s="6"/>
      <c r="G6410" s="6"/>
      <c r="H6410" s="6"/>
      <c r="I6410" s="6"/>
      <c r="J6410" s="6"/>
      <c r="K6410" s="6"/>
      <c r="L6410" s="6"/>
      <c r="M6410" s="6"/>
      <c r="N6410" s="6"/>
      <c r="O6410" s="6"/>
      <c r="P6410" s="10"/>
      <c r="Q6410" s="15" t="str">
        <f t="shared" ca="1" si="199"/>
        <v>-</v>
      </c>
      <c r="R6410" s="6"/>
      <c r="S6410" s="6"/>
      <c r="T6410" s="6"/>
      <c r="U6410" s="6"/>
      <c r="V6410" s="6"/>
      <c r="W6410" s="6" t="str">
        <f t="shared" si="198"/>
        <v>-</v>
      </c>
      <c r="X6410" s="6"/>
      <c r="Y6410" s="6"/>
      <c r="Z6410" s="6"/>
      <c r="AA6410" s="6"/>
      <c r="AB6410" s="6"/>
      <c r="AC6410" s="6"/>
    </row>
    <row r="6411" spans="1:29" x14ac:dyDescent="0.25">
      <c r="Q6411" s="12" t="str">
        <f t="shared" ca="1" si="199"/>
        <v>-</v>
      </c>
      <c r="W6411" t="str">
        <f t="shared" si="198"/>
        <v>-</v>
      </c>
    </row>
    <row r="6412" spans="1:29" x14ac:dyDescent="0.25">
      <c r="A6412" s="6"/>
      <c r="B6412" s="10"/>
      <c r="C6412" s="6"/>
      <c r="D6412" s="6"/>
      <c r="E6412" s="6"/>
      <c r="F6412" s="6"/>
      <c r="G6412" s="6"/>
      <c r="H6412" s="6"/>
      <c r="I6412" s="6"/>
      <c r="J6412" s="6"/>
      <c r="K6412" s="6"/>
      <c r="L6412" s="6"/>
      <c r="M6412" s="6"/>
      <c r="N6412" s="6"/>
      <c r="O6412" s="6"/>
      <c r="P6412" s="10"/>
      <c r="Q6412" s="15" t="str">
        <f t="shared" ca="1" si="199"/>
        <v>-</v>
      </c>
      <c r="R6412" s="6"/>
      <c r="S6412" s="6"/>
      <c r="T6412" s="6"/>
      <c r="U6412" s="6"/>
      <c r="V6412" s="6"/>
      <c r="W6412" s="6" t="str">
        <f t="shared" si="198"/>
        <v>-</v>
      </c>
      <c r="X6412" s="6"/>
      <c r="Y6412" s="6"/>
      <c r="Z6412" s="6"/>
      <c r="AA6412" s="6"/>
      <c r="AB6412" s="6"/>
      <c r="AC6412" s="6"/>
    </row>
    <row r="6413" spans="1:29" x14ac:dyDescent="0.25">
      <c r="Q6413" s="12" t="str">
        <f t="shared" ca="1" si="199"/>
        <v>-</v>
      </c>
      <c r="W6413" t="str">
        <f t="shared" si="198"/>
        <v>-</v>
      </c>
    </row>
    <row r="6414" spans="1:29" x14ac:dyDescent="0.25">
      <c r="A6414" s="6"/>
      <c r="B6414" s="10"/>
      <c r="C6414" s="6"/>
      <c r="D6414" s="6"/>
      <c r="E6414" s="6"/>
      <c r="F6414" s="6"/>
      <c r="G6414" s="6"/>
      <c r="H6414" s="6"/>
      <c r="I6414" s="6"/>
      <c r="J6414" s="6"/>
      <c r="K6414" s="6"/>
      <c r="L6414" s="6"/>
      <c r="M6414" s="6"/>
      <c r="N6414" s="6"/>
      <c r="O6414" s="6"/>
      <c r="P6414" s="10"/>
      <c r="Q6414" s="15" t="str">
        <f t="shared" ca="1" si="199"/>
        <v>-</v>
      </c>
      <c r="R6414" s="6"/>
      <c r="S6414" s="6"/>
      <c r="T6414" s="6"/>
      <c r="U6414" s="6"/>
      <c r="V6414" s="6"/>
      <c r="W6414" s="6" t="str">
        <f t="shared" si="198"/>
        <v>-</v>
      </c>
      <c r="X6414" s="6"/>
      <c r="Y6414" s="6"/>
      <c r="Z6414" s="6"/>
      <c r="AA6414" s="6"/>
      <c r="AB6414" s="6"/>
      <c r="AC6414" s="6"/>
    </row>
    <row r="6415" spans="1:29" x14ac:dyDescent="0.25">
      <c r="Q6415" s="12" t="str">
        <f t="shared" ca="1" si="199"/>
        <v>-</v>
      </c>
      <c r="W6415" t="str">
        <f t="shared" si="198"/>
        <v>-</v>
      </c>
    </row>
    <row r="6416" spans="1:29" x14ac:dyDescent="0.25">
      <c r="A6416" s="6"/>
      <c r="B6416" s="10"/>
      <c r="C6416" s="6"/>
      <c r="D6416" s="6"/>
      <c r="E6416" s="6"/>
      <c r="F6416" s="6"/>
      <c r="G6416" s="6"/>
      <c r="H6416" s="6"/>
      <c r="I6416" s="6"/>
      <c r="J6416" s="6"/>
      <c r="K6416" s="6"/>
      <c r="L6416" s="6"/>
      <c r="M6416" s="6"/>
      <c r="N6416" s="6"/>
      <c r="O6416" s="6"/>
      <c r="P6416" s="10"/>
      <c r="Q6416" s="15" t="str">
        <f t="shared" ca="1" si="199"/>
        <v>-</v>
      </c>
      <c r="R6416" s="6"/>
      <c r="S6416" s="6"/>
      <c r="T6416" s="6"/>
      <c r="U6416" s="6"/>
      <c r="V6416" s="6"/>
      <c r="W6416" s="6" t="str">
        <f t="shared" si="198"/>
        <v>-</v>
      </c>
      <c r="X6416" s="6"/>
      <c r="Y6416" s="6"/>
      <c r="Z6416" s="6"/>
      <c r="AA6416" s="6"/>
      <c r="AB6416" s="6"/>
      <c r="AC6416" s="6"/>
    </row>
    <row r="6417" spans="1:29" x14ac:dyDescent="0.25">
      <c r="Q6417" s="12" t="str">
        <f t="shared" ca="1" si="199"/>
        <v>-</v>
      </c>
      <c r="W6417" t="str">
        <f t="shared" si="198"/>
        <v>-</v>
      </c>
    </row>
    <row r="6418" spans="1:29" x14ac:dyDescent="0.25">
      <c r="A6418" s="6"/>
      <c r="B6418" s="10"/>
      <c r="C6418" s="6"/>
      <c r="D6418" s="6"/>
      <c r="E6418" s="6"/>
      <c r="F6418" s="6"/>
      <c r="G6418" s="6"/>
      <c r="H6418" s="6"/>
      <c r="I6418" s="6"/>
      <c r="J6418" s="6"/>
      <c r="K6418" s="6"/>
      <c r="L6418" s="6"/>
      <c r="M6418" s="6"/>
      <c r="N6418" s="6"/>
      <c r="O6418" s="6"/>
      <c r="P6418" s="10"/>
      <c r="Q6418" s="15" t="str">
        <f t="shared" ca="1" si="199"/>
        <v>-</v>
      </c>
      <c r="R6418" s="6"/>
      <c r="S6418" s="6"/>
      <c r="T6418" s="6"/>
      <c r="U6418" s="6"/>
      <c r="V6418" s="6"/>
      <c r="W6418" s="6" t="str">
        <f t="shared" si="198"/>
        <v>-</v>
      </c>
      <c r="X6418" s="6"/>
      <c r="Y6418" s="6"/>
      <c r="Z6418" s="6"/>
      <c r="AA6418" s="6"/>
      <c r="AB6418" s="6"/>
      <c r="AC6418" s="6"/>
    </row>
    <row r="6419" spans="1:29" x14ac:dyDescent="0.25">
      <c r="Q6419" s="12" t="str">
        <f t="shared" ca="1" si="199"/>
        <v>-</v>
      </c>
      <c r="W6419" t="str">
        <f t="shared" si="198"/>
        <v>-</v>
      </c>
    </row>
    <row r="6420" spans="1:29" x14ac:dyDescent="0.25">
      <c r="A6420" s="6"/>
      <c r="B6420" s="10"/>
      <c r="C6420" s="6"/>
      <c r="D6420" s="6"/>
      <c r="E6420" s="6"/>
      <c r="F6420" s="6"/>
      <c r="G6420" s="6"/>
      <c r="H6420" s="6"/>
      <c r="I6420" s="6"/>
      <c r="J6420" s="6"/>
      <c r="K6420" s="6"/>
      <c r="L6420" s="6"/>
      <c r="M6420" s="6"/>
      <c r="N6420" s="6"/>
      <c r="O6420" s="6"/>
      <c r="P6420" s="10"/>
      <c r="Q6420" s="15" t="str">
        <f t="shared" ca="1" si="199"/>
        <v>-</v>
      </c>
      <c r="R6420" s="6"/>
      <c r="S6420" s="6"/>
      <c r="T6420" s="6"/>
      <c r="U6420" s="6"/>
      <c r="V6420" s="6"/>
      <c r="W6420" s="6" t="str">
        <f t="shared" si="198"/>
        <v>-</v>
      </c>
      <c r="X6420" s="6"/>
      <c r="Y6420" s="6"/>
      <c r="Z6420" s="6"/>
      <c r="AA6420" s="6"/>
      <c r="AB6420" s="6"/>
      <c r="AC6420" s="6"/>
    </row>
    <row r="6421" spans="1:29" x14ac:dyDescent="0.25">
      <c r="Q6421" s="12" t="str">
        <f t="shared" ca="1" si="199"/>
        <v>-</v>
      </c>
      <c r="W6421" t="str">
        <f t="shared" si="198"/>
        <v>-</v>
      </c>
    </row>
    <row r="6422" spans="1:29" x14ac:dyDescent="0.25">
      <c r="A6422" s="6"/>
      <c r="B6422" s="10"/>
      <c r="C6422" s="6"/>
      <c r="D6422" s="6"/>
      <c r="E6422" s="6"/>
      <c r="F6422" s="6"/>
      <c r="G6422" s="6"/>
      <c r="H6422" s="6"/>
      <c r="I6422" s="6"/>
      <c r="J6422" s="6"/>
      <c r="K6422" s="6"/>
      <c r="L6422" s="6"/>
      <c r="M6422" s="6"/>
      <c r="N6422" s="6"/>
      <c r="O6422" s="6"/>
      <c r="P6422" s="10"/>
      <c r="Q6422" s="15" t="str">
        <f t="shared" ca="1" si="199"/>
        <v>-</v>
      </c>
      <c r="R6422" s="6"/>
      <c r="S6422" s="6"/>
      <c r="T6422" s="6"/>
      <c r="U6422" s="6"/>
      <c r="V6422" s="6"/>
      <c r="W6422" s="6" t="str">
        <f t="shared" si="198"/>
        <v>-</v>
      </c>
      <c r="X6422" s="6"/>
      <c r="Y6422" s="6"/>
      <c r="Z6422" s="6"/>
      <c r="AA6422" s="6"/>
      <c r="AB6422" s="6"/>
      <c r="AC6422" s="6"/>
    </row>
    <row r="6423" spans="1:29" x14ac:dyDescent="0.25">
      <c r="Q6423" s="12" t="str">
        <f t="shared" ca="1" si="199"/>
        <v>-</v>
      </c>
      <c r="W6423" t="str">
        <f t="shared" si="198"/>
        <v>-</v>
      </c>
    </row>
    <row r="6424" spans="1:29" x14ac:dyDescent="0.25">
      <c r="A6424" s="6"/>
      <c r="B6424" s="10"/>
      <c r="C6424" s="6"/>
      <c r="D6424" s="6"/>
      <c r="E6424" s="6"/>
      <c r="F6424" s="6"/>
      <c r="G6424" s="6"/>
      <c r="H6424" s="6"/>
      <c r="I6424" s="6"/>
      <c r="J6424" s="6"/>
      <c r="K6424" s="6"/>
      <c r="L6424" s="6"/>
      <c r="M6424" s="6"/>
      <c r="N6424" s="6"/>
      <c r="O6424" s="6"/>
      <c r="P6424" s="10"/>
      <c r="Q6424" s="15" t="str">
        <f t="shared" ca="1" si="199"/>
        <v>-</v>
      </c>
      <c r="R6424" s="6"/>
      <c r="S6424" s="6"/>
      <c r="T6424" s="6"/>
      <c r="U6424" s="6"/>
      <c r="V6424" s="6"/>
      <c r="W6424" s="6" t="str">
        <f t="shared" si="198"/>
        <v>-</v>
      </c>
      <c r="X6424" s="6"/>
      <c r="Y6424" s="6"/>
      <c r="Z6424" s="6"/>
      <c r="AA6424" s="6"/>
      <c r="AB6424" s="6"/>
      <c r="AC6424" s="6"/>
    </row>
    <row r="6425" spans="1:29" x14ac:dyDescent="0.25">
      <c r="Q6425" s="12" t="str">
        <f t="shared" ca="1" si="199"/>
        <v>-</v>
      </c>
      <c r="W6425" t="str">
        <f t="shared" si="198"/>
        <v>-</v>
      </c>
    </row>
    <row r="6426" spans="1:29" x14ac:dyDescent="0.25">
      <c r="A6426" s="6"/>
      <c r="B6426" s="10"/>
      <c r="C6426" s="6"/>
      <c r="D6426" s="6"/>
      <c r="E6426" s="6"/>
      <c r="F6426" s="6"/>
      <c r="G6426" s="6"/>
      <c r="H6426" s="6"/>
      <c r="I6426" s="6"/>
      <c r="J6426" s="6"/>
      <c r="K6426" s="6"/>
      <c r="L6426" s="6"/>
      <c r="M6426" s="6"/>
      <c r="N6426" s="6"/>
      <c r="O6426" s="6"/>
      <c r="P6426" s="10"/>
      <c r="Q6426" s="15" t="str">
        <f t="shared" ca="1" si="199"/>
        <v>-</v>
      </c>
      <c r="R6426" s="6"/>
      <c r="S6426" s="6"/>
      <c r="T6426" s="6"/>
      <c r="U6426" s="6"/>
      <c r="V6426" s="6"/>
      <c r="W6426" s="6" t="str">
        <f t="shared" si="198"/>
        <v>-</v>
      </c>
      <c r="X6426" s="6"/>
      <c r="Y6426" s="6"/>
      <c r="Z6426" s="6"/>
      <c r="AA6426" s="6"/>
      <c r="AB6426" s="6"/>
      <c r="AC6426" s="6"/>
    </row>
    <row r="6427" spans="1:29" x14ac:dyDescent="0.25">
      <c r="Q6427" s="12" t="str">
        <f t="shared" ca="1" si="199"/>
        <v>-</v>
      </c>
      <c r="W6427" t="str">
        <f t="shared" si="198"/>
        <v>-</v>
      </c>
    </row>
    <row r="6428" spans="1:29" x14ac:dyDescent="0.25">
      <c r="A6428" s="6"/>
      <c r="B6428" s="10"/>
      <c r="C6428" s="6"/>
      <c r="D6428" s="6"/>
      <c r="E6428" s="6"/>
      <c r="F6428" s="6"/>
      <c r="G6428" s="6"/>
      <c r="H6428" s="6"/>
      <c r="I6428" s="6"/>
      <c r="J6428" s="6"/>
      <c r="K6428" s="6"/>
      <c r="L6428" s="6"/>
      <c r="M6428" s="6"/>
      <c r="N6428" s="6"/>
      <c r="O6428" s="6"/>
      <c r="P6428" s="10"/>
      <c r="Q6428" s="15" t="str">
        <f t="shared" ca="1" si="199"/>
        <v>-</v>
      </c>
      <c r="R6428" s="6"/>
      <c r="S6428" s="6"/>
      <c r="T6428" s="6"/>
      <c r="U6428" s="6"/>
      <c r="V6428" s="6"/>
      <c r="W6428" s="6" t="str">
        <f t="shared" si="198"/>
        <v>-</v>
      </c>
      <c r="X6428" s="6"/>
      <c r="Y6428" s="6"/>
      <c r="Z6428" s="6"/>
      <c r="AA6428" s="6"/>
      <c r="AB6428" s="6"/>
      <c r="AC6428" s="6"/>
    </row>
    <row r="6429" spans="1:29" x14ac:dyDescent="0.25">
      <c r="Q6429" s="12" t="str">
        <f t="shared" ca="1" si="199"/>
        <v>-</v>
      </c>
      <c r="W6429" t="str">
        <f t="shared" si="198"/>
        <v>-</v>
      </c>
    </row>
    <row r="6430" spans="1:29" x14ac:dyDescent="0.25">
      <c r="A6430" s="6"/>
      <c r="B6430" s="10"/>
      <c r="C6430" s="6"/>
      <c r="D6430" s="6"/>
      <c r="E6430" s="6"/>
      <c r="F6430" s="6"/>
      <c r="G6430" s="6"/>
      <c r="H6430" s="6"/>
      <c r="I6430" s="6"/>
      <c r="J6430" s="6"/>
      <c r="K6430" s="6"/>
      <c r="L6430" s="6"/>
      <c r="M6430" s="6"/>
      <c r="N6430" s="6"/>
      <c r="O6430" s="6"/>
      <c r="P6430" s="10"/>
      <c r="Q6430" s="15" t="str">
        <f t="shared" ca="1" si="199"/>
        <v>-</v>
      </c>
      <c r="R6430" s="6"/>
      <c r="S6430" s="6"/>
      <c r="T6430" s="6"/>
      <c r="U6430" s="6"/>
      <c r="V6430" s="6"/>
      <c r="W6430" s="6" t="str">
        <f t="shared" si="198"/>
        <v>-</v>
      </c>
      <c r="X6430" s="6"/>
      <c r="Y6430" s="6"/>
      <c r="Z6430" s="6"/>
      <c r="AA6430" s="6"/>
      <c r="AB6430" s="6"/>
      <c r="AC6430" s="6"/>
    </row>
    <row r="6431" spans="1:29" x14ac:dyDescent="0.25">
      <c r="Q6431" s="12" t="str">
        <f t="shared" ca="1" si="199"/>
        <v>-</v>
      </c>
      <c r="W6431" t="str">
        <f t="shared" si="198"/>
        <v>-</v>
      </c>
    </row>
    <row r="6432" spans="1:29" x14ac:dyDescent="0.25">
      <c r="A6432" s="6"/>
      <c r="B6432" s="10"/>
      <c r="C6432" s="6"/>
      <c r="D6432" s="6"/>
      <c r="E6432" s="6"/>
      <c r="F6432" s="6"/>
      <c r="G6432" s="6"/>
      <c r="H6432" s="6"/>
      <c r="I6432" s="6"/>
      <c r="J6432" s="6"/>
      <c r="K6432" s="6"/>
      <c r="L6432" s="6"/>
      <c r="M6432" s="6"/>
      <c r="N6432" s="6"/>
      <c r="O6432" s="6"/>
      <c r="P6432" s="10"/>
      <c r="Q6432" s="15" t="str">
        <f t="shared" ca="1" si="199"/>
        <v>-</v>
      </c>
      <c r="R6432" s="6"/>
      <c r="S6432" s="6"/>
      <c r="T6432" s="6"/>
      <c r="U6432" s="6"/>
      <c r="V6432" s="6"/>
      <c r="W6432" s="6" t="str">
        <f t="shared" si="198"/>
        <v>-</v>
      </c>
      <c r="X6432" s="6"/>
      <c r="Y6432" s="6"/>
      <c r="Z6432" s="6"/>
      <c r="AA6432" s="6"/>
      <c r="AB6432" s="6"/>
      <c r="AC6432" s="6"/>
    </row>
    <row r="6433" spans="1:29" x14ac:dyDescent="0.25">
      <c r="Q6433" s="12" t="str">
        <f t="shared" ca="1" si="199"/>
        <v>-</v>
      </c>
      <c r="W6433" t="str">
        <f t="shared" si="198"/>
        <v>-</v>
      </c>
    </row>
    <row r="6434" spans="1:29" x14ac:dyDescent="0.25">
      <c r="A6434" s="6"/>
      <c r="B6434" s="10"/>
      <c r="C6434" s="6"/>
      <c r="D6434" s="6"/>
      <c r="E6434" s="6"/>
      <c r="F6434" s="6"/>
      <c r="G6434" s="6"/>
      <c r="H6434" s="6"/>
      <c r="I6434" s="6"/>
      <c r="J6434" s="6"/>
      <c r="K6434" s="6"/>
      <c r="L6434" s="6"/>
      <c r="M6434" s="6"/>
      <c r="N6434" s="6"/>
      <c r="O6434" s="6"/>
      <c r="P6434" s="10"/>
      <c r="Q6434" s="15" t="str">
        <f t="shared" ca="1" si="199"/>
        <v>-</v>
      </c>
      <c r="R6434" s="6"/>
      <c r="S6434" s="6"/>
      <c r="T6434" s="6"/>
      <c r="U6434" s="6"/>
      <c r="V6434" s="6"/>
      <c r="W6434" s="6" t="str">
        <f t="shared" si="198"/>
        <v>-</v>
      </c>
      <c r="X6434" s="6"/>
      <c r="Y6434" s="6"/>
      <c r="Z6434" s="6"/>
      <c r="AA6434" s="6"/>
      <c r="AB6434" s="6"/>
      <c r="AC6434" s="6"/>
    </row>
    <row r="6435" spans="1:29" x14ac:dyDescent="0.25">
      <c r="Q6435" s="12" t="str">
        <f t="shared" ca="1" si="199"/>
        <v>-</v>
      </c>
      <c r="W6435" t="str">
        <f t="shared" si="198"/>
        <v>-</v>
      </c>
    </row>
    <row r="6436" spans="1:29" x14ac:dyDescent="0.25">
      <c r="A6436" s="6"/>
      <c r="B6436" s="10"/>
      <c r="C6436" s="6"/>
      <c r="D6436" s="6"/>
      <c r="E6436" s="6"/>
      <c r="F6436" s="6"/>
      <c r="G6436" s="6"/>
      <c r="H6436" s="6"/>
      <c r="I6436" s="6"/>
      <c r="J6436" s="6"/>
      <c r="K6436" s="6"/>
      <c r="L6436" s="6"/>
      <c r="M6436" s="6"/>
      <c r="N6436" s="6"/>
      <c r="O6436" s="6"/>
      <c r="P6436" s="10"/>
      <c r="Q6436" s="15" t="str">
        <f t="shared" ca="1" si="199"/>
        <v>-</v>
      </c>
      <c r="R6436" s="6"/>
      <c r="S6436" s="6"/>
      <c r="T6436" s="6"/>
      <c r="U6436" s="6"/>
      <c r="V6436" s="6"/>
      <c r="W6436" s="6" t="str">
        <f t="shared" si="198"/>
        <v>-</v>
      </c>
      <c r="X6436" s="6"/>
      <c r="Y6436" s="6"/>
      <c r="Z6436" s="6"/>
      <c r="AA6436" s="6"/>
      <c r="AB6436" s="6"/>
      <c r="AC6436" s="6"/>
    </row>
    <row r="6437" spans="1:29" x14ac:dyDescent="0.25">
      <c r="Q6437" s="12" t="str">
        <f t="shared" ca="1" si="199"/>
        <v>-</v>
      </c>
      <c r="W6437" t="str">
        <f t="shared" si="198"/>
        <v>-</v>
      </c>
    </row>
    <row r="6438" spans="1:29" x14ac:dyDescent="0.25">
      <c r="A6438" s="6"/>
      <c r="B6438" s="10"/>
      <c r="C6438" s="6"/>
      <c r="D6438" s="6"/>
      <c r="E6438" s="6"/>
      <c r="F6438" s="6"/>
      <c r="G6438" s="6"/>
      <c r="H6438" s="6"/>
      <c r="I6438" s="6"/>
      <c r="J6438" s="6"/>
      <c r="K6438" s="6"/>
      <c r="L6438" s="6"/>
      <c r="M6438" s="6"/>
      <c r="N6438" s="6"/>
      <c r="O6438" s="6"/>
      <c r="P6438" s="10"/>
      <c r="Q6438" s="15" t="str">
        <f t="shared" ca="1" si="199"/>
        <v>-</v>
      </c>
      <c r="R6438" s="6"/>
      <c r="S6438" s="6"/>
      <c r="T6438" s="6"/>
      <c r="U6438" s="6"/>
      <c r="V6438" s="6"/>
      <c r="W6438" s="6" t="str">
        <f t="shared" si="198"/>
        <v>-</v>
      </c>
      <c r="X6438" s="6"/>
      <c r="Y6438" s="6"/>
      <c r="Z6438" s="6"/>
      <c r="AA6438" s="6"/>
      <c r="AB6438" s="6"/>
      <c r="AC6438" s="6"/>
    </row>
    <row r="6439" spans="1:29" x14ac:dyDescent="0.25">
      <c r="Q6439" s="12" t="str">
        <f t="shared" ca="1" si="199"/>
        <v>-</v>
      </c>
      <c r="W6439" t="str">
        <f t="shared" si="198"/>
        <v>-</v>
      </c>
    </row>
    <row r="6440" spans="1:29" x14ac:dyDescent="0.25">
      <c r="A6440" s="6"/>
      <c r="B6440" s="10"/>
      <c r="C6440" s="6"/>
      <c r="D6440" s="6"/>
      <c r="E6440" s="6"/>
      <c r="F6440" s="6"/>
      <c r="G6440" s="6"/>
      <c r="H6440" s="6"/>
      <c r="I6440" s="6"/>
      <c r="J6440" s="6"/>
      <c r="K6440" s="6"/>
      <c r="L6440" s="6"/>
      <c r="M6440" s="6"/>
      <c r="N6440" s="6"/>
      <c r="O6440" s="6"/>
      <c r="P6440" s="10"/>
      <c r="Q6440" s="15" t="str">
        <f t="shared" ca="1" si="199"/>
        <v>-</v>
      </c>
      <c r="R6440" s="6"/>
      <c r="S6440" s="6"/>
      <c r="T6440" s="6"/>
      <c r="U6440" s="6"/>
      <c r="V6440" s="6"/>
      <c r="W6440" s="6" t="str">
        <f t="shared" si="198"/>
        <v>-</v>
      </c>
      <c r="X6440" s="6"/>
      <c r="Y6440" s="6"/>
      <c r="Z6440" s="6"/>
      <c r="AA6440" s="6"/>
      <c r="AB6440" s="6"/>
      <c r="AC6440" s="6"/>
    </row>
    <row r="6441" spans="1:29" x14ac:dyDescent="0.25">
      <c r="Q6441" s="12" t="str">
        <f t="shared" ca="1" si="199"/>
        <v>-</v>
      </c>
      <c r="W6441" t="str">
        <f t="shared" si="198"/>
        <v>-</v>
      </c>
    </row>
    <row r="6442" spans="1:29" x14ac:dyDescent="0.25">
      <c r="A6442" s="6"/>
      <c r="B6442" s="10"/>
      <c r="C6442" s="6"/>
      <c r="D6442" s="6"/>
      <c r="E6442" s="6"/>
      <c r="F6442" s="6"/>
      <c r="G6442" s="6"/>
      <c r="H6442" s="6"/>
      <c r="I6442" s="6"/>
      <c r="J6442" s="6"/>
      <c r="K6442" s="6"/>
      <c r="L6442" s="6"/>
      <c r="M6442" s="6"/>
      <c r="N6442" s="6"/>
      <c r="O6442" s="6"/>
      <c r="P6442" s="10"/>
      <c r="Q6442" s="15" t="str">
        <f t="shared" ca="1" si="199"/>
        <v>-</v>
      </c>
      <c r="R6442" s="6"/>
      <c r="S6442" s="6"/>
      <c r="T6442" s="6"/>
      <c r="U6442" s="6"/>
      <c r="V6442" s="6"/>
      <c r="W6442" s="6" t="str">
        <f t="shared" si="198"/>
        <v>-</v>
      </c>
      <c r="X6442" s="6"/>
      <c r="Y6442" s="6"/>
      <c r="Z6442" s="6"/>
      <c r="AA6442" s="6"/>
      <c r="AB6442" s="6"/>
      <c r="AC6442" s="6"/>
    </row>
    <row r="6443" spans="1:29" x14ac:dyDescent="0.25">
      <c r="Q6443" s="12" t="str">
        <f t="shared" ca="1" si="199"/>
        <v>-</v>
      </c>
      <c r="W6443" t="str">
        <f t="shared" si="198"/>
        <v>-</v>
      </c>
    </row>
    <row r="6444" spans="1:29" x14ac:dyDescent="0.25">
      <c r="A6444" s="6"/>
      <c r="B6444" s="10"/>
      <c r="C6444" s="6"/>
      <c r="D6444" s="6"/>
      <c r="E6444" s="6"/>
      <c r="F6444" s="6"/>
      <c r="G6444" s="6"/>
      <c r="H6444" s="6"/>
      <c r="I6444" s="6"/>
      <c r="J6444" s="6"/>
      <c r="K6444" s="6"/>
      <c r="L6444" s="6"/>
      <c r="M6444" s="6"/>
      <c r="N6444" s="6"/>
      <c r="O6444" s="6"/>
      <c r="P6444" s="10"/>
      <c r="Q6444" s="15" t="str">
        <f t="shared" ca="1" si="199"/>
        <v>-</v>
      </c>
      <c r="R6444" s="6"/>
      <c r="S6444" s="6"/>
      <c r="T6444" s="6"/>
      <c r="U6444" s="6"/>
      <c r="V6444" s="6"/>
      <c r="W6444" s="6" t="str">
        <f t="shared" si="198"/>
        <v>-</v>
      </c>
      <c r="X6444" s="6"/>
      <c r="Y6444" s="6"/>
      <c r="Z6444" s="6"/>
      <c r="AA6444" s="6"/>
      <c r="AB6444" s="6"/>
      <c r="AC6444" s="6"/>
    </row>
    <row r="6445" spans="1:29" x14ac:dyDescent="0.25">
      <c r="Q6445" s="12" t="str">
        <f t="shared" ca="1" si="199"/>
        <v>-</v>
      </c>
      <c r="W6445" t="str">
        <f t="shared" si="198"/>
        <v>-</v>
      </c>
    </row>
    <row r="6446" spans="1:29" x14ac:dyDescent="0.25">
      <c r="A6446" s="6"/>
      <c r="B6446" s="10"/>
      <c r="C6446" s="6"/>
      <c r="D6446" s="6"/>
      <c r="E6446" s="6"/>
      <c r="F6446" s="6"/>
      <c r="G6446" s="6"/>
      <c r="H6446" s="6"/>
      <c r="I6446" s="6"/>
      <c r="J6446" s="6"/>
      <c r="K6446" s="6"/>
      <c r="L6446" s="6"/>
      <c r="M6446" s="6"/>
      <c r="N6446" s="6"/>
      <c r="O6446" s="6"/>
      <c r="P6446" s="10"/>
      <c r="Q6446" s="15" t="str">
        <f t="shared" ca="1" si="199"/>
        <v>-</v>
      </c>
      <c r="R6446" s="6"/>
      <c r="S6446" s="6"/>
      <c r="T6446" s="6"/>
      <c r="U6446" s="6"/>
      <c r="V6446" s="6"/>
      <c r="W6446" s="6" t="str">
        <f t="shared" si="198"/>
        <v>-</v>
      </c>
      <c r="X6446" s="6"/>
      <c r="Y6446" s="6"/>
      <c r="Z6446" s="6"/>
      <c r="AA6446" s="6"/>
      <c r="AB6446" s="6"/>
      <c r="AC6446" s="6"/>
    </row>
    <row r="6447" spans="1:29" x14ac:dyDescent="0.25">
      <c r="Q6447" s="12" t="str">
        <f t="shared" ca="1" si="199"/>
        <v>-</v>
      </c>
      <c r="W6447" t="str">
        <f t="shared" si="198"/>
        <v>-</v>
      </c>
    </row>
    <row r="6448" spans="1:29" x14ac:dyDescent="0.25">
      <c r="A6448" s="6"/>
      <c r="B6448" s="10"/>
      <c r="C6448" s="6"/>
      <c r="D6448" s="6"/>
      <c r="E6448" s="6"/>
      <c r="F6448" s="6"/>
      <c r="G6448" s="6"/>
      <c r="H6448" s="6"/>
      <c r="I6448" s="6"/>
      <c r="J6448" s="6"/>
      <c r="K6448" s="6"/>
      <c r="L6448" s="6"/>
      <c r="M6448" s="6"/>
      <c r="N6448" s="6"/>
      <c r="O6448" s="6"/>
      <c r="P6448" s="10"/>
      <c r="Q6448" s="15" t="str">
        <f t="shared" ca="1" si="199"/>
        <v>-</v>
      </c>
      <c r="R6448" s="6"/>
      <c r="S6448" s="6"/>
      <c r="T6448" s="6"/>
      <c r="U6448" s="6"/>
      <c r="V6448" s="6"/>
      <c r="W6448" s="6" t="str">
        <f t="shared" si="198"/>
        <v>-</v>
      </c>
      <c r="X6448" s="6"/>
      <c r="Y6448" s="6"/>
      <c r="Z6448" s="6"/>
      <c r="AA6448" s="6"/>
      <c r="AB6448" s="6"/>
      <c r="AC6448" s="6"/>
    </row>
    <row r="6449" spans="1:29" x14ac:dyDescent="0.25">
      <c r="Q6449" s="12" t="str">
        <f t="shared" ca="1" si="199"/>
        <v>-</v>
      </c>
      <c r="W6449" t="str">
        <f t="shared" si="198"/>
        <v>-</v>
      </c>
    </row>
    <row r="6450" spans="1:29" x14ac:dyDescent="0.25">
      <c r="A6450" s="6"/>
      <c r="B6450" s="10"/>
      <c r="C6450" s="6"/>
      <c r="D6450" s="6"/>
      <c r="E6450" s="6"/>
      <c r="F6450" s="6"/>
      <c r="G6450" s="6"/>
      <c r="H6450" s="6"/>
      <c r="I6450" s="6"/>
      <c r="J6450" s="6"/>
      <c r="K6450" s="6"/>
      <c r="L6450" s="6"/>
      <c r="M6450" s="6"/>
      <c r="N6450" s="6"/>
      <c r="O6450" s="6"/>
      <c r="P6450" s="10"/>
      <c r="Q6450" s="15" t="str">
        <f t="shared" ca="1" si="199"/>
        <v>-</v>
      </c>
      <c r="R6450" s="6"/>
      <c r="S6450" s="6"/>
      <c r="T6450" s="6"/>
      <c r="U6450" s="6"/>
      <c r="V6450" s="6"/>
      <c r="W6450" s="6" t="str">
        <f t="shared" si="198"/>
        <v>-</v>
      </c>
      <c r="X6450" s="6"/>
      <c r="Y6450" s="6"/>
      <c r="Z6450" s="6"/>
      <c r="AA6450" s="6"/>
      <c r="AB6450" s="6"/>
      <c r="AC6450" s="6"/>
    </row>
    <row r="6451" spans="1:29" x14ac:dyDescent="0.25">
      <c r="Q6451" s="12" t="str">
        <f t="shared" ca="1" si="199"/>
        <v>-</v>
      </c>
      <c r="W6451" t="str">
        <f t="shared" si="198"/>
        <v>-</v>
      </c>
    </row>
    <row r="6452" spans="1:29" x14ac:dyDescent="0.25">
      <c r="A6452" s="6"/>
      <c r="B6452" s="10"/>
      <c r="C6452" s="6"/>
      <c r="D6452" s="6"/>
      <c r="E6452" s="6"/>
      <c r="F6452" s="6"/>
      <c r="G6452" s="6"/>
      <c r="H6452" s="6"/>
      <c r="I6452" s="6"/>
      <c r="J6452" s="6"/>
      <c r="K6452" s="6"/>
      <c r="L6452" s="6"/>
      <c r="M6452" s="6"/>
      <c r="N6452" s="6"/>
      <c r="O6452" s="6"/>
      <c r="P6452" s="10"/>
      <c r="Q6452" s="15" t="str">
        <f t="shared" ca="1" si="199"/>
        <v>-</v>
      </c>
      <c r="R6452" s="6"/>
      <c r="S6452" s="6"/>
      <c r="T6452" s="6"/>
      <c r="U6452" s="6"/>
      <c r="V6452" s="6"/>
      <c r="W6452" s="6" t="str">
        <f t="shared" si="198"/>
        <v>-</v>
      </c>
      <c r="X6452" s="6"/>
      <c r="Y6452" s="6"/>
      <c r="Z6452" s="6"/>
      <c r="AA6452" s="6"/>
      <c r="AB6452" s="6"/>
      <c r="AC6452" s="6"/>
    </row>
    <row r="6453" spans="1:29" x14ac:dyDescent="0.25">
      <c r="Q6453" s="12" t="str">
        <f t="shared" ca="1" si="199"/>
        <v>-</v>
      </c>
      <c r="W6453" t="str">
        <f t="shared" si="198"/>
        <v>-</v>
      </c>
    </row>
    <row r="6454" spans="1:29" x14ac:dyDescent="0.25">
      <c r="A6454" s="6"/>
      <c r="B6454" s="10"/>
      <c r="C6454" s="6"/>
      <c r="D6454" s="6"/>
      <c r="E6454" s="6"/>
      <c r="F6454" s="6"/>
      <c r="G6454" s="6"/>
      <c r="H6454" s="6"/>
      <c r="I6454" s="6"/>
      <c r="J6454" s="6"/>
      <c r="K6454" s="6"/>
      <c r="L6454" s="6"/>
      <c r="M6454" s="6"/>
      <c r="N6454" s="6"/>
      <c r="O6454" s="6"/>
      <c r="P6454" s="10"/>
      <c r="Q6454" s="15" t="str">
        <f t="shared" ca="1" si="199"/>
        <v>-</v>
      </c>
      <c r="R6454" s="6"/>
      <c r="S6454" s="6"/>
      <c r="T6454" s="6"/>
      <c r="U6454" s="6"/>
      <c r="V6454" s="6"/>
      <c r="W6454" s="6" t="str">
        <f t="shared" si="198"/>
        <v>-</v>
      </c>
      <c r="X6454" s="6"/>
      <c r="Y6454" s="6"/>
      <c r="Z6454" s="6"/>
      <c r="AA6454" s="6"/>
      <c r="AB6454" s="6"/>
      <c r="AC6454" s="6"/>
    </row>
    <row r="6455" spans="1:29" x14ac:dyDescent="0.25">
      <c r="Q6455" s="12" t="str">
        <f t="shared" ca="1" si="199"/>
        <v>-</v>
      </c>
      <c r="W6455" t="str">
        <f t="shared" si="198"/>
        <v>-</v>
      </c>
    </row>
    <row r="6456" spans="1:29" x14ac:dyDescent="0.25">
      <c r="A6456" s="6"/>
      <c r="B6456" s="10"/>
      <c r="C6456" s="6"/>
      <c r="D6456" s="6"/>
      <c r="E6456" s="6"/>
      <c r="F6456" s="6"/>
      <c r="G6456" s="6"/>
      <c r="H6456" s="6"/>
      <c r="I6456" s="6"/>
      <c r="J6456" s="6"/>
      <c r="K6456" s="6"/>
      <c r="L6456" s="6"/>
      <c r="M6456" s="6"/>
      <c r="N6456" s="6"/>
      <c r="O6456" s="6"/>
      <c r="P6456" s="10"/>
      <c r="Q6456" s="15" t="str">
        <f t="shared" ca="1" si="199"/>
        <v>-</v>
      </c>
      <c r="R6456" s="6"/>
      <c r="S6456" s="6"/>
      <c r="T6456" s="6"/>
      <c r="U6456" s="6"/>
      <c r="V6456" s="6"/>
      <c r="W6456" s="6" t="str">
        <f t="shared" si="198"/>
        <v>-</v>
      </c>
      <c r="X6456" s="6"/>
      <c r="Y6456" s="6"/>
      <c r="Z6456" s="6"/>
      <c r="AA6456" s="6"/>
      <c r="AB6456" s="6"/>
      <c r="AC6456" s="6"/>
    </row>
    <row r="6457" spans="1:29" x14ac:dyDescent="0.25">
      <c r="Q6457" s="12" t="str">
        <f t="shared" ca="1" si="199"/>
        <v>-</v>
      </c>
      <c r="W6457" t="str">
        <f t="shared" si="198"/>
        <v>-</v>
      </c>
    </row>
    <row r="6458" spans="1:29" x14ac:dyDescent="0.25">
      <c r="A6458" s="6"/>
      <c r="B6458" s="10"/>
      <c r="C6458" s="6"/>
      <c r="D6458" s="6"/>
      <c r="E6458" s="6"/>
      <c r="F6458" s="6"/>
      <c r="G6458" s="6"/>
      <c r="H6458" s="6"/>
      <c r="I6458" s="6"/>
      <c r="J6458" s="6"/>
      <c r="K6458" s="6"/>
      <c r="L6458" s="6"/>
      <c r="M6458" s="6"/>
      <c r="N6458" s="6"/>
      <c r="O6458" s="6"/>
      <c r="P6458" s="10"/>
      <c r="Q6458" s="15" t="str">
        <f t="shared" ca="1" si="199"/>
        <v>-</v>
      </c>
      <c r="R6458" s="6"/>
      <c r="S6458" s="6"/>
      <c r="T6458" s="6"/>
      <c r="U6458" s="6"/>
      <c r="V6458" s="6"/>
      <c r="W6458" s="6" t="str">
        <f t="shared" si="198"/>
        <v>-</v>
      </c>
      <c r="X6458" s="6"/>
      <c r="Y6458" s="6"/>
      <c r="Z6458" s="6"/>
      <c r="AA6458" s="6"/>
      <c r="AB6458" s="6"/>
      <c r="AC6458" s="6"/>
    </row>
    <row r="6459" spans="1:29" x14ac:dyDescent="0.25">
      <c r="Q6459" s="12" t="str">
        <f t="shared" ca="1" si="199"/>
        <v>-</v>
      </c>
      <c r="W6459" t="str">
        <f t="shared" si="198"/>
        <v>-</v>
      </c>
    </row>
    <row r="6460" spans="1:29" x14ac:dyDescent="0.25">
      <c r="A6460" s="6"/>
      <c r="B6460" s="10"/>
      <c r="C6460" s="6"/>
      <c r="D6460" s="6"/>
      <c r="E6460" s="6"/>
      <c r="F6460" s="6"/>
      <c r="G6460" s="6"/>
      <c r="H6460" s="6"/>
      <c r="I6460" s="6"/>
      <c r="J6460" s="6"/>
      <c r="K6460" s="6"/>
      <c r="L6460" s="6"/>
      <c r="M6460" s="6"/>
      <c r="N6460" s="6"/>
      <c r="O6460" s="6"/>
      <c r="P6460" s="10"/>
      <c r="Q6460" s="15" t="str">
        <f t="shared" ca="1" si="199"/>
        <v>-</v>
      </c>
      <c r="R6460" s="6"/>
      <c r="S6460" s="6"/>
      <c r="T6460" s="6"/>
      <c r="U6460" s="6"/>
      <c r="V6460" s="6"/>
      <c r="W6460" s="6" t="str">
        <f t="shared" si="198"/>
        <v>-</v>
      </c>
      <c r="X6460" s="6"/>
      <c r="Y6460" s="6"/>
      <c r="Z6460" s="6"/>
      <c r="AA6460" s="6"/>
      <c r="AB6460" s="6"/>
      <c r="AC6460" s="6"/>
    </row>
    <row r="6461" spans="1:29" x14ac:dyDescent="0.25">
      <c r="Q6461" s="12" t="str">
        <f t="shared" ca="1" si="199"/>
        <v>-</v>
      </c>
      <c r="W6461" t="str">
        <f t="shared" si="198"/>
        <v>-</v>
      </c>
    </row>
    <row r="6462" spans="1:29" x14ac:dyDescent="0.25">
      <c r="A6462" s="6"/>
      <c r="B6462" s="10"/>
      <c r="C6462" s="6"/>
      <c r="D6462" s="6"/>
      <c r="E6462" s="6"/>
      <c r="F6462" s="6"/>
      <c r="G6462" s="6"/>
      <c r="H6462" s="6"/>
      <c r="I6462" s="6"/>
      <c r="J6462" s="6"/>
      <c r="K6462" s="6"/>
      <c r="L6462" s="6"/>
      <c r="M6462" s="6"/>
      <c r="N6462" s="6"/>
      <c r="O6462" s="6"/>
      <c r="P6462" s="10"/>
      <c r="Q6462" s="15" t="str">
        <f t="shared" ca="1" si="199"/>
        <v>-</v>
      </c>
      <c r="R6462" s="6"/>
      <c r="S6462" s="6"/>
      <c r="T6462" s="6"/>
      <c r="U6462" s="6"/>
      <c r="V6462" s="6"/>
      <c r="W6462" s="6" t="str">
        <f t="shared" si="198"/>
        <v>-</v>
      </c>
      <c r="X6462" s="6"/>
      <c r="Y6462" s="6"/>
      <c r="Z6462" s="6"/>
      <c r="AA6462" s="6"/>
      <c r="AB6462" s="6"/>
      <c r="AC6462" s="6"/>
    </row>
    <row r="6463" spans="1:29" x14ac:dyDescent="0.25">
      <c r="Q6463" s="12" t="str">
        <f t="shared" ca="1" si="199"/>
        <v>-</v>
      </c>
      <c r="W6463" t="str">
        <f t="shared" si="198"/>
        <v>-</v>
      </c>
    </row>
    <row r="6464" spans="1:29" x14ac:dyDescent="0.25">
      <c r="A6464" s="6"/>
      <c r="B6464" s="10"/>
      <c r="C6464" s="6"/>
      <c r="D6464" s="6"/>
      <c r="E6464" s="6"/>
      <c r="F6464" s="6"/>
      <c r="G6464" s="6"/>
      <c r="H6464" s="6"/>
      <c r="I6464" s="6"/>
      <c r="J6464" s="6"/>
      <c r="K6464" s="6"/>
      <c r="L6464" s="6"/>
      <c r="M6464" s="6"/>
      <c r="N6464" s="6"/>
      <c r="O6464" s="6"/>
      <c r="P6464" s="10"/>
      <c r="Q6464" s="15" t="str">
        <f t="shared" ca="1" si="199"/>
        <v>-</v>
      </c>
      <c r="R6464" s="6"/>
      <c r="S6464" s="6"/>
      <c r="T6464" s="6"/>
      <c r="U6464" s="6"/>
      <c r="V6464" s="6"/>
      <c r="W6464" s="6" t="str">
        <f t="shared" si="198"/>
        <v>-</v>
      </c>
      <c r="X6464" s="6"/>
      <c r="Y6464" s="6"/>
      <c r="Z6464" s="6"/>
      <c r="AA6464" s="6"/>
      <c r="AB6464" s="6"/>
      <c r="AC6464" s="6"/>
    </row>
    <row r="6465" spans="1:29" x14ac:dyDescent="0.25">
      <c r="Q6465" s="12" t="str">
        <f t="shared" ca="1" si="199"/>
        <v>-</v>
      </c>
      <c r="W6465" t="str">
        <f t="shared" si="198"/>
        <v>-</v>
      </c>
    </row>
    <row r="6466" spans="1:29" x14ac:dyDescent="0.25">
      <c r="A6466" s="6"/>
      <c r="B6466" s="10"/>
      <c r="C6466" s="6"/>
      <c r="D6466" s="6"/>
      <c r="E6466" s="6"/>
      <c r="F6466" s="6"/>
      <c r="G6466" s="6"/>
      <c r="H6466" s="6"/>
      <c r="I6466" s="6"/>
      <c r="J6466" s="6"/>
      <c r="K6466" s="6"/>
      <c r="L6466" s="6"/>
      <c r="M6466" s="6"/>
      <c r="N6466" s="6"/>
      <c r="O6466" s="6"/>
      <c r="P6466" s="10"/>
      <c r="Q6466" s="15" t="str">
        <f t="shared" ca="1" si="199"/>
        <v>-</v>
      </c>
      <c r="R6466" s="6"/>
      <c r="S6466" s="6"/>
      <c r="T6466" s="6"/>
      <c r="U6466" s="6"/>
      <c r="V6466" s="6"/>
      <c r="W6466" s="6" t="str">
        <f t="shared" si="198"/>
        <v>-</v>
      </c>
      <c r="X6466" s="6"/>
      <c r="Y6466" s="6"/>
      <c r="Z6466" s="6"/>
      <c r="AA6466" s="6"/>
      <c r="AB6466" s="6"/>
      <c r="AC6466" s="6"/>
    </row>
    <row r="6467" spans="1:29" x14ac:dyDescent="0.25">
      <c r="Q6467" s="12" t="str">
        <f t="shared" ca="1" si="199"/>
        <v>-</v>
      </c>
      <c r="W6467" t="str">
        <f t="shared" si="198"/>
        <v>-</v>
      </c>
    </row>
    <row r="6468" spans="1:29" x14ac:dyDescent="0.25">
      <c r="A6468" s="6"/>
      <c r="B6468" s="10"/>
      <c r="C6468" s="6"/>
      <c r="D6468" s="6"/>
      <c r="E6468" s="6"/>
      <c r="F6468" s="6"/>
      <c r="G6468" s="6"/>
      <c r="H6468" s="6"/>
      <c r="I6468" s="6"/>
      <c r="J6468" s="6"/>
      <c r="K6468" s="6"/>
      <c r="L6468" s="6"/>
      <c r="M6468" s="6"/>
      <c r="N6468" s="6"/>
      <c r="O6468" s="6"/>
      <c r="P6468" s="10"/>
      <c r="Q6468" s="15" t="str">
        <f t="shared" ca="1" si="199"/>
        <v>-</v>
      </c>
      <c r="R6468" s="6"/>
      <c r="S6468" s="6"/>
      <c r="T6468" s="6"/>
      <c r="U6468" s="6"/>
      <c r="V6468" s="6"/>
      <c r="W6468" s="6" t="str">
        <f t="shared" si="198"/>
        <v>-</v>
      </c>
      <c r="X6468" s="6"/>
      <c r="Y6468" s="6"/>
      <c r="Z6468" s="6"/>
      <c r="AA6468" s="6"/>
      <c r="AB6468" s="6"/>
      <c r="AC6468" s="6"/>
    </row>
    <row r="6469" spans="1:29" x14ac:dyDescent="0.25">
      <c r="Q6469" s="12" t="str">
        <f t="shared" ca="1" si="199"/>
        <v>-</v>
      </c>
      <c r="W6469" t="str">
        <f t="shared" si="198"/>
        <v>-</v>
      </c>
    </row>
    <row r="6470" spans="1:29" x14ac:dyDescent="0.25">
      <c r="A6470" s="6"/>
      <c r="B6470" s="10"/>
      <c r="C6470" s="6"/>
      <c r="D6470" s="6"/>
      <c r="E6470" s="6"/>
      <c r="F6470" s="6"/>
      <c r="G6470" s="6"/>
      <c r="H6470" s="6"/>
      <c r="I6470" s="6"/>
      <c r="J6470" s="6"/>
      <c r="K6470" s="6"/>
      <c r="L6470" s="6"/>
      <c r="M6470" s="6"/>
      <c r="N6470" s="6"/>
      <c r="O6470" s="6"/>
      <c r="P6470" s="10"/>
      <c r="Q6470" s="15" t="str">
        <f t="shared" ca="1" si="199"/>
        <v>-</v>
      </c>
      <c r="R6470" s="6"/>
      <c r="S6470" s="6"/>
      <c r="T6470" s="6"/>
      <c r="U6470" s="6"/>
      <c r="V6470" s="6"/>
      <c r="W6470" s="6" t="str">
        <f t="shared" ref="W6470:W6533" si="200">IF(OR(ISBLANK(J6470),ISBLANK(V6470)),"-",(IF(J6470=V6470,"Yes","No")))</f>
        <v>-</v>
      </c>
      <c r="X6470" s="6"/>
      <c r="Y6470" s="6"/>
      <c r="Z6470" s="6"/>
      <c r="AA6470" s="6"/>
      <c r="AB6470" s="6"/>
      <c r="AC6470" s="6"/>
    </row>
    <row r="6471" spans="1:29" x14ac:dyDescent="0.25">
      <c r="Q6471" s="12" t="str">
        <f t="shared" ref="Q6471:Q6534" ca="1" si="201">IF(B6471&gt;1/1/1900, (IF(R6471="Closed",(DATEDIF(B6471,P6471,"d"))-(DATEDIF(M6471,O6471,"d")),IF(OR(R6471="Pending",ISBLANK(P6471)),TODAY()-B6471))),"-")</f>
        <v>-</v>
      </c>
      <c r="W6471" t="str">
        <f t="shared" si="200"/>
        <v>-</v>
      </c>
    </row>
    <row r="6472" spans="1:29" x14ac:dyDescent="0.25">
      <c r="A6472" s="6"/>
      <c r="B6472" s="10"/>
      <c r="C6472" s="6"/>
      <c r="D6472" s="6"/>
      <c r="E6472" s="6"/>
      <c r="F6472" s="6"/>
      <c r="G6472" s="6"/>
      <c r="H6472" s="6"/>
      <c r="I6472" s="6"/>
      <c r="J6472" s="6"/>
      <c r="K6472" s="6"/>
      <c r="L6472" s="6"/>
      <c r="M6472" s="6"/>
      <c r="N6472" s="6"/>
      <c r="O6472" s="6"/>
      <c r="P6472" s="10"/>
      <c r="Q6472" s="15" t="str">
        <f t="shared" ca="1" si="201"/>
        <v>-</v>
      </c>
      <c r="R6472" s="6"/>
      <c r="S6472" s="6"/>
      <c r="T6472" s="6"/>
      <c r="U6472" s="6"/>
      <c r="V6472" s="6"/>
      <c r="W6472" s="6" t="str">
        <f t="shared" si="200"/>
        <v>-</v>
      </c>
      <c r="X6472" s="6"/>
      <c r="Y6472" s="6"/>
      <c r="Z6472" s="6"/>
      <c r="AA6472" s="6"/>
      <c r="AB6472" s="6"/>
      <c r="AC6472" s="6"/>
    </row>
    <row r="6473" spans="1:29" x14ac:dyDescent="0.25">
      <c r="Q6473" s="12" t="str">
        <f t="shared" ca="1" si="201"/>
        <v>-</v>
      </c>
      <c r="W6473" t="str">
        <f t="shared" si="200"/>
        <v>-</v>
      </c>
    </row>
    <row r="6474" spans="1:29" x14ac:dyDescent="0.25">
      <c r="A6474" s="6"/>
      <c r="B6474" s="10"/>
      <c r="C6474" s="6"/>
      <c r="D6474" s="6"/>
      <c r="E6474" s="6"/>
      <c r="F6474" s="6"/>
      <c r="G6474" s="6"/>
      <c r="H6474" s="6"/>
      <c r="I6474" s="6"/>
      <c r="J6474" s="6"/>
      <c r="K6474" s="6"/>
      <c r="L6474" s="6"/>
      <c r="M6474" s="6"/>
      <c r="N6474" s="6"/>
      <c r="O6474" s="6"/>
      <c r="P6474" s="10"/>
      <c r="Q6474" s="15" t="str">
        <f t="shared" ca="1" si="201"/>
        <v>-</v>
      </c>
      <c r="R6474" s="6"/>
      <c r="S6474" s="6"/>
      <c r="T6474" s="6"/>
      <c r="U6474" s="6"/>
      <c r="V6474" s="6"/>
      <c r="W6474" s="6" t="str">
        <f t="shared" si="200"/>
        <v>-</v>
      </c>
      <c r="X6474" s="6"/>
      <c r="Y6474" s="6"/>
      <c r="Z6474" s="6"/>
      <c r="AA6474" s="6"/>
      <c r="AB6474" s="6"/>
      <c r="AC6474" s="6"/>
    </row>
    <row r="6475" spans="1:29" x14ac:dyDescent="0.25">
      <c r="Q6475" s="12" t="str">
        <f t="shared" ca="1" si="201"/>
        <v>-</v>
      </c>
      <c r="W6475" t="str">
        <f t="shared" si="200"/>
        <v>-</v>
      </c>
    </row>
    <row r="6476" spans="1:29" x14ac:dyDescent="0.25">
      <c r="A6476" s="6"/>
      <c r="B6476" s="10"/>
      <c r="C6476" s="6"/>
      <c r="D6476" s="6"/>
      <c r="E6476" s="6"/>
      <c r="F6476" s="6"/>
      <c r="G6476" s="6"/>
      <c r="H6476" s="6"/>
      <c r="I6476" s="6"/>
      <c r="J6476" s="6"/>
      <c r="K6476" s="6"/>
      <c r="L6476" s="6"/>
      <c r="M6476" s="6"/>
      <c r="N6476" s="6"/>
      <c r="O6476" s="6"/>
      <c r="P6476" s="10"/>
      <c r="Q6476" s="15" t="str">
        <f t="shared" ca="1" si="201"/>
        <v>-</v>
      </c>
      <c r="R6476" s="6"/>
      <c r="S6476" s="6"/>
      <c r="T6476" s="6"/>
      <c r="U6476" s="6"/>
      <c r="V6476" s="6"/>
      <c r="W6476" s="6" t="str">
        <f t="shared" si="200"/>
        <v>-</v>
      </c>
      <c r="X6476" s="6"/>
      <c r="Y6476" s="6"/>
      <c r="Z6476" s="6"/>
      <c r="AA6476" s="6"/>
      <c r="AB6476" s="6"/>
      <c r="AC6476" s="6"/>
    </row>
    <row r="6477" spans="1:29" x14ac:dyDescent="0.25">
      <c r="Q6477" s="12" t="str">
        <f t="shared" ca="1" si="201"/>
        <v>-</v>
      </c>
      <c r="W6477" t="str">
        <f t="shared" si="200"/>
        <v>-</v>
      </c>
    </row>
    <row r="6478" spans="1:29" x14ac:dyDescent="0.25">
      <c r="A6478" s="6"/>
      <c r="B6478" s="10"/>
      <c r="C6478" s="6"/>
      <c r="D6478" s="6"/>
      <c r="E6478" s="6"/>
      <c r="F6478" s="6"/>
      <c r="G6478" s="6"/>
      <c r="H6478" s="6"/>
      <c r="I6478" s="6"/>
      <c r="J6478" s="6"/>
      <c r="K6478" s="6"/>
      <c r="L6478" s="6"/>
      <c r="M6478" s="6"/>
      <c r="N6478" s="6"/>
      <c r="O6478" s="6"/>
      <c r="P6478" s="10"/>
      <c r="Q6478" s="15" t="str">
        <f t="shared" ca="1" si="201"/>
        <v>-</v>
      </c>
      <c r="R6478" s="6"/>
      <c r="S6478" s="6"/>
      <c r="T6478" s="6"/>
      <c r="U6478" s="6"/>
      <c r="V6478" s="6"/>
      <c r="W6478" s="6" t="str">
        <f t="shared" si="200"/>
        <v>-</v>
      </c>
      <c r="X6478" s="6"/>
      <c r="Y6478" s="6"/>
      <c r="Z6478" s="6"/>
      <c r="AA6478" s="6"/>
      <c r="AB6478" s="6"/>
      <c r="AC6478" s="6"/>
    </row>
    <row r="6479" spans="1:29" x14ac:dyDescent="0.25">
      <c r="Q6479" s="12" t="str">
        <f t="shared" ca="1" si="201"/>
        <v>-</v>
      </c>
      <c r="W6479" t="str">
        <f t="shared" si="200"/>
        <v>-</v>
      </c>
    </row>
    <row r="6480" spans="1:29" x14ac:dyDescent="0.25">
      <c r="A6480" s="6"/>
      <c r="B6480" s="10"/>
      <c r="C6480" s="6"/>
      <c r="D6480" s="6"/>
      <c r="E6480" s="6"/>
      <c r="F6480" s="6"/>
      <c r="G6480" s="6"/>
      <c r="H6480" s="6"/>
      <c r="I6480" s="6"/>
      <c r="J6480" s="6"/>
      <c r="K6480" s="6"/>
      <c r="L6480" s="6"/>
      <c r="M6480" s="6"/>
      <c r="N6480" s="6"/>
      <c r="O6480" s="6"/>
      <c r="P6480" s="10"/>
      <c r="Q6480" s="15" t="str">
        <f t="shared" ca="1" si="201"/>
        <v>-</v>
      </c>
      <c r="R6480" s="6"/>
      <c r="S6480" s="6"/>
      <c r="T6480" s="6"/>
      <c r="U6480" s="6"/>
      <c r="V6480" s="6"/>
      <c r="W6480" s="6" t="str">
        <f t="shared" si="200"/>
        <v>-</v>
      </c>
      <c r="X6480" s="6"/>
      <c r="Y6480" s="6"/>
      <c r="Z6480" s="6"/>
      <c r="AA6480" s="6"/>
      <c r="AB6480" s="6"/>
      <c r="AC6480" s="6"/>
    </row>
    <row r="6481" spans="1:29" x14ac:dyDescent="0.25">
      <c r="Q6481" s="12" t="str">
        <f t="shared" ca="1" si="201"/>
        <v>-</v>
      </c>
      <c r="W6481" t="str">
        <f t="shared" si="200"/>
        <v>-</v>
      </c>
    </row>
    <row r="6482" spans="1:29" x14ac:dyDescent="0.25">
      <c r="A6482" s="6"/>
      <c r="B6482" s="10"/>
      <c r="C6482" s="6"/>
      <c r="D6482" s="6"/>
      <c r="E6482" s="6"/>
      <c r="F6482" s="6"/>
      <c r="G6482" s="6"/>
      <c r="H6482" s="6"/>
      <c r="I6482" s="6"/>
      <c r="J6482" s="6"/>
      <c r="K6482" s="6"/>
      <c r="L6482" s="6"/>
      <c r="M6482" s="6"/>
      <c r="N6482" s="6"/>
      <c r="O6482" s="6"/>
      <c r="P6482" s="10"/>
      <c r="Q6482" s="15" t="str">
        <f t="shared" ca="1" si="201"/>
        <v>-</v>
      </c>
      <c r="R6482" s="6"/>
      <c r="S6482" s="6"/>
      <c r="T6482" s="6"/>
      <c r="U6482" s="6"/>
      <c r="V6482" s="6"/>
      <c r="W6482" s="6" t="str">
        <f t="shared" si="200"/>
        <v>-</v>
      </c>
      <c r="X6482" s="6"/>
      <c r="Y6482" s="6"/>
      <c r="Z6482" s="6"/>
      <c r="AA6482" s="6"/>
      <c r="AB6482" s="6"/>
      <c r="AC6482" s="6"/>
    </row>
    <row r="6483" spans="1:29" x14ac:dyDescent="0.25">
      <c r="Q6483" s="12" t="str">
        <f t="shared" ca="1" si="201"/>
        <v>-</v>
      </c>
      <c r="W6483" t="str">
        <f t="shared" si="200"/>
        <v>-</v>
      </c>
    </row>
    <row r="6484" spans="1:29" x14ac:dyDescent="0.25">
      <c r="A6484" s="6"/>
      <c r="B6484" s="10"/>
      <c r="C6484" s="6"/>
      <c r="D6484" s="6"/>
      <c r="E6484" s="6"/>
      <c r="F6484" s="6"/>
      <c r="G6484" s="6"/>
      <c r="H6484" s="6"/>
      <c r="I6484" s="6"/>
      <c r="J6484" s="6"/>
      <c r="K6484" s="6"/>
      <c r="L6484" s="6"/>
      <c r="M6484" s="6"/>
      <c r="N6484" s="6"/>
      <c r="O6484" s="6"/>
      <c r="P6484" s="10"/>
      <c r="Q6484" s="15" t="str">
        <f t="shared" ca="1" si="201"/>
        <v>-</v>
      </c>
      <c r="R6484" s="6"/>
      <c r="S6484" s="6"/>
      <c r="T6484" s="6"/>
      <c r="U6484" s="6"/>
      <c r="V6484" s="6"/>
      <c r="W6484" s="6" t="str">
        <f t="shared" si="200"/>
        <v>-</v>
      </c>
      <c r="X6484" s="6"/>
      <c r="Y6484" s="6"/>
      <c r="Z6484" s="6"/>
      <c r="AA6484" s="6"/>
      <c r="AB6484" s="6"/>
      <c r="AC6484" s="6"/>
    </row>
    <row r="6485" spans="1:29" x14ac:dyDescent="0.25">
      <c r="Q6485" s="12" t="str">
        <f t="shared" ca="1" si="201"/>
        <v>-</v>
      </c>
      <c r="W6485" t="str">
        <f t="shared" si="200"/>
        <v>-</v>
      </c>
    </row>
    <row r="6486" spans="1:29" x14ac:dyDescent="0.25">
      <c r="A6486" s="6"/>
      <c r="B6486" s="10"/>
      <c r="C6486" s="6"/>
      <c r="D6486" s="6"/>
      <c r="E6486" s="6"/>
      <c r="F6486" s="6"/>
      <c r="G6486" s="6"/>
      <c r="H6486" s="6"/>
      <c r="I6486" s="6"/>
      <c r="J6486" s="6"/>
      <c r="K6486" s="6"/>
      <c r="L6486" s="6"/>
      <c r="M6486" s="6"/>
      <c r="N6486" s="6"/>
      <c r="O6486" s="6"/>
      <c r="P6486" s="10"/>
      <c r="Q6486" s="15" t="str">
        <f t="shared" ca="1" si="201"/>
        <v>-</v>
      </c>
      <c r="R6486" s="6"/>
      <c r="S6486" s="6"/>
      <c r="T6486" s="6"/>
      <c r="U6486" s="6"/>
      <c r="V6486" s="6"/>
      <c r="W6486" s="6" t="str">
        <f t="shared" si="200"/>
        <v>-</v>
      </c>
      <c r="X6486" s="6"/>
      <c r="Y6486" s="6"/>
      <c r="Z6486" s="6"/>
      <c r="AA6486" s="6"/>
      <c r="AB6486" s="6"/>
      <c r="AC6486" s="6"/>
    </row>
    <row r="6487" spans="1:29" x14ac:dyDescent="0.25">
      <c r="Q6487" s="12" t="str">
        <f t="shared" ca="1" si="201"/>
        <v>-</v>
      </c>
      <c r="W6487" t="str">
        <f t="shared" si="200"/>
        <v>-</v>
      </c>
    </row>
    <row r="6488" spans="1:29" x14ac:dyDescent="0.25">
      <c r="A6488" s="6"/>
      <c r="B6488" s="10"/>
      <c r="C6488" s="6"/>
      <c r="D6488" s="6"/>
      <c r="E6488" s="6"/>
      <c r="F6488" s="6"/>
      <c r="G6488" s="6"/>
      <c r="H6488" s="6"/>
      <c r="I6488" s="6"/>
      <c r="J6488" s="6"/>
      <c r="K6488" s="6"/>
      <c r="L6488" s="6"/>
      <c r="M6488" s="6"/>
      <c r="N6488" s="6"/>
      <c r="O6488" s="6"/>
      <c r="P6488" s="10"/>
      <c r="Q6488" s="15" t="str">
        <f t="shared" ca="1" si="201"/>
        <v>-</v>
      </c>
      <c r="R6488" s="6"/>
      <c r="S6488" s="6"/>
      <c r="T6488" s="6"/>
      <c r="U6488" s="6"/>
      <c r="V6488" s="6"/>
      <c r="W6488" s="6" t="str">
        <f t="shared" si="200"/>
        <v>-</v>
      </c>
      <c r="X6488" s="6"/>
      <c r="Y6488" s="6"/>
      <c r="Z6488" s="6"/>
      <c r="AA6488" s="6"/>
      <c r="AB6488" s="6"/>
      <c r="AC6488" s="6"/>
    </row>
    <row r="6489" spans="1:29" x14ac:dyDescent="0.25">
      <c r="Q6489" s="12" t="str">
        <f t="shared" ca="1" si="201"/>
        <v>-</v>
      </c>
      <c r="W6489" t="str">
        <f t="shared" si="200"/>
        <v>-</v>
      </c>
    </row>
    <row r="6490" spans="1:29" x14ac:dyDescent="0.25">
      <c r="A6490" s="6"/>
      <c r="B6490" s="10"/>
      <c r="C6490" s="6"/>
      <c r="D6490" s="6"/>
      <c r="E6490" s="6"/>
      <c r="F6490" s="6"/>
      <c r="G6490" s="6"/>
      <c r="H6490" s="6"/>
      <c r="I6490" s="6"/>
      <c r="J6490" s="6"/>
      <c r="K6490" s="6"/>
      <c r="L6490" s="6"/>
      <c r="M6490" s="6"/>
      <c r="N6490" s="6"/>
      <c r="O6490" s="6"/>
      <c r="P6490" s="10"/>
      <c r="Q6490" s="15" t="str">
        <f t="shared" ca="1" si="201"/>
        <v>-</v>
      </c>
      <c r="R6490" s="6"/>
      <c r="S6490" s="6"/>
      <c r="T6490" s="6"/>
      <c r="U6490" s="6"/>
      <c r="V6490" s="6"/>
      <c r="W6490" s="6" t="str">
        <f t="shared" si="200"/>
        <v>-</v>
      </c>
      <c r="X6490" s="6"/>
      <c r="Y6490" s="6"/>
      <c r="Z6490" s="6"/>
      <c r="AA6490" s="6"/>
      <c r="AB6490" s="6"/>
      <c r="AC6490" s="6"/>
    </row>
    <row r="6491" spans="1:29" x14ac:dyDescent="0.25">
      <c r="Q6491" s="12" t="str">
        <f t="shared" ca="1" si="201"/>
        <v>-</v>
      </c>
      <c r="W6491" t="str">
        <f t="shared" si="200"/>
        <v>-</v>
      </c>
    </row>
    <row r="6492" spans="1:29" x14ac:dyDescent="0.25">
      <c r="A6492" s="6"/>
      <c r="B6492" s="10"/>
      <c r="C6492" s="6"/>
      <c r="D6492" s="6"/>
      <c r="E6492" s="6"/>
      <c r="F6492" s="6"/>
      <c r="G6492" s="6"/>
      <c r="H6492" s="6"/>
      <c r="I6492" s="6"/>
      <c r="J6492" s="6"/>
      <c r="K6492" s="6"/>
      <c r="L6492" s="6"/>
      <c r="M6492" s="6"/>
      <c r="N6492" s="6"/>
      <c r="O6492" s="6"/>
      <c r="P6492" s="10"/>
      <c r="Q6492" s="15" t="str">
        <f t="shared" ca="1" si="201"/>
        <v>-</v>
      </c>
      <c r="R6492" s="6"/>
      <c r="S6492" s="6"/>
      <c r="T6492" s="6"/>
      <c r="U6492" s="6"/>
      <c r="V6492" s="6"/>
      <c r="W6492" s="6" t="str">
        <f t="shared" si="200"/>
        <v>-</v>
      </c>
      <c r="X6492" s="6"/>
      <c r="Y6492" s="6"/>
      <c r="Z6492" s="6"/>
      <c r="AA6492" s="6"/>
      <c r="AB6492" s="6"/>
      <c r="AC6492" s="6"/>
    </row>
    <row r="6493" spans="1:29" x14ac:dyDescent="0.25">
      <c r="Q6493" s="12" t="str">
        <f t="shared" ca="1" si="201"/>
        <v>-</v>
      </c>
      <c r="W6493" t="str">
        <f t="shared" si="200"/>
        <v>-</v>
      </c>
    </row>
    <row r="6494" spans="1:29" x14ac:dyDescent="0.25">
      <c r="A6494" s="6"/>
      <c r="B6494" s="10"/>
      <c r="C6494" s="6"/>
      <c r="D6494" s="6"/>
      <c r="E6494" s="6"/>
      <c r="F6494" s="6"/>
      <c r="G6494" s="6"/>
      <c r="H6494" s="6"/>
      <c r="I6494" s="6"/>
      <c r="J6494" s="6"/>
      <c r="K6494" s="6"/>
      <c r="L6494" s="6"/>
      <c r="M6494" s="6"/>
      <c r="N6494" s="6"/>
      <c r="O6494" s="6"/>
      <c r="P6494" s="10"/>
      <c r="Q6494" s="15" t="str">
        <f t="shared" ca="1" si="201"/>
        <v>-</v>
      </c>
      <c r="R6494" s="6"/>
      <c r="S6494" s="6"/>
      <c r="T6494" s="6"/>
      <c r="U6494" s="6"/>
      <c r="V6494" s="6"/>
      <c r="W6494" s="6" t="str">
        <f t="shared" si="200"/>
        <v>-</v>
      </c>
      <c r="X6494" s="6"/>
      <c r="Y6494" s="6"/>
      <c r="Z6494" s="6"/>
      <c r="AA6494" s="6"/>
      <c r="AB6494" s="6"/>
      <c r="AC6494" s="6"/>
    </row>
    <row r="6495" spans="1:29" x14ac:dyDescent="0.25">
      <c r="Q6495" s="12" t="str">
        <f t="shared" ca="1" si="201"/>
        <v>-</v>
      </c>
      <c r="W6495" t="str">
        <f t="shared" si="200"/>
        <v>-</v>
      </c>
    </row>
    <row r="6496" spans="1:29" x14ac:dyDescent="0.25">
      <c r="A6496" s="6"/>
      <c r="B6496" s="10"/>
      <c r="C6496" s="6"/>
      <c r="D6496" s="6"/>
      <c r="E6496" s="6"/>
      <c r="F6496" s="6"/>
      <c r="G6496" s="6"/>
      <c r="H6496" s="6"/>
      <c r="I6496" s="6"/>
      <c r="J6496" s="6"/>
      <c r="K6496" s="6"/>
      <c r="L6496" s="6"/>
      <c r="M6496" s="6"/>
      <c r="N6496" s="6"/>
      <c r="O6496" s="6"/>
      <c r="P6496" s="10"/>
      <c r="Q6496" s="15" t="str">
        <f t="shared" ca="1" si="201"/>
        <v>-</v>
      </c>
      <c r="R6496" s="6"/>
      <c r="S6496" s="6"/>
      <c r="T6496" s="6"/>
      <c r="U6496" s="6"/>
      <c r="V6496" s="6"/>
      <c r="W6496" s="6" t="str">
        <f t="shared" si="200"/>
        <v>-</v>
      </c>
      <c r="X6496" s="6"/>
      <c r="Y6496" s="6"/>
      <c r="Z6496" s="6"/>
      <c r="AA6496" s="6"/>
      <c r="AB6496" s="6"/>
      <c r="AC6496" s="6"/>
    </row>
    <row r="6497" spans="1:29" x14ac:dyDescent="0.25">
      <c r="Q6497" s="12" t="str">
        <f t="shared" ca="1" si="201"/>
        <v>-</v>
      </c>
      <c r="W6497" t="str">
        <f t="shared" si="200"/>
        <v>-</v>
      </c>
    </row>
    <row r="6498" spans="1:29" x14ac:dyDescent="0.25">
      <c r="A6498" s="6"/>
      <c r="B6498" s="10"/>
      <c r="C6498" s="6"/>
      <c r="D6498" s="6"/>
      <c r="E6498" s="6"/>
      <c r="F6498" s="6"/>
      <c r="G6498" s="6"/>
      <c r="H6498" s="6"/>
      <c r="I6498" s="6"/>
      <c r="J6498" s="6"/>
      <c r="K6498" s="6"/>
      <c r="L6498" s="6"/>
      <c r="M6498" s="6"/>
      <c r="N6498" s="6"/>
      <c r="O6498" s="6"/>
      <c r="P6498" s="10"/>
      <c r="Q6498" s="15" t="str">
        <f t="shared" ca="1" si="201"/>
        <v>-</v>
      </c>
      <c r="R6498" s="6"/>
      <c r="S6498" s="6"/>
      <c r="T6498" s="6"/>
      <c r="U6498" s="6"/>
      <c r="V6498" s="6"/>
      <c r="W6498" s="6" t="str">
        <f t="shared" si="200"/>
        <v>-</v>
      </c>
      <c r="X6498" s="6"/>
      <c r="Y6498" s="6"/>
      <c r="Z6498" s="6"/>
      <c r="AA6498" s="6"/>
      <c r="AB6498" s="6"/>
      <c r="AC6498" s="6"/>
    </row>
    <row r="6499" spans="1:29" x14ac:dyDescent="0.25">
      <c r="Q6499" s="12" t="str">
        <f t="shared" ca="1" si="201"/>
        <v>-</v>
      </c>
      <c r="W6499" t="str">
        <f t="shared" si="200"/>
        <v>-</v>
      </c>
    </row>
    <row r="6500" spans="1:29" x14ac:dyDescent="0.25">
      <c r="A6500" s="6"/>
      <c r="B6500" s="10"/>
      <c r="C6500" s="6"/>
      <c r="D6500" s="6"/>
      <c r="E6500" s="6"/>
      <c r="F6500" s="6"/>
      <c r="G6500" s="6"/>
      <c r="H6500" s="6"/>
      <c r="I6500" s="6"/>
      <c r="J6500" s="6"/>
      <c r="K6500" s="6"/>
      <c r="L6500" s="6"/>
      <c r="M6500" s="6"/>
      <c r="N6500" s="6"/>
      <c r="O6500" s="6"/>
      <c r="P6500" s="10"/>
      <c r="Q6500" s="15" t="str">
        <f t="shared" ca="1" si="201"/>
        <v>-</v>
      </c>
      <c r="R6500" s="6"/>
      <c r="S6500" s="6"/>
      <c r="T6500" s="6"/>
      <c r="U6500" s="6"/>
      <c r="V6500" s="6"/>
      <c r="W6500" s="6" t="str">
        <f t="shared" si="200"/>
        <v>-</v>
      </c>
      <c r="X6500" s="6"/>
      <c r="Y6500" s="6"/>
      <c r="Z6500" s="6"/>
      <c r="AA6500" s="6"/>
      <c r="AB6500" s="6"/>
      <c r="AC6500" s="6"/>
    </row>
    <row r="6501" spans="1:29" x14ac:dyDescent="0.25">
      <c r="Q6501" s="12" t="str">
        <f t="shared" ca="1" si="201"/>
        <v>-</v>
      </c>
      <c r="W6501" t="str">
        <f t="shared" si="200"/>
        <v>-</v>
      </c>
    </row>
    <row r="6502" spans="1:29" x14ac:dyDescent="0.25">
      <c r="A6502" s="6"/>
      <c r="B6502" s="10"/>
      <c r="C6502" s="6"/>
      <c r="D6502" s="6"/>
      <c r="E6502" s="6"/>
      <c r="F6502" s="6"/>
      <c r="G6502" s="6"/>
      <c r="H6502" s="6"/>
      <c r="I6502" s="6"/>
      <c r="J6502" s="6"/>
      <c r="K6502" s="6"/>
      <c r="L6502" s="6"/>
      <c r="M6502" s="6"/>
      <c r="N6502" s="6"/>
      <c r="O6502" s="6"/>
      <c r="P6502" s="10"/>
      <c r="Q6502" s="15" t="str">
        <f t="shared" ca="1" si="201"/>
        <v>-</v>
      </c>
      <c r="R6502" s="6"/>
      <c r="S6502" s="6"/>
      <c r="T6502" s="6"/>
      <c r="U6502" s="6"/>
      <c r="V6502" s="6"/>
      <c r="W6502" s="6" t="str">
        <f t="shared" si="200"/>
        <v>-</v>
      </c>
      <c r="X6502" s="6"/>
      <c r="Y6502" s="6"/>
      <c r="Z6502" s="6"/>
      <c r="AA6502" s="6"/>
      <c r="AB6502" s="6"/>
      <c r="AC6502" s="6"/>
    </row>
    <row r="6503" spans="1:29" x14ac:dyDescent="0.25">
      <c r="Q6503" s="12" t="str">
        <f t="shared" ca="1" si="201"/>
        <v>-</v>
      </c>
      <c r="W6503" t="str">
        <f t="shared" si="200"/>
        <v>-</v>
      </c>
    </row>
    <row r="6504" spans="1:29" x14ac:dyDescent="0.25">
      <c r="A6504" s="6"/>
      <c r="B6504" s="10"/>
      <c r="C6504" s="6"/>
      <c r="D6504" s="6"/>
      <c r="E6504" s="6"/>
      <c r="F6504" s="6"/>
      <c r="G6504" s="6"/>
      <c r="H6504" s="6"/>
      <c r="I6504" s="6"/>
      <c r="J6504" s="6"/>
      <c r="K6504" s="6"/>
      <c r="L6504" s="6"/>
      <c r="M6504" s="6"/>
      <c r="N6504" s="6"/>
      <c r="O6504" s="6"/>
      <c r="P6504" s="10"/>
      <c r="Q6504" s="15" t="str">
        <f t="shared" ca="1" si="201"/>
        <v>-</v>
      </c>
      <c r="R6504" s="6"/>
      <c r="S6504" s="6"/>
      <c r="T6504" s="6"/>
      <c r="U6504" s="6"/>
      <c r="V6504" s="6"/>
      <c r="W6504" s="6" t="str">
        <f t="shared" si="200"/>
        <v>-</v>
      </c>
      <c r="X6504" s="6"/>
      <c r="Y6504" s="6"/>
      <c r="Z6504" s="6"/>
      <c r="AA6504" s="6"/>
      <c r="AB6504" s="6"/>
      <c r="AC6504" s="6"/>
    </row>
    <row r="6505" spans="1:29" x14ac:dyDescent="0.25">
      <c r="Q6505" s="12" t="str">
        <f t="shared" ca="1" si="201"/>
        <v>-</v>
      </c>
      <c r="W6505" t="str">
        <f t="shared" si="200"/>
        <v>-</v>
      </c>
    </row>
    <row r="6506" spans="1:29" x14ac:dyDescent="0.25">
      <c r="A6506" s="6"/>
      <c r="B6506" s="10"/>
      <c r="C6506" s="6"/>
      <c r="D6506" s="6"/>
      <c r="E6506" s="6"/>
      <c r="F6506" s="6"/>
      <c r="G6506" s="6"/>
      <c r="H6506" s="6"/>
      <c r="I6506" s="6"/>
      <c r="J6506" s="6"/>
      <c r="K6506" s="6"/>
      <c r="L6506" s="6"/>
      <c r="M6506" s="6"/>
      <c r="N6506" s="6"/>
      <c r="O6506" s="6"/>
      <c r="P6506" s="10"/>
      <c r="Q6506" s="15" t="str">
        <f t="shared" ca="1" si="201"/>
        <v>-</v>
      </c>
      <c r="R6506" s="6"/>
      <c r="S6506" s="6"/>
      <c r="T6506" s="6"/>
      <c r="U6506" s="6"/>
      <c r="V6506" s="6"/>
      <c r="W6506" s="6" t="str">
        <f t="shared" si="200"/>
        <v>-</v>
      </c>
      <c r="X6506" s="6"/>
      <c r="Y6506" s="6"/>
      <c r="Z6506" s="6"/>
      <c r="AA6506" s="6"/>
      <c r="AB6506" s="6"/>
      <c r="AC6506" s="6"/>
    </row>
    <row r="6507" spans="1:29" x14ac:dyDescent="0.25">
      <c r="Q6507" s="12" t="str">
        <f t="shared" ca="1" si="201"/>
        <v>-</v>
      </c>
      <c r="W6507" t="str">
        <f t="shared" si="200"/>
        <v>-</v>
      </c>
    </row>
    <row r="6508" spans="1:29" x14ac:dyDescent="0.25">
      <c r="A6508" s="6"/>
      <c r="B6508" s="10"/>
      <c r="C6508" s="6"/>
      <c r="D6508" s="6"/>
      <c r="E6508" s="6"/>
      <c r="F6508" s="6"/>
      <c r="G6508" s="6"/>
      <c r="H6508" s="6"/>
      <c r="I6508" s="6"/>
      <c r="J6508" s="6"/>
      <c r="K6508" s="6"/>
      <c r="L6508" s="6"/>
      <c r="M6508" s="6"/>
      <c r="N6508" s="6"/>
      <c r="O6508" s="6"/>
      <c r="P6508" s="10"/>
      <c r="Q6508" s="15" t="str">
        <f t="shared" ca="1" si="201"/>
        <v>-</v>
      </c>
      <c r="R6508" s="6"/>
      <c r="S6508" s="6"/>
      <c r="T6508" s="6"/>
      <c r="U6508" s="6"/>
      <c r="V6508" s="6"/>
      <c r="W6508" s="6" t="str">
        <f t="shared" si="200"/>
        <v>-</v>
      </c>
      <c r="X6508" s="6"/>
      <c r="Y6508" s="6"/>
      <c r="Z6508" s="6"/>
      <c r="AA6508" s="6"/>
      <c r="AB6508" s="6"/>
      <c r="AC6508" s="6"/>
    </row>
    <row r="6509" spans="1:29" x14ac:dyDescent="0.25">
      <c r="Q6509" s="12" t="str">
        <f t="shared" ca="1" si="201"/>
        <v>-</v>
      </c>
      <c r="W6509" t="str">
        <f t="shared" si="200"/>
        <v>-</v>
      </c>
    </row>
    <row r="6510" spans="1:29" x14ac:dyDescent="0.25">
      <c r="A6510" s="6"/>
      <c r="B6510" s="10"/>
      <c r="C6510" s="6"/>
      <c r="D6510" s="6"/>
      <c r="E6510" s="6"/>
      <c r="F6510" s="6"/>
      <c r="G6510" s="6"/>
      <c r="H6510" s="6"/>
      <c r="I6510" s="6"/>
      <c r="J6510" s="6"/>
      <c r="K6510" s="6"/>
      <c r="L6510" s="6"/>
      <c r="M6510" s="6"/>
      <c r="N6510" s="6"/>
      <c r="O6510" s="6"/>
      <c r="P6510" s="10"/>
      <c r="Q6510" s="15" t="str">
        <f t="shared" ca="1" si="201"/>
        <v>-</v>
      </c>
      <c r="R6510" s="6"/>
      <c r="S6510" s="6"/>
      <c r="T6510" s="6"/>
      <c r="U6510" s="6"/>
      <c r="V6510" s="6"/>
      <c r="W6510" s="6" t="str">
        <f t="shared" si="200"/>
        <v>-</v>
      </c>
      <c r="X6510" s="6"/>
      <c r="Y6510" s="6"/>
      <c r="Z6510" s="6"/>
      <c r="AA6510" s="6"/>
      <c r="AB6510" s="6"/>
      <c r="AC6510" s="6"/>
    </row>
    <row r="6511" spans="1:29" x14ac:dyDescent="0.25">
      <c r="Q6511" s="12" t="str">
        <f t="shared" ca="1" si="201"/>
        <v>-</v>
      </c>
      <c r="W6511" t="str">
        <f t="shared" si="200"/>
        <v>-</v>
      </c>
    </row>
    <row r="6512" spans="1:29" x14ac:dyDescent="0.25">
      <c r="A6512" s="6"/>
      <c r="B6512" s="10"/>
      <c r="C6512" s="6"/>
      <c r="D6512" s="6"/>
      <c r="E6512" s="6"/>
      <c r="F6512" s="6"/>
      <c r="G6512" s="6"/>
      <c r="H6512" s="6"/>
      <c r="I6512" s="6"/>
      <c r="J6512" s="6"/>
      <c r="K6512" s="6"/>
      <c r="L6512" s="6"/>
      <c r="M6512" s="6"/>
      <c r="N6512" s="6"/>
      <c r="O6512" s="6"/>
      <c r="P6512" s="10"/>
      <c r="Q6512" s="15" t="str">
        <f t="shared" ca="1" si="201"/>
        <v>-</v>
      </c>
      <c r="R6512" s="6"/>
      <c r="S6512" s="6"/>
      <c r="T6512" s="6"/>
      <c r="U6512" s="6"/>
      <c r="V6512" s="6"/>
      <c r="W6512" s="6" t="str">
        <f t="shared" si="200"/>
        <v>-</v>
      </c>
      <c r="X6512" s="6"/>
      <c r="Y6512" s="6"/>
      <c r="Z6512" s="6"/>
      <c r="AA6512" s="6"/>
      <c r="AB6512" s="6"/>
      <c r="AC6512" s="6"/>
    </row>
    <row r="6513" spans="1:29" x14ac:dyDescent="0.25">
      <c r="Q6513" s="12" t="str">
        <f t="shared" ca="1" si="201"/>
        <v>-</v>
      </c>
      <c r="W6513" t="str">
        <f t="shared" si="200"/>
        <v>-</v>
      </c>
    </row>
    <row r="6514" spans="1:29" x14ac:dyDescent="0.25">
      <c r="A6514" s="6"/>
      <c r="B6514" s="10"/>
      <c r="C6514" s="6"/>
      <c r="D6514" s="6"/>
      <c r="E6514" s="6"/>
      <c r="F6514" s="6"/>
      <c r="G6514" s="6"/>
      <c r="H6514" s="6"/>
      <c r="I6514" s="6"/>
      <c r="J6514" s="6"/>
      <c r="K6514" s="6"/>
      <c r="L6514" s="6"/>
      <c r="M6514" s="6"/>
      <c r="N6514" s="6"/>
      <c r="O6514" s="6"/>
      <c r="P6514" s="10"/>
      <c r="Q6514" s="15" t="str">
        <f t="shared" ca="1" si="201"/>
        <v>-</v>
      </c>
      <c r="R6514" s="6"/>
      <c r="S6514" s="6"/>
      <c r="T6514" s="6"/>
      <c r="U6514" s="6"/>
      <c r="V6514" s="6"/>
      <c r="W6514" s="6" t="str">
        <f t="shared" si="200"/>
        <v>-</v>
      </c>
      <c r="X6514" s="6"/>
      <c r="Y6514" s="6"/>
      <c r="Z6514" s="6"/>
      <c r="AA6514" s="6"/>
      <c r="AB6514" s="6"/>
      <c r="AC6514" s="6"/>
    </row>
    <row r="6515" spans="1:29" x14ac:dyDescent="0.25">
      <c r="Q6515" s="12" t="str">
        <f t="shared" ca="1" si="201"/>
        <v>-</v>
      </c>
      <c r="W6515" t="str">
        <f t="shared" si="200"/>
        <v>-</v>
      </c>
    </row>
    <row r="6516" spans="1:29" x14ac:dyDescent="0.25">
      <c r="A6516" s="6"/>
      <c r="B6516" s="10"/>
      <c r="C6516" s="6"/>
      <c r="D6516" s="6"/>
      <c r="E6516" s="6"/>
      <c r="F6516" s="6"/>
      <c r="G6516" s="6"/>
      <c r="H6516" s="6"/>
      <c r="I6516" s="6"/>
      <c r="J6516" s="6"/>
      <c r="K6516" s="6"/>
      <c r="L6516" s="6"/>
      <c r="M6516" s="6"/>
      <c r="N6516" s="6"/>
      <c r="O6516" s="6"/>
      <c r="P6516" s="10"/>
      <c r="Q6516" s="15" t="str">
        <f t="shared" ca="1" si="201"/>
        <v>-</v>
      </c>
      <c r="R6516" s="6"/>
      <c r="S6516" s="6"/>
      <c r="T6516" s="6"/>
      <c r="U6516" s="6"/>
      <c r="V6516" s="6"/>
      <c r="W6516" s="6" t="str">
        <f t="shared" si="200"/>
        <v>-</v>
      </c>
      <c r="X6516" s="6"/>
      <c r="Y6516" s="6"/>
      <c r="Z6516" s="6"/>
      <c r="AA6516" s="6"/>
      <c r="AB6516" s="6"/>
      <c r="AC6516" s="6"/>
    </row>
    <row r="6517" spans="1:29" x14ac:dyDescent="0.25">
      <c r="Q6517" s="12" t="str">
        <f t="shared" ca="1" si="201"/>
        <v>-</v>
      </c>
      <c r="W6517" t="str">
        <f t="shared" si="200"/>
        <v>-</v>
      </c>
    </row>
    <row r="6518" spans="1:29" x14ac:dyDescent="0.25">
      <c r="A6518" s="6"/>
      <c r="B6518" s="10"/>
      <c r="C6518" s="6"/>
      <c r="D6518" s="6"/>
      <c r="E6518" s="6"/>
      <c r="F6518" s="6"/>
      <c r="G6518" s="6"/>
      <c r="H6518" s="6"/>
      <c r="I6518" s="6"/>
      <c r="J6518" s="6"/>
      <c r="K6518" s="6"/>
      <c r="L6518" s="6"/>
      <c r="M6518" s="6"/>
      <c r="N6518" s="6"/>
      <c r="O6518" s="6"/>
      <c r="P6518" s="10"/>
      <c r="Q6518" s="15" t="str">
        <f t="shared" ca="1" si="201"/>
        <v>-</v>
      </c>
      <c r="R6518" s="6"/>
      <c r="S6518" s="6"/>
      <c r="T6518" s="6"/>
      <c r="U6518" s="6"/>
      <c r="V6518" s="6"/>
      <c r="W6518" s="6" t="str">
        <f t="shared" si="200"/>
        <v>-</v>
      </c>
      <c r="X6518" s="6"/>
      <c r="Y6518" s="6"/>
      <c r="Z6518" s="6"/>
      <c r="AA6518" s="6"/>
      <c r="AB6518" s="6"/>
      <c r="AC6518" s="6"/>
    </row>
    <row r="6519" spans="1:29" x14ac:dyDescent="0.25">
      <c r="Q6519" s="12" t="str">
        <f t="shared" ca="1" si="201"/>
        <v>-</v>
      </c>
      <c r="W6519" t="str">
        <f t="shared" si="200"/>
        <v>-</v>
      </c>
    </row>
    <row r="6520" spans="1:29" x14ac:dyDescent="0.25">
      <c r="A6520" s="6"/>
      <c r="B6520" s="10"/>
      <c r="C6520" s="6"/>
      <c r="D6520" s="6"/>
      <c r="E6520" s="6"/>
      <c r="F6520" s="6"/>
      <c r="G6520" s="6"/>
      <c r="H6520" s="6"/>
      <c r="I6520" s="6"/>
      <c r="J6520" s="6"/>
      <c r="K6520" s="6"/>
      <c r="L6520" s="6"/>
      <c r="M6520" s="6"/>
      <c r="N6520" s="6"/>
      <c r="O6520" s="6"/>
      <c r="P6520" s="10"/>
      <c r="Q6520" s="15" t="str">
        <f t="shared" ca="1" si="201"/>
        <v>-</v>
      </c>
      <c r="R6520" s="6"/>
      <c r="S6520" s="6"/>
      <c r="T6520" s="6"/>
      <c r="U6520" s="6"/>
      <c r="V6520" s="6"/>
      <c r="W6520" s="6" t="str">
        <f t="shared" si="200"/>
        <v>-</v>
      </c>
      <c r="X6520" s="6"/>
      <c r="Y6520" s="6"/>
      <c r="Z6520" s="6"/>
      <c r="AA6520" s="6"/>
      <c r="AB6520" s="6"/>
      <c r="AC6520" s="6"/>
    </row>
    <row r="6521" spans="1:29" x14ac:dyDescent="0.25">
      <c r="Q6521" s="12" t="str">
        <f t="shared" ca="1" si="201"/>
        <v>-</v>
      </c>
      <c r="W6521" t="str">
        <f t="shared" si="200"/>
        <v>-</v>
      </c>
    </row>
    <row r="6522" spans="1:29" x14ac:dyDescent="0.25">
      <c r="A6522" s="6"/>
      <c r="B6522" s="10"/>
      <c r="C6522" s="6"/>
      <c r="D6522" s="6"/>
      <c r="E6522" s="6"/>
      <c r="F6522" s="6"/>
      <c r="G6522" s="6"/>
      <c r="H6522" s="6"/>
      <c r="I6522" s="6"/>
      <c r="J6522" s="6"/>
      <c r="K6522" s="6"/>
      <c r="L6522" s="6"/>
      <c r="M6522" s="6"/>
      <c r="N6522" s="6"/>
      <c r="O6522" s="6"/>
      <c r="P6522" s="10"/>
      <c r="Q6522" s="15" t="str">
        <f t="shared" ca="1" si="201"/>
        <v>-</v>
      </c>
      <c r="R6522" s="6"/>
      <c r="S6522" s="6"/>
      <c r="T6522" s="6"/>
      <c r="U6522" s="6"/>
      <c r="V6522" s="6"/>
      <c r="W6522" s="6" t="str">
        <f t="shared" si="200"/>
        <v>-</v>
      </c>
      <c r="X6522" s="6"/>
      <c r="Y6522" s="6"/>
      <c r="Z6522" s="6"/>
      <c r="AA6522" s="6"/>
      <c r="AB6522" s="6"/>
      <c r="AC6522" s="6"/>
    </row>
    <row r="6523" spans="1:29" x14ac:dyDescent="0.25">
      <c r="Q6523" s="12" t="str">
        <f t="shared" ca="1" si="201"/>
        <v>-</v>
      </c>
      <c r="W6523" t="str">
        <f t="shared" si="200"/>
        <v>-</v>
      </c>
    </row>
    <row r="6524" spans="1:29" x14ac:dyDescent="0.25">
      <c r="A6524" s="6"/>
      <c r="B6524" s="10"/>
      <c r="C6524" s="6"/>
      <c r="D6524" s="6"/>
      <c r="E6524" s="6"/>
      <c r="F6524" s="6"/>
      <c r="G6524" s="6"/>
      <c r="H6524" s="6"/>
      <c r="I6524" s="6"/>
      <c r="J6524" s="6"/>
      <c r="K6524" s="6"/>
      <c r="L6524" s="6"/>
      <c r="M6524" s="6"/>
      <c r="N6524" s="6"/>
      <c r="O6524" s="6"/>
      <c r="P6524" s="10"/>
      <c r="Q6524" s="15" t="str">
        <f t="shared" ca="1" si="201"/>
        <v>-</v>
      </c>
      <c r="R6524" s="6"/>
      <c r="S6524" s="6"/>
      <c r="T6524" s="6"/>
      <c r="U6524" s="6"/>
      <c r="V6524" s="6"/>
      <c r="W6524" s="6" t="str">
        <f t="shared" si="200"/>
        <v>-</v>
      </c>
      <c r="X6524" s="6"/>
      <c r="Y6524" s="6"/>
      <c r="Z6524" s="6"/>
      <c r="AA6524" s="6"/>
      <c r="AB6524" s="6"/>
      <c r="AC6524" s="6"/>
    </row>
    <row r="6525" spans="1:29" x14ac:dyDescent="0.25">
      <c r="Q6525" s="12" t="str">
        <f t="shared" ca="1" si="201"/>
        <v>-</v>
      </c>
      <c r="W6525" t="str">
        <f t="shared" si="200"/>
        <v>-</v>
      </c>
    </row>
    <row r="6526" spans="1:29" x14ac:dyDescent="0.25">
      <c r="A6526" s="6"/>
      <c r="B6526" s="10"/>
      <c r="C6526" s="6"/>
      <c r="D6526" s="6"/>
      <c r="E6526" s="6"/>
      <c r="F6526" s="6"/>
      <c r="G6526" s="6"/>
      <c r="H6526" s="6"/>
      <c r="I6526" s="6"/>
      <c r="J6526" s="6"/>
      <c r="K6526" s="6"/>
      <c r="L6526" s="6"/>
      <c r="M6526" s="6"/>
      <c r="N6526" s="6"/>
      <c r="O6526" s="6"/>
      <c r="P6526" s="10"/>
      <c r="Q6526" s="15" t="str">
        <f t="shared" ca="1" si="201"/>
        <v>-</v>
      </c>
      <c r="R6526" s="6"/>
      <c r="S6526" s="6"/>
      <c r="T6526" s="6"/>
      <c r="U6526" s="6"/>
      <c r="V6526" s="6"/>
      <c r="W6526" s="6" t="str">
        <f t="shared" si="200"/>
        <v>-</v>
      </c>
      <c r="X6526" s="6"/>
      <c r="Y6526" s="6"/>
      <c r="Z6526" s="6"/>
      <c r="AA6526" s="6"/>
      <c r="AB6526" s="6"/>
      <c r="AC6526" s="6"/>
    </row>
    <row r="6527" spans="1:29" x14ac:dyDescent="0.25">
      <c r="Q6527" s="12" t="str">
        <f t="shared" ca="1" si="201"/>
        <v>-</v>
      </c>
      <c r="W6527" t="str">
        <f t="shared" si="200"/>
        <v>-</v>
      </c>
    </row>
    <row r="6528" spans="1:29" x14ac:dyDescent="0.25">
      <c r="A6528" s="6"/>
      <c r="B6528" s="10"/>
      <c r="C6528" s="6"/>
      <c r="D6528" s="6"/>
      <c r="E6528" s="6"/>
      <c r="F6528" s="6"/>
      <c r="G6528" s="6"/>
      <c r="H6528" s="6"/>
      <c r="I6528" s="6"/>
      <c r="J6528" s="6"/>
      <c r="K6528" s="6"/>
      <c r="L6528" s="6"/>
      <c r="M6528" s="6"/>
      <c r="N6528" s="6"/>
      <c r="O6528" s="6"/>
      <c r="P6528" s="10"/>
      <c r="Q6528" s="15" t="str">
        <f t="shared" ca="1" si="201"/>
        <v>-</v>
      </c>
      <c r="R6528" s="6"/>
      <c r="S6528" s="6"/>
      <c r="T6528" s="6"/>
      <c r="U6528" s="6"/>
      <c r="V6528" s="6"/>
      <c r="W6528" s="6" t="str">
        <f t="shared" si="200"/>
        <v>-</v>
      </c>
      <c r="X6528" s="6"/>
      <c r="Y6528" s="6"/>
      <c r="Z6528" s="6"/>
      <c r="AA6528" s="6"/>
      <c r="AB6528" s="6"/>
      <c r="AC6528" s="6"/>
    </row>
    <row r="6529" spans="1:29" x14ac:dyDescent="0.25">
      <c r="Q6529" s="12" t="str">
        <f t="shared" ca="1" si="201"/>
        <v>-</v>
      </c>
      <c r="W6529" t="str">
        <f t="shared" si="200"/>
        <v>-</v>
      </c>
    </row>
    <row r="6530" spans="1:29" x14ac:dyDescent="0.25">
      <c r="A6530" s="6"/>
      <c r="B6530" s="10"/>
      <c r="C6530" s="6"/>
      <c r="D6530" s="6"/>
      <c r="E6530" s="6"/>
      <c r="F6530" s="6"/>
      <c r="G6530" s="6"/>
      <c r="H6530" s="6"/>
      <c r="I6530" s="6"/>
      <c r="J6530" s="6"/>
      <c r="K6530" s="6"/>
      <c r="L6530" s="6"/>
      <c r="M6530" s="6"/>
      <c r="N6530" s="6"/>
      <c r="O6530" s="6"/>
      <c r="P6530" s="10"/>
      <c r="Q6530" s="15" t="str">
        <f t="shared" ca="1" si="201"/>
        <v>-</v>
      </c>
      <c r="R6530" s="6"/>
      <c r="S6530" s="6"/>
      <c r="T6530" s="6"/>
      <c r="U6530" s="6"/>
      <c r="V6530" s="6"/>
      <c r="W6530" s="6" t="str">
        <f t="shared" si="200"/>
        <v>-</v>
      </c>
      <c r="X6530" s="6"/>
      <c r="Y6530" s="6"/>
      <c r="Z6530" s="6"/>
      <c r="AA6530" s="6"/>
      <c r="AB6530" s="6"/>
      <c r="AC6530" s="6"/>
    </row>
    <row r="6531" spans="1:29" x14ac:dyDescent="0.25">
      <c r="Q6531" s="12" t="str">
        <f t="shared" ca="1" si="201"/>
        <v>-</v>
      </c>
      <c r="W6531" t="str">
        <f t="shared" si="200"/>
        <v>-</v>
      </c>
    </row>
    <row r="6532" spans="1:29" x14ac:dyDescent="0.25">
      <c r="A6532" s="6"/>
      <c r="B6532" s="10"/>
      <c r="C6532" s="6"/>
      <c r="D6532" s="6"/>
      <c r="E6532" s="6"/>
      <c r="F6532" s="6"/>
      <c r="G6532" s="6"/>
      <c r="H6532" s="6"/>
      <c r="I6532" s="6"/>
      <c r="J6532" s="6"/>
      <c r="K6532" s="6"/>
      <c r="L6532" s="6"/>
      <c r="M6532" s="6"/>
      <c r="N6532" s="6"/>
      <c r="O6532" s="6"/>
      <c r="P6532" s="10"/>
      <c r="Q6532" s="15" t="str">
        <f t="shared" ca="1" si="201"/>
        <v>-</v>
      </c>
      <c r="R6532" s="6"/>
      <c r="S6532" s="6"/>
      <c r="T6532" s="6"/>
      <c r="U6532" s="6"/>
      <c r="V6532" s="6"/>
      <c r="W6532" s="6" t="str">
        <f t="shared" si="200"/>
        <v>-</v>
      </c>
      <c r="X6532" s="6"/>
      <c r="Y6532" s="6"/>
      <c r="Z6532" s="6"/>
      <c r="AA6532" s="6"/>
      <c r="AB6532" s="6"/>
      <c r="AC6532" s="6"/>
    </row>
    <row r="6533" spans="1:29" x14ac:dyDescent="0.25">
      <c r="Q6533" s="12" t="str">
        <f t="shared" ca="1" si="201"/>
        <v>-</v>
      </c>
      <c r="W6533" t="str">
        <f t="shared" si="200"/>
        <v>-</v>
      </c>
    </row>
    <row r="6534" spans="1:29" x14ac:dyDescent="0.25">
      <c r="A6534" s="6"/>
      <c r="B6534" s="10"/>
      <c r="C6534" s="6"/>
      <c r="D6534" s="6"/>
      <c r="E6534" s="6"/>
      <c r="F6534" s="6"/>
      <c r="G6534" s="6"/>
      <c r="H6534" s="6"/>
      <c r="I6534" s="6"/>
      <c r="J6534" s="6"/>
      <c r="K6534" s="6"/>
      <c r="L6534" s="6"/>
      <c r="M6534" s="6"/>
      <c r="N6534" s="6"/>
      <c r="O6534" s="6"/>
      <c r="P6534" s="10"/>
      <c r="Q6534" s="15" t="str">
        <f t="shared" ca="1" si="201"/>
        <v>-</v>
      </c>
      <c r="R6534" s="6"/>
      <c r="S6534" s="6"/>
      <c r="T6534" s="6"/>
      <c r="U6534" s="6"/>
      <c r="V6534" s="6"/>
      <c r="W6534" s="6" t="str">
        <f t="shared" ref="W6534:W6597" si="202">IF(OR(ISBLANK(J6534),ISBLANK(V6534)),"-",(IF(J6534=V6534,"Yes","No")))</f>
        <v>-</v>
      </c>
      <c r="X6534" s="6"/>
      <c r="Y6534" s="6"/>
      <c r="Z6534" s="6"/>
      <c r="AA6534" s="6"/>
      <c r="AB6534" s="6"/>
      <c r="AC6534" s="6"/>
    </row>
    <row r="6535" spans="1:29" x14ac:dyDescent="0.25">
      <c r="Q6535" s="12" t="str">
        <f t="shared" ref="Q6535:Q6598" ca="1" si="203">IF(B6535&gt;1/1/1900, (IF(R6535="Closed",(DATEDIF(B6535,P6535,"d"))-(DATEDIF(M6535,O6535,"d")),IF(OR(R6535="Pending",ISBLANK(P6535)),TODAY()-B6535))),"-")</f>
        <v>-</v>
      </c>
      <c r="W6535" t="str">
        <f t="shared" si="202"/>
        <v>-</v>
      </c>
    </row>
    <row r="6536" spans="1:29" x14ac:dyDescent="0.25">
      <c r="A6536" s="6"/>
      <c r="B6536" s="10"/>
      <c r="C6536" s="6"/>
      <c r="D6536" s="6"/>
      <c r="E6536" s="6"/>
      <c r="F6536" s="6"/>
      <c r="G6536" s="6"/>
      <c r="H6536" s="6"/>
      <c r="I6536" s="6"/>
      <c r="J6536" s="6"/>
      <c r="K6536" s="6"/>
      <c r="L6536" s="6"/>
      <c r="M6536" s="6"/>
      <c r="N6536" s="6"/>
      <c r="O6536" s="6"/>
      <c r="P6536" s="10"/>
      <c r="Q6536" s="15" t="str">
        <f t="shared" ca="1" si="203"/>
        <v>-</v>
      </c>
      <c r="R6536" s="6"/>
      <c r="S6536" s="6"/>
      <c r="T6536" s="6"/>
      <c r="U6536" s="6"/>
      <c r="V6536" s="6"/>
      <c r="W6536" s="6" t="str">
        <f t="shared" si="202"/>
        <v>-</v>
      </c>
      <c r="X6536" s="6"/>
      <c r="Y6536" s="6"/>
      <c r="Z6536" s="6"/>
      <c r="AA6536" s="6"/>
      <c r="AB6536" s="6"/>
      <c r="AC6536" s="6"/>
    </row>
    <row r="6537" spans="1:29" x14ac:dyDescent="0.25">
      <c r="Q6537" s="12" t="str">
        <f t="shared" ca="1" si="203"/>
        <v>-</v>
      </c>
      <c r="W6537" t="str">
        <f t="shared" si="202"/>
        <v>-</v>
      </c>
    </row>
    <row r="6538" spans="1:29" x14ac:dyDescent="0.25">
      <c r="A6538" s="6"/>
      <c r="B6538" s="10"/>
      <c r="C6538" s="6"/>
      <c r="D6538" s="6"/>
      <c r="E6538" s="6"/>
      <c r="F6538" s="6"/>
      <c r="G6538" s="6"/>
      <c r="H6538" s="6"/>
      <c r="I6538" s="6"/>
      <c r="J6538" s="6"/>
      <c r="K6538" s="6"/>
      <c r="L6538" s="6"/>
      <c r="M6538" s="6"/>
      <c r="N6538" s="6"/>
      <c r="O6538" s="6"/>
      <c r="P6538" s="10"/>
      <c r="Q6538" s="15" t="str">
        <f t="shared" ca="1" si="203"/>
        <v>-</v>
      </c>
      <c r="R6538" s="6"/>
      <c r="S6538" s="6"/>
      <c r="T6538" s="6"/>
      <c r="U6538" s="6"/>
      <c r="V6538" s="6"/>
      <c r="W6538" s="6" t="str">
        <f t="shared" si="202"/>
        <v>-</v>
      </c>
      <c r="X6538" s="6"/>
      <c r="Y6538" s="6"/>
      <c r="Z6538" s="6"/>
      <c r="AA6538" s="6"/>
      <c r="AB6538" s="6"/>
      <c r="AC6538" s="6"/>
    </row>
    <row r="6539" spans="1:29" x14ac:dyDescent="0.25">
      <c r="Q6539" s="12" t="str">
        <f t="shared" ca="1" si="203"/>
        <v>-</v>
      </c>
      <c r="W6539" t="str">
        <f t="shared" si="202"/>
        <v>-</v>
      </c>
    </row>
    <row r="6540" spans="1:29" x14ac:dyDescent="0.25">
      <c r="A6540" s="6"/>
      <c r="B6540" s="10"/>
      <c r="C6540" s="6"/>
      <c r="D6540" s="6"/>
      <c r="E6540" s="6"/>
      <c r="F6540" s="6"/>
      <c r="G6540" s="6"/>
      <c r="H6540" s="6"/>
      <c r="I6540" s="6"/>
      <c r="J6540" s="6"/>
      <c r="K6540" s="6"/>
      <c r="L6540" s="6"/>
      <c r="M6540" s="6"/>
      <c r="N6540" s="6"/>
      <c r="O6540" s="6"/>
      <c r="P6540" s="10"/>
      <c r="Q6540" s="15" t="str">
        <f t="shared" ca="1" si="203"/>
        <v>-</v>
      </c>
      <c r="R6540" s="6"/>
      <c r="S6540" s="6"/>
      <c r="T6540" s="6"/>
      <c r="U6540" s="6"/>
      <c r="V6540" s="6"/>
      <c r="W6540" s="6" t="str">
        <f t="shared" si="202"/>
        <v>-</v>
      </c>
      <c r="X6540" s="6"/>
      <c r="Y6540" s="6"/>
      <c r="Z6540" s="6"/>
      <c r="AA6540" s="6"/>
      <c r="AB6540" s="6"/>
      <c r="AC6540" s="6"/>
    </row>
    <row r="6541" spans="1:29" x14ac:dyDescent="0.25">
      <c r="Q6541" s="12" t="str">
        <f t="shared" ca="1" si="203"/>
        <v>-</v>
      </c>
      <c r="W6541" t="str">
        <f t="shared" si="202"/>
        <v>-</v>
      </c>
    </row>
    <row r="6542" spans="1:29" x14ac:dyDescent="0.25">
      <c r="A6542" s="6"/>
      <c r="B6542" s="10"/>
      <c r="C6542" s="6"/>
      <c r="D6542" s="6"/>
      <c r="E6542" s="6"/>
      <c r="F6542" s="6"/>
      <c r="G6542" s="6"/>
      <c r="H6542" s="6"/>
      <c r="I6542" s="6"/>
      <c r="J6542" s="6"/>
      <c r="K6542" s="6"/>
      <c r="L6542" s="6"/>
      <c r="M6542" s="6"/>
      <c r="N6542" s="6"/>
      <c r="O6542" s="6"/>
      <c r="P6542" s="10"/>
      <c r="Q6542" s="15" t="str">
        <f t="shared" ca="1" si="203"/>
        <v>-</v>
      </c>
      <c r="R6542" s="6"/>
      <c r="S6542" s="6"/>
      <c r="T6542" s="6"/>
      <c r="U6542" s="6"/>
      <c r="V6542" s="6"/>
      <c r="W6542" s="6" t="str">
        <f t="shared" si="202"/>
        <v>-</v>
      </c>
      <c r="X6542" s="6"/>
      <c r="Y6542" s="6"/>
      <c r="Z6542" s="6"/>
      <c r="AA6542" s="6"/>
      <c r="AB6542" s="6"/>
      <c r="AC6542" s="6"/>
    </row>
    <row r="6543" spans="1:29" x14ac:dyDescent="0.25">
      <c r="Q6543" s="12" t="str">
        <f t="shared" ca="1" si="203"/>
        <v>-</v>
      </c>
      <c r="W6543" t="str">
        <f t="shared" si="202"/>
        <v>-</v>
      </c>
    </row>
    <row r="6544" spans="1:29" x14ac:dyDescent="0.25">
      <c r="A6544" s="6"/>
      <c r="B6544" s="10"/>
      <c r="C6544" s="6"/>
      <c r="D6544" s="6"/>
      <c r="E6544" s="6"/>
      <c r="F6544" s="6"/>
      <c r="G6544" s="6"/>
      <c r="H6544" s="6"/>
      <c r="I6544" s="6"/>
      <c r="J6544" s="6"/>
      <c r="K6544" s="6"/>
      <c r="L6544" s="6"/>
      <c r="M6544" s="6"/>
      <c r="N6544" s="6"/>
      <c r="O6544" s="6"/>
      <c r="P6544" s="10"/>
      <c r="Q6544" s="15" t="str">
        <f t="shared" ca="1" si="203"/>
        <v>-</v>
      </c>
      <c r="R6544" s="6"/>
      <c r="S6544" s="6"/>
      <c r="T6544" s="6"/>
      <c r="U6544" s="6"/>
      <c r="V6544" s="6"/>
      <c r="W6544" s="6" t="str">
        <f t="shared" si="202"/>
        <v>-</v>
      </c>
      <c r="X6544" s="6"/>
      <c r="Y6544" s="6"/>
      <c r="Z6544" s="6"/>
      <c r="AA6544" s="6"/>
      <c r="AB6544" s="6"/>
      <c r="AC6544" s="6"/>
    </row>
    <row r="6545" spans="1:29" x14ac:dyDescent="0.25">
      <c r="Q6545" s="12" t="str">
        <f t="shared" ca="1" si="203"/>
        <v>-</v>
      </c>
      <c r="W6545" t="str">
        <f t="shared" si="202"/>
        <v>-</v>
      </c>
    </row>
    <row r="6546" spans="1:29" x14ac:dyDescent="0.25">
      <c r="A6546" s="6"/>
      <c r="B6546" s="10"/>
      <c r="C6546" s="6"/>
      <c r="D6546" s="6"/>
      <c r="E6546" s="6"/>
      <c r="F6546" s="6"/>
      <c r="G6546" s="6"/>
      <c r="H6546" s="6"/>
      <c r="I6546" s="6"/>
      <c r="J6546" s="6"/>
      <c r="K6546" s="6"/>
      <c r="L6546" s="6"/>
      <c r="M6546" s="6"/>
      <c r="N6546" s="6"/>
      <c r="O6546" s="6"/>
      <c r="P6546" s="10"/>
      <c r="Q6546" s="15" t="str">
        <f t="shared" ca="1" si="203"/>
        <v>-</v>
      </c>
      <c r="R6546" s="6"/>
      <c r="S6546" s="6"/>
      <c r="T6546" s="6"/>
      <c r="U6546" s="6"/>
      <c r="V6546" s="6"/>
      <c r="W6546" s="6" t="str">
        <f t="shared" si="202"/>
        <v>-</v>
      </c>
      <c r="X6546" s="6"/>
      <c r="Y6546" s="6"/>
      <c r="Z6546" s="6"/>
      <c r="AA6546" s="6"/>
      <c r="AB6546" s="6"/>
      <c r="AC6546" s="6"/>
    </row>
    <row r="6547" spans="1:29" x14ac:dyDescent="0.25">
      <c r="Q6547" s="12" t="str">
        <f t="shared" ca="1" si="203"/>
        <v>-</v>
      </c>
      <c r="W6547" t="str">
        <f t="shared" si="202"/>
        <v>-</v>
      </c>
    </row>
    <row r="6548" spans="1:29" x14ac:dyDescent="0.25">
      <c r="A6548" s="6"/>
      <c r="B6548" s="10"/>
      <c r="C6548" s="6"/>
      <c r="D6548" s="6"/>
      <c r="E6548" s="6"/>
      <c r="F6548" s="6"/>
      <c r="G6548" s="6"/>
      <c r="H6548" s="6"/>
      <c r="I6548" s="6"/>
      <c r="J6548" s="6"/>
      <c r="K6548" s="6"/>
      <c r="L6548" s="6"/>
      <c r="M6548" s="6"/>
      <c r="N6548" s="6"/>
      <c r="O6548" s="6"/>
      <c r="P6548" s="10"/>
      <c r="Q6548" s="15" t="str">
        <f t="shared" ca="1" si="203"/>
        <v>-</v>
      </c>
      <c r="R6548" s="6"/>
      <c r="S6548" s="6"/>
      <c r="T6548" s="6"/>
      <c r="U6548" s="6"/>
      <c r="V6548" s="6"/>
      <c r="W6548" s="6" t="str">
        <f t="shared" si="202"/>
        <v>-</v>
      </c>
      <c r="X6548" s="6"/>
      <c r="Y6548" s="6"/>
      <c r="Z6548" s="6"/>
      <c r="AA6548" s="6"/>
      <c r="AB6548" s="6"/>
      <c r="AC6548" s="6"/>
    </row>
    <row r="6549" spans="1:29" x14ac:dyDescent="0.25">
      <c r="Q6549" s="12" t="str">
        <f t="shared" ca="1" si="203"/>
        <v>-</v>
      </c>
      <c r="W6549" t="str">
        <f t="shared" si="202"/>
        <v>-</v>
      </c>
    </row>
    <row r="6550" spans="1:29" x14ac:dyDescent="0.25">
      <c r="A6550" s="6"/>
      <c r="B6550" s="10"/>
      <c r="C6550" s="6"/>
      <c r="D6550" s="6"/>
      <c r="E6550" s="6"/>
      <c r="F6550" s="6"/>
      <c r="G6550" s="6"/>
      <c r="H6550" s="6"/>
      <c r="I6550" s="6"/>
      <c r="J6550" s="6"/>
      <c r="K6550" s="6"/>
      <c r="L6550" s="6"/>
      <c r="M6550" s="6"/>
      <c r="N6550" s="6"/>
      <c r="O6550" s="6"/>
      <c r="P6550" s="10"/>
      <c r="Q6550" s="15" t="str">
        <f t="shared" ca="1" si="203"/>
        <v>-</v>
      </c>
      <c r="R6550" s="6"/>
      <c r="S6550" s="6"/>
      <c r="T6550" s="6"/>
      <c r="U6550" s="6"/>
      <c r="V6550" s="6"/>
      <c r="W6550" s="6" t="str">
        <f t="shared" si="202"/>
        <v>-</v>
      </c>
      <c r="X6550" s="6"/>
      <c r="Y6550" s="6"/>
      <c r="Z6550" s="6"/>
      <c r="AA6550" s="6"/>
      <c r="AB6550" s="6"/>
      <c r="AC6550" s="6"/>
    </row>
    <row r="6551" spans="1:29" x14ac:dyDescent="0.25">
      <c r="Q6551" s="12" t="str">
        <f t="shared" ca="1" si="203"/>
        <v>-</v>
      </c>
      <c r="W6551" t="str">
        <f t="shared" si="202"/>
        <v>-</v>
      </c>
    </row>
    <row r="6552" spans="1:29" x14ac:dyDescent="0.25">
      <c r="A6552" s="6"/>
      <c r="B6552" s="10"/>
      <c r="C6552" s="6"/>
      <c r="D6552" s="6"/>
      <c r="E6552" s="6"/>
      <c r="F6552" s="6"/>
      <c r="G6552" s="6"/>
      <c r="H6552" s="6"/>
      <c r="I6552" s="6"/>
      <c r="J6552" s="6"/>
      <c r="K6552" s="6"/>
      <c r="L6552" s="6"/>
      <c r="M6552" s="6"/>
      <c r="N6552" s="6"/>
      <c r="O6552" s="6"/>
      <c r="P6552" s="10"/>
      <c r="Q6552" s="15" t="str">
        <f t="shared" ca="1" si="203"/>
        <v>-</v>
      </c>
      <c r="R6552" s="6"/>
      <c r="S6552" s="6"/>
      <c r="T6552" s="6"/>
      <c r="U6552" s="6"/>
      <c r="V6552" s="6"/>
      <c r="W6552" s="6" t="str">
        <f t="shared" si="202"/>
        <v>-</v>
      </c>
      <c r="X6552" s="6"/>
      <c r="Y6552" s="6"/>
      <c r="Z6552" s="6"/>
      <c r="AA6552" s="6"/>
      <c r="AB6552" s="6"/>
      <c r="AC6552" s="6"/>
    </row>
    <row r="6553" spans="1:29" x14ac:dyDescent="0.25">
      <c r="Q6553" s="12" t="str">
        <f t="shared" ca="1" si="203"/>
        <v>-</v>
      </c>
      <c r="W6553" t="str">
        <f t="shared" si="202"/>
        <v>-</v>
      </c>
    </row>
    <row r="6554" spans="1:29" x14ac:dyDescent="0.25">
      <c r="A6554" s="6"/>
      <c r="B6554" s="10"/>
      <c r="C6554" s="6"/>
      <c r="D6554" s="6"/>
      <c r="E6554" s="6"/>
      <c r="F6554" s="6"/>
      <c r="G6554" s="6"/>
      <c r="H6554" s="6"/>
      <c r="I6554" s="6"/>
      <c r="J6554" s="6"/>
      <c r="K6554" s="6"/>
      <c r="L6554" s="6"/>
      <c r="M6554" s="6"/>
      <c r="N6554" s="6"/>
      <c r="O6554" s="6"/>
      <c r="P6554" s="10"/>
      <c r="Q6554" s="15" t="str">
        <f t="shared" ca="1" si="203"/>
        <v>-</v>
      </c>
      <c r="R6554" s="6"/>
      <c r="S6554" s="6"/>
      <c r="T6554" s="6"/>
      <c r="U6554" s="6"/>
      <c r="V6554" s="6"/>
      <c r="W6554" s="6" t="str">
        <f t="shared" si="202"/>
        <v>-</v>
      </c>
      <c r="X6554" s="6"/>
      <c r="Y6554" s="6"/>
      <c r="Z6554" s="6"/>
      <c r="AA6554" s="6"/>
      <c r="AB6554" s="6"/>
      <c r="AC6554" s="6"/>
    </row>
    <row r="6555" spans="1:29" x14ac:dyDescent="0.25">
      <c r="Q6555" s="12" t="str">
        <f t="shared" ca="1" si="203"/>
        <v>-</v>
      </c>
      <c r="W6555" t="str">
        <f t="shared" si="202"/>
        <v>-</v>
      </c>
    </row>
    <row r="6556" spans="1:29" x14ac:dyDescent="0.25">
      <c r="A6556" s="6"/>
      <c r="B6556" s="10"/>
      <c r="C6556" s="6"/>
      <c r="D6556" s="6"/>
      <c r="E6556" s="6"/>
      <c r="F6556" s="6"/>
      <c r="G6556" s="6"/>
      <c r="H6556" s="6"/>
      <c r="I6556" s="6"/>
      <c r="J6556" s="6"/>
      <c r="K6556" s="6"/>
      <c r="L6556" s="6"/>
      <c r="M6556" s="6"/>
      <c r="N6556" s="6"/>
      <c r="O6556" s="6"/>
      <c r="P6556" s="10"/>
      <c r="Q6556" s="15" t="str">
        <f t="shared" ca="1" si="203"/>
        <v>-</v>
      </c>
      <c r="R6556" s="6"/>
      <c r="S6556" s="6"/>
      <c r="T6556" s="6"/>
      <c r="U6556" s="6"/>
      <c r="V6556" s="6"/>
      <c r="W6556" s="6" t="str">
        <f t="shared" si="202"/>
        <v>-</v>
      </c>
      <c r="X6556" s="6"/>
      <c r="Y6556" s="6"/>
      <c r="Z6556" s="6"/>
      <c r="AA6556" s="6"/>
      <c r="AB6556" s="6"/>
      <c r="AC6556" s="6"/>
    </row>
    <row r="6557" spans="1:29" x14ac:dyDescent="0.25">
      <c r="Q6557" s="12" t="str">
        <f t="shared" ca="1" si="203"/>
        <v>-</v>
      </c>
      <c r="W6557" t="str">
        <f t="shared" si="202"/>
        <v>-</v>
      </c>
    </row>
    <row r="6558" spans="1:29" x14ac:dyDescent="0.25">
      <c r="A6558" s="6"/>
      <c r="B6558" s="10"/>
      <c r="C6558" s="6"/>
      <c r="D6558" s="6"/>
      <c r="E6558" s="6"/>
      <c r="F6558" s="6"/>
      <c r="G6558" s="6"/>
      <c r="H6558" s="6"/>
      <c r="I6558" s="6"/>
      <c r="J6558" s="6"/>
      <c r="K6558" s="6"/>
      <c r="L6558" s="6"/>
      <c r="M6558" s="6"/>
      <c r="N6558" s="6"/>
      <c r="O6558" s="6"/>
      <c r="P6558" s="10"/>
      <c r="Q6558" s="15" t="str">
        <f t="shared" ca="1" si="203"/>
        <v>-</v>
      </c>
      <c r="R6558" s="6"/>
      <c r="S6558" s="6"/>
      <c r="T6558" s="6"/>
      <c r="U6558" s="6"/>
      <c r="V6558" s="6"/>
      <c r="W6558" s="6" t="str">
        <f t="shared" si="202"/>
        <v>-</v>
      </c>
      <c r="X6558" s="6"/>
      <c r="Y6558" s="6"/>
      <c r="Z6558" s="6"/>
      <c r="AA6558" s="6"/>
      <c r="AB6558" s="6"/>
      <c r="AC6558" s="6"/>
    </row>
    <row r="6559" spans="1:29" x14ac:dyDescent="0.25">
      <c r="Q6559" s="12" t="str">
        <f t="shared" ca="1" si="203"/>
        <v>-</v>
      </c>
      <c r="W6559" t="str">
        <f t="shared" si="202"/>
        <v>-</v>
      </c>
    </row>
    <row r="6560" spans="1:29" x14ac:dyDescent="0.25">
      <c r="A6560" s="6"/>
      <c r="B6560" s="10"/>
      <c r="C6560" s="6"/>
      <c r="D6560" s="6"/>
      <c r="E6560" s="6"/>
      <c r="F6560" s="6"/>
      <c r="G6560" s="6"/>
      <c r="H6560" s="6"/>
      <c r="I6560" s="6"/>
      <c r="J6560" s="6"/>
      <c r="K6560" s="6"/>
      <c r="L6560" s="6"/>
      <c r="M6560" s="6"/>
      <c r="N6560" s="6"/>
      <c r="O6560" s="6"/>
      <c r="P6560" s="10"/>
      <c r="Q6560" s="15" t="str">
        <f t="shared" ca="1" si="203"/>
        <v>-</v>
      </c>
      <c r="R6560" s="6"/>
      <c r="S6560" s="6"/>
      <c r="T6560" s="6"/>
      <c r="U6560" s="6"/>
      <c r="V6560" s="6"/>
      <c r="W6560" s="6" t="str">
        <f t="shared" si="202"/>
        <v>-</v>
      </c>
      <c r="X6560" s="6"/>
      <c r="Y6560" s="6"/>
      <c r="Z6560" s="6"/>
      <c r="AA6560" s="6"/>
      <c r="AB6560" s="6"/>
      <c r="AC6560" s="6"/>
    </row>
    <row r="6561" spans="1:29" x14ac:dyDescent="0.25">
      <c r="Q6561" s="12" t="str">
        <f t="shared" ca="1" si="203"/>
        <v>-</v>
      </c>
      <c r="W6561" t="str">
        <f t="shared" si="202"/>
        <v>-</v>
      </c>
    </row>
    <row r="6562" spans="1:29" x14ac:dyDescent="0.25">
      <c r="A6562" s="6"/>
      <c r="B6562" s="10"/>
      <c r="C6562" s="6"/>
      <c r="D6562" s="6"/>
      <c r="E6562" s="6"/>
      <c r="F6562" s="6"/>
      <c r="G6562" s="6"/>
      <c r="H6562" s="6"/>
      <c r="I6562" s="6"/>
      <c r="J6562" s="6"/>
      <c r="K6562" s="6"/>
      <c r="L6562" s="6"/>
      <c r="M6562" s="6"/>
      <c r="N6562" s="6"/>
      <c r="O6562" s="6"/>
      <c r="P6562" s="10"/>
      <c r="Q6562" s="15" t="str">
        <f t="shared" ca="1" si="203"/>
        <v>-</v>
      </c>
      <c r="R6562" s="6"/>
      <c r="S6562" s="6"/>
      <c r="T6562" s="6"/>
      <c r="U6562" s="6"/>
      <c r="V6562" s="6"/>
      <c r="W6562" s="6" t="str">
        <f t="shared" si="202"/>
        <v>-</v>
      </c>
      <c r="X6562" s="6"/>
      <c r="Y6562" s="6"/>
      <c r="Z6562" s="6"/>
      <c r="AA6562" s="6"/>
      <c r="AB6562" s="6"/>
      <c r="AC6562" s="6"/>
    </row>
    <row r="6563" spans="1:29" x14ac:dyDescent="0.25">
      <c r="Q6563" s="12" t="str">
        <f t="shared" ca="1" si="203"/>
        <v>-</v>
      </c>
      <c r="W6563" t="str">
        <f t="shared" si="202"/>
        <v>-</v>
      </c>
    </row>
    <row r="6564" spans="1:29" x14ac:dyDescent="0.25">
      <c r="A6564" s="6"/>
      <c r="B6564" s="10"/>
      <c r="C6564" s="6"/>
      <c r="D6564" s="6"/>
      <c r="E6564" s="6"/>
      <c r="F6564" s="6"/>
      <c r="G6564" s="6"/>
      <c r="H6564" s="6"/>
      <c r="I6564" s="6"/>
      <c r="J6564" s="6"/>
      <c r="K6564" s="6"/>
      <c r="L6564" s="6"/>
      <c r="M6564" s="6"/>
      <c r="N6564" s="6"/>
      <c r="O6564" s="6"/>
      <c r="P6564" s="10"/>
      <c r="Q6564" s="15" t="str">
        <f t="shared" ca="1" si="203"/>
        <v>-</v>
      </c>
      <c r="R6564" s="6"/>
      <c r="S6564" s="6"/>
      <c r="T6564" s="6"/>
      <c r="U6564" s="6"/>
      <c r="V6564" s="6"/>
      <c r="W6564" s="6" t="str">
        <f t="shared" si="202"/>
        <v>-</v>
      </c>
      <c r="X6564" s="6"/>
      <c r="Y6564" s="6"/>
      <c r="Z6564" s="6"/>
      <c r="AA6564" s="6"/>
      <c r="AB6564" s="6"/>
      <c r="AC6564" s="6"/>
    </row>
    <row r="6565" spans="1:29" x14ac:dyDescent="0.25">
      <c r="Q6565" s="12" t="str">
        <f t="shared" ca="1" si="203"/>
        <v>-</v>
      </c>
      <c r="W6565" t="str">
        <f t="shared" si="202"/>
        <v>-</v>
      </c>
    </row>
    <row r="6566" spans="1:29" x14ac:dyDescent="0.25">
      <c r="A6566" s="6"/>
      <c r="B6566" s="10"/>
      <c r="C6566" s="6"/>
      <c r="D6566" s="6"/>
      <c r="E6566" s="6"/>
      <c r="F6566" s="6"/>
      <c r="G6566" s="6"/>
      <c r="H6566" s="6"/>
      <c r="I6566" s="6"/>
      <c r="J6566" s="6"/>
      <c r="K6566" s="6"/>
      <c r="L6566" s="6"/>
      <c r="M6566" s="6"/>
      <c r="N6566" s="6"/>
      <c r="O6566" s="6"/>
      <c r="P6566" s="10"/>
      <c r="Q6566" s="15" t="str">
        <f t="shared" ca="1" si="203"/>
        <v>-</v>
      </c>
      <c r="R6566" s="6"/>
      <c r="S6566" s="6"/>
      <c r="T6566" s="6"/>
      <c r="U6566" s="6"/>
      <c r="V6566" s="6"/>
      <c r="W6566" s="6" t="str">
        <f t="shared" si="202"/>
        <v>-</v>
      </c>
      <c r="X6566" s="6"/>
      <c r="Y6566" s="6"/>
      <c r="Z6566" s="6"/>
      <c r="AA6566" s="6"/>
      <c r="AB6566" s="6"/>
      <c r="AC6566" s="6"/>
    </row>
    <row r="6567" spans="1:29" x14ac:dyDescent="0.25">
      <c r="Q6567" s="12" t="str">
        <f t="shared" ca="1" si="203"/>
        <v>-</v>
      </c>
      <c r="W6567" t="str">
        <f t="shared" si="202"/>
        <v>-</v>
      </c>
    </row>
    <row r="6568" spans="1:29" x14ac:dyDescent="0.25">
      <c r="A6568" s="6"/>
      <c r="B6568" s="10"/>
      <c r="C6568" s="6"/>
      <c r="D6568" s="6"/>
      <c r="E6568" s="6"/>
      <c r="F6568" s="6"/>
      <c r="G6568" s="6"/>
      <c r="H6568" s="6"/>
      <c r="I6568" s="6"/>
      <c r="J6568" s="6"/>
      <c r="K6568" s="6"/>
      <c r="L6568" s="6"/>
      <c r="M6568" s="6"/>
      <c r="N6568" s="6"/>
      <c r="O6568" s="6"/>
      <c r="P6568" s="10"/>
      <c r="Q6568" s="15" t="str">
        <f t="shared" ca="1" si="203"/>
        <v>-</v>
      </c>
      <c r="R6568" s="6"/>
      <c r="S6568" s="6"/>
      <c r="T6568" s="6"/>
      <c r="U6568" s="6"/>
      <c r="V6568" s="6"/>
      <c r="W6568" s="6" t="str">
        <f t="shared" si="202"/>
        <v>-</v>
      </c>
      <c r="X6568" s="6"/>
      <c r="Y6568" s="6"/>
      <c r="Z6568" s="6"/>
      <c r="AA6568" s="6"/>
      <c r="AB6568" s="6"/>
      <c r="AC6568" s="6"/>
    </row>
    <row r="6569" spans="1:29" x14ac:dyDescent="0.25">
      <c r="Q6569" s="12" t="str">
        <f t="shared" ca="1" si="203"/>
        <v>-</v>
      </c>
      <c r="W6569" t="str">
        <f t="shared" si="202"/>
        <v>-</v>
      </c>
    </row>
    <row r="6570" spans="1:29" x14ac:dyDescent="0.25">
      <c r="A6570" s="6"/>
      <c r="B6570" s="10"/>
      <c r="C6570" s="6"/>
      <c r="D6570" s="6"/>
      <c r="E6570" s="6"/>
      <c r="F6570" s="6"/>
      <c r="G6570" s="6"/>
      <c r="H6570" s="6"/>
      <c r="I6570" s="6"/>
      <c r="J6570" s="6"/>
      <c r="K6570" s="6"/>
      <c r="L6570" s="6"/>
      <c r="M6570" s="6"/>
      <c r="N6570" s="6"/>
      <c r="O6570" s="6"/>
      <c r="P6570" s="10"/>
      <c r="Q6570" s="15" t="str">
        <f t="shared" ca="1" si="203"/>
        <v>-</v>
      </c>
      <c r="R6570" s="6"/>
      <c r="S6570" s="6"/>
      <c r="T6570" s="6"/>
      <c r="U6570" s="6"/>
      <c r="V6570" s="6"/>
      <c r="W6570" s="6" t="str">
        <f t="shared" si="202"/>
        <v>-</v>
      </c>
      <c r="X6570" s="6"/>
      <c r="Y6570" s="6"/>
      <c r="Z6570" s="6"/>
      <c r="AA6570" s="6"/>
      <c r="AB6570" s="6"/>
      <c r="AC6570" s="6"/>
    </row>
    <row r="6571" spans="1:29" x14ac:dyDescent="0.25">
      <c r="Q6571" s="12" t="str">
        <f t="shared" ca="1" si="203"/>
        <v>-</v>
      </c>
      <c r="W6571" t="str">
        <f t="shared" si="202"/>
        <v>-</v>
      </c>
    </row>
    <row r="6572" spans="1:29" x14ac:dyDescent="0.25">
      <c r="A6572" s="6"/>
      <c r="B6572" s="10"/>
      <c r="C6572" s="6"/>
      <c r="D6572" s="6"/>
      <c r="E6572" s="6"/>
      <c r="F6572" s="6"/>
      <c r="G6572" s="6"/>
      <c r="H6572" s="6"/>
      <c r="I6572" s="6"/>
      <c r="J6572" s="6"/>
      <c r="K6572" s="6"/>
      <c r="L6572" s="6"/>
      <c r="M6572" s="6"/>
      <c r="N6572" s="6"/>
      <c r="O6572" s="6"/>
      <c r="P6572" s="10"/>
      <c r="Q6572" s="15" t="str">
        <f t="shared" ca="1" si="203"/>
        <v>-</v>
      </c>
      <c r="R6572" s="6"/>
      <c r="S6572" s="6"/>
      <c r="T6572" s="6"/>
      <c r="U6572" s="6"/>
      <c r="V6572" s="6"/>
      <c r="W6572" s="6" t="str">
        <f t="shared" si="202"/>
        <v>-</v>
      </c>
      <c r="X6572" s="6"/>
      <c r="Y6572" s="6"/>
      <c r="Z6572" s="6"/>
      <c r="AA6572" s="6"/>
      <c r="AB6572" s="6"/>
      <c r="AC6572" s="6"/>
    </row>
    <row r="6573" spans="1:29" x14ac:dyDescent="0.25">
      <c r="Q6573" s="12" t="str">
        <f t="shared" ca="1" si="203"/>
        <v>-</v>
      </c>
      <c r="W6573" t="str">
        <f t="shared" si="202"/>
        <v>-</v>
      </c>
    </row>
    <row r="6574" spans="1:29" x14ac:dyDescent="0.25">
      <c r="A6574" s="6"/>
      <c r="B6574" s="10"/>
      <c r="C6574" s="6"/>
      <c r="D6574" s="6"/>
      <c r="E6574" s="6"/>
      <c r="F6574" s="6"/>
      <c r="G6574" s="6"/>
      <c r="H6574" s="6"/>
      <c r="I6574" s="6"/>
      <c r="J6574" s="6"/>
      <c r="K6574" s="6"/>
      <c r="L6574" s="6"/>
      <c r="M6574" s="6"/>
      <c r="N6574" s="6"/>
      <c r="O6574" s="6"/>
      <c r="P6574" s="10"/>
      <c r="Q6574" s="15" t="str">
        <f t="shared" ca="1" si="203"/>
        <v>-</v>
      </c>
      <c r="R6574" s="6"/>
      <c r="S6574" s="6"/>
      <c r="T6574" s="6"/>
      <c r="U6574" s="6"/>
      <c r="V6574" s="6"/>
      <c r="W6574" s="6" t="str">
        <f t="shared" si="202"/>
        <v>-</v>
      </c>
      <c r="X6574" s="6"/>
      <c r="Y6574" s="6"/>
      <c r="Z6574" s="6"/>
      <c r="AA6574" s="6"/>
      <c r="AB6574" s="6"/>
      <c r="AC6574" s="6"/>
    </row>
    <row r="6575" spans="1:29" x14ac:dyDescent="0.25">
      <c r="Q6575" s="12" t="str">
        <f t="shared" ca="1" si="203"/>
        <v>-</v>
      </c>
      <c r="W6575" t="str">
        <f t="shared" si="202"/>
        <v>-</v>
      </c>
    </row>
    <row r="6576" spans="1:29" x14ac:dyDescent="0.25">
      <c r="A6576" s="6"/>
      <c r="B6576" s="10"/>
      <c r="C6576" s="6"/>
      <c r="D6576" s="6"/>
      <c r="E6576" s="6"/>
      <c r="F6576" s="6"/>
      <c r="G6576" s="6"/>
      <c r="H6576" s="6"/>
      <c r="I6576" s="6"/>
      <c r="J6576" s="6"/>
      <c r="K6576" s="6"/>
      <c r="L6576" s="6"/>
      <c r="M6576" s="6"/>
      <c r="N6576" s="6"/>
      <c r="O6576" s="6"/>
      <c r="P6576" s="10"/>
      <c r="Q6576" s="15" t="str">
        <f t="shared" ca="1" si="203"/>
        <v>-</v>
      </c>
      <c r="R6576" s="6"/>
      <c r="S6576" s="6"/>
      <c r="T6576" s="6"/>
      <c r="U6576" s="6"/>
      <c r="V6576" s="6"/>
      <c r="W6576" s="6" t="str">
        <f t="shared" si="202"/>
        <v>-</v>
      </c>
      <c r="X6576" s="6"/>
      <c r="Y6576" s="6"/>
      <c r="Z6576" s="6"/>
      <c r="AA6576" s="6"/>
      <c r="AB6576" s="6"/>
      <c r="AC6576" s="6"/>
    </row>
    <row r="6577" spans="1:29" x14ac:dyDescent="0.25">
      <c r="Q6577" s="12" t="str">
        <f t="shared" ca="1" si="203"/>
        <v>-</v>
      </c>
      <c r="W6577" t="str">
        <f t="shared" si="202"/>
        <v>-</v>
      </c>
    </row>
    <row r="6578" spans="1:29" x14ac:dyDescent="0.25">
      <c r="A6578" s="6"/>
      <c r="B6578" s="10"/>
      <c r="C6578" s="6"/>
      <c r="D6578" s="6"/>
      <c r="E6578" s="6"/>
      <c r="F6578" s="6"/>
      <c r="G6578" s="6"/>
      <c r="H6578" s="6"/>
      <c r="I6578" s="6"/>
      <c r="J6578" s="6"/>
      <c r="K6578" s="6"/>
      <c r="L6578" s="6"/>
      <c r="M6578" s="6"/>
      <c r="N6578" s="6"/>
      <c r="O6578" s="6"/>
      <c r="P6578" s="10"/>
      <c r="Q6578" s="15" t="str">
        <f t="shared" ca="1" si="203"/>
        <v>-</v>
      </c>
      <c r="R6578" s="6"/>
      <c r="S6578" s="6"/>
      <c r="T6578" s="6"/>
      <c r="U6578" s="6"/>
      <c r="V6578" s="6"/>
      <c r="W6578" s="6" t="str">
        <f t="shared" si="202"/>
        <v>-</v>
      </c>
      <c r="X6578" s="6"/>
      <c r="Y6578" s="6"/>
      <c r="Z6578" s="6"/>
      <c r="AA6578" s="6"/>
      <c r="AB6578" s="6"/>
      <c r="AC6578" s="6"/>
    </row>
    <row r="6579" spans="1:29" x14ac:dyDescent="0.25">
      <c r="Q6579" s="12" t="str">
        <f t="shared" ca="1" si="203"/>
        <v>-</v>
      </c>
      <c r="W6579" t="str">
        <f t="shared" si="202"/>
        <v>-</v>
      </c>
    </row>
    <row r="6580" spans="1:29" x14ac:dyDescent="0.25">
      <c r="A6580" s="6"/>
      <c r="B6580" s="10"/>
      <c r="C6580" s="6"/>
      <c r="D6580" s="6"/>
      <c r="E6580" s="6"/>
      <c r="F6580" s="6"/>
      <c r="G6580" s="6"/>
      <c r="H6580" s="6"/>
      <c r="I6580" s="6"/>
      <c r="J6580" s="6"/>
      <c r="K6580" s="6"/>
      <c r="L6580" s="6"/>
      <c r="M6580" s="6"/>
      <c r="N6580" s="6"/>
      <c r="O6580" s="6"/>
      <c r="P6580" s="10"/>
      <c r="Q6580" s="15" t="str">
        <f t="shared" ca="1" si="203"/>
        <v>-</v>
      </c>
      <c r="R6580" s="6"/>
      <c r="S6580" s="6"/>
      <c r="T6580" s="6"/>
      <c r="U6580" s="6"/>
      <c r="V6580" s="6"/>
      <c r="W6580" s="6" t="str">
        <f t="shared" si="202"/>
        <v>-</v>
      </c>
      <c r="X6580" s="6"/>
      <c r="Y6580" s="6"/>
      <c r="Z6580" s="6"/>
      <c r="AA6580" s="6"/>
      <c r="AB6580" s="6"/>
      <c r="AC6580" s="6"/>
    </row>
    <row r="6581" spans="1:29" x14ac:dyDescent="0.25">
      <c r="Q6581" s="12" t="str">
        <f t="shared" ca="1" si="203"/>
        <v>-</v>
      </c>
      <c r="W6581" t="str">
        <f t="shared" si="202"/>
        <v>-</v>
      </c>
    </row>
    <row r="6582" spans="1:29" x14ac:dyDescent="0.25">
      <c r="A6582" s="6"/>
      <c r="B6582" s="10"/>
      <c r="C6582" s="6"/>
      <c r="D6582" s="6"/>
      <c r="E6582" s="6"/>
      <c r="F6582" s="6"/>
      <c r="G6582" s="6"/>
      <c r="H6582" s="6"/>
      <c r="I6582" s="6"/>
      <c r="J6582" s="6"/>
      <c r="K6582" s="6"/>
      <c r="L6582" s="6"/>
      <c r="M6582" s="6"/>
      <c r="N6582" s="6"/>
      <c r="O6582" s="6"/>
      <c r="P6582" s="10"/>
      <c r="Q6582" s="15" t="str">
        <f t="shared" ca="1" si="203"/>
        <v>-</v>
      </c>
      <c r="R6582" s="6"/>
      <c r="S6582" s="6"/>
      <c r="T6582" s="6"/>
      <c r="U6582" s="6"/>
      <c r="V6582" s="6"/>
      <c r="W6582" s="6" t="str">
        <f t="shared" si="202"/>
        <v>-</v>
      </c>
      <c r="X6582" s="6"/>
      <c r="Y6582" s="6"/>
      <c r="Z6582" s="6"/>
      <c r="AA6582" s="6"/>
      <c r="AB6582" s="6"/>
      <c r="AC6582" s="6"/>
    </row>
    <row r="6583" spans="1:29" x14ac:dyDescent="0.25">
      <c r="Q6583" s="12" t="str">
        <f t="shared" ca="1" si="203"/>
        <v>-</v>
      </c>
      <c r="W6583" t="str">
        <f t="shared" si="202"/>
        <v>-</v>
      </c>
    </row>
    <row r="6584" spans="1:29" x14ac:dyDescent="0.25">
      <c r="A6584" s="6"/>
      <c r="B6584" s="10"/>
      <c r="C6584" s="6"/>
      <c r="D6584" s="6"/>
      <c r="E6584" s="6"/>
      <c r="F6584" s="6"/>
      <c r="G6584" s="6"/>
      <c r="H6584" s="6"/>
      <c r="I6584" s="6"/>
      <c r="J6584" s="6"/>
      <c r="K6584" s="6"/>
      <c r="L6584" s="6"/>
      <c r="M6584" s="6"/>
      <c r="N6584" s="6"/>
      <c r="O6584" s="6"/>
      <c r="P6584" s="10"/>
      <c r="Q6584" s="15" t="str">
        <f t="shared" ca="1" si="203"/>
        <v>-</v>
      </c>
      <c r="R6584" s="6"/>
      <c r="S6584" s="6"/>
      <c r="T6584" s="6"/>
      <c r="U6584" s="6"/>
      <c r="V6584" s="6"/>
      <c r="W6584" s="6" t="str">
        <f t="shared" si="202"/>
        <v>-</v>
      </c>
      <c r="X6584" s="6"/>
      <c r="Y6584" s="6"/>
      <c r="Z6584" s="6"/>
      <c r="AA6584" s="6"/>
      <c r="AB6584" s="6"/>
      <c r="AC6584" s="6"/>
    </row>
    <row r="6585" spans="1:29" x14ac:dyDescent="0.25">
      <c r="Q6585" s="12" t="str">
        <f t="shared" ca="1" si="203"/>
        <v>-</v>
      </c>
      <c r="W6585" t="str">
        <f t="shared" si="202"/>
        <v>-</v>
      </c>
    </row>
    <row r="6586" spans="1:29" x14ac:dyDescent="0.25">
      <c r="A6586" s="6"/>
      <c r="B6586" s="10"/>
      <c r="C6586" s="6"/>
      <c r="D6586" s="6"/>
      <c r="E6586" s="6"/>
      <c r="F6586" s="6"/>
      <c r="G6586" s="6"/>
      <c r="H6586" s="6"/>
      <c r="I6586" s="6"/>
      <c r="J6586" s="6"/>
      <c r="K6586" s="6"/>
      <c r="L6586" s="6"/>
      <c r="M6586" s="6"/>
      <c r="N6586" s="6"/>
      <c r="O6586" s="6"/>
      <c r="P6586" s="10"/>
      <c r="Q6586" s="15" t="str">
        <f t="shared" ca="1" si="203"/>
        <v>-</v>
      </c>
      <c r="R6586" s="6"/>
      <c r="S6586" s="6"/>
      <c r="T6586" s="6"/>
      <c r="U6586" s="6"/>
      <c r="V6586" s="6"/>
      <c r="W6586" s="6" t="str">
        <f t="shared" si="202"/>
        <v>-</v>
      </c>
      <c r="X6586" s="6"/>
      <c r="Y6586" s="6"/>
      <c r="Z6586" s="6"/>
      <c r="AA6586" s="6"/>
      <c r="AB6586" s="6"/>
      <c r="AC6586" s="6"/>
    </row>
    <row r="6587" spans="1:29" x14ac:dyDescent="0.25">
      <c r="Q6587" s="12" t="str">
        <f t="shared" ca="1" si="203"/>
        <v>-</v>
      </c>
      <c r="W6587" t="str">
        <f t="shared" si="202"/>
        <v>-</v>
      </c>
    </row>
    <row r="6588" spans="1:29" x14ac:dyDescent="0.25">
      <c r="A6588" s="6"/>
      <c r="B6588" s="10"/>
      <c r="C6588" s="6"/>
      <c r="D6588" s="6"/>
      <c r="E6588" s="6"/>
      <c r="F6588" s="6"/>
      <c r="G6588" s="6"/>
      <c r="H6588" s="6"/>
      <c r="I6588" s="6"/>
      <c r="J6588" s="6"/>
      <c r="K6588" s="6"/>
      <c r="L6588" s="6"/>
      <c r="M6588" s="6"/>
      <c r="N6588" s="6"/>
      <c r="O6588" s="6"/>
      <c r="P6588" s="10"/>
      <c r="Q6588" s="15" t="str">
        <f t="shared" ca="1" si="203"/>
        <v>-</v>
      </c>
      <c r="R6588" s="6"/>
      <c r="S6588" s="6"/>
      <c r="T6588" s="6"/>
      <c r="U6588" s="6"/>
      <c r="V6588" s="6"/>
      <c r="W6588" s="6" t="str">
        <f t="shared" si="202"/>
        <v>-</v>
      </c>
      <c r="X6588" s="6"/>
      <c r="Y6588" s="6"/>
      <c r="Z6588" s="6"/>
      <c r="AA6588" s="6"/>
      <c r="AB6588" s="6"/>
      <c r="AC6588" s="6"/>
    </row>
    <row r="6589" spans="1:29" x14ac:dyDescent="0.25">
      <c r="Q6589" s="12" t="str">
        <f t="shared" ca="1" si="203"/>
        <v>-</v>
      </c>
      <c r="W6589" t="str">
        <f t="shared" si="202"/>
        <v>-</v>
      </c>
    </row>
    <row r="6590" spans="1:29" x14ac:dyDescent="0.25">
      <c r="A6590" s="6"/>
      <c r="B6590" s="10"/>
      <c r="C6590" s="6"/>
      <c r="D6590" s="6"/>
      <c r="E6590" s="6"/>
      <c r="F6590" s="6"/>
      <c r="G6590" s="6"/>
      <c r="H6590" s="6"/>
      <c r="I6590" s="6"/>
      <c r="J6590" s="6"/>
      <c r="K6590" s="6"/>
      <c r="L6590" s="6"/>
      <c r="M6590" s="6"/>
      <c r="N6590" s="6"/>
      <c r="O6590" s="6"/>
      <c r="P6590" s="10"/>
      <c r="Q6590" s="15" t="str">
        <f t="shared" ca="1" si="203"/>
        <v>-</v>
      </c>
      <c r="R6590" s="6"/>
      <c r="S6590" s="6"/>
      <c r="T6590" s="6"/>
      <c r="U6590" s="6"/>
      <c r="V6590" s="6"/>
      <c r="W6590" s="6" t="str">
        <f t="shared" si="202"/>
        <v>-</v>
      </c>
      <c r="X6590" s="6"/>
      <c r="Y6590" s="6"/>
      <c r="Z6590" s="6"/>
      <c r="AA6590" s="6"/>
      <c r="AB6590" s="6"/>
      <c r="AC6590" s="6"/>
    </row>
    <row r="6591" spans="1:29" x14ac:dyDescent="0.25">
      <c r="Q6591" s="12" t="str">
        <f t="shared" ca="1" si="203"/>
        <v>-</v>
      </c>
      <c r="W6591" t="str">
        <f t="shared" si="202"/>
        <v>-</v>
      </c>
    </row>
    <row r="6592" spans="1:29" x14ac:dyDescent="0.25">
      <c r="A6592" s="6"/>
      <c r="B6592" s="10"/>
      <c r="C6592" s="6"/>
      <c r="D6592" s="6"/>
      <c r="E6592" s="6"/>
      <c r="F6592" s="6"/>
      <c r="G6592" s="6"/>
      <c r="H6592" s="6"/>
      <c r="I6592" s="6"/>
      <c r="J6592" s="6"/>
      <c r="K6592" s="6"/>
      <c r="L6592" s="6"/>
      <c r="M6592" s="6"/>
      <c r="N6592" s="6"/>
      <c r="O6592" s="6"/>
      <c r="P6592" s="10"/>
      <c r="Q6592" s="15" t="str">
        <f t="shared" ca="1" si="203"/>
        <v>-</v>
      </c>
      <c r="R6592" s="6"/>
      <c r="S6592" s="6"/>
      <c r="T6592" s="6"/>
      <c r="U6592" s="6"/>
      <c r="V6592" s="6"/>
      <c r="W6592" s="6" t="str">
        <f t="shared" si="202"/>
        <v>-</v>
      </c>
      <c r="X6592" s="6"/>
      <c r="Y6592" s="6"/>
      <c r="Z6592" s="6"/>
      <c r="AA6592" s="6"/>
      <c r="AB6592" s="6"/>
      <c r="AC6592" s="6"/>
    </row>
    <row r="6593" spans="1:29" x14ac:dyDescent="0.25">
      <c r="Q6593" s="12" t="str">
        <f t="shared" ca="1" si="203"/>
        <v>-</v>
      </c>
      <c r="W6593" t="str">
        <f t="shared" si="202"/>
        <v>-</v>
      </c>
    </row>
    <row r="6594" spans="1:29" x14ac:dyDescent="0.25">
      <c r="A6594" s="6"/>
      <c r="B6594" s="10"/>
      <c r="C6594" s="6"/>
      <c r="D6594" s="6"/>
      <c r="E6594" s="6"/>
      <c r="F6594" s="6"/>
      <c r="G6594" s="6"/>
      <c r="H6594" s="6"/>
      <c r="I6594" s="6"/>
      <c r="J6594" s="6"/>
      <c r="K6594" s="6"/>
      <c r="L6594" s="6"/>
      <c r="M6594" s="6"/>
      <c r="N6594" s="6"/>
      <c r="O6594" s="6"/>
      <c r="P6594" s="10"/>
      <c r="Q6594" s="15" t="str">
        <f t="shared" ca="1" si="203"/>
        <v>-</v>
      </c>
      <c r="R6594" s="6"/>
      <c r="S6594" s="6"/>
      <c r="T6594" s="6"/>
      <c r="U6594" s="6"/>
      <c r="V6594" s="6"/>
      <c r="W6594" s="6" t="str">
        <f t="shared" si="202"/>
        <v>-</v>
      </c>
      <c r="X6594" s="6"/>
      <c r="Y6594" s="6"/>
      <c r="Z6594" s="6"/>
      <c r="AA6594" s="6"/>
      <c r="AB6594" s="6"/>
      <c r="AC6594" s="6"/>
    </row>
    <row r="6595" spans="1:29" x14ac:dyDescent="0.25">
      <c r="Q6595" s="12" t="str">
        <f t="shared" ca="1" si="203"/>
        <v>-</v>
      </c>
      <c r="W6595" t="str">
        <f t="shared" si="202"/>
        <v>-</v>
      </c>
    </row>
    <row r="6596" spans="1:29" x14ac:dyDescent="0.25">
      <c r="A6596" s="6"/>
      <c r="B6596" s="10"/>
      <c r="C6596" s="6"/>
      <c r="D6596" s="6"/>
      <c r="E6596" s="6"/>
      <c r="F6596" s="6"/>
      <c r="G6596" s="6"/>
      <c r="H6596" s="6"/>
      <c r="I6596" s="6"/>
      <c r="J6596" s="6"/>
      <c r="K6596" s="6"/>
      <c r="L6596" s="6"/>
      <c r="M6596" s="6"/>
      <c r="N6596" s="6"/>
      <c r="O6596" s="6"/>
      <c r="P6596" s="10"/>
      <c r="Q6596" s="15" t="str">
        <f t="shared" ca="1" si="203"/>
        <v>-</v>
      </c>
      <c r="R6596" s="6"/>
      <c r="S6596" s="6"/>
      <c r="T6596" s="6"/>
      <c r="U6596" s="6"/>
      <c r="V6596" s="6"/>
      <c r="W6596" s="6" t="str">
        <f t="shared" si="202"/>
        <v>-</v>
      </c>
      <c r="X6596" s="6"/>
      <c r="Y6596" s="6"/>
      <c r="Z6596" s="6"/>
      <c r="AA6596" s="6"/>
      <c r="AB6596" s="6"/>
      <c r="AC6596" s="6"/>
    </row>
    <row r="6597" spans="1:29" x14ac:dyDescent="0.25">
      <c r="Q6597" s="12" t="str">
        <f t="shared" ca="1" si="203"/>
        <v>-</v>
      </c>
      <c r="W6597" t="str">
        <f t="shared" si="202"/>
        <v>-</v>
      </c>
    </row>
    <row r="6598" spans="1:29" x14ac:dyDescent="0.25">
      <c r="A6598" s="6"/>
      <c r="B6598" s="10"/>
      <c r="C6598" s="6"/>
      <c r="D6598" s="6"/>
      <c r="E6598" s="6"/>
      <c r="F6598" s="6"/>
      <c r="G6598" s="6"/>
      <c r="H6598" s="6"/>
      <c r="I6598" s="6"/>
      <c r="J6598" s="6"/>
      <c r="K6598" s="6"/>
      <c r="L6598" s="6"/>
      <c r="M6598" s="6"/>
      <c r="N6598" s="6"/>
      <c r="O6598" s="6"/>
      <c r="P6598" s="10"/>
      <c r="Q6598" s="15" t="str">
        <f t="shared" ca="1" si="203"/>
        <v>-</v>
      </c>
      <c r="R6598" s="6"/>
      <c r="S6598" s="6"/>
      <c r="T6598" s="6"/>
      <c r="U6598" s="6"/>
      <c r="V6598" s="6"/>
      <c r="W6598" s="6" t="str">
        <f t="shared" ref="W6598:W6661" si="204">IF(OR(ISBLANK(J6598),ISBLANK(V6598)),"-",(IF(J6598=V6598,"Yes","No")))</f>
        <v>-</v>
      </c>
      <c r="X6598" s="6"/>
      <c r="Y6598" s="6"/>
      <c r="Z6598" s="6"/>
      <c r="AA6598" s="6"/>
      <c r="AB6598" s="6"/>
      <c r="AC6598" s="6"/>
    </row>
    <row r="6599" spans="1:29" x14ac:dyDescent="0.25">
      <c r="Q6599" s="12" t="str">
        <f t="shared" ref="Q6599:Q6662" ca="1" si="205">IF(B6599&gt;1/1/1900, (IF(R6599="Closed",(DATEDIF(B6599,P6599,"d"))-(DATEDIF(M6599,O6599,"d")),IF(OR(R6599="Pending",ISBLANK(P6599)),TODAY()-B6599))),"-")</f>
        <v>-</v>
      </c>
      <c r="W6599" t="str">
        <f t="shared" si="204"/>
        <v>-</v>
      </c>
    </row>
    <row r="6600" spans="1:29" x14ac:dyDescent="0.25">
      <c r="A6600" s="6"/>
      <c r="B6600" s="10"/>
      <c r="C6600" s="6"/>
      <c r="D6600" s="6"/>
      <c r="E6600" s="6"/>
      <c r="F6600" s="6"/>
      <c r="G6600" s="6"/>
      <c r="H6600" s="6"/>
      <c r="I6600" s="6"/>
      <c r="J6600" s="6"/>
      <c r="K6600" s="6"/>
      <c r="L6600" s="6"/>
      <c r="M6600" s="6"/>
      <c r="N6600" s="6"/>
      <c r="O6600" s="6"/>
      <c r="P6600" s="10"/>
      <c r="Q6600" s="15" t="str">
        <f t="shared" ca="1" si="205"/>
        <v>-</v>
      </c>
      <c r="R6600" s="6"/>
      <c r="S6600" s="6"/>
      <c r="T6600" s="6"/>
      <c r="U6600" s="6"/>
      <c r="V6600" s="6"/>
      <c r="W6600" s="6" t="str">
        <f t="shared" si="204"/>
        <v>-</v>
      </c>
      <c r="X6600" s="6"/>
      <c r="Y6600" s="6"/>
      <c r="Z6600" s="6"/>
      <c r="AA6600" s="6"/>
      <c r="AB6600" s="6"/>
      <c r="AC6600" s="6"/>
    </row>
    <row r="6601" spans="1:29" x14ac:dyDescent="0.25">
      <c r="Q6601" s="12" t="str">
        <f t="shared" ca="1" si="205"/>
        <v>-</v>
      </c>
      <c r="W6601" t="str">
        <f t="shared" si="204"/>
        <v>-</v>
      </c>
    </row>
    <row r="6602" spans="1:29" x14ac:dyDescent="0.25">
      <c r="A6602" s="6"/>
      <c r="B6602" s="10"/>
      <c r="C6602" s="6"/>
      <c r="D6602" s="6"/>
      <c r="E6602" s="6"/>
      <c r="F6602" s="6"/>
      <c r="G6602" s="6"/>
      <c r="H6602" s="6"/>
      <c r="I6602" s="6"/>
      <c r="J6602" s="6"/>
      <c r="K6602" s="6"/>
      <c r="L6602" s="6"/>
      <c r="M6602" s="6"/>
      <c r="N6602" s="6"/>
      <c r="O6602" s="6"/>
      <c r="P6602" s="10"/>
      <c r="Q6602" s="15" t="str">
        <f t="shared" ca="1" si="205"/>
        <v>-</v>
      </c>
      <c r="R6602" s="6"/>
      <c r="S6602" s="6"/>
      <c r="T6602" s="6"/>
      <c r="U6602" s="6"/>
      <c r="V6602" s="6"/>
      <c r="W6602" s="6" t="str">
        <f t="shared" si="204"/>
        <v>-</v>
      </c>
      <c r="X6602" s="6"/>
      <c r="Y6602" s="6"/>
      <c r="Z6602" s="6"/>
      <c r="AA6602" s="6"/>
      <c r="AB6602" s="6"/>
      <c r="AC6602" s="6"/>
    </row>
    <row r="6603" spans="1:29" x14ac:dyDescent="0.25">
      <c r="Q6603" s="12" t="str">
        <f t="shared" ca="1" si="205"/>
        <v>-</v>
      </c>
      <c r="W6603" t="str">
        <f t="shared" si="204"/>
        <v>-</v>
      </c>
    </row>
    <row r="6604" spans="1:29" x14ac:dyDescent="0.25">
      <c r="A6604" s="6"/>
      <c r="B6604" s="10"/>
      <c r="C6604" s="6"/>
      <c r="D6604" s="6"/>
      <c r="E6604" s="6"/>
      <c r="F6604" s="6"/>
      <c r="G6604" s="6"/>
      <c r="H6604" s="6"/>
      <c r="I6604" s="6"/>
      <c r="J6604" s="6"/>
      <c r="K6604" s="6"/>
      <c r="L6604" s="6"/>
      <c r="M6604" s="6"/>
      <c r="N6604" s="6"/>
      <c r="O6604" s="6"/>
      <c r="P6604" s="10"/>
      <c r="Q6604" s="15" t="str">
        <f t="shared" ca="1" si="205"/>
        <v>-</v>
      </c>
      <c r="R6604" s="6"/>
      <c r="S6604" s="6"/>
      <c r="T6604" s="6"/>
      <c r="U6604" s="6"/>
      <c r="V6604" s="6"/>
      <c r="W6604" s="6" t="str">
        <f t="shared" si="204"/>
        <v>-</v>
      </c>
      <c r="X6604" s="6"/>
      <c r="Y6604" s="6"/>
      <c r="Z6604" s="6"/>
      <c r="AA6604" s="6"/>
      <c r="AB6604" s="6"/>
      <c r="AC6604" s="6"/>
    </row>
    <row r="6605" spans="1:29" x14ac:dyDescent="0.25">
      <c r="Q6605" s="12" t="str">
        <f t="shared" ca="1" si="205"/>
        <v>-</v>
      </c>
      <c r="W6605" t="str">
        <f t="shared" si="204"/>
        <v>-</v>
      </c>
    </row>
    <row r="6606" spans="1:29" x14ac:dyDescent="0.25">
      <c r="A6606" s="6"/>
      <c r="B6606" s="10"/>
      <c r="C6606" s="6"/>
      <c r="D6606" s="6"/>
      <c r="E6606" s="6"/>
      <c r="F6606" s="6"/>
      <c r="G6606" s="6"/>
      <c r="H6606" s="6"/>
      <c r="I6606" s="6"/>
      <c r="J6606" s="6"/>
      <c r="K6606" s="6"/>
      <c r="L6606" s="6"/>
      <c r="M6606" s="6"/>
      <c r="N6606" s="6"/>
      <c r="O6606" s="6"/>
      <c r="P6606" s="10"/>
      <c r="Q6606" s="15" t="str">
        <f t="shared" ca="1" si="205"/>
        <v>-</v>
      </c>
      <c r="R6606" s="6"/>
      <c r="S6606" s="6"/>
      <c r="T6606" s="6"/>
      <c r="U6606" s="6"/>
      <c r="V6606" s="6"/>
      <c r="W6606" s="6" t="str">
        <f t="shared" si="204"/>
        <v>-</v>
      </c>
      <c r="X6606" s="6"/>
      <c r="Y6606" s="6"/>
      <c r="Z6606" s="6"/>
      <c r="AA6606" s="6"/>
      <c r="AB6606" s="6"/>
      <c r="AC6606" s="6"/>
    </row>
    <row r="6607" spans="1:29" x14ac:dyDescent="0.25">
      <c r="Q6607" s="12" t="str">
        <f t="shared" ca="1" si="205"/>
        <v>-</v>
      </c>
      <c r="W6607" t="str">
        <f t="shared" si="204"/>
        <v>-</v>
      </c>
    </row>
    <row r="6608" spans="1:29" x14ac:dyDescent="0.25">
      <c r="A6608" s="6"/>
      <c r="B6608" s="10"/>
      <c r="C6608" s="6"/>
      <c r="D6608" s="6"/>
      <c r="E6608" s="6"/>
      <c r="F6608" s="6"/>
      <c r="G6608" s="6"/>
      <c r="H6608" s="6"/>
      <c r="I6608" s="6"/>
      <c r="J6608" s="6"/>
      <c r="K6608" s="6"/>
      <c r="L6608" s="6"/>
      <c r="M6608" s="6"/>
      <c r="N6608" s="6"/>
      <c r="O6608" s="6"/>
      <c r="P6608" s="10"/>
      <c r="Q6608" s="15" t="str">
        <f t="shared" ca="1" si="205"/>
        <v>-</v>
      </c>
      <c r="R6608" s="6"/>
      <c r="S6608" s="6"/>
      <c r="T6608" s="6"/>
      <c r="U6608" s="6"/>
      <c r="V6608" s="6"/>
      <c r="W6608" s="6" t="str">
        <f t="shared" si="204"/>
        <v>-</v>
      </c>
      <c r="X6608" s="6"/>
      <c r="Y6608" s="6"/>
      <c r="Z6608" s="6"/>
      <c r="AA6608" s="6"/>
      <c r="AB6608" s="6"/>
      <c r="AC6608" s="6"/>
    </row>
    <row r="6609" spans="1:29" x14ac:dyDescent="0.25">
      <c r="Q6609" s="12" t="str">
        <f t="shared" ca="1" si="205"/>
        <v>-</v>
      </c>
      <c r="W6609" t="str">
        <f t="shared" si="204"/>
        <v>-</v>
      </c>
    </row>
    <row r="6610" spans="1:29" x14ac:dyDescent="0.25">
      <c r="A6610" s="6"/>
      <c r="B6610" s="10"/>
      <c r="C6610" s="6"/>
      <c r="D6610" s="6"/>
      <c r="E6610" s="6"/>
      <c r="F6610" s="6"/>
      <c r="G6610" s="6"/>
      <c r="H6610" s="6"/>
      <c r="I6610" s="6"/>
      <c r="J6610" s="6"/>
      <c r="K6610" s="6"/>
      <c r="L6610" s="6"/>
      <c r="M6610" s="6"/>
      <c r="N6610" s="6"/>
      <c r="O6610" s="6"/>
      <c r="P6610" s="10"/>
      <c r="Q6610" s="15" t="str">
        <f t="shared" ca="1" si="205"/>
        <v>-</v>
      </c>
      <c r="R6610" s="6"/>
      <c r="S6610" s="6"/>
      <c r="T6610" s="6"/>
      <c r="U6610" s="6"/>
      <c r="V6610" s="6"/>
      <c r="W6610" s="6" t="str">
        <f t="shared" si="204"/>
        <v>-</v>
      </c>
      <c r="X6610" s="6"/>
      <c r="Y6610" s="6"/>
      <c r="Z6610" s="6"/>
      <c r="AA6610" s="6"/>
      <c r="AB6610" s="6"/>
      <c r="AC6610" s="6"/>
    </row>
    <row r="6611" spans="1:29" x14ac:dyDescent="0.25">
      <c r="Q6611" s="12" t="str">
        <f t="shared" ca="1" si="205"/>
        <v>-</v>
      </c>
      <c r="W6611" t="str">
        <f t="shared" si="204"/>
        <v>-</v>
      </c>
    </row>
    <row r="6612" spans="1:29" x14ac:dyDescent="0.25">
      <c r="A6612" s="6"/>
      <c r="B6612" s="10"/>
      <c r="C6612" s="6"/>
      <c r="D6612" s="6"/>
      <c r="E6612" s="6"/>
      <c r="F6612" s="6"/>
      <c r="G6612" s="6"/>
      <c r="H6612" s="6"/>
      <c r="I6612" s="6"/>
      <c r="J6612" s="6"/>
      <c r="K6612" s="6"/>
      <c r="L6612" s="6"/>
      <c r="M6612" s="6"/>
      <c r="N6612" s="6"/>
      <c r="O6612" s="6"/>
      <c r="P6612" s="10"/>
      <c r="Q6612" s="15" t="str">
        <f t="shared" ca="1" si="205"/>
        <v>-</v>
      </c>
      <c r="R6612" s="6"/>
      <c r="S6612" s="6"/>
      <c r="T6612" s="6"/>
      <c r="U6612" s="6"/>
      <c r="V6612" s="6"/>
      <c r="W6612" s="6" t="str">
        <f t="shared" si="204"/>
        <v>-</v>
      </c>
      <c r="X6612" s="6"/>
      <c r="Y6612" s="6"/>
      <c r="Z6612" s="6"/>
      <c r="AA6612" s="6"/>
      <c r="AB6612" s="6"/>
      <c r="AC6612" s="6"/>
    </row>
    <row r="6613" spans="1:29" x14ac:dyDescent="0.25">
      <c r="Q6613" s="12" t="str">
        <f t="shared" ca="1" si="205"/>
        <v>-</v>
      </c>
      <c r="W6613" t="str">
        <f t="shared" si="204"/>
        <v>-</v>
      </c>
    </row>
    <row r="6614" spans="1:29" x14ac:dyDescent="0.25">
      <c r="A6614" s="6"/>
      <c r="B6614" s="10"/>
      <c r="C6614" s="6"/>
      <c r="D6614" s="6"/>
      <c r="E6614" s="6"/>
      <c r="F6614" s="6"/>
      <c r="G6614" s="6"/>
      <c r="H6614" s="6"/>
      <c r="I6614" s="6"/>
      <c r="J6614" s="6"/>
      <c r="K6614" s="6"/>
      <c r="L6614" s="6"/>
      <c r="M6614" s="6"/>
      <c r="N6614" s="6"/>
      <c r="O6614" s="6"/>
      <c r="P6614" s="10"/>
      <c r="Q6614" s="15" t="str">
        <f t="shared" ca="1" si="205"/>
        <v>-</v>
      </c>
      <c r="R6614" s="6"/>
      <c r="S6614" s="6"/>
      <c r="T6614" s="6"/>
      <c r="U6614" s="6"/>
      <c r="V6614" s="6"/>
      <c r="W6614" s="6" t="str">
        <f t="shared" si="204"/>
        <v>-</v>
      </c>
      <c r="X6614" s="6"/>
      <c r="Y6614" s="6"/>
      <c r="Z6614" s="6"/>
      <c r="AA6614" s="6"/>
      <c r="AB6614" s="6"/>
      <c r="AC6614" s="6"/>
    </row>
    <row r="6615" spans="1:29" x14ac:dyDescent="0.25">
      <c r="Q6615" s="12" t="str">
        <f t="shared" ca="1" si="205"/>
        <v>-</v>
      </c>
      <c r="W6615" t="str">
        <f t="shared" si="204"/>
        <v>-</v>
      </c>
    </row>
    <row r="6616" spans="1:29" x14ac:dyDescent="0.25">
      <c r="A6616" s="6"/>
      <c r="B6616" s="10"/>
      <c r="C6616" s="6"/>
      <c r="D6616" s="6"/>
      <c r="E6616" s="6"/>
      <c r="F6616" s="6"/>
      <c r="G6616" s="6"/>
      <c r="H6616" s="6"/>
      <c r="I6616" s="6"/>
      <c r="J6616" s="6"/>
      <c r="K6616" s="6"/>
      <c r="L6616" s="6"/>
      <c r="M6616" s="6"/>
      <c r="N6616" s="6"/>
      <c r="O6616" s="6"/>
      <c r="P6616" s="10"/>
      <c r="Q6616" s="15" t="str">
        <f t="shared" ca="1" si="205"/>
        <v>-</v>
      </c>
      <c r="R6616" s="6"/>
      <c r="S6616" s="6"/>
      <c r="T6616" s="6"/>
      <c r="U6616" s="6"/>
      <c r="V6616" s="6"/>
      <c r="W6616" s="6" t="str">
        <f t="shared" si="204"/>
        <v>-</v>
      </c>
      <c r="X6616" s="6"/>
      <c r="Y6616" s="6"/>
      <c r="Z6616" s="6"/>
      <c r="AA6616" s="6"/>
      <c r="AB6616" s="6"/>
      <c r="AC6616" s="6"/>
    </row>
    <row r="6617" spans="1:29" x14ac:dyDescent="0.25">
      <c r="Q6617" s="12" t="str">
        <f t="shared" ca="1" si="205"/>
        <v>-</v>
      </c>
      <c r="W6617" t="str">
        <f t="shared" si="204"/>
        <v>-</v>
      </c>
    </row>
    <row r="6618" spans="1:29" x14ac:dyDescent="0.25">
      <c r="A6618" s="6"/>
      <c r="B6618" s="10"/>
      <c r="C6618" s="6"/>
      <c r="D6618" s="6"/>
      <c r="E6618" s="6"/>
      <c r="F6618" s="6"/>
      <c r="G6618" s="6"/>
      <c r="H6618" s="6"/>
      <c r="I6618" s="6"/>
      <c r="J6618" s="6"/>
      <c r="K6618" s="6"/>
      <c r="L6618" s="6"/>
      <c r="M6618" s="6"/>
      <c r="N6618" s="6"/>
      <c r="O6618" s="6"/>
      <c r="P6618" s="10"/>
      <c r="Q6618" s="15" t="str">
        <f t="shared" ca="1" si="205"/>
        <v>-</v>
      </c>
      <c r="R6618" s="6"/>
      <c r="S6618" s="6"/>
      <c r="T6618" s="6"/>
      <c r="U6618" s="6"/>
      <c r="V6618" s="6"/>
      <c r="W6618" s="6" t="str">
        <f t="shared" si="204"/>
        <v>-</v>
      </c>
      <c r="X6618" s="6"/>
      <c r="Y6618" s="6"/>
      <c r="Z6618" s="6"/>
      <c r="AA6618" s="6"/>
      <c r="AB6618" s="6"/>
      <c r="AC6618" s="6"/>
    </row>
    <row r="6619" spans="1:29" x14ac:dyDescent="0.25">
      <c r="Q6619" s="12" t="str">
        <f t="shared" ca="1" si="205"/>
        <v>-</v>
      </c>
      <c r="W6619" t="str">
        <f t="shared" si="204"/>
        <v>-</v>
      </c>
    </row>
    <row r="6620" spans="1:29" x14ac:dyDescent="0.25">
      <c r="A6620" s="6"/>
      <c r="B6620" s="10"/>
      <c r="C6620" s="6"/>
      <c r="D6620" s="6"/>
      <c r="E6620" s="6"/>
      <c r="F6620" s="6"/>
      <c r="G6620" s="6"/>
      <c r="H6620" s="6"/>
      <c r="I6620" s="6"/>
      <c r="J6620" s="6"/>
      <c r="K6620" s="6"/>
      <c r="L6620" s="6"/>
      <c r="M6620" s="6"/>
      <c r="N6620" s="6"/>
      <c r="O6620" s="6"/>
      <c r="P6620" s="10"/>
      <c r="Q6620" s="15" t="str">
        <f t="shared" ca="1" si="205"/>
        <v>-</v>
      </c>
      <c r="R6620" s="6"/>
      <c r="S6620" s="6"/>
      <c r="T6620" s="6"/>
      <c r="U6620" s="6"/>
      <c r="V6620" s="6"/>
      <c r="W6620" s="6" t="str">
        <f t="shared" si="204"/>
        <v>-</v>
      </c>
      <c r="X6620" s="6"/>
      <c r="Y6620" s="6"/>
      <c r="Z6620" s="6"/>
      <c r="AA6620" s="6"/>
      <c r="AB6620" s="6"/>
      <c r="AC6620" s="6"/>
    </row>
    <row r="6621" spans="1:29" x14ac:dyDescent="0.25">
      <c r="Q6621" s="12" t="str">
        <f t="shared" ca="1" si="205"/>
        <v>-</v>
      </c>
      <c r="W6621" t="str">
        <f t="shared" si="204"/>
        <v>-</v>
      </c>
    </row>
    <row r="6622" spans="1:29" x14ac:dyDescent="0.25">
      <c r="A6622" s="6"/>
      <c r="B6622" s="10"/>
      <c r="C6622" s="6"/>
      <c r="D6622" s="6"/>
      <c r="E6622" s="6"/>
      <c r="F6622" s="6"/>
      <c r="G6622" s="6"/>
      <c r="H6622" s="6"/>
      <c r="I6622" s="6"/>
      <c r="J6622" s="6"/>
      <c r="K6622" s="6"/>
      <c r="L6622" s="6"/>
      <c r="M6622" s="6"/>
      <c r="N6622" s="6"/>
      <c r="O6622" s="6"/>
      <c r="P6622" s="10"/>
      <c r="Q6622" s="15" t="str">
        <f t="shared" ca="1" si="205"/>
        <v>-</v>
      </c>
      <c r="R6622" s="6"/>
      <c r="S6622" s="6"/>
      <c r="T6622" s="6"/>
      <c r="U6622" s="6"/>
      <c r="V6622" s="6"/>
      <c r="W6622" s="6" t="str">
        <f t="shared" si="204"/>
        <v>-</v>
      </c>
      <c r="X6622" s="6"/>
      <c r="Y6622" s="6"/>
      <c r="Z6622" s="6"/>
      <c r="AA6622" s="6"/>
      <c r="AB6622" s="6"/>
      <c r="AC6622" s="6"/>
    </row>
    <row r="6623" spans="1:29" x14ac:dyDescent="0.25">
      <c r="Q6623" s="12" t="str">
        <f t="shared" ca="1" si="205"/>
        <v>-</v>
      </c>
      <c r="W6623" t="str">
        <f t="shared" si="204"/>
        <v>-</v>
      </c>
    </row>
    <row r="6624" spans="1:29" x14ac:dyDescent="0.25">
      <c r="A6624" s="6"/>
      <c r="B6624" s="10"/>
      <c r="C6624" s="6"/>
      <c r="D6624" s="6"/>
      <c r="E6624" s="6"/>
      <c r="F6624" s="6"/>
      <c r="G6624" s="6"/>
      <c r="H6624" s="6"/>
      <c r="I6624" s="6"/>
      <c r="J6624" s="6"/>
      <c r="K6624" s="6"/>
      <c r="L6624" s="6"/>
      <c r="M6624" s="6"/>
      <c r="N6624" s="6"/>
      <c r="O6624" s="6"/>
      <c r="P6624" s="10"/>
      <c r="Q6624" s="15" t="str">
        <f t="shared" ca="1" si="205"/>
        <v>-</v>
      </c>
      <c r="R6624" s="6"/>
      <c r="S6624" s="6"/>
      <c r="T6624" s="6"/>
      <c r="U6624" s="6"/>
      <c r="V6624" s="6"/>
      <c r="W6624" s="6" t="str">
        <f t="shared" si="204"/>
        <v>-</v>
      </c>
      <c r="X6624" s="6"/>
      <c r="Y6624" s="6"/>
      <c r="Z6624" s="6"/>
      <c r="AA6624" s="6"/>
      <c r="AB6624" s="6"/>
      <c r="AC6624" s="6"/>
    </row>
    <row r="6625" spans="1:29" x14ac:dyDescent="0.25">
      <c r="Q6625" s="12" t="str">
        <f t="shared" ca="1" si="205"/>
        <v>-</v>
      </c>
      <c r="W6625" t="str">
        <f t="shared" si="204"/>
        <v>-</v>
      </c>
    </row>
    <row r="6626" spans="1:29" x14ac:dyDescent="0.25">
      <c r="A6626" s="6"/>
      <c r="B6626" s="10"/>
      <c r="C6626" s="6"/>
      <c r="D6626" s="6"/>
      <c r="E6626" s="6"/>
      <c r="F6626" s="6"/>
      <c r="G6626" s="6"/>
      <c r="H6626" s="6"/>
      <c r="I6626" s="6"/>
      <c r="J6626" s="6"/>
      <c r="K6626" s="6"/>
      <c r="L6626" s="6"/>
      <c r="M6626" s="6"/>
      <c r="N6626" s="6"/>
      <c r="O6626" s="6"/>
      <c r="P6626" s="10"/>
      <c r="Q6626" s="15" t="str">
        <f t="shared" ca="1" si="205"/>
        <v>-</v>
      </c>
      <c r="R6626" s="6"/>
      <c r="S6626" s="6"/>
      <c r="T6626" s="6"/>
      <c r="U6626" s="6"/>
      <c r="V6626" s="6"/>
      <c r="W6626" s="6" t="str">
        <f t="shared" si="204"/>
        <v>-</v>
      </c>
      <c r="X6626" s="6"/>
      <c r="Y6626" s="6"/>
      <c r="Z6626" s="6"/>
      <c r="AA6626" s="6"/>
      <c r="AB6626" s="6"/>
      <c r="AC6626" s="6"/>
    </row>
    <row r="6627" spans="1:29" x14ac:dyDescent="0.25">
      <c r="Q6627" s="12" t="str">
        <f t="shared" ca="1" si="205"/>
        <v>-</v>
      </c>
      <c r="W6627" t="str">
        <f t="shared" si="204"/>
        <v>-</v>
      </c>
    </row>
    <row r="6628" spans="1:29" x14ac:dyDescent="0.25">
      <c r="A6628" s="6"/>
      <c r="B6628" s="10"/>
      <c r="C6628" s="6"/>
      <c r="D6628" s="6"/>
      <c r="E6628" s="6"/>
      <c r="F6628" s="6"/>
      <c r="G6628" s="6"/>
      <c r="H6628" s="6"/>
      <c r="I6628" s="6"/>
      <c r="J6628" s="6"/>
      <c r="K6628" s="6"/>
      <c r="L6628" s="6"/>
      <c r="M6628" s="6"/>
      <c r="N6628" s="6"/>
      <c r="O6628" s="6"/>
      <c r="P6628" s="10"/>
      <c r="Q6628" s="15" t="str">
        <f t="shared" ca="1" si="205"/>
        <v>-</v>
      </c>
      <c r="R6628" s="6"/>
      <c r="S6628" s="6"/>
      <c r="T6628" s="6"/>
      <c r="U6628" s="6"/>
      <c r="V6628" s="6"/>
      <c r="W6628" s="6" t="str">
        <f t="shared" si="204"/>
        <v>-</v>
      </c>
      <c r="X6628" s="6"/>
      <c r="Y6628" s="6"/>
      <c r="Z6628" s="6"/>
      <c r="AA6628" s="6"/>
      <c r="AB6628" s="6"/>
      <c r="AC6628" s="6"/>
    </row>
    <row r="6629" spans="1:29" x14ac:dyDescent="0.25">
      <c r="Q6629" s="12" t="str">
        <f t="shared" ca="1" si="205"/>
        <v>-</v>
      </c>
      <c r="W6629" t="str">
        <f t="shared" si="204"/>
        <v>-</v>
      </c>
    </row>
    <row r="6630" spans="1:29" x14ac:dyDescent="0.25">
      <c r="A6630" s="6"/>
      <c r="B6630" s="10"/>
      <c r="C6630" s="6"/>
      <c r="D6630" s="6"/>
      <c r="E6630" s="6"/>
      <c r="F6630" s="6"/>
      <c r="G6630" s="6"/>
      <c r="H6630" s="6"/>
      <c r="I6630" s="6"/>
      <c r="J6630" s="6"/>
      <c r="K6630" s="6"/>
      <c r="L6630" s="6"/>
      <c r="M6630" s="6"/>
      <c r="N6630" s="6"/>
      <c r="O6630" s="6"/>
      <c r="P6630" s="10"/>
      <c r="Q6630" s="15" t="str">
        <f t="shared" ca="1" si="205"/>
        <v>-</v>
      </c>
      <c r="R6630" s="6"/>
      <c r="S6630" s="6"/>
      <c r="T6630" s="6"/>
      <c r="U6630" s="6"/>
      <c r="V6630" s="6"/>
      <c r="W6630" s="6" t="str">
        <f t="shared" si="204"/>
        <v>-</v>
      </c>
      <c r="X6630" s="6"/>
      <c r="Y6630" s="6"/>
      <c r="Z6630" s="6"/>
      <c r="AA6630" s="6"/>
      <c r="AB6630" s="6"/>
      <c r="AC6630" s="6"/>
    </row>
    <row r="6631" spans="1:29" x14ac:dyDescent="0.25">
      <c r="Q6631" s="12" t="str">
        <f t="shared" ca="1" si="205"/>
        <v>-</v>
      </c>
      <c r="W6631" t="str">
        <f t="shared" si="204"/>
        <v>-</v>
      </c>
    </row>
    <row r="6632" spans="1:29" x14ac:dyDescent="0.25">
      <c r="A6632" s="6"/>
      <c r="B6632" s="10"/>
      <c r="C6632" s="6"/>
      <c r="D6632" s="6"/>
      <c r="E6632" s="6"/>
      <c r="F6632" s="6"/>
      <c r="G6632" s="6"/>
      <c r="H6632" s="6"/>
      <c r="I6632" s="6"/>
      <c r="J6632" s="6"/>
      <c r="K6632" s="6"/>
      <c r="L6632" s="6"/>
      <c r="M6632" s="6"/>
      <c r="N6632" s="6"/>
      <c r="O6632" s="6"/>
      <c r="P6632" s="10"/>
      <c r="Q6632" s="15" t="str">
        <f t="shared" ca="1" si="205"/>
        <v>-</v>
      </c>
      <c r="R6632" s="6"/>
      <c r="S6632" s="6"/>
      <c r="T6632" s="6"/>
      <c r="U6632" s="6"/>
      <c r="V6632" s="6"/>
      <c r="W6632" s="6" t="str">
        <f t="shared" si="204"/>
        <v>-</v>
      </c>
      <c r="X6632" s="6"/>
      <c r="Y6632" s="6"/>
      <c r="Z6632" s="6"/>
      <c r="AA6632" s="6"/>
      <c r="AB6632" s="6"/>
      <c r="AC6632" s="6"/>
    </row>
    <row r="6633" spans="1:29" x14ac:dyDescent="0.25">
      <c r="Q6633" s="12" t="str">
        <f t="shared" ca="1" si="205"/>
        <v>-</v>
      </c>
      <c r="W6633" t="str">
        <f t="shared" si="204"/>
        <v>-</v>
      </c>
    </row>
    <row r="6634" spans="1:29" x14ac:dyDescent="0.25">
      <c r="A6634" s="6"/>
      <c r="B6634" s="10"/>
      <c r="C6634" s="6"/>
      <c r="D6634" s="6"/>
      <c r="E6634" s="6"/>
      <c r="F6634" s="6"/>
      <c r="G6634" s="6"/>
      <c r="H6634" s="6"/>
      <c r="I6634" s="6"/>
      <c r="J6634" s="6"/>
      <c r="K6634" s="6"/>
      <c r="L6634" s="6"/>
      <c r="M6634" s="6"/>
      <c r="N6634" s="6"/>
      <c r="O6634" s="6"/>
      <c r="P6634" s="10"/>
      <c r="Q6634" s="15" t="str">
        <f t="shared" ca="1" si="205"/>
        <v>-</v>
      </c>
      <c r="R6634" s="6"/>
      <c r="S6634" s="6"/>
      <c r="T6634" s="6"/>
      <c r="U6634" s="6"/>
      <c r="V6634" s="6"/>
      <c r="W6634" s="6" t="str">
        <f t="shared" si="204"/>
        <v>-</v>
      </c>
      <c r="X6634" s="6"/>
      <c r="Y6634" s="6"/>
      <c r="Z6634" s="6"/>
      <c r="AA6634" s="6"/>
      <c r="AB6634" s="6"/>
      <c r="AC6634" s="6"/>
    </row>
    <row r="6635" spans="1:29" x14ac:dyDescent="0.25">
      <c r="Q6635" s="12" t="str">
        <f t="shared" ca="1" si="205"/>
        <v>-</v>
      </c>
      <c r="W6635" t="str">
        <f t="shared" si="204"/>
        <v>-</v>
      </c>
    </row>
    <row r="6636" spans="1:29" x14ac:dyDescent="0.25">
      <c r="A6636" s="6"/>
      <c r="B6636" s="10"/>
      <c r="C6636" s="6"/>
      <c r="D6636" s="6"/>
      <c r="E6636" s="6"/>
      <c r="F6636" s="6"/>
      <c r="G6636" s="6"/>
      <c r="H6636" s="6"/>
      <c r="I6636" s="6"/>
      <c r="J6636" s="6"/>
      <c r="K6636" s="6"/>
      <c r="L6636" s="6"/>
      <c r="M6636" s="6"/>
      <c r="N6636" s="6"/>
      <c r="O6636" s="6"/>
      <c r="P6636" s="10"/>
      <c r="Q6636" s="15" t="str">
        <f t="shared" ca="1" si="205"/>
        <v>-</v>
      </c>
      <c r="R6636" s="6"/>
      <c r="S6636" s="6"/>
      <c r="T6636" s="6"/>
      <c r="U6636" s="6"/>
      <c r="V6636" s="6"/>
      <c r="W6636" s="6" t="str">
        <f t="shared" si="204"/>
        <v>-</v>
      </c>
      <c r="X6636" s="6"/>
      <c r="Y6636" s="6"/>
      <c r="Z6636" s="6"/>
      <c r="AA6636" s="6"/>
      <c r="AB6636" s="6"/>
      <c r="AC6636" s="6"/>
    </row>
    <row r="6637" spans="1:29" x14ac:dyDescent="0.25">
      <c r="Q6637" s="12" t="str">
        <f t="shared" ca="1" si="205"/>
        <v>-</v>
      </c>
      <c r="W6637" t="str">
        <f t="shared" si="204"/>
        <v>-</v>
      </c>
    </row>
    <row r="6638" spans="1:29" x14ac:dyDescent="0.25">
      <c r="A6638" s="6"/>
      <c r="B6638" s="10"/>
      <c r="C6638" s="6"/>
      <c r="D6638" s="6"/>
      <c r="E6638" s="6"/>
      <c r="F6638" s="6"/>
      <c r="G6638" s="6"/>
      <c r="H6638" s="6"/>
      <c r="I6638" s="6"/>
      <c r="J6638" s="6"/>
      <c r="K6638" s="6"/>
      <c r="L6638" s="6"/>
      <c r="M6638" s="6"/>
      <c r="N6638" s="6"/>
      <c r="O6638" s="6"/>
      <c r="P6638" s="10"/>
      <c r="Q6638" s="15" t="str">
        <f t="shared" ca="1" si="205"/>
        <v>-</v>
      </c>
      <c r="R6638" s="6"/>
      <c r="S6638" s="6"/>
      <c r="T6638" s="6"/>
      <c r="U6638" s="6"/>
      <c r="V6638" s="6"/>
      <c r="W6638" s="6" t="str">
        <f t="shared" si="204"/>
        <v>-</v>
      </c>
      <c r="X6638" s="6"/>
      <c r="Y6638" s="6"/>
      <c r="Z6638" s="6"/>
      <c r="AA6638" s="6"/>
      <c r="AB6638" s="6"/>
      <c r="AC6638" s="6"/>
    </row>
    <row r="6639" spans="1:29" x14ac:dyDescent="0.25">
      <c r="Q6639" s="12" t="str">
        <f t="shared" ca="1" si="205"/>
        <v>-</v>
      </c>
      <c r="W6639" t="str">
        <f t="shared" si="204"/>
        <v>-</v>
      </c>
    </row>
    <row r="6640" spans="1:29" x14ac:dyDescent="0.25">
      <c r="A6640" s="6"/>
      <c r="B6640" s="10"/>
      <c r="C6640" s="6"/>
      <c r="D6640" s="6"/>
      <c r="E6640" s="6"/>
      <c r="F6640" s="6"/>
      <c r="G6640" s="6"/>
      <c r="H6640" s="6"/>
      <c r="I6640" s="6"/>
      <c r="J6640" s="6"/>
      <c r="K6640" s="6"/>
      <c r="L6640" s="6"/>
      <c r="M6640" s="6"/>
      <c r="N6640" s="6"/>
      <c r="O6640" s="6"/>
      <c r="P6640" s="10"/>
      <c r="Q6640" s="15" t="str">
        <f t="shared" ca="1" si="205"/>
        <v>-</v>
      </c>
      <c r="R6640" s="6"/>
      <c r="S6640" s="6"/>
      <c r="T6640" s="6"/>
      <c r="U6640" s="6"/>
      <c r="V6640" s="6"/>
      <c r="W6640" s="6" t="str">
        <f t="shared" si="204"/>
        <v>-</v>
      </c>
      <c r="X6640" s="6"/>
      <c r="Y6640" s="6"/>
      <c r="Z6640" s="6"/>
      <c r="AA6640" s="6"/>
      <c r="AB6640" s="6"/>
      <c r="AC6640" s="6"/>
    </row>
    <row r="6641" spans="1:29" x14ac:dyDescent="0.25">
      <c r="Q6641" s="12" t="str">
        <f t="shared" ca="1" si="205"/>
        <v>-</v>
      </c>
      <c r="W6641" t="str">
        <f t="shared" si="204"/>
        <v>-</v>
      </c>
    </row>
    <row r="6642" spans="1:29" x14ac:dyDescent="0.25">
      <c r="A6642" s="6"/>
      <c r="B6642" s="10"/>
      <c r="C6642" s="6"/>
      <c r="D6642" s="6"/>
      <c r="E6642" s="6"/>
      <c r="F6642" s="6"/>
      <c r="G6642" s="6"/>
      <c r="H6642" s="6"/>
      <c r="I6642" s="6"/>
      <c r="J6642" s="6"/>
      <c r="K6642" s="6"/>
      <c r="L6642" s="6"/>
      <c r="M6642" s="6"/>
      <c r="N6642" s="6"/>
      <c r="O6642" s="6"/>
      <c r="P6642" s="10"/>
      <c r="Q6642" s="15" t="str">
        <f t="shared" ca="1" si="205"/>
        <v>-</v>
      </c>
      <c r="R6642" s="6"/>
      <c r="S6642" s="6"/>
      <c r="T6642" s="6"/>
      <c r="U6642" s="6"/>
      <c r="V6642" s="6"/>
      <c r="W6642" s="6" t="str">
        <f t="shared" si="204"/>
        <v>-</v>
      </c>
      <c r="X6642" s="6"/>
      <c r="Y6642" s="6"/>
      <c r="Z6642" s="6"/>
      <c r="AA6642" s="6"/>
      <c r="AB6642" s="6"/>
      <c r="AC6642" s="6"/>
    </row>
    <row r="6643" spans="1:29" x14ac:dyDescent="0.25">
      <c r="Q6643" s="12" t="str">
        <f t="shared" ca="1" si="205"/>
        <v>-</v>
      </c>
      <c r="W6643" t="str">
        <f t="shared" si="204"/>
        <v>-</v>
      </c>
    </row>
    <row r="6644" spans="1:29" x14ac:dyDescent="0.25">
      <c r="A6644" s="6"/>
      <c r="B6644" s="10"/>
      <c r="C6644" s="6"/>
      <c r="D6644" s="6"/>
      <c r="E6644" s="6"/>
      <c r="F6644" s="6"/>
      <c r="G6644" s="6"/>
      <c r="H6644" s="6"/>
      <c r="I6644" s="6"/>
      <c r="J6644" s="6"/>
      <c r="K6644" s="6"/>
      <c r="L6644" s="6"/>
      <c r="M6644" s="6"/>
      <c r="N6644" s="6"/>
      <c r="O6644" s="6"/>
      <c r="P6644" s="10"/>
      <c r="Q6644" s="15" t="str">
        <f t="shared" ca="1" si="205"/>
        <v>-</v>
      </c>
      <c r="R6644" s="6"/>
      <c r="S6644" s="6"/>
      <c r="T6644" s="6"/>
      <c r="U6644" s="6"/>
      <c r="V6644" s="6"/>
      <c r="W6644" s="6" t="str">
        <f t="shared" si="204"/>
        <v>-</v>
      </c>
      <c r="X6644" s="6"/>
      <c r="Y6644" s="6"/>
      <c r="Z6644" s="6"/>
      <c r="AA6644" s="6"/>
      <c r="AB6644" s="6"/>
      <c r="AC6644" s="6"/>
    </row>
    <row r="6645" spans="1:29" x14ac:dyDescent="0.25">
      <c r="Q6645" s="12" t="str">
        <f t="shared" ca="1" si="205"/>
        <v>-</v>
      </c>
      <c r="W6645" t="str">
        <f t="shared" si="204"/>
        <v>-</v>
      </c>
    </row>
    <row r="6646" spans="1:29" x14ac:dyDescent="0.25">
      <c r="A6646" s="6"/>
      <c r="B6646" s="10"/>
      <c r="C6646" s="6"/>
      <c r="D6646" s="6"/>
      <c r="E6646" s="6"/>
      <c r="F6646" s="6"/>
      <c r="G6646" s="6"/>
      <c r="H6646" s="6"/>
      <c r="I6646" s="6"/>
      <c r="J6646" s="6"/>
      <c r="K6646" s="6"/>
      <c r="L6646" s="6"/>
      <c r="M6646" s="6"/>
      <c r="N6646" s="6"/>
      <c r="O6646" s="6"/>
      <c r="P6646" s="10"/>
      <c r="Q6646" s="15" t="str">
        <f t="shared" ca="1" si="205"/>
        <v>-</v>
      </c>
      <c r="R6646" s="6"/>
      <c r="S6646" s="6"/>
      <c r="T6646" s="6"/>
      <c r="U6646" s="6"/>
      <c r="V6646" s="6"/>
      <c r="W6646" s="6" t="str">
        <f t="shared" si="204"/>
        <v>-</v>
      </c>
      <c r="X6646" s="6"/>
      <c r="Y6646" s="6"/>
      <c r="Z6646" s="6"/>
      <c r="AA6646" s="6"/>
      <c r="AB6646" s="6"/>
      <c r="AC6646" s="6"/>
    </row>
    <row r="6647" spans="1:29" x14ac:dyDescent="0.25">
      <c r="Q6647" s="12" t="str">
        <f t="shared" ca="1" si="205"/>
        <v>-</v>
      </c>
      <c r="W6647" t="str">
        <f t="shared" si="204"/>
        <v>-</v>
      </c>
    </row>
    <row r="6648" spans="1:29" x14ac:dyDescent="0.25">
      <c r="A6648" s="6"/>
      <c r="B6648" s="10"/>
      <c r="C6648" s="6"/>
      <c r="D6648" s="6"/>
      <c r="E6648" s="6"/>
      <c r="F6648" s="6"/>
      <c r="G6648" s="6"/>
      <c r="H6648" s="6"/>
      <c r="I6648" s="6"/>
      <c r="J6648" s="6"/>
      <c r="K6648" s="6"/>
      <c r="L6648" s="6"/>
      <c r="M6648" s="6"/>
      <c r="N6648" s="6"/>
      <c r="O6648" s="6"/>
      <c r="P6648" s="10"/>
      <c r="Q6648" s="15" t="str">
        <f t="shared" ca="1" si="205"/>
        <v>-</v>
      </c>
      <c r="R6648" s="6"/>
      <c r="S6648" s="6"/>
      <c r="T6648" s="6"/>
      <c r="U6648" s="6"/>
      <c r="V6648" s="6"/>
      <c r="W6648" s="6" t="str">
        <f t="shared" si="204"/>
        <v>-</v>
      </c>
      <c r="X6648" s="6"/>
      <c r="Y6648" s="6"/>
      <c r="Z6648" s="6"/>
      <c r="AA6648" s="6"/>
      <c r="AB6648" s="6"/>
      <c r="AC6648" s="6"/>
    </row>
    <row r="6649" spans="1:29" x14ac:dyDescent="0.25">
      <c r="Q6649" s="12" t="str">
        <f t="shared" ca="1" si="205"/>
        <v>-</v>
      </c>
      <c r="W6649" t="str">
        <f t="shared" si="204"/>
        <v>-</v>
      </c>
    </row>
    <row r="6650" spans="1:29" x14ac:dyDescent="0.25">
      <c r="A6650" s="6"/>
      <c r="B6650" s="10"/>
      <c r="C6650" s="6"/>
      <c r="D6650" s="6"/>
      <c r="E6650" s="6"/>
      <c r="F6650" s="6"/>
      <c r="G6650" s="6"/>
      <c r="H6650" s="6"/>
      <c r="I6650" s="6"/>
      <c r="J6650" s="6"/>
      <c r="K6650" s="6"/>
      <c r="L6650" s="6"/>
      <c r="M6650" s="6"/>
      <c r="N6650" s="6"/>
      <c r="O6650" s="6"/>
      <c r="P6650" s="10"/>
      <c r="Q6650" s="15" t="str">
        <f t="shared" ca="1" si="205"/>
        <v>-</v>
      </c>
      <c r="R6650" s="6"/>
      <c r="S6650" s="6"/>
      <c r="T6650" s="6"/>
      <c r="U6650" s="6"/>
      <c r="V6650" s="6"/>
      <c r="W6650" s="6" t="str">
        <f t="shared" si="204"/>
        <v>-</v>
      </c>
      <c r="X6650" s="6"/>
      <c r="Y6650" s="6"/>
      <c r="Z6650" s="6"/>
      <c r="AA6650" s="6"/>
      <c r="AB6650" s="6"/>
      <c r="AC6650" s="6"/>
    </row>
    <row r="6651" spans="1:29" x14ac:dyDescent="0.25">
      <c r="Q6651" s="12" t="str">
        <f t="shared" ca="1" si="205"/>
        <v>-</v>
      </c>
      <c r="W6651" t="str">
        <f t="shared" si="204"/>
        <v>-</v>
      </c>
    </row>
    <row r="6652" spans="1:29" x14ac:dyDescent="0.25">
      <c r="A6652" s="6"/>
      <c r="B6652" s="10"/>
      <c r="C6652" s="6"/>
      <c r="D6652" s="6"/>
      <c r="E6652" s="6"/>
      <c r="F6652" s="6"/>
      <c r="G6652" s="6"/>
      <c r="H6652" s="6"/>
      <c r="I6652" s="6"/>
      <c r="J6652" s="6"/>
      <c r="K6652" s="6"/>
      <c r="L6652" s="6"/>
      <c r="M6652" s="6"/>
      <c r="N6652" s="6"/>
      <c r="O6652" s="6"/>
      <c r="P6652" s="10"/>
      <c r="Q6652" s="15" t="str">
        <f t="shared" ca="1" si="205"/>
        <v>-</v>
      </c>
      <c r="R6652" s="6"/>
      <c r="S6652" s="6"/>
      <c r="T6652" s="6"/>
      <c r="U6652" s="6"/>
      <c r="V6652" s="6"/>
      <c r="W6652" s="6" t="str">
        <f t="shared" si="204"/>
        <v>-</v>
      </c>
      <c r="X6652" s="6"/>
      <c r="Y6652" s="6"/>
      <c r="Z6652" s="6"/>
      <c r="AA6652" s="6"/>
      <c r="AB6652" s="6"/>
      <c r="AC6652" s="6"/>
    </row>
    <row r="6653" spans="1:29" x14ac:dyDescent="0.25">
      <c r="Q6653" s="12" t="str">
        <f t="shared" ca="1" si="205"/>
        <v>-</v>
      </c>
      <c r="W6653" t="str">
        <f t="shared" si="204"/>
        <v>-</v>
      </c>
    </row>
    <row r="6654" spans="1:29" x14ac:dyDescent="0.25">
      <c r="A6654" s="6"/>
      <c r="B6654" s="10"/>
      <c r="C6654" s="6"/>
      <c r="D6654" s="6"/>
      <c r="E6654" s="6"/>
      <c r="F6654" s="6"/>
      <c r="G6654" s="6"/>
      <c r="H6654" s="6"/>
      <c r="I6654" s="6"/>
      <c r="J6654" s="6"/>
      <c r="K6654" s="6"/>
      <c r="L6654" s="6"/>
      <c r="M6654" s="6"/>
      <c r="N6654" s="6"/>
      <c r="O6654" s="6"/>
      <c r="P6654" s="10"/>
      <c r="Q6654" s="15" t="str">
        <f t="shared" ca="1" si="205"/>
        <v>-</v>
      </c>
      <c r="R6654" s="6"/>
      <c r="S6654" s="6"/>
      <c r="T6654" s="6"/>
      <c r="U6654" s="6"/>
      <c r="V6654" s="6"/>
      <c r="W6654" s="6" t="str">
        <f t="shared" si="204"/>
        <v>-</v>
      </c>
      <c r="X6654" s="6"/>
      <c r="Y6654" s="6"/>
      <c r="Z6654" s="6"/>
      <c r="AA6654" s="6"/>
      <c r="AB6654" s="6"/>
      <c r="AC6654" s="6"/>
    </row>
    <row r="6655" spans="1:29" x14ac:dyDescent="0.25">
      <c r="Q6655" s="12" t="str">
        <f t="shared" ca="1" si="205"/>
        <v>-</v>
      </c>
      <c r="W6655" t="str">
        <f t="shared" si="204"/>
        <v>-</v>
      </c>
    </row>
    <row r="6656" spans="1:29" x14ac:dyDescent="0.25">
      <c r="A6656" s="6"/>
      <c r="B6656" s="10"/>
      <c r="C6656" s="6"/>
      <c r="D6656" s="6"/>
      <c r="E6656" s="6"/>
      <c r="F6656" s="6"/>
      <c r="G6656" s="6"/>
      <c r="H6656" s="6"/>
      <c r="I6656" s="6"/>
      <c r="J6656" s="6"/>
      <c r="K6656" s="6"/>
      <c r="L6656" s="6"/>
      <c r="M6656" s="6"/>
      <c r="N6656" s="6"/>
      <c r="O6656" s="6"/>
      <c r="P6656" s="10"/>
      <c r="Q6656" s="15" t="str">
        <f t="shared" ca="1" si="205"/>
        <v>-</v>
      </c>
      <c r="R6656" s="6"/>
      <c r="S6656" s="6"/>
      <c r="T6656" s="6"/>
      <c r="U6656" s="6"/>
      <c r="V6656" s="6"/>
      <c r="W6656" s="6" t="str">
        <f t="shared" si="204"/>
        <v>-</v>
      </c>
      <c r="X6656" s="6"/>
      <c r="Y6656" s="6"/>
      <c r="Z6656" s="6"/>
      <c r="AA6656" s="6"/>
      <c r="AB6656" s="6"/>
      <c r="AC6656" s="6"/>
    </row>
    <row r="6657" spans="1:29" x14ac:dyDescent="0.25">
      <c r="Q6657" s="12" t="str">
        <f t="shared" ca="1" si="205"/>
        <v>-</v>
      </c>
      <c r="W6657" t="str">
        <f t="shared" si="204"/>
        <v>-</v>
      </c>
    </row>
    <row r="6658" spans="1:29" x14ac:dyDescent="0.25">
      <c r="A6658" s="6"/>
      <c r="B6658" s="10"/>
      <c r="C6658" s="6"/>
      <c r="D6658" s="6"/>
      <c r="E6658" s="6"/>
      <c r="F6658" s="6"/>
      <c r="G6658" s="6"/>
      <c r="H6658" s="6"/>
      <c r="I6658" s="6"/>
      <c r="J6658" s="6"/>
      <c r="K6658" s="6"/>
      <c r="L6658" s="6"/>
      <c r="M6658" s="6"/>
      <c r="N6658" s="6"/>
      <c r="O6658" s="6"/>
      <c r="P6658" s="10"/>
      <c r="Q6658" s="15" t="str">
        <f t="shared" ca="1" si="205"/>
        <v>-</v>
      </c>
      <c r="R6658" s="6"/>
      <c r="S6658" s="6"/>
      <c r="T6658" s="6"/>
      <c r="U6658" s="6"/>
      <c r="V6658" s="6"/>
      <c r="W6658" s="6" t="str">
        <f t="shared" si="204"/>
        <v>-</v>
      </c>
      <c r="X6658" s="6"/>
      <c r="Y6658" s="6"/>
      <c r="Z6658" s="6"/>
      <c r="AA6658" s="6"/>
      <c r="AB6658" s="6"/>
      <c r="AC6658" s="6"/>
    </row>
    <row r="6659" spans="1:29" x14ac:dyDescent="0.25">
      <c r="Q6659" s="12" t="str">
        <f t="shared" ca="1" si="205"/>
        <v>-</v>
      </c>
      <c r="W6659" t="str">
        <f t="shared" si="204"/>
        <v>-</v>
      </c>
    </row>
    <row r="6660" spans="1:29" x14ac:dyDescent="0.25">
      <c r="A6660" s="6"/>
      <c r="B6660" s="10"/>
      <c r="C6660" s="6"/>
      <c r="D6660" s="6"/>
      <c r="E6660" s="6"/>
      <c r="F6660" s="6"/>
      <c r="G6660" s="6"/>
      <c r="H6660" s="6"/>
      <c r="I6660" s="6"/>
      <c r="J6660" s="6"/>
      <c r="K6660" s="6"/>
      <c r="L6660" s="6"/>
      <c r="M6660" s="6"/>
      <c r="N6660" s="6"/>
      <c r="O6660" s="6"/>
      <c r="P6660" s="10"/>
      <c r="Q6660" s="15" t="str">
        <f t="shared" ca="1" si="205"/>
        <v>-</v>
      </c>
      <c r="R6660" s="6"/>
      <c r="S6660" s="6"/>
      <c r="T6660" s="6"/>
      <c r="U6660" s="6"/>
      <c r="V6660" s="6"/>
      <c r="W6660" s="6" t="str">
        <f t="shared" si="204"/>
        <v>-</v>
      </c>
      <c r="X6660" s="6"/>
      <c r="Y6660" s="6"/>
      <c r="Z6660" s="6"/>
      <c r="AA6660" s="6"/>
      <c r="AB6660" s="6"/>
      <c r="AC6660" s="6"/>
    </row>
    <row r="6661" spans="1:29" x14ac:dyDescent="0.25">
      <c r="Q6661" s="12" t="str">
        <f t="shared" ca="1" si="205"/>
        <v>-</v>
      </c>
      <c r="W6661" t="str">
        <f t="shared" si="204"/>
        <v>-</v>
      </c>
    </row>
    <row r="6662" spans="1:29" x14ac:dyDescent="0.25">
      <c r="A6662" s="6"/>
      <c r="B6662" s="10"/>
      <c r="C6662" s="6"/>
      <c r="D6662" s="6"/>
      <c r="E6662" s="6"/>
      <c r="F6662" s="6"/>
      <c r="G6662" s="6"/>
      <c r="H6662" s="6"/>
      <c r="I6662" s="6"/>
      <c r="J6662" s="6"/>
      <c r="K6662" s="6"/>
      <c r="L6662" s="6"/>
      <c r="M6662" s="6"/>
      <c r="N6662" s="6"/>
      <c r="O6662" s="6"/>
      <c r="P6662" s="10"/>
      <c r="Q6662" s="15" t="str">
        <f t="shared" ca="1" si="205"/>
        <v>-</v>
      </c>
      <c r="R6662" s="6"/>
      <c r="S6662" s="6"/>
      <c r="T6662" s="6"/>
      <c r="U6662" s="6"/>
      <c r="V6662" s="6"/>
      <c r="W6662" s="6" t="str">
        <f t="shared" ref="W6662:W6725" si="206">IF(OR(ISBLANK(J6662),ISBLANK(V6662)),"-",(IF(J6662=V6662,"Yes","No")))</f>
        <v>-</v>
      </c>
      <c r="X6662" s="6"/>
      <c r="Y6662" s="6"/>
      <c r="Z6662" s="6"/>
      <c r="AA6662" s="6"/>
      <c r="AB6662" s="6"/>
      <c r="AC6662" s="6"/>
    </row>
    <row r="6663" spans="1:29" x14ac:dyDescent="0.25">
      <c r="Q6663" s="12" t="str">
        <f t="shared" ref="Q6663:Q6726" ca="1" si="207">IF(B6663&gt;1/1/1900, (IF(R6663="Closed",(DATEDIF(B6663,P6663,"d"))-(DATEDIF(M6663,O6663,"d")),IF(OR(R6663="Pending",ISBLANK(P6663)),TODAY()-B6663))),"-")</f>
        <v>-</v>
      </c>
      <c r="W6663" t="str">
        <f t="shared" si="206"/>
        <v>-</v>
      </c>
    </row>
    <row r="6664" spans="1:29" x14ac:dyDescent="0.25">
      <c r="A6664" s="6"/>
      <c r="B6664" s="10"/>
      <c r="C6664" s="6"/>
      <c r="D6664" s="6"/>
      <c r="E6664" s="6"/>
      <c r="F6664" s="6"/>
      <c r="G6664" s="6"/>
      <c r="H6664" s="6"/>
      <c r="I6664" s="6"/>
      <c r="J6664" s="6"/>
      <c r="K6664" s="6"/>
      <c r="L6664" s="6"/>
      <c r="M6664" s="6"/>
      <c r="N6664" s="6"/>
      <c r="O6664" s="6"/>
      <c r="P6664" s="10"/>
      <c r="Q6664" s="15" t="str">
        <f t="shared" ca="1" si="207"/>
        <v>-</v>
      </c>
      <c r="R6664" s="6"/>
      <c r="S6664" s="6"/>
      <c r="T6664" s="6"/>
      <c r="U6664" s="6"/>
      <c r="V6664" s="6"/>
      <c r="W6664" s="6" t="str">
        <f t="shared" si="206"/>
        <v>-</v>
      </c>
      <c r="X6664" s="6"/>
      <c r="Y6664" s="6"/>
      <c r="Z6664" s="6"/>
      <c r="AA6664" s="6"/>
      <c r="AB6664" s="6"/>
      <c r="AC6664" s="6"/>
    </row>
    <row r="6665" spans="1:29" x14ac:dyDescent="0.25">
      <c r="Q6665" s="12" t="str">
        <f t="shared" ca="1" si="207"/>
        <v>-</v>
      </c>
      <c r="W6665" t="str">
        <f t="shared" si="206"/>
        <v>-</v>
      </c>
    </row>
    <row r="6666" spans="1:29" x14ac:dyDescent="0.25">
      <c r="A6666" s="6"/>
      <c r="B6666" s="10"/>
      <c r="C6666" s="6"/>
      <c r="D6666" s="6"/>
      <c r="E6666" s="6"/>
      <c r="F6666" s="6"/>
      <c r="G6666" s="6"/>
      <c r="H6666" s="6"/>
      <c r="I6666" s="6"/>
      <c r="J6666" s="6"/>
      <c r="K6666" s="6"/>
      <c r="L6666" s="6"/>
      <c r="M6666" s="6"/>
      <c r="N6666" s="6"/>
      <c r="O6666" s="6"/>
      <c r="P6666" s="10"/>
      <c r="Q6666" s="15" t="str">
        <f t="shared" ca="1" si="207"/>
        <v>-</v>
      </c>
      <c r="R6666" s="6"/>
      <c r="S6666" s="6"/>
      <c r="T6666" s="6"/>
      <c r="U6666" s="6"/>
      <c r="V6666" s="6"/>
      <c r="W6666" s="6" t="str">
        <f t="shared" si="206"/>
        <v>-</v>
      </c>
      <c r="X6666" s="6"/>
      <c r="Y6666" s="6"/>
      <c r="Z6666" s="6"/>
      <c r="AA6666" s="6"/>
      <c r="AB6666" s="6"/>
      <c r="AC6666" s="6"/>
    </row>
    <row r="6667" spans="1:29" x14ac:dyDescent="0.25">
      <c r="Q6667" s="12" t="str">
        <f t="shared" ca="1" si="207"/>
        <v>-</v>
      </c>
      <c r="W6667" t="str">
        <f t="shared" si="206"/>
        <v>-</v>
      </c>
    </row>
    <row r="6668" spans="1:29" x14ac:dyDescent="0.25">
      <c r="A6668" s="6"/>
      <c r="B6668" s="10"/>
      <c r="C6668" s="6"/>
      <c r="D6668" s="6"/>
      <c r="E6668" s="6"/>
      <c r="F6668" s="6"/>
      <c r="G6668" s="6"/>
      <c r="H6668" s="6"/>
      <c r="I6668" s="6"/>
      <c r="J6668" s="6"/>
      <c r="K6668" s="6"/>
      <c r="L6668" s="6"/>
      <c r="M6668" s="6"/>
      <c r="N6668" s="6"/>
      <c r="O6668" s="6"/>
      <c r="P6668" s="10"/>
      <c r="Q6668" s="15" t="str">
        <f t="shared" ca="1" si="207"/>
        <v>-</v>
      </c>
      <c r="R6668" s="6"/>
      <c r="S6668" s="6"/>
      <c r="T6668" s="6"/>
      <c r="U6668" s="6"/>
      <c r="V6668" s="6"/>
      <c r="W6668" s="6" t="str">
        <f t="shared" si="206"/>
        <v>-</v>
      </c>
      <c r="X6668" s="6"/>
      <c r="Y6668" s="6"/>
      <c r="Z6668" s="6"/>
      <c r="AA6668" s="6"/>
      <c r="AB6668" s="6"/>
      <c r="AC6668" s="6"/>
    </row>
    <row r="6669" spans="1:29" x14ac:dyDescent="0.25">
      <c r="Q6669" s="12" t="str">
        <f t="shared" ca="1" si="207"/>
        <v>-</v>
      </c>
      <c r="W6669" t="str">
        <f t="shared" si="206"/>
        <v>-</v>
      </c>
    </row>
    <row r="6670" spans="1:29" x14ac:dyDescent="0.25">
      <c r="A6670" s="6"/>
      <c r="B6670" s="10"/>
      <c r="C6670" s="6"/>
      <c r="D6670" s="6"/>
      <c r="E6670" s="6"/>
      <c r="F6670" s="6"/>
      <c r="G6670" s="6"/>
      <c r="H6670" s="6"/>
      <c r="I6670" s="6"/>
      <c r="J6670" s="6"/>
      <c r="K6670" s="6"/>
      <c r="L6670" s="6"/>
      <c r="M6670" s="6"/>
      <c r="N6670" s="6"/>
      <c r="O6670" s="6"/>
      <c r="P6670" s="10"/>
      <c r="Q6670" s="15" t="str">
        <f t="shared" ca="1" si="207"/>
        <v>-</v>
      </c>
      <c r="R6670" s="6"/>
      <c r="S6670" s="6"/>
      <c r="T6670" s="6"/>
      <c r="U6670" s="6"/>
      <c r="V6670" s="6"/>
      <c r="W6670" s="6" t="str">
        <f t="shared" si="206"/>
        <v>-</v>
      </c>
      <c r="X6670" s="6"/>
      <c r="Y6670" s="6"/>
      <c r="Z6670" s="6"/>
      <c r="AA6670" s="6"/>
      <c r="AB6670" s="6"/>
      <c r="AC6670" s="6"/>
    </row>
    <row r="6671" spans="1:29" x14ac:dyDescent="0.25">
      <c r="Q6671" s="12" t="str">
        <f t="shared" ca="1" si="207"/>
        <v>-</v>
      </c>
      <c r="W6671" t="str">
        <f t="shared" si="206"/>
        <v>-</v>
      </c>
    </row>
    <row r="6672" spans="1:29" x14ac:dyDescent="0.25">
      <c r="A6672" s="6"/>
      <c r="B6672" s="10"/>
      <c r="C6672" s="6"/>
      <c r="D6672" s="6"/>
      <c r="E6672" s="6"/>
      <c r="F6672" s="6"/>
      <c r="G6672" s="6"/>
      <c r="H6672" s="6"/>
      <c r="I6672" s="6"/>
      <c r="J6672" s="6"/>
      <c r="K6672" s="6"/>
      <c r="L6672" s="6"/>
      <c r="M6672" s="6"/>
      <c r="N6672" s="6"/>
      <c r="O6672" s="6"/>
      <c r="P6672" s="10"/>
      <c r="Q6672" s="15" t="str">
        <f t="shared" ca="1" si="207"/>
        <v>-</v>
      </c>
      <c r="R6672" s="6"/>
      <c r="S6672" s="6"/>
      <c r="T6672" s="6"/>
      <c r="U6672" s="6"/>
      <c r="V6672" s="6"/>
      <c r="W6672" s="6" t="str">
        <f t="shared" si="206"/>
        <v>-</v>
      </c>
      <c r="X6672" s="6"/>
      <c r="Y6672" s="6"/>
      <c r="Z6672" s="6"/>
      <c r="AA6672" s="6"/>
      <c r="AB6672" s="6"/>
      <c r="AC6672" s="6"/>
    </row>
    <row r="6673" spans="1:29" x14ac:dyDescent="0.25">
      <c r="Q6673" s="12" t="str">
        <f t="shared" ca="1" si="207"/>
        <v>-</v>
      </c>
      <c r="W6673" t="str">
        <f t="shared" si="206"/>
        <v>-</v>
      </c>
    </row>
    <row r="6674" spans="1:29" x14ac:dyDescent="0.25">
      <c r="A6674" s="6"/>
      <c r="B6674" s="10"/>
      <c r="C6674" s="6"/>
      <c r="D6674" s="6"/>
      <c r="E6674" s="6"/>
      <c r="F6674" s="6"/>
      <c r="G6674" s="6"/>
      <c r="H6674" s="6"/>
      <c r="I6674" s="6"/>
      <c r="J6674" s="6"/>
      <c r="K6674" s="6"/>
      <c r="L6674" s="6"/>
      <c r="M6674" s="6"/>
      <c r="N6674" s="6"/>
      <c r="O6674" s="6"/>
      <c r="P6674" s="10"/>
      <c r="Q6674" s="15" t="str">
        <f t="shared" ca="1" si="207"/>
        <v>-</v>
      </c>
      <c r="R6674" s="6"/>
      <c r="S6674" s="6"/>
      <c r="T6674" s="6"/>
      <c r="U6674" s="6"/>
      <c r="V6674" s="6"/>
      <c r="W6674" s="6" t="str">
        <f t="shared" si="206"/>
        <v>-</v>
      </c>
      <c r="X6674" s="6"/>
      <c r="Y6674" s="6"/>
      <c r="Z6674" s="6"/>
      <c r="AA6674" s="6"/>
      <c r="AB6674" s="6"/>
      <c r="AC6674" s="6"/>
    </row>
    <row r="6675" spans="1:29" x14ac:dyDescent="0.25">
      <c r="Q6675" s="12" t="str">
        <f t="shared" ca="1" si="207"/>
        <v>-</v>
      </c>
      <c r="W6675" t="str">
        <f t="shared" si="206"/>
        <v>-</v>
      </c>
    </row>
    <row r="6676" spans="1:29" x14ac:dyDescent="0.25">
      <c r="A6676" s="6"/>
      <c r="B6676" s="10"/>
      <c r="C6676" s="6"/>
      <c r="D6676" s="6"/>
      <c r="E6676" s="6"/>
      <c r="F6676" s="6"/>
      <c r="G6676" s="6"/>
      <c r="H6676" s="6"/>
      <c r="I6676" s="6"/>
      <c r="J6676" s="6"/>
      <c r="K6676" s="6"/>
      <c r="L6676" s="6"/>
      <c r="M6676" s="6"/>
      <c r="N6676" s="6"/>
      <c r="O6676" s="6"/>
      <c r="P6676" s="10"/>
      <c r="Q6676" s="15" t="str">
        <f t="shared" ca="1" si="207"/>
        <v>-</v>
      </c>
      <c r="R6676" s="6"/>
      <c r="S6676" s="6"/>
      <c r="T6676" s="6"/>
      <c r="U6676" s="6"/>
      <c r="V6676" s="6"/>
      <c r="W6676" s="6" t="str">
        <f t="shared" si="206"/>
        <v>-</v>
      </c>
      <c r="X6676" s="6"/>
      <c r="Y6676" s="6"/>
      <c r="Z6676" s="6"/>
      <c r="AA6676" s="6"/>
      <c r="AB6676" s="6"/>
      <c r="AC6676" s="6"/>
    </row>
    <row r="6677" spans="1:29" x14ac:dyDescent="0.25">
      <c r="Q6677" s="12" t="str">
        <f t="shared" ca="1" si="207"/>
        <v>-</v>
      </c>
      <c r="W6677" t="str">
        <f t="shared" si="206"/>
        <v>-</v>
      </c>
    </row>
    <row r="6678" spans="1:29" x14ac:dyDescent="0.25">
      <c r="A6678" s="6"/>
      <c r="B6678" s="10"/>
      <c r="C6678" s="6"/>
      <c r="D6678" s="6"/>
      <c r="E6678" s="6"/>
      <c r="F6678" s="6"/>
      <c r="G6678" s="6"/>
      <c r="H6678" s="6"/>
      <c r="I6678" s="6"/>
      <c r="J6678" s="6"/>
      <c r="K6678" s="6"/>
      <c r="L6678" s="6"/>
      <c r="M6678" s="6"/>
      <c r="N6678" s="6"/>
      <c r="O6678" s="6"/>
      <c r="P6678" s="10"/>
      <c r="Q6678" s="15" t="str">
        <f t="shared" ca="1" si="207"/>
        <v>-</v>
      </c>
      <c r="R6678" s="6"/>
      <c r="S6678" s="6"/>
      <c r="T6678" s="6"/>
      <c r="U6678" s="6"/>
      <c r="V6678" s="6"/>
      <c r="W6678" s="6" t="str">
        <f t="shared" si="206"/>
        <v>-</v>
      </c>
      <c r="X6678" s="6"/>
      <c r="Y6678" s="6"/>
      <c r="Z6678" s="6"/>
      <c r="AA6678" s="6"/>
      <c r="AB6678" s="6"/>
      <c r="AC6678" s="6"/>
    </row>
    <row r="6679" spans="1:29" x14ac:dyDescent="0.25">
      <c r="Q6679" s="12" t="str">
        <f t="shared" ca="1" si="207"/>
        <v>-</v>
      </c>
      <c r="W6679" t="str">
        <f t="shared" si="206"/>
        <v>-</v>
      </c>
    </row>
    <row r="6680" spans="1:29" x14ac:dyDescent="0.25">
      <c r="A6680" s="6"/>
      <c r="B6680" s="10"/>
      <c r="C6680" s="6"/>
      <c r="D6680" s="6"/>
      <c r="E6680" s="6"/>
      <c r="F6680" s="6"/>
      <c r="G6680" s="6"/>
      <c r="H6680" s="6"/>
      <c r="I6680" s="6"/>
      <c r="J6680" s="6"/>
      <c r="K6680" s="6"/>
      <c r="L6680" s="6"/>
      <c r="M6680" s="6"/>
      <c r="N6680" s="6"/>
      <c r="O6680" s="6"/>
      <c r="P6680" s="10"/>
      <c r="Q6680" s="15" t="str">
        <f t="shared" ca="1" si="207"/>
        <v>-</v>
      </c>
      <c r="R6680" s="6"/>
      <c r="S6680" s="6"/>
      <c r="T6680" s="6"/>
      <c r="U6680" s="6"/>
      <c r="V6680" s="6"/>
      <c r="W6680" s="6" t="str">
        <f t="shared" si="206"/>
        <v>-</v>
      </c>
      <c r="X6680" s="6"/>
      <c r="Y6680" s="6"/>
      <c r="Z6680" s="6"/>
      <c r="AA6680" s="6"/>
      <c r="AB6680" s="6"/>
      <c r="AC6680" s="6"/>
    </row>
    <row r="6681" spans="1:29" x14ac:dyDescent="0.25">
      <c r="Q6681" s="12" t="str">
        <f t="shared" ca="1" si="207"/>
        <v>-</v>
      </c>
      <c r="W6681" t="str">
        <f t="shared" si="206"/>
        <v>-</v>
      </c>
    </row>
    <row r="6682" spans="1:29" x14ac:dyDescent="0.25">
      <c r="A6682" s="6"/>
      <c r="B6682" s="10"/>
      <c r="C6682" s="6"/>
      <c r="D6682" s="6"/>
      <c r="E6682" s="6"/>
      <c r="F6682" s="6"/>
      <c r="G6682" s="6"/>
      <c r="H6682" s="6"/>
      <c r="I6682" s="6"/>
      <c r="J6682" s="6"/>
      <c r="K6682" s="6"/>
      <c r="L6682" s="6"/>
      <c r="M6682" s="6"/>
      <c r="N6682" s="6"/>
      <c r="O6682" s="6"/>
      <c r="P6682" s="10"/>
      <c r="Q6682" s="15" t="str">
        <f t="shared" ca="1" si="207"/>
        <v>-</v>
      </c>
      <c r="R6682" s="6"/>
      <c r="S6682" s="6"/>
      <c r="T6682" s="6"/>
      <c r="U6682" s="6"/>
      <c r="V6682" s="6"/>
      <c r="W6682" s="6" t="str">
        <f t="shared" si="206"/>
        <v>-</v>
      </c>
      <c r="X6682" s="6"/>
      <c r="Y6682" s="6"/>
      <c r="Z6682" s="6"/>
      <c r="AA6682" s="6"/>
      <c r="AB6682" s="6"/>
      <c r="AC6682" s="6"/>
    </row>
    <row r="6683" spans="1:29" x14ac:dyDescent="0.25">
      <c r="Q6683" s="12" t="str">
        <f t="shared" ca="1" si="207"/>
        <v>-</v>
      </c>
      <c r="W6683" t="str">
        <f t="shared" si="206"/>
        <v>-</v>
      </c>
    </row>
    <row r="6684" spans="1:29" x14ac:dyDescent="0.25">
      <c r="A6684" s="6"/>
      <c r="B6684" s="10"/>
      <c r="C6684" s="6"/>
      <c r="D6684" s="6"/>
      <c r="E6684" s="6"/>
      <c r="F6684" s="6"/>
      <c r="G6684" s="6"/>
      <c r="H6684" s="6"/>
      <c r="I6684" s="6"/>
      <c r="J6684" s="6"/>
      <c r="K6684" s="6"/>
      <c r="L6684" s="6"/>
      <c r="M6684" s="6"/>
      <c r="N6684" s="6"/>
      <c r="O6684" s="6"/>
      <c r="P6684" s="10"/>
      <c r="Q6684" s="15" t="str">
        <f t="shared" ca="1" si="207"/>
        <v>-</v>
      </c>
      <c r="R6684" s="6"/>
      <c r="S6684" s="6"/>
      <c r="T6684" s="6"/>
      <c r="U6684" s="6"/>
      <c r="V6684" s="6"/>
      <c r="W6684" s="6" t="str">
        <f t="shared" si="206"/>
        <v>-</v>
      </c>
      <c r="X6684" s="6"/>
      <c r="Y6684" s="6"/>
      <c r="Z6684" s="6"/>
      <c r="AA6684" s="6"/>
      <c r="AB6684" s="6"/>
      <c r="AC6684" s="6"/>
    </row>
    <row r="6685" spans="1:29" x14ac:dyDescent="0.25">
      <c r="Q6685" s="12" t="str">
        <f t="shared" ca="1" si="207"/>
        <v>-</v>
      </c>
      <c r="W6685" t="str">
        <f t="shared" si="206"/>
        <v>-</v>
      </c>
    </row>
    <row r="6686" spans="1:29" x14ac:dyDescent="0.25">
      <c r="A6686" s="6"/>
      <c r="B6686" s="10"/>
      <c r="C6686" s="6"/>
      <c r="D6686" s="6"/>
      <c r="E6686" s="6"/>
      <c r="F6686" s="6"/>
      <c r="G6686" s="6"/>
      <c r="H6686" s="6"/>
      <c r="I6686" s="6"/>
      <c r="J6686" s="6"/>
      <c r="K6686" s="6"/>
      <c r="L6686" s="6"/>
      <c r="M6686" s="6"/>
      <c r="N6686" s="6"/>
      <c r="O6686" s="6"/>
      <c r="P6686" s="10"/>
      <c r="Q6686" s="15" t="str">
        <f t="shared" ca="1" si="207"/>
        <v>-</v>
      </c>
      <c r="R6686" s="6"/>
      <c r="S6686" s="6"/>
      <c r="T6686" s="6"/>
      <c r="U6686" s="6"/>
      <c r="V6686" s="6"/>
      <c r="W6686" s="6" t="str">
        <f t="shared" si="206"/>
        <v>-</v>
      </c>
      <c r="X6686" s="6"/>
      <c r="Y6686" s="6"/>
      <c r="Z6686" s="6"/>
      <c r="AA6686" s="6"/>
      <c r="AB6686" s="6"/>
      <c r="AC6686" s="6"/>
    </row>
    <row r="6687" spans="1:29" x14ac:dyDescent="0.25">
      <c r="Q6687" s="12" t="str">
        <f t="shared" ca="1" si="207"/>
        <v>-</v>
      </c>
      <c r="W6687" t="str">
        <f t="shared" si="206"/>
        <v>-</v>
      </c>
    </row>
    <row r="6688" spans="1:29" x14ac:dyDescent="0.25">
      <c r="A6688" s="6"/>
      <c r="B6688" s="10"/>
      <c r="C6688" s="6"/>
      <c r="D6688" s="6"/>
      <c r="E6688" s="6"/>
      <c r="F6688" s="6"/>
      <c r="G6688" s="6"/>
      <c r="H6688" s="6"/>
      <c r="I6688" s="6"/>
      <c r="J6688" s="6"/>
      <c r="K6688" s="6"/>
      <c r="L6688" s="6"/>
      <c r="M6688" s="6"/>
      <c r="N6688" s="6"/>
      <c r="O6688" s="6"/>
      <c r="P6688" s="10"/>
      <c r="Q6688" s="15" t="str">
        <f t="shared" ca="1" si="207"/>
        <v>-</v>
      </c>
      <c r="R6688" s="6"/>
      <c r="S6688" s="6"/>
      <c r="T6688" s="6"/>
      <c r="U6688" s="6"/>
      <c r="V6688" s="6"/>
      <c r="W6688" s="6" t="str">
        <f t="shared" si="206"/>
        <v>-</v>
      </c>
      <c r="X6688" s="6"/>
      <c r="Y6688" s="6"/>
      <c r="Z6688" s="6"/>
      <c r="AA6688" s="6"/>
      <c r="AB6688" s="6"/>
      <c r="AC6688" s="6"/>
    </row>
    <row r="6689" spans="1:29" x14ac:dyDescent="0.25">
      <c r="Q6689" s="12" t="str">
        <f t="shared" ca="1" si="207"/>
        <v>-</v>
      </c>
      <c r="W6689" t="str">
        <f t="shared" si="206"/>
        <v>-</v>
      </c>
    </row>
    <row r="6690" spans="1:29" x14ac:dyDescent="0.25">
      <c r="A6690" s="6"/>
      <c r="B6690" s="10"/>
      <c r="C6690" s="6"/>
      <c r="D6690" s="6"/>
      <c r="E6690" s="6"/>
      <c r="F6690" s="6"/>
      <c r="G6690" s="6"/>
      <c r="H6690" s="6"/>
      <c r="I6690" s="6"/>
      <c r="J6690" s="6"/>
      <c r="K6690" s="6"/>
      <c r="L6690" s="6"/>
      <c r="M6690" s="6"/>
      <c r="N6690" s="6"/>
      <c r="O6690" s="6"/>
      <c r="P6690" s="10"/>
      <c r="Q6690" s="15" t="str">
        <f t="shared" ca="1" si="207"/>
        <v>-</v>
      </c>
      <c r="R6690" s="6"/>
      <c r="S6690" s="6"/>
      <c r="T6690" s="6"/>
      <c r="U6690" s="6"/>
      <c r="V6690" s="6"/>
      <c r="W6690" s="6" t="str">
        <f t="shared" si="206"/>
        <v>-</v>
      </c>
      <c r="X6690" s="6"/>
      <c r="Y6690" s="6"/>
      <c r="Z6690" s="6"/>
      <c r="AA6690" s="6"/>
      <c r="AB6690" s="6"/>
      <c r="AC6690" s="6"/>
    </row>
    <row r="6691" spans="1:29" x14ac:dyDescent="0.25">
      <c r="Q6691" s="12" t="str">
        <f t="shared" ca="1" si="207"/>
        <v>-</v>
      </c>
      <c r="W6691" t="str">
        <f t="shared" si="206"/>
        <v>-</v>
      </c>
    </row>
    <row r="6692" spans="1:29" x14ac:dyDescent="0.25">
      <c r="A6692" s="6"/>
      <c r="B6692" s="10"/>
      <c r="C6692" s="6"/>
      <c r="D6692" s="6"/>
      <c r="E6692" s="6"/>
      <c r="F6692" s="6"/>
      <c r="G6692" s="6"/>
      <c r="H6692" s="6"/>
      <c r="I6692" s="6"/>
      <c r="J6692" s="6"/>
      <c r="K6692" s="6"/>
      <c r="L6692" s="6"/>
      <c r="M6692" s="6"/>
      <c r="N6692" s="6"/>
      <c r="O6692" s="6"/>
      <c r="P6692" s="10"/>
      <c r="Q6692" s="15" t="str">
        <f t="shared" ca="1" si="207"/>
        <v>-</v>
      </c>
      <c r="R6692" s="6"/>
      <c r="S6692" s="6"/>
      <c r="T6692" s="6"/>
      <c r="U6692" s="6"/>
      <c r="V6692" s="6"/>
      <c r="W6692" s="6" t="str">
        <f t="shared" si="206"/>
        <v>-</v>
      </c>
      <c r="X6692" s="6"/>
      <c r="Y6692" s="6"/>
      <c r="Z6692" s="6"/>
      <c r="AA6692" s="6"/>
      <c r="AB6692" s="6"/>
      <c r="AC6692" s="6"/>
    </row>
    <row r="6693" spans="1:29" x14ac:dyDescent="0.25">
      <c r="Q6693" s="12" t="str">
        <f t="shared" ca="1" si="207"/>
        <v>-</v>
      </c>
      <c r="W6693" t="str">
        <f t="shared" si="206"/>
        <v>-</v>
      </c>
    </row>
    <row r="6694" spans="1:29" x14ac:dyDescent="0.25">
      <c r="A6694" s="6"/>
      <c r="B6694" s="10"/>
      <c r="C6694" s="6"/>
      <c r="D6694" s="6"/>
      <c r="E6694" s="6"/>
      <c r="F6694" s="6"/>
      <c r="G6694" s="6"/>
      <c r="H6694" s="6"/>
      <c r="I6694" s="6"/>
      <c r="J6694" s="6"/>
      <c r="K6694" s="6"/>
      <c r="L6694" s="6"/>
      <c r="M6694" s="6"/>
      <c r="N6694" s="6"/>
      <c r="O6694" s="6"/>
      <c r="P6694" s="10"/>
      <c r="Q6694" s="15" t="str">
        <f t="shared" ca="1" si="207"/>
        <v>-</v>
      </c>
      <c r="R6694" s="6"/>
      <c r="S6694" s="6"/>
      <c r="T6694" s="6"/>
      <c r="U6694" s="6"/>
      <c r="V6694" s="6"/>
      <c r="W6694" s="6" t="str">
        <f t="shared" si="206"/>
        <v>-</v>
      </c>
      <c r="X6694" s="6"/>
      <c r="Y6694" s="6"/>
      <c r="Z6694" s="6"/>
      <c r="AA6694" s="6"/>
      <c r="AB6694" s="6"/>
      <c r="AC6694" s="6"/>
    </row>
    <row r="6695" spans="1:29" x14ac:dyDescent="0.25">
      <c r="Q6695" s="12" t="str">
        <f t="shared" ca="1" si="207"/>
        <v>-</v>
      </c>
      <c r="W6695" t="str">
        <f t="shared" si="206"/>
        <v>-</v>
      </c>
    </row>
    <row r="6696" spans="1:29" x14ac:dyDescent="0.25">
      <c r="A6696" s="6"/>
      <c r="B6696" s="10"/>
      <c r="C6696" s="6"/>
      <c r="D6696" s="6"/>
      <c r="E6696" s="6"/>
      <c r="F6696" s="6"/>
      <c r="G6696" s="6"/>
      <c r="H6696" s="6"/>
      <c r="I6696" s="6"/>
      <c r="J6696" s="6"/>
      <c r="K6696" s="6"/>
      <c r="L6696" s="6"/>
      <c r="M6696" s="6"/>
      <c r="N6696" s="6"/>
      <c r="O6696" s="6"/>
      <c r="P6696" s="10"/>
      <c r="Q6696" s="15" t="str">
        <f t="shared" ca="1" si="207"/>
        <v>-</v>
      </c>
      <c r="R6696" s="6"/>
      <c r="S6696" s="6"/>
      <c r="T6696" s="6"/>
      <c r="U6696" s="6"/>
      <c r="V6696" s="6"/>
      <c r="W6696" s="6" t="str">
        <f t="shared" si="206"/>
        <v>-</v>
      </c>
      <c r="X6696" s="6"/>
      <c r="Y6696" s="6"/>
      <c r="Z6696" s="6"/>
      <c r="AA6696" s="6"/>
      <c r="AB6696" s="6"/>
      <c r="AC6696" s="6"/>
    </row>
    <row r="6697" spans="1:29" x14ac:dyDescent="0.25">
      <c r="Q6697" s="12" t="str">
        <f t="shared" ca="1" si="207"/>
        <v>-</v>
      </c>
      <c r="W6697" t="str">
        <f t="shared" si="206"/>
        <v>-</v>
      </c>
    </row>
    <row r="6698" spans="1:29" x14ac:dyDescent="0.25">
      <c r="A6698" s="6"/>
      <c r="B6698" s="10"/>
      <c r="C6698" s="6"/>
      <c r="D6698" s="6"/>
      <c r="E6698" s="6"/>
      <c r="F6698" s="6"/>
      <c r="G6698" s="6"/>
      <c r="H6698" s="6"/>
      <c r="I6698" s="6"/>
      <c r="J6698" s="6"/>
      <c r="K6698" s="6"/>
      <c r="L6698" s="6"/>
      <c r="M6698" s="6"/>
      <c r="N6698" s="6"/>
      <c r="O6698" s="6"/>
      <c r="P6698" s="10"/>
      <c r="Q6698" s="15" t="str">
        <f t="shared" ca="1" si="207"/>
        <v>-</v>
      </c>
      <c r="R6698" s="6"/>
      <c r="S6698" s="6"/>
      <c r="T6698" s="6"/>
      <c r="U6698" s="6"/>
      <c r="V6698" s="6"/>
      <c r="W6698" s="6" t="str">
        <f t="shared" si="206"/>
        <v>-</v>
      </c>
      <c r="X6698" s="6"/>
      <c r="Y6698" s="6"/>
      <c r="Z6698" s="6"/>
      <c r="AA6698" s="6"/>
      <c r="AB6698" s="6"/>
      <c r="AC6698" s="6"/>
    </row>
    <row r="6699" spans="1:29" x14ac:dyDescent="0.25">
      <c r="Q6699" s="12" t="str">
        <f t="shared" ca="1" si="207"/>
        <v>-</v>
      </c>
      <c r="W6699" t="str">
        <f t="shared" si="206"/>
        <v>-</v>
      </c>
    </row>
    <row r="6700" spans="1:29" x14ac:dyDescent="0.25">
      <c r="A6700" s="6"/>
      <c r="B6700" s="10"/>
      <c r="C6700" s="6"/>
      <c r="D6700" s="6"/>
      <c r="E6700" s="6"/>
      <c r="F6700" s="6"/>
      <c r="G6700" s="6"/>
      <c r="H6700" s="6"/>
      <c r="I6700" s="6"/>
      <c r="J6700" s="6"/>
      <c r="K6700" s="6"/>
      <c r="L6700" s="6"/>
      <c r="M6700" s="6"/>
      <c r="N6700" s="6"/>
      <c r="O6700" s="6"/>
      <c r="P6700" s="10"/>
      <c r="Q6700" s="15" t="str">
        <f t="shared" ca="1" si="207"/>
        <v>-</v>
      </c>
      <c r="R6700" s="6"/>
      <c r="S6700" s="6"/>
      <c r="T6700" s="6"/>
      <c r="U6700" s="6"/>
      <c r="V6700" s="6"/>
      <c r="W6700" s="6" t="str">
        <f t="shared" si="206"/>
        <v>-</v>
      </c>
      <c r="X6700" s="6"/>
      <c r="Y6700" s="6"/>
      <c r="Z6700" s="6"/>
      <c r="AA6700" s="6"/>
      <c r="AB6700" s="6"/>
      <c r="AC6700" s="6"/>
    </row>
    <row r="6701" spans="1:29" x14ac:dyDescent="0.25">
      <c r="Q6701" s="12" t="str">
        <f t="shared" ca="1" si="207"/>
        <v>-</v>
      </c>
      <c r="W6701" t="str">
        <f t="shared" si="206"/>
        <v>-</v>
      </c>
    </row>
    <row r="6702" spans="1:29" x14ac:dyDescent="0.25">
      <c r="A6702" s="6"/>
      <c r="B6702" s="10"/>
      <c r="C6702" s="6"/>
      <c r="D6702" s="6"/>
      <c r="E6702" s="6"/>
      <c r="F6702" s="6"/>
      <c r="G6702" s="6"/>
      <c r="H6702" s="6"/>
      <c r="I6702" s="6"/>
      <c r="J6702" s="6"/>
      <c r="K6702" s="6"/>
      <c r="L6702" s="6"/>
      <c r="M6702" s="6"/>
      <c r="N6702" s="6"/>
      <c r="O6702" s="6"/>
      <c r="P6702" s="10"/>
      <c r="Q6702" s="15" t="str">
        <f t="shared" ca="1" si="207"/>
        <v>-</v>
      </c>
      <c r="R6702" s="6"/>
      <c r="S6702" s="6"/>
      <c r="T6702" s="6"/>
      <c r="U6702" s="6"/>
      <c r="V6702" s="6"/>
      <c r="W6702" s="6" t="str">
        <f t="shared" si="206"/>
        <v>-</v>
      </c>
      <c r="X6702" s="6"/>
      <c r="Y6702" s="6"/>
      <c r="Z6702" s="6"/>
      <c r="AA6702" s="6"/>
      <c r="AB6702" s="6"/>
      <c r="AC6702" s="6"/>
    </row>
    <row r="6703" spans="1:29" x14ac:dyDescent="0.25">
      <c r="Q6703" s="12" t="str">
        <f t="shared" ca="1" si="207"/>
        <v>-</v>
      </c>
      <c r="W6703" t="str">
        <f t="shared" si="206"/>
        <v>-</v>
      </c>
    </row>
    <row r="6704" spans="1:29" x14ac:dyDescent="0.25">
      <c r="A6704" s="6"/>
      <c r="B6704" s="10"/>
      <c r="C6704" s="6"/>
      <c r="D6704" s="6"/>
      <c r="E6704" s="6"/>
      <c r="F6704" s="6"/>
      <c r="G6704" s="6"/>
      <c r="H6704" s="6"/>
      <c r="I6704" s="6"/>
      <c r="J6704" s="6"/>
      <c r="K6704" s="6"/>
      <c r="L6704" s="6"/>
      <c r="M6704" s="6"/>
      <c r="N6704" s="6"/>
      <c r="O6704" s="6"/>
      <c r="P6704" s="10"/>
      <c r="Q6704" s="15" t="str">
        <f t="shared" ca="1" si="207"/>
        <v>-</v>
      </c>
      <c r="R6704" s="6"/>
      <c r="S6704" s="6"/>
      <c r="T6704" s="6"/>
      <c r="U6704" s="6"/>
      <c r="V6704" s="6"/>
      <c r="W6704" s="6" t="str">
        <f t="shared" si="206"/>
        <v>-</v>
      </c>
      <c r="X6704" s="6"/>
      <c r="Y6704" s="6"/>
      <c r="Z6704" s="6"/>
      <c r="AA6704" s="6"/>
      <c r="AB6704" s="6"/>
      <c r="AC6704" s="6"/>
    </row>
    <row r="6705" spans="1:29" x14ac:dyDescent="0.25">
      <c r="Q6705" s="12" t="str">
        <f t="shared" ca="1" si="207"/>
        <v>-</v>
      </c>
      <c r="W6705" t="str">
        <f t="shared" si="206"/>
        <v>-</v>
      </c>
    </row>
    <row r="6706" spans="1:29" x14ac:dyDescent="0.25">
      <c r="A6706" s="6"/>
      <c r="B6706" s="10"/>
      <c r="C6706" s="6"/>
      <c r="D6706" s="6"/>
      <c r="E6706" s="6"/>
      <c r="F6706" s="6"/>
      <c r="G6706" s="6"/>
      <c r="H6706" s="6"/>
      <c r="I6706" s="6"/>
      <c r="J6706" s="6"/>
      <c r="K6706" s="6"/>
      <c r="L6706" s="6"/>
      <c r="M6706" s="6"/>
      <c r="N6706" s="6"/>
      <c r="O6706" s="6"/>
      <c r="P6706" s="10"/>
      <c r="Q6706" s="15" t="str">
        <f t="shared" ca="1" si="207"/>
        <v>-</v>
      </c>
      <c r="R6706" s="6"/>
      <c r="S6706" s="6"/>
      <c r="T6706" s="6"/>
      <c r="U6706" s="6"/>
      <c r="V6706" s="6"/>
      <c r="W6706" s="6" t="str">
        <f t="shared" si="206"/>
        <v>-</v>
      </c>
      <c r="X6706" s="6"/>
      <c r="Y6706" s="6"/>
      <c r="Z6706" s="6"/>
      <c r="AA6706" s="6"/>
      <c r="AB6706" s="6"/>
      <c r="AC6706" s="6"/>
    </row>
    <row r="6707" spans="1:29" x14ac:dyDescent="0.25">
      <c r="Q6707" s="12" t="str">
        <f t="shared" ca="1" si="207"/>
        <v>-</v>
      </c>
      <c r="W6707" t="str">
        <f t="shared" si="206"/>
        <v>-</v>
      </c>
    </row>
    <row r="6708" spans="1:29" x14ac:dyDescent="0.25">
      <c r="A6708" s="6"/>
      <c r="B6708" s="10"/>
      <c r="C6708" s="6"/>
      <c r="D6708" s="6"/>
      <c r="E6708" s="6"/>
      <c r="F6708" s="6"/>
      <c r="G6708" s="6"/>
      <c r="H6708" s="6"/>
      <c r="I6708" s="6"/>
      <c r="J6708" s="6"/>
      <c r="K6708" s="6"/>
      <c r="L6708" s="6"/>
      <c r="M6708" s="6"/>
      <c r="N6708" s="6"/>
      <c r="O6708" s="6"/>
      <c r="P6708" s="10"/>
      <c r="Q6708" s="15" t="str">
        <f t="shared" ca="1" si="207"/>
        <v>-</v>
      </c>
      <c r="R6708" s="6"/>
      <c r="S6708" s="6"/>
      <c r="T6708" s="6"/>
      <c r="U6708" s="6"/>
      <c r="V6708" s="6"/>
      <c r="W6708" s="6" t="str">
        <f t="shared" si="206"/>
        <v>-</v>
      </c>
      <c r="X6708" s="6"/>
      <c r="Y6708" s="6"/>
      <c r="Z6708" s="6"/>
      <c r="AA6708" s="6"/>
      <c r="AB6708" s="6"/>
      <c r="AC6708" s="6"/>
    </row>
    <row r="6709" spans="1:29" x14ac:dyDescent="0.25">
      <c r="Q6709" s="12" t="str">
        <f t="shared" ca="1" si="207"/>
        <v>-</v>
      </c>
      <c r="W6709" t="str">
        <f t="shared" si="206"/>
        <v>-</v>
      </c>
    </row>
    <row r="6710" spans="1:29" x14ac:dyDescent="0.25">
      <c r="A6710" s="6"/>
      <c r="B6710" s="10"/>
      <c r="C6710" s="6"/>
      <c r="D6710" s="6"/>
      <c r="E6710" s="6"/>
      <c r="F6710" s="6"/>
      <c r="G6710" s="6"/>
      <c r="H6710" s="6"/>
      <c r="I6710" s="6"/>
      <c r="J6710" s="6"/>
      <c r="K6710" s="6"/>
      <c r="L6710" s="6"/>
      <c r="M6710" s="6"/>
      <c r="N6710" s="6"/>
      <c r="O6710" s="6"/>
      <c r="P6710" s="10"/>
      <c r="Q6710" s="15" t="str">
        <f t="shared" ca="1" si="207"/>
        <v>-</v>
      </c>
      <c r="R6710" s="6"/>
      <c r="S6710" s="6"/>
      <c r="T6710" s="6"/>
      <c r="U6710" s="6"/>
      <c r="V6710" s="6"/>
      <c r="W6710" s="6" t="str">
        <f t="shared" si="206"/>
        <v>-</v>
      </c>
      <c r="X6710" s="6"/>
      <c r="Y6710" s="6"/>
      <c r="Z6710" s="6"/>
      <c r="AA6710" s="6"/>
      <c r="AB6710" s="6"/>
      <c r="AC6710" s="6"/>
    </row>
    <row r="6711" spans="1:29" x14ac:dyDescent="0.25">
      <c r="Q6711" s="12" t="str">
        <f t="shared" ca="1" si="207"/>
        <v>-</v>
      </c>
      <c r="W6711" t="str">
        <f t="shared" si="206"/>
        <v>-</v>
      </c>
    </row>
    <row r="6712" spans="1:29" x14ac:dyDescent="0.25">
      <c r="A6712" s="6"/>
      <c r="B6712" s="10"/>
      <c r="C6712" s="6"/>
      <c r="D6712" s="6"/>
      <c r="E6712" s="6"/>
      <c r="F6712" s="6"/>
      <c r="G6712" s="6"/>
      <c r="H6712" s="6"/>
      <c r="I6712" s="6"/>
      <c r="J6712" s="6"/>
      <c r="K6712" s="6"/>
      <c r="L6712" s="6"/>
      <c r="M6712" s="6"/>
      <c r="N6712" s="6"/>
      <c r="O6712" s="6"/>
      <c r="P6712" s="10"/>
      <c r="Q6712" s="15" t="str">
        <f t="shared" ca="1" si="207"/>
        <v>-</v>
      </c>
      <c r="R6712" s="6"/>
      <c r="S6712" s="6"/>
      <c r="T6712" s="6"/>
      <c r="U6712" s="6"/>
      <c r="V6712" s="6"/>
      <c r="W6712" s="6" t="str">
        <f t="shared" si="206"/>
        <v>-</v>
      </c>
      <c r="X6712" s="6"/>
      <c r="Y6712" s="6"/>
      <c r="Z6712" s="6"/>
      <c r="AA6712" s="6"/>
      <c r="AB6712" s="6"/>
      <c r="AC6712" s="6"/>
    </row>
    <row r="6713" spans="1:29" x14ac:dyDescent="0.25">
      <c r="Q6713" s="12" t="str">
        <f t="shared" ca="1" si="207"/>
        <v>-</v>
      </c>
      <c r="W6713" t="str">
        <f t="shared" si="206"/>
        <v>-</v>
      </c>
    </row>
    <row r="6714" spans="1:29" x14ac:dyDescent="0.25">
      <c r="A6714" s="6"/>
      <c r="B6714" s="10"/>
      <c r="C6714" s="6"/>
      <c r="D6714" s="6"/>
      <c r="E6714" s="6"/>
      <c r="F6714" s="6"/>
      <c r="G6714" s="6"/>
      <c r="H6714" s="6"/>
      <c r="I6714" s="6"/>
      <c r="J6714" s="6"/>
      <c r="K6714" s="6"/>
      <c r="L6714" s="6"/>
      <c r="M6714" s="6"/>
      <c r="N6714" s="6"/>
      <c r="O6714" s="6"/>
      <c r="P6714" s="10"/>
      <c r="Q6714" s="15" t="str">
        <f t="shared" ca="1" si="207"/>
        <v>-</v>
      </c>
      <c r="R6714" s="6"/>
      <c r="S6714" s="6"/>
      <c r="T6714" s="6"/>
      <c r="U6714" s="6"/>
      <c r="V6714" s="6"/>
      <c r="W6714" s="6" t="str">
        <f t="shared" si="206"/>
        <v>-</v>
      </c>
      <c r="X6714" s="6"/>
      <c r="Y6714" s="6"/>
      <c r="Z6714" s="6"/>
      <c r="AA6714" s="6"/>
      <c r="AB6714" s="6"/>
      <c r="AC6714" s="6"/>
    </row>
    <row r="6715" spans="1:29" x14ac:dyDescent="0.25">
      <c r="Q6715" s="12" t="str">
        <f t="shared" ca="1" si="207"/>
        <v>-</v>
      </c>
      <c r="W6715" t="str">
        <f t="shared" si="206"/>
        <v>-</v>
      </c>
    </row>
    <row r="6716" spans="1:29" x14ac:dyDescent="0.25">
      <c r="A6716" s="6"/>
      <c r="B6716" s="10"/>
      <c r="C6716" s="6"/>
      <c r="D6716" s="6"/>
      <c r="E6716" s="6"/>
      <c r="F6716" s="6"/>
      <c r="G6716" s="6"/>
      <c r="H6716" s="6"/>
      <c r="I6716" s="6"/>
      <c r="J6716" s="6"/>
      <c r="K6716" s="6"/>
      <c r="L6716" s="6"/>
      <c r="M6716" s="6"/>
      <c r="N6716" s="6"/>
      <c r="O6716" s="6"/>
      <c r="P6716" s="10"/>
      <c r="Q6716" s="15" t="str">
        <f t="shared" ca="1" si="207"/>
        <v>-</v>
      </c>
      <c r="R6716" s="6"/>
      <c r="S6716" s="6"/>
      <c r="T6716" s="6"/>
      <c r="U6716" s="6"/>
      <c r="V6716" s="6"/>
      <c r="W6716" s="6" t="str">
        <f t="shared" si="206"/>
        <v>-</v>
      </c>
      <c r="X6716" s="6"/>
      <c r="Y6716" s="6"/>
      <c r="Z6716" s="6"/>
      <c r="AA6716" s="6"/>
      <c r="AB6716" s="6"/>
      <c r="AC6716" s="6"/>
    </row>
    <row r="6717" spans="1:29" x14ac:dyDescent="0.25">
      <c r="Q6717" s="12" t="str">
        <f t="shared" ca="1" si="207"/>
        <v>-</v>
      </c>
      <c r="W6717" t="str">
        <f t="shared" si="206"/>
        <v>-</v>
      </c>
    </row>
    <row r="6718" spans="1:29" x14ac:dyDescent="0.25">
      <c r="A6718" s="6"/>
      <c r="B6718" s="10"/>
      <c r="C6718" s="6"/>
      <c r="D6718" s="6"/>
      <c r="E6718" s="6"/>
      <c r="F6718" s="6"/>
      <c r="G6718" s="6"/>
      <c r="H6718" s="6"/>
      <c r="I6718" s="6"/>
      <c r="J6718" s="6"/>
      <c r="K6718" s="6"/>
      <c r="L6718" s="6"/>
      <c r="M6718" s="6"/>
      <c r="N6718" s="6"/>
      <c r="O6718" s="6"/>
      <c r="P6718" s="10"/>
      <c r="Q6718" s="15" t="str">
        <f t="shared" ca="1" si="207"/>
        <v>-</v>
      </c>
      <c r="R6718" s="6"/>
      <c r="S6718" s="6"/>
      <c r="T6718" s="6"/>
      <c r="U6718" s="6"/>
      <c r="V6718" s="6"/>
      <c r="W6718" s="6" t="str">
        <f t="shared" si="206"/>
        <v>-</v>
      </c>
      <c r="X6718" s="6"/>
      <c r="Y6718" s="6"/>
      <c r="Z6718" s="6"/>
      <c r="AA6718" s="6"/>
      <c r="AB6718" s="6"/>
      <c r="AC6718" s="6"/>
    </row>
    <row r="6719" spans="1:29" x14ac:dyDescent="0.25">
      <c r="Q6719" s="12" t="str">
        <f t="shared" ca="1" si="207"/>
        <v>-</v>
      </c>
      <c r="W6719" t="str">
        <f t="shared" si="206"/>
        <v>-</v>
      </c>
    </row>
    <row r="6720" spans="1:29" x14ac:dyDescent="0.25">
      <c r="A6720" s="6"/>
      <c r="B6720" s="10"/>
      <c r="C6720" s="6"/>
      <c r="D6720" s="6"/>
      <c r="E6720" s="6"/>
      <c r="F6720" s="6"/>
      <c r="G6720" s="6"/>
      <c r="H6720" s="6"/>
      <c r="I6720" s="6"/>
      <c r="J6720" s="6"/>
      <c r="K6720" s="6"/>
      <c r="L6720" s="6"/>
      <c r="M6720" s="6"/>
      <c r="N6720" s="6"/>
      <c r="O6720" s="6"/>
      <c r="P6720" s="10"/>
      <c r="Q6720" s="15" t="str">
        <f t="shared" ca="1" si="207"/>
        <v>-</v>
      </c>
      <c r="R6720" s="6"/>
      <c r="S6720" s="6"/>
      <c r="T6720" s="6"/>
      <c r="U6720" s="6"/>
      <c r="V6720" s="6"/>
      <c r="W6720" s="6" t="str">
        <f t="shared" si="206"/>
        <v>-</v>
      </c>
      <c r="X6720" s="6"/>
      <c r="Y6720" s="6"/>
      <c r="Z6720" s="6"/>
      <c r="AA6720" s="6"/>
      <c r="AB6720" s="6"/>
      <c r="AC6720" s="6"/>
    </row>
    <row r="6721" spans="1:29" x14ac:dyDescent="0.25">
      <c r="Q6721" s="12" t="str">
        <f t="shared" ca="1" si="207"/>
        <v>-</v>
      </c>
      <c r="W6721" t="str">
        <f t="shared" si="206"/>
        <v>-</v>
      </c>
    </row>
    <row r="6722" spans="1:29" x14ac:dyDescent="0.25">
      <c r="A6722" s="6"/>
      <c r="B6722" s="10"/>
      <c r="C6722" s="6"/>
      <c r="D6722" s="6"/>
      <c r="E6722" s="6"/>
      <c r="F6722" s="6"/>
      <c r="G6722" s="6"/>
      <c r="H6722" s="6"/>
      <c r="I6722" s="6"/>
      <c r="J6722" s="6"/>
      <c r="K6722" s="6"/>
      <c r="L6722" s="6"/>
      <c r="M6722" s="6"/>
      <c r="N6722" s="6"/>
      <c r="O6722" s="6"/>
      <c r="P6722" s="10"/>
      <c r="Q6722" s="15" t="str">
        <f t="shared" ca="1" si="207"/>
        <v>-</v>
      </c>
      <c r="R6722" s="6"/>
      <c r="S6722" s="6"/>
      <c r="T6722" s="6"/>
      <c r="U6722" s="6"/>
      <c r="V6722" s="6"/>
      <c r="W6722" s="6" t="str">
        <f t="shared" si="206"/>
        <v>-</v>
      </c>
      <c r="X6722" s="6"/>
      <c r="Y6722" s="6"/>
      <c r="Z6722" s="6"/>
      <c r="AA6722" s="6"/>
      <c r="AB6722" s="6"/>
      <c r="AC6722" s="6"/>
    </row>
    <row r="6723" spans="1:29" x14ac:dyDescent="0.25">
      <c r="Q6723" s="12" t="str">
        <f t="shared" ca="1" si="207"/>
        <v>-</v>
      </c>
      <c r="W6723" t="str">
        <f t="shared" si="206"/>
        <v>-</v>
      </c>
    </row>
    <row r="6724" spans="1:29" x14ac:dyDescent="0.25">
      <c r="A6724" s="6"/>
      <c r="B6724" s="10"/>
      <c r="C6724" s="6"/>
      <c r="D6724" s="6"/>
      <c r="E6724" s="6"/>
      <c r="F6724" s="6"/>
      <c r="G6724" s="6"/>
      <c r="H6724" s="6"/>
      <c r="I6724" s="6"/>
      <c r="J6724" s="6"/>
      <c r="K6724" s="6"/>
      <c r="L6724" s="6"/>
      <c r="M6724" s="6"/>
      <c r="N6724" s="6"/>
      <c r="O6724" s="6"/>
      <c r="P6724" s="10"/>
      <c r="Q6724" s="15" t="str">
        <f t="shared" ca="1" si="207"/>
        <v>-</v>
      </c>
      <c r="R6724" s="6"/>
      <c r="S6724" s="6"/>
      <c r="T6724" s="6"/>
      <c r="U6724" s="6"/>
      <c r="V6724" s="6"/>
      <c r="W6724" s="6" t="str">
        <f t="shared" si="206"/>
        <v>-</v>
      </c>
      <c r="X6724" s="6"/>
      <c r="Y6724" s="6"/>
      <c r="Z6724" s="6"/>
      <c r="AA6724" s="6"/>
      <c r="AB6724" s="6"/>
      <c r="AC6724" s="6"/>
    </row>
    <row r="6725" spans="1:29" x14ac:dyDescent="0.25">
      <c r="Q6725" s="12" t="str">
        <f t="shared" ca="1" si="207"/>
        <v>-</v>
      </c>
      <c r="W6725" t="str">
        <f t="shared" si="206"/>
        <v>-</v>
      </c>
    </row>
    <row r="6726" spans="1:29" x14ac:dyDescent="0.25">
      <c r="A6726" s="6"/>
      <c r="B6726" s="10"/>
      <c r="C6726" s="6"/>
      <c r="D6726" s="6"/>
      <c r="E6726" s="6"/>
      <c r="F6726" s="6"/>
      <c r="G6726" s="6"/>
      <c r="H6726" s="6"/>
      <c r="I6726" s="6"/>
      <c r="J6726" s="6"/>
      <c r="K6726" s="6"/>
      <c r="L6726" s="6"/>
      <c r="M6726" s="6"/>
      <c r="N6726" s="6"/>
      <c r="O6726" s="6"/>
      <c r="P6726" s="10"/>
      <c r="Q6726" s="15" t="str">
        <f t="shared" ca="1" si="207"/>
        <v>-</v>
      </c>
      <c r="R6726" s="6"/>
      <c r="S6726" s="6"/>
      <c r="T6726" s="6"/>
      <c r="U6726" s="6"/>
      <c r="V6726" s="6"/>
      <c r="W6726" s="6" t="str">
        <f t="shared" ref="W6726:W6789" si="208">IF(OR(ISBLANK(J6726),ISBLANK(V6726)),"-",(IF(J6726=V6726,"Yes","No")))</f>
        <v>-</v>
      </c>
      <c r="X6726" s="6"/>
      <c r="Y6726" s="6"/>
      <c r="Z6726" s="6"/>
      <c r="AA6726" s="6"/>
      <c r="AB6726" s="6"/>
      <c r="AC6726" s="6"/>
    </row>
    <row r="6727" spans="1:29" x14ac:dyDescent="0.25">
      <c r="Q6727" s="12" t="str">
        <f t="shared" ref="Q6727:Q6790" ca="1" si="209">IF(B6727&gt;1/1/1900, (IF(R6727="Closed",(DATEDIF(B6727,P6727,"d"))-(DATEDIF(M6727,O6727,"d")),IF(OR(R6727="Pending",ISBLANK(P6727)),TODAY()-B6727))),"-")</f>
        <v>-</v>
      </c>
      <c r="W6727" t="str">
        <f t="shared" si="208"/>
        <v>-</v>
      </c>
    </row>
    <row r="6728" spans="1:29" x14ac:dyDescent="0.25">
      <c r="A6728" s="6"/>
      <c r="B6728" s="10"/>
      <c r="C6728" s="6"/>
      <c r="D6728" s="6"/>
      <c r="E6728" s="6"/>
      <c r="F6728" s="6"/>
      <c r="G6728" s="6"/>
      <c r="H6728" s="6"/>
      <c r="I6728" s="6"/>
      <c r="J6728" s="6"/>
      <c r="K6728" s="6"/>
      <c r="L6728" s="6"/>
      <c r="M6728" s="6"/>
      <c r="N6728" s="6"/>
      <c r="O6728" s="6"/>
      <c r="P6728" s="10"/>
      <c r="Q6728" s="15" t="str">
        <f t="shared" ca="1" si="209"/>
        <v>-</v>
      </c>
      <c r="R6728" s="6"/>
      <c r="S6728" s="6"/>
      <c r="T6728" s="6"/>
      <c r="U6728" s="6"/>
      <c r="V6728" s="6"/>
      <c r="W6728" s="6" t="str">
        <f t="shared" si="208"/>
        <v>-</v>
      </c>
      <c r="X6728" s="6"/>
      <c r="Y6728" s="6"/>
      <c r="Z6728" s="6"/>
      <c r="AA6728" s="6"/>
      <c r="AB6728" s="6"/>
      <c r="AC6728" s="6"/>
    </row>
    <row r="6729" spans="1:29" x14ac:dyDescent="0.25">
      <c r="Q6729" s="12" t="str">
        <f t="shared" ca="1" si="209"/>
        <v>-</v>
      </c>
      <c r="W6729" t="str">
        <f t="shared" si="208"/>
        <v>-</v>
      </c>
    </row>
    <row r="6730" spans="1:29" x14ac:dyDescent="0.25">
      <c r="A6730" s="6"/>
      <c r="B6730" s="10"/>
      <c r="C6730" s="6"/>
      <c r="D6730" s="6"/>
      <c r="E6730" s="6"/>
      <c r="F6730" s="6"/>
      <c r="G6730" s="6"/>
      <c r="H6730" s="6"/>
      <c r="I6730" s="6"/>
      <c r="J6730" s="6"/>
      <c r="K6730" s="6"/>
      <c r="L6730" s="6"/>
      <c r="M6730" s="6"/>
      <c r="N6730" s="6"/>
      <c r="O6730" s="6"/>
      <c r="P6730" s="10"/>
      <c r="Q6730" s="15" t="str">
        <f t="shared" ca="1" si="209"/>
        <v>-</v>
      </c>
      <c r="R6730" s="6"/>
      <c r="S6730" s="6"/>
      <c r="T6730" s="6"/>
      <c r="U6730" s="6"/>
      <c r="V6730" s="6"/>
      <c r="W6730" s="6" t="str">
        <f t="shared" si="208"/>
        <v>-</v>
      </c>
      <c r="X6730" s="6"/>
      <c r="Y6730" s="6"/>
      <c r="Z6730" s="6"/>
      <c r="AA6730" s="6"/>
      <c r="AB6730" s="6"/>
      <c r="AC6730" s="6"/>
    </row>
    <row r="6731" spans="1:29" x14ac:dyDescent="0.25">
      <c r="Q6731" s="12" t="str">
        <f t="shared" ca="1" si="209"/>
        <v>-</v>
      </c>
      <c r="W6731" t="str">
        <f t="shared" si="208"/>
        <v>-</v>
      </c>
    </row>
    <row r="6732" spans="1:29" x14ac:dyDescent="0.25">
      <c r="A6732" s="6"/>
      <c r="B6732" s="10"/>
      <c r="C6732" s="6"/>
      <c r="D6732" s="6"/>
      <c r="E6732" s="6"/>
      <c r="F6732" s="6"/>
      <c r="G6732" s="6"/>
      <c r="H6732" s="6"/>
      <c r="I6732" s="6"/>
      <c r="J6732" s="6"/>
      <c r="K6732" s="6"/>
      <c r="L6732" s="6"/>
      <c r="M6732" s="6"/>
      <c r="N6732" s="6"/>
      <c r="O6732" s="6"/>
      <c r="P6732" s="10"/>
      <c r="Q6732" s="15" t="str">
        <f t="shared" ca="1" si="209"/>
        <v>-</v>
      </c>
      <c r="R6732" s="6"/>
      <c r="S6732" s="6"/>
      <c r="T6732" s="6"/>
      <c r="U6732" s="6"/>
      <c r="V6732" s="6"/>
      <c r="W6732" s="6" t="str">
        <f t="shared" si="208"/>
        <v>-</v>
      </c>
      <c r="X6732" s="6"/>
      <c r="Y6732" s="6"/>
      <c r="Z6732" s="6"/>
      <c r="AA6732" s="6"/>
      <c r="AB6732" s="6"/>
      <c r="AC6732" s="6"/>
    </row>
    <row r="6733" spans="1:29" x14ac:dyDescent="0.25">
      <c r="Q6733" s="12" t="str">
        <f t="shared" ca="1" si="209"/>
        <v>-</v>
      </c>
      <c r="W6733" t="str">
        <f t="shared" si="208"/>
        <v>-</v>
      </c>
    </row>
    <row r="6734" spans="1:29" x14ac:dyDescent="0.25">
      <c r="A6734" s="6"/>
      <c r="B6734" s="10"/>
      <c r="C6734" s="6"/>
      <c r="D6734" s="6"/>
      <c r="E6734" s="6"/>
      <c r="F6734" s="6"/>
      <c r="G6734" s="6"/>
      <c r="H6734" s="6"/>
      <c r="I6734" s="6"/>
      <c r="J6734" s="6"/>
      <c r="K6734" s="6"/>
      <c r="L6734" s="6"/>
      <c r="M6734" s="6"/>
      <c r="N6734" s="6"/>
      <c r="O6734" s="6"/>
      <c r="P6734" s="10"/>
      <c r="Q6734" s="15" t="str">
        <f t="shared" ca="1" si="209"/>
        <v>-</v>
      </c>
      <c r="R6734" s="6"/>
      <c r="S6734" s="6"/>
      <c r="T6734" s="6"/>
      <c r="U6734" s="6"/>
      <c r="V6734" s="6"/>
      <c r="W6734" s="6" t="str">
        <f t="shared" si="208"/>
        <v>-</v>
      </c>
      <c r="X6734" s="6"/>
      <c r="Y6734" s="6"/>
      <c r="Z6734" s="6"/>
      <c r="AA6734" s="6"/>
      <c r="AB6734" s="6"/>
      <c r="AC6734" s="6"/>
    </row>
    <row r="6735" spans="1:29" x14ac:dyDescent="0.25">
      <c r="Q6735" s="12" t="str">
        <f t="shared" ca="1" si="209"/>
        <v>-</v>
      </c>
      <c r="W6735" t="str">
        <f t="shared" si="208"/>
        <v>-</v>
      </c>
    </row>
    <row r="6736" spans="1:29" x14ac:dyDescent="0.25">
      <c r="A6736" s="6"/>
      <c r="B6736" s="10"/>
      <c r="C6736" s="6"/>
      <c r="D6736" s="6"/>
      <c r="E6736" s="6"/>
      <c r="F6736" s="6"/>
      <c r="G6736" s="6"/>
      <c r="H6736" s="6"/>
      <c r="I6736" s="6"/>
      <c r="J6736" s="6"/>
      <c r="K6736" s="6"/>
      <c r="L6736" s="6"/>
      <c r="M6736" s="6"/>
      <c r="N6736" s="6"/>
      <c r="O6736" s="6"/>
      <c r="P6736" s="10"/>
      <c r="Q6736" s="15" t="str">
        <f t="shared" ca="1" si="209"/>
        <v>-</v>
      </c>
      <c r="R6736" s="6"/>
      <c r="S6736" s="6"/>
      <c r="T6736" s="6"/>
      <c r="U6736" s="6"/>
      <c r="V6736" s="6"/>
      <c r="W6736" s="6" t="str">
        <f t="shared" si="208"/>
        <v>-</v>
      </c>
      <c r="X6736" s="6"/>
      <c r="Y6736" s="6"/>
      <c r="Z6736" s="6"/>
      <c r="AA6736" s="6"/>
      <c r="AB6736" s="6"/>
      <c r="AC6736" s="6"/>
    </row>
    <row r="6737" spans="1:29" x14ac:dyDescent="0.25">
      <c r="Q6737" s="12" t="str">
        <f t="shared" ca="1" si="209"/>
        <v>-</v>
      </c>
      <c r="W6737" t="str">
        <f t="shared" si="208"/>
        <v>-</v>
      </c>
    </row>
    <row r="6738" spans="1:29" x14ac:dyDescent="0.25">
      <c r="A6738" s="6"/>
      <c r="B6738" s="10"/>
      <c r="C6738" s="6"/>
      <c r="D6738" s="6"/>
      <c r="E6738" s="6"/>
      <c r="F6738" s="6"/>
      <c r="G6738" s="6"/>
      <c r="H6738" s="6"/>
      <c r="I6738" s="6"/>
      <c r="J6738" s="6"/>
      <c r="K6738" s="6"/>
      <c r="L6738" s="6"/>
      <c r="M6738" s="6"/>
      <c r="N6738" s="6"/>
      <c r="O6738" s="6"/>
      <c r="P6738" s="10"/>
      <c r="Q6738" s="15" t="str">
        <f t="shared" ca="1" si="209"/>
        <v>-</v>
      </c>
      <c r="R6738" s="6"/>
      <c r="S6738" s="6"/>
      <c r="T6738" s="6"/>
      <c r="U6738" s="6"/>
      <c r="V6738" s="6"/>
      <c r="W6738" s="6" t="str">
        <f t="shared" si="208"/>
        <v>-</v>
      </c>
      <c r="X6738" s="6"/>
      <c r="Y6738" s="6"/>
      <c r="Z6738" s="6"/>
      <c r="AA6738" s="6"/>
      <c r="AB6738" s="6"/>
      <c r="AC6738" s="6"/>
    </row>
    <row r="6739" spans="1:29" x14ac:dyDescent="0.25">
      <c r="Q6739" s="12" t="str">
        <f t="shared" ca="1" si="209"/>
        <v>-</v>
      </c>
      <c r="W6739" t="str">
        <f t="shared" si="208"/>
        <v>-</v>
      </c>
    </row>
    <row r="6740" spans="1:29" x14ac:dyDescent="0.25">
      <c r="A6740" s="6"/>
      <c r="B6740" s="10"/>
      <c r="C6740" s="6"/>
      <c r="D6740" s="6"/>
      <c r="E6740" s="6"/>
      <c r="F6740" s="6"/>
      <c r="G6740" s="6"/>
      <c r="H6740" s="6"/>
      <c r="I6740" s="6"/>
      <c r="J6740" s="6"/>
      <c r="K6740" s="6"/>
      <c r="L6740" s="6"/>
      <c r="M6740" s="6"/>
      <c r="N6740" s="6"/>
      <c r="O6740" s="6"/>
      <c r="P6740" s="10"/>
      <c r="Q6740" s="15" t="str">
        <f t="shared" ca="1" si="209"/>
        <v>-</v>
      </c>
      <c r="R6740" s="6"/>
      <c r="S6740" s="6"/>
      <c r="T6740" s="6"/>
      <c r="U6740" s="6"/>
      <c r="V6740" s="6"/>
      <c r="W6740" s="6" t="str">
        <f t="shared" si="208"/>
        <v>-</v>
      </c>
      <c r="X6740" s="6"/>
      <c r="Y6740" s="6"/>
      <c r="Z6740" s="6"/>
      <c r="AA6740" s="6"/>
      <c r="AB6740" s="6"/>
      <c r="AC6740" s="6"/>
    </row>
    <row r="6741" spans="1:29" x14ac:dyDescent="0.25">
      <c r="Q6741" s="12" t="str">
        <f t="shared" ca="1" si="209"/>
        <v>-</v>
      </c>
      <c r="W6741" t="str">
        <f t="shared" si="208"/>
        <v>-</v>
      </c>
    </row>
    <row r="6742" spans="1:29" x14ac:dyDescent="0.25">
      <c r="A6742" s="6"/>
      <c r="B6742" s="10"/>
      <c r="C6742" s="6"/>
      <c r="D6742" s="6"/>
      <c r="E6742" s="6"/>
      <c r="F6742" s="6"/>
      <c r="G6742" s="6"/>
      <c r="H6742" s="6"/>
      <c r="I6742" s="6"/>
      <c r="J6742" s="6"/>
      <c r="K6742" s="6"/>
      <c r="L6742" s="6"/>
      <c r="M6742" s="6"/>
      <c r="N6742" s="6"/>
      <c r="O6742" s="6"/>
      <c r="P6742" s="10"/>
      <c r="Q6742" s="15" t="str">
        <f t="shared" ca="1" si="209"/>
        <v>-</v>
      </c>
      <c r="R6742" s="6"/>
      <c r="S6742" s="6"/>
      <c r="T6742" s="6"/>
      <c r="U6742" s="6"/>
      <c r="V6742" s="6"/>
      <c r="W6742" s="6" t="str">
        <f t="shared" si="208"/>
        <v>-</v>
      </c>
      <c r="X6742" s="6"/>
      <c r="Y6742" s="6"/>
      <c r="Z6742" s="6"/>
      <c r="AA6742" s="6"/>
      <c r="AB6742" s="6"/>
      <c r="AC6742" s="6"/>
    </row>
    <row r="6743" spans="1:29" x14ac:dyDescent="0.25">
      <c r="Q6743" s="12" t="str">
        <f t="shared" ca="1" si="209"/>
        <v>-</v>
      </c>
      <c r="W6743" t="str">
        <f t="shared" si="208"/>
        <v>-</v>
      </c>
    </row>
    <row r="6744" spans="1:29" x14ac:dyDescent="0.25">
      <c r="A6744" s="6"/>
      <c r="B6744" s="10"/>
      <c r="C6744" s="6"/>
      <c r="D6744" s="6"/>
      <c r="E6744" s="6"/>
      <c r="F6744" s="6"/>
      <c r="G6744" s="6"/>
      <c r="H6744" s="6"/>
      <c r="I6744" s="6"/>
      <c r="J6744" s="6"/>
      <c r="K6744" s="6"/>
      <c r="L6744" s="6"/>
      <c r="M6744" s="6"/>
      <c r="N6744" s="6"/>
      <c r="O6744" s="6"/>
      <c r="P6744" s="10"/>
      <c r="Q6744" s="15" t="str">
        <f t="shared" ca="1" si="209"/>
        <v>-</v>
      </c>
      <c r="R6744" s="6"/>
      <c r="S6744" s="6"/>
      <c r="T6744" s="6"/>
      <c r="U6744" s="6"/>
      <c r="V6744" s="6"/>
      <c r="W6744" s="6" t="str">
        <f t="shared" si="208"/>
        <v>-</v>
      </c>
      <c r="X6744" s="6"/>
      <c r="Y6744" s="6"/>
      <c r="Z6744" s="6"/>
      <c r="AA6744" s="6"/>
      <c r="AB6744" s="6"/>
      <c r="AC6744" s="6"/>
    </row>
    <row r="6745" spans="1:29" x14ac:dyDescent="0.25">
      <c r="Q6745" s="12" t="str">
        <f t="shared" ca="1" si="209"/>
        <v>-</v>
      </c>
      <c r="W6745" t="str">
        <f t="shared" si="208"/>
        <v>-</v>
      </c>
    </row>
    <row r="6746" spans="1:29" x14ac:dyDescent="0.25">
      <c r="A6746" s="6"/>
      <c r="B6746" s="10"/>
      <c r="C6746" s="6"/>
      <c r="D6746" s="6"/>
      <c r="E6746" s="6"/>
      <c r="F6746" s="6"/>
      <c r="G6746" s="6"/>
      <c r="H6746" s="6"/>
      <c r="I6746" s="6"/>
      <c r="J6746" s="6"/>
      <c r="K6746" s="6"/>
      <c r="L6746" s="6"/>
      <c r="M6746" s="6"/>
      <c r="N6746" s="6"/>
      <c r="O6746" s="6"/>
      <c r="P6746" s="10"/>
      <c r="Q6746" s="15" t="str">
        <f t="shared" ca="1" si="209"/>
        <v>-</v>
      </c>
      <c r="R6746" s="6"/>
      <c r="S6746" s="6"/>
      <c r="T6746" s="6"/>
      <c r="U6746" s="6"/>
      <c r="V6746" s="6"/>
      <c r="W6746" s="6" t="str">
        <f t="shared" si="208"/>
        <v>-</v>
      </c>
      <c r="X6746" s="6"/>
      <c r="Y6746" s="6"/>
      <c r="Z6746" s="6"/>
      <c r="AA6746" s="6"/>
      <c r="AB6746" s="6"/>
      <c r="AC6746" s="6"/>
    </row>
    <row r="6747" spans="1:29" x14ac:dyDescent="0.25">
      <c r="Q6747" s="12" t="str">
        <f t="shared" ca="1" si="209"/>
        <v>-</v>
      </c>
      <c r="W6747" t="str">
        <f t="shared" si="208"/>
        <v>-</v>
      </c>
    </row>
    <row r="6748" spans="1:29" x14ac:dyDescent="0.25">
      <c r="A6748" s="6"/>
      <c r="B6748" s="10"/>
      <c r="C6748" s="6"/>
      <c r="D6748" s="6"/>
      <c r="E6748" s="6"/>
      <c r="F6748" s="6"/>
      <c r="G6748" s="6"/>
      <c r="H6748" s="6"/>
      <c r="I6748" s="6"/>
      <c r="J6748" s="6"/>
      <c r="K6748" s="6"/>
      <c r="L6748" s="6"/>
      <c r="M6748" s="6"/>
      <c r="N6748" s="6"/>
      <c r="O6748" s="6"/>
      <c r="P6748" s="10"/>
      <c r="Q6748" s="15" t="str">
        <f t="shared" ca="1" si="209"/>
        <v>-</v>
      </c>
      <c r="R6748" s="6"/>
      <c r="S6748" s="6"/>
      <c r="T6748" s="6"/>
      <c r="U6748" s="6"/>
      <c r="V6748" s="6"/>
      <c r="W6748" s="6" t="str">
        <f t="shared" si="208"/>
        <v>-</v>
      </c>
      <c r="X6748" s="6"/>
      <c r="Y6748" s="6"/>
      <c r="Z6748" s="6"/>
      <c r="AA6748" s="6"/>
      <c r="AB6748" s="6"/>
      <c r="AC6748" s="6"/>
    </row>
    <row r="6749" spans="1:29" x14ac:dyDescent="0.25">
      <c r="Q6749" s="12" t="str">
        <f t="shared" ca="1" si="209"/>
        <v>-</v>
      </c>
      <c r="W6749" t="str">
        <f t="shared" si="208"/>
        <v>-</v>
      </c>
    </row>
    <row r="6750" spans="1:29" x14ac:dyDescent="0.25">
      <c r="A6750" s="6"/>
      <c r="B6750" s="10"/>
      <c r="C6750" s="6"/>
      <c r="D6750" s="6"/>
      <c r="E6750" s="6"/>
      <c r="F6750" s="6"/>
      <c r="G6750" s="6"/>
      <c r="H6750" s="6"/>
      <c r="I6750" s="6"/>
      <c r="J6750" s="6"/>
      <c r="K6750" s="6"/>
      <c r="L6750" s="6"/>
      <c r="M6750" s="6"/>
      <c r="N6750" s="6"/>
      <c r="O6750" s="6"/>
      <c r="P6750" s="10"/>
      <c r="Q6750" s="15" t="str">
        <f t="shared" ca="1" si="209"/>
        <v>-</v>
      </c>
      <c r="R6750" s="6"/>
      <c r="S6750" s="6"/>
      <c r="T6750" s="6"/>
      <c r="U6750" s="6"/>
      <c r="V6750" s="6"/>
      <c r="W6750" s="6" t="str">
        <f t="shared" si="208"/>
        <v>-</v>
      </c>
      <c r="X6750" s="6"/>
      <c r="Y6750" s="6"/>
      <c r="Z6750" s="6"/>
      <c r="AA6750" s="6"/>
      <c r="AB6750" s="6"/>
      <c r="AC6750" s="6"/>
    </row>
    <row r="6751" spans="1:29" x14ac:dyDescent="0.25">
      <c r="Q6751" s="12" t="str">
        <f t="shared" ca="1" si="209"/>
        <v>-</v>
      </c>
      <c r="W6751" t="str">
        <f t="shared" si="208"/>
        <v>-</v>
      </c>
    </row>
    <row r="6752" spans="1:29" x14ac:dyDescent="0.25">
      <c r="A6752" s="6"/>
      <c r="B6752" s="10"/>
      <c r="C6752" s="6"/>
      <c r="D6752" s="6"/>
      <c r="E6752" s="6"/>
      <c r="F6752" s="6"/>
      <c r="G6752" s="6"/>
      <c r="H6752" s="6"/>
      <c r="I6752" s="6"/>
      <c r="J6752" s="6"/>
      <c r="K6752" s="6"/>
      <c r="L6752" s="6"/>
      <c r="M6752" s="6"/>
      <c r="N6752" s="6"/>
      <c r="O6752" s="6"/>
      <c r="P6752" s="10"/>
      <c r="Q6752" s="15" t="str">
        <f t="shared" ca="1" si="209"/>
        <v>-</v>
      </c>
      <c r="R6752" s="6"/>
      <c r="S6752" s="6"/>
      <c r="T6752" s="6"/>
      <c r="U6752" s="6"/>
      <c r="V6752" s="6"/>
      <c r="W6752" s="6" t="str">
        <f t="shared" si="208"/>
        <v>-</v>
      </c>
      <c r="X6752" s="6"/>
      <c r="Y6752" s="6"/>
      <c r="Z6752" s="6"/>
      <c r="AA6752" s="6"/>
      <c r="AB6752" s="6"/>
      <c r="AC6752" s="6"/>
    </row>
    <row r="6753" spans="1:29" x14ac:dyDescent="0.25">
      <c r="Q6753" s="12" t="str">
        <f t="shared" ca="1" si="209"/>
        <v>-</v>
      </c>
      <c r="W6753" t="str">
        <f t="shared" si="208"/>
        <v>-</v>
      </c>
    </row>
    <row r="6754" spans="1:29" x14ac:dyDescent="0.25">
      <c r="A6754" s="6"/>
      <c r="B6754" s="10"/>
      <c r="C6754" s="6"/>
      <c r="D6754" s="6"/>
      <c r="E6754" s="6"/>
      <c r="F6754" s="6"/>
      <c r="G6754" s="6"/>
      <c r="H6754" s="6"/>
      <c r="I6754" s="6"/>
      <c r="J6754" s="6"/>
      <c r="K6754" s="6"/>
      <c r="L6754" s="6"/>
      <c r="M6754" s="6"/>
      <c r="N6754" s="6"/>
      <c r="O6754" s="6"/>
      <c r="P6754" s="10"/>
      <c r="Q6754" s="15" t="str">
        <f t="shared" ca="1" si="209"/>
        <v>-</v>
      </c>
      <c r="R6754" s="6"/>
      <c r="S6754" s="6"/>
      <c r="T6754" s="6"/>
      <c r="U6754" s="6"/>
      <c r="V6754" s="6"/>
      <c r="W6754" s="6" t="str">
        <f t="shared" si="208"/>
        <v>-</v>
      </c>
      <c r="X6754" s="6"/>
      <c r="Y6754" s="6"/>
      <c r="Z6754" s="6"/>
      <c r="AA6754" s="6"/>
      <c r="AB6754" s="6"/>
      <c r="AC6754" s="6"/>
    </row>
    <row r="6755" spans="1:29" x14ac:dyDescent="0.25">
      <c r="Q6755" s="12" t="str">
        <f t="shared" ca="1" si="209"/>
        <v>-</v>
      </c>
      <c r="W6755" t="str">
        <f t="shared" si="208"/>
        <v>-</v>
      </c>
    </row>
    <row r="6756" spans="1:29" x14ac:dyDescent="0.25">
      <c r="A6756" s="6"/>
      <c r="B6756" s="10"/>
      <c r="C6756" s="6"/>
      <c r="D6756" s="6"/>
      <c r="E6756" s="6"/>
      <c r="F6756" s="6"/>
      <c r="G6756" s="6"/>
      <c r="H6756" s="6"/>
      <c r="I6756" s="6"/>
      <c r="J6756" s="6"/>
      <c r="K6756" s="6"/>
      <c r="L6756" s="6"/>
      <c r="M6756" s="6"/>
      <c r="N6756" s="6"/>
      <c r="O6756" s="6"/>
      <c r="P6756" s="10"/>
      <c r="Q6756" s="15" t="str">
        <f t="shared" ca="1" si="209"/>
        <v>-</v>
      </c>
      <c r="R6756" s="6"/>
      <c r="S6756" s="6"/>
      <c r="T6756" s="6"/>
      <c r="U6756" s="6"/>
      <c r="V6756" s="6"/>
      <c r="W6756" s="6" t="str">
        <f t="shared" si="208"/>
        <v>-</v>
      </c>
      <c r="X6756" s="6"/>
      <c r="Y6756" s="6"/>
      <c r="Z6756" s="6"/>
      <c r="AA6756" s="6"/>
      <c r="AB6756" s="6"/>
      <c r="AC6756" s="6"/>
    </row>
    <row r="6757" spans="1:29" x14ac:dyDescent="0.25">
      <c r="Q6757" s="12" t="str">
        <f t="shared" ca="1" si="209"/>
        <v>-</v>
      </c>
      <c r="W6757" t="str">
        <f t="shared" si="208"/>
        <v>-</v>
      </c>
    </row>
    <row r="6758" spans="1:29" x14ac:dyDescent="0.25">
      <c r="A6758" s="6"/>
      <c r="B6758" s="10"/>
      <c r="C6758" s="6"/>
      <c r="D6758" s="6"/>
      <c r="E6758" s="6"/>
      <c r="F6758" s="6"/>
      <c r="G6758" s="6"/>
      <c r="H6758" s="6"/>
      <c r="I6758" s="6"/>
      <c r="J6758" s="6"/>
      <c r="K6758" s="6"/>
      <c r="L6758" s="6"/>
      <c r="M6758" s="6"/>
      <c r="N6758" s="6"/>
      <c r="O6758" s="6"/>
      <c r="P6758" s="10"/>
      <c r="Q6758" s="15" t="str">
        <f t="shared" ca="1" si="209"/>
        <v>-</v>
      </c>
      <c r="R6758" s="6"/>
      <c r="S6758" s="6"/>
      <c r="T6758" s="6"/>
      <c r="U6758" s="6"/>
      <c r="V6758" s="6"/>
      <c r="W6758" s="6" t="str">
        <f t="shared" si="208"/>
        <v>-</v>
      </c>
      <c r="X6758" s="6"/>
      <c r="Y6758" s="6"/>
      <c r="Z6758" s="6"/>
      <c r="AA6758" s="6"/>
      <c r="AB6758" s="6"/>
      <c r="AC6758" s="6"/>
    </row>
    <row r="6759" spans="1:29" x14ac:dyDescent="0.25">
      <c r="Q6759" s="12" t="str">
        <f t="shared" ca="1" si="209"/>
        <v>-</v>
      </c>
      <c r="W6759" t="str">
        <f t="shared" si="208"/>
        <v>-</v>
      </c>
    </row>
    <row r="6760" spans="1:29" x14ac:dyDescent="0.25">
      <c r="A6760" s="6"/>
      <c r="B6760" s="10"/>
      <c r="C6760" s="6"/>
      <c r="D6760" s="6"/>
      <c r="E6760" s="6"/>
      <c r="F6760" s="6"/>
      <c r="G6760" s="6"/>
      <c r="H6760" s="6"/>
      <c r="I6760" s="6"/>
      <c r="J6760" s="6"/>
      <c r="K6760" s="6"/>
      <c r="L6760" s="6"/>
      <c r="M6760" s="6"/>
      <c r="N6760" s="6"/>
      <c r="O6760" s="6"/>
      <c r="P6760" s="10"/>
      <c r="Q6760" s="15" t="str">
        <f t="shared" ca="1" si="209"/>
        <v>-</v>
      </c>
      <c r="R6760" s="6"/>
      <c r="S6760" s="6"/>
      <c r="T6760" s="6"/>
      <c r="U6760" s="6"/>
      <c r="V6760" s="6"/>
      <c r="W6760" s="6" t="str">
        <f t="shared" si="208"/>
        <v>-</v>
      </c>
      <c r="X6760" s="6"/>
      <c r="Y6760" s="6"/>
      <c r="Z6760" s="6"/>
      <c r="AA6760" s="6"/>
      <c r="AB6760" s="6"/>
      <c r="AC6760" s="6"/>
    </row>
    <row r="6761" spans="1:29" x14ac:dyDescent="0.25">
      <c r="Q6761" s="12" t="str">
        <f t="shared" ca="1" si="209"/>
        <v>-</v>
      </c>
      <c r="W6761" t="str">
        <f t="shared" si="208"/>
        <v>-</v>
      </c>
    </row>
    <row r="6762" spans="1:29" x14ac:dyDescent="0.25">
      <c r="A6762" s="6"/>
      <c r="B6762" s="10"/>
      <c r="C6762" s="6"/>
      <c r="D6762" s="6"/>
      <c r="E6762" s="6"/>
      <c r="F6762" s="6"/>
      <c r="G6762" s="6"/>
      <c r="H6762" s="6"/>
      <c r="I6762" s="6"/>
      <c r="J6762" s="6"/>
      <c r="K6762" s="6"/>
      <c r="L6762" s="6"/>
      <c r="M6762" s="6"/>
      <c r="N6762" s="6"/>
      <c r="O6762" s="6"/>
      <c r="P6762" s="10"/>
      <c r="Q6762" s="15" t="str">
        <f t="shared" ca="1" si="209"/>
        <v>-</v>
      </c>
      <c r="R6762" s="6"/>
      <c r="S6762" s="6"/>
      <c r="T6762" s="6"/>
      <c r="U6762" s="6"/>
      <c r="V6762" s="6"/>
      <c r="W6762" s="6" t="str">
        <f t="shared" si="208"/>
        <v>-</v>
      </c>
      <c r="X6762" s="6"/>
      <c r="Y6762" s="6"/>
      <c r="Z6762" s="6"/>
      <c r="AA6762" s="6"/>
      <c r="AB6762" s="6"/>
      <c r="AC6762" s="6"/>
    </row>
    <row r="6763" spans="1:29" x14ac:dyDescent="0.25">
      <c r="Q6763" s="12" t="str">
        <f t="shared" ca="1" si="209"/>
        <v>-</v>
      </c>
      <c r="W6763" t="str">
        <f t="shared" si="208"/>
        <v>-</v>
      </c>
    </row>
    <row r="6764" spans="1:29" x14ac:dyDescent="0.25">
      <c r="A6764" s="6"/>
      <c r="B6764" s="10"/>
      <c r="C6764" s="6"/>
      <c r="D6764" s="6"/>
      <c r="E6764" s="6"/>
      <c r="F6764" s="6"/>
      <c r="G6764" s="6"/>
      <c r="H6764" s="6"/>
      <c r="I6764" s="6"/>
      <c r="J6764" s="6"/>
      <c r="K6764" s="6"/>
      <c r="L6764" s="6"/>
      <c r="M6764" s="6"/>
      <c r="N6764" s="6"/>
      <c r="O6764" s="6"/>
      <c r="P6764" s="10"/>
      <c r="Q6764" s="15" t="str">
        <f t="shared" ca="1" si="209"/>
        <v>-</v>
      </c>
      <c r="R6764" s="6"/>
      <c r="S6764" s="6"/>
      <c r="T6764" s="6"/>
      <c r="U6764" s="6"/>
      <c r="V6764" s="6"/>
      <c r="W6764" s="6" t="str">
        <f t="shared" si="208"/>
        <v>-</v>
      </c>
      <c r="X6764" s="6"/>
      <c r="Y6764" s="6"/>
      <c r="Z6764" s="6"/>
      <c r="AA6764" s="6"/>
      <c r="AB6764" s="6"/>
      <c r="AC6764" s="6"/>
    </row>
    <row r="6765" spans="1:29" x14ac:dyDescent="0.25">
      <c r="Q6765" s="12" t="str">
        <f t="shared" ca="1" si="209"/>
        <v>-</v>
      </c>
      <c r="W6765" t="str">
        <f t="shared" si="208"/>
        <v>-</v>
      </c>
    </row>
    <row r="6766" spans="1:29" x14ac:dyDescent="0.25">
      <c r="A6766" s="6"/>
      <c r="B6766" s="10"/>
      <c r="C6766" s="6"/>
      <c r="D6766" s="6"/>
      <c r="E6766" s="6"/>
      <c r="F6766" s="6"/>
      <c r="G6766" s="6"/>
      <c r="H6766" s="6"/>
      <c r="I6766" s="6"/>
      <c r="J6766" s="6"/>
      <c r="K6766" s="6"/>
      <c r="L6766" s="6"/>
      <c r="M6766" s="6"/>
      <c r="N6766" s="6"/>
      <c r="O6766" s="6"/>
      <c r="P6766" s="10"/>
      <c r="Q6766" s="15" t="str">
        <f t="shared" ca="1" si="209"/>
        <v>-</v>
      </c>
      <c r="R6766" s="6"/>
      <c r="S6766" s="6"/>
      <c r="T6766" s="6"/>
      <c r="U6766" s="6"/>
      <c r="V6766" s="6"/>
      <c r="W6766" s="6" t="str">
        <f t="shared" si="208"/>
        <v>-</v>
      </c>
      <c r="X6766" s="6"/>
      <c r="Y6766" s="6"/>
      <c r="Z6766" s="6"/>
      <c r="AA6766" s="6"/>
      <c r="AB6766" s="6"/>
      <c r="AC6766" s="6"/>
    </row>
    <row r="6767" spans="1:29" x14ac:dyDescent="0.25">
      <c r="Q6767" s="12" t="str">
        <f t="shared" ca="1" si="209"/>
        <v>-</v>
      </c>
      <c r="W6767" t="str">
        <f t="shared" si="208"/>
        <v>-</v>
      </c>
    </row>
    <row r="6768" spans="1:29" x14ac:dyDescent="0.25">
      <c r="A6768" s="6"/>
      <c r="B6768" s="10"/>
      <c r="C6768" s="6"/>
      <c r="D6768" s="6"/>
      <c r="E6768" s="6"/>
      <c r="F6768" s="6"/>
      <c r="G6768" s="6"/>
      <c r="H6768" s="6"/>
      <c r="I6768" s="6"/>
      <c r="J6768" s="6"/>
      <c r="K6768" s="6"/>
      <c r="L6768" s="6"/>
      <c r="M6768" s="6"/>
      <c r="N6768" s="6"/>
      <c r="O6768" s="6"/>
      <c r="P6768" s="10"/>
      <c r="Q6768" s="15" t="str">
        <f t="shared" ca="1" si="209"/>
        <v>-</v>
      </c>
      <c r="R6768" s="6"/>
      <c r="S6768" s="6"/>
      <c r="T6768" s="6"/>
      <c r="U6768" s="6"/>
      <c r="V6768" s="6"/>
      <c r="W6768" s="6" t="str">
        <f t="shared" si="208"/>
        <v>-</v>
      </c>
      <c r="X6768" s="6"/>
      <c r="Y6768" s="6"/>
      <c r="Z6768" s="6"/>
      <c r="AA6768" s="6"/>
      <c r="AB6768" s="6"/>
      <c r="AC6768" s="6"/>
    </row>
    <row r="6769" spans="1:29" x14ac:dyDescent="0.25">
      <c r="Q6769" s="12" t="str">
        <f t="shared" ca="1" si="209"/>
        <v>-</v>
      </c>
      <c r="W6769" t="str">
        <f t="shared" si="208"/>
        <v>-</v>
      </c>
    </row>
    <row r="6770" spans="1:29" x14ac:dyDescent="0.25">
      <c r="A6770" s="6"/>
      <c r="B6770" s="10"/>
      <c r="C6770" s="6"/>
      <c r="D6770" s="6"/>
      <c r="E6770" s="6"/>
      <c r="F6770" s="6"/>
      <c r="G6770" s="6"/>
      <c r="H6770" s="6"/>
      <c r="I6770" s="6"/>
      <c r="J6770" s="6"/>
      <c r="K6770" s="6"/>
      <c r="L6770" s="6"/>
      <c r="M6770" s="6"/>
      <c r="N6770" s="6"/>
      <c r="O6770" s="6"/>
      <c r="P6770" s="10"/>
      <c r="Q6770" s="15" t="str">
        <f t="shared" ca="1" si="209"/>
        <v>-</v>
      </c>
      <c r="R6770" s="6"/>
      <c r="S6770" s="6"/>
      <c r="T6770" s="6"/>
      <c r="U6770" s="6"/>
      <c r="V6770" s="6"/>
      <c r="W6770" s="6" t="str">
        <f t="shared" si="208"/>
        <v>-</v>
      </c>
      <c r="X6770" s="6"/>
      <c r="Y6770" s="6"/>
      <c r="Z6770" s="6"/>
      <c r="AA6770" s="6"/>
      <c r="AB6770" s="6"/>
      <c r="AC6770" s="6"/>
    </row>
    <row r="6771" spans="1:29" x14ac:dyDescent="0.25">
      <c r="Q6771" s="12" t="str">
        <f t="shared" ca="1" si="209"/>
        <v>-</v>
      </c>
      <c r="W6771" t="str">
        <f t="shared" si="208"/>
        <v>-</v>
      </c>
    </row>
    <row r="6772" spans="1:29" x14ac:dyDescent="0.25">
      <c r="A6772" s="6"/>
      <c r="B6772" s="10"/>
      <c r="C6772" s="6"/>
      <c r="D6772" s="6"/>
      <c r="E6772" s="6"/>
      <c r="F6772" s="6"/>
      <c r="G6772" s="6"/>
      <c r="H6772" s="6"/>
      <c r="I6772" s="6"/>
      <c r="J6772" s="6"/>
      <c r="K6772" s="6"/>
      <c r="L6772" s="6"/>
      <c r="M6772" s="6"/>
      <c r="N6772" s="6"/>
      <c r="O6772" s="6"/>
      <c r="P6772" s="10"/>
      <c r="Q6772" s="15" t="str">
        <f t="shared" ca="1" si="209"/>
        <v>-</v>
      </c>
      <c r="R6772" s="6"/>
      <c r="S6772" s="6"/>
      <c r="T6772" s="6"/>
      <c r="U6772" s="6"/>
      <c r="V6772" s="6"/>
      <c r="W6772" s="6" t="str">
        <f t="shared" si="208"/>
        <v>-</v>
      </c>
      <c r="X6772" s="6"/>
      <c r="Y6772" s="6"/>
      <c r="Z6772" s="6"/>
      <c r="AA6772" s="6"/>
      <c r="AB6772" s="6"/>
      <c r="AC6772" s="6"/>
    </row>
    <row r="6773" spans="1:29" x14ac:dyDescent="0.25">
      <c r="Q6773" s="12" t="str">
        <f t="shared" ca="1" si="209"/>
        <v>-</v>
      </c>
      <c r="W6773" t="str">
        <f t="shared" si="208"/>
        <v>-</v>
      </c>
    </row>
    <row r="6774" spans="1:29" x14ac:dyDescent="0.25">
      <c r="A6774" s="6"/>
      <c r="B6774" s="10"/>
      <c r="C6774" s="6"/>
      <c r="D6774" s="6"/>
      <c r="E6774" s="6"/>
      <c r="F6774" s="6"/>
      <c r="G6774" s="6"/>
      <c r="H6774" s="6"/>
      <c r="I6774" s="6"/>
      <c r="J6774" s="6"/>
      <c r="K6774" s="6"/>
      <c r="L6774" s="6"/>
      <c r="M6774" s="6"/>
      <c r="N6774" s="6"/>
      <c r="O6774" s="6"/>
      <c r="P6774" s="10"/>
      <c r="Q6774" s="15" t="str">
        <f t="shared" ca="1" si="209"/>
        <v>-</v>
      </c>
      <c r="R6774" s="6"/>
      <c r="S6774" s="6"/>
      <c r="T6774" s="6"/>
      <c r="U6774" s="6"/>
      <c r="V6774" s="6"/>
      <c r="W6774" s="6" t="str">
        <f t="shared" si="208"/>
        <v>-</v>
      </c>
      <c r="X6774" s="6"/>
      <c r="Y6774" s="6"/>
      <c r="Z6774" s="6"/>
      <c r="AA6774" s="6"/>
      <c r="AB6774" s="6"/>
      <c r="AC6774" s="6"/>
    </row>
    <row r="6775" spans="1:29" x14ac:dyDescent="0.25">
      <c r="Q6775" s="12" t="str">
        <f t="shared" ca="1" si="209"/>
        <v>-</v>
      </c>
      <c r="W6775" t="str">
        <f t="shared" si="208"/>
        <v>-</v>
      </c>
    </row>
    <row r="6776" spans="1:29" x14ac:dyDescent="0.25">
      <c r="A6776" s="6"/>
      <c r="B6776" s="10"/>
      <c r="C6776" s="6"/>
      <c r="D6776" s="6"/>
      <c r="E6776" s="6"/>
      <c r="F6776" s="6"/>
      <c r="G6776" s="6"/>
      <c r="H6776" s="6"/>
      <c r="I6776" s="6"/>
      <c r="J6776" s="6"/>
      <c r="K6776" s="6"/>
      <c r="L6776" s="6"/>
      <c r="M6776" s="6"/>
      <c r="N6776" s="6"/>
      <c r="O6776" s="6"/>
      <c r="P6776" s="10"/>
      <c r="Q6776" s="15" t="str">
        <f t="shared" ca="1" si="209"/>
        <v>-</v>
      </c>
      <c r="R6776" s="6"/>
      <c r="S6776" s="6"/>
      <c r="T6776" s="6"/>
      <c r="U6776" s="6"/>
      <c r="V6776" s="6"/>
      <c r="W6776" s="6" t="str">
        <f t="shared" si="208"/>
        <v>-</v>
      </c>
      <c r="X6776" s="6"/>
      <c r="Y6776" s="6"/>
      <c r="Z6776" s="6"/>
      <c r="AA6776" s="6"/>
      <c r="AB6776" s="6"/>
      <c r="AC6776" s="6"/>
    </row>
    <row r="6777" spans="1:29" x14ac:dyDescent="0.25">
      <c r="Q6777" s="12" t="str">
        <f t="shared" ca="1" si="209"/>
        <v>-</v>
      </c>
      <c r="W6777" t="str">
        <f t="shared" si="208"/>
        <v>-</v>
      </c>
    </row>
    <row r="6778" spans="1:29" x14ac:dyDescent="0.25">
      <c r="A6778" s="6"/>
      <c r="B6778" s="10"/>
      <c r="C6778" s="6"/>
      <c r="D6778" s="6"/>
      <c r="E6778" s="6"/>
      <c r="F6778" s="6"/>
      <c r="G6778" s="6"/>
      <c r="H6778" s="6"/>
      <c r="I6778" s="6"/>
      <c r="J6778" s="6"/>
      <c r="K6778" s="6"/>
      <c r="L6778" s="6"/>
      <c r="M6778" s="6"/>
      <c r="N6778" s="6"/>
      <c r="O6778" s="6"/>
      <c r="P6778" s="10"/>
      <c r="Q6778" s="15" t="str">
        <f t="shared" ca="1" si="209"/>
        <v>-</v>
      </c>
      <c r="R6778" s="6"/>
      <c r="S6778" s="6"/>
      <c r="T6778" s="6"/>
      <c r="U6778" s="6"/>
      <c r="V6778" s="6"/>
      <c r="W6778" s="6" t="str">
        <f t="shared" si="208"/>
        <v>-</v>
      </c>
      <c r="X6778" s="6"/>
      <c r="Y6778" s="6"/>
      <c r="Z6778" s="6"/>
      <c r="AA6778" s="6"/>
      <c r="AB6778" s="6"/>
      <c r="AC6778" s="6"/>
    </row>
    <row r="6779" spans="1:29" x14ac:dyDescent="0.25">
      <c r="Q6779" s="12" t="str">
        <f t="shared" ca="1" si="209"/>
        <v>-</v>
      </c>
      <c r="W6779" t="str">
        <f t="shared" si="208"/>
        <v>-</v>
      </c>
    </row>
    <row r="6780" spans="1:29" x14ac:dyDescent="0.25">
      <c r="A6780" s="6"/>
      <c r="B6780" s="10"/>
      <c r="C6780" s="6"/>
      <c r="D6780" s="6"/>
      <c r="E6780" s="6"/>
      <c r="F6780" s="6"/>
      <c r="G6780" s="6"/>
      <c r="H6780" s="6"/>
      <c r="I6780" s="6"/>
      <c r="J6780" s="6"/>
      <c r="K6780" s="6"/>
      <c r="L6780" s="6"/>
      <c r="M6780" s="6"/>
      <c r="N6780" s="6"/>
      <c r="O6780" s="6"/>
      <c r="P6780" s="10"/>
      <c r="Q6780" s="15" t="str">
        <f t="shared" ca="1" si="209"/>
        <v>-</v>
      </c>
      <c r="R6780" s="6"/>
      <c r="S6780" s="6"/>
      <c r="T6780" s="6"/>
      <c r="U6780" s="6"/>
      <c r="V6780" s="6"/>
      <c r="W6780" s="6" t="str">
        <f t="shared" si="208"/>
        <v>-</v>
      </c>
      <c r="X6780" s="6"/>
      <c r="Y6780" s="6"/>
      <c r="Z6780" s="6"/>
      <c r="AA6780" s="6"/>
      <c r="AB6780" s="6"/>
      <c r="AC6780" s="6"/>
    </row>
    <row r="6781" spans="1:29" x14ac:dyDescent="0.25">
      <c r="Q6781" s="12" t="str">
        <f t="shared" ca="1" si="209"/>
        <v>-</v>
      </c>
      <c r="W6781" t="str">
        <f t="shared" si="208"/>
        <v>-</v>
      </c>
    </row>
    <row r="6782" spans="1:29" x14ac:dyDescent="0.25">
      <c r="A6782" s="6"/>
      <c r="B6782" s="10"/>
      <c r="C6782" s="6"/>
      <c r="D6782" s="6"/>
      <c r="E6782" s="6"/>
      <c r="F6782" s="6"/>
      <c r="G6782" s="6"/>
      <c r="H6782" s="6"/>
      <c r="I6782" s="6"/>
      <c r="J6782" s="6"/>
      <c r="K6782" s="6"/>
      <c r="L6782" s="6"/>
      <c r="M6782" s="6"/>
      <c r="N6782" s="6"/>
      <c r="O6782" s="6"/>
      <c r="P6782" s="10"/>
      <c r="Q6782" s="15" t="str">
        <f t="shared" ca="1" si="209"/>
        <v>-</v>
      </c>
      <c r="R6782" s="6"/>
      <c r="S6782" s="6"/>
      <c r="T6782" s="6"/>
      <c r="U6782" s="6"/>
      <c r="V6782" s="6"/>
      <c r="W6782" s="6" t="str">
        <f t="shared" si="208"/>
        <v>-</v>
      </c>
      <c r="X6782" s="6"/>
      <c r="Y6782" s="6"/>
      <c r="Z6782" s="6"/>
      <c r="AA6782" s="6"/>
      <c r="AB6782" s="6"/>
      <c r="AC6782" s="6"/>
    </row>
    <row r="6783" spans="1:29" x14ac:dyDescent="0.25">
      <c r="Q6783" s="12" t="str">
        <f t="shared" ca="1" si="209"/>
        <v>-</v>
      </c>
      <c r="W6783" t="str">
        <f t="shared" si="208"/>
        <v>-</v>
      </c>
    </row>
    <row r="6784" spans="1:29" x14ac:dyDescent="0.25">
      <c r="A6784" s="6"/>
      <c r="B6784" s="10"/>
      <c r="C6784" s="6"/>
      <c r="D6784" s="6"/>
      <c r="E6784" s="6"/>
      <c r="F6784" s="6"/>
      <c r="G6784" s="6"/>
      <c r="H6784" s="6"/>
      <c r="I6784" s="6"/>
      <c r="J6784" s="6"/>
      <c r="K6784" s="6"/>
      <c r="L6784" s="6"/>
      <c r="M6784" s="6"/>
      <c r="N6784" s="6"/>
      <c r="O6784" s="6"/>
      <c r="P6784" s="10"/>
      <c r="Q6784" s="15" t="str">
        <f t="shared" ca="1" si="209"/>
        <v>-</v>
      </c>
      <c r="R6784" s="6"/>
      <c r="S6784" s="6"/>
      <c r="T6784" s="6"/>
      <c r="U6784" s="6"/>
      <c r="V6784" s="6"/>
      <c r="W6784" s="6" t="str">
        <f t="shared" si="208"/>
        <v>-</v>
      </c>
      <c r="X6784" s="6"/>
      <c r="Y6784" s="6"/>
      <c r="Z6784" s="6"/>
      <c r="AA6784" s="6"/>
      <c r="AB6784" s="6"/>
      <c r="AC6784" s="6"/>
    </row>
    <row r="6785" spans="1:29" x14ac:dyDescent="0.25">
      <c r="Q6785" s="12" t="str">
        <f t="shared" ca="1" si="209"/>
        <v>-</v>
      </c>
      <c r="W6785" t="str">
        <f t="shared" si="208"/>
        <v>-</v>
      </c>
    </row>
    <row r="6786" spans="1:29" x14ac:dyDescent="0.25">
      <c r="A6786" s="6"/>
      <c r="B6786" s="10"/>
      <c r="C6786" s="6"/>
      <c r="D6786" s="6"/>
      <c r="E6786" s="6"/>
      <c r="F6786" s="6"/>
      <c r="G6786" s="6"/>
      <c r="H6786" s="6"/>
      <c r="I6786" s="6"/>
      <c r="J6786" s="6"/>
      <c r="K6786" s="6"/>
      <c r="L6786" s="6"/>
      <c r="M6786" s="6"/>
      <c r="N6786" s="6"/>
      <c r="O6786" s="6"/>
      <c r="P6786" s="10"/>
      <c r="Q6786" s="15" t="str">
        <f t="shared" ca="1" si="209"/>
        <v>-</v>
      </c>
      <c r="R6786" s="6"/>
      <c r="S6786" s="6"/>
      <c r="T6786" s="6"/>
      <c r="U6786" s="6"/>
      <c r="V6786" s="6"/>
      <c r="W6786" s="6" t="str">
        <f t="shared" si="208"/>
        <v>-</v>
      </c>
      <c r="X6786" s="6"/>
      <c r="Y6786" s="6"/>
      <c r="Z6786" s="6"/>
      <c r="AA6786" s="6"/>
      <c r="AB6786" s="6"/>
      <c r="AC6786" s="6"/>
    </row>
    <row r="6787" spans="1:29" x14ac:dyDescent="0.25">
      <c r="Q6787" s="12" t="str">
        <f t="shared" ca="1" si="209"/>
        <v>-</v>
      </c>
      <c r="W6787" t="str">
        <f t="shared" si="208"/>
        <v>-</v>
      </c>
    </row>
    <row r="6788" spans="1:29" x14ac:dyDescent="0.25">
      <c r="A6788" s="6"/>
      <c r="B6788" s="10"/>
      <c r="C6788" s="6"/>
      <c r="D6788" s="6"/>
      <c r="E6788" s="6"/>
      <c r="F6788" s="6"/>
      <c r="G6788" s="6"/>
      <c r="H6788" s="6"/>
      <c r="I6788" s="6"/>
      <c r="J6788" s="6"/>
      <c r="K6788" s="6"/>
      <c r="L6788" s="6"/>
      <c r="M6788" s="6"/>
      <c r="N6788" s="6"/>
      <c r="O6788" s="6"/>
      <c r="P6788" s="10"/>
      <c r="Q6788" s="15" t="str">
        <f t="shared" ca="1" si="209"/>
        <v>-</v>
      </c>
      <c r="R6788" s="6"/>
      <c r="S6788" s="6"/>
      <c r="T6788" s="6"/>
      <c r="U6788" s="6"/>
      <c r="V6788" s="6"/>
      <c r="W6788" s="6" t="str">
        <f t="shared" si="208"/>
        <v>-</v>
      </c>
      <c r="X6788" s="6"/>
      <c r="Y6788" s="6"/>
      <c r="Z6788" s="6"/>
      <c r="AA6788" s="6"/>
      <c r="AB6788" s="6"/>
      <c r="AC6788" s="6"/>
    </row>
    <row r="6789" spans="1:29" x14ac:dyDescent="0.25">
      <c r="Q6789" s="12" t="str">
        <f t="shared" ca="1" si="209"/>
        <v>-</v>
      </c>
      <c r="W6789" t="str">
        <f t="shared" si="208"/>
        <v>-</v>
      </c>
    </row>
    <row r="6790" spans="1:29" x14ac:dyDescent="0.25">
      <c r="A6790" s="6"/>
      <c r="B6790" s="10"/>
      <c r="C6790" s="6"/>
      <c r="D6790" s="6"/>
      <c r="E6790" s="6"/>
      <c r="F6790" s="6"/>
      <c r="G6790" s="6"/>
      <c r="H6790" s="6"/>
      <c r="I6790" s="6"/>
      <c r="J6790" s="6"/>
      <c r="K6790" s="6"/>
      <c r="L6790" s="6"/>
      <c r="M6790" s="6"/>
      <c r="N6790" s="6"/>
      <c r="O6790" s="6"/>
      <c r="P6790" s="10"/>
      <c r="Q6790" s="15" t="str">
        <f t="shared" ca="1" si="209"/>
        <v>-</v>
      </c>
      <c r="R6790" s="6"/>
      <c r="S6790" s="6"/>
      <c r="T6790" s="6"/>
      <c r="U6790" s="6"/>
      <c r="V6790" s="6"/>
      <c r="W6790" s="6" t="str">
        <f t="shared" ref="W6790:W6853" si="210">IF(OR(ISBLANK(J6790),ISBLANK(V6790)),"-",(IF(J6790=V6790,"Yes","No")))</f>
        <v>-</v>
      </c>
      <c r="X6790" s="6"/>
      <c r="Y6790" s="6"/>
      <c r="Z6790" s="6"/>
      <c r="AA6790" s="6"/>
      <c r="AB6790" s="6"/>
      <c r="AC6790" s="6"/>
    </row>
    <row r="6791" spans="1:29" x14ac:dyDescent="0.25">
      <c r="Q6791" s="12" t="str">
        <f t="shared" ref="Q6791:Q6854" ca="1" si="211">IF(B6791&gt;1/1/1900, (IF(R6791="Closed",(DATEDIF(B6791,P6791,"d"))-(DATEDIF(M6791,O6791,"d")),IF(OR(R6791="Pending",ISBLANK(P6791)),TODAY()-B6791))),"-")</f>
        <v>-</v>
      </c>
      <c r="W6791" t="str">
        <f t="shared" si="210"/>
        <v>-</v>
      </c>
    </row>
    <row r="6792" spans="1:29" x14ac:dyDescent="0.25">
      <c r="A6792" s="6"/>
      <c r="B6792" s="10"/>
      <c r="C6792" s="6"/>
      <c r="D6792" s="6"/>
      <c r="E6792" s="6"/>
      <c r="F6792" s="6"/>
      <c r="G6792" s="6"/>
      <c r="H6792" s="6"/>
      <c r="I6792" s="6"/>
      <c r="J6792" s="6"/>
      <c r="K6792" s="6"/>
      <c r="L6792" s="6"/>
      <c r="M6792" s="6"/>
      <c r="N6792" s="6"/>
      <c r="O6792" s="6"/>
      <c r="P6792" s="10"/>
      <c r="Q6792" s="15" t="str">
        <f t="shared" ca="1" si="211"/>
        <v>-</v>
      </c>
      <c r="R6792" s="6"/>
      <c r="S6792" s="6"/>
      <c r="T6792" s="6"/>
      <c r="U6792" s="6"/>
      <c r="V6792" s="6"/>
      <c r="W6792" s="6" t="str">
        <f t="shared" si="210"/>
        <v>-</v>
      </c>
      <c r="X6792" s="6"/>
      <c r="Y6792" s="6"/>
      <c r="Z6792" s="6"/>
      <c r="AA6792" s="6"/>
      <c r="AB6792" s="6"/>
      <c r="AC6792" s="6"/>
    </row>
    <row r="6793" spans="1:29" x14ac:dyDescent="0.25">
      <c r="Q6793" s="12" t="str">
        <f t="shared" ca="1" si="211"/>
        <v>-</v>
      </c>
      <c r="W6793" t="str">
        <f t="shared" si="210"/>
        <v>-</v>
      </c>
    </row>
    <row r="6794" spans="1:29" x14ac:dyDescent="0.25">
      <c r="A6794" s="6"/>
      <c r="B6794" s="10"/>
      <c r="C6794" s="6"/>
      <c r="D6794" s="6"/>
      <c r="E6794" s="6"/>
      <c r="F6794" s="6"/>
      <c r="G6794" s="6"/>
      <c r="H6794" s="6"/>
      <c r="I6794" s="6"/>
      <c r="J6794" s="6"/>
      <c r="K6794" s="6"/>
      <c r="L6794" s="6"/>
      <c r="M6794" s="6"/>
      <c r="N6794" s="6"/>
      <c r="O6794" s="6"/>
      <c r="P6794" s="10"/>
      <c r="Q6794" s="15" t="str">
        <f t="shared" ca="1" si="211"/>
        <v>-</v>
      </c>
      <c r="R6794" s="6"/>
      <c r="S6794" s="6"/>
      <c r="T6794" s="6"/>
      <c r="U6794" s="6"/>
      <c r="V6794" s="6"/>
      <c r="W6794" s="6" t="str">
        <f t="shared" si="210"/>
        <v>-</v>
      </c>
      <c r="X6794" s="6"/>
      <c r="Y6794" s="6"/>
      <c r="Z6794" s="6"/>
      <c r="AA6794" s="6"/>
      <c r="AB6794" s="6"/>
      <c r="AC6794" s="6"/>
    </row>
    <row r="6795" spans="1:29" x14ac:dyDescent="0.25">
      <c r="Q6795" s="12" t="str">
        <f t="shared" ca="1" si="211"/>
        <v>-</v>
      </c>
      <c r="W6795" t="str">
        <f t="shared" si="210"/>
        <v>-</v>
      </c>
    </row>
    <row r="6796" spans="1:29" x14ac:dyDescent="0.25">
      <c r="A6796" s="6"/>
      <c r="B6796" s="10"/>
      <c r="C6796" s="6"/>
      <c r="D6796" s="6"/>
      <c r="E6796" s="6"/>
      <c r="F6796" s="6"/>
      <c r="G6796" s="6"/>
      <c r="H6796" s="6"/>
      <c r="I6796" s="6"/>
      <c r="J6796" s="6"/>
      <c r="K6796" s="6"/>
      <c r="L6796" s="6"/>
      <c r="M6796" s="6"/>
      <c r="N6796" s="6"/>
      <c r="O6796" s="6"/>
      <c r="P6796" s="10"/>
      <c r="Q6796" s="15" t="str">
        <f t="shared" ca="1" si="211"/>
        <v>-</v>
      </c>
      <c r="R6796" s="6"/>
      <c r="S6796" s="6"/>
      <c r="T6796" s="6"/>
      <c r="U6796" s="6"/>
      <c r="V6796" s="6"/>
      <c r="W6796" s="6" t="str">
        <f t="shared" si="210"/>
        <v>-</v>
      </c>
      <c r="X6796" s="6"/>
      <c r="Y6796" s="6"/>
      <c r="Z6796" s="6"/>
      <c r="AA6796" s="6"/>
      <c r="AB6796" s="6"/>
      <c r="AC6796" s="6"/>
    </row>
    <row r="6797" spans="1:29" x14ac:dyDescent="0.25">
      <c r="Q6797" s="12" t="str">
        <f t="shared" ca="1" si="211"/>
        <v>-</v>
      </c>
      <c r="W6797" t="str">
        <f t="shared" si="210"/>
        <v>-</v>
      </c>
    </row>
    <row r="6798" spans="1:29" x14ac:dyDescent="0.25">
      <c r="A6798" s="6"/>
      <c r="B6798" s="10"/>
      <c r="C6798" s="6"/>
      <c r="D6798" s="6"/>
      <c r="E6798" s="6"/>
      <c r="F6798" s="6"/>
      <c r="G6798" s="6"/>
      <c r="H6798" s="6"/>
      <c r="I6798" s="6"/>
      <c r="J6798" s="6"/>
      <c r="K6798" s="6"/>
      <c r="L6798" s="6"/>
      <c r="M6798" s="6"/>
      <c r="N6798" s="6"/>
      <c r="O6798" s="6"/>
      <c r="P6798" s="10"/>
      <c r="Q6798" s="15" t="str">
        <f t="shared" ca="1" si="211"/>
        <v>-</v>
      </c>
      <c r="R6798" s="6"/>
      <c r="S6798" s="6"/>
      <c r="T6798" s="6"/>
      <c r="U6798" s="6"/>
      <c r="V6798" s="6"/>
      <c r="W6798" s="6" t="str">
        <f t="shared" si="210"/>
        <v>-</v>
      </c>
      <c r="X6798" s="6"/>
      <c r="Y6798" s="6"/>
      <c r="Z6798" s="6"/>
      <c r="AA6798" s="6"/>
      <c r="AB6798" s="6"/>
      <c r="AC6798" s="6"/>
    </row>
    <row r="6799" spans="1:29" x14ac:dyDescent="0.25">
      <c r="Q6799" s="12" t="str">
        <f t="shared" ca="1" si="211"/>
        <v>-</v>
      </c>
      <c r="W6799" t="str">
        <f t="shared" si="210"/>
        <v>-</v>
      </c>
    </row>
    <row r="6800" spans="1:29" x14ac:dyDescent="0.25">
      <c r="A6800" s="6"/>
      <c r="B6800" s="10"/>
      <c r="C6800" s="6"/>
      <c r="D6800" s="6"/>
      <c r="E6800" s="6"/>
      <c r="F6800" s="6"/>
      <c r="G6800" s="6"/>
      <c r="H6800" s="6"/>
      <c r="I6800" s="6"/>
      <c r="J6800" s="6"/>
      <c r="K6800" s="6"/>
      <c r="L6800" s="6"/>
      <c r="M6800" s="6"/>
      <c r="N6800" s="6"/>
      <c r="O6800" s="6"/>
      <c r="P6800" s="10"/>
      <c r="Q6800" s="15" t="str">
        <f t="shared" ca="1" si="211"/>
        <v>-</v>
      </c>
      <c r="R6800" s="6"/>
      <c r="S6800" s="6"/>
      <c r="T6800" s="6"/>
      <c r="U6800" s="6"/>
      <c r="V6800" s="6"/>
      <c r="W6800" s="6" t="str">
        <f t="shared" si="210"/>
        <v>-</v>
      </c>
      <c r="X6800" s="6"/>
      <c r="Y6800" s="6"/>
      <c r="Z6800" s="6"/>
      <c r="AA6800" s="6"/>
      <c r="AB6800" s="6"/>
      <c r="AC6800" s="6"/>
    </row>
    <row r="6801" spans="1:29" x14ac:dyDescent="0.25">
      <c r="Q6801" s="12" t="str">
        <f t="shared" ca="1" si="211"/>
        <v>-</v>
      </c>
      <c r="W6801" t="str">
        <f t="shared" si="210"/>
        <v>-</v>
      </c>
    </row>
    <row r="6802" spans="1:29" x14ac:dyDescent="0.25">
      <c r="A6802" s="6"/>
      <c r="B6802" s="10"/>
      <c r="C6802" s="6"/>
      <c r="D6802" s="6"/>
      <c r="E6802" s="6"/>
      <c r="F6802" s="6"/>
      <c r="G6802" s="6"/>
      <c r="H6802" s="6"/>
      <c r="I6802" s="6"/>
      <c r="J6802" s="6"/>
      <c r="K6802" s="6"/>
      <c r="L6802" s="6"/>
      <c r="M6802" s="6"/>
      <c r="N6802" s="6"/>
      <c r="O6802" s="6"/>
      <c r="P6802" s="10"/>
      <c r="Q6802" s="15" t="str">
        <f t="shared" ca="1" si="211"/>
        <v>-</v>
      </c>
      <c r="R6802" s="6"/>
      <c r="S6802" s="6"/>
      <c r="T6802" s="6"/>
      <c r="U6802" s="6"/>
      <c r="V6802" s="6"/>
      <c r="W6802" s="6" t="str">
        <f t="shared" si="210"/>
        <v>-</v>
      </c>
      <c r="X6802" s="6"/>
      <c r="Y6802" s="6"/>
      <c r="Z6802" s="6"/>
      <c r="AA6802" s="6"/>
      <c r="AB6802" s="6"/>
      <c r="AC6802" s="6"/>
    </row>
    <row r="6803" spans="1:29" x14ac:dyDescent="0.25">
      <c r="Q6803" s="12" t="str">
        <f t="shared" ca="1" si="211"/>
        <v>-</v>
      </c>
      <c r="W6803" t="str">
        <f t="shared" si="210"/>
        <v>-</v>
      </c>
    </row>
    <row r="6804" spans="1:29" x14ac:dyDescent="0.25">
      <c r="A6804" s="6"/>
      <c r="B6804" s="10"/>
      <c r="C6804" s="6"/>
      <c r="D6804" s="6"/>
      <c r="E6804" s="6"/>
      <c r="F6804" s="6"/>
      <c r="G6804" s="6"/>
      <c r="H6804" s="6"/>
      <c r="I6804" s="6"/>
      <c r="J6804" s="6"/>
      <c r="K6804" s="6"/>
      <c r="L6804" s="6"/>
      <c r="M6804" s="6"/>
      <c r="N6804" s="6"/>
      <c r="O6804" s="6"/>
      <c r="P6804" s="10"/>
      <c r="Q6804" s="15" t="str">
        <f t="shared" ca="1" si="211"/>
        <v>-</v>
      </c>
      <c r="R6804" s="6"/>
      <c r="S6804" s="6"/>
      <c r="T6804" s="6"/>
      <c r="U6804" s="6"/>
      <c r="V6804" s="6"/>
      <c r="W6804" s="6" t="str">
        <f t="shared" si="210"/>
        <v>-</v>
      </c>
      <c r="X6804" s="6"/>
      <c r="Y6804" s="6"/>
      <c r="Z6804" s="6"/>
      <c r="AA6804" s="6"/>
      <c r="AB6804" s="6"/>
      <c r="AC6804" s="6"/>
    </row>
    <row r="6805" spans="1:29" x14ac:dyDescent="0.25">
      <c r="Q6805" s="12" t="str">
        <f t="shared" ca="1" si="211"/>
        <v>-</v>
      </c>
      <c r="W6805" t="str">
        <f t="shared" si="210"/>
        <v>-</v>
      </c>
    </row>
    <row r="6806" spans="1:29" x14ac:dyDescent="0.25">
      <c r="A6806" s="6"/>
      <c r="B6806" s="10"/>
      <c r="C6806" s="6"/>
      <c r="D6806" s="6"/>
      <c r="E6806" s="6"/>
      <c r="F6806" s="6"/>
      <c r="G6806" s="6"/>
      <c r="H6806" s="6"/>
      <c r="I6806" s="6"/>
      <c r="J6806" s="6"/>
      <c r="K6806" s="6"/>
      <c r="L6806" s="6"/>
      <c r="M6806" s="6"/>
      <c r="N6806" s="6"/>
      <c r="O6806" s="6"/>
      <c r="P6806" s="10"/>
      <c r="Q6806" s="15" t="str">
        <f t="shared" ca="1" si="211"/>
        <v>-</v>
      </c>
      <c r="R6806" s="6"/>
      <c r="S6806" s="6"/>
      <c r="T6806" s="6"/>
      <c r="U6806" s="6"/>
      <c r="V6806" s="6"/>
      <c r="W6806" s="6" t="str">
        <f t="shared" si="210"/>
        <v>-</v>
      </c>
      <c r="X6806" s="6"/>
      <c r="Y6806" s="6"/>
      <c r="Z6806" s="6"/>
      <c r="AA6806" s="6"/>
      <c r="AB6806" s="6"/>
      <c r="AC6806" s="6"/>
    </row>
    <row r="6807" spans="1:29" x14ac:dyDescent="0.25">
      <c r="Q6807" s="12" t="str">
        <f t="shared" ca="1" si="211"/>
        <v>-</v>
      </c>
      <c r="W6807" t="str">
        <f t="shared" si="210"/>
        <v>-</v>
      </c>
    </row>
    <row r="6808" spans="1:29" x14ac:dyDescent="0.25">
      <c r="A6808" s="6"/>
      <c r="B6808" s="10"/>
      <c r="C6808" s="6"/>
      <c r="D6808" s="6"/>
      <c r="E6808" s="6"/>
      <c r="F6808" s="6"/>
      <c r="G6808" s="6"/>
      <c r="H6808" s="6"/>
      <c r="I6808" s="6"/>
      <c r="J6808" s="6"/>
      <c r="K6808" s="6"/>
      <c r="L6808" s="6"/>
      <c r="M6808" s="6"/>
      <c r="N6808" s="6"/>
      <c r="O6808" s="6"/>
      <c r="P6808" s="10"/>
      <c r="Q6808" s="15" t="str">
        <f t="shared" ca="1" si="211"/>
        <v>-</v>
      </c>
      <c r="R6808" s="6"/>
      <c r="S6808" s="6"/>
      <c r="T6808" s="6"/>
      <c r="U6808" s="6"/>
      <c r="V6808" s="6"/>
      <c r="W6808" s="6" t="str">
        <f t="shared" si="210"/>
        <v>-</v>
      </c>
      <c r="X6808" s="6"/>
      <c r="Y6808" s="6"/>
      <c r="Z6808" s="6"/>
      <c r="AA6808" s="6"/>
      <c r="AB6808" s="6"/>
      <c r="AC6808" s="6"/>
    </row>
    <row r="6809" spans="1:29" x14ac:dyDescent="0.25">
      <c r="Q6809" s="12" t="str">
        <f t="shared" ca="1" si="211"/>
        <v>-</v>
      </c>
      <c r="W6809" t="str">
        <f t="shared" si="210"/>
        <v>-</v>
      </c>
    </row>
    <row r="6810" spans="1:29" x14ac:dyDescent="0.25">
      <c r="A6810" s="6"/>
      <c r="B6810" s="10"/>
      <c r="C6810" s="6"/>
      <c r="D6810" s="6"/>
      <c r="E6810" s="6"/>
      <c r="F6810" s="6"/>
      <c r="G6810" s="6"/>
      <c r="H6810" s="6"/>
      <c r="I6810" s="6"/>
      <c r="J6810" s="6"/>
      <c r="K6810" s="6"/>
      <c r="L6810" s="6"/>
      <c r="M6810" s="6"/>
      <c r="N6810" s="6"/>
      <c r="O6810" s="6"/>
      <c r="P6810" s="10"/>
      <c r="Q6810" s="15" t="str">
        <f t="shared" ca="1" si="211"/>
        <v>-</v>
      </c>
      <c r="R6810" s="6"/>
      <c r="S6810" s="6"/>
      <c r="T6810" s="6"/>
      <c r="U6810" s="6"/>
      <c r="V6810" s="6"/>
      <c r="W6810" s="6" t="str">
        <f t="shared" si="210"/>
        <v>-</v>
      </c>
      <c r="X6810" s="6"/>
      <c r="Y6810" s="6"/>
      <c r="Z6810" s="6"/>
      <c r="AA6810" s="6"/>
      <c r="AB6810" s="6"/>
      <c r="AC6810" s="6"/>
    </row>
    <row r="6811" spans="1:29" x14ac:dyDescent="0.25">
      <c r="Q6811" s="12" t="str">
        <f t="shared" ca="1" si="211"/>
        <v>-</v>
      </c>
      <c r="W6811" t="str">
        <f t="shared" si="210"/>
        <v>-</v>
      </c>
    </row>
    <row r="6812" spans="1:29" x14ac:dyDescent="0.25">
      <c r="A6812" s="6"/>
      <c r="B6812" s="10"/>
      <c r="C6812" s="6"/>
      <c r="D6812" s="6"/>
      <c r="E6812" s="6"/>
      <c r="F6812" s="6"/>
      <c r="G6812" s="6"/>
      <c r="H6812" s="6"/>
      <c r="I6812" s="6"/>
      <c r="J6812" s="6"/>
      <c r="K6812" s="6"/>
      <c r="L6812" s="6"/>
      <c r="M6812" s="6"/>
      <c r="N6812" s="6"/>
      <c r="O6812" s="6"/>
      <c r="P6812" s="10"/>
      <c r="Q6812" s="15" t="str">
        <f t="shared" ca="1" si="211"/>
        <v>-</v>
      </c>
      <c r="R6812" s="6"/>
      <c r="S6812" s="6"/>
      <c r="T6812" s="6"/>
      <c r="U6812" s="6"/>
      <c r="V6812" s="6"/>
      <c r="W6812" s="6" t="str">
        <f t="shared" si="210"/>
        <v>-</v>
      </c>
      <c r="X6812" s="6"/>
      <c r="Y6812" s="6"/>
      <c r="Z6812" s="6"/>
      <c r="AA6812" s="6"/>
      <c r="AB6812" s="6"/>
      <c r="AC6812" s="6"/>
    </row>
    <row r="6813" spans="1:29" x14ac:dyDescent="0.25">
      <c r="Q6813" s="12" t="str">
        <f t="shared" ca="1" si="211"/>
        <v>-</v>
      </c>
      <c r="W6813" t="str">
        <f t="shared" si="210"/>
        <v>-</v>
      </c>
    </row>
    <row r="6814" spans="1:29" x14ac:dyDescent="0.25">
      <c r="A6814" s="6"/>
      <c r="B6814" s="10"/>
      <c r="C6814" s="6"/>
      <c r="D6814" s="6"/>
      <c r="E6814" s="6"/>
      <c r="F6814" s="6"/>
      <c r="G6814" s="6"/>
      <c r="H6814" s="6"/>
      <c r="I6814" s="6"/>
      <c r="J6814" s="6"/>
      <c r="K6814" s="6"/>
      <c r="L6814" s="6"/>
      <c r="M6814" s="6"/>
      <c r="N6814" s="6"/>
      <c r="O6814" s="6"/>
      <c r="P6814" s="10"/>
      <c r="Q6814" s="15" t="str">
        <f t="shared" ca="1" si="211"/>
        <v>-</v>
      </c>
      <c r="R6814" s="6"/>
      <c r="S6814" s="6"/>
      <c r="T6814" s="6"/>
      <c r="U6814" s="6"/>
      <c r="V6814" s="6"/>
      <c r="W6814" s="6" t="str">
        <f t="shared" si="210"/>
        <v>-</v>
      </c>
      <c r="X6814" s="6"/>
      <c r="Y6814" s="6"/>
      <c r="Z6814" s="6"/>
      <c r="AA6814" s="6"/>
      <c r="AB6814" s="6"/>
      <c r="AC6814" s="6"/>
    </row>
    <row r="6815" spans="1:29" x14ac:dyDescent="0.25">
      <c r="Q6815" s="12" t="str">
        <f t="shared" ca="1" si="211"/>
        <v>-</v>
      </c>
      <c r="W6815" t="str">
        <f t="shared" si="210"/>
        <v>-</v>
      </c>
    </row>
    <row r="6816" spans="1:29" x14ac:dyDescent="0.25">
      <c r="A6816" s="6"/>
      <c r="B6816" s="10"/>
      <c r="C6816" s="6"/>
      <c r="D6816" s="6"/>
      <c r="E6816" s="6"/>
      <c r="F6816" s="6"/>
      <c r="G6816" s="6"/>
      <c r="H6816" s="6"/>
      <c r="I6816" s="6"/>
      <c r="J6816" s="6"/>
      <c r="K6816" s="6"/>
      <c r="L6816" s="6"/>
      <c r="M6816" s="6"/>
      <c r="N6816" s="6"/>
      <c r="O6816" s="6"/>
      <c r="P6816" s="10"/>
      <c r="Q6816" s="15" t="str">
        <f t="shared" ca="1" si="211"/>
        <v>-</v>
      </c>
      <c r="R6816" s="6"/>
      <c r="S6816" s="6"/>
      <c r="T6816" s="6"/>
      <c r="U6816" s="6"/>
      <c r="V6816" s="6"/>
      <c r="W6816" s="6" t="str">
        <f t="shared" si="210"/>
        <v>-</v>
      </c>
      <c r="X6816" s="6"/>
      <c r="Y6816" s="6"/>
      <c r="Z6816" s="6"/>
      <c r="AA6816" s="6"/>
      <c r="AB6816" s="6"/>
      <c r="AC6816" s="6"/>
    </row>
    <row r="6817" spans="1:29" x14ac:dyDescent="0.25">
      <c r="Q6817" s="12" t="str">
        <f t="shared" ca="1" si="211"/>
        <v>-</v>
      </c>
      <c r="W6817" t="str">
        <f t="shared" si="210"/>
        <v>-</v>
      </c>
    </row>
    <row r="6818" spans="1:29" x14ac:dyDescent="0.25">
      <c r="A6818" s="6"/>
      <c r="B6818" s="10"/>
      <c r="C6818" s="6"/>
      <c r="D6818" s="6"/>
      <c r="E6818" s="6"/>
      <c r="F6818" s="6"/>
      <c r="G6818" s="6"/>
      <c r="H6818" s="6"/>
      <c r="I6818" s="6"/>
      <c r="J6818" s="6"/>
      <c r="K6818" s="6"/>
      <c r="L6818" s="6"/>
      <c r="M6818" s="6"/>
      <c r="N6818" s="6"/>
      <c r="O6818" s="6"/>
      <c r="P6818" s="10"/>
      <c r="Q6818" s="15" t="str">
        <f t="shared" ca="1" si="211"/>
        <v>-</v>
      </c>
      <c r="R6818" s="6"/>
      <c r="S6818" s="6"/>
      <c r="T6818" s="6"/>
      <c r="U6818" s="6"/>
      <c r="V6818" s="6"/>
      <c r="W6818" s="6" t="str">
        <f t="shared" si="210"/>
        <v>-</v>
      </c>
      <c r="X6818" s="6"/>
      <c r="Y6818" s="6"/>
      <c r="Z6818" s="6"/>
      <c r="AA6818" s="6"/>
      <c r="AB6818" s="6"/>
      <c r="AC6818" s="6"/>
    </row>
    <row r="6819" spans="1:29" x14ac:dyDescent="0.25">
      <c r="Q6819" s="12" t="str">
        <f t="shared" ca="1" si="211"/>
        <v>-</v>
      </c>
      <c r="W6819" t="str">
        <f t="shared" si="210"/>
        <v>-</v>
      </c>
    </row>
    <row r="6820" spans="1:29" x14ac:dyDescent="0.25">
      <c r="A6820" s="6"/>
      <c r="B6820" s="10"/>
      <c r="C6820" s="6"/>
      <c r="D6820" s="6"/>
      <c r="E6820" s="6"/>
      <c r="F6820" s="6"/>
      <c r="G6820" s="6"/>
      <c r="H6820" s="6"/>
      <c r="I6820" s="6"/>
      <c r="J6820" s="6"/>
      <c r="K6820" s="6"/>
      <c r="L6820" s="6"/>
      <c r="M6820" s="6"/>
      <c r="N6820" s="6"/>
      <c r="O6820" s="6"/>
      <c r="P6820" s="10"/>
      <c r="Q6820" s="15" t="str">
        <f t="shared" ca="1" si="211"/>
        <v>-</v>
      </c>
      <c r="R6820" s="6"/>
      <c r="S6820" s="6"/>
      <c r="T6820" s="6"/>
      <c r="U6820" s="6"/>
      <c r="V6820" s="6"/>
      <c r="W6820" s="6" t="str">
        <f t="shared" si="210"/>
        <v>-</v>
      </c>
      <c r="X6820" s="6"/>
      <c r="Y6820" s="6"/>
      <c r="Z6820" s="6"/>
      <c r="AA6820" s="6"/>
      <c r="AB6820" s="6"/>
      <c r="AC6820" s="6"/>
    </row>
    <row r="6821" spans="1:29" x14ac:dyDescent="0.25">
      <c r="Q6821" s="12" t="str">
        <f t="shared" ca="1" si="211"/>
        <v>-</v>
      </c>
      <c r="W6821" t="str">
        <f t="shared" si="210"/>
        <v>-</v>
      </c>
    </row>
    <row r="6822" spans="1:29" x14ac:dyDescent="0.25">
      <c r="A6822" s="6"/>
      <c r="B6822" s="10"/>
      <c r="C6822" s="6"/>
      <c r="D6822" s="6"/>
      <c r="E6822" s="6"/>
      <c r="F6822" s="6"/>
      <c r="G6822" s="6"/>
      <c r="H6822" s="6"/>
      <c r="I6822" s="6"/>
      <c r="J6822" s="6"/>
      <c r="K6822" s="6"/>
      <c r="L6822" s="6"/>
      <c r="M6822" s="6"/>
      <c r="N6822" s="6"/>
      <c r="O6822" s="6"/>
      <c r="P6822" s="10"/>
      <c r="Q6822" s="15" t="str">
        <f t="shared" ca="1" si="211"/>
        <v>-</v>
      </c>
      <c r="R6822" s="6"/>
      <c r="S6822" s="6"/>
      <c r="T6822" s="6"/>
      <c r="U6822" s="6"/>
      <c r="V6822" s="6"/>
      <c r="W6822" s="6" t="str">
        <f t="shared" si="210"/>
        <v>-</v>
      </c>
      <c r="X6822" s="6"/>
      <c r="Y6822" s="6"/>
      <c r="Z6822" s="6"/>
      <c r="AA6822" s="6"/>
      <c r="AB6822" s="6"/>
      <c r="AC6822" s="6"/>
    </row>
    <row r="6823" spans="1:29" x14ac:dyDescent="0.25">
      <c r="Q6823" s="12" t="str">
        <f t="shared" ca="1" si="211"/>
        <v>-</v>
      </c>
      <c r="W6823" t="str">
        <f t="shared" si="210"/>
        <v>-</v>
      </c>
    </row>
    <row r="6824" spans="1:29" x14ac:dyDescent="0.25">
      <c r="A6824" s="6"/>
      <c r="B6824" s="10"/>
      <c r="C6824" s="6"/>
      <c r="D6824" s="6"/>
      <c r="E6824" s="6"/>
      <c r="F6824" s="6"/>
      <c r="G6824" s="6"/>
      <c r="H6824" s="6"/>
      <c r="I6824" s="6"/>
      <c r="J6824" s="6"/>
      <c r="K6824" s="6"/>
      <c r="L6824" s="6"/>
      <c r="M6824" s="6"/>
      <c r="N6824" s="6"/>
      <c r="O6824" s="6"/>
      <c r="P6824" s="10"/>
      <c r="Q6824" s="15" t="str">
        <f t="shared" ca="1" si="211"/>
        <v>-</v>
      </c>
      <c r="R6824" s="6"/>
      <c r="S6824" s="6"/>
      <c r="T6824" s="6"/>
      <c r="U6824" s="6"/>
      <c r="V6824" s="6"/>
      <c r="W6824" s="6" t="str">
        <f t="shared" si="210"/>
        <v>-</v>
      </c>
      <c r="X6824" s="6"/>
      <c r="Y6824" s="6"/>
      <c r="Z6824" s="6"/>
      <c r="AA6824" s="6"/>
      <c r="AB6824" s="6"/>
      <c r="AC6824" s="6"/>
    </row>
    <row r="6825" spans="1:29" x14ac:dyDescent="0.25">
      <c r="Q6825" s="12" t="str">
        <f t="shared" ca="1" si="211"/>
        <v>-</v>
      </c>
      <c r="W6825" t="str">
        <f t="shared" si="210"/>
        <v>-</v>
      </c>
    </row>
    <row r="6826" spans="1:29" x14ac:dyDescent="0.25">
      <c r="A6826" s="6"/>
      <c r="B6826" s="10"/>
      <c r="C6826" s="6"/>
      <c r="D6826" s="6"/>
      <c r="E6826" s="6"/>
      <c r="F6826" s="6"/>
      <c r="G6826" s="6"/>
      <c r="H6826" s="6"/>
      <c r="I6826" s="6"/>
      <c r="J6826" s="6"/>
      <c r="K6826" s="6"/>
      <c r="L6826" s="6"/>
      <c r="M6826" s="6"/>
      <c r="N6826" s="6"/>
      <c r="O6826" s="6"/>
      <c r="P6826" s="10"/>
      <c r="Q6826" s="15" t="str">
        <f t="shared" ca="1" si="211"/>
        <v>-</v>
      </c>
      <c r="R6826" s="6"/>
      <c r="S6826" s="6"/>
      <c r="T6826" s="6"/>
      <c r="U6826" s="6"/>
      <c r="V6826" s="6"/>
      <c r="W6826" s="6" t="str">
        <f t="shared" si="210"/>
        <v>-</v>
      </c>
      <c r="X6826" s="6"/>
      <c r="Y6826" s="6"/>
      <c r="Z6826" s="6"/>
      <c r="AA6826" s="6"/>
      <c r="AB6826" s="6"/>
      <c r="AC6826" s="6"/>
    </row>
    <row r="6827" spans="1:29" x14ac:dyDescent="0.25">
      <c r="Q6827" s="12" t="str">
        <f t="shared" ca="1" si="211"/>
        <v>-</v>
      </c>
      <c r="W6827" t="str">
        <f t="shared" si="210"/>
        <v>-</v>
      </c>
    </row>
    <row r="6828" spans="1:29" x14ac:dyDescent="0.25">
      <c r="A6828" s="6"/>
      <c r="B6828" s="10"/>
      <c r="C6828" s="6"/>
      <c r="D6828" s="6"/>
      <c r="E6828" s="6"/>
      <c r="F6828" s="6"/>
      <c r="G6828" s="6"/>
      <c r="H6828" s="6"/>
      <c r="I6828" s="6"/>
      <c r="J6828" s="6"/>
      <c r="K6828" s="6"/>
      <c r="L6828" s="6"/>
      <c r="M6828" s="6"/>
      <c r="N6828" s="6"/>
      <c r="O6828" s="6"/>
      <c r="P6828" s="10"/>
      <c r="Q6828" s="15" t="str">
        <f t="shared" ca="1" si="211"/>
        <v>-</v>
      </c>
      <c r="R6828" s="6"/>
      <c r="S6828" s="6"/>
      <c r="T6828" s="6"/>
      <c r="U6828" s="6"/>
      <c r="V6828" s="6"/>
      <c r="W6828" s="6" t="str">
        <f t="shared" si="210"/>
        <v>-</v>
      </c>
      <c r="X6828" s="6"/>
      <c r="Y6828" s="6"/>
      <c r="Z6828" s="6"/>
      <c r="AA6828" s="6"/>
      <c r="AB6828" s="6"/>
      <c r="AC6828" s="6"/>
    </row>
    <row r="6829" spans="1:29" x14ac:dyDescent="0.25">
      <c r="Q6829" s="12" t="str">
        <f t="shared" ca="1" si="211"/>
        <v>-</v>
      </c>
      <c r="W6829" t="str">
        <f t="shared" si="210"/>
        <v>-</v>
      </c>
    </row>
    <row r="6830" spans="1:29" x14ac:dyDescent="0.25">
      <c r="A6830" s="6"/>
      <c r="B6830" s="10"/>
      <c r="C6830" s="6"/>
      <c r="D6830" s="6"/>
      <c r="E6830" s="6"/>
      <c r="F6830" s="6"/>
      <c r="G6830" s="6"/>
      <c r="H6830" s="6"/>
      <c r="I6830" s="6"/>
      <c r="J6830" s="6"/>
      <c r="K6830" s="6"/>
      <c r="L6830" s="6"/>
      <c r="M6830" s="6"/>
      <c r="N6830" s="6"/>
      <c r="O6830" s="6"/>
      <c r="P6830" s="10"/>
      <c r="Q6830" s="15" t="str">
        <f t="shared" ca="1" si="211"/>
        <v>-</v>
      </c>
      <c r="R6830" s="6"/>
      <c r="S6830" s="6"/>
      <c r="T6830" s="6"/>
      <c r="U6830" s="6"/>
      <c r="V6830" s="6"/>
      <c r="W6830" s="6" t="str">
        <f t="shared" si="210"/>
        <v>-</v>
      </c>
      <c r="X6830" s="6"/>
      <c r="Y6830" s="6"/>
      <c r="Z6830" s="6"/>
      <c r="AA6830" s="6"/>
      <c r="AB6830" s="6"/>
      <c r="AC6830" s="6"/>
    </row>
    <row r="6831" spans="1:29" x14ac:dyDescent="0.25">
      <c r="Q6831" s="12" t="str">
        <f t="shared" ca="1" si="211"/>
        <v>-</v>
      </c>
      <c r="W6831" t="str">
        <f t="shared" si="210"/>
        <v>-</v>
      </c>
    </row>
    <row r="6832" spans="1:29" x14ac:dyDescent="0.25">
      <c r="A6832" s="6"/>
      <c r="B6832" s="10"/>
      <c r="C6832" s="6"/>
      <c r="D6832" s="6"/>
      <c r="E6832" s="6"/>
      <c r="F6832" s="6"/>
      <c r="G6832" s="6"/>
      <c r="H6832" s="6"/>
      <c r="I6832" s="6"/>
      <c r="J6832" s="6"/>
      <c r="K6832" s="6"/>
      <c r="L6832" s="6"/>
      <c r="M6832" s="6"/>
      <c r="N6832" s="6"/>
      <c r="O6832" s="6"/>
      <c r="P6832" s="10"/>
      <c r="Q6832" s="15" t="str">
        <f t="shared" ca="1" si="211"/>
        <v>-</v>
      </c>
      <c r="R6832" s="6"/>
      <c r="S6832" s="6"/>
      <c r="T6832" s="6"/>
      <c r="U6832" s="6"/>
      <c r="V6832" s="6"/>
      <c r="W6832" s="6" t="str">
        <f t="shared" si="210"/>
        <v>-</v>
      </c>
      <c r="X6832" s="6"/>
      <c r="Y6832" s="6"/>
      <c r="Z6832" s="6"/>
      <c r="AA6832" s="6"/>
      <c r="AB6832" s="6"/>
      <c r="AC6832" s="6"/>
    </row>
    <row r="6833" spans="1:29" x14ac:dyDescent="0.25">
      <c r="Q6833" s="12" t="str">
        <f t="shared" ca="1" si="211"/>
        <v>-</v>
      </c>
      <c r="W6833" t="str">
        <f t="shared" si="210"/>
        <v>-</v>
      </c>
    </row>
    <row r="6834" spans="1:29" x14ac:dyDescent="0.25">
      <c r="A6834" s="6"/>
      <c r="B6834" s="10"/>
      <c r="C6834" s="6"/>
      <c r="D6834" s="6"/>
      <c r="E6834" s="6"/>
      <c r="F6834" s="6"/>
      <c r="G6834" s="6"/>
      <c r="H6834" s="6"/>
      <c r="I6834" s="6"/>
      <c r="J6834" s="6"/>
      <c r="K6834" s="6"/>
      <c r="L6834" s="6"/>
      <c r="M6834" s="6"/>
      <c r="N6834" s="6"/>
      <c r="O6834" s="6"/>
      <c r="P6834" s="10"/>
      <c r="Q6834" s="15" t="str">
        <f t="shared" ca="1" si="211"/>
        <v>-</v>
      </c>
      <c r="R6834" s="6"/>
      <c r="S6834" s="6"/>
      <c r="T6834" s="6"/>
      <c r="U6834" s="6"/>
      <c r="V6834" s="6"/>
      <c r="W6834" s="6" t="str">
        <f t="shared" si="210"/>
        <v>-</v>
      </c>
      <c r="X6834" s="6"/>
      <c r="Y6834" s="6"/>
      <c r="Z6834" s="6"/>
      <c r="AA6834" s="6"/>
      <c r="AB6834" s="6"/>
      <c r="AC6834" s="6"/>
    </row>
    <row r="6835" spans="1:29" x14ac:dyDescent="0.25">
      <c r="Q6835" s="12" t="str">
        <f t="shared" ca="1" si="211"/>
        <v>-</v>
      </c>
      <c r="W6835" t="str">
        <f t="shared" si="210"/>
        <v>-</v>
      </c>
    </row>
    <row r="6836" spans="1:29" x14ac:dyDescent="0.25">
      <c r="A6836" s="6"/>
      <c r="B6836" s="10"/>
      <c r="C6836" s="6"/>
      <c r="D6836" s="6"/>
      <c r="E6836" s="6"/>
      <c r="F6836" s="6"/>
      <c r="G6836" s="6"/>
      <c r="H6836" s="6"/>
      <c r="I6836" s="6"/>
      <c r="J6836" s="6"/>
      <c r="K6836" s="6"/>
      <c r="L6836" s="6"/>
      <c r="M6836" s="6"/>
      <c r="N6836" s="6"/>
      <c r="O6836" s="6"/>
      <c r="P6836" s="10"/>
      <c r="Q6836" s="15" t="str">
        <f t="shared" ca="1" si="211"/>
        <v>-</v>
      </c>
      <c r="R6836" s="6"/>
      <c r="S6836" s="6"/>
      <c r="T6836" s="6"/>
      <c r="U6836" s="6"/>
      <c r="V6836" s="6"/>
      <c r="W6836" s="6" t="str">
        <f t="shared" si="210"/>
        <v>-</v>
      </c>
      <c r="X6836" s="6"/>
      <c r="Y6836" s="6"/>
      <c r="Z6836" s="6"/>
      <c r="AA6836" s="6"/>
      <c r="AB6836" s="6"/>
      <c r="AC6836" s="6"/>
    </row>
    <row r="6837" spans="1:29" x14ac:dyDescent="0.25">
      <c r="Q6837" s="12" t="str">
        <f t="shared" ca="1" si="211"/>
        <v>-</v>
      </c>
      <c r="W6837" t="str">
        <f t="shared" si="210"/>
        <v>-</v>
      </c>
    </row>
    <row r="6838" spans="1:29" x14ac:dyDescent="0.25">
      <c r="A6838" s="6"/>
      <c r="B6838" s="10"/>
      <c r="C6838" s="6"/>
      <c r="D6838" s="6"/>
      <c r="E6838" s="6"/>
      <c r="F6838" s="6"/>
      <c r="G6838" s="6"/>
      <c r="H6838" s="6"/>
      <c r="I6838" s="6"/>
      <c r="J6838" s="6"/>
      <c r="K6838" s="6"/>
      <c r="L6838" s="6"/>
      <c r="M6838" s="6"/>
      <c r="N6838" s="6"/>
      <c r="O6838" s="6"/>
      <c r="P6838" s="10"/>
      <c r="Q6838" s="15" t="str">
        <f t="shared" ca="1" si="211"/>
        <v>-</v>
      </c>
      <c r="R6838" s="6"/>
      <c r="S6838" s="6"/>
      <c r="T6838" s="6"/>
      <c r="U6838" s="6"/>
      <c r="V6838" s="6"/>
      <c r="W6838" s="6" t="str">
        <f t="shared" si="210"/>
        <v>-</v>
      </c>
      <c r="X6838" s="6"/>
      <c r="Y6838" s="6"/>
      <c r="Z6838" s="6"/>
      <c r="AA6838" s="6"/>
      <c r="AB6838" s="6"/>
      <c r="AC6838" s="6"/>
    </row>
    <row r="6839" spans="1:29" x14ac:dyDescent="0.25">
      <c r="Q6839" s="12" t="str">
        <f t="shared" ca="1" si="211"/>
        <v>-</v>
      </c>
      <c r="W6839" t="str">
        <f t="shared" si="210"/>
        <v>-</v>
      </c>
    </row>
    <row r="6840" spans="1:29" x14ac:dyDescent="0.25">
      <c r="A6840" s="6"/>
      <c r="B6840" s="10"/>
      <c r="C6840" s="6"/>
      <c r="D6840" s="6"/>
      <c r="E6840" s="6"/>
      <c r="F6840" s="6"/>
      <c r="G6840" s="6"/>
      <c r="H6840" s="6"/>
      <c r="I6840" s="6"/>
      <c r="J6840" s="6"/>
      <c r="K6840" s="6"/>
      <c r="L6840" s="6"/>
      <c r="M6840" s="6"/>
      <c r="N6840" s="6"/>
      <c r="O6840" s="6"/>
      <c r="P6840" s="10"/>
      <c r="Q6840" s="15" t="str">
        <f t="shared" ca="1" si="211"/>
        <v>-</v>
      </c>
      <c r="R6840" s="6"/>
      <c r="S6840" s="6"/>
      <c r="T6840" s="6"/>
      <c r="U6840" s="6"/>
      <c r="V6840" s="6"/>
      <c r="W6840" s="6" t="str">
        <f t="shared" si="210"/>
        <v>-</v>
      </c>
      <c r="X6840" s="6"/>
      <c r="Y6840" s="6"/>
      <c r="Z6840" s="6"/>
      <c r="AA6840" s="6"/>
      <c r="AB6840" s="6"/>
      <c r="AC6840" s="6"/>
    </row>
    <row r="6841" spans="1:29" x14ac:dyDescent="0.25">
      <c r="Q6841" s="12" t="str">
        <f t="shared" ca="1" si="211"/>
        <v>-</v>
      </c>
      <c r="W6841" t="str">
        <f t="shared" si="210"/>
        <v>-</v>
      </c>
    </row>
    <row r="6842" spans="1:29" x14ac:dyDescent="0.25">
      <c r="A6842" s="6"/>
      <c r="B6842" s="10"/>
      <c r="C6842" s="6"/>
      <c r="D6842" s="6"/>
      <c r="E6842" s="6"/>
      <c r="F6842" s="6"/>
      <c r="G6842" s="6"/>
      <c r="H6842" s="6"/>
      <c r="I6842" s="6"/>
      <c r="J6842" s="6"/>
      <c r="K6842" s="6"/>
      <c r="L6842" s="6"/>
      <c r="M6842" s="6"/>
      <c r="N6842" s="6"/>
      <c r="O6842" s="6"/>
      <c r="P6842" s="10"/>
      <c r="Q6842" s="15" t="str">
        <f t="shared" ca="1" si="211"/>
        <v>-</v>
      </c>
      <c r="R6842" s="6"/>
      <c r="S6842" s="6"/>
      <c r="T6842" s="6"/>
      <c r="U6842" s="6"/>
      <c r="V6842" s="6"/>
      <c r="W6842" s="6" t="str">
        <f t="shared" si="210"/>
        <v>-</v>
      </c>
      <c r="X6842" s="6"/>
      <c r="Y6842" s="6"/>
      <c r="Z6842" s="6"/>
      <c r="AA6842" s="6"/>
      <c r="AB6842" s="6"/>
      <c r="AC6842" s="6"/>
    </row>
    <row r="6843" spans="1:29" x14ac:dyDescent="0.25">
      <c r="Q6843" s="12" t="str">
        <f t="shared" ca="1" si="211"/>
        <v>-</v>
      </c>
      <c r="W6843" t="str">
        <f t="shared" si="210"/>
        <v>-</v>
      </c>
    </row>
    <row r="6844" spans="1:29" x14ac:dyDescent="0.25">
      <c r="A6844" s="6"/>
      <c r="B6844" s="10"/>
      <c r="C6844" s="6"/>
      <c r="D6844" s="6"/>
      <c r="E6844" s="6"/>
      <c r="F6844" s="6"/>
      <c r="G6844" s="6"/>
      <c r="H6844" s="6"/>
      <c r="I6844" s="6"/>
      <c r="J6844" s="6"/>
      <c r="K6844" s="6"/>
      <c r="L6844" s="6"/>
      <c r="M6844" s="6"/>
      <c r="N6844" s="6"/>
      <c r="O6844" s="6"/>
      <c r="P6844" s="10"/>
      <c r="Q6844" s="15" t="str">
        <f t="shared" ca="1" si="211"/>
        <v>-</v>
      </c>
      <c r="R6844" s="6"/>
      <c r="S6844" s="6"/>
      <c r="T6844" s="6"/>
      <c r="U6844" s="6"/>
      <c r="V6844" s="6"/>
      <c r="W6844" s="6" t="str">
        <f t="shared" si="210"/>
        <v>-</v>
      </c>
      <c r="X6844" s="6"/>
      <c r="Y6844" s="6"/>
      <c r="Z6844" s="6"/>
      <c r="AA6844" s="6"/>
      <c r="AB6844" s="6"/>
      <c r="AC6844" s="6"/>
    </row>
    <row r="6845" spans="1:29" x14ac:dyDescent="0.25">
      <c r="Q6845" s="12" t="str">
        <f t="shared" ca="1" si="211"/>
        <v>-</v>
      </c>
      <c r="W6845" t="str">
        <f t="shared" si="210"/>
        <v>-</v>
      </c>
    </row>
    <row r="6846" spans="1:29" x14ac:dyDescent="0.25">
      <c r="A6846" s="6"/>
      <c r="B6846" s="10"/>
      <c r="C6846" s="6"/>
      <c r="D6846" s="6"/>
      <c r="E6846" s="6"/>
      <c r="F6846" s="6"/>
      <c r="G6846" s="6"/>
      <c r="H6846" s="6"/>
      <c r="I6846" s="6"/>
      <c r="J6846" s="6"/>
      <c r="K6846" s="6"/>
      <c r="L6846" s="6"/>
      <c r="M6846" s="6"/>
      <c r="N6846" s="6"/>
      <c r="O6846" s="6"/>
      <c r="P6846" s="10"/>
      <c r="Q6846" s="15" t="str">
        <f t="shared" ca="1" si="211"/>
        <v>-</v>
      </c>
      <c r="R6846" s="6"/>
      <c r="S6846" s="6"/>
      <c r="T6846" s="6"/>
      <c r="U6846" s="6"/>
      <c r="V6846" s="6"/>
      <c r="W6846" s="6" t="str">
        <f t="shared" si="210"/>
        <v>-</v>
      </c>
      <c r="X6846" s="6"/>
      <c r="Y6846" s="6"/>
      <c r="Z6846" s="6"/>
      <c r="AA6846" s="6"/>
      <c r="AB6846" s="6"/>
      <c r="AC6846" s="6"/>
    </row>
    <row r="6847" spans="1:29" x14ac:dyDescent="0.25">
      <c r="Q6847" s="12" t="str">
        <f t="shared" ca="1" si="211"/>
        <v>-</v>
      </c>
      <c r="W6847" t="str">
        <f t="shared" si="210"/>
        <v>-</v>
      </c>
    </row>
    <row r="6848" spans="1:29" x14ac:dyDescent="0.25">
      <c r="A6848" s="6"/>
      <c r="B6848" s="10"/>
      <c r="C6848" s="6"/>
      <c r="D6848" s="6"/>
      <c r="E6848" s="6"/>
      <c r="F6848" s="6"/>
      <c r="G6848" s="6"/>
      <c r="H6848" s="6"/>
      <c r="I6848" s="6"/>
      <c r="J6848" s="6"/>
      <c r="K6848" s="6"/>
      <c r="L6848" s="6"/>
      <c r="M6848" s="6"/>
      <c r="N6848" s="6"/>
      <c r="O6848" s="6"/>
      <c r="P6848" s="10"/>
      <c r="Q6848" s="15" t="str">
        <f t="shared" ca="1" si="211"/>
        <v>-</v>
      </c>
      <c r="R6848" s="6"/>
      <c r="S6848" s="6"/>
      <c r="T6848" s="6"/>
      <c r="U6848" s="6"/>
      <c r="V6848" s="6"/>
      <c r="W6848" s="6" t="str">
        <f t="shared" si="210"/>
        <v>-</v>
      </c>
      <c r="X6848" s="6"/>
      <c r="Y6848" s="6"/>
      <c r="Z6848" s="6"/>
      <c r="AA6848" s="6"/>
      <c r="AB6848" s="6"/>
      <c r="AC6848" s="6"/>
    </row>
    <row r="6849" spans="1:29" x14ac:dyDescent="0.25">
      <c r="Q6849" s="12" t="str">
        <f t="shared" ca="1" si="211"/>
        <v>-</v>
      </c>
      <c r="W6849" t="str">
        <f t="shared" si="210"/>
        <v>-</v>
      </c>
    </row>
    <row r="6850" spans="1:29" x14ac:dyDescent="0.25">
      <c r="A6850" s="6"/>
      <c r="B6850" s="10"/>
      <c r="C6850" s="6"/>
      <c r="D6850" s="6"/>
      <c r="E6850" s="6"/>
      <c r="F6850" s="6"/>
      <c r="G6850" s="6"/>
      <c r="H6850" s="6"/>
      <c r="I6850" s="6"/>
      <c r="J6850" s="6"/>
      <c r="K6850" s="6"/>
      <c r="L6850" s="6"/>
      <c r="M6850" s="6"/>
      <c r="N6850" s="6"/>
      <c r="O6850" s="6"/>
      <c r="P6850" s="10"/>
      <c r="Q6850" s="15" t="str">
        <f t="shared" ca="1" si="211"/>
        <v>-</v>
      </c>
      <c r="R6850" s="6"/>
      <c r="S6850" s="6"/>
      <c r="T6850" s="6"/>
      <c r="U6850" s="6"/>
      <c r="V6850" s="6"/>
      <c r="W6850" s="6" t="str">
        <f t="shared" si="210"/>
        <v>-</v>
      </c>
      <c r="X6850" s="6"/>
      <c r="Y6850" s="6"/>
      <c r="Z6850" s="6"/>
      <c r="AA6850" s="6"/>
      <c r="AB6850" s="6"/>
      <c r="AC6850" s="6"/>
    </row>
    <row r="6851" spans="1:29" x14ac:dyDescent="0.25">
      <c r="Q6851" s="12" t="str">
        <f t="shared" ca="1" si="211"/>
        <v>-</v>
      </c>
      <c r="W6851" t="str">
        <f t="shared" si="210"/>
        <v>-</v>
      </c>
    </row>
    <row r="6852" spans="1:29" x14ac:dyDescent="0.25">
      <c r="A6852" s="6"/>
      <c r="B6852" s="10"/>
      <c r="C6852" s="6"/>
      <c r="D6852" s="6"/>
      <c r="E6852" s="6"/>
      <c r="F6852" s="6"/>
      <c r="G6852" s="6"/>
      <c r="H6852" s="6"/>
      <c r="I6852" s="6"/>
      <c r="J6852" s="6"/>
      <c r="K6852" s="6"/>
      <c r="L6852" s="6"/>
      <c r="M6852" s="6"/>
      <c r="N6852" s="6"/>
      <c r="O6852" s="6"/>
      <c r="P6852" s="10"/>
      <c r="Q6852" s="15" t="str">
        <f t="shared" ca="1" si="211"/>
        <v>-</v>
      </c>
      <c r="R6852" s="6"/>
      <c r="S6852" s="6"/>
      <c r="T6852" s="6"/>
      <c r="U6852" s="6"/>
      <c r="V6852" s="6"/>
      <c r="W6852" s="6" t="str">
        <f t="shared" si="210"/>
        <v>-</v>
      </c>
      <c r="X6852" s="6"/>
      <c r="Y6852" s="6"/>
      <c r="Z6852" s="6"/>
      <c r="AA6852" s="6"/>
      <c r="AB6852" s="6"/>
      <c r="AC6852" s="6"/>
    </row>
    <row r="6853" spans="1:29" x14ac:dyDescent="0.25">
      <c r="Q6853" s="12" t="str">
        <f t="shared" ca="1" si="211"/>
        <v>-</v>
      </c>
      <c r="W6853" t="str">
        <f t="shared" si="210"/>
        <v>-</v>
      </c>
    </row>
    <row r="6854" spans="1:29" x14ac:dyDescent="0.25">
      <c r="A6854" s="6"/>
      <c r="B6854" s="10"/>
      <c r="C6854" s="6"/>
      <c r="D6854" s="6"/>
      <c r="E6854" s="6"/>
      <c r="F6854" s="6"/>
      <c r="G6854" s="6"/>
      <c r="H6854" s="6"/>
      <c r="I6854" s="6"/>
      <c r="J6854" s="6"/>
      <c r="K6854" s="6"/>
      <c r="L6854" s="6"/>
      <c r="M6854" s="6"/>
      <c r="N6854" s="6"/>
      <c r="O6854" s="6"/>
      <c r="P6854" s="10"/>
      <c r="Q6854" s="15" t="str">
        <f t="shared" ca="1" si="211"/>
        <v>-</v>
      </c>
      <c r="R6854" s="6"/>
      <c r="S6854" s="6"/>
      <c r="T6854" s="6"/>
      <c r="U6854" s="6"/>
      <c r="V6854" s="6"/>
      <c r="W6854" s="6" t="str">
        <f t="shared" ref="W6854:W6917" si="212">IF(OR(ISBLANK(J6854),ISBLANK(V6854)),"-",(IF(J6854=V6854,"Yes","No")))</f>
        <v>-</v>
      </c>
      <c r="X6854" s="6"/>
      <c r="Y6854" s="6"/>
      <c r="Z6854" s="6"/>
      <c r="AA6854" s="6"/>
      <c r="AB6854" s="6"/>
      <c r="AC6854" s="6"/>
    </row>
    <row r="6855" spans="1:29" x14ac:dyDescent="0.25">
      <c r="Q6855" s="12" t="str">
        <f t="shared" ref="Q6855:Q6918" ca="1" si="213">IF(B6855&gt;1/1/1900, (IF(R6855="Closed",(DATEDIF(B6855,P6855,"d"))-(DATEDIF(M6855,O6855,"d")),IF(OR(R6855="Pending",ISBLANK(P6855)),TODAY()-B6855))),"-")</f>
        <v>-</v>
      </c>
      <c r="W6855" t="str">
        <f t="shared" si="212"/>
        <v>-</v>
      </c>
    </row>
    <row r="6856" spans="1:29" x14ac:dyDescent="0.25">
      <c r="A6856" s="6"/>
      <c r="B6856" s="10"/>
      <c r="C6856" s="6"/>
      <c r="D6856" s="6"/>
      <c r="E6856" s="6"/>
      <c r="F6856" s="6"/>
      <c r="G6856" s="6"/>
      <c r="H6856" s="6"/>
      <c r="I6856" s="6"/>
      <c r="J6856" s="6"/>
      <c r="K6856" s="6"/>
      <c r="L6856" s="6"/>
      <c r="M6856" s="6"/>
      <c r="N6856" s="6"/>
      <c r="O6856" s="6"/>
      <c r="P6856" s="10"/>
      <c r="Q6856" s="15" t="str">
        <f t="shared" ca="1" si="213"/>
        <v>-</v>
      </c>
      <c r="R6856" s="6"/>
      <c r="S6856" s="6"/>
      <c r="T6856" s="6"/>
      <c r="U6856" s="6"/>
      <c r="V6856" s="6"/>
      <c r="W6856" s="6" t="str">
        <f t="shared" si="212"/>
        <v>-</v>
      </c>
      <c r="X6856" s="6"/>
      <c r="Y6856" s="6"/>
      <c r="Z6856" s="6"/>
      <c r="AA6856" s="6"/>
      <c r="AB6856" s="6"/>
      <c r="AC6856" s="6"/>
    </row>
    <row r="6857" spans="1:29" x14ac:dyDescent="0.25">
      <c r="Q6857" s="12" t="str">
        <f t="shared" ca="1" si="213"/>
        <v>-</v>
      </c>
      <c r="W6857" t="str">
        <f t="shared" si="212"/>
        <v>-</v>
      </c>
    </row>
    <row r="6858" spans="1:29" x14ac:dyDescent="0.25">
      <c r="A6858" s="6"/>
      <c r="B6858" s="10"/>
      <c r="C6858" s="6"/>
      <c r="D6858" s="6"/>
      <c r="E6858" s="6"/>
      <c r="F6858" s="6"/>
      <c r="G6858" s="6"/>
      <c r="H6858" s="6"/>
      <c r="I6858" s="6"/>
      <c r="J6858" s="6"/>
      <c r="K6858" s="6"/>
      <c r="L6858" s="6"/>
      <c r="M6858" s="6"/>
      <c r="N6858" s="6"/>
      <c r="O6858" s="6"/>
      <c r="P6858" s="10"/>
      <c r="Q6858" s="15" t="str">
        <f t="shared" ca="1" si="213"/>
        <v>-</v>
      </c>
      <c r="R6858" s="6"/>
      <c r="S6858" s="6"/>
      <c r="T6858" s="6"/>
      <c r="U6858" s="6"/>
      <c r="V6858" s="6"/>
      <c r="W6858" s="6" t="str">
        <f t="shared" si="212"/>
        <v>-</v>
      </c>
      <c r="X6858" s="6"/>
      <c r="Y6858" s="6"/>
      <c r="Z6858" s="6"/>
      <c r="AA6858" s="6"/>
      <c r="AB6858" s="6"/>
      <c r="AC6858" s="6"/>
    </row>
    <row r="6859" spans="1:29" x14ac:dyDescent="0.25">
      <c r="Q6859" s="12" t="str">
        <f t="shared" ca="1" si="213"/>
        <v>-</v>
      </c>
      <c r="W6859" t="str">
        <f t="shared" si="212"/>
        <v>-</v>
      </c>
    </row>
    <row r="6860" spans="1:29" x14ac:dyDescent="0.25">
      <c r="A6860" s="6"/>
      <c r="B6860" s="10"/>
      <c r="C6860" s="6"/>
      <c r="D6860" s="6"/>
      <c r="E6860" s="6"/>
      <c r="F6860" s="6"/>
      <c r="G6860" s="6"/>
      <c r="H6860" s="6"/>
      <c r="I6860" s="6"/>
      <c r="J6860" s="6"/>
      <c r="K6860" s="6"/>
      <c r="L6860" s="6"/>
      <c r="M6860" s="6"/>
      <c r="N6860" s="6"/>
      <c r="O6860" s="6"/>
      <c r="P6860" s="10"/>
      <c r="Q6860" s="15" t="str">
        <f t="shared" ca="1" si="213"/>
        <v>-</v>
      </c>
      <c r="R6860" s="6"/>
      <c r="S6860" s="6"/>
      <c r="T6860" s="6"/>
      <c r="U6860" s="6"/>
      <c r="V6860" s="6"/>
      <c r="W6860" s="6" t="str">
        <f t="shared" si="212"/>
        <v>-</v>
      </c>
      <c r="X6860" s="6"/>
      <c r="Y6860" s="6"/>
      <c r="Z6860" s="6"/>
      <c r="AA6860" s="6"/>
      <c r="AB6860" s="6"/>
      <c r="AC6860" s="6"/>
    </row>
    <row r="6861" spans="1:29" x14ac:dyDescent="0.25">
      <c r="Q6861" s="12" t="str">
        <f t="shared" ca="1" si="213"/>
        <v>-</v>
      </c>
      <c r="W6861" t="str">
        <f t="shared" si="212"/>
        <v>-</v>
      </c>
    </row>
    <row r="6862" spans="1:29" x14ac:dyDescent="0.25">
      <c r="A6862" s="6"/>
      <c r="B6862" s="10"/>
      <c r="C6862" s="6"/>
      <c r="D6862" s="6"/>
      <c r="E6862" s="6"/>
      <c r="F6862" s="6"/>
      <c r="G6862" s="6"/>
      <c r="H6862" s="6"/>
      <c r="I6862" s="6"/>
      <c r="J6862" s="6"/>
      <c r="K6862" s="6"/>
      <c r="L6862" s="6"/>
      <c r="M6862" s="6"/>
      <c r="N6862" s="6"/>
      <c r="O6862" s="6"/>
      <c r="P6862" s="10"/>
      <c r="Q6862" s="15" t="str">
        <f t="shared" ca="1" si="213"/>
        <v>-</v>
      </c>
      <c r="R6862" s="6"/>
      <c r="S6862" s="6"/>
      <c r="T6862" s="6"/>
      <c r="U6862" s="6"/>
      <c r="V6862" s="6"/>
      <c r="W6862" s="6" t="str">
        <f t="shared" si="212"/>
        <v>-</v>
      </c>
      <c r="X6862" s="6"/>
      <c r="Y6862" s="6"/>
      <c r="Z6862" s="6"/>
      <c r="AA6862" s="6"/>
      <c r="AB6862" s="6"/>
      <c r="AC6862" s="6"/>
    </row>
    <row r="6863" spans="1:29" x14ac:dyDescent="0.25">
      <c r="Q6863" s="12" t="str">
        <f t="shared" ca="1" si="213"/>
        <v>-</v>
      </c>
      <c r="W6863" t="str">
        <f t="shared" si="212"/>
        <v>-</v>
      </c>
    </row>
    <row r="6864" spans="1:29" x14ac:dyDescent="0.25">
      <c r="A6864" s="6"/>
      <c r="B6864" s="10"/>
      <c r="C6864" s="6"/>
      <c r="D6864" s="6"/>
      <c r="E6864" s="6"/>
      <c r="F6864" s="6"/>
      <c r="G6864" s="6"/>
      <c r="H6864" s="6"/>
      <c r="I6864" s="6"/>
      <c r="J6864" s="6"/>
      <c r="K6864" s="6"/>
      <c r="L6864" s="6"/>
      <c r="M6864" s="6"/>
      <c r="N6864" s="6"/>
      <c r="O6864" s="6"/>
      <c r="P6864" s="10"/>
      <c r="Q6864" s="15" t="str">
        <f t="shared" ca="1" si="213"/>
        <v>-</v>
      </c>
      <c r="R6864" s="6"/>
      <c r="S6864" s="6"/>
      <c r="T6864" s="6"/>
      <c r="U6864" s="6"/>
      <c r="V6864" s="6"/>
      <c r="W6864" s="6" t="str">
        <f t="shared" si="212"/>
        <v>-</v>
      </c>
      <c r="X6864" s="6"/>
      <c r="Y6864" s="6"/>
      <c r="Z6864" s="6"/>
      <c r="AA6864" s="6"/>
      <c r="AB6864" s="6"/>
      <c r="AC6864" s="6"/>
    </row>
    <row r="6865" spans="1:29" x14ac:dyDescent="0.25">
      <c r="Q6865" s="12" t="str">
        <f t="shared" ca="1" si="213"/>
        <v>-</v>
      </c>
      <c r="W6865" t="str">
        <f t="shared" si="212"/>
        <v>-</v>
      </c>
    </row>
    <row r="6866" spans="1:29" x14ac:dyDescent="0.25">
      <c r="A6866" s="6"/>
      <c r="B6866" s="10"/>
      <c r="C6866" s="6"/>
      <c r="D6866" s="6"/>
      <c r="E6866" s="6"/>
      <c r="F6866" s="6"/>
      <c r="G6866" s="6"/>
      <c r="H6866" s="6"/>
      <c r="I6866" s="6"/>
      <c r="J6866" s="6"/>
      <c r="K6866" s="6"/>
      <c r="L6866" s="6"/>
      <c r="M6866" s="6"/>
      <c r="N6866" s="6"/>
      <c r="O6866" s="6"/>
      <c r="P6866" s="10"/>
      <c r="Q6866" s="15" t="str">
        <f t="shared" ca="1" si="213"/>
        <v>-</v>
      </c>
      <c r="R6866" s="6"/>
      <c r="S6866" s="6"/>
      <c r="T6866" s="6"/>
      <c r="U6866" s="6"/>
      <c r="V6866" s="6"/>
      <c r="W6866" s="6" t="str">
        <f t="shared" si="212"/>
        <v>-</v>
      </c>
      <c r="X6866" s="6"/>
      <c r="Y6866" s="6"/>
      <c r="Z6866" s="6"/>
      <c r="AA6866" s="6"/>
      <c r="AB6866" s="6"/>
      <c r="AC6866" s="6"/>
    </row>
    <row r="6867" spans="1:29" x14ac:dyDescent="0.25">
      <c r="Q6867" s="12" t="str">
        <f t="shared" ca="1" si="213"/>
        <v>-</v>
      </c>
      <c r="W6867" t="str">
        <f t="shared" si="212"/>
        <v>-</v>
      </c>
    </row>
    <row r="6868" spans="1:29" x14ac:dyDescent="0.25">
      <c r="A6868" s="6"/>
      <c r="B6868" s="10"/>
      <c r="C6868" s="6"/>
      <c r="D6868" s="6"/>
      <c r="E6868" s="6"/>
      <c r="F6868" s="6"/>
      <c r="G6868" s="6"/>
      <c r="H6868" s="6"/>
      <c r="I6868" s="6"/>
      <c r="J6868" s="6"/>
      <c r="K6868" s="6"/>
      <c r="L6868" s="6"/>
      <c r="M6868" s="6"/>
      <c r="N6868" s="6"/>
      <c r="O6868" s="6"/>
      <c r="P6868" s="10"/>
      <c r="Q6868" s="15" t="str">
        <f t="shared" ca="1" si="213"/>
        <v>-</v>
      </c>
      <c r="R6868" s="6"/>
      <c r="S6868" s="6"/>
      <c r="T6868" s="6"/>
      <c r="U6868" s="6"/>
      <c r="V6868" s="6"/>
      <c r="W6868" s="6" t="str">
        <f t="shared" si="212"/>
        <v>-</v>
      </c>
      <c r="X6868" s="6"/>
      <c r="Y6868" s="6"/>
      <c r="Z6868" s="6"/>
      <c r="AA6868" s="6"/>
      <c r="AB6868" s="6"/>
      <c r="AC6868" s="6"/>
    </row>
    <row r="6869" spans="1:29" x14ac:dyDescent="0.25">
      <c r="Q6869" s="12" t="str">
        <f t="shared" ca="1" si="213"/>
        <v>-</v>
      </c>
      <c r="W6869" t="str">
        <f t="shared" si="212"/>
        <v>-</v>
      </c>
    </row>
    <row r="6870" spans="1:29" x14ac:dyDescent="0.25">
      <c r="A6870" s="6"/>
      <c r="B6870" s="10"/>
      <c r="C6870" s="6"/>
      <c r="D6870" s="6"/>
      <c r="E6870" s="6"/>
      <c r="F6870" s="6"/>
      <c r="G6870" s="6"/>
      <c r="H6870" s="6"/>
      <c r="I6870" s="6"/>
      <c r="J6870" s="6"/>
      <c r="K6870" s="6"/>
      <c r="L6870" s="6"/>
      <c r="M6870" s="6"/>
      <c r="N6870" s="6"/>
      <c r="O6870" s="6"/>
      <c r="P6870" s="10"/>
      <c r="Q6870" s="15" t="str">
        <f t="shared" ca="1" si="213"/>
        <v>-</v>
      </c>
      <c r="R6870" s="6"/>
      <c r="S6870" s="6"/>
      <c r="T6870" s="6"/>
      <c r="U6870" s="6"/>
      <c r="V6870" s="6"/>
      <c r="W6870" s="6" t="str">
        <f t="shared" si="212"/>
        <v>-</v>
      </c>
      <c r="X6870" s="6"/>
      <c r="Y6870" s="6"/>
      <c r="Z6870" s="6"/>
      <c r="AA6870" s="6"/>
      <c r="AB6870" s="6"/>
      <c r="AC6870" s="6"/>
    </row>
    <row r="6871" spans="1:29" x14ac:dyDescent="0.25">
      <c r="Q6871" s="12" t="str">
        <f t="shared" ca="1" si="213"/>
        <v>-</v>
      </c>
      <c r="W6871" t="str">
        <f t="shared" si="212"/>
        <v>-</v>
      </c>
    </row>
    <row r="6872" spans="1:29" x14ac:dyDescent="0.25">
      <c r="A6872" s="6"/>
      <c r="B6872" s="10"/>
      <c r="C6872" s="6"/>
      <c r="D6872" s="6"/>
      <c r="E6872" s="6"/>
      <c r="F6872" s="6"/>
      <c r="G6872" s="6"/>
      <c r="H6872" s="6"/>
      <c r="I6872" s="6"/>
      <c r="J6872" s="6"/>
      <c r="K6872" s="6"/>
      <c r="L6872" s="6"/>
      <c r="M6872" s="6"/>
      <c r="N6872" s="6"/>
      <c r="O6872" s="6"/>
      <c r="P6872" s="10"/>
      <c r="Q6872" s="15" t="str">
        <f t="shared" ca="1" si="213"/>
        <v>-</v>
      </c>
      <c r="R6872" s="6"/>
      <c r="S6872" s="6"/>
      <c r="T6872" s="6"/>
      <c r="U6872" s="6"/>
      <c r="V6872" s="6"/>
      <c r="W6872" s="6" t="str">
        <f t="shared" si="212"/>
        <v>-</v>
      </c>
      <c r="X6872" s="6"/>
      <c r="Y6872" s="6"/>
      <c r="Z6872" s="6"/>
      <c r="AA6872" s="6"/>
      <c r="AB6872" s="6"/>
      <c r="AC6872" s="6"/>
    </row>
    <row r="6873" spans="1:29" x14ac:dyDescent="0.25">
      <c r="Q6873" s="12" t="str">
        <f t="shared" ca="1" si="213"/>
        <v>-</v>
      </c>
      <c r="W6873" t="str">
        <f t="shared" si="212"/>
        <v>-</v>
      </c>
    </row>
    <row r="6874" spans="1:29" x14ac:dyDescent="0.25">
      <c r="A6874" s="6"/>
      <c r="B6874" s="10"/>
      <c r="C6874" s="6"/>
      <c r="D6874" s="6"/>
      <c r="E6874" s="6"/>
      <c r="F6874" s="6"/>
      <c r="G6874" s="6"/>
      <c r="H6874" s="6"/>
      <c r="I6874" s="6"/>
      <c r="J6874" s="6"/>
      <c r="K6874" s="6"/>
      <c r="L6874" s="6"/>
      <c r="M6874" s="6"/>
      <c r="N6874" s="6"/>
      <c r="O6874" s="6"/>
      <c r="P6874" s="10"/>
      <c r="Q6874" s="15" t="str">
        <f t="shared" ca="1" si="213"/>
        <v>-</v>
      </c>
      <c r="R6874" s="6"/>
      <c r="S6874" s="6"/>
      <c r="T6874" s="6"/>
      <c r="U6874" s="6"/>
      <c r="V6874" s="6"/>
      <c r="W6874" s="6" t="str">
        <f t="shared" si="212"/>
        <v>-</v>
      </c>
      <c r="X6874" s="6"/>
      <c r="Y6874" s="6"/>
      <c r="Z6874" s="6"/>
      <c r="AA6874" s="6"/>
      <c r="AB6874" s="6"/>
      <c r="AC6874" s="6"/>
    </row>
    <row r="6875" spans="1:29" x14ac:dyDescent="0.25">
      <c r="Q6875" s="12" t="str">
        <f t="shared" ca="1" si="213"/>
        <v>-</v>
      </c>
      <c r="W6875" t="str">
        <f t="shared" si="212"/>
        <v>-</v>
      </c>
    </row>
    <row r="6876" spans="1:29" x14ac:dyDescent="0.25">
      <c r="A6876" s="6"/>
      <c r="B6876" s="10"/>
      <c r="C6876" s="6"/>
      <c r="D6876" s="6"/>
      <c r="E6876" s="6"/>
      <c r="F6876" s="6"/>
      <c r="G6876" s="6"/>
      <c r="H6876" s="6"/>
      <c r="I6876" s="6"/>
      <c r="J6876" s="6"/>
      <c r="K6876" s="6"/>
      <c r="L6876" s="6"/>
      <c r="M6876" s="6"/>
      <c r="N6876" s="6"/>
      <c r="O6876" s="6"/>
      <c r="P6876" s="10"/>
      <c r="Q6876" s="15" t="str">
        <f t="shared" ca="1" si="213"/>
        <v>-</v>
      </c>
      <c r="R6876" s="6"/>
      <c r="S6876" s="6"/>
      <c r="T6876" s="6"/>
      <c r="U6876" s="6"/>
      <c r="V6876" s="6"/>
      <c r="W6876" s="6" t="str">
        <f t="shared" si="212"/>
        <v>-</v>
      </c>
      <c r="X6876" s="6"/>
      <c r="Y6876" s="6"/>
      <c r="Z6876" s="6"/>
      <c r="AA6876" s="6"/>
      <c r="AB6876" s="6"/>
      <c r="AC6876" s="6"/>
    </row>
    <row r="6877" spans="1:29" x14ac:dyDescent="0.25">
      <c r="Q6877" s="12" t="str">
        <f t="shared" ca="1" si="213"/>
        <v>-</v>
      </c>
      <c r="W6877" t="str">
        <f t="shared" si="212"/>
        <v>-</v>
      </c>
    </row>
    <row r="6878" spans="1:29" x14ac:dyDescent="0.25">
      <c r="A6878" s="6"/>
      <c r="B6878" s="10"/>
      <c r="C6878" s="6"/>
      <c r="D6878" s="6"/>
      <c r="E6878" s="6"/>
      <c r="F6878" s="6"/>
      <c r="G6878" s="6"/>
      <c r="H6878" s="6"/>
      <c r="I6878" s="6"/>
      <c r="J6878" s="6"/>
      <c r="K6878" s="6"/>
      <c r="L6878" s="6"/>
      <c r="M6878" s="6"/>
      <c r="N6878" s="6"/>
      <c r="O6878" s="6"/>
      <c r="P6878" s="10"/>
      <c r="Q6878" s="15" t="str">
        <f t="shared" ca="1" si="213"/>
        <v>-</v>
      </c>
      <c r="R6878" s="6"/>
      <c r="S6878" s="6"/>
      <c r="T6878" s="6"/>
      <c r="U6878" s="6"/>
      <c r="V6878" s="6"/>
      <c r="W6878" s="6" t="str">
        <f t="shared" si="212"/>
        <v>-</v>
      </c>
      <c r="X6878" s="6"/>
      <c r="Y6878" s="6"/>
      <c r="Z6878" s="6"/>
      <c r="AA6878" s="6"/>
      <c r="AB6878" s="6"/>
      <c r="AC6878" s="6"/>
    </row>
    <row r="6879" spans="1:29" x14ac:dyDescent="0.25">
      <c r="Q6879" s="12" t="str">
        <f t="shared" ca="1" si="213"/>
        <v>-</v>
      </c>
      <c r="W6879" t="str">
        <f t="shared" si="212"/>
        <v>-</v>
      </c>
    </row>
    <row r="6880" spans="1:29" x14ac:dyDescent="0.25">
      <c r="A6880" s="6"/>
      <c r="B6880" s="10"/>
      <c r="C6880" s="6"/>
      <c r="D6880" s="6"/>
      <c r="E6880" s="6"/>
      <c r="F6880" s="6"/>
      <c r="G6880" s="6"/>
      <c r="H6880" s="6"/>
      <c r="I6880" s="6"/>
      <c r="J6880" s="6"/>
      <c r="K6880" s="6"/>
      <c r="L6880" s="6"/>
      <c r="M6880" s="6"/>
      <c r="N6880" s="6"/>
      <c r="O6880" s="6"/>
      <c r="P6880" s="10"/>
      <c r="Q6880" s="15" t="str">
        <f t="shared" ca="1" si="213"/>
        <v>-</v>
      </c>
      <c r="R6880" s="6"/>
      <c r="S6880" s="6"/>
      <c r="T6880" s="6"/>
      <c r="U6880" s="6"/>
      <c r="V6880" s="6"/>
      <c r="W6880" s="6" t="str">
        <f t="shared" si="212"/>
        <v>-</v>
      </c>
      <c r="X6880" s="6"/>
      <c r="Y6880" s="6"/>
      <c r="Z6880" s="6"/>
      <c r="AA6880" s="6"/>
      <c r="AB6880" s="6"/>
      <c r="AC6880" s="6"/>
    </row>
    <row r="6881" spans="1:29" x14ac:dyDescent="0.25">
      <c r="Q6881" s="12" t="str">
        <f t="shared" ca="1" si="213"/>
        <v>-</v>
      </c>
      <c r="W6881" t="str">
        <f t="shared" si="212"/>
        <v>-</v>
      </c>
    </row>
    <row r="6882" spans="1:29" x14ac:dyDescent="0.25">
      <c r="A6882" s="6"/>
      <c r="B6882" s="10"/>
      <c r="C6882" s="6"/>
      <c r="D6882" s="6"/>
      <c r="E6882" s="6"/>
      <c r="F6882" s="6"/>
      <c r="G6882" s="6"/>
      <c r="H6882" s="6"/>
      <c r="I6882" s="6"/>
      <c r="J6882" s="6"/>
      <c r="K6882" s="6"/>
      <c r="L6882" s="6"/>
      <c r="M6882" s="6"/>
      <c r="N6882" s="6"/>
      <c r="O6882" s="6"/>
      <c r="P6882" s="10"/>
      <c r="Q6882" s="15" t="str">
        <f t="shared" ca="1" si="213"/>
        <v>-</v>
      </c>
      <c r="R6882" s="6"/>
      <c r="S6882" s="6"/>
      <c r="T6882" s="6"/>
      <c r="U6882" s="6"/>
      <c r="V6882" s="6"/>
      <c r="W6882" s="6" t="str">
        <f t="shared" si="212"/>
        <v>-</v>
      </c>
      <c r="X6882" s="6"/>
      <c r="Y6882" s="6"/>
      <c r="Z6882" s="6"/>
      <c r="AA6882" s="6"/>
      <c r="AB6882" s="6"/>
      <c r="AC6882" s="6"/>
    </row>
    <row r="6883" spans="1:29" x14ac:dyDescent="0.25">
      <c r="Q6883" s="12" t="str">
        <f t="shared" ca="1" si="213"/>
        <v>-</v>
      </c>
      <c r="W6883" t="str">
        <f t="shared" si="212"/>
        <v>-</v>
      </c>
    </row>
    <row r="6884" spans="1:29" x14ac:dyDescent="0.25">
      <c r="A6884" s="6"/>
      <c r="B6884" s="10"/>
      <c r="C6884" s="6"/>
      <c r="D6884" s="6"/>
      <c r="E6884" s="6"/>
      <c r="F6884" s="6"/>
      <c r="G6884" s="6"/>
      <c r="H6884" s="6"/>
      <c r="I6884" s="6"/>
      <c r="J6884" s="6"/>
      <c r="K6884" s="6"/>
      <c r="L6884" s="6"/>
      <c r="M6884" s="6"/>
      <c r="N6884" s="6"/>
      <c r="O6884" s="6"/>
      <c r="P6884" s="10"/>
      <c r="Q6884" s="15" t="str">
        <f t="shared" ca="1" si="213"/>
        <v>-</v>
      </c>
      <c r="R6884" s="6"/>
      <c r="S6884" s="6"/>
      <c r="T6884" s="6"/>
      <c r="U6884" s="6"/>
      <c r="V6884" s="6"/>
      <c r="W6884" s="6" t="str">
        <f t="shared" si="212"/>
        <v>-</v>
      </c>
      <c r="X6884" s="6"/>
      <c r="Y6884" s="6"/>
      <c r="Z6884" s="6"/>
      <c r="AA6884" s="6"/>
      <c r="AB6884" s="6"/>
      <c r="AC6884" s="6"/>
    </row>
    <row r="6885" spans="1:29" x14ac:dyDescent="0.25">
      <c r="Q6885" s="12" t="str">
        <f t="shared" ca="1" si="213"/>
        <v>-</v>
      </c>
      <c r="W6885" t="str">
        <f t="shared" si="212"/>
        <v>-</v>
      </c>
    </row>
    <row r="6886" spans="1:29" x14ac:dyDescent="0.25">
      <c r="A6886" s="6"/>
      <c r="B6886" s="10"/>
      <c r="C6886" s="6"/>
      <c r="D6886" s="6"/>
      <c r="E6886" s="6"/>
      <c r="F6886" s="6"/>
      <c r="G6886" s="6"/>
      <c r="H6886" s="6"/>
      <c r="I6886" s="6"/>
      <c r="J6886" s="6"/>
      <c r="K6886" s="6"/>
      <c r="L6886" s="6"/>
      <c r="M6886" s="6"/>
      <c r="N6886" s="6"/>
      <c r="O6886" s="6"/>
      <c r="P6886" s="10"/>
      <c r="Q6886" s="15" t="str">
        <f t="shared" ca="1" si="213"/>
        <v>-</v>
      </c>
      <c r="R6886" s="6"/>
      <c r="S6886" s="6"/>
      <c r="T6886" s="6"/>
      <c r="U6886" s="6"/>
      <c r="V6886" s="6"/>
      <c r="W6886" s="6" t="str">
        <f t="shared" si="212"/>
        <v>-</v>
      </c>
      <c r="X6886" s="6"/>
      <c r="Y6886" s="6"/>
      <c r="Z6886" s="6"/>
      <c r="AA6886" s="6"/>
      <c r="AB6886" s="6"/>
      <c r="AC6886" s="6"/>
    </row>
    <row r="6887" spans="1:29" x14ac:dyDescent="0.25">
      <c r="Q6887" s="12" t="str">
        <f t="shared" ca="1" si="213"/>
        <v>-</v>
      </c>
      <c r="W6887" t="str">
        <f t="shared" si="212"/>
        <v>-</v>
      </c>
    </row>
    <row r="6888" spans="1:29" x14ac:dyDescent="0.25">
      <c r="A6888" s="6"/>
      <c r="B6888" s="10"/>
      <c r="C6888" s="6"/>
      <c r="D6888" s="6"/>
      <c r="E6888" s="6"/>
      <c r="F6888" s="6"/>
      <c r="G6888" s="6"/>
      <c r="H6888" s="6"/>
      <c r="I6888" s="6"/>
      <c r="J6888" s="6"/>
      <c r="K6888" s="6"/>
      <c r="L6888" s="6"/>
      <c r="M6888" s="6"/>
      <c r="N6888" s="6"/>
      <c r="O6888" s="6"/>
      <c r="P6888" s="10"/>
      <c r="Q6888" s="15" t="str">
        <f t="shared" ca="1" si="213"/>
        <v>-</v>
      </c>
      <c r="R6888" s="6"/>
      <c r="S6888" s="6"/>
      <c r="T6888" s="6"/>
      <c r="U6888" s="6"/>
      <c r="V6888" s="6"/>
      <c r="W6888" s="6" t="str">
        <f t="shared" si="212"/>
        <v>-</v>
      </c>
      <c r="X6888" s="6"/>
      <c r="Y6888" s="6"/>
      <c r="Z6888" s="6"/>
      <c r="AA6888" s="6"/>
      <c r="AB6888" s="6"/>
      <c r="AC6888" s="6"/>
    </row>
    <row r="6889" spans="1:29" x14ac:dyDescent="0.25">
      <c r="Q6889" s="12" t="str">
        <f t="shared" ca="1" si="213"/>
        <v>-</v>
      </c>
      <c r="W6889" t="str">
        <f t="shared" si="212"/>
        <v>-</v>
      </c>
    </row>
    <row r="6890" spans="1:29" x14ac:dyDescent="0.25">
      <c r="A6890" s="6"/>
      <c r="B6890" s="10"/>
      <c r="C6890" s="6"/>
      <c r="D6890" s="6"/>
      <c r="E6890" s="6"/>
      <c r="F6890" s="6"/>
      <c r="G6890" s="6"/>
      <c r="H6890" s="6"/>
      <c r="I6890" s="6"/>
      <c r="J6890" s="6"/>
      <c r="K6890" s="6"/>
      <c r="L6890" s="6"/>
      <c r="M6890" s="6"/>
      <c r="N6890" s="6"/>
      <c r="O6890" s="6"/>
      <c r="P6890" s="10"/>
      <c r="Q6890" s="15" t="str">
        <f t="shared" ca="1" si="213"/>
        <v>-</v>
      </c>
      <c r="R6890" s="6"/>
      <c r="S6890" s="6"/>
      <c r="T6890" s="6"/>
      <c r="U6890" s="6"/>
      <c r="V6890" s="6"/>
      <c r="W6890" s="6" t="str">
        <f t="shared" si="212"/>
        <v>-</v>
      </c>
      <c r="X6890" s="6"/>
      <c r="Y6890" s="6"/>
      <c r="Z6890" s="6"/>
      <c r="AA6890" s="6"/>
      <c r="AB6890" s="6"/>
      <c r="AC6890" s="6"/>
    </row>
    <row r="6891" spans="1:29" x14ac:dyDescent="0.25">
      <c r="Q6891" s="12" t="str">
        <f t="shared" ca="1" si="213"/>
        <v>-</v>
      </c>
      <c r="W6891" t="str">
        <f t="shared" si="212"/>
        <v>-</v>
      </c>
    </row>
    <row r="6892" spans="1:29" x14ac:dyDescent="0.25">
      <c r="A6892" s="6"/>
      <c r="B6892" s="10"/>
      <c r="C6892" s="6"/>
      <c r="D6892" s="6"/>
      <c r="E6892" s="6"/>
      <c r="F6892" s="6"/>
      <c r="G6892" s="6"/>
      <c r="H6892" s="6"/>
      <c r="I6892" s="6"/>
      <c r="J6892" s="6"/>
      <c r="K6892" s="6"/>
      <c r="L6892" s="6"/>
      <c r="M6892" s="6"/>
      <c r="N6892" s="6"/>
      <c r="O6892" s="6"/>
      <c r="P6892" s="10"/>
      <c r="Q6892" s="15" t="str">
        <f t="shared" ca="1" si="213"/>
        <v>-</v>
      </c>
      <c r="R6892" s="6"/>
      <c r="S6892" s="6"/>
      <c r="T6892" s="6"/>
      <c r="U6892" s="6"/>
      <c r="V6892" s="6"/>
      <c r="W6892" s="6" t="str">
        <f t="shared" si="212"/>
        <v>-</v>
      </c>
      <c r="X6892" s="6"/>
      <c r="Y6892" s="6"/>
      <c r="Z6892" s="6"/>
      <c r="AA6892" s="6"/>
      <c r="AB6892" s="6"/>
      <c r="AC6892" s="6"/>
    </row>
    <row r="6893" spans="1:29" x14ac:dyDescent="0.25">
      <c r="Q6893" s="12" t="str">
        <f t="shared" ca="1" si="213"/>
        <v>-</v>
      </c>
      <c r="W6893" t="str">
        <f t="shared" si="212"/>
        <v>-</v>
      </c>
    </row>
    <row r="6894" spans="1:29" x14ac:dyDescent="0.25">
      <c r="A6894" s="6"/>
      <c r="B6894" s="10"/>
      <c r="C6894" s="6"/>
      <c r="D6894" s="6"/>
      <c r="E6894" s="6"/>
      <c r="F6894" s="6"/>
      <c r="G6894" s="6"/>
      <c r="H6894" s="6"/>
      <c r="I6894" s="6"/>
      <c r="J6894" s="6"/>
      <c r="K6894" s="6"/>
      <c r="L6894" s="6"/>
      <c r="M6894" s="6"/>
      <c r="N6894" s="6"/>
      <c r="O6894" s="6"/>
      <c r="P6894" s="10"/>
      <c r="Q6894" s="15" t="str">
        <f t="shared" ca="1" si="213"/>
        <v>-</v>
      </c>
      <c r="R6894" s="6"/>
      <c r="S6894" s="6"/>
      <c r="T6894" s="6"/>
      <c r="U6894" s="6"/>
      <c r="V6894" s="6"/>
      <c r="W6894" s="6" t="str">
        <f t="shared" si="212"/>
        <v>-</v>
      </c>
      <c r="X6894" s="6"/>
      <c r="Y6894" s="6"/>
      <c r="Z6894" s="6"/>
      <c r="AA6894" s="6"/>
      <c r="AB6894" s="6"/>
      <c r="AC6894" s="6"/>
    </row>
    <row r="6895" spans="1:29" x14ac:dyDescent="0.25">
      <c r="Q6895" s="12" t="str">
        <f t="shared" ca="1" si="213"/>
        <v>-</v>
      </c>
      <c r="W6895" t="str">
        <f t="shared" si="212"/>
        <v>-</v>
      </c>
    </row>
    <row r="6896" spans="1:29" x14ac:dyDescent="0.25">
      <c r="A6896" s="6"/>
      <c r="B6896" s="10"/>
      <c r="C6896" s="6"/>
      <c r="D6896" s="6"/>
      <c r="E6896" s="6"/>
      <c r="F6896" s="6"/>
      <c r="G6896" s="6"/>
      <c r="H6896" s="6"/>
      <c r="I6896" s="6"/>
      <c r="J6896" s="6"/>
      <c r="K6896" s="6"/>
      <c r="L6896" s="6"/>
      <c r="M6896" s="6"/>
      <c r="N6896" s="6"/>
      <c r="O6896" s="6"/>
      <c r="P6896" s="10"/>
      <c r="Q6896" s="15" t="str">
        <f t="shared" ca="1" si="213"/>
        <v>-</v>
      </c>
      <c r="R6896" s="6"/>
      <c r="S6896" s="6"/>
      <c r="T6896" s="6"/>
      <c r="U6896" s="6"/>
      <c r="V6896" s="6"/>
      <c r="W6896" s="6" t="str">
        <f t="shared" si="212"/>
        <v>-</v>
      </c>
      <c r="X6896" s="6"/>
      <c r="Y6896" s="6"/>
      <c r="Z6896" s="6"/>
      <c r="AA6896" s="6"/>
      <c r="AB6896" s="6"/>
      <c r="AC6896" s="6"/>
    </row>
    <row r="6897" spans="1:29" x14ac:dyDescent="0.25">
      <c r="Q6897" s="12" t="str">
        <f t="shared" ca="1" si="213"/>
        <v>-</v>
      </c>
      <c r="W6897" t="str">
        <f t="shared" si="212"/>
        <v>-</v>
      </c>
    </row>
    <row r="6898" spans="1:29" x14ac:dyDescent="0.25">
      <c r="A6898" s="6"/>
      <c r="B6898" s="10"/>
      <c r="C6898" s="6"/>
      <c r="D6898" s="6"/>
      <c r="E6898" s="6"/>
      <c r="F6898" s="6"/>
      <c r="G6898" s="6"/>
      <c r="H6898" s="6"/>
      <c r="I6898" s="6"/>
      <c r="J6898" s="6"/>
      <c r="K6898" s="6"/>
      <c r="L6898" s="6"/>
      <c r="M6898" s="6"/>
      <c r="N6898" s="6"/>
      <c r="O6898" s="6"/>
      <c r="P6898" s="10"/>
      <c r="Q6898" s="15" t="str">
        <f t="shared" ca="1" si="213"/>
        <v>-</v>
      </c>
      <c r="R6898" s="6"/>
      <c r="S6898" s="6"/>
      <c r="T6898" s="6"/>
      <c r="U6898" s="6"/>
      <c r="V6898" s="6"/>
      <c r="W6898" s="6" t="str">
        <f t="shared" si="212"/>
        <v>-</v>
      </c>
      <c r="X6898" s="6"/>
      <c r="Y6898" s="6"/>
      <c r="Z6898" s="6"/>
      <c r="AA6898" s="6"/>
      <c r="AB6898" s="6"/>
      <c r="AC6898" s="6"/>
    </row>
    <row r="6899" spans="1:29" x14ac:dyDescent="0.25">
      <c r="Q6899" s="12" t="str">
        <f t="shared" ca="1" si="213"/>
        <v>-</v>
      </c>
      <c r="W6899" t="str">
        <f t="shared" si="212"/>
        <v>-</v>
      </c>
    </row>
    <row r="6900" spans="1:29" x14ac:dyDescent="0.25">
      <c r="A6900" s="6"/>
      <c r="B6900" s="10"/>
      <c r="C6900" s="6"/>
      <c r="D6900" s="6"/>
      <c r="E6900" s="6"/>
      <c r="F6900" s="6"/>
      <c r="G6900" s="6"/>
      <c r="H6900" s="6"/>
      <c r="I6900" s="6"/>
      <c r="J6900" s="6"/>
      <c r="K6900" s="6"/>
      <c r="L6900" s="6"/>
      <c r="M6900" s="6"/>
      <c r="N6900" s="6"/>
      <c r="O6900" s="6"/>
      <c r="P6900" s="10"/>
      <c r="Q6900" s="15" t="str">
        <f t="shared" ca="1" si="213"/>
        <v>-</v>
      </c>
      <c r="R6900" s="6"/>
      <c r="S6900" s="6"/>
      <c r="T6900" s="6"/>
      <c r="U6900" s="6"/>
      <c r="V6900" s="6"/>
      <c r="W6900" s="6" t="str">
        <f t="shared" si="212"/>
        <v>-</v>
      </c>
      <c r="X6900" s="6"/>
      <c r="Y6900" s="6"/>
      <c r="Z6900" s="6"/>
      <c r="AA6900" s="6"/>
      <c r="AB6900" s="6"/>
      <c r="AC6900" s="6"/>
    </row>
    <row r="6901" spans="1:29" x14ac:dyDescent="0.25">
      <c r="Q6901" s="12" t="str">
        <f t="shared" ca="1" si="213"/>
        <v>-</v>
      </c>
      <c r="W6901" t="str">
        <f t="shared" si="212"/>
        <v>-</v>
      </c>
    </row>
    <row r="6902" spans="1:29" x14ac:dyDescent="0.25">
      <c r="A6902" s="6"/>
      <c r="B6902" s="10"/>
      <c r="C6902" s="6"/>
      <c r="D6902" s="6"/>
      <c r="E6902" s="6"/>
      <c r="F6902" s="6"/>
      <c r="G6902" s="6"/>
      <c r="H6902" s="6"/>
      <c r="I6902" s="6"/>
      <c r="J6902" s="6"/>
      <c r="K6902" s="6"/>
      <c r="L6902" s="6"/>
      <c r="M6902" s="6"/>
      <c r="N6902" s="6"/>
      <c r="O6902" s="6"/>
      <c r="P6902" s="10"/>
      <c r="Q6902" s="15" t="str">
        <f t="shared" ca="1" si="213"/>
        <v>-</v>
      </c>
      <c r="R6902" s="6"/>
      <c r="S6902" s="6"/>
      <c r="T6902" s="6"/>
      <c r="U6902" s="6"/>
      <c r="V6902" s="6"/>
      <c r="W6902" s="6" t="str">
        <f t="shared" si="212"/>
        <v>-</v>
      </c>
      <c r="X6902" s="6"/>
      <c r="Y6902" s="6"/>
      <c r="Z6902" s="6"/>
      <c r="AA6902" s="6"/>
      <c r="AB6902" s="6"/>
      <c r="AC6902" s="6"/>
    </row>
    <row r="6903" spans="1:29" x14ac:dyDescent="0.25">
      <c r="Q6903" s="12" t="str">
        <f t="shared" ca="1" si="213"/>
        <v>-</v>
      </c>
      <c r="W6903" t="str">
        <f t="shared" si="212"/>
        <v>-</v>
      </c>
    </row>
    <row r="6904" spans="1:29" x14ac:dyDescent="0.25">
      <c r="A6904" s="6"/>
      <c r="B6904" s="10"/>
      <c r="C6904" s="6"/>
      <c r="D6904" s="6"/>
      <c r="E6904" s="6"/>
      <c r="F6904" s="6"/>
      <c r="G6904" s="6"/>
      <c r="H6904" s="6"/>
      <c r="I6904" s="6"/>
      <c r="J6904" s="6"/>
      <c r="K6904" s="6"/>
      <c r="L6904" s="6"/>
      <c r="M6904" s="6"/>
      <c r="N6904" s="6"/>
      <c r="O6904" s="6"/>
      <c r="P6904" s="10"/>
      <c r="Q6904" s="15" t="str">
        <f t="shared" ca="1" si="213"/>
        <v>-</v>
      </c>
      <c r="R6904" s="6"/>
      <c r="S6904" s="6"/>
      <c r="T6904" s="6"/>
      <c r="U6904" s="6"/>
      <c r="V6904" s="6"/>
      <c r="W6904" s="6" t="str">
        <f t="shared" si="212"/>
        <v>-</v>
      </c>
      <c r="X6904" s="6"/>
      <c r="Y6904" s="6"/>
      <c r="Z6904" s="6"/>
      <c r="AA6904" s="6"/>
      <c r="AB6904" s="6"/>
      <c r="AC6904" s="6"/>
    </row>
    <row r="6905" spans="1:29" x14ac:dyDescent="0.25">
      <c r="Q6905" s="12" t="str">
        <f t="shared" ca="1" si="213"/>
        <v>-</v>
      </c>
      <c r="W6905" t="str">
        <f t="shared" si="212"/>
        <v>-</v>
      </c>
    </row>
    <row r="6906" spans="1:29" x14ac:dyDescent="0.25">
      <c r="A6906" s="6"/>
      <c r="B6906" s="10"/>
      <c r="C6906" s="6"/>
      <c r="D6906" s="6"/>
      <c r="E6906" s="6"/>
      <c r="F6906" s="6"/>
      <c r="G6906" s="6"/>
      <c r="H6906" s="6"/>
      <c r="I6906" s="6"/>
      <c r="J6906" s="6"/>
      <c r="K6906" s="6"/>
      <c r="L6906" s="6"/>
      <c r="M6906" s="6"/>
      <c r="N6906" s="6"/>
      <c r="O6906" s="6"/>
      <c r="P6906" s="10"/>
      <c r="Q6906" s="15" t="str">
        <f t="shared" ca="1" si="213"/>
        <v>-</v>
      </c>
      <c r="R6906" s="6"/>
      <c r="S6906" s="6"/>
      <c r="T6906" s="6"/>
      <c r="U6906" s="6"/>
      <c r="V6906" s="6"/>
      <c r="W6906" s="6" t="str">
        <f t="shared" si="212"/>
        <v>-</v>
      </c>
      <c r="X6906" s="6"/>
      <c r="Y6906" s="6"/>
      <c r="Z6906" s="6"/>
      <c r="AA6906" s="6"/>
      <c r="AB6906" s="6"/>
      <c r="AC6906" s="6"/>
    </row>
    <row r="6907" spans="1:29" x14ac:dyDescent="0.25">
      <c r="Q6907" s="12" t="str">
        <f t="shared" ca="1" si="213"/>
        <v>-</v>
      </c>
      <c r="W6907" t="str">
        <f t="shared" si="212"/>
        <v>-</v>
      </c>
    </row>
    <row r="6908" spans="1:29" x14ac:dyDescent="0.25">
      <c r="A6908" s="6"/>
      <c r="B6908" s="10"/>
      <c r="C6908" s="6"/>
      <c r="D6908" s="6"/>
      <c r="E6908" s="6"/>
      <c r="F6908" s="6"/>
      <c r="G6908" s="6"/>
      <c r="H6908" s="6"/>
      <c r="I6908" s="6"/>
      <c r="J6908" s="6"/>
      <c r="K6908" s="6"/>
      <c r="L6908" s="6"/>
      <c r="M6908" s="6"/>
      <c r="N6908" s="6"/>
      <c r="O6908" s="6"/>
      <c r="P6908" s="10"/>
      <c r="Q6908" s="15" t="str">
        <f t="shared" ca="1" si="213"/>
        <v>-</v>
      </c>
      <c r="R6908" s="6"/>
      <c r="S6908" s="6"/>
      <c r="T6908" s="6"/>
      <c r="U6908" s="6"/>
      <c r="V6908" s="6"/>
      <c r="W6908" s="6" t="str">
        <f t="shared" si="212"/>
        <v>-</v>
      </c>
      <c r="X6908" s="6"/>
      <c r="Y6908" s="6"/>
      <c r="Z6908" s="6"/>
      <c r="AA6908" s="6"/>
      <c r="AB6908" s="6"/>
      <c r="AC6908" s="6"/>
    </row>
    <row r="6909" spans="1:29" x14ac:dyDescent="0.25">
      <c r="Q6909" s="12" t="str">
        <f t="shared" ca="1" si="213"/>
        <v>-</v>
      </c>
      <c r="W6909" t="str">
        <f t="shared" si="212"/>
        <v>-</v>
      </c>
    </row>
    <row r="6910" spans="1:29" x14ac:dyDescent="0.25">
      <c r="A6910" s="6"/>
      <c r="B6910" s="10"/>
      <c r="C6910" s="6"/>
      <c r="D6910" s="6"/>
      <c r="E6910" s="6"/>
      <c r="F6910" s="6"/>
      <c r="G6910" s="6"/>
      <c r="H6910" s="6"/>
      <c r="I6910" s="6"/>
      <c r="J6910" s="6"/>
      <c r="K6910" s="6"/>
      <c r="L6910" s="6"/>
      <c r="M6910" s="6"/>
      <c r="N6910" s="6"/>
      <c r="O6910" s="6"/>
      <c r="P6910" s="10"/>
      <c r="Q6910" s="15" t="str">
        <f t="shared" ca="1" si="213"/>
        <v>-</v>
      </c>
      <c r="R6910" s="6"/>
      <c r="S6910" s="6"/>
      <c r="T6910" s="6"/>
      <c r="U6910" s="6"/>
      <c r="V6910" s="6"/>
      <c r="W6910" s="6" t="str">
        <f t="shared" si="212"/>
        <v>-</v>
      </c>
      <c r="X6910" s="6"/>
      <c r="Y6910" s="6"/>
      <c r="Z6910" s="6"/>
      <c r="AA6910" s="6"/>
      <c r="AB6910" s="6"/>
      <c r="AC6910" s="6"/>
    </row>
    <row r="6911" spans="1:29" x14ac:dyDescent="0.25">
      <c r="Q6911" s="12" t="str">
        <f t="shared" ca="1" si="213"/>
        <v>-</v>
      </c>
      <c r="W6911" t="str">
        <f t="shared" si="212"/>
        <v>-</v>
      </c>
    </row>
    <row r="6912" spans="1:29" x14ac:dyDescent="0.25">
      <c r="A6912" s="6"/>
      <c r="B6912" s="10"/>
      <c r="C6912" s="6"/>
      <c r="D6912" s="6"/>
      <c r="E6912" s="6"/>
      <c r="F6912" s="6"/>
      <c r="G6912" s="6"/>
      <c r="H6912" s="6"/>
      <c r="I6912" s="6"/>
      <c r="J6912" s="6"/>
      <c r="K6912" s="6"/>
      <c r="L6912" s="6"/>
      <c r="M6912" s="6"/>
      <c r="N6912" s="6"/>
      <c r="O6912" s="6"/>
      <c r="P6912" s="10"/>
      <c r="Q6912" s="15" t="str">
        <f t="shared" ca="1" si="213"/>
        <v>-</v>
      </c>
      <c r="R6912" s="6"/>
      <c r="S6912" s="6"/>
      <c r="T6912" s="6"/>
      <c r="U6912" s="6"/>
      <c r="V6912" s="6"/>
      <c r="W6912" s="6" t="str">
        <f t="shared" si="212"/>
        <v>-</v>
      </c>
      <c r="X6912" s="6"/>
      <c r="Y6912" s="6"/>
      <c r="Z6912" s="6"/>
      <c r="AA6912" s="6"/>
      <c r="AB6912" s="6"/>
      <c r="AC6912" s="6"/>
    </row>
    <row r="6913" spans="1:29" x14ac:dyDescent="0.25">
      <c r="Q6913" s="12" t="str">
        <f t="shared" ca="1" si="213"/>
        <v>-</v>
      </c>
      <c r="W6913" t="str">
        <f t="shared" si="212"/>
        <v>-</v>
      </c>
    </row>
    <row r="6914" spans="1:29" x14ac:dyDescent="0.25">
      <c r="A6914" s="6"/>
      <c r="B6914" s="10"/>
      <c r="C6914" s="6"/>
      <c r="D6914" s="6"/>
      <c r="E6914" s="6"/>
      <c r="F6914" s="6"/>
      <c r="G6914" s="6"/>
      <c r="H6914" s="6"/>
      <c r="I6914" s="6"/>
      <c r="J6914" s="6"/>
      <c r="K6914" s="6"/>
      <c r="L6914" s="6"/>
      <c r="M6914" s="6"/>
      <c r="N6914" s="6"/>
      <c r="O6914" s="6"/>
      <c r="P6914" s="10"/>
      <c r="Q6914" s="15" t="str">
        <f t="shared" ca="1" si="213"/>
        <v>-</v>
      </c>
      <c r="R6914" s="6"/>
      <c r="S6914" s="6"/>
      <c r="T6914" s="6"/>
      <c r="U6914" s="6"/>
      <c r="V6914" s="6"/>
      <c r="W6914" s="6" t="str">
        <f t="shared" si="212"/>
        <v>-</v>
      </c>
      <c r="X6914" s="6"/>
      <c r="Y6914" s="6"/>
      <c r="Z6914" s="6"/>
      <c r="AA6914" s="6"/>
      <c r="AB6914" s="6"/>
      <c r="AC6914" s="6"/>
    </row>
    <row r="6915" spans="1:29" x14ac:dyDescent="0.25">
      <c r="Q6915" s="12" t="str">
        <f t="shared" ca="1" si="213"/>
        <v>-</v>
      </c>
      <c r="W6915" t="str">
        <f t="shared" si="212"/>
        <v>-</v>
      </c>
    </row>
    <row r="6916" spans="1:29" x14ac:dyDescent="0.25">
      <c r="A6916" s="6"/>
      <c r="B6916" s="10"/>
      <c r="C6916" s="6"/>
      <c r="D6916" s="6"/>
      <c r="E6916" s="6"/>
      <c r="F6916" s="6"/>
      <c r="G6916" s="6"/>
      <c r="H6916" s="6"/>
      <c r="I6916" s="6"/>
      <c r="J6916" s="6"/>
      <c r="K6916" s="6"/>
      <c r="L6916" s="6"/>
      <c r="M6916" s="6"/>
      <c r="N6916" s="6"/>
      <c r="O6916" s="6"/>
      <c r="P6916" s="10"/>
      <c r="Q6916" s="15" t="str">
        <f t="shared" ca="1" si="213"/>
        <v>-</v>
      </c>
      <c r="R6916" s="6"/>
      <c r="S6916" s="6"/>
      <c r="T6916" s="6"/>
      <c r="U6916" s="6"/>
      <c r="V6916" s="6"/>
      <c r="W6916" s="6" t="str">
        <f t="shared" si="212"/>
        <v>-</v>
      </c>
      <c r="X6916" s="6"/>
      <c r="Y6916" s="6"/>
      <c r="Z6916" s="6"/>
      <c r="AA6916" s="6"/>
      <c r="AB6916" s="6"/>
      <c r="AC6916" s="6"/>
    </row>
    <row r="6917" spans="1:29" x14ac:dyDescent="0.25">
      <c r="Q6917" s="12" t="str">
        <f t="shared" ca="1" si="213"/>
        <v>-</v>
      </c>
      <c r="W6917" t="str">
        <f t="shared" si="212"/>
        <v>-</v>
      </c>
    </row>
    <row r="6918" spans="1:29" x14ac:dyDescent="0.25">
      <c r="A6918" s="6"/>
      <c r="B6918" s="10"/>
      <c r="C6918" s="6"/>
      <c r="D6918" s="6"/>
      <c r="E6918" s="6"/>
      <c r="F6918" s="6"/>
      <c r="G6918" s="6"/>
      <c r="H6918" s="6"/>
      <c r="I6918" s="6"/>
      <c r="J6918" s="6"/>
      <c r="K6918" s="6"/>
      <c r="L6918" s="6"/>
      <c r="M6918" s="6"/>
      <c r="N6918" s="6"/>
      <c r="O6918" s="6"/>
      <c r="P6918" s="10"/>
      <c r="Q6918" s="15" t="str">
        <f t="shared" ca="1" si="213"/>
        <v>-</v>
      </c>
      <c r="R6918" s="6"/>
      <c r="S6918" s="6"/>
      <c r="T6918" s="6"/>
      <c r="U6918" s="6"/>
      <c r="V6918" s="6"/>
      <c r="W6918" s="6" t="str">
        <f t="shared" ref="W6918:W6981" si="214">IF(OR(ISBLANK(J6918),ISBLANK(V6918)),"-",(IF(J6918=V6918,"Yes","No")))</f>
        <v>-</v>
      </c>
      <c r="X6918" s="6"/>
      <c r="Y6918" s="6"/>
      <c r="Z6918" s="6"/>
      <c r="AA6918" s="6"/>
      <c r="AB6918" s="6"/>
      <c r="AC6918" s="6"/>
    </row>
    <row r="6919" spans="1:29" x14ac:dyDescent="0.25">
      <c r="Q6919" s="12" t="str">
        <f t="shared" ref="Q6919:Q6982" ca="1" si="215">IF(B6919&gt;1/1/1900, (IF(R6919="Closed",(DATEDIF(B6919,P6919,"d"))-(DATEDIF(M6919,O6919,"d")),IF(OR(R6919="Pending",ISBLANK(P6919)),TODAY()-B6919))),"-")</f>
        <v>-</v>
      </c>
      <c r="W6919" t="str">
        <f t="shared" si="214"/>
        <v>-</v>
      </c>
    </row>
    <row r="6920" spans="1:29" x14ac:dyDescent="0.25">
      <c r="A6920" s="6"/>
      <c r="B6920" s="10"/>
      <c r="C6920" s="6"/>
      <c r="D6920" s="6"/>
      <c r="E6920" s="6"/>
      <c r="F6920" s="6"/>
      <c r="G6920" s="6"/>
      <c r="H6920" s="6"/>
      <c r="I6920" s="6"/>
      <c r="J6920" s="6"/>
      <c r="K6920" s="6"/>
      <c r="L6920" s="6"/>
      <c r="M6920" s="6"/>
      <c r="N6920" s="6"/>
      <c r="O6920" s="6"/>
      <c r="P6920" s="10"/>
      <c r="Q6920" s="15" t="str">
        <f t="shared" ca="1" si="215"/>
        <v>-</v>
      </c>
      <c r="R6920" s="6"/>
      <c r="S6920" s="6"/>
      <c r="T6920" s="6"/>
      <c r="U6920" s="6"/>
      <c r="V6920" s="6"/>
      <c r="W6920" s="6" t="str">
        <f t="shared" si="214"/>
        <v>-</v>
      </c>
      <c r="X6920" s="6"/>
      <c r="Y6920" s="6"/>
      <c r="Z6920" s="6"/>
      <c r="AA6920" s="6"/>
      <c r="AB6920" s="6"/>
      <c r="AC6920" s="6"/>
    </row>
    <row r="6921" spans="1:29" x14ac:dyDescent="0.25">
      <c r="Q6921" s="12" t="str">
        <f t="shared" ca="1" si="215"/>
        <v>-</v>
      </c>
      <c r="W6921" t="str">
        <f t="shared" si="214"/>
        <v>-</v>
      </c>
    </row>
    <row r="6922" spans="1:29" x14ac:dyDescent="0.25">
      <c r="A6922" s="6"/>
      <c r="B6922" s="10"/>
      <c r="C6922" s="6"/>
      <c r="D6922" s="6"/>
      <c r="E6922" s="6"/>
      <c r="F6922" s="6"/>
      <c r="G6922" s="6"/>
      <c r="H6922" s="6"/>
      <c r="I6922" s="6"/>
      <c r="J6922" s="6"/>
      <c r="K6922" s="6"/>
      <c r="L6922" s="6"/>
      <c r="M6922" s="6"/>
      <c r="N6922" s="6"/>
      <c r="O6922" s="6"/>
      <c r="P6922" s="10"/>
      <c r="Q6922" s="15" t="str">
        <f t="shared" ca="1" si="215"/>
        <v>-</v>
      </c>
      <c r="R6922" s="6"/>
      <c r="S6922" s="6"/>
      <c r="T6922" s="6"/>
      <c r="U6922" s="6"/>
      <c r="V6922" s="6"/>
      <c r="W6922" s="6" t="str">
        <f t="shared" si="214"/>
        <v>-</v>
      </c>
      <c r="X6922" s="6"/>
      <c r="Y6922" s="6"/>
      <c r="Z6922" s="6"/>
      <c r="AA6922" s="6"/>
      <c r="AB6922" s="6"/>
      <c r="AC6922" s="6"/>
    </row>
    <row r="6923" spans="1:29" x14ac:dyDescent="0.25">
      <c r="Q6923" s="12" t="str">
        <f t="shared" ca="1" si="215"/>
        <v>-</v>
      </c>
      <c r="W6923" t="str">
        <f t="shared" si="214"/>
        <v>-</v>
      </c>
    </row>
    <row r="6924" spans="1:29" x14ac:dyDescent="0.25">
      <c r="A6924" s="6"/>
      <c r="B6924" s="10"/>
      <c r="C6924" s="6"/>
      <c r="D6924" s="6"/>
      <c r="E6924" s="6"/>
      <c r="F6924" s="6"/>
      <c r="G6924" s="6"/>
      <c r="H6924" s="6"/>
      <c r="I6924" s="6"/>
      <c r="J6924" s="6"/>
      <c r="K6924" s="6"/>
      <c r="L6924" s="6"/>
      <c r="M6924" s="6"/>
      <c r="N6924" s="6"/>
      <c r="O6924" s="6"/>
      <c r="P6924" s="10"/>
      <c r="Q6924" s="15" t="str">
        <f t="shared" ca="1" si="215"/>
        <v>-</v>
      </c>
      <c r="R6924" s="6"/>
      <c r="S6924" s="6"/>
      <c r="T6924" s="6"/>
      <c r="U6924" s="6"/>
      <c r="V6924" s="6"/>
      <c r="W6924" s="6" t="str">
        <f t="shared" si="214"/>
        <v>-</v>
      </c>
      <c r="X6924" s="6"/>
      <c r="Y6924" s="6"/>
      <c r="Z6924" s="6"/>
      <c r="AA6924" s="6"/>
      <c r="AB6924" s="6"/>
      <c r="AC6924" s="6"/>
    </row>
    <row r="6925" spans="1:29" x14ac:dyDescent="0.25">
      <c r="Q6925" s="12" t="str">
        <f t="shared" ca="1" si="215"/>
        <v>-</v>
      </c>
      <c r="W6925" t="str">
        <f t="shared" si="214"/>
        <v>-</v>
      </c>
    </row>
    <row r="6926" spans="1:29" x14ac:dyDescent="0.25">
      <c r="A6926" s="6"/>
      <c r="B6926" s="10"/>
      <c r="C6926" s="6"/>
      <c r="D6926" s="6"/>
      <c r="E6926" s="6"/>
      <c r="F6926" s="6"/>
      <c r="G6926" s="6"/>
      <c r="H6926" s="6"/>
      <c r="I6926" s="6"/>
      <c r="J6926" s="6"/>
      <c r="K6926" s="6"/>
      <c r="L6926" s="6"/>
      <c r="M6926" s="6"/>
      <c r="N6926" s="6"/>
      <c r="O6926" s="6"/>
      <c r="P6926" s="10"/>
      <c r="Q6926" s="15" t="str">
        <f t="shared" ca="1" si="215"/>
        <v>-</v>
      </c>
      <c r="R6926" s="6"/>
      <c r="S6926" s="6"/>
      <c r="T6926" s="6"/>
      <c r="U6926" s="6"/>
      <c r="V6926" s="6"/>
      <c r="W6926" s="6" t="str">
        <f t="shared" si="214"/>
        <v>-</v>
      </c>
      <c r="X6926" s="6"/>
      <c r="Y6926" s="6"/>
      <c r="Z6926" s="6"/>
      <c r="AA6926" s="6"/>
      <c r="AB6926" s="6"/>
      <c r="AC6926" s="6"/>
    </row>
    <row r="6927" spans="1:29" x14ac:dyDescent="0.25">
      <c r="Q6927" s="12" t="str">
        <f t="shared" ca="1" si="215"/>
        <v>-</v>
      </c>
      <c r="W6927" t="str">
        <f t="shared" si="214"/>
        <v>-</v>
      </c>
    </row>
    <row r="6928" spans="1:29" x14ac:dyDescent="0.25">
      <c r="A6928" s="6"/>
      <c r="B6928" s="10"/>
      <c r="C6928" s="6"/>
      <c r="D6928" s="6"/>
      <c r="E6928" s="6"/>
      <c r="F6928" s="6"/>
      <c r="G6928" s="6"/>
      <c r="H6928" s="6"/>
      <c r="I6928" s="6"/>
      <c r="J6928" s="6"/>
      <c r="K6928" s="6"/>
      <c r="L6928" s="6"/>
      <c r="M6928" s="6"/>
      <c r="N6928" s="6"/>
      <c r="O6928" s="6"/>
      <c r="P6928" s="10"/>
      <c r="Q6928" s="15" t="str">
        <f t="shared" ca="1" si="215"/>
        <v>-</v>
      </c>
      <c r="R6928" s="6"/>
      <c r="S6928" s="6"/>
      <c r="T6928" s="6"/>
      <c r="U6928" s="6"/>
      <c r="V6928" s="6"/>
      <c r="W6928" s="6" t="str">
        <f t="shared" si="214"/>
        <v>-</v>
      </c>
      <c r="X6928" s="6"/>
      <c r="Y6928" s="6"/>
      <c r="Z6928" s="6"/>
      <c r="AA6928" s="6"/>
      <c r="AB6928" s="6"/>
      <c r="AC6928" s="6"/>
    </row>
    <row r="6929" spans="1:29" x14ac:dyDescent="0.25">
      <c r="Q6929" s="12" t="str">
        <f t="shared" ca="1" si="215"/>
        <v>-</v>
      </c>
      <c r="W6929" t="str">
        <f t="shared" si="214"/>
        <v>-</v>
      </c>
    </row>
    <row r="6930" spans="1:29" x14ac:dyDescent="0.25">
      <c r="A6930" s="6"/>
      <c r="B6930" s="10"/>
      <c r="C6930" s="6"/>
      <c r="D6930" s="6"/>
      <c r="E6930" s="6"/>
      <c r="F6930" s="6"/>
      <c r="G6930" s="6"/>
      <c r="H6930" s="6"/>
      <c r="I6930" s="6"/>
      <c r="J6930" s="6"/>
      <c r="K6930" s="6"/>
      <c r="L6930" s="6"/>
      <c r="M6930" s="6"/>
      <c r="N6930" s="6"/>
      <c r="O6930" s="6"/>
      <c r="P6930" s="10"/>
      <c r="Q6930" s="15" t="str">
        <f t="shared" ca="1" si="215"/>
        <v>-</v>
      </c>
      <c r="R6930" s="6"/>
      <c r="S6930" s="6"/>
      <c r="T6930" s="6"/>
      <c r="U6930" s="6"/>
      <c r="V6930" s="6"/>
      <c r="W6930" s="6" t="str">
        <f t="shared" si="214"/>
        <v>-</v>
      </c>
      <c r="X6930" s="6"/>
      <c r="Y6930" s="6"/>
      <c r="Z6930" s="6"/>
      <c r="AA6930" s="6"/>
      <c r="AB6930" s="6"/>
      <c r="AC6930" s="6"/>
    </row>
    <row r="6931" spans="1:29" x14ac:dyDescent="0.25">
      <c r="Q6931" s="12" t="str">
        <f t="shared" ca="1" si="215"/>
        <v>-</v>
      </c>
      <c r="W6931" t="str">
        <f t="shared" si="214"/>
        <v>-</v>
      </c>
    </row>
    <row r="6932" spans="1:29" x14ac:dyDescent="0.25">
      <c r="A6932" s="6"/>
      <c r="B6932" s="10"/>
      <c r="C6932" s="6"/>
      <c r="D6932" s="6"/>
      <c r="E6932" s="6"/>
      <c r="F6932" s="6"/>
      <c r="G6932" s="6"/>
      <c r="H6932" s="6"/>
      <c r="I6932" s="6"/>
      <c r="J6932" s="6"/>
      <c r="K6932" s="6"/>
      <c r="L6932" s="6"/>
      <c r="M6932" s="6"/>
      <c r="N6932" s="6"/>
      <c r="O6932" s="6"/>
      <c r="P6932" s="10"/>
      <c r="Q6932" s="15" t="str">
        <f t="shared" ca="1" si="215"/>
        <v>-</v>
      </c>
      <c r="R6932" s="6"/>
      <c r="S6932" s="6"/>
      <c r="T6932" s="6"/>
      <c r="U6932" s="6"/>
      <c r="V6932" s="6"/>
      <c r="W6932" s="6" t="str">
        <f t="shared" si="214"/>
        <v>-</v>
      </c>
      <c r="X6932" s="6"/>
      <c r="Y6932" s="6"/>
      <c r="Z6932" s="6"/>
      <c r="AA6932" s="6"/>
      <c r="AB6932" s="6"/>
      <c r="AC6932" s="6"/>
    </row>
    <row r="6933" spans="1:29" x14ac:dyDescent="0.25">
      <c r="Q6933" s="12" t="str">
        <f t="shared" ca="1" si="215"/>
        <v>-</v>
      </c>
      <c r="W6933" t="str">
        <f t="shared" si="214"/>
        <v>-</v>
      </c>
    </row>
    <row r="6934" spans="1:29" x14ac:dyDescent="0.25">
      <c r="A6934" s="6"/>
      <c r="B6934" s="10"/>
      <c r="C6934" s="6"/>
      <c r="D6934" s="6"/>
      <c r="E6934" s="6"/>
      <c r="F6934" s="6"/>
      <c r="G6934" s="6"/>
      <c r="H6934" s="6"/>
      <c r="I6934" s="6"/>
      <c r="J6934" s="6"/>
      <c r="K6934" s="6"/>
      <c r="L6934" s="6"/>
      <c r="M6934" s="6"/>
      <c r="N6934" s="6"/>
      <c r="O6934" s="6"/>
      <c r="P6934" s="10"/>
      <c r="Q6934" s="15" t="str">
        <f t="shared" ca="1" si="215"/>
        <v>-</v>
      </c>
      <c r="R6934" s="6"/>
      <c r="S6934" s="6"/>
      <c r="T6934" s="6"/>
      <c r="U6934" s="6"/>
      <c r="V6934" s="6"/>
      <c r="W6934" s="6" t="str">
        <f t="shared" si="214"/>
        <v>-</v>
      </c>
      <c r="X6934" s="6"/>
      <c r="Y6934" s="6"/>
      <c r="Z6934" s="6"/>
      <c r="AA6934" s="6"/>
      <c r="AB6934" s="6"/>
      <c r="AC6934" s="6"/>
    </row>
    <row r="6935" spans="1:29" x14ac:dyDescent="0.25">
      <c r="Q6935" s="12" t="str">
        <f t="shared" ca="1" si="215"/>
        <v>-</v>
      </c>
      <c r="W6935" t="str">
        <f t="shared" si="214"/>
        <v>-</v>
      </c>
    </row>
    <row r="6936" spans="1:29" x14ac:dyDescent="0.25">
      <c r="A6936" s="6"/>
      <c r="B6936" s="10"/>
      <c r="C6936" s="6"/>
      <c r="D6936" s="6"/>
      <c r="E6936" s="6"/>
      <c r="F6936" s="6"/>
      <c r="G6936" s="6"/>
      <c r="H6936" s="6"/>
      <c r="I6936" s="6"/>
      <c r="J6936" s="6"/>
      <c r="K6936" s="6"/>
      <c r="L6936" s="6"/>
      <c r="M6936" s="6"/>
      <c r="N6936" s="6"/>
      <c r="O6936" s="6"/>
      <c r="P6936" s="10"/>
      <c r="Q6936" s="15" t="str">
        <f t="shared" ca="1" si="215"/>
        <v>-</v>
      </c>
      <c r="R6936" s="6"/>
      <c r="S6936" s="6"/>
      <c r="T6936" s="6"/>
      <c r="U6936" s="6"/>
      <c r="V6936" s="6"/>
      <c r="W6936" s="6" t="str">
        <f t="shared" si="214"/>
        <v>-</v>
      </c>
      <c r="X6936" s="6"/>
      <c r="Y6936" s="6"/>
      <c r="Z6936" s="6"/>
      <c r="AA6936" s="6"/>
      <c r="AB6936" s="6"/>
      <c r="AC6936" s="6"/>
    </row>
    <row r="6937" spans="1:29" x14ac:dyDescent="0.25">
      <c r="Q6937" s="12" t="str">
        <f t="shared" ca="1" si="215"/>
        <v>-</v>
      </c>
      <c r="W6937" t="str">
        <f t="shared" si="214"/>
        <v>-</v>
      </c>
    </row>
    <row r="6938" spans="1:29" x14ac:dyDescent="0.25">
      <c r="A6938" s="6"/>
      <c r="B6938" s="10"/>
      <c r="C6938" s="6"/>
      <c r="D6938" s="6"/>
      <c r="E6938" s="6"/>
      <c r="F6938" s="6"/>
      <c r="G6938" s="6"/>
      <c r="H6938" s="6"/>
      <c r="I6938" s="6"/>
      <c r="J6938" s="6"/>
      <c r="K6938" s="6"/>
      <c r="L6938" s="6"/>
      <c r="M6938" s="6"/>
      <c r="N6938" s="6"/>
      <c r="O6938" s="6"/>
      <c r="P6938" s="10"/>
      <c r="Q6938" s="15" t="str">
        <f t="shared" ca="1" si="215"/>
        <v>-</v>
      </c>
      <c r="R6938" s="6"/>
      <c r="S6938" s="6"/>
      <c r="T6938" s="6"/>
      <c r="U6938" s="6"/>
      <c r="V6938" s="6"/>
      <c r="W6938" s="6" t="str">
        <f t="shared" si="214"/>
        <v>-</v>
      </c>
      <c r="X6938" s="6"/>
      <c r="Y6938" s="6"/>
      <c r="Z6938" s="6"/>
      <c r="AA6938" s="6"/>
      <c r="AB6938" s="6"/>
      <c r="AC6938" s="6"/>
    </row>
    <row r="6939" spans="1:29" x14ac:dyDescent="0.25">
      <c r="Q6939" s="12" t="str">
        <f t="shared" ca="1" si="215"/>
        <v>-</v>
      </c>
      <c r="W6939" t="str">
        <f t="shared" si="214"/>
        <v>-</v>
      </c>
    </row>
    <row r="6940" spans="1:29" x14ac:dyDescent="0.25">
      <c r="A6940" s="6"/>
      <c r="B6940" s="10"/>
      <c r="C6940" s="6"/>
      <c r="D6940" s="6"/>
      <c r="E6940" s="6"/>
      <c r="F6940" s="6"/>
      <c r="G6940" s="6"/>
      <c r="H6940" s="6"/>
      <c r="I6940" s="6"/>
      <c r="J6940" s="6"/>
      <c r="K6940" s="6"/>
      <c r="L6940" s="6"/>
      <c r="M6940" s="6"/>
      <c r="N6940" s="6"/>
      <c r="O6940" s="6"/>
      <c r="P6940" s="10"/>
      <c r="Q6940" s="15" t="str">
        <f t="shared" ca="1" si="215"/>
        <v>-</v>
      </c>
      <c r="R6940" s="6"/>
      <c r="S6940" s="6"/>
      <c r="T6940" s="6"/>
      <c r="U6940" s="6"/>
      <c r="V6940" s="6"/>
      <c r="W6940" s="6" t="str">
        <f t="shared" si="214"/>
        <v>-</v>
      </c>
      <c r="X6940" s="6"/>
      <c r="Y6940" s="6"/>
      <c r="Z6940" s="6"/>
      <c r="AA6940" s="6"/>
      <c r="AB6940" s="6"/>
      <c r="AC6940" s="6"/>
    </row>
    <row r="6941" spans="1:29" x14ac:dyDescent="0.25">
      <c r="Q6941" s="12" t="str">
        <f t="shared" ca="1" si="215"/>
        <v>-</v>
      </c>
      <c r="W6941" t="str">
        <f t="shared" si="214"/>
        <v>-</v>
      </c>
    </row>
    <row r="6942" spans="1:29" x14ac:dyDescent="0.25">
      <c r="A6942" s="6"/>
      <c r="B6942" s="10"/>
      <c r="C6942" s="6"/>
      <c r="D6942" s="6"/>
      <c r="E6942" s="6"/>
      <c r="F6942" s="6"/>
      <c r="G6942" s="6"/>
      <c r="H6942" s="6"/>
      <c r="I6942" s="6"/>
      <c r="J6942" s="6"/>
      <c r="K6942" s="6"/>
      <c r="L6942" s="6"/>
      <c r="M6942" s="6"/>
      <c r="N6942" s="6"/>
      <c r="O6942" s="6"/>
      <c r="P6942" s="10"/>
      <c r="Q6942" s="15" t="str">
        <f t="shared" ca="1" si="215"/>
        <v>-</v>
      </c>
      <c r="R6942" s="6"/>
      <c r="S6942" s="6"/>
      <c r="T6942" s="6"/>
      <c r="U6942" s="6"/>
      <c r="V6942" s="6"/>
      <c r="W6942" s="6" t="str">
        <f t="shared" si="214"/>
        <v>-</v>
      </c>
      <c r="X6942" s="6"/>
      <c r="Y6942" s="6"/>
      <c r="Z6942" s="6"/>
      <c r="AA6942" s="6"/>
      <c r="AB6942" s="6"/>
      <c r="AC6942" s="6"/>
    </row>
    <row r="6943" spans="1:29" x14ac:dyDescent="0.25">
      <c r="Q6943" s="12" t="str">
        <f t="shared" ca="1" si="215"/>
        <v>-</v>
      </c>
      <c r="W6943" t="str">
        <f t="shared" si="214"/>
        <v>-</v>
      </c>
    </row>
    <row r="6944" spans="1:29" x14ac:dyDescent="0.25">
      <c r="A6944" s="6"/>
      <c r="B6944" s="10"/>
      <c r="C6944" s="6"/>
      <c r="D6944" s="6"/>
      <c r="E6944" s="6"/>
      <c r="F6944" s="6"/>
      <c r="G6944" s="6"/>
      <c r="H6944" s="6"/>
      <c r="I6944" s="6"/>
      <c r="J6944" s="6"/>
      <c r="K6944" s="6"/>
      <c r="L6944" s="6"/>
      <c r="M6944" s="6"/>
      <c r="N6944" s="6"/>
      <c r="O6944" s="6"/>
      <c r="P6944" s="10"/>
      <c r="Q6944" s="15" t="str">
        <f t="shared" ca="1" si="215"/>
        <v>-</v>
      </c>
      <c r="R6944" s="6"/>
      <c r="S6944" s="6"/>
      <c r="T6944" s="6"/>
      <c r="U6944" s="6"/>
      <c r="V6944" s="6"/>
      <c r="W6944" s="6" t="str">
        <f t="shared" si="214"/>
        <v>-</v>
      </c>
      <c r="X6944" s="6"/>
      <c r="Y6944" s="6"/>
      <c r="Z6944" s="6"/>
      <c r="AA6944" s="6"/>
      <c r="AB6944" s="6"/>
      <c r="AC6944" s="6"/>
    </row>
    <row r="6945" spans="1:29" x14ac:dyDescent="0.25">
      <c r="Q6945" s="12" t="str">
        <f t="shared" ca="1" si="215"/>
        <v>-</v>
      </c>
      <c r="W6945" t="str">
        <f t="shared" si="214"/>
        <v>-</v>
      </c>
    </row>
    <row r="6946" spans="1:29" x14ac:dyDescent="0.25">
      <c r="A6946" s="6"/>
      <c r="B6946" s="10"/>
      <c r="C6946" s="6"/>
      <c r="D6946" s="6"/>
      <c r="E6946" s="6"/>
      <c r="F6946" s="6"/>
      <c r="G6946" s="6"/>
      <c r="H6946" s="6"/>
      <c r="I6946" s="6"/>
      <c r="J6946" s="6"/>
      <c r="K6946" s="6"/>
      <c r="L6946" s="6"/>
      <c r="M6946" s="6"/>
      <c r="N6946" s="6"/>
      <c r="O6946" s="6"/>
      <c r="P6946" s="10"/>
      <c r="Q6946" s="15" t="str">
        <f t="shared" ca="1" si="215"/>
        <v>-</v>
      </c>
      <c r="R6946" s="6"/>
      <c r="S6946" s="6"/>
      <c r="T6946" s="6"/>
      <c r="U6946" s="6"/>
      <c r="V6946" s="6"/>
      <c r="W6946" s="6" t="str">
        <f t="shared" si="214"/>
        <v>-</v>
      </c>
      <c r="X6946" s="6"/>
      <c r="Y6946" s="6"/>
      <c r="Z6946" s="6"/>
      <c r="AA6946" s="6"/>
      <c r="AB6946" s="6"/>
      <c r="AC6946" s="6"/>
    </row>
    <row r="6947" spans="1:29" x14ac:dyDescent="0.25">
      <c r="Q6947" s="12" t="str">
        <f t="shared" ca="1" si="215"/>
        <v>-</v>
      </c>
      <c r="W6947" t="str">
        <f t="shared" si="214"/>
        <v>-</v>
      </c>
    </row>
    <row r="6948" spans="1:29" x14ac:dyDescent="0.25">
      <c r="A6948" s="6"/>
      <c r="B6948" s="10"/>
      <c r="C6948" s="6"/>
      <c r="D6948" s="6"/>
      <c r="E6948" s="6"/>
      <c r="F6948" s="6"/>
      <c r="G6948" s="6"/>
      <c r="H6948" s="6"/>
      <c r="I6948" s="6"/>
      <c r="J6948" s="6"/>
      <c r="K6948" s="6"/>
      <c r="L6948" s="6"/>
      <c r="M6948" s="6"/>
      <c r="N6948" s="6"/>
      <c r="O6948" s="6"/>
      <c r="P6948" s="10"/>
      <c r="Q6948" s="15" t="str">
        <f t="shared" ca="1" si="215"/>
        <v>-</v>
      </c>
      <c r="R6948" s="6"/>
      <c r="S6948" s="6"/>
      <c r="T6948" s="6"/>
      <c r="U6948" s="6"/>
      <c r="V6948" s="6"/>
      <c r="W6948" s="6" t="str">
        <f t="shared" si="214"/>
        <v>-</v>
      </c>
      <c r="X6948" s="6"/>
      <c r="Y6948" s="6"/>
      <c r="Z6948" s="6"/>
      <c r="AA6948" s="6"/>
      <c r="AB6948" s="6"/>
      <c r="AC6948" s="6"/>
    </row>
    <row r="6949" spans="1:29" x14ac:dyDescent="0.25">
      <c r="Q6949" s="12" t="str">
        <f t="shared" ca="1" si="215"/>
        <v>-</v>
      </c>
      <c r="W6949" t="str">
        <f t="shared" si="214"/>
        <v>-</v>
      </c>
    </row>
    <row r="6950" spans="1:29" x14ac:dyDescent="0.25">
      <c r="A6950" s="6"/>
      <c r="B6950" s="10"/>
      <c r="C6950" s="6"/>
      <c r="D6950" s="6"/>
      <c r="E6950" s="6"/>
      <c r="F6950" s="6"/>
      <c r="G6950" s="6"/>
      <c r="H6950" s="6"/>
      <c r="I6950" s="6"/>
      <c r="J6950" s="6"/>
      <c r="K6950" s="6"/>
      <c r="L6950" s="6"/>
      <c r="M6950" s="6"/>
      <c r="N6950" s="6"/>
      <c r="O6950" s="6"/>
      <c r="P6950" s="10"/>
      <c r="Q6950" s="15" t="str">
        <f t="shared" ca="1" si="215"/>
        <v>-</v>
      </c>
      <c r="R6950" s="6"/>
      <c r="S6950" s="6"/>
      <c r="T6950" s="6"/>
      <c r="U6950" s="6"/>
      <c r="V6950" s="6"/>
      <c r="W6950" s="6" t="str">
        <f t="shared" si="214"/>
        <v>-</v>
      </c>
      <c r="X6950" s="6"/>
      <c r="Y6950" s="6"/>
      <c r="Z6950" s="6"/>
      <c r="AA6950" s="6"/>
      <c r="AB6950" s="6"/>
      <c r="AC6950" s="6"/>
    </row>
    <row r="6951" spans="1:29" x14ac:dyDescent="0.25">
      <c r="Q6951" s="12" t="str">
        <f t="shared" ca="1" si="215"/>
        <v>-</v>
      </c>
      <c r="W6951" t="str">
        <f t="shared" si="214"/>
        <v>-</v>
      </c>
    </row>
    <row r="6952" spans="1:29" x14ac:dyDescent="0.25">
      <c r="A6952" s="6"/>
      <c r="B6952" s="10"/>
      <c r="C6952" s="6"/>
      <c r="D6952" s="6"/>
      <c r="E6952" s="6"/>
      <c r="F6952" s="6"/>
      <c r="G6952" s="6"/>
      <c r="H6952" s="6"/>
      <c r="I6952" s="6"/>
      <c r="J6952" s="6"/>
      <c r="K6952" s="6"/>
      <c r="L6952" s="6"/>
      <c r="M6952" s="6"/>
      <c r="N6952" s="6"/>
      <c r="O6952" s="6"/>
      <c r="P6952" s="10"/>
      <c r="Q6952" s="15" t="str">
        <f t="shared" ca="1" si="215"/>
        <v>-</v>
      </c>
      <c r="R6952" s="6"/>
      <c r="S6952" s="6"/>
      <c r="T6952" s="6"/>
      <c r="U6952" s="6"/>
      <c r="V6952" s="6"/>
      <c r="W6952" s="6" t="str">
        <f t="shared" si="214"/>
        <v>-</v>
      </c>
      <c r="X6952" s="6"/>
      <c r="Y6952" s="6"/>
      <c r="Z6952" s="6"/>
      <c r="AA6952" s="6"/>
      <c r="AB6952" s="6"/>
      <c r="AC6952" s="6"/>
    </row>
    <row r="6953" spans="1:29" x14ac:dyDescent="0.25">
      <c r="Q6953" s="12" t="str">
        <f t="shared" ca="1" si="215"/>
        <v>-</v>
      </c>
      <c r="W6953" t="str">
        <f t="shared" si="214"/>
        <v>-</v>
      </c>
    </row>
    <row r="6954" spans="1:29" x14ac:dyDescent="0.25">
      <c r="A6954" s="6"/>
      <c r="B6954" s="10"/>
      <c r="C6954" s="6"/>
      <c r="D6954" s="6"/>
      <c r="E6954" s="6"/>
      <c r="F6954" s="6"/>
      <c r="G6954" s="6"/>
      <c r="H6954" s="6"/>
      <c r="I6954" s="6"/>
      <c r="J6954" s="6"/>
      <c r="K6954" s="6"/>
      <c r="L6954" s="6"/>
      <c r="M6954" s="6"/>
      <c r="N6954" s="6"/>
      <c r="O6954" s="6"/>
      <c r="P6954" s="10"/>
      <c r="Q6954" s="15" t="str">
        <f t="shared" ca="1" si="215"/>
        <v>-</v>
      </c>
      <c r="R6954" s="6"/>
      <c r="S6954" s="6"/>
      <c r="T6954" s="6"/>
      <c r="U6954" s="6"/>
      <c r="V6954" s="6"/>
      <c r="W6954" s="6" t="str">
        <f t="shared" si="214"/>
        <v>-</v>
      </c>
      <c r="X6954" s="6"/>
      <c r="Y6954" s="6"/>
      <c r="Z6954" s="6"/>
      <c r="AA6954" s="6"/>
      <c r="AB6954" s="6"/>
      <c r="AC6954" s="6"/>
    </row>
    <row r="6955" spans="1:29" x14ac:dyDescent="0.25">
      <c r="Q6955" s="12" t="str">
        <f t="shared" ca="1" si="215"/>
        <v>-</v>
      </c>
      <c r="W6955" t="str">
        <f t="shared" si="214"/>
        <v>-</v>
      </c>
    </row>
    <row r="6956" spans="1:29" x14ac:dyDescent="0.25">
      <c r="A6956" s="6"/>
      <c r="B6956" s="10"/>
      <c r="C6956" s="6"/>
      <c r="D6956" s="6"/>
      <c r="E6956" s="6"/>
      <c r="F6956" s="6"/>
      <c r="G6956" s="6"/>
      <c r="H6956" s="6"/>
      <c r="I6956" s="6"/>
      <c r="J6956" s="6"/>
      <c r="K6956" s="6"/>
      <c r="L6956" s="6"/>
      <c r="M6956" s="6"/>
      <c r="N6956" s="6"/>
      <c r="O6956" s="6"/>
      <c r="P6956" s="10"/>
      <c r="Q6956" s="15" t="str">
        <f t="shared" ca="1" si="215"/>
        <v>-</v>
      </c>
      <c r="R6956" s="6"/>
      <c r="S6956" s="6"/>
      <c r="T6956" s="6"/>
      <c r="U6956" s="6"/>
      <c r="V6956" s="6"/>
      <c r="W6956" s="6" t="str">
        <f t="shared" si="214"/>
        <v>-</v>
      </c>
      <c r="X6956" s="6"/>
      <c r="Y6956" s="6"/>
      <c r="Z6956" s="6"/>
      <c r="AA6956" s="6"/>
      <c r="AB6956" s="6"/>
      <c r="AC6956" s="6"/>
    </row>
    <row r="6957" spans="1:29" x14ac:dyDescent="0.25">
      <c r="Q6957" s="12" t="str">
        <f t="shared" ca="1" si="215"/>
        <v>-</v>
      </c>
      <c r="W6957" t="str">
        <f t="shared" si="214"/>
        <v>-</v>
      </c>
    </row>
    <row r="6958" spans="1:29" x14ac:dyDescent="0.25">
      <c r="A6958" s="6"/>
      <c r="B6958" s="10"/>
      <c r="C6958" s="6"/>
      <c r="D6958" s="6"/>
      <c r="E6958" s="6"/>
      <c r="F6958" s="6"/>
      <c r="G6958" s="6"/>
      <c r="H6958" s="6"/>
      <c r="I6958" s="6"/>
      <c r="J6958" s="6"/>
      <c r="K6958" s="6"/>
      <c r="L6958" s="6"/>
      <c r="M6958" s="6"/>
      <c r="N6958" s="6"/>
      <c r="O6958" s="6"/>
      <c r="P6958" s="10"/>
      <c r="Q6958" s="15" t="str">
        <f t="shared" ca="1" si="215"/>
        <v>-</v>
      </c>
      <c r="R6958" s="6"/>
      <c r="S6958" s="6"/>
      <c r="T6958" s="6"/>
      <c r="U6958" s="6"/>
      <c r="V6958" s="6"/>
      <c r="W6958" s="6" t="str">
        <f t="shared" si="214"/>
        <v>-</v>
      </c>
      <c r="X6958" s="6"/>
      <c r="Y6958" s="6"/>
      <c r="Z6958" s="6"/>
      <c r="AA6958" s="6"/>
      <c r="AB6958" s="6"/>
      <c r="AC6958" s="6"/>
    </row>
    <row r="6959" spans="1:29" x14ac:dyDescent="0.25">
      <c r="Q6959" s="12" t="str">
        <f t="shared" ca="1" si="215"/>
        <v>-</v>
      </c>
      <c r="W6959" t="str">
        <f t="shared" si="214"/>
        <v>-</v>
      </c>
    </row>
    <row r="6960" spans="1:29" x14ac:dyDescent="0.25">
      <c r="A6960" s="6"/>
      <c r="B6960" s="10"/>
      <c r="C6960" s="6"/>
      <c r="D6960" s="6"/>
      <c r="E6960" s="6"/>
      <c r="F6960" s="6"/>
      <c r="G6960" s="6"/>
      <c r="H6960" s="6"/>
      <c r="I6960" s="6"/>
      <c r="J6960" s="6"/>
      <c r="K6960" s="6"/>
      <c r="L6960" s="6"/>
      <c r="M6960" s="6"/>
      <c r="N6960" s="6"/>
      <c r="O6960" s="6"/>
      <c r="P6960" s="10"/>
      <c r="Q6960" s="15" t="str">
        <f t="shared" ca="1" si="215"/>
        <v>-</v>
      </c>
      <c r="R6960" s="6"/>
      <c r="S6960" s="6"/>
      <c r="T6960" s="6"/>
      <c r="U6960" s="6"/>
      <c r="V6960" s="6"/>
      <c r="W6960" s="6" t="str">
        <f t="shared" si="214"/>
        <v>-</v>
      </c>
      <c r="X6960" s="6"/>
      <c r="Y6960" s="6"/>
      <c r="Z6960" s="6"/>
      <c r="AA6960" s="6"/>
      <c r="AB6960" s="6"/>
      <c r="AC6960" s="6"/>
    </row>
    <row r="6961" spans="1:29" x14ac:dyDescent="0.25">
      <c r="Q6961" s="12" t="str">
        <f t="shared" ca="1" si="215"/>
        <v>-</v>
      </c>
      <c r="W6961" t="str">
        <f t="shared" si="214"/>
        <v>-</v>
      </c>
    </row>
    <row r="6962" spans="1:29" x14ac:dyDescent="0.25">
      <c r="A6962" s="6"/>
      <c r="B6962" s="10"/>
      <c r="C6962" s="6"/>
      <c r="D6962" s="6"/>
      <c r="E6962" s="6"/>
      <c r="F6962" s="6"/>
      <c r="G6962" s="6"/>
      <c r="H6962" s="6"/>
      <c r="I6962" s="6"/>
      <c r="J6962" s="6"/>
      <c r="K6962" s="6"/>
      <c r="L6962" s="6"/>
      <c r="M6962" s="6"/>
      <c r="N6962" s="6"/>
      <c r="O6962" s="6"/>
      <c r="P6962" s="10"/>
      <c r="Q6962" s="15" t="str">
        <f t="shared" ca="1" si="215"/>
        <v>-</v>
      </c>
      <c r="R6962" s="6"/>
      <c r="S6962" s="6"/>
      <c r="T6962" s="6"/>
      <c r="U6962" s="6"/>
      <c r="V6962" s="6"/>
      <c r="W6962" s="6" t="str">
        <f t="shared" si="214"/>
        <v>-</v>
      </c>
      <c r="X6962" s="6"/>
      <c r="Y6962" s="6"/>
      <c r="Z6962" s="6"/>
      <c r="AA6962" s="6"/>
      <c r="AB6962" s="6"/>
      <c r="AC6962" s="6"/>
    </row>
    <row r="6963" spans="1:29" x14ac:dyDescent="0.25">
      <c r="Q6963" s="12" t="str">
        <f t="shared" ca="1" si="215"/>
        <v>-</v>
      </c>
      <c r="W6963" t="str">
        <f t="shared" si="214"/>
        <v>-</v>
      </c>
    </row>
    <row r="6964" spans="1:29" x14ac:dyDescent="0.25">
      <c r="A6964" s="6"/>
      <c r="B6964" s="10"/>
      <c r="C6964" s="6"/>
      <c r="D6964" s="6"/>
      <c r="E6964" s="6"/>
      <c r="F6964" s="6"/>
      <c r="G6964" s="6"/>
      <c r="H6964" s="6"/>
      <c r="I6964" s="6"/>
      <c r="J6964" s="6"/>
      <c r="K6964" s="6"/>
      <c r="L6964" s="6"/>
      <c r="M6964" s="6"/>
      <c r="N6964" s="6"/>
      <c r="O6964" s="6"/>
      <c r="P6964" s="10"/>
      <c r="Q6964" s="15" t="str">
        <f t="shared" ca="1" si="215"/>
        <v>-</v>
      </c>
      <c r="R6964" s="6"/>
      <c r="S6964" s="6"/>
      <c r="T6964" s="6"/>
      <c r="U6964" s="6"/>
      <c r="V6964" s="6"/>
      <c r="W6964" s="6" t="str">
        <f t="shared" si="214"/>
        <v>-</v>
      </c>
      <c r="X6964" s="6"/>
      <c r="Y6964" s="6"/>
      <c r="Z6964" s="6"/>
      <c r="AA6964" s="6"/>
      <c r="AB6964" s="6"/>
      <c r="AC6964" s="6"/>
    </row>
    <row r="6965" spans="1:29" x14ac:dyDescent="0.25">
      <c r="Q6965" s="12" t="str">
        <f t="shared" ca="1" si="215"/>
        <v>-</v>
      </c>
      <c r="W6965" t="str">
        <f t="shared" si="214"/>
        <v>-</v>
      </c>
    </row>
    <row r="6966" spans="1:29" x14ac:dyDescent="0.25">
      <c r="A6966" s="6"/>
      <c r="B6966" s="10"/>
      <c r="C6966" s="6"/>
      <c r="D6966" s="6"/>
      <c r="E6966" s="6"/>
      <c r="F6966" s="6"/>
      <c r="G6966" s="6"/>
      <c r="H6966" s="6"/>
      <c r="I6966" s="6"/>
      <c r="J6966" s="6"/>
      <c r="K6966" s="6"/>
      <c r="L6966" s="6"/>
      <c r="M6966" s="6"/>
      <c r="N6966" s="6"/>
      <c r="O6966" s="6"/>
      <c r="P6966" s="10"/>
      <c r="Q6966" s="15" t="str">
        <f t="shared" ca="1" si="215"/>
        <v>-</v>
      </c>
      <c r="R6966" s="6"/>
      <c r="S6966" s="6"/>
      <c r="T6966" s="6"/>
      <c r="U6966" s="6"/>
      <c r="V6966" s="6"/>
      <c r="W6966" s="6" t="str">
        <f t="shared" si="214"/>
        <v>-</v>
      </c>
      <c r="X6966" s="6"/>
      <c r="Y6966" s="6"/>
      <c r="Z6966" s="6"/>
      <c r="AA6966" s="6"/>
      <c r="AB6966" s="6"/>
      <c r="AC6966" s="6"/>
    </row>
    <row r="6967" spans="1:29" x14ac:dyDescent="0.25">
      <c r="Q6967" s="12" t="str">
        <f t="shared" ca="1" si="215"/>
        <v>-</v>
      </c>
      <c r="W6967" t="str">
        <f t="shared" si="214"/>
        <v>-</v>
      </c>
    </row>
    <row r="6968" spans="1:29" x14ac:dyDescent="0.25">
      <c r="A6968" s="6"/>
      <c r="B6968" s="10"/>
      <c r="C6968" s="6"/>
      <c r="D6968" s="6"/>
      <c r="E6968" s="6"/>
      <c r="F6968" s="6"/>
      <c r="G6968" s="6"/>
      <c r="H6968" s="6"/>
      <c r="I6968" s="6"/>
      <c r="J6968" s="6"/>
      <c r="K6968" s="6"/>
      <c r="L6968" s="6"/>
      <c r="M6968" s="6"/>
      <c r="N6968" s="6"/>
      <c r="O6968" s="6"/>
      <c r="P6968" s="10"/>
      <c r="Q6968" s="15" t="str">
        <f t="shared" ca="1" si="215"/>
        <v>-</v>
      </c>
      <c r="R6968" s="6"/>
      <c r="S6968" s="6"/>
      <c r="T6968" s="6"/>
      <c r="U6968" s="6"/>
      <c r="V6968" s="6"/>
      <c r="W6968" s="6" t="str">
        <f t="shared" si="214"/>
        <v>-</v>
      </c>
      <c r="X6968" s="6"/>
      <c r="Y6968" s="6"/>
      <c r="Z6968" s="6"/>
      <c r="AA6968" s="6"/>
      <c r="AB6968" s="6"/>
      <c r="AC6968" s="6"/>
    </row>
    <row r="6969" spans="1:29" x14ac:dyDescent="0.25">
      <c r="Q6969" s="12" t="str">
        <f t="shared" ca="1" si="215"/>
        <v>-</v>
      </c>
      <c r="W6969" t="str">
        <f t="shared" si="214"/>
        <v>-</v>
      </c>
    </row>
    <row r="6970" spans="1:29" x14ac:dyDescent="0.25">
      <c r="A6970" s="6"/>
      <c r="B6970" s="10"/>
      <c r="C6970" s="6"/>
      <c r="D6970" s="6"/>
      <c r="E6970" s="6"/>
      <c r="F6970" s="6"/>
      <c r="G6970" s="6"/>
      <c r="H6970" s="6"/>
      <c r="I6970" s="6"/>
      <c r="J6970" s="6"/>
      <c r="K6970" s="6"/>
      <c r="L6970" s="6"/>
      <c r="M6970" s="6"/>
      <c r="N6970" s="6"/>
      <c r="O6970" s="6"/>
      <c r="P6970" s="10"/>
      <c r="Q6970" s="15" t="str">
        <f t="shared" ca="1" si="215"/>
        <v>-</v>
      </c>
      <c r="R6970" s="6"/>
      <c r="S6970" s="6"/>
      <c r="T6970" s="6"/>
      <c r="U6970" s="6"/>
      <c r="V6970" s="6"/>
      <c r="W6970" s="6" t="str">
        <f t="shared" si="214"/>
        <v>-</v>
      </c>
      <c r="X6970" s="6"/>
      <c r="Y6970" s="6"/>
      <c r="Z6970" s="6"/>
      <c r="AA6970" s="6"/>
      <c r="AB6970" s="6"/>
      <c r="AC6970" s="6"/>
    </row>
    <row r="6971" spans="1:29" x14ac:dyDescent="0.25">
      <c r="Q6971" s="12" t="str">
        <f t="shared" ca="1" si="215"/>
        <v>-</v>
      </c>
      <c r="W6971" t="str">
        <f t="shared" si="214"/>
        <v>-</v>
      </c>
    </row>
    <row r="6972" spans="1:29" x14ac:dyDescent="0.25">
      <c r="A6972" s="6"/>
      <c r="B6972" s="10"/>
      <c r="C6972" s="6"/>
      <c r="D6972" s="6"/>
      <c r="E6972" s="6"/>
      <c r="F6972" s="6"/>
      <c r="G6972" s="6"/>
      <c r="H6972" s="6"/>
      <c r="I6972" s="6"/>
      <c r="J6972" s="6"/>
      <c r="K6972" s="6"/>
      <c r="L6972" s="6"/>
      <c r="M6972" s="6"/>
      <c r="N6972" s="6"/>
      <c r="O6972" s="6"/>
      <c r="P6972" s="10"/>
      <c r="Q6972" s="15" t="str">
        <f t="shared" ca="1" si="215"/>
        <v>-</v>
      </c>
      <c r="R6972" s="6"/>
      <c r="S6972" s="6"/>
      <c r="T6972" s="6"/>
      <c r="U6972" s="6"/>
      <c r="V6972" s="6"/>
      <c r="W6972" s="6" t="str">
        <f t="shared" si="214"/>
        <v>-</v>
      </c>
      <c r="X6972" s="6"/>
      <c r="Y6972" s="6"/>
      <c r="Z6972" s="6"/>
      <c r="AA6972" s="6"/>
      <c r="AB6972" s="6"/>
      <c r="AC6972" s="6"/>
    </row>
    <row r="6973" spans="1:29" x14ac:dyDescent="0.25">
      <c r="Q6973" s="12" t="str">
        <f t="shared" ca="1" si="215"/>
        <v>-</v>
      </c>
      <c r="W6973" t="str">
        <f t="shared" si="214"/>
        <v>-</v>
      </c>
    </row>
    <row r="6974" spans="1:29" x14ac:dyDescent="0.25">
      <c r="A6974" s="6"/>
      <c r="B6974" s="10"/>
      <c r="C6974" s="6"/>
      <c r="D6974" s="6"/>
      <c r="E6974" s="6"/>
      <c r="F6974" s="6"/>
      <c r="G6974" s="6"/>
      <c r="H6974" s="6"/>
      <c r="I6974" s="6"/>
      <c r="J6974" s="6"/>
      <c r="K6974" s="6"/>
      <c r="L6974" s="6"/>
      <c r="M6974" s="6"/>
      <c r="N6974" s="6"/>
      <c r="O6974" s="6"/>
      <c r="P6974" s="10"/>
      <c r="Q6974" s="15" t="str">
        <f t="shared" ca="1" si="215"/>
        <v>-</v>
      </c>
      <c r="R6974" s="6"/>
      <c r="S6974" s="6"/>
      <c r="T6974" s="6"/>
      <c r="U6974" s="6"/>
      <c r="V6974" s="6"/>
      <c r="W6974" s="6" t="str">
        <f t="shared" si="214"/>
        <v>-</v>
      </c>
      <c r="X6974" s="6"/>
      <c r="Y6974" s="6"/>
      <c r="Z6974" s="6"/>
      <c r="AA6974" s="6"/>
      <c r="AB6974" s="6"/>
      <c r="AC6974" s="6"/>
    </row>
    <row r="6975" spans="1:29" x14ac:dyDescent="0.25">
      <c r="Q6975" s="12" t="str">
        <f t="shared" ca="1" si="215"/>
        <v>-</v>
      </c>
      <c r="W6975" t="str">
        <f t="shared" si="214"/>
        <v>-</v>
      </c>
    </row>
    <row r="6976" spans="1:29" x14ac:dyDescent="0.25">
      <c r="A6976" s="6"/>
      <c r="B6976" s="10"/>
      <c r="C6976" s="6"/>
      <c r="D6976" s="6"/>
      <c r="E6976" s="6"/>
      <c r="F6976" s="6"/>
      <c r="G6976" s="6"/>
      <c r="H6976" s="6"/>
      <c r="I6976" s="6"/>
      <c r="J6976" s="6"/>
      <c r="K6976" s="6"/>
      <c r="L6976" s="6"/>
      <c r="M6976" s="6"/>
      <c r="N6976" s="6"/>
      <c r="O6976" s="6"/>
      <c r="P6976" s="10"/>
      <c r="Q6976" s="15" t="str">
        <f t="shared" ca="1" si="215"/>
        <v>-</v>
      </c>
      <c r="R6976" s="6"/>
      <c r="S6976" s="6"/>
      <c r="T6976" s="6"/>
      <c r="U6976" s="6"/>
      <c r="V6976" s="6"/>
      <c r="W6976" s="6" t="str">
        <f t="shared" si="214"/>
        <v>-</v>
      </c>
      <c r="X6976" s="6"/>
      <c r="Y6976" s="6"/>
      <c r="Z6976" s="6"/>
      <c r="AA6976" s="6"/>
      <c r="AB6976" s="6"/>
      <c r="AC6976" s="6"/>
    </row>
    <row r="6977" spans="1:29" x14ac:dyDescent="0.25">
      <c r="Q6977" s="12" t="str">
        <f t="shared" ca="1" si="215"/>
        <v>-</v>
      </c>
      <c r="W6977" t="str">
        <f t="shared" si="214"/>
        <v>-</v>
      </c>
    </row>
    <row r="6978" spans="1:29" x14ac:dyDescent="0.25">
      <c r="A6978" s="6"/>
      <c r="B6978" s="10"/>
      <c r="C6978" s="6"/>
      <c r="D6978" s="6"/>
      <c r="E6978" s="6"/>
      <c r="F6978" s="6"/>
      <c r="G6978" s="6"/>
      <c r="H6978" s="6"/>
      <c r="I6978" s="6"/>
      <c r="J6978" s="6"/>
      <c r="K6978" s="6"/>
      <c r="L6978" s="6"/>
      <c r="M6978" s="6"/>
      <c r="N6978" s="6"/>
      <c r="O6978" s="6"/>
      <c r="P6978" s="10"/>
      <c r="Q6978" s="15" t="str">
        <f t="shared" ca="1" si="215"/>
        <v>-</v>
      </c>
      <c r="R6978" s="6"/>
      <c r="S6978" s="6"/>
      <c r="T6978" s="6"/>
      <c r="U6978" s="6"/>
      <c r="V6978" s="6"/>
      <c r="W6978" s="6" t="str">
        <f t="shared" si="214"/>
        <v>-</v>
      </c>
      <c r="X6978" s="6"/>
      <c r="Y6978" s="6"/>
      <c r="Z6978" s="6"/>
      <c r="AA6978" s="6"/>
      <c r="AB6978" s="6"/>
      <c r="AC6978" s="6"/>
    </row>
    <row r="6979" spans="1:29" x14ac:dyDescent="0.25">
      <c r="Q6979" s="12" t="str">
        <f t="shared" ca="1" si="215"/>
        <v>-</v>
      </c>
      <c r="W6979" t="str">
        <f t="shared" si="214"/>
        <v>-</v>
      </c>
    </row>
    <row r="6980" spans="1:29" x14ac:dyDescent="0.25">
      <c r="A6980" s="6"/>
      <c r="B6980" s="10"/>
      <c r="C6980" s="6"/>
      <c r="D6980" s="6"/>
      <c r="E6980" s="6"/>
      <c r="F6980" s="6"/>
      <c r="G6980" s="6"/>
      <c r="H6980" s="6"/>
      <c r="I6980" s="6"/>
      <c r="J6980" s="6"/>
      <c r="K6980" s="6"/>
      <c r="L6980" s="6"/>
      <c r="M6980" s="6"/>
      <c r="N6980" s="6"/>
      <c r="O6980" s="6"/>
      <c r="P6980" s="10"/>
      <c r="Q6980" s="15" t="str">
        <f t="shared" ca="1" si="215"/>
        <v>-</v>
      </c>
      <c r="R6980" s="6"/>
      <c r="S6980" s="6"/>
      <c r="T6980" s="6"/>
      <c r="U6980" s="6"/>
      <c r="V6980" s="6"/>
      <c r="W6980" s="6" t="str">
        <f t="shared" si="214"/>
        <v>-</v>
      </c>
      <c r="X6980" s="6"/>
      <c r="Y6980" s="6"/>
      <c r="Z6980" s="6"/>
      <c r="AA6980" s="6"/>
      <c r="AB6980" s="6"/>
      <c r="AC6980" s="6"/>
    </row>
    <row r="6981" spans="1:29" x14ac:dyDescent="0.25">
      <c r="Q6981" s="12" t="str">
        <f t="shared" ca="1" si="215"/>
        <v>-</v>
      </c>
      <c r="W6981" t="str">
        <f t="shared" si="214"/>
        <v>-</v>
      </c>
    </row>
    <row r="6982" spans="1:29" x14ac:dyDescent="0.25">
      <c r="A6982" s="6"/>
      <c r="B6982" s="10"/>
      <c r="C6982" s="6"/>
      <c r="D6982" s="6"/>
      <c r="E6982" s="6"/>
      <c r="F6982" s="6"/>
      <c r="G6982" s="6"/>
      <c r="H6982" s="6"/>
      <c r="I6982" s="6"/>
      <c r="J6982" s="6"/>
      <c r="K6982" s="6"/>
      <c r="L6982" s="6"/>
      <c r="M6982" s="6"/>
      <c r="N6982" s="6"/>
      <c r="O6982" s="6"/>
      <c r="P6982" s="10"/>
      <c r="Q6982" s="15" t="str">
        <f t="shared" ca="1" si="215"/>
        <v>-</v>
      </c>
      <c r="R6982" s="6"/>
      <c r="S6982" s="6"/>
      <c r="T6982" s="6"/>
      <c r="U6982" s="6"/>
      <c r="V6982" s="6"/>
      <c r="W6982" s="6" t="str">
        <f t="shared" ref="W6982:W7045" si="216">IF(OR(ISBLANK(J6982),ISBLANK(V6982)),"-",(IF(J6982=V6982,"Yes","No")))</f>
        <v>-</v>
      </c>
      <c r="X6982" s="6"/>
      <c r="Y6982" s="6"/>
      <c r="Z6982" s="6"/>
      <c r="AA6982" s="6"/>
      <c r="AB6982" s="6"/>
      <c r="AC6982" s="6"/>
    </row>
    <row r="6983" spans="1:29" x14ac:dyDescent="0.25">
      <c r="Q6983" s="12" t="str">
        <f t="shared" ref="Q6983:Q7046" ca="1" si="217">IF(B6983&gt;1/1/1900, (IF(R6983="Closed",(DATEDIF(B6983,P6983,"d"))-(DATEDIF(M6983,O6983,"d")),IF(OR(R6983="Pending",ISBLANK(P6983)),TODAY()-B6983))),"-")</f>
        <v>-</v>
      </c>
      <c r="W6983" t="str">
        <f t="shared" si="216"/>
        <v>-</v>
      </c>
    </row>
    <row r="6984" spans="1:29" x14ac:dyDescent="0.25">
      <c r="A6984" s="6"/>
      <c r="B6984" s="10"/>
      <c r="C6984" s="6"/>
      <c r="D6984" s="6"/>
      <c r="E6984" s="6"/>
      <c r="F6984" s="6"/>
      <c r="G6984" s="6"/>
      <c r="H6984" s="6"/>
      <c r="I6984" s="6"/>
      <c r="J6984" s="6"/>
      <c r="K6984" s="6"/>
      <c r="L6984" s="6"/>
      <c r="M6984" s="6"/>
      <c r="N6984" s="6"/>
      <c r="O6984" s="6"/>
      <c r="P6984" s="10"/>
      <c r="Q6984" s="15" t="str">
        <f t="shared" ca="1" si="217"/>
        <v>-</v>
      </c>
      <c r="R6984" s="6"/>
      <c r="S6984" s="6"/>
      <c r="T6984" s="6"/>
      <c r="U6984" s="6"/>
      <c r="V6984" s="6"/>
      <c r="W6984" s="6" t="str">
        <f t="shared" si="216"/>
        <v>-</v>
      </c>
      <c r="X6984" s="6"/>
      <c r="Y6984" s="6"/>
      <c r="Z6984" s="6"/>
      <c r="AA6984" s="6"/>
      <c r="AB6984" s="6"/>
      <c r="AC6984" s="6"/>
    </row>
    <row r="6985" spans="1:29" x14ac:dyDescent="0.25">
      <c r="Q6985" s="12" t="str">
        <f t="shared" ca="1" si="217"/>
        <v>-</v>
      </c>
      <c r="W6985" t="str">
        <f t="shared" si="216"/>
        <v>-</v>
      </c>
    </row>
    <row r="6986" spans="1:29" x14ac:dyDescent="0.25">
      <c r="A6986" s="6"/>
      <c r="B6986" s="10"/>
      <c r="C6986" s="6"/>
      <c r="D6986" s="6"/>
      <c r="E6986" s="6"/>
      <c r="F6986" s="6"/>
      <c r="G6986" s="6"/>
      <c r="H6986" s="6"/>
      <c r="I6986" s="6"/>
      <c r="J6986" s="6"/>
      <c r="K6986" s="6"/>
      <c r="L6986" s="6"/>
      <c r="M6986" s="6"/>
      <c r="N6986" s="6"/>
      <c r="O6986" s="6"/>
      <c r="P6986" s="10"/>
      <c r="Q6986" s="15" t="str">
        <f t="shared" ca="1" si="217"/>
        <v>-</v>
      </c>
      <c r="R6986" s="6"/>
      <c r="S6986" s="6"/>
      <c r="T6986" s="6"/>
      <c r="U6986" s="6"/>
      <c r="V6986" s="6"/>
      <c r="W6986" s="6" t="str">
        <f t="shared" si="216"/>
        <v>-</v>
      </c>
      <c r="X6986" s="6"/>
      <c r="Y6986" s="6"/>
      <c r="Z6986" s="6"/>
      <c r="AA6986" s="6"/>
      <c r="AB6986" s="6"/>
      <c r="AC6986" s="6"/>
    </row>
    <row r="6987" spans="1:29" x14ac:dyDescent="0.25">
      <c r="Q6987" s="12" t="str">
        <f t="shared" ca="1" si="217"/>
        <v>-</v>
      </c>
      <c r="W6987" t="str">
        <f t="shared" si="216"/>
        <v>-</v>
      </c>
    </row>
    <row r="6988" spans="1:29" x14ac:dyDescent="0.25">
      <c r="A6988" s="6"/>
      <c r="B6988" s="10"/>
      <c r="C6988" s="6"/>
      <c r="D6988" s="6"/>
      <c r="E6988" s="6"/>
      <c r="F6988" s="6"/>
      <c r="G6988" s="6"/>
      <c r="H6988" s="6"/>
      <c r="I6988" s="6"/>
      <c r="J6988" s="6"/>
      <c r="K6988" s="6"/>
      <c r="L6988" s="6"/>
      <c r="M6988" s="6"/>
      <c r="N6988" s="6"/>
      <c r="O6988" s="6"/>
      <c r="P6988" s="10"/>
      <c r="Q6988" s="15" t="str">
        <f t="shared" ca="1" si="217"/>
        <v>-</v>
      </c>
      <c r="R6988" s="6"/>
      <c r="S6988" s="6"/>
      <c r="T6988" s="6"/>
      <c r="U6988" s="6"/>
      <c r="V6988" s="6"/>
      <c r="W6988" s="6" t="str">
        <f t="shared" si="216"/>
        <v>-</v>
      </c>
      <c r="X6988" s="6"/>
      <c r="Y6988" s="6"/>
      <c r="Z6988" s="6"/>
      <c r="AA6988" s="6"/>
      <c r="AB6988" s="6"/>
      <c r="AC6988" s="6"/>
    </row>
    <row r="6989" spans="1:29" x14ac:dyDescent="0.25">
      <c r="Q6989" s="12" t="str">
        <f t="shared" ca="1" si="217"/>
        <v>-</v>
      </c>
      <c r="W6989" t="str">
        <f t="shared" si="216"/>
        <v>-</v>
      </c>
    </row>
    <row r="6990" spans="1:29" x14ac:dyDescent="0.25">
      <c r="A6990" s="6"/>
      <c r="B6990" s="10"/>
      <c r="C6990" s="6"/>
      <c r="D6990" s="6"/>
      <c r="E6990" s="6"/>
      <c r="F6990" s="6"/>
      <c r="G6990" s="6"/>
      <c r="H6990" s="6"/>
      <c r="I6990" s="6"/>
      <c r="J6990" s="6"/>
      <c r="K6990" s="6"/>
      <c r="L6990" s="6"/>
      <c r="M6990" s="6"/>
      <c r="N6990" s="6"/>
      <c r="O6990" s="6"/>
      <c r="P6990" s="10"/>
      <c r="Q6990" s="15" t="str">
        <f t="shared" ca="1" si="217"/>
        <v>-</v>
      </c>
      <c r="R6990" s="6"/>
      <c r="S6990" s="6"/>
      <c r="T6990" s="6"/>
      <c r="U6990" s="6"/>
      <c r="V6990" s="6"/>
      <c r="W6990" s="6" t="str">
        <f t="shared" si="216"/>
        <v>-</v>
      </c>
      <c r="X6990" s="6"/>
      <c r="Y6990" s="6"/>
      <c r="Z6990" s="6"/>
      <c r="AA6990" s="6"/>
      <c r="AB6990" s="6"/>
      <c r="AC6990" s="6"/>
    </row>
    <row r="6991" spans="1:29" x14ac:dyDescent="0.25">
      <c r="Q6991" s="12" t="str">
        <f t="shared" ca="1" si="217"/>
        <v>-</v>
      </c>
      <c r="W6991" t="str">
        <f t="shared" si="216"/>
        <v>-</v>
      </c>
    </row>
    <row r="6992" spans="1:29" x14ac:dyDescent="0.25">
      <c r="A6992" s="6"/>
      <c r="B6992" s="10"/>
      <c r="C6992" s="6"/>
      <c r="D6992" s="6"/>
      <c r="E6992" s="6"/>
      <c r="F6992" s="6"/>
      <c r="G6992" s="6"/>
      <c r="H6992" s="6"/>
      <c r="I6992" s="6"/>
      <c r="J6992" s="6"/>
      <c r="K6992" s="6"/>
      <c r="L6992" s="6"/>
      <c r="M6992" s="6"/>
      <c r="N6992" s="6"/>
      <c r="O6992" s="6"/>
      <c r="P6992" s="10"/>
      <c r="Q6992" s="15" t="str">
        <f t="shared" ca="1" si="217"/>
        <v>-</v>
      </c>
      <c r="R6992" s="6"/>
      <c r="S6992" s="6"/>
      <c r="T6992" s="6"/>
      <c r="U6992" s="6"/>
      <c r="V6992" s="6"/>
      <c r="W6992" s="6" t="str">
        <f t="shared" si="216"/>
        <v>-</v>
      </c>
      <c r="X6992" s="6"/>
      <c r="Y6992" s="6"/>
      <c r="Z6992" s="6"/>
      <c r="AA6992" s="6"/>
      <c r="AB6992" s="6"/>
      <c r="AC6992" s="6"/>
    </row>
    <row r="6993" spans="1:29" x14ac:dyDescent="0.25">
      <c r="Q6993" s="12" t="str">
        <f t="shared" ca="1" si="217"/>
        <v>-</v>
      </c>
      <c r="W6993" t="str">
        <f t="shared" si="216"/>
        <v>-</v>
      </c>
    </row>
    <row r="6994" spans="1:29" x14ac:dyDescent="0.25">
      <c r="A6994" s="6"/>
      <c r="B6994" s="10"/>
      <c r="C6994" s="6"/>
      <c r="D6994" s="6"/>
      <c r="E6994" s="6"/>
      <c r="F6994" s="6"/>
      <c r="G6994" s="6"/>
      <c r="H6994" s="6"/>
      <c r="I6994" s="6"/>
      <c r="J6994" s="6"/>
      <c r="K6994" s="6"/>
      <c r="L6994" s="6"/>
      <c r="M6994" s="6"/>
      <c r="N6994" s="6"/>
      <c r="O6994" s="6"/>
      <c r="P6994" s="10"/>
      <c r="Q6994" s="15" t="str">
        <f t="shared" ca="1" si="217"/>
        <v>-</v>
      </c>
      <c r="R6994" s="6"/>
      <c r="S6994" s="6"/>
      <c r="T6994" s="6"/>
      <c r="U6994" s="6"/>
      <c r="V6994" s="6"/>
      <c r="W6994" s="6" t="str">
        <f t="shared" si="216"/>
        <v>-</v>
      </c>
      <c r="X6994" s="6"/>
      <c r="Y6994" s="6"/>
      <c r="Z6994" s="6"/>
      <c r="AA6994" s="6"/>
      <c r="AB6994" s="6"/>
      <c r="AC6994" s="6"/>
    </row>
    <row r="6995" spans="1:29" x14ac:dyDescent="0.25">
      <c r="Q6995" s="12" t="str">
        <f t="shared" ca="1" si="217"/>
        <v>-</v>
      </c>
      <c r="W6995" t="str">
        <f t="shared" si="216"/>
        <v>-</v>
      </c>
    </row>
    <row r="6996" spans="1:29" x14ac:dyDescent="0.25">
      <c r="A6996" s="6"/>
      <c r="B6996" s="10"/>
      <c r="C6996" s="6"/>
      <c r="D6996" s="6"/>
      <c r="E6996" s="6"/>
      <c r="F6996" s="6"/>
      <c r="G6996" s="6"/>
      <c r="H6996" s="6"/>
      <c r="I6996" s="6"/>
      <c r="J6996" s="6"/>
      <c r="K6996" s="6"/>
      <c r="L6996" s="6"/>
      <c r="M6996" s="6"/>
      <c r="N6996" s="6"/>
      <c r="O6996" s="6"/>
      <c r="P6996" s="10"/>
      <c r="Q6996" s="15" t="str">
        <f t="shared" ca="1" si="217"/>
        <v>-</v>
      </c>
      <c r="R6996" s="6"/>
      <c r="S6996" s="6"/>
      <c r="T6996" s="6"/>
      <c r="U6996" s="6"/>
      <c r="V6996" s="6"/>
      <c r="W6996" s="6" t="str">
        <f t="shared" si="216"/>
        <v>-</v>
      </c>
      <c r="X6996" s="6"/>
      <c r="Y6996" s="6"/>
      <c r="Z6996" s="6"/>
      <c r="AA6996" s="6"/>
      <c r="AB6996" s="6"/>
      <c r="AC6996" s="6"/>
    </row>
    <row r="6997" spans="1:29" x14ac:dyDescent="0.25">
      <c r="Q6997" s="12" t="str">
        <f t="shared" ca="1" si="217"/>
        <v>-</v>
      </c>
      <c r="W6997" t="str">
        <f t="shared" si="216"/>
        <v>-</v>
      </c>
    </row>
    <row r="6998" spans="1:29" x14ac:dyDescent="0.25">
      <c r="A6998" s="6"/>
      <c r="B6998" s="10"/>
      <c r="C6998" s="6"/>
      <c r="D6998" s="6"/>
      <c r="E6998" s="6"/>
      <c r="F6998" s="6"/>
      <c r="G6998" s="6"/>
      <c r="H6998" s="6"/>
      <c r="I6998" s="6"/>
      <c r="J6998" s="6"/>
      <c r="K6998" s="6"/>
      <c r="L6998" s="6"/>
      <c r="M6998" s="6"/>
      <c r="N6998" s="6"/>
      <c r="O6998" s="6"/>
      <c r="P6998" s="10"/>
      <c r="Q6998" s="15" t="str">
        <f t="shared" ca="1" si="217"/>
        <v>-</v>
      </c>
      <c r="R6998" s="6"/>
      <c r="S6998" s="6"/>
      <c r="T6998" s="6"/>
      <c r="U6998" s="6"/>
      <c r="V6998" s="6"/>
      <c r="W6998" s="6" t="str">
        <f t="shared" si="216"/>
        <v>-</v>
      </c>
      <c r="X6998" s="6"/>
      <c r="Y6998" s="6"/>
      <c r="Z6998" s="6"/>
      <c r="AA6998" s="6"/>
      <c r="AB6998" s="6"/>
      <c r="AC6998" s="6"/>
    </row>
    <row r="6999" spans="1:29" x14ac:dyDescent="0.25">
      <c r="Q6999" s="12" t="str">
        <f t="shared" ca="1" si="217"/>
        <v>-</v>
      </c>
      <c r="W6999" t="str">
        <f t="shared" si="216"/>
        <v>-</v>
      </c>
    </row>
    <row r="7000" spans="1:29" x14ac:dyDescent="0.25">
      <c r="A7000" s="6"/>
      <c r="B7000" s="10"/>
      <c r="C7000" s="6"/>
      <c r="D7000" s="6"/>
      <c r="E7000" s="6"/>
      <c r="F7000" s="6"/>
      <c r="G7000" s="6"/>
      <c r="H7000" s="6"/>
      <c r="I7000" s="6"/>
      <c r="J7000" s="6"/>
      <c r="K7000" s="6"/>
      <c r="L7000" s="6"/>
      <c r="M7000" s="6"/>
      <c r="N7000" s="6"/>
      <c r="O7000" s="6"/>
      <c r="P7000" s="10"/>
      <c r="Q7000" s="15" t="str">
        <f t="shared" ca="1" si="217"/>
        <v>-</v>
      </c>
      <c r="R7000" s="6"/>
      <c r="S7000" s="6"/>
      <c r="T7000" s="6"/>
      <c r="U7000" s="6"/>
      <c r="V7000" s="6"/>
      <c r="W7000" s="6" t="str">
        <f t="shared" si="216"/>
        <v>-</v>
      </c>
      <c r="X7000" s="6"/>
      <c r="Y7000" s="6"/>
      <c r="Z7000" s="6"/>
      <c r="AA7000" s="6"/>
      <c r="AB7000" s="6"/>
      <c r="AC7000" s="6"/>
    </row>
    <row r="7001" spans="1:29" x14ac:dyDescent="0.25">
      <c r="Q7001" s="12" t="str">
        <f t="shared" ca="1" si="217"/>
        <v>-</v>
      </c>
      <c r="W7001" t="str">
        <f t="shared" si="216"/>
        <v>-</v>
      </c>
    </row>
    <row r="7002" spans="1:29" x14ac:dyDescent="0.25">
      <c r="A7002" s="6"/>
      <c r="B7002" s="10"/>
      <c r="C7002" s="6"/>
      <c r="D7002" s="6"/>
      <c r="E7002" s="6"/>
      <c r="F7002" s="6"/>
      <c r="G7002" s="6"/>
      <c r="H7002" s="6"/>
      <c r="I7002" s="6"/>
      <c r="J7002" s="6"/>
      <c r="K7002" s="6"/>
      <c r="L7002" s="6"/>
      <c r="M7002" s="6"/>
      <c r="N7002" s="6"/>
      <c r="O7002" s="6"/>
      <c r="P7002" s="10"/>
      <c r="Q7002" s="15" t="str">
        <f t="shared" ca="1" si="217"/>
        <v>-</v>
      </c>
      <c r="R7002" s="6"/>
      <c r="S7002" s="6"/>
      <c r="T7002" s="6"/>
      <c r="U7002" s="6"/>
      <c r="V7002" s="6"/>
      <c r="W7002" s="6" t="str">
        <f t="shared" si="216"/>
        <v>-</v>
      </c>
      <c r="X7002" s="6"/>
      <c r="Y7002" s="6"/>
      <c r="Z7002" s="6"/>
      <c r="AA7002" s="6"/>
      <c r="AB7002" s="6"/>
      <c r="AC7002" s="6"/>
    </row>
    <row r="7003" spans="1:29" x14ac:dyDescent="0.25">
      <c r="Q7003" s="12" t="str">
        <f t="shared" ca="1" si="217"/>
        <v>-</v>
      </c>
      <c r="W7003" t="str">
        <f t="shared" si="216"/>
        <v>-</v>
      </c>
    </row>
    <row r="7004" spans="1:29" x14ac:dyDescent="0.25">
      <c r="A7004" s="6"/>
      <c r="B7004" s="10"/>
      <c r="C7004" s="6"/>
      <c r="D7004" s="6"/>
      <c r="E7004" s="6"/>
      <c r="F7004" s="6"/>
      <c r="G7004" s="6"/>
      <c r="H7004" s="6"/>
      <c r="I7004" s="6"/>
      <c r="J7004" s="6"/>
      <c r="K7004" s="6"/>
      <c r="L7004" s="6"/>
      <c r="M7004" s="6"/>
      <c r="N7004" s="6"/>
      <c r="O7004" s="6"/>
      <c r="P7004" s="10"/>
      <c r="Q7004" s="15" t="str">
        <f t="shared" ca="1" si="217"/>
        <v>-</v>
      </c>
      <c r="R7004" s="6"/>
      <c r="S7004" s="6"/>
      <c r="T7004" s="6"/>
      <c r="U7004" s="6"/>
      <c r="V7004" s="6"/>
      <c r="W7004" s="6" t="str">
        <f t="shared" si="216"/>
        <v>-</v>
      </c>
      <c r="X7004" s="6"/>
      <c r="Y7004" s="6"/>
      <c r="Z7004" s="6"/>
      <c r="AA7004" s="6"/>
      <c r="AB7004" s="6"/>
      <c r="AC7004" s="6"/>
    </row>
    <row r="7005" spans="1:29" x14ac:dyDescent="0.25">
      <c r="Q7005" s="12" t="str">
        <f t="shared" ca="1" si="217"/>
        <v>-</v>
      </c>
      <c r="W7005" t="str">
        <f t="shared" si="216"/>
        <v>-</v>
      </c>
    </row>
    <row r="7006" spans="1:29" x14ac:dyDescent="0.25">
      <c r="A7006" s="6"/>
      <c r="B7006" s="10"/>
      <c r="C7006" s="6"/>
      <c r="D7006" s="6"/>
      <c r="E7006" s="6"/>
      <c r="F7006" s="6"/>
      <c r="G7006" s="6"/>
      <c r="H7006" s="6"/>
      <c r="I7006" s="6"/>
      <c r="J7006" s="6"/>
      <c r="K7006" s="6"/>
      <c r="L7006" s="6"/>
      <c r="M7006" s="6"/>
      <c r="N7006" s="6"/>
      <c r="O7006" s="6"/>
      <c r="P7006" s="10"/>
      <c r="Q7006" s="15" t="str">
        <f t="shared" ca="1" si="217"/>
        <v>-</v>
      </c>
      <c r="R7006" s="6"/>
      <c r="S7006" s="6"/>
      <c r="T7006" s="6"/>
      <c r="U7006" s="6"/>
      <c r="V7006" s="6"/>
      <c r="W7006" s="6" t="str">
        <f t="shared" si="216"/>
        <v>-</v>
      </c>
      <c r="X7006" s="6"/>
      <c r="Y7006" s="6"/>
      <c r="Z7006" s="6"/>
      <c r="AA7006" s="6"/>
      <c r="AB7006" s="6"/>
      <c r="AC7006" s="6"/>
    </row>
    <row r="7007" spans="1:29" x14ac:dyDescent="0.25">
      <c r="Q7007" s="12" t="str">
        <f t="shared" ca="1" si="217"/>
        <v>-</v>
      </c>
      <c r="W7007" t="str">
        <f t="shared" si="216"/>
        <v>-</v>
      </c>
    </row>
    <row r="7008" spans="1:29" x14ac:dyDescent="0.25">
      <c r="A7008" s="6"/>
      <c r="B7008" s="10"/>
      <c r="C7008" s="6"/>
      <c r="D7008" s="6"/>
      <c r="E7008" s="6"/>
      <c r="F7008" s="6"/>
      <c r="G7008" s="6"/>
      <c r="H7008" s="6"/>
      <c r="I7008" s="6"/>
      <c r="J7008" s="6"/>
      <c r="K7008" s="6"/>
      <c r="L7008" s="6"/>
      <c r="M7008" s="6"/>
      <c r="N7008" s="6"/>
      <c r="O7008" s="6"/>
      <c r="P7008" s="10"/>
      <c r="Q7008" s="15" t="str">
        <f t="shared" ca="1" si="217"/>
        <v>-</v>
      </c>
      <c r="R7008" s="6"/>
      <c r="S7008" s="6"/>
      <c r="T7008" s="6"/>
      <c r="U7008" s="6"/>
      <c r="V7008" s="6"/>
      <c r="W7008" s="6" t="str">
        <f t="shared" si="216"/>
        <v>-</v>
      </c>
      <c r="X7008" s="6"/>
      <c r="Y7008" s="6"/>
      <c r="Z7008" s="6"/>
      <c r="AA7008" s="6"/>
      <c r="AB7008" s="6"/>
      <c r="AC7008" s="6"/>
    </row>
    <row r="7009" spans="1:29" x14ac:dyDescent="0.25">
      <c r="Q7009" s="12" t="str">
        <f t="shared" ca="1" si="217"/>
        <v>-</v>
      </c>
      <c r="W7009" t="str">
        <f t="shared" si="216"/>
        <v>-</v>
      </c>
    </row>
    <row r="7010" spans="1:29" x14ac:dyDescent="0.25">
      <c r="A7010" s="6"/>
      <c r="B7010" s="10"/>
      <c r="C7010" s="6"/>
      <c r="D7010" s="6"/>
      <c r="E7010" s="6"/>
      <c r="F7010" s="6"/>
      <c r="G7010" s="6"/>
      <c r="H7010" s="6"/>
      <c r="I7010" s="6"/>
      <c r="J7010" s="6"/>
      <c r="K7010" s="6"/>
      <c r="L7010" s="6"/>
      <c r="M7010" s="6"/>
      <c r="N7010" s="6"/>
      <c r="O7010" s="6"/>
      <c r="P7010" s="10"/>
      <c r="Q7010" s="15" t="str">
        <f t="shared" ca="1" si="217"/>
        <v>-</v>
      </c>
      <c r="R7010" s="6"/>
      <c r="S7010" s="6"/>
      <c r="T7010" s="6"/>
      <c r="U7010" s="6"/>
      <c r="V7010" s="6"/>
      <c r="W7010" s="6" t="str">
        <f t="shared" si="216"/>
        <v>-</v>
      </c>
      <c r="X7010" s="6"/>
      <c r="Y7010" s="6"/>
      <c r="Z7010" s="6"/>
      <c r="AA7010" s="6"/>
      <c r="AB7010" s="6"/>
      <c r="AC7010" s="6"/>
    </row>
    <row r="7011" spans="1:29" x14ac:dyDescent="0.25">
      <c r="Q7011" s="12" t="str">
        <f t="shared" ca="1" si="217"/>
        <v>-</v>
      </c>
      <c r="W7011" t="str">
        <f t="shared" si="216"/>
        <v>-</v>
      </c>
    </row>
    <row r="7012" spans="1:29" x14ac:dyDescent="0.25">
      <c r="A7012" s="6"/>
      <c r="B7012" s="10"/>
      <c r="C7012" s="6"/>
      <c r="D7012" s="6"/>
      <c r="E7012" s="6"/>
      <c r="F7012" s="6"/>
      <c r="G7012" s="6"/>
      <c r="H7012" s="6"/>
      <c r="I7012" s="6"/>
      <c r="J7012" s="6"/>
      <c r="K7012" s="6"/>
      <c r="L7012" s="6"/>
      <c r="M7012" s="6"/>
      <c r="N7012" s="6"/>
      <c r="O7012" s="6"/>
      <c r="P7012" s="10"/>
      <c r="Q7012" s="15" t="str">
        <f t="shared" ca="1" si="217"/>
        <v>-</v>
      </c>
      <c r="R7012" s="6"/>
      <c r="S7012" s="6"/>
      <c r="T7012" s="6"/>
      <c r="U7012" s="6"/>
      <c r="V7012" s="6"/>
      <c r="W7012" s="6" t="str">
        <f t="shared" si="216"/>
        <v>-</v>
      </c>
      <c r="X7012" s="6"/>
      <c r="Y7012" s="6"/>
      <c r="Z7012" s="6"/>
      <c r="AA7012" s="6"/>
      <c r="AB7012" s="6"/>
      <c r="AC7012" s="6"/>
    </row>
    <row r="7013" spans="1:29" x14ac:dyDescent="0.25">
      <c r="Q7013" s="12" t="str">
        <f t="shared" ca="1" si="217"/>
        <v>-</v>
      </c>
      <c r="W7013" t="str">
        <f t="shared" si="216"/>
        <v>-</v>
      </c>
    </row>
    <row r="7014" spans="1:29" x14ac:dyDescent="0.25">
      <c r="A7014" s="6"/>
      <c r="B7014" s="10"/>
      <c r="C7014" s="6"/>
      <c r="D7014" s="6"/>
      <c r="E7014" s="6"/>
      <c r="F7014" s="6"/>
      <c r="G7014" s="6"/>
      <c r="H7014" s="6"/>
      <c r="I7014" s="6"/>
      <c r="J7014" s="6"/>
      <c r="K7014" s="6"/>
      <c r="L7014" s="6"/>
      <c r="M7014" s="6"/>
      <c r="N7014" s="6"/>
      <c r="O7014" s="6"/>
      <c r="P7014" s="10"/>
      <c r="Q7014" s="15" t="str">
        <f t="shared" ca="1" si="217"/>
        <v>-</v>
      </c>
      <c r="R7014" s="6"/>
      <c r="S7014" s="6"/>
      <c r="T7014" s="6"/>
      <c r="U7014" s="6"/>
      <c r="V7014" s="6"/>
      <c r="W7014" s="6" t="str">
        <f t="shared" si="216"/>
        <v>-</v>
      </c>
      <c r="X7014" s="6"/>
      <c r="Y7014" s="6"/>
      <c r="Z7014" s="6"/>
      <c r="AA7014" s="6"/>
      <c r="AB7014" s="6"/>
      <c r="AC7014" s="6"/>
    </row>
    <row r="7015" spans="1:29" x14ac:dyDescent="0.25">
      <c r="Q7015" s="12" t="str">
        <f t="shared" ca="1" si="217"/>
        <v>-</v>
      </c>
      <c r="W7015" t="str">
        <f t="shared" si="216"/>
        <v>-</v>
      </c>
    </row>
    <row r="7016" spans="1:29" x14ac:dyDescent="0.25">
      <c r="A7016" s="6"/>
      <c r="B7016" s="10"/>
      <c r="C7016" s="6"/>
      <c r="D7016" s="6"/>
      <c r="E7016" s="6"/>
      <c r="F7016" s="6"/>
      <c r="G7016" s="6"/>
      <c r="H7016" s="6"/>
      <c r="I7016" s="6"/>
      <c r="J7016" s="6"/>
      <c r="K7016" s="6"/>
      <c r="L7016" s="6"/>
      <c r="M7016" s="6"/>
      <c r="N7016" s="6"/>
      <c r="O7016" s="6"/>
      <c r="P7016" s="10"/>
      <c r="Q7016" s="15" t="str">
        <f t="shared" ca="1" si="217"/>
        <v>-</v>
      </c>
      <c r="R7016" s="6"/>
      <c r="S7016" s="6"/>
      <c r="T7016" s="6"/>
      <c r="U7016" s="6"/>
      <c r="V7016" s="6"/>
      <c r="W7016" s="6" t="str">
        <f t="shared" si="216"/>
        <v>-</v>
      </c>
      <c r="X7016" s="6"/>
      <c r="Y7016" s="6"/>
      <c r="Z7016" s="6"/>
      <c r="AA7016" s="6"/>
      <c r="AB7016" s="6"/>
      <c r="AC7016" s="6"/>
    </row>
    <row r="7017" spans="1:29" x14ac:dyDescent="0.25">
      <c r="Q7017" s="12" t="str">
        <f t="shared" ca="1" si="217"/>
        <v>-</v>
      </c>
      <c r="W7017" t="str">
        <f t="shared" si="216"/>
        <v>-</v>
      </c>
    </row>
    <row r="7018" spans="1:29" x14ac:dyDescent="0.25">
      <c r="A7018" s="6"/>
      <c r="B7018" s="10"/>
      <c r="C7018" s="6"/>
      <c r="D7018" s="6"/>
      <c r="E7018" s="6"/>
      <c r="F7018" s="6"/>
      <c r="G7018" s="6"/>
      <c r="H7018" s="6"/>
      <c r="I7018" s="6"/>
      <c r="J7018" s="6"/>
      <c r="K7018" s="6"/>
      <c r="L7018" s="6"/>
      <c r="M7018" s="6"/>
      <c r="N7018" s="6"/>
      <c r="O7018" s="6"/>
      <c r="P7018" s="10"/>
      <c r="Q7018" s="15" t="str">
        <f t="shared" ca="1" si="217"/>
        <v>-</v>
      </c>
      <c r="R7018" s="6"/>
      <c r="S7018" s="6"/>
      <c r="T7018" s="6"/>
      <c r="U7018" s="6"/>
      <c r="V7018" s="6"/>
      <c r="W7018" s="6" t="str">
        <f t="shared" si="216"/>
        <v>-</v>
      </c>
      <c r="X7018" s="6"/>
      <c r="Y7018" s="6"/>
      <c r="Z7018" s="6"/>
      <c r="AA7018" s="6"/>
      <c r="AB7018" s="6"/>
      <c r="AC7018" s="6"/>
    </row>
    <row r="7019" spans="1:29" x14ac:dyDescent="0.25">
      <c r="Q7019" s="12" t="str">
        <f t="shared" ca="1" si="217"/>
        <v>-</v>
      </c>
      <c r="W7019" t="str">
        <f t="shared" si="216"/>
        <v>-</v>
      </c>
    </row>
    <row r="7020" spans="1:29" x14ac:dyDescent="0.25">
      <c r="A7020" s="6"/>
      <c r="B7020" s="10"/>
      <c r="C7020" s="6"/>
      <c r="D7020" s="6"/>
      <c r="E7020" s="6"/>
      <c r="F7020" s="6"/>
      <c r="G7020" s="6"/>
      <c r="H7020" s="6"/>
      <c r="I7020" s="6"/>
      <c r="J7020" s="6"/>
      <c r="K7020" s="6"/>
      <c r="L7020" s="6"/>
      <c r="M7020" s="6"/>
      <c r="N7020" s="6"/>
      <c r="O7020" s="6"/>
      <c r="P7020" s="10"/>
      <c r="Q7020" s="15" t="str">
        <f t="shared" ca="1" si="217"/>
        <v>-</v>
      </c>
      <c r="R7020" s="6"/>
      <c r="S7020" s="6"/>
      <c r="T7020" s="6"/>
      <c r="U7020" s="6"/>
      <c r="V7020" s="6"/>
      <c r="W7020" s="6" t="str">
        <f t="shared" si="216"/>
        <v>-</v>
      </c>
      <c r="X7020" s="6"/>
      <c r="Y7020" s="6"/>
      <c r="Z7020" s="6"/>
      <c r="AA7020" s="6"/>
      <c r="AB7020" s="6"/>
      <c r="AC7020" s="6"/>
    </row>
    <row r="7021" spans="1:29" x14ac:dyDescent="0.25">
      <c r="Q7021" s="12" t="str">
        <f t="shared" ca="1" si="217"/>
        <v>-</v>
      </c>
      <c r="W7021" t="str">
        <f t="shared" si="216"/>
        <v>-</v>
      </c>
    </row>
    <row r="7022" spans="1:29" x14ac:dyDescent="0.25">
      <c r="A7022" s="6"/>
      <c r="B7022" s="10"/>
      <c r="C7022" s="6"/>
      <c r="D7022" s="6"/>
      <c r="E7022" s="6"/>
      <c r="F7022" s="6"/>
      <c r="G7022" s="6"/>
      <c r="H7022" s="6"/>
      <c r="I7022" s="6"/>
      <c r="J7022" s="6"/>
      <c r="K7022" s="6"/>
      <c r="L7022" s="6"/>
      <c r="M7022" s="6"/>
      <c r="N7022" s="6"/>
      <c r="O7022" s="6"/>
      <c r="P7022" s="10"/>
      <c r="Q7022" s="15" t="str">
        <f t="shared" ca="1" si="217"/>
        <v>-</v>
      </c>
      <c r="R7022" s="6"/>
      <c r="S7022" s="6"/>
      <c r="T7022" s="6"/>
      <c r="U7022" s="6"/>
      <c r="V7022" s="6"/>
      <c r="W7022" s="6" t="str">
        <f t="shared" si="216"/>
        <v>-</v>
      </c>
      <c r="X7022" s="6"/>
      <c r="Y7022" s="6"/>
      <c r="Z7022" s="6"/>
      <c r="AA7022" s="6"/>
      <c r="AB7022" s="6"/>
      <c r="AC7022" s="6"/>
    </row>
    <row r="7023" spans="1:29" x14ac:dyDescent="0.25">
      <c r="Q7023" s="12" t="str">
        <f t="shared" ca="1" si="217"/>
        <v>-</v>
      </c>
      <c r="W7023" t="str">
        <f t="shared" si="216"/>
        <v>-</v>
      </c>
    </row>
    <row r="7024" spans="1:29" x14ac:dyDescent="0.25">
      <c r="A7024" s="6"/>
      <c r="B7024" s="10"/>
      <c r="C7024" s="6"/>
      <c r="D7024" s="6"/>
      <c r="E7024" s="6"/>
      <c r="F7024" s="6"/>
      <c r="G7024" s="6"/>
      <c r="H7024" s="6"/>
      <c r="I7024" s="6"/>
      <c r="J7024" s="6"/>
      <c r="K7024" s="6"/>
      <c r="L7024" s="6"/>
      <c r="M7024" s="6"/>
      <c r="N7024" s="6"/>
      <c r="O7024" s="6"/>
      <c r="P7024" s="10"/>
      <c r="Q7024" s="15" t="str">
        <f t="shared" ca="1" si="217"/>
        <v>-</v>
      </c>
      <c r="R7024" s="6"/>
      <c r="S7024" s="6"/>
      <c r="T7024" s="6"/>
      <c r="U7024" s="6"/>
      <c r="V7024" s="6"/>
      <c r="W7024" s="6" t="str">
        <f t="shared" si="216"/>
        <v>-</v>
      </c>
      <c r="X7024" s="6"/>
      <c r="Y7024" s="6"/>
      <c r="Z7024" s="6"/>
      <c r="AA7024" s="6"/>
      <c r="AB7024" s="6"/>
      <c r="AC7024" s="6"/>
    </row>
    <row r="7025" spans="1:29" x14ac:dyDescent="0.25">
      <c r="Q7025" s="12" t="str">
        <f t="shared" ca="1" si="217"/>
        <v>-</v>
      </c>
      <c r="W7025" t="str">
        <f t="shared" si="216"/>
        <v>-</v>
      </c>
    </row>
    <row r="7026" spans="1:29" x14ac:dyDescent="0.25">
      <c r="A7026" s="6"/>
      <c r="B7026" s="10"/>
      <c r="C7026" s="6"/>
      <c r="D7026" s="6"/>
      <c r="E7026" s="6"/>
      <c r="F7026" s="6"/>
      <c r="G7026" s="6"/>
      <c r="H7026" s="6"/>
      <c r="I7026" s="6"/>
      <c r="J7026" s="6"/>
      <c r="K7026" s="6"/>
      <c r="L7026" s="6"/>
      <c r="M7026" s="6"/>
      <c r="N7026" s="6"/>
      <c r="O7026" s="6"/>
      <c r="P7026" s="10"/>
      <c r="Q7026" s="15" t="str">
        <f t="shared" ca="1" si="217"/>
        <v>-</v>
      </c>
      <c r="R7026" s="6"/>
      <c r="S7026" s="6"/>
      <c r="T7026" s="6"/>
      <c r="U7026" s="6"/>
      <c r="V7026" s="6"/>
      <c r="W7026" s="6" t="str">
        <f t="shared" si="216"/>
        <v>-</v>
      </c>
      <c r="X7026" s="6"/>
      <c r="Y7026" s="6"/>
      <c r="Z7026" s="6"/>
      <c r="AA7026" s="6"/>
      <c r="AB7026" s="6"/>
      <c r="AC7026" s="6"/>
    </row>
    <row r="7027" spans="1:29" x14ac:dyDescent="0.25">
      <c r="Q7027" s="12" t="str">
        <f t="shared" ca="1" si="217"/>
        <v>-</v>
      </c>
      <c r="W7027" t="str">
        <f t="shared" si="216"/>
        <v>-</v>
      </c>
    </row>
    <row r="7028" spans="1:29" x14ac:dyDescent="0.25">
      <c r="A7028" s="6"/>
      <c r="B7028" s="10"/>
      <c r="C7028" s="6"/>
      <c r="D7028" s="6"/>
      <c r="E7028" s="6"/>
      <c r="F7028" s="6"/>
      <c r="G7028" s="6"/>
      <c r="H7028" s="6"/>
      <c r="I7028" s="6"/>
      <c r="J7028" s="6"/>
      <c r="K7028" s="6"/>
      <c r="L7028" s="6"/>
      <c r="M7028" s="6"/>
      <c r="N7028" s="6"/>
      <c r="O7028" s="6"/>
      <c r="P7028" s="10"/>
      <c r="Q7028" s="15" t="str">
        <f t="shared" ca="1" si="217"/>
        <v>-</v>
      </c>
      <c r="R7028" s="6"/>
      <c r="S7028" s="6"/>
      <c r="T7028" s="6"/>
      <c r="U7028" s="6"/>
      <c r="V7028" s="6"/>
      <c r="W7028" s="6" t="str">
        <f t="shared" si="216"/>
        <v>-</v>
      </c>
      <c r="X7028" s="6"/>
      <c r="Y7028" s="6"/>
      <c r="Z7028" s="6"/>
      <c r="AA7028" s="6"/>
      <c r="AB7028" s="6"/>
      <c r="AC7028" s="6"/>
    </row>
    <row r="7029" spans="1:29" x14ac:dyDescent="0.25">
      <c r="Q7029" s="12" t="str">
        <f t="shared" ca="1" si="217"/>
        <v>-</v>
      </c>
      <c r="W7029" t="str">
        <f t="shared" si="216"/>
        <v>-</v>
      </c>
    </row>
    <row r="7030" spans="1:29" x14ac:dyDescent="0.25">
      <c r="A7030" s="6"/>
      <c r="B7030" s="10"/>
      <c r="C7030" s="6"/>
      <c r="D7030" s="6"/>
      <c r="E7030" s="6"/>
      <c r="F7030" s="6"/>
      <c r="G7030" s="6"/>
      <c r="H7030" s="6"/>
      <c r="I7030" s="6"/>
      <c r="J7030" s="6"/>
      <c r="K7030" s="6"/>
      <c r="L7030" s="6"/>
      <c r="M7030" s="6"/>
      <c r="N7030" s="6"/>
      <c r="O7030" s="6"/>
      <c r="P7030" s="10"/>
      <c r="Q7030" s="15" t="str">
        <f t="shared" ca="1" si="217"/>
        <v>-</v>
      </c>
      <c r="R7030" s="6"/>
      <c r="S7030" s="6"/>
      <c r="T7030" s="6"/>
      <c r="U7030" s="6"/>
      <c r="V7030" s="6"/>
      <c r="W7030" s="6" t="str">
        <f t="shared" si="216"/>
        <v>-</v>
      </c>
      <c r="X7030" s="6"/>
      <c r="Y7030" s="6"/>
      <c r="Z7030" s="6"/>
      <c r="AA7030" s="6"/>
      <c r="AB7030" s="6"/>
      <c r="AC7030" s="6"/>
    </row>
    <row r="7031" spans="1:29" x14ac:dyDescent="0.25">
      <c r="Q7031" s="12" t="str">
        <f t="shared" ca="1" si="217"/>
        <v>-</v>
      </c>
      <c r="W7031" t="str">
        <f t="shared" si="216"/>
        <v>-</v>
      </c>
    </row>
    <row r="7032" spans="1:29" x14ac:dyDescent="0.25">
      <c r="A7032" s="6"/>
      <c r="B7032" s="10"/>
      <c r="C7032" s="6"/>
      <c r="D7032" s="6"/>
      <c r="E7032" s="6"/>
      <c r="F7032" s="6"/>
      <c r="G7032" s="6"/>
      <c r="H7032" s="6"/>
      <c r="I7032" s="6"/>
      <c r="J7032" s="6"/>
      <c r="K7032" s="6"/>
      <c r="L7032" s="6"/>
      <c r="M7032" s="6"/>
      <c r="N7032" s="6"/>
      <c r="O7032" s="6"/>
      <c r="P7032" s="10"/>
      <c r="Q7032" s="15" t="str">
        <f t="shared" ca="1" si="217"/>
        <v>-</v>
      </c>
      <c r="R7032" s="6"/>
      <c r="S7032" s="6"/>
      <c r="T7032" s="6"/>
      <c r="U7032" s="6"/>
      <c r="V7032" s="6"/>
      <c r="W7032" s="6" t="str">
        <f t="shared" si="216"/>
        <v>-</v>
      </c>
      <c r="X7032" s="6"/>
      <c r="Y7032" s="6"/>
      <c r="Z7032" s="6"/>
      <c r="AA7032" s="6"/>
      <c r="AB7032" s="6"/>
      <c r="AC7032" s="6"/>
    </row>
    <row r="7033" spans="1:29" x14ac:dyDescent="0.25">
      <c r="Q7033" s="12" t="str">
        <f t="shared" ca="1" si="217"/>
        <v>-</v>
      </c>
      <c r="W7033" t="str">
        <f t="shared" si="216"/>
        <v>-</v>
      </c>
    </row>
    <row r="7034" spans="1:29" x14ac:dyDescent="0.25">
      <c r="A7034" s="6"/>
      <c r="B7034" s="10"/>
      <c r="C7034" s="6"/>
      <c r="D7034" s="6"/>
      <c r="E7034" s="6"/>
      <c r="F7034" s="6"/>
      <c r="G7034" s="6"/>
      <c r="H7034" s="6"/>
      <c r="I7034" s="6"/>
      <c r="J7034" s="6"/>
      <c r="K7034" s="6"/>
      <c r="L7034" s="6"/>
      <c r="M7034" s="6"/>
      <c r="N7034" s="6"/>
      <c r="O7034" s="6"/>
      <c r="P7034" s="10"/>
      <c r="Q7034" s="15" t="str">
        <f t="shared" ca="1" si="217"/>
        <v>-</v>
      </c>
      <c r="R7034" s="6"/>
      <c r="S7034" s="6"/>
      <c r="T7034" s="6"/>
      <c r="U7034" s="6"/>
      <c r="V7034" s="6"/>
      <c r="W7034" s="6" t="str">
        <f t="shared" si="216"/>
        <v>-</v>
      </c>
      <c r="X7034" s="6"/>
      <c r="Y7034" s="6"/>
      <c r="Z7034" s="6"/>
      <c r="AA7034" s="6"/>
      <c r="AB7034" s="6"/>
      <c r="AC7034" s="6"/>
    </row>
    <row r="7035" spans="1:29" x14ac:dyDescent="0.25">
      <c r="Q7035" s="12" t="str">
        <f t="shared" ca="1" si="217"/>
        <v>-</v>
      </c>
      <c r="W7035" t="str">
        <f t="shared" si="216"/>
        <v>-</v>
      </c>
    </row>
    <row r="7036" spans="1:29" x14ac:dyDescent="0.25">
      <c r="A7036" s="6"/>
      <c r="B7036" s="10"/>
      <c r="C7036" s="6"/>
      <c r="D7036" s="6"/>
      <c r="E7036" s="6"/>
      <c r="F7036" s="6"/>
      <c r="G7036" s="6"/>
      <c r="H7036" s="6"/>
      <c r="I7036" s="6"/>
      <c r="J7036" s="6"/>
      <c r="K7036" s="6"/>
      <c r="L7036" s="6"/>
      <c r="M7036" s="6"/>
      <c r="N7036" s="6"/>
      <c r="O7036" s="6"/>
      <c r="P7036" s="10"/>
      <c r="Q7036" s="15" t="str">
        <f t="shared" ca="1" si="217"/>
        <v>-</v>
      </c>
      <c r="R7036" s="6"/>
      <c r="S7036" s="6"/>
      <c r="T7036" s="6"/>
      <c r="U7036" s="6"/>
      <c r="V7036" s="6"/>
      <c r="W7036" s="6" t="str">
        <f t="shared" si="216"/>
        <v>-</v>
      </c>
      <c r="X7036" s="6"/>
      <c r="Y7036" s="6"/>
      <c r="Z7036" s="6"/>
      <c r="AA7036" s="6"/>
      <c r="AB7036" s="6"/>
      <c r="AC7036" s="6"/>
    </row>
    <row r="7037" spans="1:29" x14ac:dyDescent="0.25">
      <c r="Q7037" s="12" t="str">
        <f t="shared" ca="1" si="217"/>
        <v>-</v>
      </c>
      <c r="W7037" t="str">
        <f t="shared" si="216"/>
        <v>-</v>
      </c>
    </row>
    <row r="7038" spans="1:29" x14ac:dyDescent="0.25">
      <c r="A7038" s="6"/>
      <c r="B7038" s="10"/>
      <c r="C7038" s="6"/>
      <c r="D7038" s="6"/>
      <c r="E7038" s="6"/>
      <c r="F7038" s="6"/>
      <c r="G7038" s="6"/>
      <c r="H7038" s="6"/>
      <c r="I7038" s="6"/>
      <c r="J7038" s="6"/>
      <c r="K7038" s="6"/>
      <c r="L7038" s="6"/>
      <c r="M7038" s="6"/>
      <c r="N7038" s="6"/>
      <c r="O7038" s="6"/>
      <c r="P7038" s="10"/>
      <c r="Q7038" s="15" t="str">
        <f t="shared" ca="1" si="217"/>
        <v>-</v>
      </c>
      <c r="R7038" s="6"/>
      <c r="S7038" s="6"/>
      <c r="T7038" s="6"/>
      <c r="U7038" s="6"/>
      <c r="V7038" s="6"/>
      <c r="W7038" s="6" t="str">
        <f t="shared" si="216"/>
        <v>-</v>
      </c>
      <c r="X7038" s="6"/>
      <c r="Y7038" s="6"/>
      <c r="Z7038" s="6"/>
      <c r="AA7038" s="6"/>
      <c r="AB7038" s="6"/>
      <c r="AC7038" s="6"/>
    </row>
    <row r="7039" spans="1:29" x14ac:dyDescent="0.25">
      <c r="Q7039" s="12" t="str">
        <f t="shared" ca="1" si="217"/>
        <v>-</v>
      </c>
      <c r="W7039" t="str">
        <f t="shared" si="216"/>
        <v>-</v>
      </c>
    </row>
    <row r="7040" spans="1:29" x14ac:dyDescent="0.25">
      <c r="A7040" s="6"/>
      <c r="B7040" s="10"/>
      <c r="C7040" s="6"/>
      <c r="D7040" s="6"/>
      <c r="E7040" s="6"/>
      <c r="F7040" s="6"/>
      <c r="G7040" s="6"/>
      <c r="H7040" s="6"/>
      <c r="I7040" s="6"/>
      <c r="J7040" s="6"/>
      <c r="K7040" s="6"/>
      <c r="L7040" s="6"/>
      <c r="M7040" s="6"/>
      <c r="N7040" s="6"/>
      <c r="O7040" s="6"/>
      <c r="P7040" s="10"/>
      <c r="Q7040" s="15" t="str">
        <f t="shared" ca="1" si="217"/>
        <v>-</v>
      </c>
      <c r="R7040" s="6"/>
      <c r="S7040" s="6"/>
      <c r="T7040" s="6"/>
      <c r="U7040" s="6"/>
      <c r="V7040" s="6"/>
      <c r="W7040" s="6" t="str">
        <f t="shared" si="216"/>
        <v>-</v>
      </c>
      <c r="X7040" s="6"/>
      <c r="Y7040" s="6"/>
      <c r="Z7040" s="6"/>
      <c r="AA7040" s="6"/>
      <c r="AB7040" s="6"/>
      <c r="AC7040" s="6"/>
    </row>
    <row r="7041" spans="1:29" x14ac:dyDescent="0.25">
      <c r="Q7041" s="12" t="str">
        <f t="shared" ca="1" si="217"/>
        <v>-</v>
      </c>
      <c r="W7041" t="str">
        <f t="shared" si="216"/>
        <v>-</v>
      </c>
    </row>
    <row r="7042" spans="1:29" x14ac:dyDescent="0.25">
      <c r="A7042" s="6"/>
      <c r="B7042" s="10"/>
      <c r="C7042" s="6"/>
      <c r="D7042" s="6"/>
      <c r="E7042" s="6"/>
      <c r="F7042" s="6"/>
      <c r="G7042" s="6"/>
      <c r="H7042" s="6"/>
      <c r="I7042" s="6"/>
      <c r="J7042" s="6"/>
      <c r="K7042" s="6"/>
      <c r="L7042" s="6"/>
      <c r="M7042" s="6"/>
      <c r="N7042" s="6"/>
      <c r="O7042" s="6"/>
      <c r="P7042" s="10"/>
      <c r="Q7042" s="15" t="str">
        <f t="shared" ca="1" si="217"/>
        <v>-</v>
      </c>
      <c r="R7042" s="6"/>
      <c r="S7042" s="6"/>
      <c r="T7042" s="6"/>
      <c r="U7042" s="6"/>
      <c r="V7042" s="6"/>
      <c r="W7042" s="6" t="str">
        <f t="shared" si="216"/>
        <v>-</v>
      </c>
      <c r="X7042" s="6"/>
      <c r="Y7042" s="6"/>
      <c r="Z7042" s="6"/>
      <c r="AA7042" s="6"/>
      <c r="AB7042" s="6"/>
      <c r="AC7042" s="6"/>
    </row>
    <row r="7043" spans="1:29" x14ac:dyDescent="0.25">
      <c r="Q7043" s="12" t="str">
        <f t="shared" ca="1" si="217"/>
        <v>-</v>
      </c>
      <c r="W7043" t="str">
        <f t="shared" si="216"/>
        <v>-</v>
      </c>
    </row>
    <row r="7044" spans="1:29" x14ac:dyDescent="0.25">
      <c r="A7044" s="6"/>
      <c r="B7044" s="10"/>
      <c r="C7044" s="6"/>
      <c r="D7044" s="6"/>
      <c r="E7044" s="6"/>
      <c r="F7044" s="6"/>
      <c r="G7044" s="6"/>
      <c r="H7044" s="6"/>
      <c r="I7044" s="6"/>
      <c r="J7044" s="6"/>
      <c r="K7044" s="6"/>
      <c r="L7044" s="6"/>
      <c r="M7044" s="6"/>
      <c r="N7044" s="6"/>
      <c r="O7044" s="6"/>
      <c r="P7044" s="10"/>
      <c r="Q7044" s="15" t="str">
        <f t="shared" ca="1" si="217"/>
        <v>-</v>
      </c>
      <c r="R7044" s="6"/>
      <c r="S7044" s="6"/>
      <c r="T7044" s="6"/>
      <c r="U7044" s="6"/>
      <c r="V7044" s="6"/>
      <c r="W7044" s="6" t="str">
        <f t="shared" si="216"/>
        <v>-</v>
      </c>
      <c r="X7044" s="6"/>
      <c r="Y7044" s="6"/>
      <c r="Z7044" s="6"/>
      <c r="AA7044" s="6"/>
      <c r="AB7044" s="6"/>
      <c r="AC7044" s="6"/>
    </row>
    <row r="7045" spans="1:29" x14ac:dyDescent="0.25">
      <c r="Q7045" s="12" t="str">
        <f t="shared" ca="1" si="217"/>
        <v>-</v>
      </c>
      <c r="W7045" t="str">
        <f t="shared" si="216"/>
        <v>-</v>
      </c>
    </row>
    <row r="7046" spans="1:29" x14ac:dyDescent="0.25">
      <c r="A7046" s="6"/>
      <c r="B7046" s="10"/>
      <c r="C7046" s="6"/>
      <c r="D7046" s="6"/>
      <c r="E7046" s="6"/>
      <c r="F7046" s="6"/>
      <c r="G7046" s="6"/>
      <c r="H7046" s="6"/>
      <c r="I7046" s="6"/>
      <c r="J7046" s="6"/>
      <c r="K7046" s="6"/>
      <c r="L7046" s="6"/>
      <c r="M7046" s="6"/>
      <c r="N7046" s="6"/>
      <c r="O7046" s="6"/>
      <c r="P7046" s="10"/>
      <c r="Q7046" s="15" t="str">
        <f t="shared" ca="1" si="217"/>
        <v>-</v>
      </c>
      <c r="R7046" s="6"/>
      <c r="S7046" s="6"/>
      <c r="T7046" s="6"/>
      <c r="U7046" s="6"/>
      <c r="V7046" s="6"/>
      <c r="W7046" s="6" t="str">
        <f t="shared" ref="W7046:W7109" si="218">IF(OR(ISBLANK(J7046),ISBLANK(V7046)),"-",(IF(J7046=V7046,"Yes","No")))</f>
        <v>-</v>
      </c>
      <c r="X7046" s="6"/>
      <c r="Y7046" s="6"/>
      <c r="Z7046" s="6"/>
      <c r="AA7046" s="6"/>
      <c r="AB7046" s="6"/>
      <c r="AC7046" s="6"/>
    </row>
    <row r="7047" spans="1:29" x14ac:dyDescent="0.25">
      <c r="Q7047" s="12" t="str">
        <f t="shared" ref="Q7047:Q7110" ca="1" si="219">IF(B7047&gt;1/1/1900, (IF(R7047="Closed",(DATEDIF(B7047,P7047,"d"))-(DATEDIF(M7047,O7047,"d")),IF(OR(R7047="Pending",ISBLANK(P7047)),TODAY()-B7047))),"-")</f>
        <v>-</v>
      </c>
      <c r="W7047" t="str">
        <f t="shared" si="218"/>
        <v>-</v>
      </c>
    </row>
    <row r="7048" spans="1:29" x14ac:dyDescent="0.25">
      <c r="A7048" s="6"/>
      <c r="B7048" s="10"/>
      <c r="C7048" s="6"/>
      <c r="D7048" s="6"/>
      <c r="E7048" s="6"/>
      <c r="F7048" s="6"/>
      <c r="G7048" s="6"/>
      <c r="H7048" s="6"/>
      <c r="I7048" s="6"/>
      <c r="J7048" s="6"/>
      <c r="K7048" s="6"/>
      <c r="L7048" s="6"/>
      <c r="M7048" s="6"/>
      <c r="N7048" s="6"/>
      <c r="O7048" s="6"/>
      <c r="P7048" s="10"/>
      <c r="Q7048" s="15" t="str">
        <f t="shared" ca="1" si="219"/>
        <v>-</v>
      </c>
      <c r="R7048" s="6"/>
      <c r="S7048" s="6"/>
      <c r="T7048" s="6"/>
      <c r="U7048" s="6"/>
      <c r="V7048" s="6"/>
      <c r="W7048" s="6" t="str">
        <f t="shared" si="218"/>
        <v>-</v>
      </c>
      <c r="X7048" s="6"/>
      <c r="Y7048" s="6"/>
      <c r="Z7048" s="6"/>
      <c r="AA7048" s="6"/>
      <c r="AB7048" s="6"/>
      <c r="AC7048" s="6"/>
    </row>
    <row r="7049" spans="1:29" x14ac:dyDescent="0.25">
      <c r="Q7049" s="12" t="str">
        <f t="shared" ca="1" si="219"/>
        <v>-</v>
      </c>
      <c r="W7049" t="str">
        <f t="shared" si="218"/>
        <v>-</v>
      </c>
    </row>
    <row r="7050" spans="1:29" x14ac:dyDescent="0.25">
      <c r="A7050" s="6"/>
      <c r="B7050" s="10"/>
      <c r="C7050" s="6"/>
      <c r="D7050" s="6"/>
      <c r="E7050" s="6"/>
      <c r="F7050" s="6"/>
      <c r="G7050" s="6"/>
      <c r="H7050" s="6"/>
      <c r="I7050" s="6"/>
      <c r="J7050" s="6"/>
      <c r="K7050" s="6"/>
      <c r="L7050" s="6"/>
      <c r="M7050" s="6"/>
      <c r="N7050" s="6"/>
      <c r="O7050" s="6"/>
      <c r="P7050" s="10"/>
      <c r="Q7050" s="15" t="str">
        <f t="shared" ca="1" si="219"/>
        <v>-</v>
      </c>
      <c r="R7050" s="6"/>
      <c r="S7050" s="6"/>
      <c r="T7050" s="6"/>
      <c r="U7050" s="6"/>
      <c r="V7050" s="6"/>
      <c r="W7050" s="6" t="str">
        <f t="shared" si="218"/>
        <v>-</v>
      </c>
      <c r="X7050" s="6"/>
      <c r="Y7050" s="6"/>
      <c r="Z7050" s="6"/>
      <c r="AA7050" s="6"/>
      <c r="AB7050" s="6"/>
      <c r="AC7050" s="6"/>
    </row>
    <row r="7051" spans="1:29" x14ac:dyDescent="0.25">
      <c r="Q7051" s="12" t="str">
        <f t="shared" ca="1" si="219"/>
        <v>-</v>
      </c>
      <c r="W7051" t="str">
        <f t="shared" si="218"/>
        <v>-</v>
      </c>
    </row>
    <row r="7052" spans="1:29" x14ac:dyDescent="0.25">
      <c r="A7052" s="6"/>
      <c r="B7052" s="10"/>
      <c r="C7052" s="6"/>
      <c r="D7052" s="6"/>
      <c r="E7052" s="6"/>
      <c r="F7052" s="6"/>
      <c r="G7052" s="6"/>
      <c r="H7052" s="6"/>
      <c r="I7052" s="6"/>
      <c r="J7052" s="6"/>
      <c r="K7052" s="6"/>
      <c r="L7052" s="6"/>
      <c r="M7052" s="6"/>
      <c r="N7052" s="6"/>
      <c r="O7052" s="6"/>
      <c r="P7052" s="10"/>
      <c r="Q7052" s="15" t="str">
        <f t="shared" ca="1" si="219"/>
        <v>-</v>
      </c>
      <c r="R7052" s="6"/>
      <c r="S7052" s="6"/>
      <c r="T7052" s="6"/>
      <c r="U7052" s="6"/>
      <c r="V7052" s="6"/>
      <c r="W7052" s="6" t="str">
        <f t="shared" si="218"/>
        <v>-</v>
      </c>
      <c r="X7052" s="6"/>
      <c r="Y7052" s="6"/>
      <c r="Z7052" s="6"/>
      <c r="AA7052" s="6"/>
      <c r="AB7052" s="6"/>
      <c r="AC7052" s="6"/>
    </row>
    <row r="7053" spans="1:29" x14ac:dyDescent="0.25">
      <c r="Q7053" s="12" t="str">
        <f t="shared" ca="1" si="219"/>
        <v>-</v>
      </c>
      <c r="W7053" t="str">
        <f t="shared" si="218"/>
        <v>-</v>
      </c>
    </row>
    <row r="7054" spans="1:29" x14ac:dyDescent="0.25">
      <c r="A7054" s="6"/>
      <c r="B7054" s="10"/>
      <c r="C7054" s="6"/>
      <c r="D7054" s="6"/>
      <c r="E7054" s="6"/>
      <c r="F7054" s="6"/>
      <c r="G7054" s="6"/>
      <c r="H7054" s="6"/>
      <c r="I7054" s="6"/>
      <c r="J7054" s="6"/>
      <c r="K7054" s="6"/>
      <c r="L7054" s="6"/>
      <c r="M7054" s="6"/>
      <c r="N7054" s="6"/>
      <c r="O7054" s="6"/>
      <c r="P7054" s="10"/>
      <c r="Q7054" s="15" t="str">
        <f t="shared" ca="1" si="219"/>
        <v>-</v>
      </c>
      <c r="R7054" s="6"/>
      <c r="S7054" s="6"/>
      <c r="T7054" s="6"/>
      <c r="U7054" s="6"/>
      <c r="V7054" s="6"/>
      <c r="W7054" s="6" t="str">
        <f t="shared" si="218"/>
        <v>-</v>
      </c>
      <c r="X7054" s="6"/>
      <c r="Y7054" s="6"/>
      <c r="Z7054" s="6"/>
      <c r="AA7054" s="6"/>
      <c r="AB7054" s="6"/>
      <c r="AC7054" s="6"/>
    </row>
    <row r="7055" spans="1:29" x14ac:dyDescent="0.25">
      <c r="Q7055" s="12" t="str">
        <f t="shared" ca="1" si="219"/>
        <v>-</v>
      </c>
      <c r="W7055" t="str">
        <f t="shared" si="218"/>
        <v>-</v>
      </c>
    </row>
    <row r="7056" spans="1:29" x14ac:dyDescent="0.25">
      <c r="A7056" s="6"/>
      <c r="B7056" s="10"/>
      <c r="C7056" s="6"/>
      <c r="D7056" s="6"/>
      <c r="E7056" s="6"/>
      <c r="F7056" s="6"/>
      <c r="G7056" s="6"/>
      <c r="H7056" s="6"/>
      <c r="I7056" s="6"/>
      <c r="J7056" s="6"/>
      <c r="K7056" s="6"/>
      <c r="L7056" s="6"/>
      <c r="M7056" s="6"/>
      <c r="N7056" s="6"/>
      <c r="O7056" s="6"/>
      <c r="P7056" s="10"/>
      <c r="Q7056" s="15" t="str">
        <f t="shared" ca="1" si="219"/>
        <v>-</v>
      </c>
      <c r="R7056" s="6"/>
      <c r="S7056" s="6"/>
      <c r="T7056" s="6"/>
      <c r="U7056" s="6"/>
      <c r="V7056" s="6"/>
      <c r="W7056" s="6" t="str">
        <f t="shared" si="218"/>
        <v>-</v>
      </c>
      <c r="X7056" s="6"/>
      <c r="Y7056" s="6"/>
      <c r="Z7056" s="6"/>
      <c r="AA7056" s="6"/>
      <c r="AB7056" s="6"/>
      <c r="AC7056" s="6"/>
    </row>
    <row r="7057" spans="1:29" x14ac:dyDescent="0.25">
      <c r="Q7057" s="12" t="str">
        <f t="shared" ca="1" si="219"/>
        <v>-</v>
      </c>
      <c r="W7057" t="str">
        <f t="shared" si="218"/>
        <v>-</v>
      </c>
    </row>
    <row r="7058" spans="1:29" x14ac:dyDescent="0.25">
      <c r="A7058" s="6"/>
      <c r="B7058" s="10"/>
      <c r="C7058" s="6"/>
      <c r="D7058" s="6"/>
      <c r="E7058" s="6"/>
      <c r="F7058" s="6"/>
      <c r="G7058" s="6"/>
      <c r="H7058" s="6"/>
      <c r="I7058" s="6"/>
      <c r="J7058" s="6"/>
      <c r="K7058" s="6"/>
      <c r="L7058" s="6"/>
      <c r="M7058" s="6"/>
      <c r="N7058" s="6"/>
      <c r="O7058" s="6"/>
      <c r="P7058" s="10"/>
      <c r="Q7058" s="15" t="str">
        <f t="shared" ca="1" si="219"/>
        <v>-</v>
      </c>
      <c r="R7058" s="6"/>
      <c r="S7058" s="6"/>
      <c r="T7058" s="6"/>
      <c r="U7058" s="6"/>
      <c r="V7058" s="6"/>
      <c r="W7058" s="6" t="str">
        <f t="shared" si="218"/>
        <v>-</v>
      </c>
      <c r="X7058" s="6"/>
      <c r="Y7058" s="6"/>
      <c r="Z7058" s="6"/>
      <c r="AA7058" s="6"/>
      <c r="AB7058" s="6"/>
      <c r="AC7058" s="6"/>
    </row>
    <row r="7059" spans="1:29" x14ac:dyDescent="0.25">
      <c r="Q7059" s="12" t="str">
        <f t="shared" ca="1" si="219"/>
        <v>-</v>
      </c>
      <c r="W7059" t="str">
        <f t="shared" si="218"/>
        <v>-</v>
      </c>
    </row>
    <row r="7060" spans="1:29" x14ac:dyDescent="0.25">
      <c r="A7060" s="6"/>
      <c r="B7060" s="10"/>
      <c r="C7060" s="6"/>
      <c r="D7060" s="6"/>
      <c r="E7060" s="6"/>
      <c r="F7060" s="6"/>
      <c r="G7060" s="6"/>
      <c r="H7060" s="6"/>
      <c r="I7060" s="6"/>
      <c r="J7060" s="6"/>
      <c r="K7060" s="6"/>
      <c r="L7060" s="6"/>
      <c r="M7060" s="6"/>
      <c r="N7060" s="6"/>
      <c r="O7060" s="6"/>
      <c r="P7060" s="10"/>
      <c r="Q7060" s="15" t="str">
        <f t="shared" ca="1" si="219"/>
        <v>-</v>
      </c>
      <c r="R7060" s="6"/>
      <c r="S7060" s="6"/>
      <c r="T7060" s="6"/>
      <c r="U7060" s="6"/>
      <c r="V7060" s="6"/>
      <c r="W7060" s="6" t="str">
        <f t="shared" si="218"/>
        <v>-</v>
      </c>
      <c r="X7060" s="6"/>
      <c r="Y7060" s="6"/>
      <c r="Z7060" s="6"/>
      <c r="AA7060" s="6"/>
      <c r="AB7060" s="6"/>
      <c r="AC7060" s="6"/>
    </row>
    <row r="7061" spans="1:29" x14ac:dyDescent="0.25">
      <c r="Q7061" s="12" t="str">
        <f t="shared" ca="1" si="219"/>
        <v>-</v>
      </c>
      <c r="W7061" t="str">
        <f t="shared" si="218"/>
        <v>-</v>
      </c>
    </row>
    <row r="7062" spans="1:29" x14ac:dyDescent="0.25">
      <c r="A7062" s="6"/>
      <c r="B7062" s="10"/>
      <c r="C7062" s="6"/>
      <c r="D7062" s="6"/>
      <c r="E7062" s="6"/>
      <c r="F7062" s="6"/>
      <c r="G7062" s="6"/>
      <c r="H7062" s="6"/>
      <c r="I7062" s="6"/>
      <c r="J7062" s="6"/>
      <c r="K7062" s="6"/>
      <c r="L7062" s="6"/>
      <c r="M7062" s="6"/>
      <c r="N7062" s="6"/>
      <c r="O7062" s="6"/>
      <c r="P7062" s="10"/>
      <c r="Q7062" s="15" t="str">
        <f t="shared" ca="1" si="219"/>
        <v>-</v>
      </c>
      <c r="R7062" s="6"/>
      <c r="S7062" s="6"/>
      <c r="T7062" s="6"/>
      <c r="U7062" s="6"/>
      <c r="V7062" s="6"/>
      <c r="W7062" s="6" t="str">
        <f t="shared" si="218"/>
        <v>-</v>
      </c>
      <c r="X7062" s="6"/>
      <c r="Y7062" s="6"/>
      <c r="Z7062" s="6"/>
      <c r="AA7062" s="6"/>
      <c r="AB7062" s="6"/>
      <c r="AC7062" s="6"/>
    </row>
    <row r="7063" spans="1:29" x14ac:dyDescent="0.25">
      <c r="Q7063" s="12" t="str">
        <f t="shared" ca="1" si="219"/>
        <v>-</v>
      </c>
      <c r="W7063" t="str">
        <f t="shared" si="218"/>
        <v>-</v>
      </c>
    </row>
    <row r="7064" spans="1:29" x14ac:dyDescent="0.25">
      <c r="A7064" s="6"/>
      <c r="B7064" s="10"/>
      <c r="C7064" s="6"/>
      <c r="D7064" s="6"/>
      <c r="E7064" s="6"/>
      <c r="F7064" s="6"/>
      <c r="G7064" s="6"/>
      <c r="H7064" s="6"/>
      <c r="I7064" s="6"/>
      <c r="J7064" s="6"/>
      <c r="K7064" s="6"/>
      <c r="L7064" s="6"/>
      <c r="M7064" s="6"/>
      <c r="N7064" s="6"/>
      <c r="O7064" s="6"/>
      <c r="P7064" s="10"/>
      <c r="Q7064" s="15" t="str">
        <f t="shared" ca="1" si="219"/>
        <v>-</v>
      </c>
      <c r="R7064" s="6"/>
      <c r="S7064" s="6"/>
      <c r="T7064" s="6"/>
      <c r="U7064" s="6"/>
      <c r="V7064" s="6"/>
      <c r="W7064" s="6" t="str">
        <f t="shared" si="218"/>
        <v>-</v>
      </c>
      <c r="X7064" s="6"/>
      <c r="Y7064" s="6"/>
      <c r="Z7064" s="6"/>
      <c r="AA7064" s="6"/>
      <c r="AB7064" s="6"/>
      <c r="AC7064" s="6"/>
    </row>
    <row r="7065" spans="1:29" x14ac:dyDescent="0.25">
      <c r="Q7065" s="12" t="str">
        <f t="shared" ca="1" si="219"/>
        <v>-</v>
      </c>
      <c r="W7065" t="str">
        <f t="shared" si="218"/>
        <v>-</v>
      </c>
    </row>
    <row r="7066" spans="1:29" x14ac:dyDescent="0.25">
      <c r="A7066" s="6"/>
      <c r="B7066" s="10"/>
      <c r="C7066" s="6"/>
      <c r="D7066" s="6"/>
      <c r="E7066" s="6"/>
      <c r="F7066" s="6"/>
      <c r="G7066" s="6"/>
      <c r="H7066" s="6"/>
      <c r="I7066" s="6"/>
      <c r="J7066" s="6"/>
      <c r="K7066" s="6"/>
      <c r="L7066" s="6"/>
      <c r="M7066" s="6"/>
      <c r="N7066" s="6"/>
      <c r="O7066" s="6"/>
      <c r="P7066" s="10"/>
      <c r="Q7066" s="15" t="str">
        <f t="shared" ca="1" si="219"/>
        <v>-</v>
      </c>
      <c r="R7066" s="6"/>
      <c r="S7066" s="6"/>
      <c r="T7066" s="6"/>
      <c r="U7066" s="6"/>
      <c r="V7066" s="6"/>
      <c r="W7066" s="6" t="str">
        <f t="shared" si="218"/>
        <v>-</v>
      </c>
      <c r="X7066" s="6"/>
      <c r="Y7066" s="6"/>
      <c r="Z7066" s="6"/>
      <c r="AA7066" s="6"/>
      <c r="AB7066" s="6"/>
      <c r="AC7066" s="6"/>
    </row>
    <row r="7067" spans="1:29" x14ac:dyDescent="0.25">
      <c r="Q7067" s="12" t="str">
        <f t="shared" ca="1" si="219"/>
        <v>-</v>
      </c>
      <c r="W7067" t="str">
        <f t="shared" si="218"/>
        <v>-</v>
      </c>
    </row>
    <row r="7068" spans="1:29" x14ac:dyDescent="0.25">
      <c r="A7068" s="6"/>
      <c r="B7068" s="10"/>
      <c r="C7068" s="6"/>
      <c r="D7068" s="6"/>
      <c r="E7068" s="6"/>
      <c r="F7068" s="6"/>
      <c r="G7068" s="6"/>
      <c r="H7068" s="6"/>
      <c r="I7068" s="6"/>
      <c r="J7068" s="6"/>
      <c r="K7068" s="6"/>
      <c r="L7068" s="6"/>
      <c r="M7068" s="6"/>
      <c r="N7068" s="6"/>
      <c r="O7068" s="6"/>
      <c r="P7068" s="10"/>
      <c r="Q7068" s="15" t="str">
        <f t="shared" ca="1" si="219"/>
        <v>-</v>
      </c>
      <c r="R7068" s="6"/>
      <c r="S7068" s="6"/>
      <c r="T7068" s="6"/>
      <c r="U7068" s="6"/>
      <c r="V7068" s="6"/>
      <c r="W7068" s="6" t="str">
        <f t="shared" si="218"/>
        <v>-</v>
      </c>
      <c r="X7068" s="6"/>
      <c r="Y7068" s="6"/>
      <c r="Z7068" s="6"/>
      <c r="AA7068" s="6"/>
      <c r="AB7068" s="6"/>
      <c r="AC7068" s="6"/>
    </row>
    <row r="7069" spans="1:29" x14ac:dyDescent="0.25">
      <c r="Q7069" s="12" t="str">
        <f t="shared" ca="1" si="219"/>
        <v>-</v>
      </c>
      <c r="W7069" t="str">
        <f t="shared" si="218"/>
        <v>-</v>
      </c>
    </row>
    <row r="7070" spans="1:29" x14ac:dyDescent="0.25">
      <c r="A7070" s="6"/>
      <c r="B7070" s="10"/>
      <c r="C7070" s="6"/>
      <c r="D7070" s="6"/>
      <c r="E7070" s="6"/>
      <c r="F7070" s="6"/>
      <c r="G7070" s="6"/>
      <c r="H7070" s="6"/>
      <c r="I7070" s="6"/>
      <c r="J7070" s="6"/>
      <c r="K7070" s="6"/>
      <c r="L7070" s="6"/>
      <c r="M7070" s="6"/>
      <c r="N7070" s="6"/>
      <c r="O7070" s="6"/>
      <c r="P7070" s="10"/>
      <c r="Q7070" s="15" t="str">
        <f t="shared" ca="1" si="219"/>
        <v>-</v>
      </c>
      <c r="R7070" s="6"/>
      <c r="S7070" s="6"/>
      <c r="T7070" s="6"/>
      <c r="U7070" s="6"/>
      <c r="V7070" s="6"/>
      <c r="W7070" s="6" t="str">
        <f t="shared" si="218"/>
        <v>-</v>
      </c>
      <c r="X7070" s="6"/>
      <c r="Y7070" s="6"/>
      <c r="Z7070" s="6"/>
      <c r="AA7070" s="6"/>
      <c r="AB7070" s="6"/>
      <c r="AC7070" s="6"/>
    </row>
    <row r="7071" spans="1:29" x14ac:dyDescent="0.25">
      <c r="Q7071" s="12" t="str">
        <f t="shared" ca="1" si="219"/>
        <v>-</v>
      </c>
      <c r="W7071" t="str">
        <f t="shared" si="218"/>
        <v>-</v>
      </c>
    </row>
    <row r="7072" spans="1:29" x14ac:dyDescent="0.25">
      <c r="A7072" s="6"/>
      <c r="B7072" s="10"/>
      <c r="C7072" s="6"/>
      <c r="D7072" s="6"/>
      <c r="E7072" s="6"/>
      <c r="F7072" s="6"/>
      <c r="G7072" s="6"/>
      <c r="H7072" s="6"/>
      <c r="I7072" s="6"/>
      <c r="J7072" s="6"/>
      <c r="K7072" s="6"/>
      <c r="L7072" s="6"/>
      <c r="M7072" s="6"/>
      <c r="N7072" s="6"/>
      <c r="O7072" s="6"/>
      <c r="P7072" s="10"/>
      <c r="Q7072" s="15" t="str">
        <f t="shared" ca="1" si="219"/>
        <v>-</v>
      </c>
      <c r="R7072" s="6"/>
      <c r="S7072" s="6"/>
      <c r="T7072" s="6"/>
      <c r="U7072" s="6"/>
      <c r="V7072" s="6"/>
      <c r="W7072" s="6" t="str">
        <f t="shared" si="218"/>
        <v>-</v>
      </c>
      <c r="X7072" s="6"/>
      <c r="Y7072" s="6"/>
      <c r="Z7072" s="6"/>
      <c r="AA7072" s="6"/>
      <c r="AB7072" s="6"/>
      <c r="AC7072" s="6"/>
    </row>
    <row r="7073" spans="1:29" x14ac:dyDescent="0.25">
      <c r="Q7073" s="12" t="str">
        <f t="shared" ca="1" si="219"/>
        <v>-</v>
      </c>
      <c r="W7073" t="str">
        <f t="shared" si="218"/>
        <v>-</v>
      </c>
    </row>
    <row r="7074" spans="1:29" x14ac:dyDescent="0.25">
      <c r="A7074" s="6"/>
      <c r="B7074" s="10"/>
      <c r="C7074" s="6"/>
      <c r="D7074" s="6"/>
      <c r="E7074" s="6"/>
      <c r="F7074" s="6"/>
      <c r="G7074" s="6"/>
      <c r="H7074" s="6"/>
      <c r="I7074" s="6"/>
      <c r="J7074" s="6"/>
      <c r="K7074" s="6"/>
      <c r="L7074" s="6"/>
      <c r="M7074" s="6"/>
      <c r="N7074" s="6"/>
      <c r="O7074" s="6"/>
      <c r="P7074" s="10"/>
      <c r="Q7074" s="15" t="str">
        <f t="shared" ca="1" si="219"/>
        <v>-</v>
      </c>
      <c r="R7074" s="6"/>
      <c r="S7074" s="6"/>
      <c r="T7074" s="6"/>
      <c r="U7074" s="6"/>
      <c r="V7074" s="6"/>
      <c r="W7074" s="6" t="str">
        <f t="shared" si="218"/>
        <v>-</v>
      </c>
      <c r="X7074" s="6"/>
      <c r="Y7074" s="6"/>
      <c r="Z7074" s="6"/>
      <c r="AA7074" s="6"/>
      <c r="AB7074" s="6"/>
      <c r="AC7074" s="6"/>
    </row>
    <row r="7075" spans="1:29" x14ac:dyDescent="0.25">
      <c r="Q7075" s="12" t="str">
        <f t="shared" ca="1" si="219"/>
        <v>-</v>
      </c>
      <c r="W7075" t="str">
        <f t="shared" si="218"/>
        <v>-</v>
      </c>
    </row>
    <row r="7076" spans="1:29" x14ac:dyDescent="0.25">
      <c r="A7076" s="6"/>
      <c r="B7076" s="10"/>
      <c r="C7076" s="6"/>
      <c r="D7076" s="6"/>
      <c r="E7076" s="6"/>
      <c r="F7076" s="6"/>
      <c r="G7076" s="6"/>
      <c r="H7076" s="6"/>
      <c r="I7076" s="6"/>
      <c r="J7076" s="6"/>
      <c r="K7076" s="6"/>
      <c r="L7076" s="6"/>
      <c r="M7076" s="6"/>
      <c r="N7076" s="6"/>
      <c r="O7076" s="6"/>
      <c r="P7076" s="10"/>
      <c r="Q7076" s="15" t="str">
        <f t="shared" ca="1" si="219"/>
        <v>-</v>
      </c>
      <c r="R7076" s="6"/>
      <c r="S7076" s="6"/>
      <c r="T7076" s="6"/>
      <c r="U7076" s="6"/>
      <c r="V7076" s="6"/>
      <c r="W7076" s="6" t="str">
        <f t="shared" si="218"/>
        <v>-</v>
      </c>
      <c r="X7076" s="6"/>
      <c r="Y7076" s="6"/>
      <c r="Z7076" s="6"/>
      <c r="AA7076" s="6"/>
      <c r="AB7076" s="6"/>
      <c r="AC7076" s="6"/>
    </row>
    <row r="7077" spans="1:29" x14ac:dyDescent="0.25">
      <c r="Q7077" s="12" t="str">
        <f t="shared" ca="1" si="219"/>
        <v>-</v>
      </c>
      <c r="W7077" t="str">
        <f t="shared" si="218"/>
        <v>-</v>
      </c>
    </row>
    <row r="7078" spans="1:29" x14ac:dyDescent="0.25">
      <c r="A7078" s="6"/>
      <c r="B7078" s="10"/>
      <c r="C7078" s="6"/>
      <c r="D7078" s="6"/>
      <c r="E7078" s="6"/>
      <c r="F7078" s="6"/>
      <c r="G7078" s="6"/>
      <c r="H7078" s="6"/>
      <c r="I7078" s="6"/>
      <c r="J7078" s="6"/>
      <c r="K7078" s="6"/>
      <c r="L7078" s="6"/>
      <c r="M7078" s="6"/>
      <c r="N7078" s="6"/>
      <c r="O7078" s="6"/>
      <c r="P7078" s="10"/>
      <c r="Q7078" s="15" t="str">
        <f t="shared" ca="1" si="219"/>
        <v>-</v>
      </c>
      <c r="R7078" s="6"/>
      <c r="S7078" s="6"/>
      <c r="T7078" s="6"/>
      <c r="U7078" s="6"/>
      <c r="V7078" s="6"/>
      <c r="W7078" s="6" t="str">
        <f t="shared" si="218"/>
        <v>-</v>
      </c>
      <c r="X7078" s="6"/>
      <c r="Y7078" s="6"/>
      <c r="Z7078" s="6"/>
      <c r="AA7078" s="6"/>
      <c r="AB7078" s="6"/>
      <c r="AC7078" s="6"/>
    </row>
    <row r="7079" spans="1:29" x14ac:dyDescent="0.25">
      <c r="Q7079" s="12" t="str">
        <f t="shared" ca="1" si="219"/>
        <v>-</v>
      </c>
      <c r="W7079" t="str">
        <f t="shared" si="218"/>
        <v>-</v>
      </c>
    </row>
    <row r="7080" spans="1:29" x14ac:dyDescent="0.25">
      <c r="A7080" s="6"/>
      <c r="B7080" s="10"/>
      <c r="C7080" s="6"/>
      <c r="D7080" s="6"/>
      <c r="E7080" s="6"/>
      <c r="F7080" s="6"/>
      <c r="G7080" s="6"/>
      <c r="H7080" s="6"/>
      <c r="I7080" s="6"/>
      <c r="J7080" s="6"/>
      <c r="K7080" s="6"/>
      <c r="L7080" s="6"/>
      <c r="M7080" s="6"/>
      <c r="N7080" s="6"/>
      <c r="O7080" s="6"/>
      <c r="P7080" s="10"/>
      <c r="Q7080" s="15" t="str">
        <f t="shared" ca="1" si="219"/>
        <v>-</v>
      </c>
      <c r="R7080" s="6"/>
      <c r="S7080" s="6"/>
      <c r="T7080" s="6"/>
      <c r="U7080" s="6"/>
      <c r="V7080" s="6"/>
      <c r="W7080" s="6" t="str">
        <f t="shared" si="218"/>
        <v>-</v>
      </c>
      <c r="X7080" s="6"/>
      <c r="Y7080" s="6"/>
      <c r="Z7080" s="6"/>
      <c r="AA7080" s="6"/>
      <c r="AB7080" s="6"/>
      <c r="AC7080" s="6"/>
    </row>
    <row r="7081" spans="1:29" x14ac:dyDescent="0.25">
      <c r="Q7081" s="12" t="str">
        <f t="shared" ca="1" si="219"/>
        <v>-</v>
      </c>
      <c r="W7081" t="str">
        <f t="shared" si="218"/>
        <v>-</v>
      </c>
    </row>
    <row r="7082" spans="1:29" x14ac:dyDescent="0.25">
      <c r="A7082" s="6"/>
      <c r="B7082" s="10"/>
      <c r="C7082" s="6"/>
      <c r="D7082" s="6"/>
      <c r="E7082" s="6"/>
      <c r="F7082" s="6"/>
      <c r="G7082" s="6"/>
      <c r="H7082" s="6"/>
      <c r="I7082" s="6"/>
      <c r="J7082" s="6"/>
      <c r="K7082" s="6"/>
      <c r="L7082" s="6"/>
      <c r="M7082" s="6"/>
      <c r="N7082" s="6"/>
      <c r="O7082" s="6"/>
      <c r="P7082" s="10"/>
      <c r="Q7082" s="15" t="str">
        <f t="shared" ca="1" si="219"/>
        <v>-</v>
      </c>
      <c r="R7082" s="6"/>
      <c r="S7082" s="6"/>
      <c r="T7082" s="6"/>
      <c r="U7082" s="6"/>
      <c r="V7082" s="6"/>
      <c r="W7082" s="6" t="str">
        <f t="shared" si="218"/>
        <v>-</v>
      </c>
      <c r="X7082" s="6"/>
      <c r="Y7082" s="6"/>
      <c r="Z7082" s="6"/>
      <c r="AA7082" s="6"/>
      <c r="AB7082" s="6"/>
      <c r="AC7082" s="6"/>
    </row>
    <row r="7083" spans="1:29" x14ac:dyDescent="0.25">
      <c r="Q7083" s="12" t="str">
        <f t="shared" ca="1" si="219"/>
        <v>-</v>
      </c>
      <c r="W7083" t="str">
        <f t="shared" si="218"/>
        <v>-</v>
      </c>
    </row>
    <row r="7084" spans="1:29" x14ac:dyDescent="0.25">
      <c r="A7084" s="6"/>
      <c r="B7084" s="10"/>
      <c r="C7084" s="6"/>
      <c r="D7084" s="6"/>
      <c r="E7084" s="6"/>
      <c r="F7084" s="6"/>
      <c r="G7084" s="6"/>
      <c r="H7084" s="6"/>
      <c r="I7084" s="6"/>
      <c r="J7084" s="6"/>
      <c r="K7084" s="6"/>
      <c r="L7084" s="6"/>
      <c r="M7084" s="6"/>
      <c r="N7084" s="6"/>
      <c r="O7084" s="6"/>
      <c r="P7084" s="10"/>
      <c r="Q7084" s="15" t="str">
        <f t="shared" ca="1" si="219"/>
        <v>-</v>
      </c>
      <c r="R7084" s="6"/>
      <c r="S7084" s="6"/>
      <c r="T7084" s="6"/>
      <c r="U7084" s="6"/>
      <c r="V7084" s="6"/>
      <c r="W7084" s="6" t="str">
        <f t="shared" si="218"/>
        <v>-</v>
      </c>
      <c r="X7084" s="6"/>
      <c r="Y7084" s="6"/>
      <c r="Z7084" s="6"/>
      <c r="AA7084" s="6"/>
      <c r="AB7084" s="6"/>
      <c r="AC7084" s="6"/>
    </row>
    <row r="7085" spans="1:29" x14ac:dyDescent="0.25">
      <c r="Q7085" s="12" t="str">
        <f t="shared" ca="1" si="219"/>
        <v>-</v>
      </c>
      <c r="W7085" t="str">
        <f t="shared" si="218"/>
        <v>-</v>
      </c>
    </row>
    <row r="7086" spans="1:29" x14ac:dyDescent="0.25">
      <c r="A7086" s="6"/>
      <c r="B7086" s="10"/>
      <c r="C7086" s="6"/>
      <c r="D7086" s="6"/>
      <c r="E7086" s="6"/>
      <c r="F7086" s="6"/>
      <c r="G7086" s="6"/>
      <c r="H7086" s="6"/>
      <c r="I7086" s="6"/>
      <c r="J7086" s="6"/>
      <c r="K7086" s="6"/>
      <c r="L7086" s="6"/>
      <c r="M7086" s="6"/>
      <c r="N7086" s="6"/>
      <c r="O7086" s="6"/>
      <c r="P7086" s="10"/>
      <c r="Q7086" s="15" t="str">
        <f t="shared" ca="1" si="219"/>
        <v>-</v>
      </c>
      <c r="R7086" s="6"/>
      <c r="S7086" s="6"/>
      <c r="T7086" s="6"/>
      <c r="U7086" s="6"/>
      <c r="V7086" s="6"/>
      <c r="W7086" s="6" t="str">
        <f t="shared" si="218"/>
        <v>-</v>
      </c>
      <c r="X7086" s="6"/>
      <c r="Y7086" s="6"/>
      <c r="Z7086" s="6"/>
      <c r="AA7086" s="6"/>
      <c r="AB7086" s="6"/>
      <c r="AC7086" s="6"/>
    </row>
    <row r="7087" spans="1:29" x14ac:dyDescent="0.25">
      <c r="Q7087" s="12" t="str">
        <f t="shared" ca="1" si="219"/>
        <v>-</v>
      </c>
      <c r="W7087" t="str">
        <f t="shared" si="218"/>
        <v>-</v>
      </c>
    </row>
    <row r="7088" spans="1:29" x14ac:dyDescent="0.25">
      <c r="A7088" s="6"/>
      <c r="B7088" s="10"/>
      <c r="C7088" s="6"/>
      <c r="D7088" s="6"/>
      <c r="E7088" s="6"/>
      <c r="F7088" s="6"/>
      <c r="G7088" s="6"/>
      <c r="H7088" s="6"/>
      <c r="I7088" s="6"/>
      <c r="J7088" s="6"/>
      <c r="K7088" s="6"/>
      <c r="L7088" s="6"/>
      <c r="M7088" s="6"/>
      <c r="N7088" s="6"/>
      <c r="O7088" s="6"/>
      <c r="P7088" s="10"/>
      <c r="Q7088" s="15" t="str">
        <f t="shared" ca="1" si="219"/>
        <v>-</v>
      </c>
      <c r="R7088" s="6"/>
      <c r="S7088" s="6"/>
      <c r="T7088" s="6"/>
      <c r="U7088" s="6"/>
      <c r="V7088" s="6"/>
      <c r="W7088" s="6" t="str">
        <f t="shared" si="218"/>
        <v>-</v>
      </c>
      <c r="X7088" s="6"/>
      <c r="Y7088" s="6"/>
      <c r="Z7088" s="6"/>
      <c r="AA7088" s="6"/>
      <c r="AB7088" s="6"/>
      <c r="AC7088" s="6"/>
    </row>
    <row r="7089" spans="1:29" x14ac:dyDescent="0.25">
      <c r="Q7089" s="12" t="str">
        <f t="shared" ca="1" si="219"/>
        <v>-</v>
      </c>
      <c r="W7089" t="str">
        <f t="shared" si="218"/>
        <v>-</v>
      </c>
    </row>
    <row r="7090" spans="1:29" x14ac:dyDescent="0.25">
      <c r="A7090" s="6"/>
      <c r="B7090" s="10"/>
      <c r="C7090" s="6"/>
      <c r="D7090" s="6"/>
      <c r="E7090" s="6"/>
      <c r="F7090" s="6"/>
      <c r="G7090" s="6"/>
      <c r="H7090" s="6"/>
      <c r="I7090" s="6"/>
      <c r="J7090" s="6"/>
      <c r="K7090" s="6"/>
      <c r="L7090" s="6"/>
      <c r="M7090" s="6"/>
      <c r="N7090" s="6"/>
      <c r="O7090" s="6"/>
      <c r="P7090" s="10"/>
      <c r="Q7090" s="15" t="str">
        <f t="shared" ca="1" si="219"/>
        <v>-</v>
      </c>
      <c r="R7090" s="6"/>
      <c r="S7090" s="6"/>
      <c r="T7090" s="6"/>
      <c r="U7090" s="6"/>
      <c r="V7090" s="6"/>
      <c r="W7090" s="6" t="str">
        <f t="shared" si="218"/>
        <v>-</v>
      </c>
      <c r="X7090" s="6"/>
      <c r="Y7090" s="6"/>
      <c r="Z7090" s="6"/>
      <c r="AA7090" s="6"/>
      <c r="AB7090" s="6"/>
      <c r="AC7090" s="6"/>
    </row>
    <row r="7091" spans="1:29" x14ac:dyDescent="0.25">
      <c r="Q7091" s="12" t="str">
        <f t="shared" ca="1" si="219"/>
        <v>-</v>
      </c>
      <c r="W7091" t="str">
        <f t="shared" si="218"/>
        <v>-</v>
      </c>
    </row>
    <row r="7092" spans="1:29" x14ac:dyDescent="0.25">
      <c r="A7092" s="6"/>
      <c r="B7092" s="10"/>
      <c r="C7092" s="6"/>
      <c r="D7092" s="6"/>
      <c r="E7092" s="6"/>
      <c r="F7092" s="6"/>
      <c r="G7092" s="6"/>
      <c r="H7092" s="6"/>
      <c r="I7092" s="6"/>
      <c r="J7092" s="6"/>
      <c r="K7092" s="6"/>
      <c r="L7092" s="6"/>
      <c r="M7092" s="6"/>
      <c r="N7092" s="6"/>
      <c r="O7092" s="6"/>
      <c r="P7092" s="10"/>
      <c r="Q7092" s="15" t="str">
        <f t="shared" ca="1" si="219"/>
        <v>-</v>
      </c>
      <c r="R7092" s="6"/>
      <c r="S7092" s="6"/>
      <c r="T7092" s="6"/>
      <c r="U7092" s="6"/>
      <c r="V7092" s="6"/>
      <c r="W7092" s="6" t="str">
        <f t="shared" si="218"/>
        <v>-</v>
      </c>
      <c r="X7092" s="6"/>
      <c r="Y7092" s="6"/>
      <c r="Z7092" s="6"/>
      <c r="AA7092" s="6"/>
      <c r="AB7092" s="6"/>
      <c r="AC7092" s="6"/>
    </row>
    <row r="7093" spans="1:29" x14ac:dyDescent="0.25">
      <c r="Q7093" s="12" t="str">
        <f t="shared" ca="1" si="219"/>
        <v>-</v>
      </c>
      <c r="W7093" t="str">
        <f t="shared" si="218"/>
        <v>-</v>
      </c>
    </row>
    <row r="7094" spans="1:29" x14ac:dyDescent="0.25">
      <c r="A7094" s="6"/>
      <c r="B7094" s="10"/>
      <c r="C7094" s="6"/>
      <c r="D7094" s="6"/>
      <c r="E7094" s="6"/>
      <c r="F7094" s="6"/>
      <c r="G7094" s="6"/>
      <c r="H7094" s="6"/>
      <c r="I7094" s="6"/>
      <c r="J7094" s="6"/>
      <c r="K7094" s="6"/>
      <c r="L7094" s="6"/>
      <c r="M7094" s="6"/>
      <c r="N7094" s="6"/>
      <c r="O7094" s="6"/>
      <c r="P7094" s="10"/>
      <c r="Q7094" s="15" t="str">
        <f t="shared" ca="1" si="219"/>
        <v>-</v>
      </c>
      <c r="R7094" s="6"/>
      <c r="S7094" s="6"/>
      <c r="T7094" s="6"/>
      <c r="U7094" s="6"/>
      <c r="V7094" s="6"/>
      <c r="W7094" s="6" t="str">
        <f t="shared" si="218"/>
        <v>-</v>
      </c>
      <c r="X7094" s="6"/>
      <c r="Y7094" s="6"/>
      <c r="Z7094" s="6"/>
      <c r="AA7094" s="6"/>
      <c r="AB7094" s="6"/>
      <c r="AC7094" s="6"/>
    </row>
    <row r="7095" spans="1:29" x14ac:dyDescent="0.25">
      <c r="Q7095" s="12" t="str">
        <f t="shared" ca="1" si="219"/>
        <v>-</v>
      </c>
      <c r="W7095" t="str">
        <f t="shared" si="218"/>
        <v>-</v>
      </c>
    </row>
    <row r="7096" spans="1:29" x14ac:dyDescent="0.25">
      <c r="A7096" s="6"/>
      <c r="B7096" s="10"/>
      <c r="C7096" s="6"/>
      <c r="D7096" s="6"/>
      <c r="E7096" s="6"/>
      <c r="F7096" s="6"/>
      <c r="G7096" s="6"/>
      <c r="H7096" s="6"/>
      <c r="I7096" s="6"/>
      <c r="J7096" s="6"/>
      <c r="K7096" s="6"/>
      <c r="L7096" s="6"/>
      <c r="M7096" s="6"/>
      <c r="N7096" s="6"/>
      <c r="O7096" s="6"/>
      <c r="P7096" s="10"/>
      <c r="Q7096" s="15" t="str">
        <f t="shared" ca="1" si="219"/>
        <v>-</v>
      </c>
      <c r="R7096" s="6"/>
      <c r="S7096" s="6"/>
      <c r="T7096" s="6"/>
      <c r="U7096" s="6"/>
      <c r="V7096" s="6"/>
      <c r="W7096" s="6" t="str">
        <f t="shared" si="218"/>
        <v>-</v>
      </c>
      <c r="X7096" s="6"/>
      <c r="Y7096" s="6"/>
      <c r="Z7096" s="6"/>
      <c r="AA7096" s="6"/>
      <c r="AB7096" s="6"/>
      <c r="AC7096" s="6"/>
    </row>
    <row r="7097" spans="1:29" x14ac:dyDescent="0.25">
      <c r="Q7097" s="12" t="str">
        <f t="shared" ca="1" si="219"/>
        <v>-</v>
      </c>
      <c r="W7097" t="str">
        <f t="shared" si="218"/>
        <v>-</v>
      </c>
    </row>
    <row r="7098" spans="1:29" x14ac:dyDescent="0.25">
      <c r="A7098" s="6"/>
      <c r="B7098" s="10"/>
      <c r="C7098" s="6"/>
      <c r="D7098" s="6"/>
      <c r="E7098" s="6"/>
      <c r="F7098" s="6"/>
      <c r="G7098" s="6"/>
      <c r="H7098" s="6"/>
      <c r="I7098" s="6"/>
      <c r="J7098" s="6"/>
      <c r="K7098" s="6"/>
      <c r="L7098" s="6"/>
      <c r="M7098" s="6"/>
      <c r="N7098" s="6"/>
      <c r="O7098" s="6"/>
      <c r="P7098" s="10"/>
      <c r="Q7098" s="15" t="str">
        <f t="shared" ca="1" si="219"/>
        <v>-</v>
      </c>
      <c r="R7098" s="6"/>
      <c r="S7098" s="6"/>
      <c r="T7098" s="6"/>
      <c r="U7098" s="6"/>
      <c r="V7098" s="6"/>
      <c r="W7098" s="6" t="str">
        <f t="shared" si="218"/>
        <v>-</v>
      </c>
      <c r="X7098" s="6"/>
      <c r="Y7098" s="6"/>
      <c r="Z7098" s="6"/>
      <c r="AA7098" s="6"/>
      <c r="AB7098" s="6"/>
      <c r="AC7098" s="6"/>
    </row>
    <row r="7099" spans="1:29" x14ac:dyDescent="0.25">
      <c r="Q7099" s="12" t="str">
        <f t="shared" ca="1" si="219"/>
        <v>-</v>
      </c>
      <c r="W7099" t="str">
        <f t="shared" si="218"/>
        <v>-</v>
      </c>
    </row>
    <row r="7100" spans="1:29" x14ac:dyDescent="0.25">
      <c r="A7100" s="6"/>
      <c r="B7100" s="10"/>
      <c r="C7100" s="6"/>
      <c r="D7100" s="6"/>
      <c r="E7100" s="6"/>
      <c r="F7100" s="6"/>
      <c r="G7100" s="6"/>
      <c r="H7100" s="6"/>
      <c r="I7100" s="6"/>
      <c r="J7100" s="6"/>
      <c r="K7100" s="6"/>
      <c r="L7100" s="6"/>
      <c r="M7100" s="6"/>
      <c r="N7100" s="6"/>
      <c r="O7100" s="6"/>
      <c r="P7100" s="10"/>
      <c r="Q7100" s="15" t="str">
        <f t="shared" ca="1" si="219"/>
        <v>-</v>
      </c>
      <c r="R7100" s="6"/>
      <c r="S7100" s="6"/>
      <c r="T7100" s="6"/>
      <c r="U7100" s="6"/>
      <c r="V7100" s="6"/>
      <c r="W7100" s="6" t="str">
        <f t="shared" si="218"/>
        <v>-</v>
      </c>
      <c r="X7100" s="6"/>
      <c r="Y7100" s="6"/>
      <c r="Z7100" s="6"/>
      <c r="AA7100" s="6"/>
      <c r="AB7100" s="6"/>
      <c r="AC7100" s="6"/>
    </row>
    <row r="7101" spans="1:29" x14ac:dyDescent="0.25">
      <c r="Q7101" s="12" t="str">
        <f t="shared" ca="1" si="219"/>
        <v>-</v>
      </c>
      <c r="W7101" t="str">
        <f t="shared" si="218"/>
        <v>-</v>
      </c>
    </row>
    <row r="7102" spans="1:29" x14ac:dyDescent="0.25">
      <c r="A7102" s="6"/>
      <c r="B7102" s="10"/>
      <c r="C7102" s="6"/>
      <c r="D7102" s="6"/>
      <c r="E7102" s="6"/>
      <c r="F7102" s="6"/>
      <c r="G7102" s="6"/>
      <c r="H7102" s="6"/>
      <c r="I7102" s="6"/>
      <c r="J7102" s="6"/>
      <c r="K7102" s="6"/>
      <c r="L7102" s="6"/>
      <c r="M7102" s="6"/>
      <c r="N7102" s="6"/>
      <c r="O7102" s="6"/>
      <c r="P7102" s="10"/>
      <c r="Q7102" s="15" t="str">
        <f t="shared" ca="1" si="219"/>
        <v>-</v>
      </c>
      <c r="R7102" s="6"/>
      <c r="S7102" s="6"/>
      <c r="T7102" s="6"/>
      <c r="U7102" s="6"/>
      <c r="V7102" s="6"/>
      <c r="W7102" s="6" t="str">
        <f t="shared" si="218"/>
        <v>-</v>
      </c>
      <c r="X7102" s="6"/>
      <c r="Y7102" s="6"/>
      <c r="Z7102" s="6"/>
      <c r="AA7102" s="6"/>
      <c r="AB7102" s="6"/>
      <c r="AC7102" s="6"/>
    </row>
    <row r="7103" spans="1:29" x14ac:dyDescent="0.25">
      <c r="Q7103" s="12" t="str">
        <f t="shared" ca="1" si="219"/>
        <v>-</v>
      </c>
      <c r="W7103" t="str">
        <f t="shared" si="218"/>
        <v>-</v>
      </c>
    </row>
    <row r="7104" spans="1:29" x14ac:dyDescent="0.25">
      <c r="A7104" s="6"/>
      <c r="B7104" s="10"/>
      <c r="C7104" s="6"/>
      <c r="D7104" s="6"/>
      <c r="E7104" s="6"/>
      <c r="F7104" s="6"/>
      <c r="G7104" s="6"/>
      <c r="H7104" s="6"/>
      <c r="I7104" s="6"/>
      <c r="J7104" s="6"/>
      <c r="K7104" s="6"/>
      <c r="L7104" s="6"/>
      <c r="M7104" s="6"/>
      <c r="N7104" s="6"/>
      <c r="O7104" s="6"/>
      <c r="P7104" s="10"/>
      <c r="Q7104" s="15" t="str">
        <f t="shared" ca="1" si="219"/>
        <v>-</v>
      </c>
      <c r="R7104" s="6"/>
      <c r="S7104" s="6"/>
      <c r="T7104" s="6"/>
      <c r="U7104" s="6"/>
      <c r="V7104" s="6"/>
      <c r="W7104" s="6" t="str">
        <f t="shared" si="218"/>
        <v>-</v>
      </c>
      <c r="X7104" s="6"/>
      <c r="Y7104" s="6"/>
      <c r="Z7104" s="6"/>
      <c r="AA7104" s="6"/>
      <c r="AB7104" s="6"/>
      <c r="AC7104" s="6"/>
    </row>
    <row r="7105" spans="1:29" x14ac:dyDescent="0.25">
      <c r="Q7105" s="12" t="str">
        <f t="shared" ca="1" si="219"/>
        <v>-</v>
      </c>
      <c r="W7105" t="str">
        <f t="shared" si="218"/>
        <v>-</v>
      </c>
    </row>
    <row r="7106" spans="1:29" x14ac:dyDescent="0.25">
      <c r="A7106" s="6"/>
      <c r="B7106" s="10"/>
      <c r="C7106" s="6"/>
      <c r="D7106" s="6"/>
      <c r="E7106" s="6"/>
      <c r="F7106" s="6"/>
      <c r="G7106" s="6"/>
      <c r="H7106" s="6"/>
      <c r="I7106" s="6"/>
      <c r="J7106" s="6"/>
      <c r="K7106" s="6"/>
      <c r="L7106" s="6"/>
      <c r="M7106" s="6"/>
      <c r="N7106" s="6"/>
      <c r="O7106" s="6"/>
      <c r="P7106" s="10"/>
      <c r="Q7106" s="15" t="str">
        <f t="shared" ca="1" si="219"/>
        <v>-</v>
      </c>
      <c r="R7106" s="6"/>
      <c r="S7106" s="6"/>
      <c r="T7106" s="6"/>
      <c r="U7106" s="6"/>
      <c r="V7106" s="6"/>
      <c r="W7106" s="6" t="str">
        <f t="shared" si="218"/>
        <v>-</v>
      </c>
      <c r="X7106" s="6"/>
      <c r="Y7106" s="6"/>
      <c r="Z7106" s="6"/>
      <c r="AA7106" s="6"/>
      <c r="AB7106" s="6"/>
      <c r="AC7106" s="6"/>
    </row>
    <row r="7107" spans="1:29" x14ac:dyDescent="0.25">
      <c r="Q7107" s="12" t="str">
        <f t="shared" ca="1" si="219"/>
        <v>-</v>
      </c>
      <c r="W7107" t="str">
        <f t="shared" si="218"/>
        <v>-</v>
      </c>
    </row>
    <row r="7108" spans="1:29" x14ac:dyDescent="0.25">
      <c r="A7108" s="6"/>
      <c r="B7108" s="10"/>
      <c r="C7108" s="6"/>
      <c r="D7108" s="6"/>
      <c r="E7108" s="6"/>
      <c r="F7108" s="6"/>
      <c r="G7108" s="6"/>
      <c r="H7108" s="6"/>
      <c r="I7108" s="6"/>
      <c r="J7108" s="6"/>
      <c r="K7108" s="6"/>
      <c r="L7108" s="6"/>
      <c r="M7108" s="6"/>
      <c r="N7108" s="6"/>
      <c r="O7108" s="6"/>
      <c r="P7108" s="10"/>
      <c r="Q7108" s="15" t="str">
        <f t="shared" ca="1" si="219"/>
        <v>-</v>
      </c>
      <c r="R7108" s="6"/>
      <c r="S7108" s="6"/>
      <c r="T7108" s="6"/>
      <c r="U7108" s="6"/>
      <c r="V7108" s="6"/>
      <c r="W7108" s="6" t="str">
        <f t="shared" si="218"/>
        <v>-</v>
      </c>
      <c r="X7108" s="6"/>
      <c r="Y7108" s="6"/>
      <c r="Z7108" s="6"/>
      <c r="AA7108" s="6"/>
      <c r="AB7108" s="6"/>
      <c r="AC7108" s="6"/>
    </row>
    <row r="7109" spans="1:29" x14ac:dyDescent="0.25">
      <c r="Q7109" s="12" t="str">
        <f t="shared" ca="1" si="219"/>
        <v>-</v>
      </c>
      <c r="W7109" t="str">
        <f t="shared" si="218"/>
        <v>-</v>
      </c>
    </row>
    <row r="7110" spans="1:29" x14ac:dyDescent="0.25">
      <c r="A7110" s="6"/>
      <c r="B7110" s="10"/>
      <c r="C7110" s="6"/>
      <c r="D7110" s="6"/>
      <c r="E7110" s="6"/>
      <c r="F7110" s="6"/>
      <c r="G7110" s="6"/>
      <c r="H7110" s="6"/>
      <c r="I7110" s="6"/>
      <c r="J7110" s="6"/>
      <c r="K7110" s="6"/>
      <c r="L7110" s="6"/>
      <c r="M7110" s="6"/>
      <c r="N7110" s="6"/>
      <c r="O7110" s="6"/>
      <c r="P7110" s="10"/>
      <c r="Q7110" s="15" t="str">
        <f t="shared" ca="1" si="219"/>
        <v>-</v>
      </c>
      <c r="R7110" s="6"/>
      <c r="S7110" s="6"/>
      <c r="T7110" s="6"/>
      <c r="U7110" s="6"/>
      <c r="V7110" s="6"/>
      <c r="W7110" s="6" t="str">
        <f t="shared" ref="W7110:W7173" si="220">IF(OR(ISBLANK(J7110),ISBLANK(V7110)),"-",(IF(J7110=V7110,"Yes","No")))</f>
        <v>-</v>
      </c>
      <c r="X7110" s="6"/>
      <c r="Y7110" s="6"/>
      <c r="Z7110" s="6"/>
      <c r="AA7110" s="6"/>
      <c r="AB7110" s="6"/>
      <c r="AC7110" s="6"/>
    </row>
    <row r="7111" spans="1:29" x14ac:dyDescent="0.25">
      <c r="Q7111" s="12" t="str">
        <f t="shared" ref="Q7111:Q7174" ca="1" si="221">IF(B7111&gt;1/1/1900, (IF(R7111="Closed",(DATEDIF(B7111,P7111,"d"))-(DATEDIF(M7111,O7111,"d")),IF(OR(R7111="Pending",ISBLANK(P7111)),TODAY()-B7111))),"-")</f>
        <v>-</v>
      </c>
      <c r="W7111" t="str">
        <f t="shared" si="220"/>
        <v>-</v>
      </c>
    </row>
    <row r="7112" spans="1:29" x14ac:dyDescent="0.25">
      <c r="A7112" s="6"/>
      <c r="B7112" s="10"/>
      <c r="C7112" s="6"/>
      <c r="D7112" s="6"/>
      <c r="E7112" s="6"/>
      <c r="F7112" s="6"/>
      <c r="G7112" s="6"/>
      <c r="H7112" s="6"/>
      <c r="I7112" s="6"/>
      <c r="J7112" s="6"/>
      <c r="K7112" s="6"/>
      <c r="L7112" s="6"/>
      <c r="M7112" s="6"/>
      <c r="N7112" s="6"/>
      <c r="O7112" s="6"/>
      <c r="P7112" s="10"/>
      <c r="Q7112" s="15" t="str">
        <f t="shared" ca="1" si="221"/>
        <v>-</v>
      </c>
      <c r="R7112" s="6"/>
      <c r="S7112" s="6"/>
      <c r="T7112" s="6"/>
      <c r="U7112" s="6"/>
      <c r="V7112" s="6"/>
      <c r="W7112" s="6" t="str">
        <f t="shared" si="220"/>
        <v>-</v>
      </c>
      <c r="X7112" s="6"/>
      <c r="Y7112" s="6"/>
      <c r="Z7112" s="6"/>
      <c r="AA7112" s="6"/>
      <c r="AB7112" s="6"/>
      <c r="AC7112" s="6"/>
    </row>
    <row r="7113" spans="1:29" x14ac:dyDescent="0.25">
      <c r="Q7113" s="12" t="str">
        <f t="shared" ca="1" si="221"/>
        <v>-</v>
      </c>
      <c r="W7113" t="str">
        <f t="shared" si="220"/>
        <v>-</v>
      </c>
    </row>
    <row r="7114" spans="1:29" x14ac:dyDescent="0.25">
      <c r="A7114" s="6"/>
      <c r="B7114" s="10"/>
      <c r="C7114" s="6"/>
      <c r="D7114" s="6"/>
      <c r="E7114" s="6"/>
      <c r="F7114" s="6"/>
      <c r="G7114" s="6"/>
      <c r="H7114" s="6"/>
      <c r="I7114" s="6"/>
      <c r="J7114" s="6"/>
      <c r="K7114" s="6"/>
      <c r="L7114" s="6"/>
      <c r="M7114" s="6"/>
      <c r="N7114" s="6"/>
      <c r="O7114" s="6"/>
      <c r="P7114" s="10"/>
      <c r="Q7114" s="15" t="str">
        <f t="shared" ca="1" si="221"/>
        <v>-</v>
      </c>
      <c r="R7114" s="6"/>
      <c r="S7114" s="6"/>
      <c r="T7114" s="6"/>
      <c r="U7114" s="6"/>
      <c r="V7114" s="6"/>
      <c r="W7114" s="6" t="str">
        <f t="shared" si="220"/>
        <v>-</v>
      </c>
      <c r="X7114" s="6"/>
      <c r="Y7114" s="6"/>
      <c r="Z7114" s="6"/>
      <c r="AA7114" s="6"/>
      <c r="AB7114" s="6"/>
      <c r="AC7114" s="6"/>
    </row>
    <row r="7115" spans="1:29" x14ac:dyDescent="0.25">
      <c r="Q7115" s="12" t="str">
        <f t="shared" ca="1" si="221"/>
        <v>-</v>
      </c>
      <c r="W7115" t="str">
        <f t="shared" si="220"/>
        <v>-</v>
      </c>
    </row>
    <row r="7116" spans="1:29" x14ac:dyDescent="0.25">
      <c r="A7116" s="6"/>
      <c r="B7116" s="10"/>
      <c r="C7116" s="6"/>
      <c r="D7116" s="6"/>
      <c r="E7116" s="6"/>
      <c r="F7116" s="6"/>
      <c r="G7116" s="6"/>
      <c r="H7116" s="6"/>
      <c r="I7116" s="6"/>
      <c r="J7116" s="6"/>
      <c r="K7116" s="6"/>
      <c r="L7116" s="6"/>
      <c r="M7116" s="6"/>
      <c r="N7116" s="6"/>
      <c r="O7116" s="6"/>
      <c r="P7116" s="10"/>
      <c r="Q7116" s="15" t="str">
        <f t="shared" ca="1" si="221"/>
        <v>-</v>
      </c>
      <c r="R7116" s="6"/>
      <c r="S7116" s="6"/>
      <c r="T7116" s="6"/>
      <c r="U7116" s="6"/>
      <c r="V7116" s="6"/>
      <c r="W7116" s="6" t="str">
        <f t="shared" si="220"/>
        <v>-</v>
      </c>
      <c r="X7116" s="6"/>
      <c r="Y7116" s="6"/>
      <c r="Z7116" s="6"/>
      <c r="AA7116" s="6"/>
      <c r="AB7116" s="6"/>
      <c r="AC7116" s="6"/>
    </row>
    <row r="7117" spans="1:29" x14ac:dyDescent="0.25">
      <c r="Q7117" s="12" t="str">
        <f t="shared" ca="1" si="221"/>
        <v>-</v>
      </c>
      <c r="W7117" t="str">
        <f t="shared" si="220"/>
        <v>-</v>
      </c>
    </row>
    <row r="7118" spans="1:29" x14ac:dyDescent="0.25">
      <c r="A7118" s="6"/>
      <c r="B7118" s="10"/>
      <c r="C7118" s="6"/>
      <c r="D7118" s="6"/>
      <c r="E7118" s="6"/>
      <c r="F7118" s="6"/>
      <c r="G7118" s="6"/>
      <c r="H7118" s="6"/>
      <c r="I7118" s="6"/>
      <c r="J7118" s="6"/>
      <c r="K7118" s="6"/>
      <c r="L7118" s="6"/>
      <c r="M7118" s="6"/>
      <c r="N7118" s="6"/>
      <c r="O7118" s="6"/>
      <c r="P7118" s="10"/>
      <c r="Q7118" s="15" t="str">
        <f t="shared" ca="1" si="221"/>
        <v>-</v>
      </c>
      <c r="R7118" s="6"/>
      <c r="S7118" s="6"/>
      <c r="T7118" s="6"/>
      <c r="U7118" s="6"/>
      <c r="V7118" s="6"/>
      <c r="W7118" s="6" t="str">
        <f t="shared" si="220"/>
        <v>-</v>
      </c>
      <c r="X7118" s="6"/>
      <c r="Y7118" s="6"/>
      <c r="Z7118" s="6"/>
      <c r="AA7118" s="6"/>
      <c r="AB7118" s="6"/>
      <c r="AC7118" s="6"/>
    </row>
    <row r="7119" spans="1:29" x14ac:dyDescent="0.25">
      <c r="Q7119" s="12" t="str">
        <f t="shared" ca="1" si="221"/>
        <v>-</v>
      </c>
      <c r="W7119" t="str">
        <f t="shared" si="220"/>
        <v>-</v>
      </c>
    </row>
    <row r="7120" spans="1:29" x14ac:dyDescent="0.25">
      <c r="A7120" s="6"/>
      <c r="B7120" s="10"/>
      <c r="C7120" s="6"/>
      <c r="D7120" s="6"/>
      <c r="E7120" s="6"/>
      <c r="F7120" s="6"/>
      <c r="G7120" s="6"/>
      <c r="H7120" s="6"/>
      <c r="I7120" s="6"/>
      <c r="J7120" s="6"/>
      <c r="K7120" s="6"/>
      <c r="L7120" s="6"/>
      <c r="M7120" s="6"/>
      <c r="N7120" s="6"/>
      <c r="O7120" s="6"/>
      <c r="P7120" s="10"/>
      <c r="Q7120" s="15" t="str">
        <f t="shared" ca="1" si="221"/>
        <v>-</v>
      </c>
      <c r="R7120" s="6"/>
      <c r="S7120" s="6"/>
      <c r="T7120" s="6"/>
      <c r="U7120" s="6"/>
      <c r="V7120" s="6"/>
      <c r="W7120" s="6" t="str">
        <f t="shared" si="220"/>
        <v>-</v>
      </c>
      <c r="X7120" s="6"/>
      <c r="Y7120" s="6"/>
      <c r="Z7120" s="6"/>
      <c r="AA7120" s="6"/>
      <c r="AB7120" s="6"/>
      <c r="AC7120" s="6"/>
    </row>
    <row r="7121" spans="1:29" x14ac:dyDescent="0.25">
      <c r="Q7121" s="12" t="str">
        <f t="shared" ca="1" si="221"/>
        <v>-</v>
      </c>
      <c r="W7121" t="str">
        <f t="shared" si="220"/>
        <v>-</v>
      </c>
    </row>
    <row r="7122" spans="1:29" x14ac:dyDescent="0.25">
      <c r="A7122" s="6"/>
      <c r="B7122" s="10"/>
      <c r="C7122" s="6"/>
      <c r="D7122" s="6"/>
      <c r="E7122" s="6"/>
      <c r="F7122" s="6"/>
      <c r="G7122" s="6"/>
      <c r="H7122" s="6"/>
      <c r="I7122" s="6"/>
      <c r="J7122" s="6"/>
      <c r="K7122" s="6"/>
      <c r="L7122" s="6"/>
      <c r="M7122" s="6"/>
      <c r="N7122" s="6"/>
      <c r="O7122" s="6"/>
      <c r="P7122" s="10"/>
      <c r="Q7122" s="15" t="str">
        <f t="shared" ca="1" si="221"/>
        <v>-</v>
      </c>
      <c r="R7122" s="6"/>
      <c r="S7122" s="6"/>
      <c r="T7122" s="6"/>
      <c r="U7122" s="6"/>
      <c r="V7122" s="6"/>
      <c r="W7122" s="6" t="str">
        <f t="shared" si="220"/>
        <v>-</v>
      </c>
      <c r="X7122" s="6"/>
      <c r="Y7122" s="6"/>
      <c r="Z7122" s="6"/>
      <c r="AA7122" s="6"/>
      <c r="AB7122" s="6"/>
      <c r="AC7122" s="6"/>
    </row>
    <row r="7123" spans="1:29" x14ac:dyDescent="0.25">
      <c r="Q7123" s="12" t="str">
        <f t="shared" ca="1" si="221"/>
        <v>-</v>
      </c>
      <c r="W7123" t="str">
        <f t="shared" si="220"/>
        <v>-</v>
      </c>
    </row>
    <row r="7124" spans="1:29" x14ac:dyDescent="0.25">
      <c r="A7124" s="6"/>
      <c r="B7124" s="10"/>
      <c r="C7124" s="6"/>
      <c r="D7124" s="6"/>
      <c r="E7124" s="6"/>
      <c r="F7124" s="6"/>
      <c r="G7124" s="6"/>
      <c r="H7124" s="6"/>
      <c r="I7124" s="6"/>
      <c r="J7124" s="6"/>
      <c r="K7124" s="6"/>
      <c r="L7124" s="6"/>
      <c r="M7124" s="6"/>
      <c r="N7124" s="6"/>
      <c r="O7124" s="6"/>
      <c r="P7124" s="10"/>
      <c r="Q7124" s="15" t="str">
        <f t="shared" ca="1" si="221"/>
        <v>-</v>
      </c>
      <c r="R7124" s="6"/>
      <c r="S7124" s="6"/>
      <c r="T7124" s="6"/>
      <c r="U7124" s="6"/>
      <c r="V7124" s="6"/>
      <c r="W7124" s="6" t="str">
        <f t="shared" si="220"/>
        <v>-</v>
      </c>
      <c r="X7124" s="6"/>
      <c r="Y7124" s="6"/>
      <c r="Z7124" s="6"/>
      <c r="AA7124" s="6"/>
      <c r="AB7124" s="6"/>
      <c r="AC7124" s="6"/>
    </row>
    <row r="7125" spans="1:29" x14ac:dyDescent="0.25">
      <c r="Q7125" s="12" t="str">
        <f t="shared" ca="1" si="221"/>
        <v>-</v>
      </c>
      <c r="W7125" t="str">
        <f t="shared" si="220"/>
        <v>-</v>
      </c>
    </row>
    <row r="7126" spans="1:29" x14ac:dyDescent="0.25">
      <c r="A7126" s="6"/>
      <c r="B7126" s="10"/>
      <c r="C7126" s="6"/>
      <c r="D7126" s="6"/>
      <c r="E7126" s="6"/>
      <c r="F7126" s="6"/>
      <c r="G7126" s="6"/>
      <c r="H7126" s="6"/>
      <c r="I7126" s="6"/>
      <c r="J7126" s="6"/>
      <c r="K7126" s="6"/>
      <c r="L7126" s="6"/>
      <c r="M7126" s="6"/>
      <c r="N7126" s="6"/>
      <c r="O7126" s="6"/>
      <c r="P7126" s="10"/>
      <c r="Q7126" s="15" t="str">
        <f t="shared" ca="1" si="221"/>
        <v>-</v>
      </c>
      <c r="R7126" s="6"/>
      <c r="S7126" s="6"/>
      <c r="T7126" s="6"/>
      <c r="U7126" s="6"/>
      <c r="V7126" s="6"/>
      <c r="W7126" s="6" t="str">
        <f t="shared" si="220"/>
        <v>-</v>
      </c>
      <c r="X7126" s="6"/>
      <c r="Y7126" s="6"/>
      <c r="Z7126" s="6"/>
      <c r="AA7126" s="6"/>
      <c r="AB7126" s="6"/>
      <c r="AC7126" s="6"/>
    </row>
    <row r="7127" spans="1:29" x14ac:dyDescent="0.25">
      <c r="Q7127" s="12" t="str">
        <f t="shared" ca="1" si="221"/>
        <v>-</v>
      </c>
      <c r="W7127" t="str">
        <f t="shared" si="220"/>
        <v>-</v>
      </c>
    </row>
    <row r="7128" spans="1:29" x14ac:dyDescent="0.25">
      <c r="A7128" s="6"/>
      <c r="B7128" s="10"/>
      <c r="C7128" s="6"/>
      <c r="D7128" s="6"/>
      <c r="E7128" s="6"/>
      <c r="F7128" s="6"/>
      <c r="G7128" s="6"/>
      <c r="H7128" s="6"/>
      <c r="I7128" s="6"/>
      <c r="J7128" s="6"/>
      <c r="K7128" s="6"/>
      <c r="L7128" s="6"/>
      <c r="M7128" s="6"/>
      <c r="N7128" s="6"/>
      <c r="O7128" s="6"/>
      <c r="P7128" s="10"/>
      <c r="Q7128" s="15" t="str">
        <f t="shared" ca="1" si="221"/>
        <v>-</v>
      </c>
      <c r="R7128" s="6"/>
      <c r="S7128" s="6"/>
      <c r="T7128" s="6"/>
      <c r="U7128" s="6"/>
      <c r="V7128" s="6"/>
      <c r="W7128" s="6" t="str">
        <f t="shared" si="220"/>
        <v>-</v>
      </c>
      <c r="X7128" s="6"/>
      <c r="Y7128" s="6"/>
      <c r="Z7128" s="6"/>
      <c r="AA7128" s="6"/>
      <c r="AB7128" s="6"/>
      <c r="AC7128" s="6"/>
    </row>
    <row r="7129" spans="1:29" x14ac:dyDescent="0.25">
      <c r="Q7129" s="12" t="str">
        <f t="shared" ca="1" si="221"/>
        <v>-</v>
      </c>
      <c r="W7129" t="str">
        <f t="shared" si="220"/>
        <v>-</v>
      </c>
    </row>
    <row r="7130" spans="1:29" x14ac:dyDescent="0.25">
      <c r="A7130" s="6"/>
      <c r="B7130" s="10"/>
      <c r="C7130" s="6"/>
      <c r="D7130" s="6"/>
      <c r="E7130" s="6"/>
      <c r="F7130" s="6"/>
      <c r="G7130" s="6"/>
      <c r="H7130" s="6"/>
      <c r="I7130" s="6"/>
      <c r="J7130" s="6"/>
      <c r="K7130" s="6"/>
      <c r="L7130" s="6"/>
      <c r="M7130" s="6"/>
      <c r="N7130" s="6"/>
      <c r="O7130" s="6"/>
      <c r="P7130" s="10"/>
      <c r="Q7130" s="15" t="str">
        <f t="shared" ca="1" si="221"/>
        <v>-</v>
      </c>
      <c r="R7130" s="6"/>
      <c r="S7130" s="6"/>
      <c r="T7130" s="6"/>
      <c r="U7130" s="6"/>
      <c r="V7130" s="6"/>
      <c r="W7130" s="6" t="str">
        <f t="shared" si="220"/>
        <v>-</v>
      </c>
      <c r="X7130" s="6"/>
      <c r="Y7130" s="6"/>
      <c r="Z7130" s="6"/>
      <c r="AA7130" s="6"/>
      <c r="AB7130" s="6"/>
      <c r="AC7130" s="6"/>
    </row>
    <row r="7131" spans="1:29" x14ac:dyDescent="0.25">
      <c r="Q7131" s="12" t="str">
        <f t="shared" ca="1" si="221"/>
        <v>-</v>
      </c>
      <c r="W7131" t="str">
        <f t="shared" si="220"/>
        <v>-</v>
      </c>
    </row>
    <row r="7132" spans="1:29" x14ac:dyDescent="0.25">
      <c r="A7132" s="6"/>
      <c r="B7132" s="10"/>
      <c r="C7132" s="6"/>
      <c r="D7132" s="6"/>
      <c r="E7132" s="6"/>
      <c r="F7132" s="6"/>
      <c r="G7132" s="6"/>
      <c r="H7132" s="6"/>
      <c r="I7132" s="6"/>
      <c r="J7132" s="6"/>
      <c r="K7132" s="6"/>
      <c r="L7132" s="6"/>
      <c r="M7132" s="6"/>
      <c r="N7132" s="6"/>
      <c r="O7132" s="6"/>
      <c r="P7132" s="10"/>
      <c r="Q7132" s="15" t="str">
        <f t="shared" ca="1" si="221"/>
        <v>-</v>
      </c>
      <c r="R7132" s="6"/>
      <c r="S7132" s="6"/>
      <c r="T7132" s="6"/>
      <c r="U7132" s="6"/>
      <c r="V7132" s="6"/>
      <c r="W7132" s="6" t="str">
        <f t="shared" si="220"/>
        <v>-</v>
      </c>
      <c r="X7132" s="6"/>
      <c r="Y7132" s="6"/>
      <c r="Z7132" s="6"/>
      <c r="AA7132" s="6"/>
      <c r="AB7132" s="6"/>
      <c r="AC7132" s="6"/>
    </row>
    <row r="7133" spans="1:29" x14ac:dyDescent="0.25">
      <c r="Q7133" s="12" t="str">
        <f t="shared" ca="1" si="221"/>
        <v>-</v>
      </c>
      <c r="W7133" t="str">
        <f t="shared" si="220"/>
        <v>-</v>
      </c>
    </row>
    <row r="7134" spans="1:29" x14ac:dyDescent="0.25">
      <c r="A7134" s="6"/>
      <c r="B7134" s="10"/>
      <c r="C7134" s="6"/>
      <c r="D7134" s="6"/>
      <c r="E7134" s="6"/>
      <c r="F7134" s="6"/>
      <c r="G7134" s="6"/>
      <c r="H7134" s="6"/>
      <c r="I7134" s="6"/>
      <c r="J7134" s="6"/>
      <c r="K7134" s="6"/>
      <c r="L7134" s="6"/>
      <c r="M7134" s="6"/>
      <c r="N7134" s="6"/>
      <c r="O7134" s="6"/>
      <c r="P7134" s="10"/>
      <c r="Q7134" s="15" t="str">
        <f t="shared" ca="1" si="221"/>
        <v>-</v>
      </c>
      <c r="R7134" s="6"/>
      <c r="S7134" s="6"/>
      <c r="T7134" s="6"/>
      <c r="U7134" s="6"/>
      <c r="V7134" s="6"/>
      <c r="W7134" s="6" t="str">
        <f t="shared" si="220"/>
        <v>-</v>
      </c>
      <c r="X7134" s="6"/>
      <c r="Y7134" s="6"/>
      <c r="Z7134" s="6"/>
      <c r="AA7134" s="6"/>
      <c r="AB7134" s="6"/>
      <c r="AC7134" s="6"/>
    </row>
    <row r="7135" spans="1:29" x14ac:dyDescent="0.25">
      <c r="Q7135" s="12" t="str">
        <f t="shared" ca="1" si="221"/>
        <v>-</v>
      </c>
      <c r="W7135" t="str">
        <f t="shared" si="220"/>
        <v>-</v>
      </c>
    </row>
    <row r="7136" spans="1:29" x14ac:dyDescent="0.25">
      <c r="A7136" s="6"/>
      <c r="B7136" s="10"/>
      <c r="C7136" s="6"/>
      <c r="D7136" s="6"/>
      <c r="E7136" s="6"/>
      <c r="F7136" s="6"/>
      <c r="G7136" s="6"/>
      <c r="H7136" s="6"/>
      <c r="I7136" s="6"/>
      <c r="J7136" s="6"/>
      <c r="K7136" s="6"/>
      <c r="L7136" s="6"/>
      <c r="M7136" s="6"/>
      <c r="N7136" s="6"/>
      <c r="O7136" s="6"/>
      <c r="P7136" s="10"/>
      <c r="Q7136" s="15" t="str">
        <f t="shared" ca="1" si="221"/>
        <v>-</v>
      </c>
      <c r="R7136" s="6"/>
      <c r="S7136" s="6"/>
      <c r="T7136" s="6"/>
      <c r="U7136" s="6"/>
      <c r="V7136" s="6"/>
      <c r="W7136" s="6" t="str">
        <f t="shared" si="220"/>
        <v>-</v>
      </c>
      <c r="X7136" s="6"/>
      <c r="Y7136" s="6"/>
      <c r="Z7136" s="6"/>
      <c r="AA7136" s="6"/>
      <c r="AB7136" s="6"/>
      <c r="AC7136" s="6"/>
    </row>
    <row r="7137" spans="1:29" x14ac:dyDescent="0.25">
      <c r="Q7137" s="12" t="str">
        <f t="shared" ca="1" si="221"/>
        <v>-</v>
      </c>
      <c r="W7137" t="str">
        <f t="shared" si="220"/>
        <v>-</v>
      </c>
    </row>
    <row r="7138" spans="1:29" x14ac:dyDescent="0.25">
      <c r="A7138" s="6"/>
      <c r="B7138" s="10"/>
      <c r="C7138" s="6"/>
      <c r="D7138" s="6"/>
      <c r="E7138" s="6"/>
      <c r="F7138" s="6"/>
      <c r="G7138" s="6"/>
      <c r="H7138" s="6"/>
      <c r="I7138" s="6"/>
      <c r="J7138" s="6"/>
      <c r="K7138" s="6"/>
      <c r="L7138" s="6"/>
      <c r="M7138" s="6"/>
      <c r="N7138" s="6"/>
      <c r="O7138" s="6"/>
      <c r="P7138" s="10"/>
      <c r="Q7138" s="15" t="str">
        <f t="shared" ca="1" si="221"/>
        <v>-</v>
      </c>
      <c r="R7138" s="6"/>
      <c r="S7138" s="6"/>
      <c r="T7138" s="6"/>
      <c r="U7138" s="6"/>
      <c r="V7138" s="6"/>
      <c r="W7138" s="6" t="str">
        <f t="shared" si="220"/>
        <v>-</v>
      </c>
      <c r="X7138" s="6"/>
      <c r="Y7138" s="6"/>
      <c r="Z7138" s="6"/>
      <c r="AA7138" s="6"/>
      <c r="AB7138" s="6"/>
      <c r="AC7138" s="6"/>
    </row>
    <row r="7139" spans="1:29" x14ac:dyDescent="0.25">
      <c r="Q7139" s="12" t="str">
        <f t="shared" ca="1" si="221"/>
        <v>-</v>
      </c>
      <c r="W7139" t="str">
        <f t="shared" si="220"/>
        <v>-</v>
      </c>
    </row>
    <row r="7140" spans="1:29" x14ac:dyDescent="0.25">
      <c r="A7140" s="6"/>
      <c r="B7140" s="10"/>
      <c r="C7140" s="6"/>
      <c r="D7140" s="6"/>
      <c r="E7140" s="6"/>
      <c r="F7140" s="6"/>
      <c r="G7140" s="6"/>
      <c r="H7140" s="6"/>
      <c r="I7140" s="6"/>
      <c r="J7140" s="6"/>
      <c r="K7140" s="6"/>
      <c r="L7140" s="6"/>
      <c r="M7140" s="6"/>
      <c r="N7140" s="6"/>
      <c r="O7140" s="6"/>
      <c r="P7140" s="10"/>
      <c r="Q7140" s="15" t="str">
        <f t="shared" ca="1" si="221"/>
        <v>-</v>
      </c>
      <c r="R7140" s="6"/>
      <c r="S7140" s="6"/>
      <c r="T7140" s="6"/>
      <c r="U7140" s="6"/>
      <c r="V7140" s="6"/>
      <c r="W7140" s="6" t="str">
        <f t="shared" si="220"/>
        <v>-</v>
      </c>
      <c r="X7140" s="6"/>
      <c r="Y7140" s="6"/>
      <c r="Z7140" s="6"/>
      <c r="AA7140" s="6"/>
      <c r="AB7140" s="6"/>
      <c r="AC7140" s="6"/>
    </row>
    <row r="7141" spans="1:29" x14ac:dyDescent="0.25">
      <c r="Q7141" s="12" t="str">
        <f t="shared" ca="1" si="221"/>
        <v>-</v>
      </c>
      <c r="W7141" t="str">
        <f t="shared" si="220"/>
        <v>-</v>
      </c>
    </row>
    <row r="7142" spans="1:29" x14ac:dyDescent="0.25">
      <c r="A7142" s="6"/>
      <c r="B7142" s="10"/>
      <c r="C7142" s="6"/>
      <c r="D7142" s="6"/>
      <c r="E7142" s="6"/>
      <c r="F7142" s="6"/>
      <c r="G7142" s="6"/>
      <c r="H7142" s="6"/>
      <c r="I7142" s="6"/>
      <c r="J7142" s="6"/>
      <c r="K7142" s="6"/>
      <c r="L7142" s="6"/>
      <c r="M7142" s="6"/>
      <c r="N7142" s="6"/>
      <c r="O7142" s="6"/>
      <c r="P7142" s="10"/>
      <c r="Q7142" s="15" t="str">
        <f t="shared" ca="1" si="221"/>
        <v>-</v>
      </c>
      <c r="R7142" s="6"/>
      <c r="S7142" s="6"/>
      <c r="T7142" s="6"/>
      <c r="U7142" s="6"/>
      <c r="V7142" s="6"/>
      <c r="W7142" s="6" t="str">
        <f t="shared" si="220"/>
        <v>-</v>
      </c>
      <c r="X7142" s="6"/>
      <c r="Y7142" s="6"/>
      <c r="Z7142" s="6"/>
      <c r="AA7142" s="6"/>
      <c r="AB7142" s="6"/>
      <c r="AC7142" s="6"/>
    </row>
    <row r="7143" spans="1:29" x14ac:dyDescent="0.25">
      <c r="Q7143" s="12" t="str">
        <f t="shared" ca="1" si="221"/>
        <v>-</v>
      </c>
      <c r="W7143" t="str">
        <f t="shared" si="220"/>
        <v>-</v>
      </c>
    </row>
    <row r="7144" spans="1:29" x14ac:dyDescent="0.25">
      <c r="A7144" s="6"/>
      <c r="B7144" s="10"/>
      <c r="C7144" s="6"/>
      <c r="D7144" s="6"/>
      <c r="E7144" s="6"/>
      <c r="F7144" s="6"/>
      <c r="G7144" s="6"/>
      <c r="H7144" s="6"/>
      <c r="I7144" s="6"/>
      <c r="J7144" s="6"/>
      <c r="K7144" s="6"/>
      <c r="L7144" s="6"/>
      <c r="M7144" s="6"/>
      <c r="N7144" s="6"/>
      <c r="O7144" s="6"/>
      <c r="P7144" s="10"/>
      <c r="Q7144" s="15" t="str">
        <f t="shared" ca="1" si="221"/>
        <v>-</v>
      </c>
      <c r="R7144" s="6"/>
      <c r="S7144" s="6"/>
      <c r="T7144" s="6"/>
      <c r="U7144" s="6"/>
      <c r="V7144" s="6"/>
      <c r="W7144" s="6" t="str">
        <f t="shared" si="220"/>
        <v>-</v>
      </c>
      <c r="X7144" s="6"/>
      <c r="Y7144" s="6"/>
      <c r="Z7144" s="6"/>
      <c r="AA7144" s="6"/>
      <c r="AB7144" s="6"/>
      <c r="AC7144" s="6"/>
    </row>
    <row r="7145" spans="1:29" x14ac:dyDescent="0.25">
      <c r="Q7145" s="12" t="str">
        <f t="shared" ca="1" si="221"/>
        <v>-</v>
      </c>
      <c r="W7145" t="str">
        <f t="shared" si="220"/>
        <v>-</v>
      </c>
    </row>
    <row r="7146" spans="1:29" x14ac:dyDescent="0.25">
      <c r="A7146" s="6"/>
      <c r="B7146" s="10"/>
      <c r="C7146" s="6"/>
      <c r="D7146" s="6"/>
      <c r="E7146" s="6"/>
      <c r="F7146" s="6"/>
      <c r="G7146" s="6"/>
      <c r="H7146" s="6"/>
      <c r="I7146" s="6"/>
      <c r="J7146" s="6"/>
      <c r="K7146" s="6"/>
      <c r="L7146" s="6"/>
      <c r="M7146" s="6"/>
      <c r="N7146" s="6"/>
      <c r="O7146" s="6"/>
      <c r="P7146" s="10"/>
      <c r="Q7146" s="15" t="str">
        <f t="shared" ca="1" si="221"/>
        <v>-</v>
      </c>
      <c r="R7146" s="6"/>
      <c r="S7146" s="6"/>
      <c r="T7146" s="6"/>
      <c r="U7146" s="6"/>
      <c r="V7146" s="6"/>
      <c r="W7146" s="6" t="str">
        <f t="shared" si="220"/>
        <v>-</v>
      </c>
      <c r="X7146" s="6"/>
      <c r="Y7146" s="6"/>
      <c r="Z7146" s="6"/>
      <c r="AA7146" s="6"/>
      <c r="AB7146" s="6"/>
      <c r="AC7146" s="6"/>
    </row>
    <row r="7147" spans="1:29" x14ac:dyDescent="0.25">
      <c r="Q7147" s="12" t="str">
        <f t="shared" ca="1" si="221"/>
        <v>-</v>
      </c>
      <c r="W7147" t="str">
        <f t="shared" si="220"/>
        <v>-</v>
      </c>
    </row>
    <row r="7148" spans="1:29" x14ac:dyDescent="0.25">
      <c r="A7148" s="6"/>
      <c r="B7148" s="10"/>
      <c r="C7148" s="6"/>
      <c r="D7148" s="6"/>
      <c r="E7148" s="6"/>
      <c r="F7148" s="6"/>
      <c r="G7148" s="6"/>
      <c r="H7148" s="6"/>
      <c r="I7148" s="6"/>
      <c r="J7148" s="6"/>
      <c r="K7148" s="6"/>
      <c r="L7148" s="6"/>
      <c r="M7148" s="6"/>
      <c r="N7148" s="6"/>
      <c r="O7148" s="6"/>
      <c r="P7148" s="10"/>
      <c r="Q7148" s="15" t="str">
        <f t="shared" ca="1" si="221"/>
        <v>-</v>
      </c>
      <c r="R7148" s="6"/>
      <c r="S7148" s="6"/>
      <c r="T7148" s="6"/>
      <c r="U7148" s="6"/>
      <c r="V7148" s="6"/>
      <c r="W7148" s="6" t="str">
        <f t="shared" si="220"/>
        <v>-</v>
      </c>
      <c r="X7148" s="6"/>
      <c r="Y7148" s="6"/>
      <c r="Z7148" s="6"/>
      <c r="AA7148" s="6"/>
      <c r="AB7148" s="6"/>
      <c r="AC7148" s="6"/>
    </row>
    <row r="7149" spans="1:29" x14ac:dyDescent="0.25">
      <c r="Q7149" s="12" t="str">
        <f t="shared" ca="1" si="221"/>
        <v>-</v>
      </c>
      <c r="W7149" t="str">
        <f t="shared" si="220"/>
        <v>-</v>
      </c>
    </row>
    <row r="7150" spans="1:29" x14ac:dyDescent="0.25">
      <c r="A7150" s="6"/>
      <c r="B7150" s="10"/>
      <c r="C7150" s="6"/>
      <c r="D7150" s="6"/>
      <c r="E7150" s="6"/>
      <c r="F7150" s="6"/>
      <c r="G7150" s="6"/>
      <c r="H7150" s="6"/>
      <c r="I7150" s="6"/>
      <c r="J7150" s="6"/>
      <c r="K7150" s="6"/>
      <c r="L7150" s="6"/>
      <c r="M7150" s="6"/>
      <c r="N7150" s="6"/>
      <c r="O7150" s="6"/>
      <c r="P7150" s="10"/>
      <c r="Q7150" s="15" t="str">
        <f t="shared" ca="1" si="221"/>
        <v>-</v>
      </c>
      <c r="R7150" s="6"/>
      <c r="S7150" s="6"/>
      <c r="T7150" s="6"/>
      <c r="U7150" s="6"/>
      <c r="V7150" s="6"/>
      <c r="W7150" s="6" t="str">
        <f t="shared" si="220"/>
        <v>-</v>
      </c>
      <c r="X7150" s="6"/>
      <c r="Y7150" s="6"/>
      <c r="Z7150" s="6"/>
      <c r="AA7150" s="6"/>
      <c r="AB7150" s="6"/>
      <c r="AC7150" s="6"/>
    </row>
    <row r="7151" spans="1:29" x14ac:dyDescent="0.25">
      <c r="Q7151" s="12" t="str">
        <f t="shared" ca="1" si="221"/>
        <v>-</v>
      </c>
      <c r="W7151" t="str">
        <f t="shared" si="220"/>
        <v>-</v>
      </c>
    </row>
    <row r="7152" spans="1:29" x14ac:dyDescent="0.25">
      <c r="A7152" s="6"/>
      <c r="B7152" s="10"/>
      <c r="C7152" s="6"/>
      <c r="D7152" s="6"/>
      <c r="E7152" s="6"/>
      <c r="F7152" s="6"/>
      <c r="G7152" s="6"/>
      <c r="H7152" s="6"/>
      <c r="I7152" s="6"/>
      <c r="J7152" s="6"/>
      <c r="K7152" s="6"/>
      <c r="L7152" s="6"/>
      <c r="M7152" s="6"/>
      <c r="N7152" s="6"/>
      <c r="O7152" s="6"/>
      <c r="P7152" s="10"/>
      <c r="Q7152" s="15" t="str">
        <f t="shared" ca="1" si="221"/>
        <v>-</v>
      </c>
      <c r="R7152" s="6"/>
      <c r="S7152" s="6"/>
      <c r="T7152" s="6"/>
      <c r="U7152" s="6"/>
      <c r="V7152" s="6"/>
      <c r="W7152" s="6" t="str">
        <f t="shared" si="220"/>
        <v>-</v>
      </c>
      <c r="X7152" s="6"/>
      <c r="Y7152" s="6"/>
      <c r="Z7152" s="6"/>
      <c r="AA7152" s="6"/>
      <c r="AB7152" s="6"/>
      <c r="AC7152" s="6"/>
    </row>
    <row r="7153" spans="1:29" x14ac:dyDescent="0.25">
      <c r="Q7153" s="12" t="str">
        <f t="shared" ca="1" si="221"/>
        <v>-</v>
      </c>
      <c r="W7153" t="str">
        <f t="shared" si="220"/>
        <v>-</v>
      </c>
    </row>
    <row r="7154" spans="1:29" x14ac:dyDescent="0.25">
      <c r="A7154" s="6"/>
      <c r="B7154" s="10"/>
      <c r="C7154" s="6"/>
      <c r="D7154" s="6"/>
      <c r="E7154" s="6"/>
      <c r="F7154" s="6"/>
      <c r="G7154" s="6"/>
      <c r="H7154" s="6"/>
      <c r="I7154" s="6"/>
      <c r="J7154" s="6"/>
      <c r="K7154" s="6"/>
      <c r="L7154" s="6"/>
      <c r="M7154" s="6"/>
      <c r="N7154" s="6"/>
      <c r="O7154" s="6"/>
      <c r="P7154" s="10"/>
      <c r="Q7154" s="15" t="str">
        <f t="shared" ca="1" si="221"/>
        <v>-</v>
      </c>
      <c r="R7154" s="6"/>
      <c r="S7154" s="6"/>
      <c r="T7154" s="6"/>
      <c r="U7154" s="6"/>
      <c r="V7154" s="6"/>
      <c r="W7154" s="6" t="str">
        <f t="shared" si="220"/>
        <v>-</v>
      </c>
      <c r="X7154" s="6"/>
      <c r="Y7154" s="6"/>
      <c r="Z7154" s="6"/>
      <c r="AA7154" s="6"/>
      <c r="AB7154" s="6"/>
      <c r="AC7154" s="6"/>
    </row>
    <row r="7155" spans="1:29" x14ac:dyDescent="0.25">
      <c r="Q7155" s="12" t="str">
        <f t="shared" ca="1" si="221"/>
        <v>-</v>
      </c>
      <c r="W7155" t="str">
        <f t="shared" si="220"/>
        <v>-</v>
      </c>
    </row>
    <row r="7156" spans="1:29" x14ac:dyDescent="0.25">
      <c r="A7156" s="6"/>
      <c r="B7156" s="10"/>
      <c r="C7156" s="6"/>
      <c r="D7156" s="6"/>
      <c r="E7156" s="6"/>
      <c r="F7156" s="6"/>
      <c r="G7156" s="6"/>
      <c r="H7156" s="6"/>
      <c r="I7156" s="6"/>
      <c r="J7156" s="6"/>
      <c r="K7156" s="6"/>
      <c r="L7156" s="6"/>
      <c r="M7156" s="6"/>
      <c r="N7156" s="6"/>
      <c r="O7156" s="6"/>
      <c r="P7156" s="10"/>
      <c r="Q7156" s="15" t="str">
        <f t="shared" ca="1" si="221"/>
        <v>-</v>
      </c>
      <c r="R7156" s="6"/>
      <c r="S7156" s="6"/>
      <c r="T7156" s="6"/>
      <c r="U7156" s="6"/>
      <c r="V7156" s="6"/>
      <c r="W7156" s="6" t="str">
        <f t="shared" si="220"/>
        <v>-</v>
      </c>
      <c r="X7156" s="6"/>
      <c r="Y7156" s="6"/>
      <c r="Z7156" s="6"/>
      <c r="AA7156" s="6"/>
      <c r="AB7156" s="6"/>
      <c r="AC7156" s="6"/>
    </row>
    <row r="7157" spans="1:29" x14ac:dyDescent="0.25">
      <c r="Q7157" s="12" t="str">
        <f t="shared" ca="1" si="221"/>
        <v>-</v>
      </c>
      <c r="W7157" t="str">
        <f t="shared" si="220"/>
        <v>-</v>
      </c>
    </row>
    <row r="7158" spans="1:29" x14ac:dyDescent="0.25">
      <c r="A7158" s="6"/>
      <c r="B7158" s="10"/>
      <c r="C7158" s="6"/>
      <c r="D7158" s="6"/>
      <c r="E7158" s="6"/>
      <c r="F7158" s="6"/>
      <c r="G7158" s="6"/>
      <c r="H7158" s="6"/>
      <c r="I7158" s="6"/>
      <c r="J7158" s="6"/>
      <c r="K7158" s="6"/>
      <c r="L7158" s="6"/>
      <c r="M7158" s="6"/>
      <c r="N7158" s="6"/>
      <c r="O7158" s="6"/>
      <c r="P7158" s="10"/>
      <c r="Q7158" s="15" t="str">
        <f t="shared" ca="1" si="221"/>
        <v>-</v>
      </c>
      <c r="R7158" s="6"/>
      <c r="S7158" s="6"/>
      <c r="T7158" s="6"/>
      <c r="U7158" s="6"/>
      <c r="V7158" s="6"/>
      <c r="W7158" s="6" t="str">
        <f t="shared" si="220"/>
        <v>-</v>
      </c>
      <c r="X7158" s="6"/>
      <c r="Y7158" s="6"/>
      <c r="Z7158" s="6"/>
      <c r="AA7158" s="6"/>
      <c r="AB7158" s="6"/>
      <c r="AC7158" s="6"/>
    </row>
    <row r="7159" spans="1:29" x14ac:dyDescent="0.25">
      <c r="Q7159" s="12" t="str">
        <f t="shared" ca="1" si="221"/>
        <v>-</v>
      </c>
      <c r="W7159" t="str">
        <f t="shared" si="220"/>
        <v>-</v>
      </c>
    </row>
    <row r="7160" spans="1:29" x14ac:dyDescent="0.25">
      <c r="A7160" s="6"/>
      <c r="B7160" s="10"/>
      <c r="C7160" s="6"/>
      <c r="D7160" s="6"/>
      <c r="E7160" s="6"/>
      <c r="F7160" s="6"/>
      <c r="G7160" s="6"/>
      <c r="H7160" s="6"/>
      <c r="I7160" s="6"/>
      <c r="J7160" s="6"/>
      <c r="K7160" s="6"/>
      <c r="L7160" s="6"/>
      <c r="M7160" s="6"/>
      <c r="N7160" s="6"/>
      <c r="O7160" s="6"/>
      <c r="P7160" s="10"/>
      <c r="Q7160" s="15" t="str">
        <f t="shared" ca="1" si="221"/>
        <v>-</v>
      </c>
      <c r="R7160" s="6"/>
      <c r="S7160" s="6"/>
      <c r="T7160" s="6"/>
      <c r="U7160" s="6"/>
      <c r="V7160" s="6"/>
      <c r="W7160" s="6" t="str">
        <f t="shared" si="220"/>
        <v>-</v>
      </c>
      <c r="X7160" s="6"/>
      <c r="Y7160" s="6"/>
      <c r="Z7160" s="6"/>
      <c r="AA7160" s="6"/>
      <c r="AB7160" s="6"/>
      <c r="AC7160" s="6"/>
    </row>
    <row r="7161" spans="1:29" x14ac:dyDescent="0.25">
      <c r="Q7161" s="12" t="str">
        <f t="shared" ca="1" si="221"/>
        <v>-</v>
      </c>
      <c r="W7161" t="str">
        <f t="shared" si="220"/>
        <v>-</v>
      </c>
    </row>
    <row r="7162" spans="1:29" x14ac:dyDescent="0.25">
      <c r="A7162" s="6"/>
      <c r="B7162" s="10"/>
      <c r="C7162" s="6"/>
      <c r="D7162" s="6"/>
      <c r="E7162" s="6"/>
      <c r="F7162" s="6"/>
      <c r="G7162" s="6"/>
      <c r="H7162" s="6"/>
      <c r="I7162" s="6"/>
      <c r="J7162" s="6"/>
      <c r="K7162" s="6"/>
      <c r="L7162" s="6"/>
      <c r="M7162" s="6"/>
      <c r="N7162" s="6"/>
      <c r="O7162" s="6"/>
      <c r="P7162" s="10"/>
      <c r="Q7162" s="15" t="str">
        <f t="shared" ca="1" si="221"/>
        <v>-</v>
      </c>
      <c r="R7162" s="6"/>
      <c r="S7162" s="6"/>
      <c r="T7162" s="6"/>
      <c r="U7162" s="6"/>
      <c r="V7162" s="6"/>
      <c r="W7162" s="6" t="str">
        <f t="shared" si="220"/>
        <v>-</v>
      </c>
      <c r="X7162" s="6"/>
      <c r="Y7162" s="6"/>
      <c r="Z7162" s="6"/>
      <c r="AA7162" s="6"/>
      <c r="AB7162" s="6"/>
      <c r="AC7162" s="6"/>
    </row>
    <row r="7163" spans="1:29" x14ac:dyDescent="0.25">
      <c r="Q7163" s="12" t="str">
        <f t="shared" ca="1" si="221"/>
        <v>-</v>
      </c>
      <c r="W7163" t="str">
        <f t="shared" si="220"/>
        <v>-</v>
      </c>
    </row>
    <row r="7164" spans="1:29" x14ac:dyDescent="0.25">
      <c r="A7164" s="6"/>
      <c r="B7164" s="10"/>
      <c r="C7164" s="6"/>
      <c r="D7164" s="6"/>
      <c r="E7164" s="6"/>
      <c r="F7164" s="6"/>
      <c r="G7164" s="6"/>
      <c r="H7164" s="6"/>
      <c r="I7164" s="6"/>
      <c r="J7164" s="6"/>
      <c r="K7164" s="6"/>
      <c r="L7164" s="6"/>
      <c r="M7164" s="6"/>
      <c r="N7164" s="6"/>
      <c r="O7164" s="6"/>
      <c r="P7164" s="10"/>
      <c r="Q7164" s="15" t="str">
        <f t="shared" ca="1" si="221"/>
        <v>-</v>
      </c>
      <c r="R7164" s="6"/>
      <c r="S7164" s="6"/>
      <c r="T7164" s="6"/>
      <c r="U7164" s="6"/>
      <c r="V7164" s="6"/>
      <c r="W7164" s="6" t="str">
        <f t="shared" si="220"/>
        <v>-</v>
      </c>
      <c r="X7164" s="6"/>
      <c r="Y7164" s="6"/>
      <c r="Z7164" s="6"/>
      <c r="AA7164" s="6"/>
      <c r="AB7164" s="6"/>
      <c r="AC7164" s="6"/>
    </row>
    <row r="7165" spans="1:29" x14ac:dyDescent="0.25">
      <c r="Q7165" s="12" t="str">
        <f t="shared" ca="1" si="221"/>
        <v>-</v>
      </c>
      <c r="W7165" t="str">
        <f t="shared" si="220"/>
        <v>-</v>
      </c>
    </row>
    <row r="7166" spans="1:29" x14ac:dyDescent="0.25">
      <c r="A7166" s="6"/>
      <c r="B7166" s="10"/>
      <c r="C7166" s="6"/>
      <c r="D7166" s="6"/>
      <c r="E7166" s="6"/>
      <c r="F7166" s="6"/>
      <c r="G7166" s="6"/>
      <c r="H7166" s="6"/>
      <c r="I7166" s="6"/>
      <c r="J7166" s="6"/>
      <c r="K7166" s="6"/>
      <c r="L7166" s="6"/>
      <c r="M7166" s="6"/>
      <c r="N7166" s="6"/>
      <c r="O7166" s="6"/>
      <c r="P7166" s="10"/>
      <c r="Q7166" s="15" t="str">
        <f t="shared" ca="1" si="221"/>
        <v>-</v>
      </c>
      <c r="R7166" s="6"/>
      <c r="S7166" s="6"/>
      <c r="T7166" s="6"/>
      <c r="U7166" s="6"/>
      <c r="V7166" s="6"/>
      <c r="W7166" s="6" t="str">
        <f t="shared" si="220"/>
        <v>-</v>
      </c>
      <c r="X7166" s="6"/>
      <c r="Y7166" s="6"/>
      <c r="Z7166" s="6"/>
      <c r="AA7166" s="6"/>
      <c r="AB7166" s="6"/>
      <c r="AC7166" s="6"/>
    </row>
    <row r="7167" spans="1:29" x14ac:dyDescent="0.25">
      <c r="Q7167" s="12" t="str">
        <f t="shared" ca="1" si="221"/>
        <v>-</v>
      </c>
      <c r="W7167" t="str">
        <f t="shared" si="220"/>
        <v>-</v>
      </c>
    </row>
    <row r="7168" spans="1:29" x14ac:dyDescent="0.25">
      <c r="A7168" s="6"/>
      <c r="B7168" s="10"/>
      <c r="C7168" s="6"/>
      <c r="D7168" s="6"/>
      <c r="E7168" s="6"/>
      <c r="F7168" s="6"/>
      <c r="G7168" s="6"/>
      <c r="H7168" s="6"/>
      <c r="I7168" s="6"/>
      <c r="J7168" s="6"/>
      <c r="K7168" s="6"/>
      <c r="L7168" s="6"/>
      <c r="M7168" s="6"/>
      <c r="N7168" s="6"/>
      <c r="O7168" s="6"/>
      <c r="P7168" s="10"/>
      <c r="Q7168" s="15" t="str">
        <f t="shared" ca="1" si="221"/>
        <v>-</v>
      </c>
      <c r="R7168" s="6"/>
      <c r="S7168" s="6"/>
      <c r="T7168" s="6"/>
      <c r="U7168" s="6"/>
      <c r="V7168" s="6"/>
      <c r="W7168" s="6" t="str">
        <f t="shared" si="220"/>
        <v>-</v>
      </c>
      <c r="X7168" s="6"/>
      <c r="Y7168" s="6"/>
      <c r="Z7168" s="6"/>
      <c r="AA7168" s="6"/>
      <c r="AB7168" s="6"/>
      <c r="AC7168" s="6"/>
    </row>
    <row r="7169" spans="1:29" x14ac:dyDescent="0.25">
      <c r="Q7169" s="12" t="str">
        <f t="shared" ca="1" si="221"/>
        <v>-</v>
      </c>
      <c r="W7169" t="str">
        <f t="shared" si="220"/>
        <v>-</v>
      </c>
    </row>
    <row r="7170" spans="1:29" x14ac:dyDescent="0.25">
      <c r="A7170" s="6"/>
      <c r="B7170" s="10"/>
      <c r="C7170" s="6"/>
      <c r="D7170" s="6"/>
      <c r="E7170" s="6"/>
      <c r="F7170" s="6"/>
      <c r="G7170" s="6"/>
      <c r="H7170" s="6"/>
      <c r="I7170" s="6"/>
      <c r="J7170" s="6"/>
      <c r="K7170" s="6"/>
      <c r="L7170" s="6"/>
      <c r="M7170" s="6"/>
      <c r="N7170" s="6"/>
      <c r="O7170" s="6"/>
      <c r="P7170" s="10"/>
      <c r="Q7170" s="15" t="str">
        <f t="shared" ca="1" si="221"/>
        <v>-</v>
      </c>
      <c r="R7170" s="6"/>
      <c r="S7170" s="6"/>
      <c r="T7170" s="6"/>
      <c r="U7170" s="6"/>
      <c r="V7170" s="6"/>
      <c r="W7170" s="6" t="str">
        <f t="shared" si="220"/>
        <v>-</v>
      </c>
      <c r="X7170" s="6"/>
      <c r="Y7170" s="6"/>
      <c r="Z7170" s="6"/>
      <c r="AA7170" s="6"/>
      <c r="AB7170" s="6"/>
      <c r="AC7170" s="6"/>
    </row>
    <row r="7171" spans="1:29" x14ac:dyDescent="0.25">
      <c r="Q7171" s="12" t="str">
        <f t="shared" ca="1" si="221"/>
        <v>-</v>
      </c>
      <c r="W7171" t="str">
        <f t="shared" si="220"/>
        <v>-</v>
      </c>
    </row>
    <row r="7172" spans="1:29" x14ac:dyDescent="0.25">
      <c r="A7172" s="6"/>
      <c r="B7172" s="10"/>
      <c r="C7172" s="6"/>
      <c r="D7172" s="6"/>
      <c r="E7172" s="6"/>
      <c r="F7172" s="6"/>
      <c r="G7172" s="6"/>
      <c r="H7172" s="6"/>
      <c r="I7172" s="6"/>
      <c r="J7172" s="6"/>
      <c r="K7172" s="6"/>
      <c r="L7172" s="6"/>
      <c r="M7172" s="6"/>
      <c r="N7172" s="6"/>
      <c r="O7172" s="6"/>
      <c r="P7172" s="10"/>
      <c r="Q7172" s="15" t="str">
        <f t="shared" ca="1" si="221"/>
        <v>-</v>
      </c>
      <c r="R7172" s="6"/>
      <c r="S7172" s="6"/>
      <c r="T7172" s="6"/>
      <c r="U7172" s="6"/>
      <c r="V7172" s="6"/>
      <c r="W7172" s="6" t="str">
        <f t="shared" si="220"/>
        <v>-</v>
      </c>
      <c r="X7172" s="6"/>
      <c r="Y7172" s="6"/>
      <c r="Z7172" s="6"/>
      <c r="AA7172" s="6"/>
      <c r="AB7172" s="6"/>
      <c r="AC7172" s="6"/>
    </row>
    <row r="7173" spans="1:29" x14ac:dyDescent="0.25">
      <c r="Q7173" s="12" t="str">
        <f t="shared" ca="1" si="221"/>
        <v>-</v>
      </c>
      <c r="W7173" t="str">
        <f t="shared" si="220"/>
        <v>-</v>
      </c>
    </row>
    <row r="7174" spans="1:29" x14ac:dyDescent="0.25">
      <c r="A7174" s="6"/>
      <c r="B7174" s="10"/>
      <c r="C7174" s="6"/>
      <c r="D7174" s="6"/>
      <c r="E7174" s="6"/>
      <c r="F7174" s="6"/>
      <c r="G7174" s="6"/>
      <c r="H7174" s="6"/>
      <c r="I7174" s="6"/>
      <c r="J7174" s="6"/>
      <c r="K7174" s="6"/>
      <c r="L7174" s="6"/>
      <c r="M7174" s="6"/>
      <c r="N7174" s="6"/>
      <c r="O7174" s="6"/>
      <c r="P7174" s="10"/>
      <c r="Q7174" s="15" t="str">
        <f t="shared" ca="1" si="221"/>
        <v>-</v>
      </c>
      <c r="R7174" s="6"/>
      <c r="S7174" s="6"/>
      <c r="T7174" s="6"/>
      <c r="U7174" s="6"/>
      <c r="V7174" s="6"/>
      <c r="W7174" s="6" t="str">
        <f t="shared" ref="W7174:W7237" si="222">IF(OR(ISBLANK(J7174),ISBLANK(V7174)),"-",(IF(J7174=V7174,"Yes","No")))</f>
        <v>-</v>
      </c>
      <c r="X7174" s="6"/>
      <c r="Y7174" s="6"/>
      <c r="Z7174" s="6"/>
      <c r="AA7174" s="6"/>
      <c r="AB7174" s="6"/>
      <c r="AC7174" s="6"/>
    </row>
    <row r="7175" spans="1:29" x14ac:dyDescent="0.25">
      <c r="Q7175" s="12" t="str">
        <f t="shared" ref="Q7175:Q7238" ca="1" si="223">IF(B7175&gt;1/1/1900, (IF(R7175="Closed",(DATEDIF(B7175,P7175,"d"))-(DATEDIF(M7175,O7175,"d")),IF(OR(R7175="Pending",ISBLANK(P7175)),TODAY()-B7175))),"-")</f>
        <v>-</v>
      </c>
      <c r="W7175" t="str">
        <f t="shared" si="222"/>
        <v>-</v>
      </c>
    </row>
    <row r="7176" spans="1:29" x14ac:dyDescent="0.25">
      <c r="A7176" s="6"/>
      <c r="B7176" s="10"/>
      <c r="C7176" s="6"/>
      <c r="D7176" s="6"/>
      <c r="E7176" s="6"/>
      <c r="F7176" s="6"/>
      <c r="G7176" s="6"/>
      <c r="H7176" s="6"/>
      <c r="I7176" s="6"/>
      <c r="J7176" s="6"/>
      <c r="K7176" s="6"/>
      <c r="L7176" s="6"/>
      <c r="M7176" s="6"/>
      <c r="N7176" s="6"/>
      <c r="O7176" s="6"/>
      <c r="P7176" s="10"/>
      <c r="Q7176" s="15" t="str">
        <f t="shared" ca="1" si="223"/>
        <v>-</v>
      </c>
      <c r="R7176" s="6"/>
      <c r="S7176" s="6"/>
      <c r="T7176" s="6"/>
      <c r="U7176" s="6"/>
      <c r="V7176" s="6"/>
      <c r="W7176" s="6" t="str">
        <f t="shared" si="222"/>
        <v>-</v>
      </c>
      <c r="X7176" s="6"/>
      <c r="Y7176" s="6"/>
      <c r="Z7176" s="6"/>
      <c r="AA7176" s="6"/>
      <c r="AB7176" s="6"/>
      <c r="AC7176" s="6"/>
    </row>
    <row r="7177" spans="1:29" x14ac:dyDescent="0.25">
      <c r="Q7177" s="12" t="str">
        <f t="shared" ca="1" si="223"/>
        <v>-</v>
      </c>
      <c r="W7177" t="str">
        <f t="shared" si="222"/>
        <v>-</v>
      </c>
    </row>
    <row r="7178" spans="1:29" x14ac:dyDescent="0.25">
      <c r="A7178" s="6"/>
      <c r="B7178" s="10"/>
      <c r="C7178" s="6"/>
      <c r="D7178" s="6"/>
      <c r="E7178" s="6"/>
      <c r="F7178" s="6"/>
      <c r="G7178" s="6"/>
      <c r="H7178" s="6"/>
      <c r="I7178" s="6"/>
      <c r="J7178" s="6"/>
      <c r="K7178" s="6"/>
      <c r="L7178" s="6"/>
      <c r="M7178" s="6"/>
      <c r="N7178" s="6"/>
      <c r="O7178" s="6"/>
      <c r="P7178" s="10"/>
      <c r="Q7178" s="15" t="str">
        <f t="shared" ca="1" si="223"/>
        <v>-</v>
      </c>
      <c r="R7178" s="6"/>
      <c r="S7178" s="6"/>
      <c r="T7178" s="6"/>
      <c r="U7178" s="6"/>
      <c r="V7178" s="6"/>
      <c r="W7178" s="6" t="str">
        <f t="shared" si="222"/>
        <v>-</v>
      </c>
      <c r="X7178" s="6"/>
      <c r="Y7178" s="6"/>
      <c r="Z7178" s="6"/>
      <c r="AA7178" s="6"/>
      <c r="AB7178" s="6"/>
      <c r="AC7178" s="6"/>
    </row>
    <row r="7179" spans="1:29" x14ac:dyDescent="0.25">
      <c r="Q7179" s="12" t="str">
        <f t="shared" ca="1" si="223"/>
        <v>-</v>
      </c>
      <c r="W7179" t="str">
        <f t="shared" si="222"/>
        <v>-</v>
      </c>
    </row>
    <row r="7180" spans="1:29" x14ac:dyDescent="0.25">
      <c r="A7180" s="6"/>
      <c r="B7180" s="10"/>
      <c r="C7180" s="6"/>
      <c r="D7180" s="6"/>
      <c r="E7180" s="6"/>
      <c r="F7180" s="6"/>
      <c r="G7180" s="6"/>
      <c r="H7180" s="6"/>
      <c r="I7180" s="6"/>
      <c r="J7180" s="6"/>
      <c r="K7180" s="6"/>
      <c r="L7180" s="6"/>
      <c r="M7180" s="6"/>
      <c r="N7180" s="6"/>
      <c r="O7180" s="6"/>
      <c r="P7180" s="10"/>
      <c r="Q7180" s="15" t="str">
        <f t="shared" ca="1" si="223"/>
        <v>-</v>
      </c>
      <c r="R7180" s="6"/>
      <c r="S7180" s="6"/>
      <c r="T7180" s="6"/>
      <c r="U7180" s="6"/>
      <c r="V7180" s="6"/>
      <c r="W7180" s="6" t="str">
        <f t="shared" si="222"/>
        <v>-</v>
      </c>
      <c r="X7180" s="6"/>
      <c r="Y7180" s="6"/>
      <c r="Z7180" s="6"/>
      <c r="AA7180" s="6"/>
      <c r="AB7180" s="6"/>
      <c r="AC7180" s="6"/>
    </row>
    <row r="7181" spans="1:29" x14ac:dyDescent="0.25">
      <c r="Q7181" s="12" t="str">
        <f t="shared" ca="1" si="223"/>
        <v>-</v>
      </c>
      <c r="W7181" t="str">
        <f t="shared" si="222"/>
        <v>-</v>
      </c>
    </row>
    <row r="7182" spans="1:29" x14ac:dyDescent="0.25">
      <c r="A7182" s="6"/>
      <c r="B7182" s="10"/>
      <c r="C7182" s="6"/>
      <c r="D7182" s="6"/>
      <c r="E7182" s="6"/>
      <c r="F7182" s="6"/>
      <c r="G7182" s="6"/>
      <c r="H7182" s="6"/>
      <c r="I7182" s="6"/>
      <c r="J7182" s="6"/>
      <c r="K7182" s="6"/>
      <c r="L7182" s="6"/>
      <c r="M7182" s="6"/>
      <c r="N7182" s="6"/>
      <c r="O7182" s="6"/>
      <c r="P7182" s="10"/>
      <c r="Q7182" s="15" t="str">
        <f t="shared" ca="1" si="223"/>
        <v>-</v>
      </c>
      <c r="R7182" s="6"/>
      <c r="S7182" s="6"/>
      <c r="T7182" s="6"/>
      <c r="U7182" s="6"/>
      <c r="V7182" s="6"/>
      <c r="W7182" s="6" t="str">
        <f t="shared" si="222"/>
        <v>-</v>
      </c>
      <c r="X7182" s="6"/>
      <c r="Y7182" s="6"/>
      <c r="Z7182" s="6"/>
      <c r="AA7182" s="6"/>
      <c r="AB7182" s="6"/>
      <c r="AC7182" s="6"/>
    </row>
    <row r="7183" spans="1:29" x14ac:dyDescent="0.25">
      <c r="Q7183" s="12" t="str">
        <f t="shared" ca="1" si="223"/>
        <v>-</v>
      </c>
      <c r="W7183" t="str">
        <f t="shared" si="222"/>
        <v>-</v>
      </c>
    </row>
    <row r="7184" spans="1:29" x14ac:dyDescent="0.25">
      <c r="A7184" s="6"/>
      <c r="B7184" s="10"/>
      <c r="C7184" s="6"/>
      <c r="D7184" s="6"/>
      <c r="E7184" s="6"/>
      <c r="F7184" s="6"/>
      <c r="G7184" s="6"/>
      <c r="H7184" s="6"/>
      <c r="I7184" s="6"/>
      <c r="J7184" s="6"/>
      <c r="K7184" s="6"/>
      <c r="L7184" s="6"/>
      <c r="M7184" s="6"/>
      <c r="N7184" s="6"/>
      <c r="O7184" s="6"/>
      <c r="P7184" s="10"/>
      <c r="Q7184" s="15" t="str">
        <f t="shared" ca="1" si="223"/>
        <v>-</v>
      </c>
      <c r="R7184" s="6"/>
      <c r="S7184" s="6"/>
      <c r="T7184" s="6"/>
      <c r="U7184" s="6"/>
      <c r="V7184" s="6"/>
      <c r="W7184" s="6" t="str">
        <f t="shared" si="222"/>
        <v>-</v>
      </c>
      <c r="X7184" s="6"/>
      <c r="Y7184" s="6"/>
      <c r="Z7184" s="6"/>
      <c r="AA7184" s="6"/>
      <c r="AB7184" s="6"/>
      <c r="AC7184" s="6"/>
    </row>
    <row r="7185" spans="1:29" x14ac:dyDescent="0.25">
      <c r="Q7185" s="12" t="str">
        <f t="shared" ca="1" si="223"/>
        <v>-</v>
      </c>
      <c r="W7185" t="str">
        <f t="shared" si="222"/>
        <v>-</v>
      </c>
    </row>
    <row r="7186" spans="1:29" x14ac:dyDescent="0.25">
      <c r="A7186" s="6"/>
      <c r="B7186" s="10"/>
      <c r="C7186" s="6"/>
      <c r="D7186" s="6"/>
      <c r="E7186" s="6"/>
      <c r="F7186" s="6"/>
      <c r="G7186" s="6"/>
      <c r="H7186" s="6"/>
      <c r="I7186" s="6"/>
      <c r="J7186" s="6"/>
      <c r="K7186" s="6"/>
      <c r="L7186" s="6"/>
      <c r="M7186" s="6"/>
      <c r="N7186" s="6"/>
      <c r="O7186" s="6"/>
      <c r="P7186" s="10"/>
      <c r="Q7186" s="15" t="str">
        <f t="shared" ca="1" si="223"/>
        <v>-</v>
      </c>
      <c r="R7186" s="6"/>
      <c r="S7186" s="6"/>
      <c r="T7186" s="6"/>
      <c r="U7186" s="6"/>
      <c r="V7186" s="6"/>
      <c r="W7186" s="6" t="str">
        <f t="shared" si="222"/>
        <v>-</v>
      </c>
      <c r="X7186" s="6"/>
      <c r="Y7186" s="6"/>
      <c r="Z7186" s="6"/>
      <c r="AA7186" s="6"/>
      <c r="AB7186" s="6"/>
      <c r="AC7186" s="6"/>
    </row>
    <row r="7187" spans="1:29" x14ac:dyDescent="0.25">
      <c r="Q7187" s="12" t="str">
        <f t="shared" ca="1" si="223"/>
        <v>-</v>
      </c>
      <c r="W7187" t="str">
        <f t="shared" si="222"/>
        <v>-</v>
      </c>
    </row>
    <row r="7188" spans="1:29" x14ac:dyDescent="0.25">
      <c r="A7188" s="6"/>
      <c r="B7188" s="10"/>
      <c r="C7188" s="6"/>
      <c r="D7188" s="6"/>
      <c r="E7188" s="6"/>
      <c r="F7188" s="6"/>
      <c r="G7188" s="6"/>
      <c r="H7188" s="6"/>
      <c r="I7188" s="6"/>
      <c r="J7188" s="6"/>
      <c r="K7188" s="6"/>
      <c r="L7188" s="6"/>
      <c r="M7188" s="6"/>
      <c r="N7188" s="6"/>
      <c r="O7188" s="6"/>
      <c r="P7188" s="10"/>
      <c r="Q7188" s="15" t="str">
        <f t="shared" ca="1" si="223"/>
        <v>-</v>
      </c>
      <c r="R7188" s="6"/>
      <c r="S7188" s="6"/>
      <c r="T7188" s="6"/>
      <c r="U7188" s="6"/>
      <c r="V7188" s="6"/>
      <c r="W7188" s="6" t="str">
        <f t="shared" si="222"/>
        <v>-</v>
      </c>
      <c r="X7188" s="6"/>
      <c r="Y7188" s="6"/>
      <c r="Z7188" s="6"/>
      <c r="AA7188" s="6"/>
      <c r="AB7188" s="6"/>
      <c r="AC7188" s="6"/>
    </row>
    <row r="7189" spans="1:29" x14ac:dyDescent="0.25">
      <c r="Q7189" s="12" t="str">
        <f t="shared" ca="1" si="223"/>
        <v>-</v>
      </c>
      <c r="W7189" t="str">
        <f t="shared" si="222"/>
        <v>-</v>
      </c>
    </row>
    <row r="7190" spans="1:29" x14ac:dyDescent="0.25">
      <c r="A7190" s="6"/>
      <c r="B7190" s="10"/>
      <c r="C7190" s="6"/>
      <c r="D7190" s="6"/>
      <c r="E7190" s="6"/>
      <c r="F7190" s="6"/>
      <c r="G7190" s="6"/>
      <c r="H7190" s="6"/>
      <c r="I7190" s="6"/>
      <c r="J7190" s="6"/>
      <c r="K7190" s="6"/>
      <c r="L7190" s="6"/>
      <c r="M7190" s="6"/>
      <c r="N7190" s="6"/>
      <c r="O7190" s="6"/>
      <c r="P7190" s="10"/>
      <c r="Q7190" s="15" t="str">
        <f t="shared" ca="1" si="223"/>
        <v>-</v>
      </c>
      <c r="R7190" s="6"/>
      <c r="S7190" s="6"/>
      <c r="T7190" s="6"/>
      <c r="U7190" s="6"/>
      <c r="V7190" s="6"/>
      <c r="W7190" s="6" t="str">
        <f t="shared" si="222"/>
        <v>-</v>
      </c>
      <c r="X7190" s="6"/>
      <c r="Y7190" s="6"/>
      <c r="Z7190" s="6"/>
      <c r="AA7190" s="6"/>
      <c r="AB7190" s="6"/>
      <c r="AC7190" s="6"/>
    </row>
    <row r="7191" spans="1:29" x14ac:dyDescent="0.25">
      <c r="Q7191" s="12" t="str">
        <f t="shared" ca="1" si="223"/>
        <v>-</v>
      </c>
      <c r="W7191" t="str">
        <f t="shared" si="222"/>
        <v>-</v>
      </c>
    </row>
    <row r="7192" spans="1:29" x14ac:dyDescent="0.25">
      <c r="A7192" s="6"/>
      <c r="B7192" s="10"/>
      <c r="C7192" s="6"/>
      <c r="D7192" s="6"/>
      <c r="E7192" s="6"/>
      <c r="F7192" s="6"/>
      <c r="G7192" s="6"/>
      <c r="H7192" s="6"/>
      <c r="I7192" s="6"/>
      <c r="J7192" s="6"/>
      <c r="K7192" s="6"/>
      <c r="L7192" s="6"/>
      <c r="M7192" s="6"/>
      <c r="N7192" s="6"/>
      <c r="O7192" s="6"/>
      <c r="P7192" s="10"/>
      <c r="Q7192" s="15" t="str">
        <f t="shared" ca="1" si="223"/>
        <v>-</v>
      </c>
      <c r="R7192" s="6"/>
      <c r="S7192" s="6"/>
      <c r="T7192" s="6"/>
      <c r="U7192" s="6"/>
      <c r="V7192" s="6"/>
      <c r="W7192" s="6" t="str">
        <f t="shared" si="222"/>
        <v>-</v>
      </c>
      <c r="X7192" s="6"/>
      <c r="Y7192" s="6"/>
      <c r="Z7192" s="6"/>
      <c r="AA7192" s="6"/>
      <c r="AB7192" s="6"/>
      <c r="AC7192" s="6"/>
    </row>
    <row r="7193" spans="1:29" x14ac:dyDescent="0.25">
      <c r="Q7193" s="12" t="str">
        <f t="shared" ca="1" si="223"/>
        <v>-</v>
      </c>
      <c r="W7193" t="str">
        <f t="shared" si="222"/>
        <v>-</v>
      </c>
    </row>
    <row r="7194" spans="1:29" x14ac:dyDescent="0.25">
      <c r="A7194" s="6"/>
      <c r="B7194" s="10"/>
      <c r="C7194" s="6"/>
      <c r="D7194" s="6"/>
      <c r="E7194" s="6"/>
      <c r="F7194" s="6"/>
      <c r="G7194" s="6"/>
      <c r="H7194" s="6"/>
      <c r="I7194" s="6"/>
      <c r="J7194" s="6"/>
      <c r="K7194" s="6"/>
      <c r="L7194" s="6"/>
      <c r="M7194" s="6"/>
      <c r="N7194" s="6"/>
      <c r="O7194" s="6"/>
      <c r="P7194" s="10"/>
      <c r="Q7194" s="15" t="str">
        <f t="shared" ca="1" si="223"/>
        <v>-</v>
      </c>
      <c r="R7194" s="6"/>
      <c r="S7194" s="6"/>
      <c r="T7194" s="6"/>
      <c r="U7194" s="6"/>
      <c r="V7194" s="6"/>
      <c r="W7194" s="6" t="str">
        <f t="shared" si="222"/>
        <v>-</v>
      </c>
      <c r="X7194" s="6"/>
      <c r="Y7194" s="6"/>
      <c r="Z7194" s="6"/>
      <c r="AA7194" s="6"/>
      <c r="AB7194" s="6"/>
      <c r="AC7194" s="6"/>
    </row>
    <row r="7195" spans="1:29" x14ac:dyDescent="0.25">
      <c r="Q7195" s="12" t="str">
        <f t="shared" ca="1" si="223"/>
        <v>-</v>
      </c>
      <c r="W7195" t="str">
        <f t="shared" si="222"/>
        <v>-</v>
      </c>
    </row>
    <row r="7196" spans="1:29" x14ac:dyDescent="0.25">
      <c r="A7196" s="6"/>
      <c r="B7196" s="10"/>
      <c r="C7196" s="6"/>
      <c r="D7196" s="6"/>
      <c r="E7196" s="6"/>
      <c r="F7196" s="6"/>
      <c r="G7196" s="6"/>
      <c r="H7196" s="6"/>
      <c r="I7196" s="6"/>
      <c r="J7196" s="6"/>
      <c r="K7196" s="6"/>
      <c r="L7196" s="6"/>
      <c r="M7196" s="6"/>
      <c r="N7196" s="6"/>
      <c r="O7196" s="6"/>
      <c r="P7196" s="10"/>
      <c r="Q7196" s="15" t="str">
        <f t="shared" ca="1" si="223"/>
        <v>-</v>
      </c>
      <c r="R7196" s="6"/>
      <c r="S7196" s="6"/>
      <c r="T7196" s="6"/>
      <c r="U7196" s="6"/>
      <c r="V7196" s="6"/>
      <c r="W7196" s="6" t="str">
        <f t="shared" si="222"/>
        <v>-</v>
      </c>
      <c r="X7196" s="6"/>
      <c r="Y7196" s="6"/>
      <c r="Z7196" s="6"/>
      <c r="AA7196" s="6"/>
      <c r="AB7196" s="6"/>
      <c r="AC7196" s="6"/>
    </row>
    <row r="7197" spans="1:29" x14ac:dyDescent="0.25">
      <c r="Q7197" s="12" t="str">
        <f t="shared" ca="1" si="223"/>
        <v>-</v>
      </c>
      <c r="W7197" t="str">
        <f t="shared" si="222"/>
        <v>-</v>
      </c>
    </row>
    <row r="7198" spans="1:29" x14ac:dyDescent="0.25">
      <c r="A7198" s="6"/>
      <c r="B7198" s="10"/>
      <c r="C7198" s="6"/>
      <c r="D7198" s="6"/>
      <c r="E7198" s="6"/>
      <c r="F7198" s="6"/>
      <c r="G7198" s="6"/>
      <c r="H7198" s="6"/>
      <c r="I7198" s="6"/>
      <c r="J7198" s="6"/>
      <c r="K7198" s="6"/>
      <c r="L7198" s="6"/>
      <c r="M7198" s="6"/>
      <c r="N7198" s="6"/>
      <c r="O7198" s="6"/>
      <c r="P7198" s="10"/>
      <c r="Q7198" s="15" t="str">
        <f t="shared" ca="1" si="223"/>
        <v>-</v>
      </c>
      <c r="R7198" s="6"/>
      <c r="S7198" s="6"/>
      <c r="T7198" s="6"/>
      <c r="U7198" s="6"/>
      <c r="V7198" s="6"/>
      <c r="W7198" s="6" t="str">
        <f t="shared" si="222"/>
        <v>-</v>
      </c>
      <c r="X7198" s="6"/>
      <c r="Y7198" s="6"/>
      <c r="Z7198" s="6"/>
      <c r="AA7198" s="6"/>
      <c r="AB7198" s="6"/>
      <c r="AC7198" s="6"/>
    </row>
    <row r="7199" spans="1:29" x14ac:dyDescent="0.25">
      <c r="Q7199" s="12" t="str">
        <f t="shared" ca="1" si="223"/>
        <v>-</v>
      </c>
      <c r="W7199" t="str">
        <f t="shared" si="222"/>
        <v>-</v>
      </c>
    </row>
    <row r="7200" spans="1:29" x14ac:dyDescent="0.25">
      <c r="A7200" s="6"/>
      <c r="B7200" s="10"/>
      <c r="C7200" s="6"/>
      <c r="D7200" s="6"/>
      <c r="E7200" s="6"/>
      <c r="F7200" s="6"/>
      <c r="G7200" s="6"/>
      <c r="H7200" s="6"/>
      <c r="I7200" s="6"/>
      <c r="J7200" s="6"/>
      <c r="K7200" s="6"/>
      <c r="L7200" s="6"/>
      <c r="M7200" s="6"/>
      <c r="N7200" s="6"/>
      <c r="O7200" s="6"/>
      <c r="P7200" s="10"/>
      <c r="Q7200" s="15" t="str">
        <f t="shared" ca="1" si="223"/>
        <v>-</v>
      </c>
      <c r="R7200" s="6"/>
      <c r="S7200" s="6"/>
      <c r="T7200" s="6"/>
      <c r="U7200" s="6"/>
      <c r="V7200" s="6"/>
      <c r="W7200" s="6" t="str">
        <f t="shared" si="222"/>
        <v>-</v>
      </c>
      <c r="X7200" s="6"/>
      <c r="Y7200" s="6"/>
      <c r="Z7200" s="6"/>
      <c r="AA7200" s="6"/>
      <c r="AB7200" s="6"/>
      <c r="AC7200" s="6"/>
    </row>
    <row r="7201" spans="1:29" x14ac:dyDescent="0.25">
      <c r="Q7201" s="12" t="str">
        <f t="shared" ca="1" si="223"/>
        <v>-</v>
      </c>
      <c r="W7201" t="str">
        <f t="shared" si="222"/>
        <v>-</v>
      </c>
    </row>
    <row r="7202" spans="1:29" x14ac:dyDescent="0.25">
      <c r="A7202" s="6"/>
      <c r="B7202" s="10"/>
      <c r="C7202" s="6"/>
      <c r="D7202" s="6"/>
      <c r="E7202" s="6"/>
      <c r="F7202" s="6"/>
      <c r="G7202" s="6"/>
      <c r="H7202" s="6"/>
      <c r="I7202" s="6"/>
      <c r="J7202" s="6"/>
      <c r="K7202" s="6"/>
      <c r="L7202" s="6"/>
      <c r="M7202" s="6"/>
      <c r="N7202" s="6"/>
      <c r="O7202" s="6"/>
      <c r="P7202" s="10"/>
      <c r="Q7202" s="15" t="str">
        <f t="shared" ca="1" si="223"/>
        <v>-</v>
      </c>
      <c r="R7202" s="6"/>
      <c r="S7202" s="6"/>
      <c r="T7202" s="6"/>
      <c r="U7202" s="6"/>
      <c r="V7202" s="6"/>
      <c r="W7202" s="6" t="str">
        <f t="shared" si="222"/>
        <v>-</v>
      </c>
      <c r="X7202" s="6"/>
      <c r="Y7202" s="6"/>
      <c r="Z7202" s="6"/>
      <c r="AA7202" s="6"/>
      <c r="AB7202" s="6"/>
      <c r="AC7202" s="6"/>
    </row>
    <row r="7203" spans="1:29" x14ac:dyDescent="0.25">
      <c r="Q7203" s="12" t="str">
        <f t="shared" ca="1" si="223"/>
        <v>-</v>
      </c>
      <c r="W7203" t="str">
        <f t="shared" si="222"/>
        <v>-</v>
      </c>
    </row>
    <row r="7204" spans="1:29" x14ac:dyDescent="0.25">
      <c r="A7204" s="6"/>
      <c r="B7204" s="10"/>
      <c r="C7204" s="6"/>
      <c r="D7204" s="6"/>
      <c r="E7204" s="6"/>
      <c r="F7204" s="6"/>
      <c r="G7204" s="6"/>
      <c r="H7204" s="6"/>
      <c r="I7204" s="6"/>
      <c r="J7204" s="6"/>
      <c r="K7204" s="6"/>
      <c r="L7204" s="6"/>
      <c r="M7204" s="6"/>
      <c r="N7204" s="6"/>
      <c r="O7204" s="6"/>
      <c r="P7204" s="10"/>
      <c r="Q7204" s="15" t="str">
        <f t="shared" ca="1" si="223"/>
        <v>-</v>
      </c>
      <c r="R7204" s="6"/>
      <c r="S7204" s="6"/>
      <c r="T7204" s="6"/>
      <c r="U7204" s="6"/>
      <c r="V7204" s="6"/>
      <c r="W7204" s="6" t="str">
        <f t="shared" si="222"/>
        <v>-</v>
      </c>
      <c r="X7204" s="6"/>
      <c r="Y7204" s="6"/>
      <c r="Z7204" s="6"/>
      <c r="AA7204" s="6"/>
      <c r="AB7204" s="6"/>
      <c r="AC7204" s="6"/>
    </row>
    <row r="7205" spans="1:29" x14ac:dyDescent="0.25">
      <c r="Q7205" s="12" t="str">
        <f t="shared" ca="1" si="223"/>
        <v>-</v>
      </c>
      <c r="W7205" t="str">
        <f t="shared" si="222"/>
        <v>-</v>
      </c>
    </row>
    <row r="7206" spans="1:29" x14ac:dyDescent="0.25">
      <c r="A7206" s="6"/>
      <c r="B7206" s="10"/>
      <c r="C7206" s="6"/>
      <c r="D7206" s="6"/>
      <c r="E7206" s="6"/>
      <c r="F7206" s="6"/>
      <c r="G7206" s="6"/>
      <c r="H7206" s="6"/>
      <c r="I7206" s="6"/>
      <c r="J7206" s="6"/>
      <c r="K7206" s="6"/>
      <c r="L7206" s="6"/>
      <c r="M7206" s="6"/>
      <c r="N7206" s="6"/>
      <c r="O7206" s="6"/>
      <c r="P7206" s="10"/>
      <c r="Q7206" s="15" t="str">
        <f t="shared" ca="1" si="223"/>
        <v>-</v>
      </c>
      <c r="R7206" s="6"/>
      <c r="S7206" s="6"/>
      <c r="T7206" s="6"/>
      <c r="U7206" s="6"/>
      <c r="V7206" s="6"/>
      <c r="W7206" s="6" t="str">
        <f t="shared" si="222"/>
        <v>-</v>
      </c>
      <c r="X7206" s="6"/>
      <c r="Y7206" s="6"/>
      <c r="Z7206" s="6"/>
      <c r="AA7206" s="6"/>
      <c r="AB7206" s="6"/>
      <c r="AC7206" s="6"/>
    </row>
    <row r="7207" spans="1:29" x14ac:dyDescent="0.25">
      <c r="Q7207" s="12" t="str">
        <f t="shared" ca="1" si="223"/>
        <v>-</v>
      </c>
      <c r="W7207" t="str">
        <f t="shared" si="222"/>
        <v>-</v>
      </c>
    </row>
    <row r="7208" spans="1:29" x14ac:dyDescent="0.25">
      <c r="A7208" s="6"/>
      <c r="B7208" s="10"/>
      <c r="C7208" s="6"/>
      <c r="D7208" s="6"/>
      <c r="E7208" s="6"/>
      <c r="F7208" s="6"/>
      <c r="G7208" s="6"/>
      <c r="H7208" s="6"/>
      <c r="I7208" s="6"/>
      <c r="J7208" s="6"/>
      <c r="K7208" s="6"/>
      <c r="L7208" s="6"/>
      <c r="M7208" s="6"/>
      <c r="N7208" s="6"/>
      <c r="O7208" s="6"/>
      <c r="P7208" s="10"/>
      <c r="Q7208" s="15" t="str">
        <f t="shared" ca="1" si="223"/>
        <v>-</v>
      </c>
      <c r="R7208" s="6"/>
      <c r="S7208" s="6"/>
      <c r="T7208" s="6"/>
      <c r="U7208" s="6"/>
      <c r="V7208" s="6"/>
      <c r="W7208" s="6" t="str">
        <f t="shared" si="222"/>
        <v>-</v>
      </c>
      <c r="X7208" s="6"/>
      <c r="Y7208" s="6"/>
      <c r="Z7208" s="6"/>
      <c r="AA7208" s="6"/>
      <c r="AB7208" s="6"/>
      <c r="AC7208" s="6"/>
    </row>
    <row r="7209" spans="1:29" x14ac:dyDescent="0.25">
      <c r="Q7209" s="12" t="str">
        <f t="shared" ca="1" si="223"/>
        <v>-</v>
      </c>
      <c r="W7209" t="str">
        <f t="shared" si="222"/>
        <v>-</v>
      </c>
    </row>
    <row r="7210" spans="1:29" x14ac:dyDescent="0.25">
      <c r="A7210" s="6"/>
      <c r="B7210" s="10"/>
      <c r="C7210" s="6"/>
      <c r="D7210" s="6"/>
      <c r="E7210" s="6"/>
      <c r="F7210" s="6"/>
      <c r="G7210" s="6"/>
      <c r="H7210" s="6"/>
      <c r="I7210" s="6"/>
      <c r="J7210" s="6"/>
      <c r="K7210" s="6"/>
      <c r="L7210" s="6"/>
      <c r="M7210" s="6"/>
      <c r="N7210" s="6"/>
      <c r="O7210" s="6"/>
      <c r="P7210" s="10"/>
      <c r="Q7210" s="15" t="str">
        <f t="shared" ca="1" si="223"/>
        <v>-</v>
      </c>
      <c r="R7210" s="6"/>
      <c r="S7210" s="6"/>
      <c r="T7210" s="6"/>
      <c r="U7210" s="6"/>
      <c r="V7210" s="6"/>
      <c r="W7210" s="6" t="str">
        <f t="shared" si="222"/>
        <v>-</v>
      </c>
      <c r="X7210" s="6"/>
      <c r="Y7210" s="6"/>
      <c r="Z7210" s="6"/>
      <c r="AA7210" s="6"/>
      <c r="AB7210" s="6"/>
      <c r="AC7210" s="6"/>
    </row>
    <row r="7211" spans="1:29" x14ac:dyDescent="0.25">
      <c r="Q7211" s="12" t="str">
        <f t="shared" ca="1" si="223"/>
        <v>-</v>
      </c>
      <c r="W7211" t="str">
        <f t="shared" si="222"/>
        <v>-</v>
      </c>
    </row>
    <row r="7212" spans="1:29" x14ac:dyDescent="0.25">
      <c r="A7212" s="6"/>
      <c r="B7212" s="10"/>
      <c r="C7212" s="6"/>
      <c r="D7212" s="6"/>
      <c r="E7212" s="6"/>
      <c r="F7212" s="6"/>
      <c r="G7212" s="6"/>
      <c r="H7212" s="6"/>
      <c r="I7212" s="6"/>
      <c r="J7212" s="6"/>
      <c r="K7212" s="6"/>
      <c r="L7212" s="6"/>
      <c r="M7212" s="6"/>
      <c r="N7212" s="6"/>
      <c r="O7212" s="6"/>
      <c r="P7212" s="10"/>
      <c r="Q7212" s="15" t="str">
        <f t="shared" ca="1" si="223"/>
        <v>-</v>
      </c>
      <c r="R7212" s="6"/>
      <c r="S7212" s="6"/>
      <c r="T7212" s="6"/>
      <c r="U7212" s="6"/>
      <c r="V7212" s="6"/>
      <c r="W7212" s="6" t="str">
        <f t="shared" si="222"/>
        <v>-</v>
      </c>
      <c r="X7212" s="6"/>
      <c r="Y7212" s="6"/>
      <c r="Z7212" s="6"/>
      <c r="AA7212" s="6"/>
      <c r="AB7212" s="6"/>
      <c r="AC7212" s="6"/>
    </row>
    <row r="7213" spans="1:29" x14ac:dyDescent="0.25">
      <c r="Q7213" s="12" t="str">
        <f t="shared" ca="1" si="223"/>
        <v>-</v>
      </c>
      <c r="W7213" t="str">
        <f t="shared" si="222"/>
        <v>-</v>
      </c>
    </row>
    <row r="7214" spans="1:29" x14ac:dyDescent="0.25">
      <c r="A7214" s="6"/>
      <c r="B7214" s="10"/>
      <c r="C7214" s="6"/>
      <c r="D7214" s="6"/>
      <c r="E7214" s="6"/>
      <c r="F7214" s="6"/>
      <c r="G7214" s="6"/>
      <c r="H7214" s="6"/>
      <c r="I7214" s="6"/>
      <c r="J7214" s="6"/>
      <c r="K7214" s="6"/>
      <c r="L7214" s="6"/>
      <c r="M7214" s="6"/>
      <c r="N7214" s="6"/>
      <c r="O7214" s="6"/>
      <c r="P7214" s="10"/>
      <c r="Q7214" s="15" t="str">
        <f t="shared" ca="1" si="223"/>
        <v>-</v>
      </c>
      <c r="R7214" s="6"/>
      <c r="S7214" s="6"/>
      <c r="T7214" s="6"/>
      <c r="U7214" s="6"/>
      <c r="V7214" s="6"/>
      <c r="W7214" s="6" t="str">
        <f t="shared" si="222"/>
        <v>-</v>
      </c>
      <c r="X7214" s="6"/>
      <c r="Y7214" s="6"/>
      <c r="Z7214" s="6"/>
      <c r="AA7214" s="6"/>
      <c r="AB7214" s="6"/>
      <c r="AC7214" s="6"/>
    </row>
    <row r="7215" spans="1:29" x14ac:dyDescent="0.25">
      <c r="Q7215" s="12" t="str">
        <f t="shared" ca="1" si="223"/>
        <v>-</v>
      </c>
      <c r="W7215" t="str">
        <f t="shared" si="222"/>
        <v>-</v>
      </c>
    </row>
    <row r="7216" spans="1:29" x14ac:dyDescent="0.25">
      <c r="A7216" s="6"/>
      <c r="B7216" s="10"/>
      <c r="C7216" s="6"/>
      <c r="D7216" s="6"/>
      <c r="E7216" s="6"/>
      <c r="F7216" s="6"/>
      <c r="G7216" s="6"/>
      <c r="H7216" s="6"/>
      <c r="I7216" s="6"/>
      <c r="J7216" s="6"/>
      <c r="K7216" s="6"/>
      <c r="L7216" s="6"/>
      <c r="M7216" s="6"/>
      <c r="N7216" s="6"/>
      <c r="O7216" s="6"/>
      <c r="P7216" s="10"/>
      <c r="Q7216" s="15" t="str">
        <f t="shared" ca="1" si="223"/>
        <v>-</v>
      </c>
      <c r="R7216" s="6"/>
      <c r="S7216" s="6"/>
      <c r="T7216" s="6"/>
      <c r="U7216" s="6"/>
      <c r="V7216" s="6"/>
      <c r="W7216" s="6" t="str">
        <f t="shared" si="222"/>
        <v>-</v>
      </c>
      <c r="X7216" s="6"/>
      <c r="Y7216" s="6"/>
      <c r="Z7216" s="6"/>
      <c r="AA7216" s="6"/>
      <c r="AB7216" s="6"/>
      <c r="AC7216" s="6"/>
    </row>
    <row r="7217" spans="1:29" x14ac:dyDescent="0.25">
      <c r="Q7217" s="12" t="str">
        <f t="shared" ca="1" si="223"/>
        <v>-</v>
      </c>
      <c r="W7217" t="str">
        <f t="shared" si="222"/>
        <v>-</v>
      </c>
    </row>
    <row r="7218" spans="1:29" x14ac:dyDescent="0.25">
      <c r="A7218" s="6"/>
      <c r="B7218" s="10"/>
      <c r="C7218" s="6"/>
      <c r="D7218" s="6"/>
      <c r="E7218" s="6"/>
      <c r="F7218" s="6"/>
      <c r="G7218" s="6"/>
      <c r="H7218" s="6"/>
      <c r="I7218" s="6"/>
      <c r="J7218" s="6"/>
      <c r="K7218" s="6"/>
      <c r="L7218" s="6"/>
      <c r="M7218" s="6"/>
      <c r="N7218" s="6"/>
      <c r="O7218" s="6"/>
      <c r="P7218" s="10"/>
      <c r="Q7218" s="15" t="str">
        <f t="shared" ca="1" si="223"/>
        <v>-</v>
      </c>
      <c r="R7218" s="6"/>
      <c r="S7218" s="6"/>
      <c r="T7218" s="6"/>
      <c r="U7218" s="6"/>
      <c r="V7218" s="6"/>
      <c r="W7218" s="6" t="str">
        <f t="shared" si="222"/>
        <v>-</v>
      </c>
      <c r="X7218" s="6"/>
      <c r="Y7218" s="6"/>
      <c r="Z7218" s="6"/>
      <c r="AA7218" s="6"/>
      <c r="AB7218" s="6"/>
      <c r="AC7218" s="6"/>
    </row>
    <row r="7219" spans="1:29" x14ac:dyDescent="0.25">
      <c r="Q7219" s="12" t="str">
        <f t="shared" ca="1" si="223"/>
        <v>-</v>
      </c>
      <c r="W7219" t="str">
        <f t="shared" si="222"/>
        <v>-</v>
      </c>
    </row>
    <row r="7220" spans="1:29" x14ac:dyDescent="0.25">
      <c r="A7220" s="6"/>
      <c r="B7220" s="10"/>
      <c r="C7220" s="6"/>
      <c r="D7220" s="6"/>
      <c r="E7220" s="6"/>
      <c r="F7220" s="6"/>
      <c r="G7220" s="6"/>
      <c r="H7220" s="6"/>
      <c r="I7220" s="6"/>
      <c r="J7220" s="6"/>
      <c r="K7220" s="6"/>
      <c r="L7220" s="6"/>
      <c r="M7220" s="6"/>
      <c r="N7220" s="6"/>
      <c r="O7220" s="6"/>
      <c r="P7220" s="10"/>
      <c r="Q7220" s="15" t="str">
        <f t="shared" ca="1" si="223"/>
        <v>-</v>
      </c>
      <c r="R7220" s="6"/>
      <c r="S7220" s="6"/>
      <c r="T7220" s="6"/>
      <c r="U7220" s="6"/>
      <c r="V7220" s="6"/>
      <c r="W7220" s="6" t="str">
        <f t="shared" si="222"/>
        <v>-</v>
      </c>
      <c r="X7220" s="6"/>
      <c r="Y7220" s="6"/>
      <c r="Z7220" s="6"/>
      <c r="AA7220" s="6"/>
      <c r="AB7220" s="6"/>
      <c r="AC7220" s="6"/>
    </row>
    <row r="7221" spans="1:29" x14ac:dyDescent="0.25">
      <c r="Q7221" s="12" t="str">
        <f t="shared" ca="1" si="223"/>
        <v>-</v>
      </c>
      <c r="W7221" t="str">
        <f t="shared" si="222"/>
        <v>-</v>
      </c>
    </row>
    <row r="7222" spans="1:29" x14ac:dyDescent="0.25">
      <c r="A7222" s="6"/>
      <c r="B7222" s="10"/>
      <c r="C7222" s="6"/>
      <c r="D7222" s="6"/>
      <c r="E7222" s="6"/>
      <c r="F7222" s="6"/>
      <c r="G7222" s="6"/>
      <c r="H7222" s="6"/>
      <c r="I7222" s="6"/>
      <c r="J7222" s="6"/>
      <c r="K7222" s="6"/>
      <c r="L7222" s="6"/>
      <c r="M7222" s="6"/>
      <c r="N7222" s="6"/>
      <c r="O7222" s="6"/>
      <c r="P7222" s="10"/>
      <c r="Q7222" s="15" t="str">
        <f t="shared" ca="1" si="223"/>
        <v>-</v>
      </c>
      <c r="R7222" s="6"/>
      <c r="S7222" s="6"/>
      <c r="T7222" s="6"/>
      <c r="U7222" s="6"/>
      <c r="V7222" s="6"/>
      <c r="W7222" s="6" t="str">
        <f t="shared" si="222"/>
        <v>-</v>
      </c>
      <c r="X7222" s="6"/>
      <c r="Y7222" s="6"/>
      <c r="Z7222" s="6"/>
      <c r="AA7222" s="6"/>
      <c r="AB7222" s="6"/>
      <c r="AC7222" s="6"/>
    </row>
    <row r="7223" spans="1:29" x14ac:dyDescent="0.25">
      <c r="Q7223" s="12" t="str">
        <f t="shared" ca="1" si="223"/>
        <v>-</v>
      </c>
      <c r="W7223" t="str">
        <f t="shared" si="222"/>
        <v>-</v>
      </c>
    </row>
    <row r="7224" spans="1:29" x14ac:dyDescent="0.25">
      <c r="A7224" s="6"/>
      <c r="B7224" s="10"/>
      <c r="C7224" s="6"/>
      <c r="D7224" s="6"/>
      <c r="E7224" s="6"/>
      <c r="F7224" s="6"/>
      <c r="G7224" s="6"/>
      <c r="H7224" s="6"/>
      <c r="I7224" s="6"/>
      <c r="J7224" s="6"/>
      <c r="K7224" s="6"/>
      <c r="L7224" s="6"/>
      <c r="M7224" s="6"/>
      <c r="N7224" s="6"/>
      <c r="O7224" s="6"/>
      <c r="P7224" s="10"/>
      <c r="Q7224" s="15" t="str">
        <f t="shared" ca="1" si="223"/>
        <v>-</v>
      </c>
      <c r="R7224" s="6"/>
      <c r="S7224" s="6"/>
      <c r="T7224" s="6"/>
      <c r="U7224" s="6"/>
      <c r="V7224" s="6"/>
      <c r="W7224" s="6" t="str">
        <f t="shared" si="222"/>
        <v>-</v>
      </c>
      <c r="X7224" s="6"/>
      <c r="Y7224" s="6"/>
      <c r="Z7224" s="6"/>
      <c r="AA7224" s="6"/>
      <c r="AB7224" s="6"/>
      <c r="AC7224" s="6"/>
    </row>
    <row r="7225" spans="1:29" x14ac:dyDescent="0.25">
      <c r="Q7225" s="12" t="str">
        <f t="shared" ca="1" si="223"/>
        <v>-</v>
      </c>
      <c r="W7225" t="str">
        <f t="shared" si="222"/>
        <v>-</v>
      </c>
    </row>
    <row r="7226" spans="1:29" x14ac:dyDescent="0.25">
      <c r="A7226" s="6"/>
      <c r="B7226" s="10"/>
      <c r="C7226" s="6"/>
      <c r="D7226" s="6"/>
      <c r="E7226" s="6"/>
      <c r="F7226" s="6"/>
      <c r="G7226" s="6"/>
      <c r="H7226" s="6"/>
      <c r="I7226" s="6"/>
      <c r="J7226" s="6"/>
      <c r="K7226" s="6"/>
      <c r="L7226" s="6"/>
      <c r="M7226" s="6"/>
      <c r="N7226" s="6"/>
      <c r="O7226" s="6"/>
      <c r="P7226" s="10"/>
      <c r="Q7226" s="15" t="str">
        <f t="shared" ca="1" si="223"/>
        <v>-</v>
      </c>
      <c r="R7226" s="6"/>
      <c r="S7226" s="6"/>
      <c r="T7226" s="6"/>
      <c r="U7226" s="6"/>
      <c r="V7226" s="6"/>
      <c r="W7226" s="6" t="str">
        <f t="shared" si="222"/>
        <v>-</v>
      </c>
      <c r="X7226" s="6"/>
      <c r="Y7226" s="6"/>
      <c r="Z7226" s="6"/>
      <c r="AA7226" s="6"/>
      <c r="AB7226" s="6"/>
      <c r="AC7226" s="6"/>
    </row>
    <row r="7227" spans="1:29" x14ac:dyDescent="0.25">
      <c r="Q7227" s="12" t="str">
        <f t="shared" ca="1" si="223"/>
        <v>-</v>
      </c>
      <c r="W7227" t="str">
        <f t="shared" si="222"/>
        <v>-</v>
      </c>
    </row>
    <row r="7228" spans="1:29" x14ac:dyDescent="0.25">
      <c r="A7228" s="6"/>
      <c r="B7228" s="10"/>
      <c r="C7228" s="6"/>
      <c r="D7228" s="6"/>
      <c r="E7228" s="6"/>
      <c r="F7228" s="6"/>
      <c r="G7228" s="6"/>
      <c r="H7228" s="6"/>
      <c r="I7228" s="6"/>
      <c r="J7228" s="6"/>
      <c r="K7228" s="6"/>
      <c r="L7228" s="6"/>
      <c r="M7228" s="6"/>
      <c r="N7228" s="6"/>
      <c r="O7228" s="6"/>
      <c r="P7228" s="10"/>
      <c r="Q7228" s="15" t="str">
        <f t="shared" ca="1" si="223"/>
        <v>-</v>
      </c>
      <c r="R7228" s="6"/>
      <c r="S7228" s="6"/>
      <c r="T7228" s="6"/>
      <c r="U7228" s="6"/>
      <c r="V7228" s="6"/>
      <c r="W7228" s="6" t="str">
        <f t="shared" si="222"/>
        <v>-</v>
      </c>
      <c r="X7228" s="6"/>
      <c r="Y7228" s="6"/>
      <c r="Z7228" s="6"/>
      <c r="AA7228" s="6"/>
      <c r="AB7228" s="6"/>
      <c r="AC7228" s="6"/>
    </row>
    <row r="7229" spans="1:29" x14ac:dyDescent="0.25">
      <c r="Q7229" s="12" t="str">
        <f t="shared" ca="1" si="223"/>
        <v>-</v>
      </c>
      <c r="W7229" t="str">
        <f t="shared" si="222"/>
        <v>-</v>
      </c>
    </row>
    <row r="7230" spans="1:29" x14ac:dyDescent="0.25">
      <c r="A7230" s="6"/>
      <c r="B7230" s="10"/>
      <c r="C7230" s="6"/>
      <c r="D7230" s="6"/>
      <c r="E7230" s="6"/>
      <c r="F7230" s="6"/>
      <c r="G7230" s="6"/>
      <c r="H7230" s="6"/>
      <c r="I7230" s="6"/>
      <c r="J7230" s="6"/>
      <c r="K7230" s="6"/>
      <c r="L7230" s="6"/>
      <c r="M7230" s="6"/>
      <c r="N7230" s="6"/>
      <c r="O7230" s="6"/>
      <c r="P7230" s="10"/>
      <c r="Q7230" s="15" t="str">
        <f t="shared" ca="1" si="223"/>
        <v>-</v>
      </c>
      <c r="R7230" s="6"/>
      <c r="S7230" s="6"/>
      <c r="T7230" s="6"/>
      <c r="U7230" s="6"/>
      <c r="V7230" s="6"/>
      <c r="W7230" s="6" t="str">
        <f t="shared" si="222"/>
        <v>-</v>
      </c>
      <c r="X7230" s="6"/>
      <c r="Y7230" s="6"/>
      <c r="Z7230" s="6"/>
      <c r="AA7230" s="6"/>
      <c r="AB7230" s="6"/>
      <c r="AC7230" s="6"/>
    </row>
    <row r="7231" spans="1:29" x14ac:dyDescent="0.25">
      <c r="Q7231" s="12" t="str">
        <f t="shared" ca="1" si="223"/>
        <v>-</v>
      </c>
      <c r="W7231" t="str">
        <f t="shared" si="222"/>
        <v>-</v>
      </c>
    </row>
    <row r="7232" spans="1:29" x14ac:dyDescent="0.25">
      <c r="A7232" s="6"/>
      <c r="B7232" s="10"/>
      <c r="C7232" s="6"/>
      <c r="D7232" s="6"/>
      <c r="E7232" s="6"/>
      <c r="F7232" s="6"/>
      <c r="G7232" s="6"/>
      <c r="H7232" s="6"/>
      <c r="I7232" s="6"/>
      <c r="J7232" s="6"/>
      <c r="K7232" s="6"/>
      <c r="L7232" s="6"/>
      <c r="M7232" s="6"/>
      <c r="N7232" s="6"/>
      <c r="O7232" s="6"/>
      <c r="P7232" s="10"/>
      <c r="Q7232" s="15" t="str">
        <f t="shared" ca="1" si="223"/>
        <v>-</v>
      </c>
      <c r="R7232" s="6"/>
      <c r="S7232" s="6"/>
      <c r="T7232" s="6"/>
      <c r="U7232" s="6"/>
      <c r="V7232" s="6"/>
      <c r="W7232" s="6" t="str">
        <f t="shared" si="222"/>
        <v>-</v>
      </c>
      <c r="X7232" s="6"/>
      <c r="Y7232" s="6"/>
      <c r="Z7232" s="6"/>
      <c r="AA7232" s="6"/>
      <c r="AB7232" s="6"/>
      <c r="AC7232" s="6"/>
    </row>
    <row r="7233" spans="1:29" x14ac:dyDescent="0.25">
      <c r="Q7233" s="12" t="str">
        <f t="shared" ca="1" si="223"/>
        <v>-</v>
      </c>
      <c r="W7233" t="str">
        <f t="shared" si="222"/>
        <v>-</v>
      </c>
    </row>
    <row r="7234" spans="1:29" x14ac:dyDescent="0.25">
      <c r="A7234" s="6"/>
      <c r="B7234" s="10"/>
      <c r="C7234" s="6"/>
      <c r="D7234" s="6"/>
      <c r="E7234" s="6"/>
      <c r="F7234" s="6"/>
      <c r="G7234" s="6"/>
      <c r="H7234" s="6"/>
      <c r="I7234" s="6"/>
      <c r="J7234" s="6"/>
      <c r="K7234" s="6"/>
      <c r="L7234" s="6"/>
      <c r="M7234" s="6"/>
      <c r="N7234" s="6"/>
      <c r="O7234" s="6"/>
      <c r="P7234" s="10"/>
      <c r="Q7234" s="15" t="str">
        <f t="shared" ca="1" si="223"/>
        <v>-</v>
      </c>
      <c r="R7234" s="6"/>
      <c r="S7234" s="6"/>
      <c r="T7234" s="6"/>
      <c r="U7234" s="6"/>
      <c r="V7234" s="6"/>
      <c r="W7234" s="6" t="str">
        <f t="shared" si="222"/>
        <v>-</v>
      </c>
      <c r="X7234" s="6"/>
      <c r="Y7234" s="6"/>
      <c r="Z7234" s="6"/>
      <c r="AA7234" s="6"/>
      <c r="AB7234" s="6"/>
      <c r="AC7234" s="6"/>
    </row>
    <row r="7235" spans="1:29" x14ac:dyDescent="0.25">
      <c r="Q7235" s="12" t="str">
        <f t="shared" ca="1" si="223"/>
        <v>-</v>
      </c>
      <c r="W7235" t="str">
        <f t="shared" si="222"/>
        <v>-</v>
      </c>
    </row>
    <row r="7236" spans="1:29" x14ac:dyDescent="0.25">
      <c r="A7236" s="6"/>
      <c r="B7236" s="10"/>
      <c r="C7236" s="6"/>
      <c r="D7236" s="6"/>
      <c r="E7236" s="6"/>
      <c r="F7236" s="6"/>
      <c r="G7236" s="6"/>
      <c r="H7236" s="6"/>
      <c r="I7236" s="6"/>
      <c r="J7236" s="6"/>
      <c r="K7236" s="6"/>
      <c r="L7236" s="6"/>
      <c r="M7236" s="6"/>
      <c r="N7236" s="6"/>
      <c r="O7236" s="6"/>
      <c r="P7236" s="10"/>
      <c r="Q7236" s="15" t="str">
        <f t="shared" ca="1" si="223"/>
        <v>-</v>
      </c>
      <c r="R7236" s="6"/>
      <c r="S7236" s="6"/>
      <c r="T7236" s="6"/>
      <c r="U7236" s="6"/>
      <c r="V7236" s="6"/>
      <c r="W7236" s="6" t="str">
        <f t="shared" si="222"/>
        <v>-</v>
      </c>
      <c r="X7236" s="6"/>
      <c r="Y7236" s="6"/>
      <c r="Z7236" s="6"/>
      <c r="AA7236" s="6"/>
      <c r="AB7236" s="6"/>
      <c r="AC7236" s="6"/>
    </row>
    <row r="7237" spans="1:29" x14ac:dyDescent="0.25">
      <c r="Q7237" s="12" t="str">
        <f t="shared" ca="1" si="223"/>
        <v>-</v>
      </c>
      <c r="W7237" t="str">
        <f t="shared" si="222"/>
        <v>-</v>
      </c>
    </row>
    <row r="7238" spans="1:29" x14ac:dyDescent="0.25">
      <c r="A7238" s="6"/>
      <c r="B7238" s="10"/>
      <c r="C7238" s="6"/>
      <c r="D7238" s="6"/>
      <c r="E7238" s="6"/>
      <c r="F7238" s="6"/>
      <c r="G7238" s="6"/>
      <c r="H7238" s="6"/>
      <c r="I7238" s="6"/>
      <c r="J7238" s="6"/>
      <c r="K7238" s="6"/>
      <c r="L7238" s="6"/>
      <c r="M7238" s="6"/>
      <c r="N7238" s="6"/>
      <c r="O7238" s="6"/>
      <c r="P7238" s="10"/>
      <c r="Q7238" s="15" t="str">
        <f t="shared" ca="1" si="223"/>
        <v>-</v>
      </c>
      <c r="R7238" s="6"/>
      <c r="S7238" s="6"/>
      <c r="T7238" s="6"/>
      <c r="U7238" s="6"/>
      <c r="V7238" s="6"/>
      <c r="W7238" s="6" t="str">
        <f t="shared" ref="W7238:W7301" si="224">IF(OR(ISBLANK(J7238),ISBLANK(V7238)),"-",(IF(J7238=V7238,"Yes","No")))</f>
        <v>-</v>
      </c>
      <c r="X7238" s="6"/>
      <c r="Y7238" s="6"/>
      <c r="Z7238" s="6"/>
      <c r="AA7238" s="6"/>
      <c r="AB7238" s="6"/>
      <c r="AC7238" s="6"/>
    </row>
    <row r="7239" spans="1:29" x14ac:dyDescent="0.25">
      <c r="Q7239" s="12" t="str">
        <f t="shared" ref="Q7239:Q7302" ca="1" si="225">IF(B7239&gt;1/1/1900, (IF(R7239="Closed",(DATEDIF(B7239,P7239,"d"))-(DATEDIF(M7239,O7239,"d")),IF(OR(R7239="Pending",ISBLANK(P7239)),TODAY()-B7239))),"-")</f>
        <v>-</v>
      </c>
      <c r="W7239" t="str">
        <f t="shared" si="224"/>
        <v>-</v>
      </c>
    </row>
    <row r="7240" spans="1:29" x14ac:dyDescent="0.25">
      <c r="A7240" s="6"/>
      <c r="B7240" s="10"/>
      <c r="C7240" s="6"/>
      <c r="D7240" s="6"/>
      <c r="E7240" s="6"/>
      <c r="F7240" s="6"/>
      <c r="G7240" s="6"/>
      <c r="H7240" s="6"/>
      <c r="I7240" s="6"/>
      <c r="J7240" s="6"/>
      <c r="K7240" s="6"/>
      <c r="L7240" s="6"/>
      <c r="M7240" s="6"/>
      <c r="N7240" s="6"/>
      <c r="O7240" s="6"/>
      <c r="P7240" s="10"/>
      <c r="Q7240" s="15" t="str">
        <f t="shared" ca="1" si="225"/>
        <v>-</v>
      </c>
      <c r="R7240" s="6"/>
      <c r="S7240" s="6"/>
      <c r="T7240" s="6"/>
      <c r="U7240" s="6"/>
      <c r="V7240" s="6"/>
      <c r="W7240" s="6" t="str">
        <f t="shared" si="224"/>
        <v>-</v>
      </c>
      <c r="X7240" s="6"/>
      <c r="Y7240" s="6"/>
      <c r="Z7240" s="6"/>
      <c r="AA7240" s="6"/>
      <c r="AB7240" s="6"/>
      <c r="AC7240" s="6"/>
    </row>
    <row r="7241" spans="1:29" x14ac:dyDescent="0.25">
      <c r="Q7241" s="12" t="str">
        <f t="shared" ca="1" si="225"/>
        <v>-</v>
      </c>
      <c r="W7241" t="str">
        <f t="shared" si="224"/>
        <v>-</v>
      </c>
    </row>
    <row r="7242" spans="1:29" x14ac:dyDescent="0.25">
      <c r="A7242" s="6"/>
      <c r="B7242" s="10"/>
      <c r="C7242" s="6"/>
      <c r="D7242" s="6"/>
      <c r="E7242" s="6"/>
      <c r="F7242" s="6"/>
      <c r="G7242" s="6"/>
      <c r="H7242" s="6"/>
      <c r="I7242" s="6"/>
      <c r="J7242" s="6"/>
      <c r="K7242" s="6"/>
      <c r="L7242" s="6"/>
      <c r="M7242" s="6"/>
      <c r="N7242" s="6"/>
      <c r="O7242" s="6"/>
      <c r="P7242" s="10"/>
      <c r="Q7242" s="15" t="str">
        <f t="shared" ca="1" si="225"/>
        <v>-</v>
      </c>
      <c r="R7242" s="6"/>
      <c r="S7242" s="6"/>
      <c r="T7242" s="6"/>
      <c r="U7242" s="6"/>
      <c r="V7242" s="6"/>
      <c r="W7242" s="6" t="str">
        <f t="shared" si="224"/>
        <v>-</v>
      </c>
      <c r="X7242" s="6"/>
      <c r="Y7242" s="6"/>
      <c r="Z7242" s="6"/>
      <c r="AA7242" s="6"/>
      <c r="AB7242" s="6"/>
      <c r="AC7242" s="6"/>
    </row>
    <row r="7243" spans="1:29" x14ac:dyDescent="0.25">
      <c r="Q7243" s="12" t="str">
        <f t="shared" ca="1" si="225"/>
        <v>-</v>
      </c>
      <c r="W7243" t="str">
        <f t="shared" si="224"/>
        <v>-</v>
      </c>
    </row>
    <row r="7244" spans="1:29" x14ac:dyDescent="0.25">
      <c r="A7244" s="6"/>
      <c r="B7244" s="10"/>
      <c r="C7244" s="6"/>
      <c r="D7244" s="6"/>
      <c r="E7244" s="6"/>
      <c r="F7244" s="6"/>
      <c r="G7244" s="6"/>
      <c r="H7244" s="6"/>
      <c r="I7244" s="6"/>
      <c r="J7244" s="6"/>
      <c r="K7244" s="6"/>
      <c r="L7244" s="6"/>
      <c r="M7244" s="6"/>
      <c r="N7244" s="6"/>
      <c r="O7244" s="6"/>
      <c r="P7244" s="10"/>
      <c r="Q7244" s="15" t="str">
        <f t="shared" ca="1" si="225"/>
        <v>-</v>
      </c>
      <c r="R7244" s="6"/>
      <c r="S7244" s="6"/>
      <c r="T7244" s="6"/>
      <c r="U7244" s="6"/>
      <c r="V7244" s="6"/>
      <c r="W7244" s="6" t="str">
        <f t="shared" si="224"/>
        <v>-</v>
      </c>
      <c r="X7244" s="6"/>
      <c r="Y7244" s="6"/>
      <c r="Z7244" s="6"/>
      <c r="AA7244" s="6"/>
      <c r="AB7244" s="6"/>
      <c r="AC7244" s="6"/>
    </row>
    <row r="7245" spans="1:29" x14ac:dyDescent="0.25">
      <c r="Q7245" s="12" t="str">
        <f t="shared" ca="1" si="225"/>
        <v>-</v>
      </c>
      <c r="W7245" t="str">
        <f t="shared" si="224"/>
        <v>-</v>
      </c>
    </row>
    <row r="7246" spans="1:29" x14ac:dyDescent="0.25">
      <c r="A7246" s="6"/>
      <c r="B7246" s="10"/>
      <c r="C7246" s="6"/>
      <c r="D7246" s="6"/>
      <c r="E7246" s="6"/>
      <c r="F7246" s="6"/>
      <c r="G7246" s="6"/>
      <c r="H7246" s="6"/>
      <c r="I7246" s="6"/>
      <c r="J7246" s="6"/>
      <c r="K7246" s="6"/>
      <c r="L7246" s="6"/>
      <c r="M7246" s="6"/>
      <c r="N7246" s="6"/>
      <c r="O7246" s="6"/>
      <c r="P7246" s="10"/>
      <c r="Q7246" s="15" t="str">
        <f t="shared" ca="1" si="225"/>
        <v>-</v>
      </c>
      <c r="R7246" s="6"/>
      <c r="S7246" s="6"/>
      <c r="T7246" s="6"/>
      <c r="U7246" s="6"/>
      <c r="V7246" s="6"/>
      <c r="W7246" s="6" t="str">
        <f t="shared" si="224"/>
        <v>-</v>
      </c>
      <c r="X7246" s="6"/>
      <c r="Y7246" s="6"/>
      <c r="Z7246" s="6"/>
      <c r="AA7246" s="6"/>
      <c r="AB7246" s="6"/>
      <c r="AC7246" s="6"/>
    </row>
    <row r="7247" spans="1:29" x14ac:dyDescent="0.25">
      <c r="Q7247" s="12" t="str">
        <f t="shared" ca="1" si="225"/>
        <v>-</v>
      </c>
      <c r="W7247" t="str">
        <f t="shared" si="224"/>
        <v>-</v>
      </c>
    </row>
    <row r="7248" spans="1:29" x14ac:dyDescent="0.25">
      <c r="A7248" s="6"/>
      <c r="B7248" s="10"/>
      <c r="C7248" s="6"/>
      <c r="D7248" s="6"/>
      <c r="E7248" s="6"/>
      <c r="F7248" s="6"/>
      <c r="G7248" s="6"/>
      <c r="H7248" s="6"/>
      <c r="I7248" s="6"/>
      <c r="J7248" s="6"/>
      <c r="K7248" s="6"/>
      <c r="L7248" s="6"/>
      <c r="M7248" s="6"/>
      <c r="N7248" s="6"/>
      <c r="O7248" s="6"/>
      <c r="P7248" s="10"/>
      <c r="Q7248" s="15" t="str">
        <f t="shared" ca="1" si="225"/>
        <v>-</v>
      </c>
      <c r="R7248" s="6"/>
      <c r="S7248" s="6"/>
      <c r="T7248" s="6"/>
      <c r="U7248" s="6"/>
      <c r="V7248" s="6"/>
      <c r="W7248" s="6" t="str">
        <f t="shared" si="224"/>
        <v>-</v>
      </c>
      <c r="X7248" s="6"/>
      <c r="Y7248" s="6"/>
      <c r="Z7248" s="6"/>
      <c r="AA7248" s="6"/>
      <c r="AB7248" s="6"/>
      <c r="AC7248" s="6"/>
    </row>
    <row r="7249" spans="1:29" x14ac:dyDescent="0.25">
      <c r="Q7249" s="12" t="str">
        <f t="shared" ca="1" si="225"/>
        <v>-</v>
      </c>
      <c r="W7249" t="str">
        <f t="shared" si="224"/>
        <v>-</v>
      </c>
    </row>
    <row r="7250" spans="1:29" x14ac:dyDescent="0.25">
      <c r="A7250" s="6"/>
      <c r="B7250" s="10"/>
      <c r="C7250" s="6"/>
      <c r="D7250" s="6"/>
      <c r="E7250" s="6"/>
      <c r="F7250" s="6"/>
      <c r="G7250" s="6"/>
      <c r="H7250" s="6"/>
      <c r="I7250" s="6"/>
      <c r="J7250" s="6"/>
      <c r="K7250" s="6"/>
      <c r="L7250" s="6"/>
      <c r="M7250" s="6"/>
      <c r="N7250" s="6"/>
      <c r="O7250" s="6"/>
      <c r="P7250" s="10"/>
      <c r="Q7250" s="15" t="str">
        <f t="shared" ca="1" si="225"/>
        <v>-</v>
      </c>
      <c r="R7250" s="6"/>
      <c r="S7250" s="6"/>
      <c r="T7250" s="6"/>
      <c r="U7250" s="6"/>
      <c r="V7250" s="6"/>
      <c r="W7250" s="6" t="str">
        <f t="shared" si="224"/>
        <v>-</v>
      </c>
      <c r="X7250" s="6"/>
      <c r="Y7250" s="6"/>
      <c r="Z7250" s="6"/>
      <c r="AA7250" s="6"/>
      <c r="AB7250" s="6"/>
      <c r="AC7250" s="6"/>
    </row>
    <row r="7251" spans="1:29" x14ac:dyDescent="0.25">
      <c r="Q7251" s="12" t="str">
        <f t="shared" ca="1" si="225"/>
        <v>-</v>
      </c>
      <c r="W7251" t="str">
        <f t="shared" si="224"/>
        <v>-</v>
      </c>
    </row>
    <row r="7252" spans="1:29" x14ac:dyDescent="0.25">
      <c r="A7252" s="6"/>
      <c r="B7252" s="10"/>
      <c r="C7252" s="6"/>
      <c r="D7252" s="6"/>
      <c r="E7252" s="6"/>
      <c r="F7252" s="6"/>
      <c r="G7252" s="6"/>
      <c r="H7252" s="6"/>
      <c r="I7252" s="6"/>
      <c r="J7252" s="6"/>
      <c r="K7252" s="6"/>
      <c r="L7252" s="6"/>
      <c r="M7252" s="6"/>
      <c r="N7252" s="6"/>
      <c r="O7252" s="6"/>
      <c r="P7252" s="10"/>
      <c r="Q7252" s="15" t="str">
        <f t="shared" ca="1" si="225"/>
        <v>-</v>
      </c>
      <c r="R7252" s="6"/>
      <c r="S7252" s="6"/>
      <c r="T7252" s="6"/>
      <c r="U7252" s="6"/>
      <c r="V7252" s="6"/>
      <c r="W7252" s="6" t="str">
        <f t="shared" si="224"/>
        <v>-</v>
      </c>
      <c r="X7252" s="6"/>
      <c r="Y7252" s="6"/>
      <c r="Z7252" s="6"/>
      <c r="AA7252" s="6"/>
      <c r="AB7252" s="6"/>
      <c r="AC7252" s="6"/>
    </row>
    <row r="7253" spans="1:29" x14ac:dyDescent="0.25">
      <c r="Q7253" s="12" t="str">
        <f t="shared" ca="1" si="225"/>
        <v>-</v>
      </c>
      <c r="W7253" t="str">
        <f t="shared" si="224"/>
        <v>-</v>
      </c>
    </row>
    <row r="7254" spans="1:29" x14ac:dyDescent="0.25">
      <c r="A7254" s="6"/>
      <c r="B7254" s="10"/>
      <c r="C7254" s="6"/>
      <c r="D7254" s="6"/>
      <c r="E7254" s="6"/>
      <c r="F7254" s="6"/>
      <c r="G7254" s="6"/>
      <c r="H7254" s="6"/>
      <c r="I7254" s="6"/>
      <c r="J7254" s="6"/>
      <c r="K7254" s="6"/>
      <c r="L7254" s="6"/>
      <c r="M7254" s="6"/>
      <c r="N7254" s="6"/>
      <c r="O7254" s="6"/>
      <c r="P7254" s="10"/>
      <c r="Q7254" s="15" t="str">
        <f t="shared" ca="1" si="225"/>
        <v>-</v>
      </c>
      <c r="R7254" s="6"/>
      <c r="S7254" s="6"/>
      <c r="T7254" s="6"/>
      <c r="U7254" s="6"/>
      <c r="V7254" s="6"/>
      <c r="W7254" s="6" t="str">
        <f t="shared" si="224"/>
        <v>-</v>
      </c>
      <c r="X7254" s="6"/>
      <c r="Y7254" s="6"/>
      <c r="Z7254" s="6"/>
      <c r="AA7254" s="6"/>
      <c r="AB7254" s="6"/>
      <c r="AC7254" s="6"/>
    </row>
    <row r="7255" spans="1:29" x14ac:dyDescent="0.25">
      <c r="Q7255" s="12" t="str">
        <f t="shared" ca="1" si="225"/>
        <v>-</v>
      </c>
      <c r="W7255" t="str">
        <f t="shared" si="224"/>
        <v>-</v>
      </c>
    </row>
    <row r="7256" spans="1:29" x14ac:dyDescent="0.25">
      <c r="A7256" s="6"/>
      <c r="B7256" s="10"/>
      <c r="C7256" s="6"/>
      <c r="D7256" s="6"/>
      <c r="E7256" s="6"/>
      <c r="F7256" s="6"/>
      <c r="G7256" s="6"/>
      <c r="H7256" s="6"/>
      <c r="I7256" s="6"/>
      <c r="J7256" s="6"/>
      <c r="K7256" s="6"/>
      <c r="L7256" s="6"/>
      <c r="M7256" s="6"/>
      <c r="N7256" s="6"/>
      <c r="O7256" s="6"/>
      <c r="P7256" s="10"/>
      <c r="Q7256" s="15" t="str">
        <f t="shared" ca="1" si="225"/>
        <v>-</v>
      </c>
      <c r="R7256" s="6"/>
      <c r="S7256" s="6"/>
      <c r="T7256" s="6"/>
      <c r="U7256" s="6"/>
      <c r="V7256" s="6"/>
      <c r="W7256" s="6" t="str">
        <f t="shared" si="224"/>
        <v>-</v>
      </c>
      <c r="X7256" s="6"/>
      <c r="Y7256" s="6"/>
      <c r="Z7256" s="6"/>
      <c r="AA7256" s="6"/>
      <c r="AB7256" s="6"/>
      <c r="AC7256" s="6"/>
    </row>
    <row r="7257" spans="1:29" x14ac:dyDescent="0.25">
      <c r="Q7257" s="12" t="str">
        <f t="shared" ca="1" si="225"/>
        <v>-</v>
      </c>
      <c r="W7257" t="str">
        <f t="shared" si="224"/>
        <v>-</v>
      </c>
    </row>
    <row r="7258" spans="1:29" x14ac:dyDescent="0.25">
      <c r="A7258" s="6"/>
      <c r="B7258" s="10"/>
      <c r="C7258" s="6"/>
      <c r="D7258" s="6"/>
      <c r="E7258" s="6"/>
      <c r="F7258" s="6"/>
      <c r="G7258" s="6"/>
      <c r="H7258" s="6"/>
      <c r="I7258" s="6"/>
      <c r="J7258" s="6"/>
      <c r="K7258" s="6"/>
      <c r="L7258" s="6"/>
      <c r="M7258" s="6"/>
      <c r="N7258" s="6"/>
      <c r="O7258" s="6"/>
      <c r="P7258" s="10"/>
      <c r="Q7258" s="15" t="str">
        <f t="shared" ca="1" si="225"/>
        <v>-</v>
      </c>
      <c r="R7258" s="6"/>
      <c r="S7258" s="6"/>
      <c r="T7258" s="6"/>
      <c r="U7258" s="6"/>
      <c r="V7258" s="6"/>
      <c r="W7258" s="6" t="str">
        <f t="shared" si="224"/>
        <v>-</v>
      </c>
      <c r="X7258" s="6"/>
      <c r="Y7258" s="6"/>
      <c r="Z7258" s="6"/>
      <c r="AA7258" s="6"/>
      <c r="AB7258" s="6"/>
      <c r="AC7258" s="6"/>
    </row>
    <row r="7259" spans="1:29" x14ac:dyDescent="0.25">
      <c r="Q7259" s="12" t="str">
        <f t="shared" ca="1" si="225"/>
        <v>-</v>
      </c>
      <c r="W7259" t="str">
        <f t="shared" si="224"/>
        <v>-</v>
      </c>
    </row>
    <row r="7260" spans="1:29" x14ac:dyDescent="0.25">
      <c r="A7260" s="6"/>
      <c r="B7260" s="10"/>
      <c r="C7260" s="6"/>
      <c r="D7260" s="6"/>
      <c r="E7260" s="6"/>
      <c r="F7260" s="6"/>
      <c r="G7260" s="6"/>
      <c r="H7260" s="6"/>
      <c r="I7260" s="6"/>
      <c r="J7260" s="6"/>
      <c r="K7260" s="6"/>
      <c r="L7260" s="6"/>
      <c r="M7260" s="6"/>
      <c r="N7260" s="6"/>
      <c r="O7260" s="6"/>
      <c r="P7260" s="10"/>
      <c r="Q7260" s="15" t="str">
        <f t="shared" ca="1" si="225"/>
        <v>-</v>
      </c>
      <c r="R7260" s="6"/>
      <c r="S7260" s="6"/>
      <c r="T7260" s="6"/>
      <c r="U7260" s="6"/>
      <c r="V7260" s="6"/>
      <c r="W7260" s="6" t="str">
        <f t="shared" si="224"/>
        <v>-</v>
      </c>
      <c r="X7260" s="6"/>
      <c r="Y7260" s="6"/>
      <c r="Z7260" s="6"/>
      <c r="AA7260" s="6"/>
      <c r="AB7260" s="6"/>
      <c r="AC7260" s="6"/>
    </row>
    <row r="7261" spans="1:29" x14ac:dyDescent="0.25">
      <c r="Q7261" s="12" t="str">
        <f t="shared" ca="1" si="225"/>
        <v>-</v>
      </c>
      <c r="W7261" t="str">
        <f t="shared" si="224"/>
        <v>-</v>
      </c>
    </row>
    <row r="7262" spans="1:29" x14ac:dyDescent="0.25">
      <c r="A7262" s="6"/>
      <c r="B7262" s="10"/>
      <c r="C7262" s="6"/>
      <c r="D7262" s="6"/>
      <c r="E7262" s="6"/>
      <c r="F7262" s="6"/>
      <c r="G7262" s="6"/>
      <c r="H7262" s="6"/>
      <c r="I7262" s="6"/>
      <c r="J7262" s="6"/>
      <c r="K7262" s="6"/>
      <c r="L7262" s="6"/>
      <c r="M7262" s="6"/>
      <c r="N7262" s="6"/>
      <c r="O7262" s="6"/>
      <c r="P7262" s="10"/>
      <c r="Q7262" s="15" t="str">
        <f t="shared" ca="1" si="225"/>
        <v>-</v>
      </c>
      <c r="R7262" s="6"/>
      <c r="S7262" s="6"/>
      <c r="T7262" s="6"/>
      <c r="U7262" s="6"/>
      <c r="V7262" s="6"/>
      <c r="W7262" s="6" t="str">
        <f t="shared" si="224"/>
        <v>-</v>
      </c>
      <c r="X7262" s="6"/>
      <c r="Y7262" s="6"/>
      <c r="Z7262" s="6"/>
      <c r="AA7262" s="6"/>
      <c r="AB7262" s="6"/>
      <c r="AC7262" s="6"/>
    </row>
    <row r="7263" spans="1:29" x14ac:dyDescent="0.25">
      <c r="Q7263" s="12" t="str">
        <f t="shared" ca="1" si="225"/>
        <v>-</v>
      </c>
      <c r="W7263" t="str">
        <f t="shared" si="224"/>
        <v>-</v>
      </c>
    </row>
    <row r="7264" spans="1:29" x14ac:dyDescent="0.25">
      <c r="A7264" s="6"/>
      <c r="B7264" s="10"/>
      <c r="C7264" s="6"/>
      <c r="D7264" s="6"/>
      <c r="E7264" s="6"/>
      <c r="F7264" s="6"/>
      <c r="G7264" s="6"/>
      <c r="H7264" s="6"/>
      <c r="I7264" s="6"/>
      <c r="J7264" s="6"/>
      <c r="K7264" s="6"/>
      <c r="L7264" s="6"/>
      <c r="M7264" s="6"/>
      <c r="N7264" s="6"/>
      <c r="O7264" s="6"/>
      <c r="P7264" s="10"/>
      <c r="Q7264" s="15" t="str">
        <f t="shared" ca="1" si="225"/>
        <v>-</v>
      </c>
      <c r="R7264" s="6"/>
      <c r="S7264" s="6"/>
      <c r="T7264" s="6"/>
      <c r="U7264" s="6"/>
      <c r="V7264" s="6"/>
      <c r="W7264" s="6" t="str">
        <f t="shared" si="224"/>
        <v>-</v>
      </c>
      <c r="X7264" s="6"/>
      <c r="Y7264" s="6"/>
      <c r="Z7264" s="6"/>
      <c r="AA7264" s="6"/>
      <c r="AB7264" s="6"/>
      <c r="AC7264" s="6"/>
    </row>
    <row r="7265" spans="1:29" x14ac:dyDescent="0.25">
      <c r="Q7265" s="12" t="str">
        <f t="shared" ca="1" si="225"/>
        <v>-</v>
      </c>
      <c r="W7265" t="str">
        <f t="shared" si="224"/>
        <v>-</v>
      </c>
    </row>
    <row r="7266" spans="1:29" x14ac:dyDescent="0.25">
      <c r="A7266" s="6"/>
      <c r="B7266" s="10"/>
      <c r="C7266" s="6"/>
      <c r="D7266" s="6"/>
      <c r="E7266" s="6"/>
      <c r="F7266" s="6"/>
      <c r="G7266" s="6"/>
      <c r="H7266" s="6"/>
      <c r="I7266" s="6"/>
      <c r="J7266" s="6"/>
      <c r="K7266" s="6"/>
      <c r="L7266" s="6"/>
      <c r="M7266" s="6"/>
      <c r="N7266" s="6"/>
      <c r="O7266" s="6"/>
      <c r="P7266" s="10"/>
      <c r="Q7266" s="15" t="str">
        <f t="shared" ca="1" si="225"/>
        <v>-</v>
      </c>
      <c r="R7266" s="6"/>
      <c r="S7266" s="6"/>
      <c r="T7266" s="6"/>
      <c r="U7266" s="6"/>
      <c r="V7266" s="6"/>
      <c r="W7266" s="6" t="str">
        <f t="shared" si="224"/>
        <v>-</v>
      </c>
      <c r="X7266" s="6"/>
      <c r="Y7266" s="6"/>
      <c r="Z7266" s="6"/>
      <c r="AA7266" s="6"/>
      <c r="AB7266" s="6"/>
      <c r="AC7266" s="6"/>
    </row>
    <row r="7267" spans="1:29" x14ac:dyDescent="0.25">
      <c r="Q7267" s="12" t="str">
        <f t="shared" ca="1" si="225"/>
        <v>-</v>
      </c>
      <c r="W7267" t="str">
        <f t="shared" si="224"/>
        <v>-</v>
      </c>
    </row>
    <row r="7268" spans="1:29" x14ac:dyDescent="0.25">
      <c r="A7268" s="6"/>
      <c r="B7268" s="10"/>
      <c r="C7268" s="6"/>
      <c r="D7268" s="6"/>
      <c r="E7268" s="6"/>
      <c r="F7268" s="6"/>
      <c r="G7268" s="6"/>
      <c r="H7268" s="6"/>
      <c r="I7268" s="6"/>
      <c r="J7268" s="6"/>
      <c r="K7268" s="6"/>
      <c r="L7268" s="6"/>
      <c r="M7268" s="6"/>
      <c r="N7268" s="6"/>
      <c r="O7268" s="6"/>
      <c r="P7268" s="10"/>
      <c r="Q7268" s="15" t="str">
        <f t="shared" ca="1" si="225"/>
        <v>-</v>
      </c>
      <c r="R7268" s="6"/>
      <c r="S7268" s="6"/>
      <c r="T7268" s="6"/>
      <c r="U7268" s="6"/>
      <c r="V7268" s="6"/>
      <c r="W7268" s="6" t="str">
        <f t="shared" si="224"/>
        <v>-</v>
      </c>
      <c r="X7268" s="6"/>
      <c r="Y7268" s="6"/>
      <c r="Z7268" s="6"/>
      <c r="AA7268" s="6"/>
      <c r="AB7268" s="6"/>
      <c r="AC7268" s="6"/>
    </row>
    <row r="7269" spans="1:29" x14ac:dyDescent="0.25">
      <c r="Q7269" s="12" t="str">
        <f t="shared" ca="1" si="225"/>
        <v>-</v>
      </c>
      <c r="W7269" t="str">
        <f t="shared" si="224"/>
        <v>-</v>
      </c>
    </row>
    <row r="7270" spans="1:29" x14ac:dyDescent="0.25">
      <c r="A7270" s="6"/>
      <c r="B7270" s="10"/>
      <c r="C7270" s="6"/>
      <c r="D7270" s="6"/>
      <c r="E7270" s="6"/>
      <c r="F7270" s="6"/>
      <c r="G7270" s="6"/>
      <c r="H7270" s="6"/>
      <c r="I7270" s="6"/>
      <c r="J7270" s="6"/>
      <c r="K7270" s="6"/>
      <c r="L7270" s="6"/>
      <c r="M7270" s="6"/>
      <c r="N7270" s="6"/>
      <c r="O7270" s="6"/>
      <c r="P7270" s="10"/>
      <c r="Q7270" s="15" t="str">
        <f t="shared" ca="1" si="225"/>
        <v>-</v>
      </c>
      <c r="R7270" s="6"/>
      <c r="S7270" s="6"/>
      <c r="T7270" s="6"/>
      <c r="U7270" s="6"/>
      <c r="V7270" s="6"/>
      <c r="W7270" s="6" t="str">
        <f t="shared" si="224"/>
        <v>-</v>
      </c>
      <c r="X7270" s="6"/>
      <c r="Y7270" s="6"/>
      <c r="Z7270" s="6"/>
      <c r="AA7270" s="6"/>
      <c r="AB7270" s="6"/>
      <c r="AC7270" s="6"/>
    </row>
    <row r="7271" spans="1:29" x14ac:dyDescent="0.25">
      <c r="Q7271" s="12" t="str">
        <f t="shared" ca="1" si="225"/>
        <v>-</v>
      </c>
      <c r="W7271" t="str">
        <f t="shared" si="224"/>
        <v>-</v>
      </c>
    </row>
    <row r="7272" spans="1:29" x14ac:dyDescent="0.25">
      <c r="A7272" s="6"/>
      <c r="B7272" s="10"/>
      <c r="C7272" s="6"/>
      <c r="D7272" s="6"/>
      <c r="E7272" s="6"/>
      <c r="F7272" s="6"/>
      <c r="G7272" s="6"/>
      <c r="H7272" s="6"/>
      <c r="I7272" s="6"/>
      <c r="J7272" s="6"/>
      <c r="K7272" s="6"/>
      <c r="L7272" s="6"/>
      <c r="M7272" s="6"/>
      <c r="N7272" s="6"/>
      <c r="O7272" s="6"/>
      <c r="P7272" s="10"/>
      <c r="Q7272" s="15" t="str">
        <f t="shared" ca="1" si="225"/>
        <v>-</v>
      </c>
      <c r="R7272" s="6"/>
      <c r="S7272" s="6"/>
      <c r="T7272" s="6"/>
      <c r="U7272" s="6"/>
      <c r="V7272" s="6"/>
      <c r="W7272" s="6" t="str">
        <f t="shared" si="224"/>
        <v>-</v>
      </c>
      <c r="X7272" s="6"/>
      <c r="Y7272" s="6"/>
      <c r="Z7272" s="6"/>
      <c r="AA7272" s="6"/>
      <c r="AB7272" s="6"/>
      <c r="AC7272" s="6"/>
    </row>
    <row r="7273" spans="1:29" x14ac:dyDescent="0.25">
      <c r="Q7273" s="12" t="str">
        <f t="shared" ca="1" si="225"/>
        <v>-</v>
      </c>
      <c r="W7273" t="str">
        <f t="shared" si="224"/>
        <v>-</v>
      </c>
    </row>
    <row r="7274" spans="1:29" x14ac:dyDescent="0.25">
      <c r="A7274" s="6"/>
      <c r="B7274" s="10"/>
      <c r="C7274" s="6"/>
      <c r="D7274" s="6"/>
      <c r="E7274" s="6"/>
      <c r="F7274" s="6"/>
      <c r="G7274" s="6"/>
      <c r="H7274" s="6"/>
      <c r="I7274" s="6"/>
      <c r="J7274" s="6"/>
      <c r="K7274" s="6"/>
      <c r="L7274" s="6"/>
      <c r="M7274" s="6"/>
      <c r="N7274" s="6"/>
      <c r="O7274" s="6"/>
      <c r="P7274" s="10"/>
      <c r="Q7274" s="15" t="str">
        <f t="shared" ca="1" si="225"/>
        <v>-</v>
      </c>
      <c r="R7274" s="6"/>
      <c r="S7274" s="6"/>
      <c r="T7274" s="6"/>
      <c r="U7274" s="6"/>
      <c r="V7274" s="6"/>
      <c r="W7274" s="6" t="str">
        <f t="shared" si="224"/>
        <v>-</v>
      </c>
      <c r="X7274" s="6"/>
      <c r="Y7274" s="6"/>
      <c r="Z7274" s="6"/>
      <c r="AA7274" s="6"/>
      <c r="AB7274" s="6"/>
      <c r="AC7274" s="6"/>
    </row>
    <row r="7275" spans="1:29" x14ac:dyDescent="0.25">
      <c r="Q7275" s="12" t="str">
        <f t="shared" ca="1" si="225"/>
        <v>-</v>
      </c>
      <c r="W7275" t="str">
        <f t="shared" si="224"/>
        <v>-</v>
      </c>
    </row>
    <row r="7276" spans="1:29" x14ac:dyDescent="0.25">
      <c r="A7276" s="6"/>
      <c r="B7276" s="10"/>
      <c r="C7276" s="6"/>
      <c r="D7276" s="6"/>
      <c r="E7276" s="6"/>
      <c r="F7276" s="6"/>
      <c r="G7276" s="6"/>
      <c r="H7276" s="6"/>
      <c r="I7276" s="6"/>
      <c r="J7276" s="6"/>
      <c r="K7276" s="6"/>
      <c r="L7276" s="6"/>
      <c r="M7276" s="6"/>
      <c r="N7276" s="6"/>
      <c r="O7276" s="6"/>
      <c r="P7276" s="10"/>
      <c r="Q7276" s="15" t="str">
        <f t="shared" ca="1" si="225"/>
        <v>-</v>
      </c>
      <c r="R7276" s="6"/>
      <c r="S7276" s="6"/>
      <c r="T7276" s="6"/>
      <c r="U7276" s="6"/>
      <c r="V7276" s="6"/>
      <c r="W7276" s="6" t="str">
        <f t="shared" si="224"/>
        <v>-</v>
      </c>
      <c r="X7276" s="6"/>
      <c r="Y7276" s="6"/>
      <c r="Z7276" s="6"/>
      <c r="AA7276" s="6"/>
      <c r="AB7276" s="6"/>
      <c r="AC7276" s="6"/>
    </row>
    <row r="7277" spans="1:29" x14ac:dyDescent="0.25">
      <c r="Q7277" s="12" t="str">
        <f t="shared" ca="1" si="225"/>
        <v>-</v>
      </c>
      <c r="W7277" t="str">
        <f t="shared" si="224"/>
        <v>-</v>
      </c>
    </row>
    <row r="7278" spans="1:29" x14ac:dyDescent="0.25">
      <c r="A7278" s="6"/>
      <c r="B7278" s="10"/>
      <c r="C7278" s="6"/>
      <c r="D7278" s="6"/>
      <c r="E7278" s="6"/>
      <c r="F7278" s="6"/>
      <c r="G7278" s="6"/>
      <c r="H7278" s="6"/>
      <c r="I7278" s="6"/>
      <c r="J7278" s="6"/>
      <c r="K7278" s="6"/>
      <c r="L7278" s="6"/>
      <c r="M7278" s="6"/>
      <c r="N7278" s="6"/>
      <c r="O7278" s="6"/>
      <c r="P7278" s="10"/>
      <c r="Q7278" s="15" t="str">
        <f t="shared" ca="1" si="225"/>
        <v>-</v>
      </c>
      <c r="R7278" s="6"/>
      <c r="S7278" s="6"/>
      <c r="T7278" s="6"/>
      <c r="U7278" s="6"/>
      <c r="V7278" s="6"/>
      <c r="W7278" s="6" t="str">
        <f t="shared" si="224"/>
        <v>-</v>
      </c>
      <c r="X7278" s="6"/>
      <c r="Y7278" s="6"/>
      <c r="Z7278" s="6"/>
      <c r="AA7278" s="6"/>
      <c r="AB7278" s="6"/>
      <c r="AC7278" s="6"/>
    </row>
    <row r="7279" spans="1:29" x14ac:dyDescent="0.25">
      <c r="Q7279" s="12" t="str">
        <f t="shared" ca="1" si="225"/>
        <v>-</v>
      </c>
      <c r="W7279" t="str">
        <f t="shared" si="224"/>
        <v>-</v>
      </c>
    </row>
    <row r="7280" spans="1:29" x14ac:dyDescent="0.25">
      <c r="A7280" s="6"/>
      <c r="B7280" s="10"/>
      <c r="C7280" s="6"/>
      <c r="D7280" s="6"/>
      <c r="E7280" s="6"/>
      <c r="F7280" s="6"/>
      <c r="G7280" s="6"/>
      <c r="H7280" s="6"/>
      <c r="I7280" s="6"/>
      <c r="J7280" s="6"/>
      <c r="K7280" s="6"/>
      <c r="L7280" s="6"/>
      <c r="M7280" s="6"/>
      <c r="N7280" s="6"/>
      <c r="O7280" s="6"/>
      <c r="P7280" s="10"/>
      <c r="Q7280" s="15" t="str">
        <f t="shared" ca="1" si="225"/>
        <v>-</v>
      </c>
      <c r="R7280" s="6"/>
      <c r="S7280" s="6"/>
      <c r="T7280" s="6"/>
      <c r="U7280" s="6"/>
      <c r="V7280" s="6"/>
      <c r="W7280" s="6" t="str">
        <f t="shared" si="224"/>
        <v>-</v>
      </c>
      <c r="X7280" s="6"/>
      <c r="Y7280" s="6"/>
      <c r="Z7280" s="6"/>
      <c r="AA7280" s="6"/>
      <c r="AB7280" s="6"/>
      <c r="AC7280" s="6"/>
    </row>
    <row r="7281" spans="1:29" x14ac:dyDescent="0.25">
      <c r="Q7281" s="12" t="str">
        <f t="shared" ca="1" si="225"/>
        <v>-</v>
      </c>
      <c r="W7281" t="str">
        <f t="shared" si="224"/>
        <v>-</v>
      </c>
    </row>
    <row r="7282" spans="1:29" x14ac:dyDescent="0.25">
      <c r="A7282" s="6"/>
      <c r="B7282" s="10"/>
      <c r="C7282" s="6"/>
      <c r="D7282" s="6"/>
      <c r="E7282" s="6"/>
      <c r="F7282" s="6"/>
      <c r="G7282" s="6"/>
      <c r="H7282" s="6"/>
      <c r="I7282" s="6"/>
      <c r="J7282" s="6"/>
      <c r="K7282" s="6"/>
      <c r="L7282" s="6"/>
      <c r="M7282" s="6"/>
      <c r="N7282" s="6"/>
      <c r="O7282" s="6"/>
      <c r="P7282" s="10"/>
      <c r="Q7282" s="15" t="str">
        <f t="shared" ca="1" si="225"/>
        <v>-</v>
      </c>
      <c r="R7282" s="6"/>
      <c r="S7282" s="6"/>
      <c r="T7282" s="6"/>
      <c r="U7282" s="6"/>
      <c r="V7282" s="6"/>
      <c r="W7282" s="6" t="str">
        <f t="shared" si="224"/>
        <v>-</v>
      </c>
      <c r="X7282" s="6"/>
      <c r="Y7282" s="6"/>
      <c r="Z7282" s="6"/>
      <c r="AA7282" s="6"/>
      <c r="AB7282" s="6"/>
      <c r="AC7282" s="6"/>
    </row>
    <row r="7283" spans="1:29" x14ac:dyDescent="0.25">
      <c r="Q7283" s="12" t="str">
        <f t="shared" ca="1" si="225"/>
        <v>-</v>
      </c>
      <c r="W7283" t="str">
        <f t="shared" si="224"/>
        <v>-</v>
      </c>
    </row>
    <row r="7284" spans="1:29" x14ac:dyDescent="0.25">
      <c r="A7284" s="6"/>
      <c r="B7284" s="10"/>
      <c r="C7284" s="6"/>
      <c r="D7284" s="6"/>
      <c r="E7284" s="6"/>
      <c r="F7284" s="6"/>
      <c r="G7284" s="6"/>
      <c r="H7284" s="6"/>
      <c r="I7284" s="6"/>
      <c r="J7284" s="6"/>
      <c r="K7284" s="6"/>
      <c r="L7284" s="6"/>
      <c r="M7284" s="6"/>
      <c r="N7284" s="6"/>
      <c r="O7284" s="6"/>
      <c r="P7284" s="10"/>
      <c r="Q7284" s="15" t="str">
        <f t="shared" ca="1" si="225"/>
        <v>-</v>
      </c>
      <c r="R7284" s="6"/>
      <c r="S7284" s="6"/>
      <c r="T7284" s="6"/>
      <c r="U7284" s="6"/>
      <c r="V7284" s="6"/>
      <c r="W7284" s="6" t="str">
        <f t="shared" si="224"/>
        <v>-</v>
      </c>
      <c r="X7284" s="6"/>
      <c r="Y7284" s="6"/>
      <c r="Z7284" s="6"/>
      <c r="AA7284" s="6"/>
      <c r="AB7284" s="6"/>
      <c r="AC7284" s="6"/>
    </row>
    <row r="7285" spans="1:29" x14ac:dyDescent="0.25">
      <c r="Q7285" s="12" t="str">
        <f t="shared" ca="1" si="225"/>
        <v>-</v>
      </c>
      <c r="W7285" t="str">
        <f t="shared" si="224"/>
        <v>-</v>
      </c>
    </row>
    <row r="7286" spans="1:29" x14ac:dyDescent="0.25">
      <c r="A7286" s="6"/>
      <c r="B7286" s="10"/>
      <c r="C7286" s="6"/>
      <c r="D7286" s="6"/>
      <c r="E7286" s="6"/>
      <c r="F7286" s="6"/>
      <c r="G7286" s="6"/>
      <c r="H7286" s="6"/>
      <c r="I7286" s="6"/>
      <c r="J7286" s="6"/>
      <c r="K7286" s="6"/>
      <c r="L7286" s="6"/>
      <c r="M7286" s="6"/>
      <c r="N7286" s="6"/>
      <c r="O7286" s="6"/>
      <c r="P7286" s="10"/>
      <c r="Q7286" s="15" t="str">
        <f t="shared" ca="1" si="225"/>
        <v>-</v>
      </c>
      <c r="R7286" s="6"/>
      <c r="S7286" s="6"/>
      <c r="T7286" s="6"/>
      <c r="U7286" s="6"/>
      <c r="V7286" s="6"/>
      <c r="W7286" s="6" t="str">
        <f t="shared" si="224"/>
        <v>-</v>
      </c>
      <c r="X7286" s="6"/>
      <c r="Y7286" s="6"/>
      <c r="Z7286" s="6"/>
      <c r="AA7286" s="6"/>
      <c r="AB7286" s="6"/>
      <c r="AC7286" s="6"/>
    </row>
    <row r="7287" spans="1:29" x14ac:dyDescent="0.25">
      <c r="Q7287" s="12" t="str">
        <f t="shared" ca="1" si="225"/>
        <v>-</v>
      </c>
      <c r="W7287" t="str">
        <f t="shared" si="224"/>
        <v>-</v>
      </c>
    </row>
    <row r="7288" spans="1:29" x14ac:dyDescent="0.25">
      <c r="A7288" s="6"/>
      <c r="B7288" s="10"/>
      <c r="C7288" s="6"/>
      <c r="D7288" s="6"/>
      <c r="E7288" s="6"/>
      <c r="F7288" s="6"/>
      <c r="G7288" s="6"/>
      <c r="H7288" s="6"/>
      <c r="I7288" s="6"/>
      <c r="J7288" s="6"/>
      <c r="K7288" s="6"/>
      <c r="L7288" s="6"/>
      <c r="M7288" s="6"/>
      <c r="N7288" s="6"/>
      <c r="O7288" s="6"/>
      <c r="P7288" s="10"/>
      <c r="Q7288" s="15" t="str">
        <f t="shared" ca="1" si="225"/>
        <v>-</v>
      </c>
      <c r="R7288" s="6"/>
      <c r="S7288" s="6"/>
      <c r="T7288" s="6"/>
      <c r="U7288" s="6"/>
      <c r="V7288" s="6"/>
      <c r="W7288" s="6" t="str">
        <f t="shared" si="224"/>
        <v>-</v>
      </c>
      <c r="X7288" s="6"/>
      <c r="Y7288" s="6"/>
      <c r="Z7288" s="6"/>
      <c r="AA7288" s="6"/>
      <c r="AB7288" s="6"/>
      <c r="AC7288" s="6"/>
    </row>
    <row r="7289" spans="1:29" x14ac:dyDescent="0.25">
      <c r="Q7289" s="12" t="str">
        <f t="shared" ca="1" si="225"/>
        <v>-</v>
      </c>
      <c r="W7289" t="str">
        <f t="shared" si="224"/>
        <v>-</v>
      </c>
    </row>
    <row r="7290" spans="1:29" x14ac:dyDescent="0.25">
      <c r="A7290" s="6"/>
      <c r="B7290" s="10"/>
      <c r="C7290" s="6"/>
      <c r="D7290" s="6"/>
      <c r="E7290" s="6"/>
      <c r="F7290" s="6"/>
      <c r="G7290" s="6"/>
      <c r="H7290" s="6"/>
      <c r="I7290" s="6"/>
      <c r="J7290" s="6"/>
      <c r="K7290" s="6"/>
      <c r="L7290" s="6"/>
      <c r="M7290" s="6"/>
      <c r="N7290" s="6"/>
      <c r="O7290" s="6"/>
      <c r="P7290" s="10"/>
      <c r="Q7290" s="15" t="str">
        <f t="shared" ca="1" si="225"/>
        <v>-</v>
      </c>
      <c r="R7290" s="6"/>
      <c r="S7290" s="6"/>
      <c r="T7290" s="6"/>
      <c r="U7290" s="6"/>
      <c r="V7290" s="6"/>
      <c r="W7290" s="6" t="str">
        <f t="shared" si="224"/>
        <v>-</v>
      </c>
      <c r="X7290" s="6"/>
      <c r="Y7290" s="6"/>
      <c r="Z7290" s="6"/>
      <c r="AA7290" s="6"/>
      <c r="AB7290" s="6"/>
      <c r="AC7290" s="6"/>
    </row>
    <row r="7291" spans="1:29" x14ac:dyDescent="0.25">
      <c r="Q7291" s="12" t="str">
        <f t="shared" ca="1" si="225"/>
        <v>-</v>
      </c>
      <c r="W7291" t="str">
        <f t="shared" si="224"/>
        <v>-</v>
      </c>
    </row>
    <row r="7292" spans="1:29" x14ac:dyDescent="0.25">
      <c r="A7292" s="6"/>
      <c r="B7292" s="10"/>
      <c r="C7292" s="6"/>
      <c r="D7292" s="6"/>
      <c r="E7292" s="6"/>
      <c r="F7292" s="6"/>
      <c r="G7292" s="6"/>
      <c r="H7292" s="6"/>
      <c r="I7292" s="6"/>
      <c r="J7292" s="6"/>
      <c r="K7292" s="6"/>
      <c r="L7292" s="6"/>
      <c r="M7292" s="6"/>
      <c r="N7292" s="6"/>
      <c r="O7292" s="6"/>
      <c r="P7292" s="10"/>
      <c r="Q7292" s="15" t="str">
        <f t="shared" ca="1" si="225"/>
        <v>-</v>
      </c>
      <c r="R7292" s="6"/>
      <c r="S7292" s="6"/>
      <c r="T7292" s="6"/>
      <c r="U7292" s="6"/>
      <c r="V7292" s="6"/>
      <c r="W7292" s="6" t="str">
        <f t="shared" si="224"/>
        <v>-</v>
      </c>
      <c r="X7292" s="6"/>
      <c r="Y7292" s="6"/>
      <c r="Z7292" s="6"/>
      <c r="AA7292" s="6"/>
      <c r="AB7292" s="6"/>
      <c r="AC7292" s="6"/>
    </row>
    <row r="7293" spans="1:29" x14ac:dyDescent="0.25">
      <c r="Q7293" s="12" t="str">
        <f t="shared" ca="1" si="225"/>
        <v>-</v>
      </c>
      <c r="W7293" t="str">
        <f t="shared" si="224"/>
        <v>-</v>
      </c>
    </row>
    <row r="7294" spans="1:29" x14ac:dyDescent="0.25">
      <c r="A7294" s="6"/>
      <c r="B7294" s="10"/>
      <c r="C7294" s="6"/>
      <c r="D7294" s="6"/>
      <c r="E7294" s="6"/>
      <c r="F7294" s="6"/>
      <c r="G7294" s="6"/>
      <c r="H7294" s="6"/>
      <c r="I7294" s="6"/>
      <c r="J7294" s="6"/>
      <c r="K7294" s="6"/>
      <c r="L7294" s="6"/>
      <c r="M7294" s="6"/>
      <c r="N7294" s="6"/>
      <c r="O7294" s="6"/>
      <c r="P7294" s="10"/>
      <c r="Q7294" s="15" t="str">
        <f t="shared" ca="1" si="225"/>
        <v>-</v>
      </c>
      <c r="R7294" s="6"/>
      <c r="S7294" s="6"/>
      <c r="T7294" s="6"/>
      <c r="U7294" s="6"/>
      <c r="V7294" s="6"/>
      <c r="W7294" s="6" t="str">
        <f t="shared" si="224"/>
        <v>-</v>
      </c>
      <c r="X7294" s="6"/>
      <c r="Y7294" s="6"/>
      <c r="Z7294" s="6"/>
      <c r="AA7294" s="6"/>
      <c r="AB7294" s="6"/>
      <c r="AC7294" s="6"/>
    </row>
    <row r="7295" spans="1:29" x14ac:dyDescent="0.25">
      <c r="Q7295" s="12" t="str">
        <f t="shared" ca="1" si="225"/>
        <v>-</v>
      </c>
      <c r="W7295" t="str">
        <f t="shared" si="224"/>
        <v>-</v>
      </c>
    </row>
    <row r="7296" spans="1:29" x14ac:dyDescent="0.25">
      <c r="A7296" s="6"/>
      <c r="B7296" s="10"/>
      <c r="C7296" s="6"/>
      <c r="D7296" s="6"/>
      <c r="E7296" s="6"/>
      <c r="F7296" s="6"/>
      <c r="G7296" s="6"/>
      <c r="H7296" s="6"/>
      <c r="I7296" s="6"/>
      <c r="J7296" s="6"/>
      <c r="K7296" s="6"/>
      <c r="L7296" s="6"/>
      <c r="M7296" s="6"/>
      <c r="N7296" s="6"/>
      <c r="O7296" s="6"/>
      <c r="P7296" s="10"/>
      <c r="Q7296" s="15" t="str">
        <f t="shared" ca="1" si="225"/>
        <v>-</v>
      </c>
      <c r="R7296" s="6"/>
      <c r="S7296" s="6"/>
      <c r="T7296" s="6"/>
      <c r="U7296" s="6"/>
      <c r="V7296" s="6"/>
      <c r="W7296" s="6" t="str">
        <f t="shared" si="224"/>
        <v>-</v>
      </c>
      <c r="X7296" s="6"/>
      <c r="Y7296" s="6"/>
      <c r="Z7296" s="6"/>
      <c r="AA7296" s="6"/>
      <c r="AB7296" s="6"/>
      <c r="AC7296" s="6"/>
    </row>
    <row r="7297" spans="1:29" x14ac:dyDescent="0.25">
      <c r="Q7297" s="12" t="str">
        <f t="shared" ca="1" si="225"/>
        <v>-</v>
      </c>
      <c r="W7297" t="str">
        <f t="shared" si="224"/>
        <v>-</v>
      </c>
    </row>
    <row r="7298" spans="1:29" x14ac:dyDescent="0.25">
      <c r="A7298" s="6"/>
      <c r="B7298" s="10"/>
      <c r="C7298" s="6"/>
      <c r="D7298" s="6"/>
      <c r="E7298" s="6"/>
      <c r="F7298" s="6"/>
      <c r="G7298" s="6"/>
      <c r="H7298" s="6"/>
      <c r="I7298" s="6"/>
      <c r="J7298" s="6"/>
      <c r="K7298" s="6"/>
      <c r="L7298" s="6"/>
      <c r="M7298" s="6"/>
      <c r="N7298" s="6"/>
      <c r="O7298" s="6"/>
      <c r="P7298" s="10"/>
      <c r="Q7298" s="15" t="str">
        <f t="shared" ca="1" si="225"/>
        <v>-</v>
      </c>
      <c r="R7298" s="6"/>
      <c r="S7298" s="6"/>
      <c r="T7298" s="6"/>
      <c r="U7298" s="6"/>
      <c r="V7298" s="6"/>
      <c r="W7298" s="6" t="str">
        <f t="shared" si="224"/>
        <v>-</v>
      </c>
      <c r="X7298" s="6"/>
      <c r="Y7298" s="6"/>
      <c r="Z7298" s="6"/>
      <c r="AA7298" s="6"/>
      <c r="AB7298" s="6"/>
      <c r="AC7298" s="6"/>
    </row>
    <row r="7299" spans="1:29" x14ac:dyDescent="0.25">
      <c r="Q7299" s="12" t="str">
        <f t="shared" ca="1" si="225"/>
        <v>-</v>
      </c>
      <c r="W7299" t="str">
        <f t="shared" si="224"/>
        <v>-</v>
      </c>
    </row>
    <row r="7300" spans="1:29" x14ac:dyDescent="0.25">
      <c r="A7300" s="6"/>
      <c r="B7300" s="10"/>
      <c r="C7300" s="6"/>
      <c r="D7300" s="6"/>
      <c r="E7300" s="6"/>
      <c r="F7300" s="6"/>
      <c r="G7300" s="6"/>
      <c r="H7300" s="6"/>
      <c r="I7300" s="6"/>
      <c r="J7300" s="6"/>
      <c r="K7300" s="6"/>
      <c r="L7300" s="6"/>
      <c r="M7300" s="6"/>
      <c r="N7300" s="6"/>
      <c r="O7300" s="6"/>
      <c r="P7300" s="10"/>
      <c r="Q7300" s="15" t="str">
        <f t="shared" ca="1" si="225"/>
        <v>-</v>
      </c>
      <c r="R7300" s="6"/>
      <c r="S7300" s="6"/>
      <c r="T7300" s="6"/>
      <c r="U7300" s="6"/>
      <c r="V7300" s="6"/>
      <c r="W7300" s="6" t="str">
        <f t="shared" si="224"/>
        <v>-</v>
      </c>
      <c r="X7300" s="6"/>
      <c r="Y7300" s="6"/>
      <c r="Z7300" s="6"/>
      <c r="AA7300" s="6"/>
      <c r="AB7300" s="6"/>
      <c r="AC7300" s="6"/>
    </row>
    <row r="7301" spans="1:29" x14ac:dyDescent="0.25">
      <c r="Q7301" s="12" t="str">
        <f t="shared" ca="1" si="225"/>
        <v>-</v>
      </c>
      <c r="W7301" t="str">
        <f t="shared" si="224"/>
        <v>-</v>
      </c>
    </row>
    <row r="7302" spans="1:29" x14ac:dyDescent="0.25">
      <c r="A7302" s="6"/>
      <c r="B7302" s="10"/>
      <c r="C7302" s="6"/>
      <c r="D7302" s="6"/>
      <c r="E7302" s="6"/>
      <c r="F7302" s="6"/>
      <c r="G7302" s="6"/>
      <c r="H7302" s="6"/>
      <c r="I7302" s="6"/>
      <c r="J7302" s="6"/>
      <c r="K7302" s="6"/>
      <c r="L7302" s="6"/>
      <c r="M7302" s="6"/>
      <c r="N7302" s="6"/>
      <c r="O7302" s="6"/>
      <c r="P7302" s="10"/>
      <c r="Q7302" s="15" t="str">
        <f t="shared" ca="1" si="225"/>
        <v>-</v>
      </c>
      <c r="R7302" s="6"/>
      <c r="S7302" s="6"/>
      <c r="T7302" s="6"/>
      <c r="U7302" s="6"/>
      <c r="V7302" s="6"/>
      <c r="W7302" s="6" t="str">
        <f t="shared" ref="W7302:W7365" si="226">IF(OR(ISBLANK(J7302),ISBLANK(V7302)),"-",(IF(J7302=V7302,"Yes","No")))</f>
        <v>-</v>
      </c>
      <c r="X7302" s="6"/>
      <c r="Y7302" s="6"/>
      <c r="Z7302" s="6"/>
      <c r="AA7302" s="6"/>
      <c r="AB7302" s="6"/>
      <c r="AC7302" s="6"/>
    </row>
    <row r="7303" spans="1:29" x14ac:dyDescent="0.25">
      <c r="Q7303" s="12" t="str">
        <f t="shared" ref="Q7303:Q7366" ca="1" si="227">IF(B7303&gt;1/1/1900, (IF(R7303="Closed",(DATEDIF(B7303,P7303,"d"))-(DATEDIF(M7303,O7303,"d")),IF(OR(R7303="Pending",ISBLANK(P7303)),TODAY()-B7303))),"-")</f>
        <v>-</v>
      </c>
      <c r="W7303" t="str">
        <f t="shared" si="226"/>
        <v>-</v>
      </c>
    </row>
    <row r="7304" spans="1:29" x14ac:dyDescent="0.25">
      <c r="A7304" s="6"/>
      <c r="B7304" s="10"/>
      <c r="C7304" s="6"/>
      <c r="D7304" s="6"/>
      <c r="E7304" s="6"/>
      <c r="F7304" s="6"/>
      <c r="G7304" s="6"/>
      <c r="H7304" s="6"/>
      <c r="I7304" s="6"/>
      <c r="J7304" s="6"/>
      <c r="K7304" s="6"/>
      <c r="L7304" s="6"/>
      <c r="M7304" s="6"/>
      <c r="N7304" s="6"/>
      <c r="O7304" s="6"/>
      <c r="P7304" s="10"/>
      <c r="Q7304" s="15" t="str">
        <f t="shared" ca="1" si="227"/>
        <v>-</v>
      </c>
      <c r="R7304" s="6"/>
      <c r="S7304" s="6"/>
      <c r="T7304" s="6"/>
      <c r="U7304" s="6"/>
      <c r="V7304" s="6"/>
      <c r="W7304" s="6" t="str">
        <f t="shared" si="226"/>
        <v>-</v>
      </c>
      <c r="X7304" s="6"/>
      <c r="Y7304" s="6"/>
      <c r="Z7304" s="6"/>
      <c r="AA7304" s="6"/>
      <c r="AB7304" s="6"/>
      <c r="AC7304" s="6"/>
    </row>
    <row r="7305" spans="1:29" x14ac:dyDescent="0.25">
      <c r="Q7305" s="12" t="str">
        <f t="shared" ca="1" si="227"/>
        <v>-</v>
      </c>
      <c r="W7305" t="str">
        <f t="shared" si="226"/>
        <v>-</v>
      </c>
    </row>
    <row r="7306" spans="1:29" x14ac:dyDescent="0.25">
      <c r="A7306" s="6"/>
      <c r="B7306" s="10"/>
      <c r="C7306" s="6"/>
      <c r="D7306" s="6"/>
      <c r="E7306" s="6"/>
      <c r="F7306" s="6"/>
      <c r="G7306" s="6"/>
      <c r="H7306" s="6"/>
      <c r="I7306" s="6"/>
      <c r="J7306" s="6"/>
      <c r="K7306" s="6"/>
      <c r="L7306" s="6"/>
      <c r="M7306" s="6"/>
      <c r="N7306" s="6"/>
      <c r="O7306" s="6"/>
      <c r="P7306" s="10"/>
      <c r="Q7306" s="15" t="str">
        <f t="shared" ca="1" si="227"/>
        <v>-</v>
      </c>
      <c r="R7306" s="6"/>
      <c r="S7306" s="6"/>
      <c r="T7306" s="6"/>
      <c r="U7306" s="6"/>
      <c r="V7306" s="6"/>
      <c r="W7306" s="6" t="str">
        <f t="shared" si="226"/>
        <v>-</v>
      </c>
      <c r="X7306" s="6"/>
      <c r="Y7306" s="6"/>
      <c r="Z7306" s="6"/>
      <c r="AA7306" s="6"/>
      <c r="AB7306" s="6"/>
      <c r="AC7306" s="6"/>
    </row>
    <row r="7307" spans="1:29" x14ac:dyDescent="0.25">
      <c r="Q7307" s="12" t="str">
        <f t="shared" ca="1" si="227"/>
        <v>-</v>
      </c>
      <c r="W7307" t="str">
        <f t="shared" si="226"/>
        <v>-</v>
      </c>
    </row>
    <row r="7308" spans="1:29" x14ac:dyDescent="0.25">
      <c r="A7308" s="6"/>
      <c r="B7308" s="10"/>
      <c r="C7308" s="6"/>
      <c r="D7308" s="6"/>
      <c r="E7308" s="6"/>
      <c r="F7308" s="6"/>
      <c r="G7308" s="6"/>
      <c r="H7308" s="6"/>
      <c r="I7308" s="6"/>
      <c r="J7308" s="6"/>
      <c r="K7308" s="6"/>
      <c r="L7308" s="6"/>
      <c r="M7308" s="6"/>
      <c r="N7308" s="6"/>
      <c r="O7308" s="6"/>
      <c r="P7308" s="10"/>
      <c r="Q7308" s="15" t="str">
        <f t="shared" ca="1" si="227"/>
        <v>-</v>
      </c>
      <c r="R7308" s="6"/>
      <c r="S7308" s="6"/>
      <c r="T7308" s="6"/>
      <c r="U7308" s="6"/>
      <c r="V7308" s="6"/>
      <c r="W7308" s="6" t="str">
        <f t="shared" si="226"/>
        <v>-</v>
      </c>
      <c r="X7308" s="6"/>
      <c r="Y7308" s="6"/>
      <c r="Z7308" s="6"/>
      <c r="AA7308" s="6"/>
      <c r="AB7308" s="6"/>
      <c r="AC7308" s="6"/>
    </row>
    <row r="7309" spans="1:29" x14ac:dyDescent="0.25">
      <c r="Q7309" s="12" t="str">
        <f t="shared" ca="1" si="227"/>
        <v>-</v>
      </c>
      <c r="W7309" t="str">
        <f t="shared" si="226"/>
        <v>-</v>
      </c>
    </row>
    <row r="7310" spans="1:29" x14ac:dyDescent="0.25">
      <c r="A7310" s="6"/>
      <c r="B7310" s="10"/>
      <c r="C7310" s="6"/>
      <c r="D7310" s="6"/>
      <c r="E7310" s="6"/>
      <c r="F7310" s="6"/>
      <c r="G7310" s="6"/>
      <c r="H7310" s="6"/>
      <c r="I7310" s="6"/>
      <c r="J7310" s="6"/>
      <c r="K7310" s="6"/>
      <c r="L7310" s="6"/>
      <c r="M7310" s="6"/>
      <c r="N7310" s="6"/>
      <c r="O7310" s="6"/>
      <c r="P7310" s="10"/>
      <c r="Q7310" s="15" t="str">
        <f t="shared" ca="1" si="227"/>
        <v>-</v>
      </c>
      <c r="R7310" s="6"/>
      <c r="S7310" s="6"/>
      <c r="T7310" s="6"/>
      <c r="U7310" s="6"/>
      <c r="V7310" s="6"/>
      <c r="W7310" s="6" t="str">
        <f t="shared" si="226"/>
        <v>-</v>
      </c>
      <c r="X7310" s="6"/>
      <c r="Y7310" s="6"/>
      <c r="Z7310" s="6"/>
      <c r="AA7310" s="6"/>
      <c r="AB7310" s="6"/>
      <c r="AC7310" s="6"/>
    </row>
    <row r="7311" spans="1:29" x14ac:dyDescent="0.25">
      <c r="Q7311" s="12" t="str">
        <f t="shared" ca="1" si="227"/>
        <v>-</v>
      </c>
      <c r="W7311" t="str">
        <f t="shared" si="226"/>
        <v>-</v>
      </c>
    </row>
    <row r="7312" spans="1:29" x14ac:dyDescent="0.25">
      <c r="A7312" s="6"/>
      <c r="B7312" s="10"/>
      <c r="C7312" s="6"/>
      <c r="D7312" s="6"/>
      <c r="E7312" s="6"/>
      <c r="F7312" s="6"/>
      <c r="G7312" s="6"/>
      <c r="H7312" s="6"/>
      <c r="I7312" s="6"/>
      <c r="J7312" s="6"/>
      <c r="K7312" s="6"/>
      <c r="L7312" s="6"/>
      <c r="M7312" s="6"/>
      <c r="N7312" s="6"/>
      <c r="O7312" s="6"/>
      <c r="P7312" s="10"/>
      <c r="Q7312" s="15" t="str">
        <f t="shared" ca="1" si="227"/>
        <v>-</v>
      </c>
      <c r="R7312" s="6"/>
      <c r="S7312" s="6"/>
      <c r="T7312" s="6"/>
      <c r="U7312" s="6"/>
      <c r="V7312" s="6"/>
      <c r="W7312" s="6" t="str">
        <f t="shared" si="226"/>
        <v>-</v>
      </c>
      <c r="X7312" s="6"/>
      <c r="Y7312" s="6"/>
      <c r="Z7312" s="6"/>
      <c r="AA7312" s="6"/>
      <c r="AB7312" s="6"/>
      <c r="AC7312" s="6"/>
    </row>
    <row r="7313" spans="1:29" x14ac:dyDescent="0.25">
      <c r="Q7313" s="12" t="str">
        <f t="shared" ca="1" si="227"/>
        <v>-</v>
      </c>
      <c r="W7313" t="str">
        <f t="shared" si="226"/>
        <v>-</v>
      </c>
    </row>
    <row r="7314" spans="1:29" x14ac:dyDescent="0.25">
      <c r="A7314" s="6"/>
      <c r="B7314" s="10"/>
      <c r="C7314" s="6"/>
      <c r="D7314" s="6"/>
      <c r="E7314" s="6"/>
      <c r="F7314" s="6"/>
      <c r="G7314" s="6"/>
      <c r="H7314" s="6"/>
      <c r="I7314" s="6"/>
      <c r="J7314" s="6"/>
      <c r="K7314" s="6"/>
      <c r="L7314" s="6"/>
      <c r="M7314" s="6"/>
      <c r="N7314" s="6"/>
      <c r="O7314" s="6"/>
      <c r="P7314" s="10"/>
      <c r="Q7314" s="15" t="str">
        <f t="shared" ca="1" si="227"/>
        <v>-</v>
      </c>
      <c r="R7314" s="6"/>
      <c r="S7314" s="6"/>
      <c r="T7314" s="6"/>
      <c r="U7314" s="6"/>
      <c r="V7314" s="6"/>
      <c r="W7314" s="6" t="str">
        <f t="shared" si="226"/>
        <v>-</v>
      </c>
      <c r="X7314" s="6"/>
      <c r="Y7314" s="6"/>
      <c r="Z7314" s="6"/>
      <c r="AA7314" s="6"/>
      <c r="AB7314" s="6"/>
      <c r="AC7314" s="6"/>
    </row>
    <row r="7315" spans="1:29" x14ac:dyDescent="0.25">
      <c r="Q7315" s="12" t="str">
        <f t="shared" ca="1" si="227"/>
        <v>-</v>
      </c>
      <c r="W7315" t="str">
        <f t="shared" si="226"/>
        <v>-</v>
      </c>
    </row>
    <row r="7316" spans="1:29" x14ac:dyDescent="0.25">
      <c r="A7316" s="6"/>
      <c r="B7316" s="10"/>
      <c r="C7316" s="6"/>
      <c r="D7316" s="6"/>
      <c r="E7316" s="6"/>
      <c r="F7316" s="6"/>
      <c r="G7316" s="6"/>
      <c r="H7316" s="6"/>
      <c r="I7316" s="6"/>
      <c r="J7316" s="6"/>
      <c r="K7316" s="6"/>
      <c r="L7316" s="6"/>
      <c r="M7316" s="6"/>
      <c r="N7316" s="6"/>
      <c r="O7316" s="6"/>
      <c r="P7316" s="10"/>
      <c r="Q7316" s="15" t="str">
        <f t="shared" ca="1" si="227"/>
        <v>-</v>
      </c>
      <c r="R7316" s="6"/>
      <c r="S7316" s="6"/>
      <c r="T7316" s="6"/>
      <c r="U7316" s="6"/>
      <c r="V7316" s="6"/>
      <c r="W7316" s="6" t="str">
        <f t="shared" si="226"/>
        <v>-</v>
      </c>
      <c r="X7316" s="6"/>
      <c r="Y7316" s="6"/>
      <c r="Z7316" s="6"/>
      <c r="AA7316" s="6"/>
      <c r="AB7316" s="6"/>
      <c r="AC7316" s="6"/>
    </row>
    <row r="7317" spans="1:29" x14ac:dyDescent="0.25">
      <c r="Q7317" s="12" t="str">
        <f t="shared" ca="1" si="227"/>
        <v>-</v>
      </c>
      <c r="W7317" t="str">
        <f t="shared" si="226"/>
        <v>-</v>
      </c>
    </row>
    <row r="7318" spans="1:29" x14ac:dyDescent="0.25">
      <c r="A7318" s="6"/>
      <c r="B7318" s="10"/>
      <c r="C7318" s="6"/>
      <c r="D7318" s="6"/>
      <c r="E7318" s="6"/>
      <c r="F7318" s="6"/>
      <c r="G7318" s="6"/>
      <c r="H7318" s="6"/>
      <c r="I7318" s="6"/>
      <c r="J7318" s="6"/>
      <c r="K7318" s="6"/>
      <c r="L7318" s="6"/>
      <c r="M7318" s="6"/>
      <c r="N7318" s="6"/>
      <c r="O7318" s="6"/>
      <c r="P7318" s="10"/>
      <c r="Q7318" s="15" t="str">
        <f t="shared" ca="1" si="227"/>
        <v>-</v>
      </c>
      <c r="R7318" s="6"/>
      <c r="S7318" s="6"/>
      <c r="T7318" s="6"/>
      <c r="U7318" s="6"/>
      <c r="V7318" s="6"/>
      <c r="W7318" s="6" t="str">
        <f t="shared" si="226"/>
        <v>-</v>
      </c>
      <c r="X7318" s="6"/>
      <c r="Y7318" s="6"/>
      <c r="Z7318" s="6"/>
      <c r="AA7318" s="6"/>
      <c r="AB7318" s="6"/>
      <c r="AC7318" s="6"/>
    </row>
    <row r="7319" spans="1:29" x14ac:dyDescent="0.25">
      <c r="Q7319" s="12" t="str">
        <f t="shared" ca="1" si="227"/>
        <v>-</v>
      </c>
      <c r="W7319" t="str">
        <f t="shared" si="226"/>
        <v>-</v>
      </c>
    </row>
    <row r="7320" spans="1:29" x14ac:dyDescent="0.25">
      <c r="A7320" s="6"/>
      <c r="B7320" s="10"/>
      <c r="C7320" s="6"/>
      <c r="D7320" s="6"/>
      <c r="E7320" s="6"/>
      <c r="F7320" s="6"/>
      <c r="G7320" s="6"/>
      <c r="H7320" s="6"/>
      <c r="I7320" s="6"/>
      <c r="J7320" s="6"/>
      <c r="K7320" s="6"/>
      <c r="L7320" s="6"/>
      <c r="M7320" s="6"/>
      <c r="N7320" s="6"/>
      <c r="O7320" s="6"/>
      <c r="P7320" s="10"/>
      <c r="Q7320" s="15" t="str">
        <f t="shared" ca="1" si="227"/>
        <v>-</v>
      </c>
      <c r="R7320" s="6"/>
      <c r="S7320" s="6"/>
      <c r="T7320" s="6"/>
      <c r="U7320" s="6"/>
      <c r="V7320" s="6"/>
      <c r="W7320" s="6" t="str">
        <f t="shared" si="226"/>
        <v>-</v>
      </c>
      <c r="X7320" s="6"/>
      <c r="Y7320" s="6"/>
      <c r="Z7320" s="6"/>
      <c r="AA7320" s="6"/>
      <c r="AB7320" s="6"/>
      <c r="AC7320" s="6"/>
    </row>
    <row r="7321" spans="1:29" x14ac:dyDescent="0.25">
      <c r="Q7321" s="12" t="str">
        <f t="shared" ca="1" si="227"/>
        <v>-</v>
      </c>
      <c r="W7321" t="str">
        <f t="shared" si="226"/>
        <v>-</v>
      </c>
    </row>
    <row r="7322" spans="1:29" x14ac:dyDescent="0.25">
      <c r="A7322" s="6"/>
      <c r="B7322" s="10"/>
      <c r="C7322" s="6"/>
      <c r="D7322" s="6"/>
      <c r="E7322" s="6"/>
      <c r="F7322" s="6"/>
      <c r="G7322" s="6"/>
      <c r="H7322" s="6"/>
      <c r="I7322" s="6"/>
      <c r="J7322" s="6"/>
      <c r="K7322" s="6"/>
      <c r="L7322" s="6"/>
      <c r="M7322" s="6"/>
      <c r="N7322" s="6"/>
      <c r="O7322" s="6"/>
      <c r="P7322" s="10"/>
      <c r="Q7322" s="15" t="str">
        <f t="shared" ca="1" si="227"/>
        <v>-</v>
      </c>
      <c r="R7322" s="6"/>
      <c r="S7322" s="6"/>
      <c r="T7322" s="6"/>
      <c r="U7322" s="6"/>
      <c r="V7322" s="6"/>
      <c r="W7322" s="6" t="str">
        <f t="shared" si="226"/>
        <v>-</v>
      </c>
      <c r="X7322" s="6"/>
      <c r="Y7322" s="6"/>
      <c r="Z7322" s="6"/>
      <c r="AA7322" s="6"/>
      <c r="AB7322" s="6"/>
      <c r="AC7322" s="6"/>
    </row>
    <row r="7323" spans="1:29" x14ac:dyDescent="0.25">
      <c r="Q7323" s="12" t="str">
        <f t="shared" ca="1" si="227"/>
        <v>-</v>
      </c>
      <c r="W7323" t="str">
        <f t="shared" si="226"/>
        <v>-</v>
      </c>
    </row>
    <row r="7324" spans="1:29" x14ac:dyDescent="0.25">
      <c r="A7324" s="6"/>
      <c r="B7324" s="10"/>
      <c r="C7324" s="6"/>
      <c r="D7324" s="6"/>
      <c r="E7324" s="6"/>
      <c r="F7324" s="6"/>
      <c r="G7324" s="6"/>
      <c r="H7324" s="6"/>
      <c r="I7324" s="6"/>
      <c r="J7324" s="6"/>
      <c r="K7324" s="6"/>
      <c r="L7324" s="6"/>
      <c r="M7324" s="6"/>
      <c r="N7324" s="6"/>
      <c r="O7324" s="6"/>
      <c r="P7324" s="10"/>
      <c r="Q7324" s="15" t="str">
        <f t="shared" ca="1" si="227"/>
        <v>-</v>
      </c>
      <c r="R7324" s="6"/>
      <c r="S7324" s="6"/>
      <c r="T7324" s="6"/>
      <c r="U7324" s="6"/>
      <c r="V7324" s="6"/>
      <c r="W7324" s="6" t="str">
        <f t="shared" si="226"/>
        <v>-</v>
      </c>
      <c r="X7324" s="6"/>
      <c r="Y7324" s="6"/>
      <c r="Z7324" s="6"/>
      <c r="AA7324" s="6"/>
      <c r="AB7324" s="6"/>
      <c r="AC7324" s="6"/>
    </row>
    <row r="7325" spans="1:29" x14ac:dyDescent="0.25">
      <c r="Q7325" s="12" t="str">
        <f t="shared" ca="1" si="227"/>
        <v>-</v>
      </c>
      <c r="W7325" t="str">
        <f t="shared" si="226"/>
        <v>-</v>
      </c>
    </row>
    <row r="7326" spans="1:29" x14ac:dyDescent="0.25">
      <c r="A7326" s="6"/>
      <c r="B7326" s="10"/>
      <c r="C7326" s="6"/>
      <c r="D7326" s="6"/>
      <c r="E7326" s="6"/>
      <c r="F7326" s="6"/>
      <c r="G7326" s="6"/>
      <c r="H7326" s="6"/>
      <c r="I7326" s="6"/>
      <c r="J7326" s="6"/>
      <c r="K7326" s="6"/>
      <c r="L7326" s="6"/>
      <c r="M7326" s="6"/>
      <c r="N7326" s="6"/>
      <c r="O7326" s="6"/>
      <c r="P7326" s="10"/>
      <c r="Q7326" s="15" t="str">
        <f t="shared" ca="1" si="227"/>
        <v>-</v>
      </c>
      <c r="R7326" s="6"/>
      <c r="S7326" s="6"/>
      <c r="T7326" s="6"/>
      <c r="U7326" s="6"/>
      <c r="V7326" s="6"/>
      <c r="W7326" s="6" t="str">
        <f t="shared" si="226"/>
        <v>-</v>
      </c>
      <c r="X7326" s="6"/>
      <c r="Y7326" s="6"/>
      <c r="Z7326" s="6"/>
      <c r="AA7326" s="6"/>
      <c r="AB7326" s="6"/>
      <c r="AC7326" s="6"/>
    </row>
    <row r="7327" spans="1:29" x14ac:dyDescent="0.25">
      <c r="Q7327" s="12" t="str">
        <f t="shared" ca="1" si="227"/>
        <v>-</v>
      </c>
      <c r="W7327" t="str">
        <f t="shared" si="226"/>
        <v>-</v>
      </c>
    </row>
    <row r="7328" spans="1:29" x14ac:dyDescent="0.25">
      <c r="A7328" s="6"/>
      <c r="B7328" s="10"/>
      <c r="C7328" s="6"/>
      <c r="D7328" s="6"/>
      <c r="E7328" s="6"/>
      <c r="F7328" s="6"/>
      <c r="G7328" s="6"/>
      <c r="H7328" s="6"/>
      <c r="I7328" s="6"/>
      <c r="J7328" s="6"/>
      <c r="K7328" s="6"/>
      <c r="L7328" s="6"/>
      <c r="M7328" s="6"/>
      <c r="N7328" s="6"/>
      <c r="O7328" s="6"/>
      <c r="P7328" s="10"/>
      <c r="Q7328" s="15" t="str">
        <f t="shared" ca="1" si="227"/>
        <v>-</v>
      </c>
      <c r="R7328" s="6"/>
      <c r="S7328" s="6"/>
      <c r="T7328" s="6"/>
      <c r="U7328" s="6"/>
      <c r="V7328" s="6"/>
      <c r="W7328" s="6" t="str">
        <f t="shared" si="226"/>
        <v>-</v>
      </c>
      <c r="X7328" s="6"/>
      <c r="Y7328" s="6"/>
      <c r="Z7328" s="6"/>
      <c r="AA7328" s="6"/>
      <c r="AB7328" s="6"/>
      <c r="AC7328" s="6"/>
    </row>
    <row r="7329" spans="1:29" x14ac:dyDescent="0.25">
      <c r="Q7329" s="12" t="str">
        <f t="shared" ca="1" si="227"/>
        <v>-</v>
      </c>
      <c r="W7329" t="str">
        <f t="shared" si="226"/>
        <v>-</v>
      </c>
    </row>
    <row r="7330" spans="1:29" x14ac:dyDescent="0.25">
      <c r="A7330" s="6"/>
      <c r="B7330" s="10"/>
      <c r="C7330" s="6"/>
      <c r="D7330" s="6"/>
      <c r="E7330" s="6"/>
      <c r="F7330" s="6"/>
      <c r="G7330" s="6"/>
      <c r="H7330" s="6"/>
      <c r="I7330" s="6"/>
      <c r="J7330" s="6"/>
      <c r="K7330" s="6"/>
      <c r="L7330" s="6"/>
      <c r="M7330" s="6"/>
      <c r="N7330" s="6"/>
      <c r="O7330" s="6"/>
      <c r="P7330" s="10"/>
      <c r="Q7330" s="15" t="str">
        <f t="shared" ca="1" si="227"/>
        <v>-</v>
      </c>
      <c r="R7330" s="6"/>
      <c r="S7330" s="6"/>
      <c r="T7330" s="6"/>
      <c r="U7330" s="6"/>
      <c r="V7330" s="6"/>
      <c r="W7330" s="6" t="str">
        <f t="shared" si="226"/>
        <v>-</v>
      </c>
      <c r="X7330" s="6"/>
      <c r="Y7330" s="6"/>
      <c r="Z7330" s="6"/>
      <c r="AA7330" s="6"/>
      <c r="AB7330" s="6"/>
      <c r="AC7330" s="6"/>
    </row>
    <row r="7331" spans="1:29" x14ac:dyDescent="0.25">
      <c r="Q7331" s="12" t="str">
        <f t="shared" ca="1" si="227"/>
        <v>-</v>
      </c>
      <c r="W7331" t="str">
        <f t="shared" si="226"/>
        <v>-</v>
      </c>
    </row>
    <row r="7332" spans="1:29" x14ac:dyDescent="0.25">
      <c r="A7332" s="6"/>
      <c r="B7332" s="10"/>
      <c r="C7332" s="6"/>
      <c r="D7332" s="6"/>
      <c r="E7332" s="6"/>
      <c r="F7332" s="6"/>
      <c r="G7332" s="6"/>
      <c r="H7332" s="6"/>
      <c r="I7332" s="6"/>
      <c r="J7332" s="6"/>
      <c r="K7332" s="6"/>
      <c r="L7332" s="6"/>
      <c r="M7332" s="6"/>
      <c r="N7332" s="6"/>
      <c r="O7332" s="6"/>
      <c r="P7332" s="10"/>
      <c r="Q7332" s="15" t="str">
        <f t="shared" ca="1" si="227"/>
        <v>-</v>
      </c>
      <c r="R7332" s="6"/>
      <c r="S7332" s="6"/>
      <c r="T7332" s="6"/>
      <c r="U7332" s="6"/>
      <c r="V7332" s="6"/>
      <c r="W7332" s="6" t="str">
        <f t="shared" si="226"/>
        <v>-</v>
      </c>
      <c r="X7332" s="6"/>
      <c r="Y7332" s="6"/>
      <c r="Z7332" s="6"/>
      <c r="AA7332" s="6"/>
      <c r="AB7332" s="6"/>
      <c r="AC7332" s="6"/>
    </row>
    <row r="7333" spans="1:29" x14ac:dyDescent="0.25">
      <c r="Q7333" s="12" t="str">
        <f t="shared" ca="1" si="227"/>
        <v>-</v>
      </c>
      <c r="W7333" t="str">
        <f t="shared" si="226"/>
        <v>-</v>
      </c>
    </row>
    <row r="7334" spans="1:29" x14ac:dyDescent="0.25">
      <c r="A7334" s="6"/>
      <c r="B7334" s="10"/>
      <c r="C7334" s="6"/>
      <c r="D7334" s="6"/>
      <c r="E7334" s="6"/>
      <c r="F7334" s="6"/>
      <c r="G7334" s="6"/>
      <c r="H7334" s="6"/>
      <c r="I7334" s="6"/>
      <c r="J7334" s="6"/>
      <c r="K7334" s="6"/>
      <c r="L7334" s="6"/>
      <c r="M7334" s="6"/>
      <c r="N7334" s="6"/>
      <c r="O7334" s="6"/>
      <c r="P7334" s="10"/>
      <c r="Q7334" s="15" t="str">
        <f t="shared" ca="1" si="227"/>
        <v>-</v>
      </c>
      <c r="R7334" s="6"/>
      <c r="S7334" s="6"/>
      <c r="T7334" s="6"/>
      <c r="U7334" s="6"/>
      <c r="V7334" s="6"/>
      <c r="W7334" s="6" t="str">
        <f t="shared" si="226"/>
        <v>-</v>
      </c>
      <c r="X7334" s="6"/>
      <c r="Y7334" s="6"/>
      <c r="Z7334" s="6"/>
      <c r="AA7334" s="6"/>
      <c r="AB7334" s="6"/>
      <c r="AC7334" s="6"/>
    </row>
    <row r="7335" spans="1:29" x14ac:dyDescent="0.25">
      <c r="Q7335" s="12" t="str">
        <f t="shared" ca="1" si="227"/>
        <v>-</v>
      </c>
      <c r="W7335" t="str">
        <f t="shared" si="226"/>
        <v>-</v>
      </c>
    </row>
    <row r="7336" spans="1:29" x14ac:dyDescent="0.25">
      <c r="A7336" s="6"/>
      <c r="B7336" s="10"/>
      <c r="C7336" s="6"/>
      <c r="D7336" s="6"/>
      <c r="E7336" s="6"/>
      <c r="F7336" s="6"/>
      <c r="G7336" s="6"/>
      <c r="H7336" s="6"/>
      <c r="I7336" s="6"/>
      <c r="J7336" s="6"/>
      <c r="K7336" s="6"/>
      <c r="L7336" s="6"/>
      <c r="M7336" s="6"/>
      <c r="N7336" s="6"/>
      <c r="O7336" s="6"/>
      <c r="P7336" s="10"/>
      <c r="Q7336" s="15" t="str">
        <f t="shared" ca="1" si="227"/>
        <v>-</v>
      </c>
      <c r="R7336" s="6"/>
      <c r="S7336" s="6"/>
      <c r="T7336" s="6"/>
      <c r="U7336" s="6"/>
      <c r="V7336" s="6"/>
      <c r="W7336" s="6" t="str">
        <f t="shared" si="226"/>
        <v>-</v>
      </c>
      <c r="X7336" s="6"/>
      <c r="Y7336" s="6"/>
      <c r="Z7336" s="6"/>
      <c r="AA7336" s="6"/>
      <c r="AB7336" s="6"/>
      <c r="AC7336" s="6"/>
    </row>
    <row r="7337" spans="1:29" x14ac:dyDescent="0.25">
      <c r="Q7337" s="12" t="str">
        <f t="shared" ca="1" si="227"/>
        <v>-</v>
      </c>
      <c r="W7337" t="str">
        <f t="shared" si="226"/>
        <v>-</v>
      </c>
    </row>
    <row r="7338" spans="1:29" x14ac:dyDescent="0.25">
      <c r="A7338" s="6"/>
      <c r="B7338" s="10"/>
      <c r="C7338" s="6"/>
      <c r="D7338" s="6"/>
      <c r="E7338" s="6"/>
      <c r="F7338" s="6"/>
      <c r="G7338" s="6"/>
      <c r="H7338" s="6"/>
      <c r="I7338" s="6"/>
      <c r="J7338" s="6"/>
      <c r="K7338" s="6"/>
      <c r="L7338" s="6"/>
      <c r="M7338" s="6"/>
      <c r="N7338" s="6"/>
      <c r="O7338" s="6"/>
      <c r="P7338" s="10"/>
      <c r="Q7338" s="15" t="str">
        <f t="shared" ca="1" si="227"/>
        <v>-</v>
      </c>
      <c r="R7338" s="6"/>
      <c r="S7338" s="6"/>
      <c r="T7338" s="6"/>
      <c r="U7338" s="6"/>
      <c r="V7338" s="6"/>
      <c r="W7338" s="6" t="str">
        <f t="shared" si="226"/>
        <v>-</v>
      </c>
      <c r="X7338" s="6"/>
      <c r="Y7338" s="6"/>
      <c r="Z7338" s="6"/>
      <c r="AA7338" s="6"/>
      <c r="AB7338" s="6"/>
      <c r="AC7338" s="6"/>
    </row>
    <row r="7339" spans="1:29" x14ac:dyDescent="0.25">
      <c r="Q7339" s="12" t="str">
        <f t="shared" ca="1" si="227"/>
        <v>-</v>
      </c>
      <c r="W7339" t="str">
        <f t="shared" si="226"/>
        <v>-</v>
      </c>
    </row>
    <row r="7340" spans="1:29" x14ac:dyDescent="0.25">
      <c r="A7340" s="6"/>
      <c r="B7340" s="10"/>
      <c r="C7340" s="6"/>
      <c r="D7340" s="6"/>
      <c r="E7340" s="6"/>
      <c r="F7340" s="6"/>
      <c r="G7340" s="6"/>
      <c r="H7340" s="6"/>
      <c r="I7340" s="6"/>
      <c r="J7340" s="6"/>
      <c r="K7340" s="6"/>
      <c r="L7340" s="6"/>
      <c r="M7340" s="6"/>
      <c r="N7340" s="6"/>
      <c r="O7340" s="6"/>
      <c r="P7340" s="10"/>
      <c r="Q7340" s="15" t="str">
        <f t="shared" ca="1" si="227"/>
        <v>-</v>
      </c>
      <c r="R7340" s="6"/>
      <c r="S7340" s="6"/>
      <c r="T7340" s="6"/>
      <c r="U7340" s="6"/>
      <c r="V7340" s="6"/>
      <c r="W7340" s="6" t="str">
        <f t="shared" si="226"/>
        <v>-</v>
      </c>
      <c r="X7340" s="6"/>
      <c r="Y7340" s="6"/>
      <c r="Z7340" s="6"/>
      <c r="AA7340" s="6"/>
      <c r="AB7340" s="6"/>
      <c r="AC7340" s="6"/>
    </row>
    <row r="7341" spans="1:29" x14ac:dyDescent="0.25">
      <c r="Q7341" s="12" t="str">
        <f t="shared" ca="1" si="227"/>
        <v>-</v>
      </c>
      <c r="W7341" t="str">
        <f t="shared" si="226"/>
        <v>-</v>
      </c>
    </row>
    <row r="7342" spans="1:29" x14ac:dyDescent="0.25">
      <c r="A7342" s="6"/>
      <c r="B7342" s="10"/>
      <c r="C7342" s="6"/>
      <c r="D7342" s="6"/>
      <c r="E7342" s="6"/>
      <c r="F7342" s="6"/>
      <c r="G7342" s="6"/>
      <c r="H7342" s="6"/>
      <c r="I7342" s="6"/>
      <c r="J7342" s="6"/>
      <c r="K7342" s="6"/>
      <c r="L7342" s="6"/>
      <c r="M7342" s="6"/>
      <c r="N7342" s="6"/>
      <c r="O7342" s="6"/>
      <c r="P7342" s="10"/>
      <c r="Q7342" s="15" t="str">
        <f t="shared" ca="1" si="227"/>
        <v>-</v>
      </c>
      <c r="R7342" s="6"/>
      <c r="S7342" s="6"/>
      <c r="T7342" s="6"/>
      <c r="U7342" s="6"/>
      <c r="V7342" s="6"/>
      <c r="W7342" s="6" t="str">
        <f t="shared" si="226"/>
        <v>-</v>
      </c>
      <c r="X7342" s="6"/>
      <c r="Y7342" s="6"/>
      <c r="Z7342" s="6"/>
      <c r="AA7342" s="6"/>
      <c r="AB7342" s="6"/>
      <c r="AC7342" s="6"/>
    </row>
    <row r="7343" spans="1:29" x14ac:dyDescent="0.25">
      <c r="Q7343" s="12" t="str">
        <f t="shared" ca="1" si="227"/>
        <v>-</v>
      </c>
      <c r="W7343" t="str">
        <f t="shared" si="226"/>
        <v>-</v>
      </c>
    </row>
    <row r="7344" spans="1:29" x14ac:dyDescent="0.25">
      <c r="A7344" s="6"/>
      <c r="B7344" s="10"/>
      <c r="C7344" s="6"/>
      <c r="D7344" s="6"/>
      <c r="E7344" s="6"/>
      <c r="F7344" s="6"/>
      <c r="G7344" s="6"/>
      <c r="H7344" s="6"/>
      <c r="I7344" s="6"/>
      <c r="J7344" s="6"/>
      <c r="K7344" s="6"/>
      <c r="L7344" s="6"/>
      <c r="M7344" s="6"/>
      <c r="N7344" s="6"/>
      <c r="O7344" s="6"/>
      <c r="P7344" s="10"/>
      <c r="Q7344" s="15" t="str">
        <f t="shared" ca="1" si="227"/>
        <v>-</v>
      </c>
      <c r="R7344" s="6"/>
      <c r="S7344" s="6"/>
      <c r="T7344" s="6"/>
      <c r="U7344" s="6"/>
      <c r="V7344" s="6"/>
      <c r="W7344" s="6" t="str">
        <f t="shared" si="226"/>
        <v>-</v>
      </c>
      <c r="X7344" s="6"/>
      <c r="Y7344" s="6"/>
      <c r="Z7344" s="6"/>
      <c r="AA7344" s="6"/>
      <c r="AB7344" s="6"/>
      <c r="AC7344" s="6"/>
    </row>
    <row r="7345" spans="1:29" x14ac:dyDescent="0.25">
      <c r="Q7345" s="12" t="str">
        <f t="shared" ca="1" si="227"/>
        <v>-</v>
      </c>
      <c r="W7345" t="str">
        <f t="shared" si="226"/>
        <v>-</v>
      </c>
    </row>
    <row r="7346" spans="1:29" x14ac:dyDescent="0.25">
      <c r="A7346" s="6"/>
      <c r="B7346" s="10"/>
      <c r="C7346" s="6"/>
      <c r="D7346" s="6"/>
      <c r="E7346" s="6"/>
      <c r="F7346" s="6"/>
      <c r="G7346" s="6"/>
      <c r="H7346" s="6"/>
      <c r="I7346" s="6"/>
      <c r="J7346" s="6"/>
      <c r="K7346" s="6"/>
      <c r="L7346" s="6"/>
      <c r="M7346" s="6"/>
      <c r="N7346" s="6"/>
      <c r="O7346" s="6"/>
      <c r="P7346" s="10"/>
      <c r="Q7346" s="15" t="str">
        <f t="shared" ca="1" si="227"/>
        <v>-</v>
      </c>
      <c r="R7346" s="6"/>
      <c r="S7346" s="6"/>
      <c r="T7346" s="6"/>
      <c r="U7346" s="6"/>
      <c r="V7346" s="6"/>
      <c r="W7346" s="6" t="str">
        <f t="shared" si="226"/>
        <v>-</v>
      </c>
      <c r="X7346" s="6"/>
      <c r="Y7346" s="6"/>
      <c r="Z7346" s="6"/>
      <c r="AA7346" s="6"/>
      <c r="AB7346" s="6"/>
      <c r="AC7346" s="6"/>
    </row>
    <row r="7347" spans="1:29" x14ac:dyDescent="0.25">
      <c r="Q7347" s="12" t="str">
        <f t="shared" ca="1" si="227"/>
        <v>-</v>
      </c>
      <c r="W7347" t="str">
        <f t="shared" si="226"/>
        <v>-</v>
      </c>
    </row>
    <row r="7348" spans="1:29" x14ac:dyDescent="0.25">
      <c r="A7348" s="6"/>
      <c r="B7348" s="10"/>
      <c r="C7348" s="6"/>
      <c r="D7348" s="6"/>
      <c r="E7348" s="6"/>
      <c r="F7348" s="6"/>
      <c r="G7348" s="6"/>
      <c r="H7348" s="6"/>
      <c r="I7348" s="6"/>
      <c r="J7348" s="6"/>
      <c r="K7348" s="6"/>
      <c r="L7348" s="6"/>
      <c r="M7348" s="6"/>
      <c r="N7348" s="6"/>
      <c r="O7348" s="6"/>
      <c r="P7348" s="10"/>
      <c r="Q7348" s="15" t="str">
        <f t="shared" ca="1" si="227"/>
        <v>-</v>
      </c>
      <c r="R7348" s="6"/>
      <c r="S7348" s="6"/>
      <c r="T7348" s="6"/>
      <c r="U7348" s="6"/>
      <c r="V7348" s="6"/>
      <c r="W7348" s="6" t="str">
        <f t="shared" si="226"/>
        <v>-</v>
      </c>
      <c r="X7348" s="6"/>
      <c r="Y7348" s="6"/>
      <c r="Z7348" s="6"/>
      <c r="AA7348" s="6"/>
      <c r="AB7348" s="6"/>
      <c r="AC7348" s="6"/>
    </row>
    <row r="7349" spans="1:29" x14ac:dyDescent="0.25">
      <c r="Q7349" s="12" t="str">
        <f t="shared" ca="1" si="227"/>
        <v>-</v>
      </c>
      <c r="W7349" t="str">
        <f t="shared" si="226"/>
        <v>-</v>
      </c>
    </row>
    <row r="7350" spans="1:29" x14ac:dyDescent="0.25">
      <c r="A7350" s="6"/>
      <c r="B7350" s="10"/>
      <c r="C7350" s="6"/>
      <c r="D7350" s="6"/>
      <c r="E7350" s="6"/>
      <c r="F7350" s="6"/>
      <c r="G7350" s="6"/>
      <c r="H7350" s="6"/>
      <c r="I7350" s="6"/>
      <c r="J7350" s="6"/>
      <c r="K7350" s="6"/>
      <c r="L7350" s="6"/>
      <c r="M7350" s="6"/>
      <c r="N7350" s="6"/>
      <c r="O7350" s="6"/>
      <c r="P7350" s="10"/>
      <c r="Q7350" s="15" t="str">
        <f t="shared" ca="1" si="227"/>
        <v>-</v>
      </c>
      <c r="R7350" s="6"/>
      <c r="S7350" s="6"/>
      <c r="T7350" s="6"/>
      <c r="U7350" s="6"/>
      <c r="V7350" s="6"/>
      <c r="W7350" s="6" t="str">
        <f t="shared" si="226"/>
        <v>-</v>
      </c>
      <c r="X7350" s="6"/>
      <c r="Y7350" s="6"/>
      <c r="Z7350" s="6"/>
      <c r="AA7350" s="6"/>
      <c r="AB7350" s="6"/>
      <c r="AC7350" s="6"/>
    </row>
    <row r="7351" spans="1:29" x14ac:dyDescent="0.25">
      <c r="Q7351" s="12" t="str">
        <f t="shared" ca="1" si="227"/>
        <v>-</v>
      </c>
      <c r="W7351" t="str">
        <f t="shared" si="226"/>
        <v>-</v>
      </c>
    </row>
    <row r="7352" spans="1:29" x14ac:dyDescent="0.25">
      <c r="A7352" s="6"/>
      <c r="B7352" s="10"/>
      <c r="C7352" s="6"/>
      <c r="D7352" s="6"/>
      <c r="E7352" s="6"/>
      <c r="F7352" s="6"/>
      <c r="G7352" s="6"/>
      <c r="H7352" s="6"/>
      <c r="I7352" s="6"/>
      <c r="J7352" s="6"/>
      <c r="K7352" s="6"/>
      <c r="L7352" s="6"/>
      <c r="M7352" s="6"/>
      <c r="N7352" s="6"/>
      <c r="O7352" s="6"/>
      <c r="P7352" s="10"/>
      <c r="Q7352" s="15" t="str">
        <f t="shared" ca="1" si="227"/>
        <v>-</v>
      </c>
      <c r="R7352" s="6"/>
      <c r="S7352" s="6"/>
      <c r="T7352" s="6"/>
      <c r="U7352" s="6"/>
      <c r="V7352" s="6"/>
      <c r="W7352" s="6" t="str">
        <f t="shared" si="226"/>
        <v>-</v>
      </c>
      <c r="X7352" s="6"/>
      <c r="Y7352" s="6"/>
      <c r="Z7352" s="6"/>
      <c r="AA7352" s="6"/>
      <c r="AB7352" s="6"/>
      <c r="AC7352" s="6"/>
    </row>
    <row r="7353" spans="1:29" x14ac:dyDescent="0.25">
      <c r="Q7353" s="12" t="str">
        <f t="shared" ca="1" si="227"/>
        <v>-</v>
      </c>
      <c r="W7353" t="str">
        <f t="shared" si="226"/>
        <v>-</v>
      </c>
    </row>
    <row r="7354" spans="1:29" x14ac:dyDescent="0.25">
      <c r="A7354" s="6"/>
      <c r="B7354" s="10"/>
      <c r="C7354" s="6"/>
      <c r="D7354" s="6"/>
      <c r="E7354" s="6"/>
      <c r="F7354" s="6"/>
      <c r="G7354" s="6"/>
      <c r="H7354" s="6"/>
      <c r="I7354" s="6"/>
      <c r="J7354" s="6"/>
      <c r="K7354" s="6"/>
      <c r="L7354" s="6"/>
      <c r="M7354" s="6"/>
      <c r="N7354" s="6"/>
      <c r="O7354" s="6"/>
      <c r="P7354" s="10"/>
      <c r="Q7354" s="15" t="str">
        <f t="shared" ca="1" si="227"/>
        <v>-</v>
      </c>
      <c r="R7354" s="6"/>
      <c r="S7354" s="6"/>
      <c r="T7354" s="6"/>
      <c r="U7354" s="6"/>
      <c r="V7354" s="6"/>
      <c r="W7354" s="6" t="str">
        <f t="shared" si="226"/>
        <v>-</v>
      </c>
      <c r="X7354" s="6"/>
      <c r="Y7354" s="6"/>
      <c r="Z7354" s="6"/>
      <c r="AA7354" s="6"/>
      <c r="AB7354" s="6"/>
      <c r="AC7354" s="6"/>
    </row>
    <row r="7355" spans="1:29" x14ac:dyDescent="0.25">
      <c r="Q7355" s="12" t="str">
        <f t="shared" ca="1" si="227"/>
        <v>-</v>
      </c>
      <c r="W7355" t="str">
        <f t="shared" si="226"/>
        <v>-</v>
      </c>
    </row>
    <row r="7356" spans="1:29" x14ac:dyDescent="0.25">
      <c r="A7356" s="6"/>
      <c r="B7356" s="10"/>
      <c r="C7356" s="6"/>
      <c r="D7356" s="6"/>
      <c r="E7356" s="6"/>
      <c r="F7356" s="6"/>
      <c r="G7356" s="6"/>
      <c r="H7356" s="6"/>
      <c r="I7356" s="6"/>
      <c r="J7356" s="6"/>
      <c r="K7356" s="6"/>
      <c r="L7356" s="6"/>
      <c r="M7356" s="6"/>
      <c r="N7356" s="6"/>
      <c r="O7356" s="6"/>
      <c r="P7356" s="10"/>
      <c r="Q7356" s="15" t="str">
        <f t="shared" ca="1" si="227"/>
        <v>-</v>
      </c>
      <c r="R7356" s="6"/>
      <c r="S7356" s="6"/>
      <c r="T7356" s="6"/>
      <c r="U7356" s="6"/>
      <c r="V7356" s="6"/>
      <c r="W7356" s="6" t="str">
        <f t="shared" si="226"/>
        <v>-</v>
      </c>
      <c r="X7356" s="6"/>
      <c r="Y7356" s="6"/>
      <c r="Z7356" s="6"/>
      <c r="AA7356" s="6"/>
      <c r="AB7356" s="6"/>
      <c r="AC7356" s="6"/>
    </row>
    <row r="7357" spans="1:29" x14ac:dyDescent="0.25">
      <c r="Q7357" s="12" t="str">
        <f t="shared" ca="1" si="227"/>
        <v>-</v>
      </c>
      <c r="W7357" t="str">
        <f t="shared" si="226"/>
        <v>-</v>
      </c>
    </row>
    <row r="7358" spans="1:29" x14ac:dyDescent="0.25">
      <c r="A7358" s="6"/>
      <c r="B7358" s="10"/>
      <c r="C7358" s="6"/>
      <c r="D7358" s="6"/>
      <c r="E7358" s="6"/>
      <c r="F7358" s="6"/>
      <c r="G7358" s="6"/>
      <c r="H7358" s="6"/>
      <c r="I7358" s="6"/>
      <c r="J7358" s="6"/>
      <c r="K7358" s="6"/>
      <c r="L7358" s="6"/>
      <c r="M7358" s="6"/>
      <c r="N7358" s="6"/>
      <c r="O7358" s="6"/>
      <c r="P7358" s="10"/>
      <c r="Q7358" s="15" t="str">
        <f t="shared" ca="1" si="227"/>
        <v>-</v>
      </c>
      <c r="R7358" s="6"/>
      <c r="S7358" s="6"/>
      <c r="T7358" s="6"/>
      <c r="U7358" s="6"/>
      <c r="V7358" s="6"/>
      <c r="W7358" s="6" t="str">
        <f t="shared" si="226"/>
        <v>-</v>
      </c>
      <c r="X7358" s="6"/>
      <c r="Y7358" s="6"/>
      <c r="Z7358" s="6"/>
      <c r="AA7358" s="6"/>
      <c r="AB7358" s="6"/>
      <c r="AC7358" s="6"/>
    </row>
    <row r="7359" spans="1:29" x14ac:dyDescent="0.25">
      <c r="Q7359" s="12" t="str">
        <f t="shared" ca="1" si="227"/>
        <v>-</v>
      </c>
      <c r="W7359" t="str">
        <f t="shared" si="226"/>
        <v>-</v>
      </c>
    </row>
    <row r="7360" spans="1:29" x14ac:dyDescent="0.25">
      <c r="A7360" s="6"/>
      <c r="B7360" s="10"/>
      <c r="C7360" s="6"/>
      <c r="D7360" s="6"/>
      <c r="E7360" s="6"/>
      <c r="F7360" s="6"/>
      <c r="G7360" s="6"/>
      <c r="H7360" s="6"/>
      <c r="I7360" s="6"/>
      <c r="J7360" s="6"/>
      <c r="K7360" s="6"/>
      <c r="L7360" s="6"/>
      <c r="M7360" s="6"/>
      <c r="N7360" s="6"/>
      <c r="O7360" s="6"/>
      <c r="P7360" s="10"/>
      <c r="Q7360" s="15" t="str">
        <f t="shared" ca="1" si="227"/>
        <v>-</v>
      </c>
      <c r="R7360" s="6"/>
      <c r="S7360" s="6"/>
      <c r="T7360" s="6"/>
      <c r="U7360" s="6"/>
      <c r="V7360" s="6"/>
      <c r="W7360" s="6" t="str">
        <f t="shared" si="226"/>
        <v>-</v>
      </c>
      <c r="X7360" s="6"/>
      <c r="Y7360" s="6"/>
      <c r="Z7360" s="6"/>
      <c r="AA7360" s="6"/>
      <c r="AB7360" s="6"/>
      <c r="AC7360" s="6"/>
    </row>
    <row r="7361" spans="1:29" x14ac:dyDescent="0.25">
      <c r="Q7361" s="12" t="str">
        <f t="shared" ca="1" si="227"/>
        <v>-</v>
      </c>
      <c r="W7361" t="str">
        <f t="shared" si="226"/>
        <v>-</v>
      </c>
    </row>
    <row r="7362" spans="1:29" x14ac:dyDescent="0.25">
      <c r="A7362" s="6"/>
      <c r="B7362" s="10"/>
      <c r="C7362" s="6"/>
      <c r="D7362" s="6"/>
      <c r="E7362" s="6"/>
      <c r="F7362" s="6"/>
      <c r="G7362" s="6"/>
      <c r="H7362" s="6"/>
      <c r="I7362" s="6"/>
      <c r="J7362" s="6"/>
      <c r="K7362" s="6"/>
      <c r="L7362" s="6"/>
      <c r="M7362" s="6"/>
      <c r="N7362" s="6"/>
      <c r="O7362" s="6"/>
      <c r="P7362" s="10"/>
      <c r="Q7362" s="15" t="str">
        <f t="shared" ca="1" si="227"/>
        <v>-</v>
      </c>
      <c r="R7362" s="6"/>
      <c r="S7362" s="6"/>
      <c r="T7362" s="6"/>
      <c r="U7362" s="6"/>
      <c r="V7362" s="6"/>
      <c r="W7362" s="6" t="str">
        <f t="shared" si="226"/>
        <v>-</v>
      </c>
      <c r="X7362" s="6"/>
      <c r="Y7362" s="6"/>
      <c r="Z7362" s="6"/>
      <c r="AA7362" s="6"/>
      <c r="AB7362" s="6"/>
      <c r="AC7362" s="6"/>
    </row>
    <row r="7363" spans="1:29" x14ac:dyDescent="0.25">
      <c r="Q7363" s="12" t="str">
        <f t="shared" ca="1" si="227"/>
        <v>-</v>
      </c>
      <c r="W7363" t="str">
        <f t="shared" si="226"/>
        <v>-</v>
      </c>
    </row>
    <row r="7364" spans="1:29" x14ac:dyDescent="0.25">
      <c r="A7364" s="6"/>
      <c r="B7364" s="10"/>
      <c r="C7364" s="6"/>
      <c r="D7364" s="6"/>
      <c r="E7364" s="6"/>
      <c r="F7364" s="6"/>
      <c r="G7364" s="6"/>
      <c r="H7364" s="6"/>
      <c r="I7364" s="6"/>
      <c r="J7364" s="6"/>
      <c r="K7364" s="6"/>
      <c r="L7364" s="6"/>
      <c r="M7364" s="6"/>
      <c r="N7364" s="6"/>
      <c r="O7364" s="6"/>
      <c r="P7364" s="10"/>
      <c r="Q7364" s="15" t="str">
        <f t="shared" ca="1" si="227"/>
        <v>-</v>
      </c>
      <c r="R7364" s="6"/>
      <c r="S7364" s="6"/>
      <c r="T7364" s="6"/>
      <c r="U7364" s="6"/>
      <c r="V7364" s="6"/>
      <c r="W7364" s="6" t="str">
        <f t="shared" si="226"/>
        <v>-</v>
      </c>
      <c r="X7364" s="6"/>
      <c r="Y7364" s="6"/>
      <c r="Z7364" s="6"/>
      <c r="AA7364" s="6"/>
      <c r="AB7364" s="6"/>
      <c r="AC7364" s="6"/>
    </row>
    <row r="7365" spans="1:29" x14ac:dyDescent="0.25">
      <c r="Q7365" s="12" t="str">
        <f t="shared" ca="1" si="227"/>
        <v>-</v>
      </c>
      <c r="W7365" t="str">
        <f t="shared" si="226"/>
        <v>-</v>
      </c>
    </row>
    <row r="7366" spans="1:29" x14ac:dyDescent="0.25">
      <c r="A7366" s="6"/>
      <c r="B7366" s="10"/>
      <c r="C7366" s="6"/>
      <c r="D7366" s="6"/>
      <c r="E7366" s="6"/>
      <c r="F7366" s="6"/>
      <c r="G7366" s="6"/>
      <c r="H7366" s="6"/>
      <c r="I7366" s="6"/>
      <c r="J7366" s="6"/>
      <c r="K7366" s="6"/>
      <c r="L7366" s="6"/>
      <c r="M7366" s="6"/>
      <c r="N7366" s="6"/>
      <c r="O7366" s="6"/>
      <c r="P7366" s="10"/>
      <c r="Q7366" s="15" t="str">
        <f t="shared" ca="1" si="227"/>
        <v>-</v>
      </c>
      <c r="R7366" s="6"/>
      <c r="S7366" s="6"/>
      <c r="T7366" s="6"/>
      <c r="U7366" s="6"/>
      <c r="V7366" s="6"/>
      <c r="W7366" s="6" t="str">
        <f t="shared" ref="W7366:W7429" si="228">IF(OR(ISBLANK(J7366),ISBLANK(V7366)),"-",(IF(J7366=V7366,"Yes","No")))</f>
        <v>-</v>
      </c>
      <c r="X7366" s="6"/>
      <c r="Y7366" s="6"/>
      <c r="Z7366" s="6"/>
      <c r="AA7366" s="6"/>
      <c r="AB7366" s="6"/>
      <c r="AC7366" s="6"/>
    </row>
    <row r="7367" spans="1:29" x14ac:dyDescent="0.25">
      <c r="Q7367" s="12" t="str">
        <f t="shared" ref="Q7367:Q7430" ca="1" si="229">IF(B7367&gt;1/1/1900, (IF(R7367="Closed",(DATEDIF(B7367,P7367,"d"))-(DATEDIF(M7367,O7367,"d")),IF(OR(R7367="Pending",ISBLANK(P7367)),TODAY()-B7367))),"-")</f>
        <v>-</v>
      </c>
      <c r="W7367" t="str">
        <f t="shared" si="228"/>
        <v>-</v>
      </c>
    </row>
    <row r="7368" spans="1:29" x14ac:dyDescent="0.25">
      <c r="A7368" s="6"/>
      <c r="B7368" s="10"/>
      <c r="C7368" s="6"/>
      <c r="D7368" s="6"/>
      <c r="E7368" s="6"/>
      <c r="F7368" s="6"/>
      <c r="G7368" s="6"/>
      <c r="H7368" s="6"/>
      <c r="I7368" s="6"/>
      <c r="J7368" s="6"/>
      <c r="K7368" s="6"/>
      <c r="L7368" s="6"/>
      <c r="M7368" s="6"/>
      <c r="N7368" s="6"/>
      <c r="O7368" s="6"/>
      <c r="P7368" s="10"/>
      <c r="Q7368" s="15" t="str">
        <f t="shared" ca="1" si="229"/>
        <v>-</v>
      </c>
      <c r="R7368" s="6"/>
      <c r="S7368" s="6"/>
      <c r="T7368" s="6"/>
      <c r="U7368" s="6"/>
      <c r="V7368" s="6"/>
      <c r="W7368" s="6" t="str">
        <f t="shared" si="228"/>
        <v>-</v>
      </c>
      <c r="X7368" s="6"/>
      <c r="Y7368" s="6"/>
      <c r="Z7368" s="6"/>
      <c r="AA7368" s="6"/>
      <c r="AB7368" s="6"/>
      <c r="AC7368" s="6"/>
    </row>
    <row r="7369" spans="1:29" x14ac:dyDescent="0.25">
      <c r="Q7369" s="12" t="str">
        <f t="shared" ca="1" si="229"/>
        <v>-</v>
      </c>
      <c r="W7369" t="str">
        <f t="shared" si="228"/>
        <v>-</v>
      </c>
    </row>
    <row r="7370" spans="1:29" x14ac:dyDescent="0.25">
      <c r="A7370" s="6"/>
      <c r="B7370" s="10"/>
      <c r="C7370" s="6"/>
      <c r="D7370" s="6"/>
      <c r="E7370" s="6"/>
      <c r="F7370" s="6"/>
      <c r="G7370" s="6"/>
      <c r="H7370" s="6"/>
      <c r="I7370" s="6"/>
      <c r="J7370" s="6"/>
      <c r="K7370" s="6"/>
      <c r="L7370" s="6"/>
      <c r="M7370" s="6"/>
      <c r="N7370" s="6"/>
      <c r="O7370" s="6"/>
      <c r="P7370" s="10"/>
      <c r="Q7370" s="15" t="str">
        <f t="shared" ca="1" si="229"/>
        <v>-</v>
      </c>
      <c r="R7370" s="6"/>
      <c r="S7370" s="6"/>
      <c r="T7370" s="6"/>
      <c r="U7370" s="6"/>
      <c r="V7370" s="6"/>
      <c r="W7370" s="6" t="str">
        <f t="shared" si="228"/>
        <v>-</v>
      </c>
      <c r="X7370" s="6"/>
      <c r="Y7370" s="6"/>
      <c r="Z7370" s="6"/>
      <c r="AA7370" s="6"/>
      <c r="AB7370" s="6"/>
      <c r="AC7370" s="6"/>
    </row>
    <row r="7371" spans="1:29" x14ac:dyDescent="0.25">
      <c r="Q7371" s="12" t="str">
        <f t="shared" ca="1" si="229"/>
        <v>-</v>
      </c>
      <c r="W7371" t="str">
        <f t="shared" si="228"/>
        <v>-</v>
      </c>
    </row>
    <row r="7372" spans="1:29" x14ac:dyDescent="0.25">
      <c r="A7372" s="6"/>
      <c r="B7372" s="10"/>
      <c r="C7372" s="6"/>
      <c r="D7372" s="6"/>
      <c r="E7372" s="6"/>
      <c r="F7372" s="6"/>
      <c r="G7372" s="6"/>
      <c r="H7372" s="6"/>
      <c r="I7372" s="6"/>
      <c r="J7372" s="6"/>
      <c r="K7372" s="6"/>
      <c r="L7372" s="6"/>
      <c r="M7372" s="6"/>
      <c r="N7372" s="6"/>
      <c r="O7372" s="6"/>
      <c r="P7372" s="10"/>
      <c r="Q7372" s="15" t="str">
        <f t="shared" ca="1" si="229"/>
        <v>-</v>
      </c>
      <c r="R7372" s="6"/>
      <c r="S7372" s="6"/>
      <c r="T7372" s="6"/>
      <c r="U7372" s="6"/>
      <c r="V7372" s="6"/>
      <c r="W7372" s="6" t="str">
        <f t="shared" si="228"/>
        <v>-</v>
      </c>
      <c r="X7372" s="6"/>
      <c r="Y7372" s="6"/>
      <c r="Z7372" s="6"/>
      <c r="AA7372" s="6"/>
      <c r="AB7372" s="6"/>
      <c r="AC7372" s="6"/>
    </row>
    <row r="7373" spans="1:29" x14ac:dyDescent="0.25">
      <c r="Q7373" s="12" t="str">
        <f t="shared" ca="1" si="229"/>
        <v>-</v>
      </c>
      <c r="W7373" t="str">
        <f t="shared" si="228"/>
        <v>-</v>
      </c>
    </row>
    <row r="7374" spans="1:29" x14ac:dyDescent="0.25">
      <c r="A7374" s="6"/>
      <c r="B7374" s="10"/>
      <c r="C7374" s="6"/>
      <c r="D7374" s="6"/>
      <c r="E7374" s="6"/>
      <c r="F7374" s="6"/>
      <c r="G7374" s="6"/>
      <c r="H7374" s="6"/>
      <c r="I7374" s="6"/>
      <c r="J7374" s="6"/>
      <c r="K7374" s="6"/>
      <c r="L7374" s="6"/>
      <c r="M7374" s="6"/>
      <c r="N7374" s="6"/>
      <c r="O7374" s="6"/>
      <c r="P7374" s="10"/>
      <c r="Q7374" s="15" t="str">
        <f t="shared" ca="1" si="229"/>
        <v>-</v>
      </c>
      <c r="R7374" s="6"/>
      <c r="S7374" s="6"/>
      <c r="T7374" s="6"/>
      <c r="U7374" s="6"/>
      <c r="V7374" s="6"/>
      <c r="W7374" s="6" t="str">
        <f t="shared" si="228"/>
        <v>-</v>
      </c>
      <c r="X7374" s="6"/>
      <c r="Y7374" s="6"/>
      <c r="Z7374" s="6"/>
      <c r="AA7374" s="6"/>
      <c r="AB7374" s="6"/>
      <c r="AC7374" s="6"/>
    </row>
    <row r="7375" spans="1:29" x14ac:dyDescent="0.25">
      <c r="Q7375" s="12" t="str">
        <f t="shared" ca="1" si="229"/>
        <v>-</v>
      </c>
      <c r="W7375" t="str">
        <f t="shared" si="228"/>
        <v>-</v>
      </c>
    </row>
    <row r="7376" spans="1:29" x14ac:dyDescent="0.25">
      <c r="A7376" s="6"/>
      <c r="B7376" s="10"/>
      <c r="C7376" s="6"/>
      <c r="D7376" s="6"/>
      <c r="E7376" s="6"/>
      <c r="F7376" s="6"/>
      <c r="G7376" s="6"/>
      <c r="H7376" s="6"/>
      <c r="I7376" s="6"/>
      <c r="J7376" s="6"/>
      <c r="K7376" s="6"/>
      <c r="L7376" s="6"/>
      <c r="M7376" s="6"/>
      <c r="N7376" s="6"/>
      <c r="O7376" s="6"/>
      <c r="P7376" s="10"/>
      <c r="Q7376" s="15" t="str">
        <f t="shared" ca="1" si="229"/>
        <v>-</v>
      </c>
      <c r="R7376" s="6"/>
      <c r="S7376" s="6"/>
      <c r="T7376" s="6"/>
      <c r="U7376" s="6"/>
      <c r="V7376" s="6"/>
      <c r="W7376" s="6" t="str">
        <f t="shared" si="228"/>
        <v>-</v>
      </c>
      <c r="X7376" s="6"/>
      <c r="Y7376" s="6"/>
      <c r="Z7376" s="6"/>
      <c r="AA7376" s="6"/>
      <c r="AB7376" s="6"/>
      <c r="AC7376" s="6"/>
    </row>
    <row r="7377" spans="1:29" x14ac:dyDescent="0.25">
      <c r="Q7377" s="12" t="str">
        <f t="shared" ca="1" si="229"/>
        <v>-</v>
      </c>
      <c r="W7377" t="str">
        <f t="shared" si="228"/>
        <v>-</v>
      </c>
    </row>
    <row r="7378" spans="1:29" x14ac:dyDescent="0.25">
      <c r="A7378" s="6"/>
      <c r="B7378" s="10"/>
      <c r="C7378" s="6"/>
      <c r="D7378" s="6"/>
      <c r="E7378" s="6"/>
      <c r="F7378" s="6"/>
      <c r="G7378" s="6"/>
      <c r="H7378" s="6"/>
      <c r="I7378" s="6"/>
      <c r="J7378" s="6"/>
      <c r="K7378" s="6"/>
      <c r="L7378" s="6"/>
      <c r="M7378" s="6"/>
      <c r="N7378" s="6"/>
      <c r="O7378" s="6"/>
      <c r="P7378" s="10"/>
      <c r="Q7378" s="15" t="str">
        <f t="shared" ca="1" si="229"/>
        <v>-</v>
      </c>
      <c r="R7378" s="6"/>
      <c r="S7378" s="6"/>
      <c r="T7378" s="6"/>
      <c r="U7378" s="6"/>
      <c r="V7378" s="6"/>
      <c r="W7378" s="6" t="str">
        <f t="shared" si="228"/>
        <v>-</v>
      </c>
      <c r="X7378" s="6"/>
      <c r="Y7378" s="6"/>
      <c r="Z7378" s="6"/>
      <c r="AA7378" s="6"/>
      <c r="AB7378" s="6"/>
      <c r="AC7378" s="6"/>
    </row>
    <row r="7379" spans="1:29" x14ac:dyDescent="0.25">
      <c r="Q7379" s="12" t="str">
        <f t="shared" ca="1" si="229"/>
        <v>-</v>
      </c>
      <c r="W7379" t="str">
        <f t="shared" si="228"/>
        <v>-</v>
      </c>
    </row>
    <row r="7380" spans="1:29" x14ac:dyDescent="0.25">
      <c r="A7380" s="6"/>
      <c r="B7380" s="10"/>
      <c r="C7380" s="6"/>
      <c r="D7380" s="6"/>
      <c r="E7380" s="6"/>
      <c r="F7380" s="6"/>
      <c r="G7380" s="6"/>
      <c r="H7380" s="6"/>
      <c r="I7380" s="6"/>
      <c r="J7380" s="6"/>
      <c r="K7380" s="6"/>
      <c r="L7380" s="6"/>
      <c r="M7380" s="6"/>
      <c r="N7380" s="6"/>
      <c r="O7380" s="6"/>
      <c r="P7380" s="10"/>
      <c r="Q7380" s="15" t="str">
        <f t="shared" ca="1" si="229"/>
        <v>-</v>
      </c>
      <c r="R7380" s="6"/>
      <c r="S7380" s="6"/>
      <c r="T7380" s="6"/>
      <c r="U7380" s="6"/>
      <c r="V7380" s="6"/>
      <c r="W7380" s="6" t="str">
        <f t="shared" si="228"/>
        <v>-</v>
      </c>
      <c r="X7380" s="6"/>
      <c r="Y7380" s="6"/>
      <c r="Z7380" s="6"/>
      <c r="AA7380" s="6"/>
      <c r="AB7380" s="6"/>
      <c r="AC7380" s="6"/>
    </row>
    <row r="7381" spans="1:29" x14ac:dyDescent="0.25">
      <c r="Q7381" s="12" t="str">
        <f t="shared" ca="1" si="229"/>
        <v>-</v>
      </c>
      <c r="W7381" t="str">
        <f t="shared" si="228"/>
        <v>-</v>
      </c>
    </row>
    <row r="7382" spans="1:29" x14ac:dyDescent="0.25">
      <c r="A7382" s="6"/>
      <c r="B7382" s="10"/>
      <c r="C7382" s="6"/>
      <c r="D7382" s="6"/>
      <c r="E7382" s="6"/>
      <c r="F7382" s="6"/>
      <c r="G7382" s="6"/>
      <c r="H7382" s="6"/>
      <c r="I7382" s="6"/>
      <c r="J7382" s="6"/>
      <c r="K7382" s="6"/>
      <c r="L7382" s="6"/>
      <c r="M7382" s="6"/>
      <c r="N7382" s="6"/>
      <c r="O7382" s="6"/>
      <c r="P7382" s="10"/>
      <c r="Q7382" s="15" t="str">
        <f t="shared" ca="1" si="229"/>
        <v>-</v>
      </c>
      <c r="R7382" s="6"/>
      <c r="S7382" s="6"/>
      <c r="T7382" s="6"/>
      <c r="U7382" s="6"/>
      <c r="V7382" s="6"/>
      <c r="W7382" s="6" t="str">
        <f t="shared" si="228"/>
        <v>-</v>
      </c>
      <c r="X7382" s="6"/>
      <c r="Y7382" s="6"/>
      <c r="Z7382" s="6"/>
      <c r="AA7382" s="6"/>
      <c r="AB7382" s="6"/>
      <c r="AC7382" s="6"/>
    </row>
    <row r="7383" spans="1:29" x14ac:dyDescent="0.25">
      <c r="Q7383" s="12" t="str">
        <f t="shared" ca="1" si="229"/>
        <v>-</v>
      </c>
      <c r="W7383" t="str">
        <f t="shared" si="228"/>
        <v>-</v>
      </c>
    </row>
    <row r="7384" spans="1:29" x14ac:dyDescent="0.25">
      <c r="A7384" s="6"/>
      <c r="B7384" s="10"/>
      <c r="C7384" s="6"/>
      <c r="D7384" s="6"/>
      <c r="E7384" s="6"/>
      <c r="F7384" s="6"/>
      <c r="G7384" s="6"/>
      <c r="H7384" s="6"/>
      <c r="I7384" s="6"/>
      <c r="J7384" s="6"/>
      <c r="K7384" s="6"/>
      <c r="L7384" s="6"/>
      <c r="M7384" s="6"/>
      <c r="N7384" s="6"/>
      <c r="O7384" s="6"/>
      <c r="P7384" s="10"/>
      <c r="Q7384" s="15" t="str">
        <f t="shared" ca="1" si="229"/>
        <v>-</v>
      </c>
      <c r="R7384" s="6"/>
      <c r="S7384" s="6"/>
      <c r="T7384" s="6"/>
      <c r="U7384" s="6"/>
      <c r="V7384" s="6"/>
      <c r="W7384" s="6" t="str">
        <f t="shared" si="228"/>
        <v>-</v>
      </c>
      <c r="X7384" s="6"/>
      <c r="Y7384" s="6"/>
      <c r="Z7384" s="6"/>
      <c r="AA7384" s="6"/>
      <c r="AB7384" s="6"/>
      <c r="AC7384" s="6"/>
    </row>
    <row r="7385" spans="1:29" x14ac:dyDescent="0.25">
      <c r="Q7385" s="12" t="str">
        <f t="shared" ca="1" si="229"/>
        <v>-</v>
      </c>
      <c r="W7385" t="str">
        <f t="shared" si="228"/>
        <v>-</v>
      </c>
    </row>
    <row r="7386" spans="1:29" x14ac:dyDescent="0.25">
      <c r="A7386" s="6"/>
      <c r="B7386" s="10"/>
      <c r="C7386" s="6"/>
      <c r="D7386" s="6"/>
      <c r="E7386" s="6"/>
      <c r="F7386" s="6"/>
      <c r="G7386" s="6"/>
      <c r="H7386" s="6"/>
      <c r="I7386" s="6"/>
      <c r="J7386" s="6"/>
      <c r="K7386" s="6"/>
      <c r="L7386" s="6"/>
      <c r="M7386" s="6"/>
      <c r="N7386" s="6"/>
      <c r="O7386" s="6"/>
      <c r="P7386" s="10"/>
      <c r="Q7386" s="15" t="str">
        <f t="shared" ca="1" si="229"/>
        <v>-</v>
      </c>
      <c r="R7386" s="6"/>
      <c r="S7386" s="6"/>
      <c r="T7386" s="6"/>
      <c r="U7386" s="6"/>
      <c r="V7386" s="6"/>
      <c r="W7386" s="6" t="str">
        <f t="shared" si="228"/>
        <v>-</v>
      </c>
      <c r="X7386" s="6"/>
      <c r="Y7386" s="6"/>
      <c r="Z7386" s="6"/>
      <c r="AA7386" s="6"/>
      <c r="AB7386" s="6"/>
      <c r="AC7386" s="6"/>
    </row>
    <row r="7387" spans="1:29" x14ac:dyDescent="0.25">
      <c r="Q7387" s="12" t="str">
        <f t="shared" ca="1" si="229"/>
        <v>-</v>
      </c>
      <c r="W7387" t="str">
        <f t="shared" si="228"/>
        <v>-</v>
      </c>
    </row>
    <row r="7388" spans="1:29" x14ac:dyDescent="0.25">
      <c r="A7388" s="6"/>
      <c r="B7388" s="10"/>
      <c r="C7388" s="6"/>
      <c r="D7388" s="6"/>
      <c r="E7388" s="6"/>
      <c r="F7388" s="6"/>
      <c r="G7388" s="6"/>
      <c r="H7388" s="6"/>
      <c r="I7388" s="6"/>
      <c r="J7388" s="6"/>
      <c r="K7388" s="6"/>
      <c r="L7388" s="6"/>
      <c r="M7388" s="6"/>
      <c r="N7388" s="6"/>
      <c r="O7388" s="6"/>
      <c r="P7388" s="10"/>
      <c r="Q7388" s="15" t="str">
        <f t="shared" ca="1" si="229"/>
        <v>-</v>
      </c>
      <c r="R7388" s="6"/>
      <c r="S7388" s="6"/>
      <c r="T7388" s="6"/>
      <c r="U7388" s="6"/>
      <c r="V7388" s="6"/>
      <c r="W7388" s="6" t="str">
        <f t="shared" si="228"/>
        <v>-</v>
      </c>
      <c r="X7388" s="6"/>
      <c r="Y7388" s="6"/>
      <c r="Z7388" s="6"/>
      <c r="AA7388" s="6"/>
      <c r="AB7388" s="6"/>
      <c r="AC7388" s="6"/>
    </row>
    <row r="7389" spans="1:29" x14ac:dyDescent="0.25">
      <c r="Q7389" s="12" t="str">
        <f t="shared" ca="1" si="229"/>
        <v>-</v>
      </c>
      <c r="W7389" t="str">
        <f t="shared" si="228"/>
        <v>-</v>
      </c>
    </row>
    <row r="7390" spans="1:29" x14ac:dyDescent="0.25">
      <c r="A7390" s="6"/>
      <c r="B7390" s="10"/>
      <c r="C7390" s="6"/>
      <c r="D7390" s="6"/>
      <c r="E7390" s="6"/>
      <c r="F7390" s="6"/>
      <c r="G7390" s="6"/>
      <c r="H7390" s="6"/>
      <c r="I7390" s="6"/>
      <c r="J7390" s="6"/>
      <c r="K7390" s="6"/>
      <c r="L7390" s="6"/>
      <c r="M7390" s="6"/>
      <c r="N7390" s="6"/>
      <c r="O7390" s="6"/>
      <c r="P7390" s="10"/>
      <c r="Q7390" s="15" t="str">
        <f t="shared" ca="1" si="229"/>
        <v>-</v>
      </c>
      <c r="R7390" s="6"/>
      <c r="S7390" s="6"/>
      <c r="T7390" s="6"/>
      <c r="U7390" s="6"/>
      <c r="V7390" s="6"/>
      <c r="W7390" s="6" t="str">
        <f t="shared" si="228"/>
        <v>-</v>
      </c>
      <c r="X7390" s="6"/>
      <c r="Y7390" s="6"/>
      <c r="Z7390" s="6"/>
      <c r="AA7390" s="6"/>
      <c r="AB7390" s="6"/>
      <c r="AC7390" s="6"/>
    </row>
    <row r="7391" spans="1:29" x14ac:dyDescent="0.25">
      <c r="Q7391" s="12" t="str">
        <f t="shared" ca="1" si="229"/>
        <v>-</v>
      </c>
      <c r="W7391" t="str">
        <f t="shared" si="228"/>
        <v>-</v>
      </c>
    </row>
    <row r="7392" spans="1:29" x14ac:dyDescent="0.25">
      <c r="A7392" s="6"/>
      <c r="B7392" s="10"/>
      <c r="C7392" s="6"/>
      <c r="D7392" s="6"/>
      <c r="E7392" s="6"/>
      <c r="F7392" s="6"/>
      <c r="G7392" s="6"/>
      <c r="H7392" s="6"/>
      <c r="I7392" s="6"/>
      <c r="J7392" s="6"/>
      <c r="K7392" s="6"/>
      <c r="L7392" s="6"/>
      <c r="M7392" s="6"/>
      <c r="N7392" s="6"/>
      <c r="O7392" s="6"/>
      <c r="P7392" s="10"/>
      <c r="Q7392" s="15" t="str">
        <f t="shared" ca="1" si="229"/>
        <v>-</v>
      </c>
      <c r="R7392" s="6"/>
      <c r="S7392" s="6"/>
      <c r="T7392" s="6"/>
      <c r="U7392" s="6"/>
      <c r="V7392" s="6"/>
      <c r="W7392" s="6" t="str">
        <f t="shared" si="228"/>
        <v>-</v>
      </c>
      <c r="X7392" s="6"/>
      <c r="Y7392" s="6"/>
      <c r="Z7392" s="6"/>
      <c r="AA7392" s="6"/>
      <c r="AB7392" s="6"/>
      <c r="AC7392" s="6"/>
    </row>
    <row r="7393" spans="1:29" x14ac:dyDescent="0.25">
      <c r="Q7393" s="12" t="str">
        <f t="shared" ca="1" si="229"/>
        <v>-</v>
      </c>
      <c r="W7393" t="str">
        <f t="shared" si="228"/>
        <v>-</v>
      </c>
    </row>
    <row r="7394" spans="1:29" x14ac:dyDescent="0.25">
      <c r="A7394" s="6"/>
      <c r="B7394" s="10"/>
      <c r="C7394" s="6"/>
      <c r="D7394" s="6"/>
      <c r="E7394" s="6"/>
      <c r="F7394" s="6"/>
      <c r="G7394" s="6"/>
      <c r="H7394" s="6"/>
      <c r="I7394" s="6"/>
      <c r="J7394" s="6"/>
      <c r="K7394" s="6"/>
      <c r="L7394" s="6"/>
      <c r="M7394" s="6"/>
      <c r="N7394" s="6"/>
      <c r="O7394" s="6"/>
      <c r="P7394" s="10"/>
      <c r="Q7394" s="15" t="str">
        <f t="shared" ca="1" si="229"/>
        <v>-</v>
      </c>
      <c r="R7394" s="6"/>
      <c r="S7394" s="6"/>
      <c r="T7394" s="6"/>
      <c r="U7394" s="6"/>
      <c r="V7394" s="6"/>
      <c r="W7394" s="6" t="str">
        <f t="shared" si="228"/>
        <v>-</v>
      </c>
      <c r="X7394" s="6"/>
      <c r="Y7394" s="6"/>
      <c r="Z7394" s="6"/>
      <c r="AA7394" s="6"/>
      <c r="AB7394" s="6"/>
      <c r="AC7394" s="6"/>
    </row>
    <row r="7395" spans="1:29" x14ac:dyDescent="0.25">
      <c r="Q7395" s="12" t="str">
        <f t="shared" ca="1" si="229"/>
        <v>-</v>
      </c>
      <c r="W7395" t="str">
        <f t="shared" si="228"/>
        <v>-</v>
      </c>
    </row>
    <row r="7396" spans="1:29" x14ac:dyDescent="0.25">
      <c r="A7396" s="6"/>
      <c r="B7396" s="10"/>
      <c r="C7396" s="6"/>
      <c r="D7396" s="6"/>
      <c r="E7396" s="6"/>
      <c r="F7396" s="6"/>
      <c r="G7396" s="6"/>
      <c r="H7396" s="6"/>
      <c r="I7396" s="6"/>
      <c r="J7396" s="6"/>
      <c r="K7396" s="6"/>
      <c r="L7396" s="6"/>
      <c r="M7396" s="6"/>
      <c r="N7396" s="6"/>
      <c r="O7396" s="6"/>
      <c r="P7396" s="10"/>
      <c r="Q7396" s="15" t="str">
        <f t="shared" ca="1" si="229"/>
        <v>-</v>
      </c>
      <c r="R7396" s="6"/>
      <c r="S7396" s="6"/>
      <c r="T7396" s="6"/>
      <c r="U7396" s="6"/>
      <c r="V7396" s="6"/>
      <c r="W7396" s="6" t="str">
        <f t="shared" si="228"/>
        <v>-</v>
      </c>
      <c r="X7396" s="6"/>
      <c r="Y7396" s="6"/>
      <c r="Z7396" s="6"/>
      <c r="AA7396" s="6"/>
      <c r="AB7396" s="6"/>
      <c r="AC7396" s="6"/>
    </row>
    <row r="7397" spans="1:29" x14ac:dyDescent="0.25">
      <c r="Q7397" s="12" t="str">
        <f t="shared" ca="1" si="229"/>
        <v>-</v>
      </c>
      <c r="W7397" t="str">
        <f t="shared" si="228"/>
        <v>-</v>
      </c>
    </row>
    <row r="7398" spans="1:29" x14ac:dyDescent="0.25">
      <c r="A7398" s="6"/>
      <c r="B7398" s="10"/>
      <c r="C7398" s="6"/>
      <c r="D7398" s="6"/>
      <c r="E7398" s="6"/>
      <c r="F7398" s="6"/>
      <c r="G7398" s="6"/>
      <c r="H7398" s="6"/>
      <c r="I7398" s="6"/>
      <c r="J7398" s="6"/>
      <c r="K7398" s="6"/>
      <c r="L7398" s="6"/>
      <c r="M7398" s="6"/>
      <c r="N7398" s="6"/>
      <c r="O7398" s="6"/>
      <c r="P7398" s="10"/>
      <c r="Q7398" s="15" t="str">
        <f t="shared" ca="1" si="229"/>
        <v>-</v>
      </c>
      <c r="R7398" s="6"/>
      <c r="S7398" s="6"/>
      <c r="T7398" s="6"/>
      <c r="U7398" s="6"/>
      <c r="V7398" s="6"/>
      <c r="W7398" s="6" t="str">
        <f t="shared" si="228"/>
        <v>-</v>
      </c>
      <c r="X7398" s="6"/>
      <c r="Y7398" s="6"/>
      <c r="Z7398" s="6"/>
      <c r="AA7398" s="6"/>
      <c r="AB7398" s="6"/>
      <c r="AC7398" s="6"/>
    </row>
    <row r="7399" spans="1:29" x14ac:dyDescent="0.25">
      <c r="Q7399" s="12" t="str">
        <f t="shared" ca="1" si="229"/>
        <v>-</v>
      </c>
      <c r="W7399" t="str">
        <f t="shared" si="228"/>
        <v>-</v>
      </c>
    </row>
    <row r="7400" spans="1:29" x14ac:dyDescent="0.25">
      <c r="A7400" s="6"/>
      <c r="B7400" s="10"/>
      <c r="C7400" s="6"/>
      <c r="D7400" s="6"/>
      <c r="E7400" s="6"/>
      <c r="F7400" s="6"/>
      <c r="G7400" s="6"/>
      <c r="H7400" s="6"/>
      <c r="I7400" s="6"/>
      <c r="J7400" s="6"/>
      <c r="K7400" s="6"/>
      <c r="L7400" s="6"/>
      <c r="M7400" s="6"/>
      <c r="N7400" s="6"/>
      <c r="O7400" s="6"/>
      <c r="P7400" s="10"/>
      <c r="Q7400" s="15" t="str">
        <f t="shared" ca="1" si="229"/>
        <v>-</v>
      </c>
      <c r="R7400" s="6"/>
      <c r="S7400" s="6"/>
      <c r="T7400" s="6"/>
      <c r="U7400" s="6"/>
      <c r="V7400" s="6"/>
      <c r="W7400" s="6" t="str">
        <f t="shared" si="228"/>
        <v>-</v>
      </c>
      <c r="X7400" s="6"/>
      <c r="Y7400" s="6"/>
      <c r="Z7400" s="6"/>
      <c r="AA7400" s="6"/>
      <c r="AB7400" s="6"/>
      <c r="AC7400" s="6"/>
    </row>
    <row r="7401" spans="1:29" x14ac:dyDescent="0.25">
      <c r="Q7401" s="12" t="str">
        <f t="shared" ca="1" si="229"/>
        <v>-</v>
      </c>
      <c r="W7401" t="str">
        <f t="shared" si="228"/>
        <v>-</v>
      </c>
    </row>
    <row r="7402" spans="1:29" x14ac:dyDescent="0.25">
      <c r="A7402" s="6"/>
      <c r="B7402" s="10"/>
      <c r="C7402" s="6"/>
      <c r="D7402" s="6"/>
      <c r="E7402" s="6"/>
      <c r="F7402" s="6"/>
      <c r="G7402" s="6"/>
      <c r="H7402" s="6"/>
      <c r="I7402" s="6"/>
      <c r="J7402" s="6"/>
      <c r="K7402" s="6"/>
      <c r="L7402" s="6"/>
      <c r="M7402" s="6"/>
      <c r="N7402" s="6"/>
      <c r="O7402" s="6"/>
      <c r="P7402" s="10"/>
      <c r="Q7402" s="15" t="str">
        <f t="shared" ca="1" si="229"/>
        <v>-</v>
      </c>
      <c r="R7402" s="6"/>
      <c r="S7402" s="6"/>
      <c r="T7402" s="6"/>
      <c r="U7402" s="6"/>
      <c r="V7402" s="6"/>
      <c r="W7402" s="6" t="str">
        <f t="shared" si="228"/>
        <v>-</v>
      </c>
      <c r="X7402" s="6"/>
      <c r="Y7402" s="6"/>
      <c r="Z7402" s="6"/>
      <c r="AA7402" s="6"/>
      <c r="AB7402" s="6"/>
      <c r="AC7402" s="6"/>
    </row>
    <row r="7403" spans="1:29" x14ac:dyDescent="0.25">
      <c r="Q7403" s="12" t="str">
        <f t="shared" ca="1" si="229"/>
        <v>-</v>
      </c>
      <c r="W7403" t="str">
        <f t="shared" si="228"/>
        <v>-</v>
      </c>
    </row>
    <row r="7404" spans="1:29" x14ac:dyDescent="0.25">
      <c r="A7404" s="6"/>
      <c r="B7404" s="10"/>
      <c r="C7404" s="6"/>
      <c r="D7404" s="6"/>
      <c r="E7404" s="6"/>
      <c r="F7404" s="6"/>
      <c r="G7404" s="6"/>
      <c r="H7404" s="6"/>
      <c r="I7404" s="6"/>
      <c r="J7404" s="6"/>
      <c r="K7404" s="6"/>
      <c r="L7404" s="6"/>
      <c r="M7404" s="6"/>
      <c r="N7404" s="6"/>
      <c r="O7404" s="6"/>
      <c r="P7404" s="10"/>
      <c r="Q7404" s="15" t="str">
        <f t="shared" ca="1" si="229"/>
        <v>-</v>
      </c>
      <c r="R7404" s="6"/>
      <c r="S7404" s="6"/>
      <c r="T7404" s="6"/>
      <c r="U7404" s="6"/>
      <c r="V7404" s="6"/>
      <c r="W7404" s="6" t="str">
        <f t="shared" si="228"/>
        <v>-</v>
      </c>
      <c r="X7404" s="6"/>
      <c r="Y7404" s="6"/>
      <c r="Z7404" s="6"/>
      <c r="AA7404" s="6"/>
      <c r="AB7404" s="6"/>
      <c r="AC7404" s="6"/>
    </row>
    <row r="7405" spans="1:29" x14ac:dyDescent="0.25">
      <c r="Q7405" s="12" t="str">
        <f t="shared" ca="1" si="229"/>
        <v>-</v>
      </c>
      <c r="W7405" t="str">
        <f t="shared" si="228"/>
        <v>-</v>
      </c>
    </row>
    <row r="7406" spans="1:29" x14ac:dyDescent="0.25">
      <c r="A7406" s="6"/>
      <c r="B7406" s="10"/>
      <c r="C7406" s="6"/>
      <c r="D7406" s="6"/>
      <c r="E7406" s="6"/>
      <c r="F7406" s="6"/>
      <c r="G7406" s="6"/>
      <c r="H7406" s="6"/>
      <c r="I7406" s="6"/>
      <c r="J7406" s="6"/>
      <c r="K7406" s="6"/>
      <c r="L7406" s="6"/>
      <c r="M7406" s="6"/>
      <c r="N7406" s="6"/>
      <c r="O7406" s="6"/>
      <c r="P7406" s="10"/>
      <c r="Q7406" s="15" t="str">
        <f t="shared" ca="1" si="229"/>
        <v>-</v>
      </c>
      <c r="R7406" s="6"/>
      <c r="S7406" s="6"/>
      <c r="T7406" s="6"/>
      <c r="U7406" s="6"/>
      <c r="V7406" s="6"/>
      <c r="W7406" s="6" t="str">
        <f t="shared" si="228"/>
        <v>-</v>
      </c>
      <c r="X7406" s="6"/>
      <c r="Y7406" s="6"/>
      <c r="Z7406" s="6"/>
      <c r="AA7406" s="6"/>
      <c r="AB7406" s="6"/>
      <c r="AC7406" s="6"/>
    </row>
    <row r="7407" spans="1:29" x14ac:dyDescent="0.25">
      <c r="Q7407" s="12" t="str">
        <f t="shared" ca="1" si="229"/>
        <v>-</v>
      </c>
      <c r="W7407" t="str">
        <f t="shared" si="228"/>
        <v>-</v>
      </c>
    </row>
    <row r="7408" spans="1:29" x14ac:dyDescent="0.25">
      <c r="A7408" s="6"/>
      <c r="B7408" s="10"/>
      <c r="C7408" s="6"/>
      <c r="D7408" s="6"/>
      <c r="E7408" s="6"/>
      <c r="F7408" s="6"/>
      <c r="G7408" s="6"/>
      <c r="H7408" s="6"/>
      <c r="I7408" s="6"/>
      <c r="J7408" s="6"/>
      <c r="K7408" s="6"/>
      <c r="L7408" s="6"/>
      <c r="M7408" s="6"/>
      <c r="N7408" s="6"/>
      <c r="O7408" s="6"/>
      <c r="P7408" s="10"/>
      <c r="Q7408" s="15" t="str">
        <f t="shared" ca="1" si="229"/>
        <v>-</v>
      </c>
      <c r="R7408" s="6"/>
      <c r="S7408" s="6"/>
      <c r="T7408" s="6"/>
      <c r="U7408" s="6"/>
      <c r="V7408" s="6"/>
      <c r="W7408" s="6" t="str">
        <f t="shared" si="228"/>
        <v>-</v>
      </c>
      <c r="X7408" s="6"/>
      <c r="Y7408" s="6"/>
      <c r="Z7408" s="6"/>
      <c r="AA7408" s="6"/>
      <c r="AB7408" s="6"/>
      <c r="AC7408" s="6"/>
    </row>
    <row r="7409" spans="1:29" x14ac:dyDescent="0.25">
      <c r="Q7409" s="12" t="str">
        <f t="shared" ca="1" si="229"/>
        <v>-</v>
      </c>
      <c r="W7409" t="str">
        <f t="shared" si="228"/>
        <v>-</v>
      </c>
    </row>
    <row r="7410" spans="1:29" x14ac:dyDescent="0.25">
      <c r="A7410" s="6"/>
      <c r="B7410" s="10"/>
      <c r="C7410" s="6"/>
      <c r="D7410" s="6"/>
      <c r="E7410" s="6"/>
      <c r="F7410" s="6"/>
      <c r="G7410" s="6"/>
      <c r="H7410" s="6"/>
      <c r="I7410" s="6"/>
      <c r="J7410" s="6"/>
      <c r="K7410" s="6"/>
      <c r="L7410" s="6"/>
      <c r="M7410" s="6"/>
      <c r="N7410" s="6"/>
      <c r="O7410" s="6"/>
      <c r="P7410" s="10"/>
      <c r="Q7410" s="15" t="str">
        <f t="shared" ca="1" si="229"/>
        <v>-</v>
      </c>
      <c r="R7410" s="6"/>
      <c r="S7410" s="6"/>
      <c r="T7410" s="6"/>
      <c r="U7410" s="6"/>
      <c r="V7410" s="6"/>
      <c r="W7410" s="6" t="str">
        <f t="shared" si="228"/>
        <v>-</v>
      </c>
      <c r="X7410" s="6"/>
      <c r="Y7410" s="6"/>
      <c r="Z7410" s="6"/>
      <c r="AA7410" s="6"/>
      <c r="AB7410" s="6"/>
      <c r="AC7410" s="6"/>
    </row>
    <row r="7411" spans="1:29" x14ac:dyDescent="0.25">
      <c r="Q7411" s="12" t="str">
        <f t="shared" ca="1" si="229"/>
        <v>-</v>
      </c>
      <c r="W7411" t="str">
        <f t="shared" si="228"/>
        <v>-</v>
      </c>
    </row>
    <row r="7412" spans="1:29" x14ac:dyDescent="0.25">
      <c r="A7412" s="6"/>
      <c r="B7412" s="10"/>
      <c r="C7412" s="6"/>
      <c r="D7412" s="6"/>
      <c r="E7412" s="6"/>
      <c r="F7412" s="6"/>
      <c r="G7412" s="6"/>
      <c r="H7412" s="6"/>
      <c r="I7412" s="6"/>
      <c r="J7412" s="6"/>
      <c r="K7412" s="6"/>
      <c r="L7412" s="6"/>
      <c r="M7412" s="6"/>
      <c r="N7412" s="6"/>
      <c r="O7412" s="6"/>
      <c r="P7412" s="10"/>
      <c r="Q7412" s="15" t="str">
        <f t="shared" ca="1" si="229"/>
        <v>-</v>
      </c>
      <c r="R7412" s="6"/>
      <c r="S7412" s="6"/>
      <c r="T7412" s="6"/>
      <c r="U7412" s="6"/>
      <c r="V7412" s="6"/>
      <c r="W7412" s="6" t="str">
        <f t="shared" si="228"/>
        <v>-</v>
      </c>
      <c r="X7412" s="6"/>
      <c r="Y7412" s="6"/>
      <c r="Z7412" s="6"/>
      <c r="AA7412" s="6"/>
      <c r="AB7412" s="6"/>
      <c r="AC7412" s="6"/>
    </row>
    <row r="7413" spans="1:29" x14ac:dyDescent="0.25">
      <c r="Q7413" s="12" t="str">
        <f t="shared" ca="1" si="229"/>
        <v>-</v>
      </c>
      <c r="W7413" t="str">
        <f t="shared" si="228"/>
        <v>-</v>
      </c>
    </row>
    <row r="7414" spans="1:29" x14ac:dyDescent="0.25">
      <c r="A7414" s="6"/>
      <c r="B7414" s="10"/>
      <c r="C7414" s="6"/>
      <c r="D7414" s="6"/>
      <c r="E7414" s="6"/>
      <c r="F7414" s="6"/>
      <c r="G7414" s="6"/>
      <c r="H7414" s="6"/>
      <c r="I7414" s="6"/>
      <c r="J7414" s="6"/>
      <c r="K7414" s="6"/>
      <c r="L7414" s="6"/>
      <c r="M7414" s="6"/>
      <c r="N7414" s="6"/>
      <c r="O7414" s="6"/>
      <c r="P7414" s="10"/>
      <c r="Q7414" s="15" t="str">
        <f t="shared" ca="1" si="229"/>
        <v>-</v>
      </c>
      <c r="R7414" s="6"/>
      <c r="S7414" s="6"/>
      <c r="T7414" s="6"/>
      <c r="U7414" s="6"/>
      <c r="V7414" s="6"/>
      <c r="W7414" s="6" t="str">
        <f t="shared" si="228"/>
        <v>-</v>
      </c>
      <c r="X7414" s="6"/>
      <c r="Y7414" s="6"/>
      <c r="Z7414" s="6"/>
      <c r="AA7414" s="6"/>
      <c r="AB7414" s="6"/>
      <c r="AC7414" s="6"/>
    </row>
    <row r="7415" spans="1:29" x14ac:dyDescent="0.25">
      <c r="Q7415" s="12" t="str">
        <f t="shared" ca="1" si="229"/>
        <v>-</v>
      </c>
      <c r="W7415" t="str">
        <f t="shared" si="228"/>
        <v>-</v>
      </c>
    </row>
    <row r="7416" spans="1:29" x14ac:dyDescent="0.25">
      <c r="A7416" s="6"/>
      <c r="B7416" s="10"/>
      <c r="C7416" s="6"/>
      <c r="D7416" s="6"/>
      <c r="E7416" s="6"/>
      <c r="F7416" s="6"/>
      <c r="G7416" s="6"/>
      <c r="H7416" s="6"/>
      <c r="I7416" s="6"/>
      <c r="J7416" s="6"/>
      <c r="K7416" s="6"/>
      <c r="L7416" s="6"/>
      <c r="M7416" s="6"/>
      <c r="N7416" s="6"/>
      <c r="O7416" s="6"/>
      <c r="P7416" s="10"/>
      <c r="Q7416" s="15" t="str">
        <f t="shared" ca="1" si="229"/>
        <v>-</v>
      </c>
      <c r="R7416" s="6"/>
      <c r="S7416" s="6"/>
      <c r="T7416" s="6"/>
      <c r="U7416" s="6"/>
      <c r="V7416" s="6"/>
      <c r="W7416" s="6" t="str">
        <f t="shared" si="228"/>
        <v>-</v>
      </c>
      <c r="X7416" s="6"/>
      <c r="Y7416" s="6"/>
      <c r="Z7416" s="6"/>
      <c r="AA7416" s="6"/>
      <c r="AB7416" s="6"/>
      <c r="AC7416" s="6"/>
    </row>
    <row r="7417" spans="1:29" x14ac:dyDescent="0.25">
      <c r="Q7417" s="12" t="str">
        <f t="shared" ca="1" si="229"/>
        <v>-</v>
      </c>
      <c r="W7417" t="str">
        <f t="shared" si="228"/>
        <v>-</v>
      </c>
    </row>
    <row r="7418" spans="1:29" x14ac:dyDescent="0.25">
      <c r="A7418" s="6"/>
      <c r="B7418" s="10"/>
      <c r="C7418" s="6"/>
      <c r="D7418" s="6"/>
      <c r="E7418" s="6"/>
      <c r="F7418" s="6"/>
      <c r="G7418" s="6"/>
      <c r="H7418" s="6"/>
      <c r="I7418" s="6"/>
      <c r="J7418" s="6"/>
      <c r="K7418" s="6"/>
      <c r="L7418" s="6"/>
      <c r="M7418" s="6"/>
      <c r="N7418" s="6"/>
      <c r="O7418" s="6"/>
      <c r="P7418" s="10"/>
      <c r="Q7418" s="15" t="str">
        <f t="shared" ca="1" si="229"/>
        <v>-</v>
      </c>
      <c r="R7418" s="6"/>
      <c r="S7418" s="6"/>
      <c r="T7418" s="6"/>
      <c r="U7418" s="6"/>
      <c r="V7418" s="6"/>
      <c r="W7418" s="6" t="str">
        <f t="shared" si="228"/>
        <v>-</v>
      </c>
      <c r="X7418" s="6"/>
      <c r="Y7418" s="6"/>
      <c r="Z7418" s="6"/>
      <c r="AA7418" s="6"/>
      <c r="AB7418" s="6"/>
      <c r="AC7418" s="6"/>
    </row>
    <row r="7419" spans="1:29" x14ac:dyDescent="0.25">
      <c r="Q7419" s="12" t="str">
        <f t="shared" ca="1" si="229"/>
        <v>-</v>
      </c>
      <c r="W7419" t="str">
        <f t="shared" si="228"/>
        <v>-</v>
      </c>
    </row>
    <row r="7420" spans="1:29" x14ac:dyDescent="0.25">
      <c r="A7420" s="6"/>
      <c r="B7420" s="10"/>
      <c r="C7420" s="6"/>
      <c r="D7420" s="6"/>
      <c r="E7420" s="6"/>
      <c r="F7420" s="6"/>
      <c r="G7420" s="6"/>
      <c r="H7420" s="6"/>
      <c r="I7420" s="6"/>
      <c r="J7420" s="6"/>
      <c r="K7420" s="6"/>
      <c r="L7420" s="6"/>
      <c r="M7420" s="6"/>
      <c r="N7420" s="6"/>
      <c r="O7420" s="6"/>
      <c r="P7420" s="10"/>
      <c r="Q7420" s="15" t="str">
        <f t="shared" ca="1" si="229"/>
        <v>-</v>
      </c>
      <c r="R7420" s="6"/>
      <c r="S7420" s="6"/>
      <c r="T7420" s="6"/>
      <c r="U7420" s="6"/>
      <c r="V7420" s="6"/>
      <c r="W7420" s="6" t="str">
        <f t="shared" si="228"/>
        <v>-</v>
      </c>
      <c r="X7420" s="6"/>
      <c r="Y7420" s="6"/>
      <c r="Z7420" s="6"/>
      <c r="AA7420" s="6"/>
      <c r="AB7420" s="6"/>
      <c r="AC7420" s="6"/>
    </row>
    <row r="7421" spans="1:29" x14ac:dyDescent="0.25">
      <c r="Q7421" s="12" t="str">
        <f t="shared" ca="1" si="229"/>
        <v>-</v>
      </c>
      <c r="W7421" t="str">
        <f t="shared" si="228"/>
        <v>-</v>
      </c>
    </row>
    <row r="7422" spans="1:29" x14ac:dyDescent="0.25">
      <c r="A7422" s="6"/>
      <c r="B7422" s="10"/>
      <c r="C7422" s="6"/>
      <c r="D7422" s="6"/>
      <c r="E7422" s="6"/>
      <c r="F7422" s="6"/>
      <c r="G7422" s="6"/>
      <c r="H7422" s="6"/>
      <c r="I7422" s="6"/>
      <c r="J7422" s="6"/>
      <c r="K7422" s="6"/>
      <c r="L7422" s="6"/>
      <c r="M7422" s="6"/>
      <c r="N7422" s="6"/>
      <c r="O7422" s="6"/>
      <c r="P7422" s="10"/>
      <c r="Q7422" s="15" t="str">
        <f t="shared" ca="1" si="229"/>
        <v>-</v>
      </c>
      <c r="R7422" s="6"/>
      <c r="S7422" s="6"/>
      <c r="T7422" s="6"/>
      <c r="U7422" s="6"/>
      <c r="V7422" s="6"/>
      <c r="W7422" s="6" t="str">
        <f t="shared" si="228"/>
        <v>-</v>
      </c>
      <c r="X7422" s="6"/>
      <c r="Y7422" s="6"/>
      <c r="Z7422" s="6"/>
      <c r="AA7422" s="6"/>
      <c r="AB7422" s="6"/>
      <c r="AC7422" s="6"/>
    </row>
    <row r="7423" spans="1:29" x14ac:dyDescent="0.25">
      <c r="Q7423" s="12" t="str">
        <f t="shared" ca="1" si="229"/>
        <v>-</v>
      </c>
      <c r="W7423" t="str">
        <f t="shared" si="228"/>
        <v>-</v>
      </c>
    </row>
    <row r="7424" spans="1:29" x14ac:dyDescent="0.25">
      <c r="A7424" s="6"/>
      <c r="B7424" s="10"/>
      <c r="C7424" s="6"/>
      <c r="D7424" s="6"/>
      <c r="E7424" s="6"/>
      <c r="F7424" s="6"/>
      <c r="G7424" s="6"/>
      <c r="H7424" s="6"/>
      <c r="I7424" s="6"/>
      <c r="J7424" s="6"/>
      <c r="K7424" s="6"/>
      <c r="L7424" s="6"/>
      <c r="M7424" s="6"/>
      <c r="N7424" s="6"/>
      <c r="O7424" s="6"/>
      <c r="P7424" s="10"/>
      <c r="Q7424" s="15" t="str">
        <f t="shared" ca="1" si="229"/>
        <v>-</v>
      </c>
      <c r="R7424" s="6"/>
      <c r="S7424" s="6"/>
      <c r="T7424" s="6"/>
      <c r="U7424" s="6"/>
      <c r="V7424" s="6"/>
      <c r="W7424" s="6" t="str">
        <f t="shared" si="228"/>
        <v>-</v>
      </c>
      <c r="X7424" s="6"/>
      <c r="Y7424" s="6"/>
      <c r="Z7424" s="6"/>
      <c r="AA7424" s="6"/>
      <c r="AB7424" s="6"/>
      <c r="AC7424" s="6"/>
    </row>
    <row r="7425" spans="1:29" x14ac:dyDescent="0.25">
      <c r="Q7425" s="12" t="str">
        <f t="shared" ca="1" si="229"/>
        <v>-</v>
      </c>
      <c r="W7425" t="str">
        <f t="shared" si="228"/>
        <v>-</v>
      </c>
    </row>
    <row r="7426" spans="1:29" x14ac:dyDescent="0.25">
      <c r="A7426" s="6"/>
      <c r="B7426" s="10"/>
      <c r="C7426" s="6"/>
      <c r="D7426" s="6"/>
      <c r="E7426" s="6"/>
      <c r="F7426" s="6"/>
      <c r="G7426" s="6"/>
      <c r="H7426" s="6"/>
      <c r="I7426" s="6"/>
      <c r="J7426" s="6"/>
      <c r="K7426" s="6"/>
      <c r="L7426" s="6"/>
      <c r="M7426" s="6"/>
      <c r="N7426" s="6"/>
      <c r="O7426" s="6"/>
      <c r="P7426" s="10"/>
      <c r="Q7426" s="15" t="str">
        <f t="shared" ca="1" si="229"/>
        <v>-</v>
      </c>
      <c r="R7426" s="6"/>
      <c r="S7426" s="6"/>
      <c r="T7426" s="6"/>
      <c r="U7426" s="6"/>
      <c r="V7426" s="6"/>
      <c r="W7426" s="6" t="str">
        <f t="shared" si="228"/>
        <v>-</v>
      </c>
      <c r="X7426" s="6"/>
      <c r="Y7426" s="6"/>
      <c r="Z7426" s="6"/>
      <c r="AA7426" s="6"/>
      <c r="AB7426" s="6"/>
      <c r="AC7426" s="6"/>
    </row>
    <row r="7427" spans="1:29" x14ac:dyDescent="0.25">
      <c r="Q7427" s="12" t="str">
        <f t="shared" ca="1" si="229"/>
        <v>-</v>
      </c>
      <c r="W7427" t="str">
        <f t="shared" si="228"/>
        <v>-</v>
      </c>
    </row>
    <row r="7428" spans="1:29" x14ac:dyDescent="0.25">
      <c r="A7428" s="6"/>
      <c r="B7428" s="10"/>
      <c r="C7428" s="6"/>
      <c r="D7428" s="6"/>
      <c r="E7428" s="6"/>
      <c r="F7428" s="6"/>
      <c r="G7428" s="6"/>
      <c r="H7428" s="6"/>
      <c r="I7428" s="6"/>
      <c r="J7428" s="6"/>
      <c r="K7428" s="6"/>
      <c r="L7428" s="6"/>
      <c r="M7428" s="6"/>
      <c r="N7428" s="6"/>
      <c r="O7428" s="6"/>
      <c r="P7428" s="10"/>
      <c r="Q7428" s="15" t="str">
        <f t="shared" ca="1" si="229"/>
        <v>-</v>
      </c>
      <c r="R7428" s="6"/>
      <c r="S7428" s="6"/>
      <c r="T7428" s="6"/>
      <c r="U7428" s="6"/>
      <c r="V7428" s="6"/>
      <c r="W7428" s="6" t="str">
        <f t="shared" si="228"/>
        <v>-</v>
      </c>
      <c r="X7428" s="6"/>
      <c r="Y7428" s="6"/>
      <c r="Z7428" s="6"/>
      <c r="AA7428" s="6"/>
      <c r="AB7428" s="6"/>
      <c r="AC7428" s="6"/>
    </row>
    <row r="7429" spans="1:29" x14ac:dyDescent="0.25">
      <c r="Q7429" s="12" t="str">
        <f t="shared" ca="1" si="229"/>
        <v>-</v>
      </c>
      <c r="W7429" t="str">
        <f t="shared" si="228"/>
        <v>-</v>
      </c>
    </row>
    <row r="7430" spans="1:29" x14ac:dyDescent="0.25">
      <c r="A7430" s="6"/>
      <c r="B7430" s="10"/>
      <c r="C7430" s="6"/>
      <c r="D7430" s="6"/>
      <c r="E7430" s="6"/>
      <c r="F7430" s="6"/>
      <c r="G7430" s="6"/>
      <c r="H7430" s="6"/>
      <c r="I7430" s="6"/>
      <c r="J7430" s="6"/>
      <c r="K7430" s="6"/>
      <c r="L7430" s="6"/>
      <c r="M7430" s="6"/>
      <c r="N7430" s="6"/>
      <c r="O7430" s="6"/>
      <c r="P7430" s="10"/>
      <c r="Q7430" s="15" t="str">
        <f t="shared" ca="1" si="229"/>
        <v>-</v>
      </c>
      <c r="R7430" s="6"/>
      <c r="S7430" s="6"/>
      <c r="T7430" s="6"/>
      <c r="U7430" s="6"/>
      <c r="V7430" s="6"/>
      <c r="W7430" s="6" t="str">
        <f t="shared" ref="W7430:W7493" si="230">IF(OR(ISBLANK(J7430),ISBLANK(V7430)),"-",(IF(J7430=V7430,"Yes","No")))</f>
        <v>-</v>
      </c>
      <c r="X7430" s="6"/>
      <c r="Y7430" s="6"/>
      <c r="Z7430" s="6"/>
      <c r="AA7430" s="6"/>
      <c r="AB7430" s="6"/>
      <c r="AC7430" s="6"/>
    </row>
    <row r="7431" spans="1:29" x14ac:dyDescent="0.25">
      <c r="Q7431" s="12" t="str">
        <f t="shared" ref="Q7431:Q7494" ca="1" si="231">IF(B7431&gt;1/1/1900, (IF(R7431="Closed",(DATEDIF(B7431,P7431,"d"))-(DATEDIF(M7431,O7431,"d")),IF(OR(R7431="Pending",ISBLANK(P7431)),TODAY()-B7431))),"-")</f>
        <v>-</v>
      </c>
      <c r="W7431" t="str">
        <f t="shared" si="230"/>
        <v>-</v>
      </c>
    </row>
    <row r="7432" spans="1:29" x14ac:dyDescent="0.25">
      <c r="A7432" s="6"/>
      <c r="B7432" s="10"/>
      <c r="C7432" s="6"/>
      <c r="D7432" s="6"/>
      <c r="E7432" s="6"/>
      <c r="F7432" s="6"/>
      <c r="G7432" s="6"/>
      <c r="H7432" s="6"/>
      <c r="I7432" s="6"/>
      <c r="J7432" s="6"/>
      <c r="K7432" s="6"/>
      <c r="L7432" s="6"/>
      <c r="M7432" s="6"/>
      <c r="N7432" s="6"/>
      <c r="O7432" s="6"/>
      <c r="P7432" s="10"/>
      <c r="Q7432" s="15" t="str">
        <f t="shared" ca="1" si="231"/>
        <v>-</v>
      </c>
      <c r="R7432" s="6"/>
      <c r="S7432" s="6"/>
      <c r="T7432" s="6"/>
      <c r="U7432" s="6"/>
      <c r="V7432" s="6"/>
      <c r="W7432" s="6" t="str">
        <f t="shared" si="230"/>
        <v>-</v>
      </c>
      <c r="X7432" s="6"/>
      <c r="Y7432" s="6"/>
      <c r="Z7432" s="6"/>
      <c r="AA7432" s="6"/>
      <c r="AB7432" s="6"/>
      <c r="AC7432" s="6"/>
    </row>
    <row r="7433" spans="1:29" x14ac:dyDescent="0.25">
      <c r="Q7433" s="12" t="str">
        <f t="shared" ca="1" si="231"/>
        <v>-</v>
      </c>
      <c r="W7433" t="str">
        <f t="shared" si="230"/>
        <v>-</v>
      </c>
    </row>
    <row r="7434" spans="1:29" x14ac:dyDescent="0.25">
      <c r="A7434" s="6"/>
      <c r="B7434" s="10"/>
      <c r="C7434" s="6"/>
      <c r="D7434" s="6"/>
      <c r="E7434" s="6"/>
      <c r="F7434" s="6"/>
      <c r="G7434" s="6"/>
      <c r="H7434" s="6"/>
      <c r="I7434" s="6"/>
      <c r="J7434" s="6"/>
      <c r="K7434" s="6"/>
      <c r="L7434" s="6"/>
      <c r="M7434" s="6"/>
      <c r="N7434" s="6"/>
      <c r="O7434" s="6"/>
      <c r="P7434" s="10"/>
      <c r="Q7434" s="15" t="str">
        <f t="shared" ca="1" si="231"/>
        <v>-</v>
      </c>
      <c r="R7434" s="6"/>
      <c r="S7434" s="6"/>
      <c r="T7434" s="6"/>
      <c r="U7434" s="6"/>
      <c r="V7434" s="6"/>
      <c r="W7434" s="6" t="str">
        <f t="shared" si="230"/>
        <v>-</v>
      </c>
      <c r="X7434" s="6"/>
      <c r="Y7434" s="6"/>
      <c r="Z7434" s="6"/>
      <c r="AA7434" s="6"/>
      <c r="AB7434" s="6"/>
      <c r="AC7434" s="6"/>
    </row>
    <row r="7435" spans="1:29" x14ac:dyDescent="0.25">
      <c r="Q7435" s="12" t="str">
        <f t="shared" ca="1" si="231"/>
        <v>-</v>
      </c>
      <c r="W7435" t="str">
        <f t="shared" si="230"/>
        <v>-</v>
      </c>
    </row>
    <row r="7436" spans="1:29" x14ac:dyDescent="0.25">
      <c r="A7436" s="6"/>
      <c r="B7436" s="10"/>
      <c r="C7436" s="6"/>
      <c r="D7436" s="6"/>
      <c r="E7436" s="6"/>
      <c r="F7436" s="6"/>
      <c r="G7436" s="6"/>
      <c r="H7436" s="6"/>
      <c r="I7436" s="6"/>
      <c r="J7436" s="6"/>
      <c r="K7436" s="6"/>
      <c r="L7436" s="6"/>
      <c r="M7436" s="6"/>
      <c r="N7436" s="6"/>
      <c r="O7436" s="6"/>
      <c r="P7436" s="10"/>
      <c r="Q7436" s="15" t="str">
        <f t="shared" ca="1" si="231"/>
        <v>-</v>
      </c>
      <c r="R7436" s="6"/>
      <c r="S7436" s="6"/>
      <c r="T7436" s="6"/>
      <c r="U7436" s="6"/>
      <c r="V7436" s="6"/>
      <c r="W7436" s="6" t="str">
        <f t="shared" si="230"/>
        <v>-</v>
      </c>
      <c r="X7436" s="6"/>
      <c r="Y7436" s="6"/>
      <c r="Z7436" s="6"/>
      <c r="AA7436" s="6"/>
      <c r="AB7436" s="6"/>
      <c r="AC7436" s="6"/>
    </row>
    <row r="7437" spans="1:29" x14ac:dyDescent="0.25">
      <c r="Q7437" s="12" t="str">
        <f t="shared" ca="1" si="231"/>
        <v>-</v>
      </c>
      <c r="W7437" t="str">
        <f t="shared" si="230"/>
        <v>-</v>
      </c>
    </row>
    <row r="7438" spans="1:29" x14ac:dyDescent="0.25">
      <c r="A7438" s="6"/>
      <c r="B7438" s="10"/>
      <c r="C7438" s="6"/>
      <c r="D7438" s="6"/>
      <c r="E7438" s="6"/>
      <c r="F7438" s="6"/>
      <c r="G7438" s="6"/>
      <c r="H7438" s="6"/>
      <c r="I7438" s="6"/>
      <c r="J7438" s="6"/>
      <c r="K7438" s="6"/>
      <c r="L7438" s="6"/>
      <c r="M7438" s="6"/>
      <c r="N7438" s="6"/>
      <c r="O7438" s="6"/>
      <c r="P7438" s="10"/>
      <c r="Q7438" s="15" t="str">
        <f t="shared" ca="1" si="231"/>
        <v>-</v>
      </c>
      <c r="R7438" s="6"/>
      <c r="S7438" s="6"/>
      <c r="T7438" s="6"/>
      <c r="U7438" s="6"/>
      <c r="V7438" s="6"/>
      <c r="W7438" s="6" t="str">
        <f t="shared" si="230"/>
        <v>-</v>
      </c>
      <c r="X7438" s="6"/>
      <c r="Y7438" s="6"/>
      <c r="Z7438" s="6"/>
      <c r="AA7438" s="6"/>
      <c r="AB7438" s="6"/>
      <c r="AC7438" s="6"/>
    </row>
    <row r="7439" spans="1:29" x14ac:dyDescent="0.25">
      <c r="Q7439" s="12" t="str">
        <f t="shared" ca="1" si="231"/>
        <v>-</v>
      </c>
      <c r="W7439" t="str">
        <f t="shared" si="230"/>
        <v>-</v>
      </c>
    </row>
    <row r="7440" spans="1:29" x14ac:dyDescent="0.25">
      <c r="A7440" s="6"/>
      <c r="B7440" s="10"/>
      <c r="C7440" s="6"/>
      <c r="D7440" s="6"/>
      <c r="E7440" s="6"/>
      <c r="F7440" s="6"/>
      <c r="G7440" s="6"/>
      <c r="H7440" s="6"/>
      <c r="I7440" s="6"/>
      <c r="J7440" s="6"/>
      <c r="K7440" s="6"/>
      <c r="L7440" s="6"/>
      <c r="M7440" s="6"/>
      <c r="N7440" s="6"/>
      <c r="O7440" s="6"/>
      <c r="P7440" s="10"/>
      <c r="Q7440" s="15" t="str">
        <f t="shared" ca="1" si="231"/>
        <v>-</v>
      </c>
      <c r="R7440" s="6"/>
      <c r="S7440" s="6"/>
      <c r="T7440" s="6"/>
      <c r="U7440" s="6"/>
      <c r="V7440" s="6"/>
      <c r="W7440" s="6" t="str">
        <f t="shared" si="230"/>
        <v>-</v>
      </c>
      <c r="X7440" s="6"/>
      <c r="Y7440" s="6"/>
      <c r="Z7440" s="6"/>
      <c r="AA7440" s="6"/>
      <c r="AB7440" s="6"/>
      <c r="AC7440" s="6"/>
    </row>
    <row r="7441" spans="1:29" x14ac:dyDescent="0.25">
      <c r="Q7441" s="12" t="str">
        <f t="shared" ca="1" si="231"/>
        <v>-</v>
      </c>
      <c r="W7441" t="str">
        <f t="shared" si="230"/>
        <v>-</v>
      </c>
    </row>
    <row r="7442" spans="1:29" x14ac:dyDescent="0.25">
      <c r="A7442" s="6"/>
      <c r="B7442" s="10"/>
      <c r="C7442" s="6"/>
      <c r="D7442" s="6"/>
      <c r="E7442" s="6"/>
      <c r="F7442" s="6"/>
      <c r="G7442" s="6"/>
      <c r="H7442" s="6"/>
      <c r="I7442" s="6"/>
      <c r="J7442" s="6"/>
      <c r="K7442" s="6"/>
      <c r="L7442" s="6"/>
      <c r="M7442" s="6"/>
      <c r="N7442" s="6"/>
      <c r="O7442" s="6"/>
      <c r="P7442" s="10"/>
      <c r="Q7442" s="15" t="str">
        <f t="shared" ca="1" si="231"/>
        <v>-</v>
      </c>
      <c r="R7442" s="6"/>
      <c r="S7442" s="6"/>
      <c r="T7442" s="6"/>
      <c r="U7442" s="6"/>
      <c r="V7442" s="6"/>
      <c r="W7442" s="6" t="str">
        <f t="shared" si="230"/>
        <v>-</v>
      </c>
      <c r="X7442" s="6"/>
      <c r="Y7442" s="6"/>
      <c r="Z7442" s="6"/>
      <c r="AA7442" s="6"/>
      <c r="AB7442" s="6"/>
      <c r="AC7442" s="6"/>
    </row>
    <row r="7443" spans="1:29" x14ac:dyDescent="0.25">
      <c r="Q7443" s="12" t="str">
        <f t="shared" ca="1" si="231"/>
        <v>-</v>
      </c>
      <c r="W7443" t="str">
        <f t="shared" si="230"/>
        <v>-</v>
      </c>
    </row>
    <row r="7444" spans="1:29" x14ac:dyDescent="0.25">
      <c r="A7444" s="6"/>
      <c r="B7444" s="10"/>
      <c r="C7444" s="6"/>
      <c r="D7444" s="6"/>
      <c r="E7444" s="6"/>
      <c r="F7444" s="6"/>
      <c r="G7444" s="6"/>
      <c r="H7444" s="6"/>
      <c r="I7444" s="6"/>
      <c r="J7444" s="6"/>
      <c r="K7444" s="6"/>
      <c r="L7444" s="6"/>
      <c r="M7444" s="6"/>
      <c r="N7444" s="6"/>
      <c r="O7444" s="6"/>
      <c r="P7444" s="10"/>
      <c r="Q7444" s="15" t="str">
        <f t="shared" ca="1" si="231"/>
        <v>-</v>
      </c>
      <c r="R7444" s="6"/>
      <c r="S7444" s="6"/>
      <c r="T7444" s="6"/>
      <c r="U7444" s="6"/>
      <c r="V7444" s="6"/>
      <c r="W7444" s="6" t="str">
        <f t="shared" si="230"/>
        <v>-</v>
      </c>
      <c r="X7444" s="6"/>
      <c r="Y7444" s="6"/>
      <c r="Z7444" s="6"/>
      <c r="AA7444" s="6"/>
      <c r="AB7444" s="6"/>
      <c r="AC7444" s="6"/>
    </row>
    <row r="7445" spans="1:29" x14ac:dyDescent="0.25">
      <c r="Q7445" s="12" t="str">
        <f t="shared" ca="1" si="231"/>
        <v>-</v>
      </c>
      <c r="W7445" t="str">
        <f t="shared" si="230"/>
        <v>-</v>
      </c>
    </row>
    <row r="7446" spans="1:29" x14ac:dyDescent="0.25">
      <c r="A7446" s="6"/>
      <c r="B7446" s="10"/>
      <c r="C7446" s="6"/>
      <c r="D7446" s="6"/>
      <c r="E7446" s="6"/>
      <c r="F7446" s="6"/>
      <c r="G7446" s="6"/>
      <c r="H7446" s="6"/>
      <c r="I7446" s="6"/>
      <c r="J7446" s="6"/>
      <c r="K7446" s="6"/>
      <c r="L7446" s="6"/>
      <c r="M7446" s="6"/>
      <c r="N7446" s="6"/>
      <c r="O7446" s="6"/>
      <c r="P7446" s="10"/>
      <c r="Q7446" s="15" t="str">
        <f t="shared" ca="1" si="231"/>
        <v>-</v>
      </c>
      <c r="R7446" s="6"/>
      <c r="S7446" s="6"/>
      <c r="T7446" s="6"/>
      <c r="U7446" s="6"/>
      <c r="V7446" s="6"/>
      <c r="W7446" s="6" t="str">
        <f t="shared" si="230"/>
        <v>-</v>
      </c>
      <c r="X7446" s="6"/>
      <c r="Y7446" s="6"/>
      <c r="Z7446" s="6"/>
      <c r="AA7446" s="6"/>
      <c r="AB7446" s="6"/>
      <c r="AC7446" s="6"/>
    </row>
    <row r="7447" spans="1:29" x14ac:dyDescent="0.25">
      <c r="Q7447" s="12" t="str">
        <f t="shared" ca="1" si="231"/>
        <v>-</v>
      </c>
      <c r="W7447" t="str">
        <f t="shared" si="230"/>
        <v>-</v>
      </c>
    </row>
    <row r="7448" spans="1:29" x14ac:dyDescent="0.25">
      <c r="A7448" s="6"/>
      <c r="B7448" s="10"/>
      <c r="C7448" s="6"/>
      <c r="D7448" s="6"/>
      <c r="E7448" s="6"/>
      <c r="F7448" s="6"/>
      <c r="G7448" s="6"/>
      <c r="H7448" s="6"/>
      <c r="I7448" s="6"/>
      <c r="J7448" s="6"/>
      <c r="K7448" s="6"/>
      <c r="L7448" s="6"/>
      <c r="M7448" s="6"/>
      <c r="N7448" s="6"/>
      <c r="O7448" s="6"/>
      <c r="P7448" s="10"/>
      <c r="Q7448" s="15" t="str">
        <f t="shared" ca="1" si="231"/>
        <v>-</v>
      </c>
      <c r="R7448" s="6"/>
      <c r="S7448" s="6"/>
      <c r="T7448" s="6"/>
      <c r="U7448" s="6"/>
      <c r="V7448" s="6"/>
      <c r="W7448" s="6" t="str">
        <f t="shared" si="230"/>
        <v>-</v>
      </c>
      <c r="X7448" s="6"/>
      <c r="Y7448" s="6"/>
      <c r="Z7448" s="6"/>
      <c r="AA7448" s="6"/>
      <c r="AB7448" s="6"/>
      <c r="AC7448" s="6"/>
    </row>
    <row r="7449" spans="1:29" x14ac:dyDescent="0.25">
      <c r="Q7449" s="12" t="str">
        <f t="shared" ca="1" si="231"/>
        <v>-</v>
      </c>
      <c r="W7449" t="str">
        <f t="shared" si="230"/>
        <v>-</v>
      </c>
    </row>
    <row r="7450" spans="1:29" x14ac:dyDescent="0.25">
      <c r="A7450" s="6"/>
      <c r="B7450" s="10"/>
      <c r="C7450" s="6"/>
      <c r="D7450" s="6"/>
      <c r="E7450" s="6"/>
      <c r="F7450" s="6"/>
      <c r="G7450" s="6"/>
      <c r="H7450" s="6"/>
      <c r="I7450" s="6"/>
      <c r="J7450" s="6"/>
      <c r="K7450" s="6"/>
      <c r="L7450" s="6"/>
      <c r="M7450" s="6"/>
      <c r="N7450" s="6"/>
      <c r="O7450" s="6"/>
      <c r="P7450" s="10"/>
      <c r="Q7450" s="15" t="str">
        <f t="shared" ca="1" si="231"/>
        <v>-</v>
      </c>
      <c r="R7450" s="6"/>
      <c r="S7450" s="6"/>
      <c r="T7450" s="6"/>
      <c r="U7450" s="6"/>
      <c r="V7450" s="6"/>
      <c r="W7450" s="6" t="str">
        <f t="shared" si="230"/>
        <v>-</v>
      </c>
      <c r="X7450" s="6"/>
      <c r="Y7450" s="6"/>
      <c r="Z7450" s="6"/>
      <c r="AA7450" s="6"/>
      <c r="AB7450" s="6"/>
      <c r="AC7450" s="6"/>
    </row>
    <row r="7451" spans="1:29" x14ac:dyDescent="0.25">
      <c r="Q7451" s="12" t="str">
        <f t="shared" ca="1" si="231"/>
        <v>-</v>
      </c>
      <c r="W7451" t="str">
        <f t="shared" si="230"/>
        <v>-</v>
      </c>
    </row>
    <row r="7452" spans="1:29" x14ac:dyDescent="0.25">
      <c r="A7452" s="6"/>
      <c r="B7452" s="10"/>
      <c r="C7452" s="6"/>
      <c r="D7452" s="6"/>
      <c r="E7452" s="6"/>
      <c r="F7452" s="6"/>
      <c r="G7452" s="6"/>
      <c r="H7452" s="6"/>
      <c r="I7452" s="6"/>
      <c r="J7452" s="6"/>
      <c r="K7452" s="6"/>
      <c r="L7452" s="6"/>
      <c r="M7452" s="6"/>
      <c r="N7452" s="6"/>
      <c r="O7452" s="6"/>
      <c r="P7452" s="10"/>
      <c r="Q7452" s="15" t="str">
        <f t="shared" ca="1" si="231"/>
        <v>-</v>
      </c>
      <c r="R7452" s="6"/>
      <c r="S7452" s="6"/>
      <c r="T7452" s="6"/>
      <c r="U7452" s="6"/>
      <c r="V7452" s="6"/>
      <c r="W7452" s="6" t="str">
        <f t="shared" si="230"/>
        <v>-</v>
      </c>
      <c r="X7452" s="6"/>
      <c r="Y7452" s="6"/>
      <c r="Z7452" s="6"/>
      <c r="AA7452" s="6"/>
      <c r="AB7452" s="6"/>
      <c r="AC7452" s="6"/>
    </row>
    <row r="7453" spans="1:29" x14ac:dyDescent="0.25">
      <c r="Q7453" s="12" t="str">
        <f t="shared" ca="1" si="231"/>
        <v>-</v>
      </c>
      <c r="W7453" t="str">
        <f t="shared" si="230"/>
        <v>-</v>
      </c>
    </row>
    <row r="7454" spans="1:29" x14ac:dyDescent="0.25">
      <c r="A7454" s="6"/>
      <c r="B7454" s="10"/>
      <c r="C7454" s="6"/>
      <c r="D7454" s="6"/>
      <c r="E7454" s="6"/>
      <c r="F7454" s="6"/>
      <c r="G7454" s="6"/>
      <c r="H7454" s="6"/>
      <c r="I7454" s="6"/>
      <c r="J7454" s="6"/>
      <c r="K7454" s="6"/>
      <c r="L7454" s="6"/>
      <c r="M7454" s="6"/>
      <c r="N7454" s="6"/>
      <c r="O7454" s="6"/>
      <c r="P7454" s="10"/>
      <c r="Q7454" s="15" t="str">
        <f t="shared" ca="1" si="231"/>
        <v>-</v>
      </c>
      <c r="R7454" s="6"/>
      <c r="S7454" s="6"/>
      <c r="T7454" s="6"/>
      <c r="U7454" s="6"/>
      <c r="V7454" s="6"/>
      <c r="W7454" s="6" t="str">
        <f t="shared" si="230"/>
        <v>-</v>
      </c>
      <c r="X7454" s="6"/>
      <c r="Y7454" s="6"/>
      <c r="Z7454" s="6"/>
      <c r="AA7454" s="6"/>
      <c r="AB7454" s="6"/>
      <c r="AC7454" s="6"/>
    </row>
    <row r="7455" spans="1:29" x14ac:dyDescent="0.25">
      <c r="Q7455" s="12" t="str">
        <f t="shared" ca="1" si="231"/>
        <v>-</v>
      </c>
      <c r="W7455" t="str">
        <f t="shared" si="230"/>
        <v>-</v>
      </c>
    </row>
    <row r="7456" spans="1:29" x14ac:dyDescent="0.25">
      <c r="A7456" s="6"/>
      <c r="B7456" s="10"/>
      <c r="C7456" s="6"/>
      <c r="D7456" s="6"/>
      <c r="E7456" s="6"/>
      <c r="F7456" s="6"/>
      <c r="G7456" s="6"/>
      <c r="H7456" s="6"/>
      <c r="I7456" s="6"/>
      <c r="J7456" s="6"/>
      <c r="K7456" s="6"/>
      <c r="L7456" s="6"/>
      <c r="M7456" s="6"/>
      <c r="N7456" s="6"/>
      <c r="O7456" s="6"/>
      <c r="P7456" s="10"/>
      <c r="Q7456" s="15" t="str">
        <f t="shared" ca="1" si="231"/>
        <v>-</v>
      </c>
      <c r="R7456" s="6"/>
      <c r="S7456" s="6"/>
      <c r="T7456" s="6"/>
      <c r="U7456" s="6"/>
      <c r="V7456" s="6"/>
      <c r="W7456" s="6" t="str">
        <f t="shared" si="230"/>
        <v>-</v>
      </c>
      <c r="X7456" s="6"/>
      <c r="Y7456" s="6"/>
      <c r="Z7456" s="6"/>
      <c r="AA7456" s="6"/>
      <c r="AB7456" s="6"/>
      <c r="AC7456" s="6"/>
    </row>
    <row r="7457" spans="1:29" x14ac:dyDescent="0.25">
      <c r="Q7457" s="12" t="str">
        <f t="shared" ca="1" si="231"/>
        <v>-</v>
      </c>
      <c r="W7457" t="str">
        <f t="shared" si="230"/>
        <v>-</v>
      </c>
    </row>
    <row r="7458" spans="1:29" x14ac:dyDescent="0.25">
      <c r="A7458" s="6"/>
      <c r="B7458" s="10"/>
      <c r="C7458" s="6"/>
      <c r="D7458" s="6"/>
      <c r="E7458" s="6"/>
      <c r="F7458" s="6"/>
      <c r="G7458" s="6"/>
      <c r="H7458" s="6"/>
      <c r="I7458" s="6"/>
      <c r="J7458" s="6"/>
      <c r="K7458" s="6"/>
      <c r="L7458" s="6"/>
      <c r="M7458" s="6"/>
      <c r="N7458" s="6"/>
      <c r="O7458" s="6"/>
      <c r="P7458" s="10"/>
      <c r="Q7458" s="15" t="str">
        <f t="shared" ca="1" si="231"/>
        <v>-</v>
      </c>
      <c r="R7458" s="6"/>
      <c r="S7458" s="6"/>
      <c r="T7458" s="6"/>
      <c r="U7458" s="6"/>
      <c r="V7458" s="6"/>
      <c r="W7458" s="6" t="str">
        <f t="shared" si="230"/>
        <v>-</v>
      </c>
      <c r="X7458" s="6"/>
      <c r="Y7458" s="6"/>
      <c r="Z7458" s="6"/>
      <c r="AA7458" s="6"/>
      <c r="AB7458" s="6"/>
      <c r="AC7458" s="6"/>
    </row>
    <row r="7459" spans="1:29" x14ac:dyDescent="0.25">
      <c r="Q7459" s="12" t="str">
        <f t="shared" ca="1" si="231"/>
        <v>-</v>
      </c>
      <c r="W7459" t="str">
        <f t="shared" si="230"/>
        <v>-</v>
      </c>
    </row>
    <row r="7460" spans="1:29" x14ac:dyDescent="0.25">
      <c r="A7460" s="6"/>
      <c r="B7460" s="10"/>
      <c r="C7460" s="6"/>
      <c r="D7460" s="6"/>
      <c r="E7460" s="6"/>
      <c r="F7460" s="6"/>
      <c r="G7460" s="6"/>
      <c r="H7460" s="6"/>
      <c r="I7460" s="6"/>
      <c r="J7460" s="6"/>
      <c r="K7460" s="6"/>
      <c r="L7460" s="6"/>
      <c r="M7460" s="6"/>
      <c r="N7460" s="6"/>
      <c r="O7460" s="6"/>
      <c r="P7460" s="10"/>
      <c r="Q7460" s="15" t="str">
        <f t="shared" ca="1" si="231"/>
        <v>-</v>
      </c>
      <c r="R7460" s="6"/>
      <c r="S7460" s="6"/>
      <c r="T7460" s="6"/>
      <c r="U7460" s="6"/>
      <c r="V7460" s="6"/>
      <c r="W7460" s="6" t="str">
        <f t="shared" si="230"/>
        <v>-</v>
      </c>
      <c r="X7460" s="6"/>
      <c r="Y7460" s="6"/>
      <c r="Z7460" s="6"/>
      <c r="AA7460" s="6"/>
      <c r="AB7460" s="6"/>
      <c r="AC7460" s="6"/>
    </row>
    <row r="7461" spans="1:29" x14ac:dyDescent="0.25">
      <c r="Q7461" s="12" t="str">
        <f t="shared" ca="1" si="231"/>
        <v>-</v>
      </c>
      <c r="W7461" t="str">
        <f t="shared" si="230"/>
        <v>-</v>
      </c>
    </row>
    <row r="7462" spans="1:29" x14ac:dyDescent="0.25">
      <c r="A7462" s="6"/>
      <c r="B7462" s="10"/>
      <c r="C7462" s="6"/>
      <c r="D7462" s="6"/>
      <c r="E7462" s="6"/>
      <c r="F7462" s="6"/>
      <c r="G7462" s="6"/>
      <c r="H7462" s="6"/>
      <c r="I7462" s="6"/>
      <c r="J7462" s="6"/>
      <c r="K7462" s="6"/>
      <c r="L7462" s="6"/>
      <c r="M7462" s="6"/>
      <c r="N7462" s="6"/>
      <c r="O7462" s="6"/>
      <c r="P7462" s="10"/>
      <c r="Q7462" s="15" t="str">
        <f t="shared" ca="1" si="231"/>
        <v>-</v>
      </c>
      <c r="R7462" s="6"/>
      <c r="S7462" s="6"/>
      <c r="T7462" s="6"/>
      <c r="U7462" s="6"/>
      <c r="V7462" s="6"/>
      <c r="W7462" s="6" t="str">
        <f t="shared" si="230"/>
        <v>-</v>
      </c>
      <c r="X7462" s="6"/>
      <c r="Y7462" s="6"/>
      <c r="Z7462" s="6"/>
      <c r="AA7462" s="6"/>
      <c r="AB7462" s="6"/>
      <c r="AC7462" s="6"/>
    </row>
    <row r="7463" spans="1:29" x14ac:dyDescent="0.25">
      <c r="Q7463" s="12" t="str">
        <f t="shared" ca="1" si="231"/>
        <v>-</v>
      </c>
      <c r="W7463" t="str">
        <f t="shared" si="230"/>
        <v>-</v>
      </c>
    </row>
    <row r="7464" spans="1:29" x14ac:dyDescent="0.25">
      <c r="A7464" s="6"/>
      <c r="B7464" s="10"/>
      <c r="C7464" s="6"/>
      <c r="D7464" s="6"/>
      <c r="E7464" s="6"/>
      <c r="F7464" s="6"/>
      <c r="G7464" s="6"/>
      <c r="H7464" s="6"/>
      <c r="I7464" s="6"/>
      <c r="J7464" s="6"/>
      <c r="K7464" s="6"/>
      <c r="L7464" s="6"/>
      <c r="M7464" s="6"/>
      <c r="N7464" s="6"/>
      <c r="O7464" s="6"/>
      <c r="P7464" s="10"/>
      <c r="Q7464" s="15" t="str">
        <f t="shared" ca="1" si="231"/>
        <v>-</v>
      </c>
      <c r="R7464" s="6"/>
      <c r="S7464" s="6"/>
      <c r="T7464" s="6"/>
      <c r="U7464" s="6"/>
      <c r="V7464" s="6"/>
      <c r="W7464" s="6" t="str">
        <f t="shared" si="230"/>
        <v>-</v>
      </c>
      <c r="X7464" s="6"/>
      <c r="Y7464" s="6"/>
      <c r="Z7464" s="6"/>
      <c r="AA7464" s="6"/>
      <c r="AB7464" s="6"/>
      <c r="AC7464" s="6"/>
    </row>
    <row r="7465" spans="1:29" x14ac:dyDescent="0.25">
      <c r="Q7465" s="12" t="str">
        <f t="shared" ca="1" si="231"/>
        <v>-</v>
      </c>
      <c r="W7465" t="str">
        <f t="shared" si="230"/>
        <v>-</v>
      </c>
    </row>
    <row r="7466" spans="1:29" x14ac:dyDescent="0.25">
      <c r="A7466" s="6"/>
      <c r="B7466" s="10"/>
      <c r="C7466" s="6"/>
      <c r="D7466" s="6"/>
      <c r="E7466" s="6"/>
      <c r="F7466" s="6"/>
      <c r="G7466" s="6"/>
      <c r="H7466" s="6"/>
      <c r="I7466" s="6"/>
      <c r="J7466" s="6"/>
      <c r="K7466" s="6"/>
      <c r="L7466" s="6"/>
      <c r="M7466" s="6"/>
      <c r="N7466" s="6"/>
      <c r="O7466" s="6"/>
      <c r="P7466" s="10"/>
      <c r="Q7466" s="15" t="str">
        <f t="shared" ca="1" si="231"/>
        <v>-</v>
      </c>
      <c r="R7466" s="6"/>
      <c r="S7466" s="6"/>
      <c r="T7466" s="6"/>
      <c r="U7466" s="6"/>
      <c r="V7466" s="6"/>
      <c r="W7466" s="6" t="str">
        <f t="shared" si="230"/>
        <v>-</v>
      </c>
      <c r="X7466" s="6"/>
      <c r="Y7466" s="6"/>
      <c r="Z7466" s="6"/>
      <c r="AA7466" s="6"/>
      <c r="AB7466" s="6"/>
      <c r="AC7466" s="6"/>
    </row>
    <row r="7467" spans="1:29" x14ac:dyDescent="0.25">
      <c r="Q7467" s="12" t="str">
        <f t="shared" ca="1" si="231"/>
        <v>-</v>
      </c>
      <c r="W7467" t="str">
        <f t="shared" si="230"/>
        <v>-</v>
      </c>
    </row>
    <row r="7468" spans="1:29" x14ac:dyDescent="0.25">
      <c r="A7468" s="6"/>
      <c r="B7468" s="10"/>
      <c r="C7468" s="6"/>
      <c r="D7468" s="6"/>
      <c r="E7468" s="6"/>
      <c r="F7468" s="6"/>
      <c r="G7468" s="6"/>
      <c r="H7468" s="6"/>
      <c r="I7468" s="6"/>
      <c r="J7468" s="6"/>
      <c r="K7468" s="6"/>
      <c r="L7468" s="6"/>
      <c r="M7468" s="6"/>
      <c r="N7468" s="6"/>
      <c r="O7468" s="6"/>
      <c r="P7468" s="10"/>
      <c r="Q7468" s="15" t="str">
        <f t="shared" ca="1" si="231"/>
        <v>-</v>
      </c>
      <c r="R7468" s="6"/>
      <c r="S7468" s="6"/>
      <c r="T7468" s="6"/>
      <c r="U7468" s="6"/>
      <c r="V7468" s="6"/>
      <c r="W7468" s="6" t="str">
        <f t="shared" si="230"/>
        <v>-</v>
      </c>
      <c r="X7468" s="6"/>
      <c r="Y7468" s="6"/>
      <c r="Z7468" s="6"/>
      <c r="AA7468" s="6"/>
      <c r="AB7468" s="6"/>
      <c r="AC7468" s="6"/>
    </row>
    <row r="7469" spans="1:29" x14ac:dyDescent="0.25">
      <c r="Q7469" s="12" t="str">
        <f t="shared" ca="1" si="231"/>
        <v>-</v>
      </c>
      <c r="W7469" t="str">
        <f t="shared" si="230"/>
        <v>-</v>
      </c>
    </row>
    <row r="7470" spans="1:29" x14ac:dyDescent="0.25">
      <c r="A7470" s="6"/>
      <c r="B7470" s="10"/>
      <c r="C7470" s="6"/>
      <c r="D7470" s="6"/>
      <c r="E7470" s="6"/>
      <c r="F7470" s="6"/>
      <c r="G7470" s="6"/>
      <c r="H7470" s="6"/>
      <c r="I7470" s="6"/>
      <c r="J7470" s="6"/>
      <c r="K7470" s="6"/>
      <c r="L7470" s="6"/>
      <c r="M7470" s="6"/>
      <c r="N7470" s="6"/>
      <c r="O7470" s="6"/>
      <c r="P7470" s="10"/>
      <c r="Q7470" s="15" t="str">
        <f t="shared" ca="1" si="231"/>
        <v>-</v>
      </c>
      <c r="R7470" s="6"/>
      <c r="S7470" s="6"/>
      <c r="T7470" s="6"/>
      <c r="U7470" s="6"/>
      <c r="V7470" s="6"/>
      <c r="W7470" s="6" t="str">
        <f t="shared" si="230"/>
        <v>-</v>
      </c>
      <c r="X7470" s="6"/>
      <c r="Y7470" s="6"/>
      <c r="Z7470" s="6"/>
      <c r="AA7470" s="6"/>
      <c r="AB7470" s="6"/>
      <c r="AC7470" s="6"/>
    </row>
    <row r="7471" spans="1:29" x14ac:dyDescent="0.25">
      <c r="Q7471" s="12" t="str">
        <f t="shared" ca="1" si="231"/>
        <v>-</v>
      </c>
      <c r="W7471" t="str">
        <f t="shared" si="230"/>
        <v>-</v>
      </c>
    </row>
    <row r="7472" spans="1:29" x14ac:dyDescent="0.25">
      <c r="A7472" s="6"/>
      <c r="B7472" s="10"/>
      <c r="C7472" s="6"/>
      <c r="D7472" s="6"/>
      <c r="E7472" s="6"/>
      <c r="F7472" s="6"/>
      <c r="G7472" s="6"/>
      <c r="H7472" s="6"/>
      <c r="I7472" s="6"/>
      <c r="J7472" s="6"/>
      <c r="K7472" s="6"/>
      <c r="L7472" s="6"/>
      <c r="M7472" s="6"/>
      <c r="N7472" s="6"/>
      <c r="O7472" s="6"/>
      <c r="P7472" s="10"/>
      <c r="Q7472" s="15" t="str">
        <f t="shared" ca="1" si="231"/>
        <v>-</v>
      </c>
      <c r="R7472" s="6"/>
      <c r="S7472" s="6"/>
      <c r="T7472" s="6"/>
      <c r="U7472" s="6"/>
      <c r="V7472" s="6"/>
      <c r="W7472" s="6" t="str">
        <f t="shared" si="230"/>
        <v>-</v>
      </c>
      <c r="X7472" s="6"/>
      <c r="Y7472" s="6"/>
      <c r="Z7472" s="6"/>
      <c r="AA7472" s="6"/>
      <c r="AB7472" s="6"/>
      <c r="AC7472" s="6"/>
    </row>
    <row r="7473" spans="1:29" x14ac:dyDescent="0.25">
      <c r="Q7473" s="12" t="str">
        <f t="shared" ca="1" si="231"/>
        <v>-</v>
      </c>
      <c r="W7473" t="str">
        <f t="shared" si="230"/>
        <v>-</v>
      </c>
    </row>
    <row r="7474" spans="1:29" x14ac:dyDescent="0.25">
      <c r="A7474" s="6"/>
      <c r="B7474" s="10"/>
      <c r="C7474" s="6"/>
      <c r="D7474" s="6"/>
      <c r="E7474" s="6"/>
      <c r="F7474" s="6"/>
      <c r="G7474" s="6"/>
      <c r="H7474" s="6"/>
      <c r="I7474" s="6"/>
      <c r="J7474" s="6"/>
      <c r="K7474" s="6"/>
      <c r="L7474" s="6"/>
      <c r="M7474" s="6"/>
      <c r="N7474" s="6"/>
      <c r="O7474" s="6"/>
      <c r="P7474" s="10"/>
      <c r="Q7474" s="15" t="str">
        <f t="shared" ca="1" si="231"/>
        <v>-</v>
      </c>
      <c r="R7474" s="6"/>
      <c r="S7474" s="6"/>
      <c r="T7474" s="6"/>
      <c r="U7474" s="6"/>
      <c r="V7474" s="6"/>
      <c r="W7474" s="6" t="str">
        <f t="shared" si="230"/>
        <v>-</v>
      </c>
      <c r="X7474" s="6"/>
      <c r="Y7474" s="6"/>
      <c r="Z7474" s="6"/>
      <c r="AA7474" s="6"/>
      <c r="AB7474" s="6"/>
      <c r="AC7474" s="6"/>
    </row>
    <row r="7475" spans="1:29" x14ac:dyDescent="0.25">
      <c r="Q7475" s="12" t="str">
        <f t="shared" ca="1" si="231"/>
        <v>-</v>
      </c>
      <c r="W7475" t="str">
        <f t="shared" si="230"/>
        <v>-</v>
      </c>
    </row>
    <row r="7476" spans="1:29" x14ac:dyDescent="0.25">
      <c r="A7476" s="6"/>
      <c r="B7476" s="10"/>
      <c r="C7476" s="6"/>
      <c r="D7476" s="6"/>
      <c r="E7476" s="6"/>
      <c r="F7476" s="6"/>
      <c r="G7476" s="6"/>
      <c r="H7476" s="6"/>
      <c r="I7476" s="6"/>
      <c r="J7476" s="6"/>
      <c r="K7476" s="6"/>
      <c r="L7476" s="6"/>
      <c r="M7476" s="6"/>
      <c r="N7476" s="6"/>
      <c r="O7476" s="6"/>
      <c r="P7476" s="10"/>
      <c r="Q7476" s="15" t="str">
        <f t="shared" ca="1" si="231"/>
        <v>-</v>
      </c>
      <c r="R7476" s="6"/>
      <c r="S7476" s="6"/>
      <c r="T7476" s="6"/>
      <c r="U7476" s="6"/>
      <c r="V7476" s="6"/>
      <c r="W7476" s="6" t="str">
        <f t="shared" si="230"/>
        <v>-</v>
      </c>
      <c r="X7476" s="6"/>
      <c r="Y7476" s="6"/>
      <c r="Z7476" s="6"/>
      <c r="AA7476" s="6"/>
      <c r="AB7476" s="6"/>
      <c r="AC7476" s="6"/>
    </row>
    <row r="7477" spans="1:29" x14ac:dyDescent="0.25">
      <c r="Q7477" s="12" t="str">
        <f t="shared" ca="1" si="231"/>
        <v>-</v>
      </c>
      <c r="W7477" t="str">
        <f t="shared" si="230"/>
        <v>-</v>
      </c>
    </row>
    <row r="7478" spans="1:29" x14ac:dyDescent="0.25">
      <c r="A7478" s="6"/>
      <c r="B7478" s="10"/>
      <c r="C7478" s="6"/>
      <c r="D7478" s="6"/>
      <c r="E7478" s="6"/>
      <c r="F7478" s="6"/>
      <c r="G7478" s="6"/>
      <c r="H7478" s="6"/>
      <c r="I7478" s="6"/>
      <c r="J7478" s="6"/>
      <c r="K7478" s="6"/>
      <c r="L7478" s="6"/>
      <c r="M7478" s="6"/>
      <c r="N7478" s="6"/>
      <c r="O7478" s="6"/>
      <c r="P7478" s="10"/>
      <c r="Q7478" s="15" t="str">
        <f t="shared" ca="1" si="231"/>
        <v>-</v>
      </c>
      <c r="R7478" s="6"/>
      <c r="S7478" s="6"/>
      <c r="T7478" s="6"/>
      <c r="U7478" s="6"/>
      <c r="V7478" s="6"/>
      <c r="W7478" s="6" t="str">
        <f t="shared" si="230"/>
        <v>-</v>
      </c>
      <c r="X7478" s="6"/>
      <c r="Y7478" s="6"/>
      <c r="Z7478" s="6"/>
      <c r="AA7478" s="6"/>
      <c r="AB7478" s="6"/>
      <c r="AC7478" s="6"/>
    </row>
    <row r="7479" spans="1:29" x14ac:dyDescent="0.25">
      <c r="Q7479" s="12" t="str">
        <f t="shared" ca="1" si="231"/>
        <v>-</v>
      </c>
      <c r="W7479" t="str">
        <f t="shared" si="230"/>
        <v>-</v>
      </c>
    </row>
    <row r="7480" spans="1:29" x14ac:dyDescent="0.25">
      <c r="A7480" s="6"/>
      <c r="B7480" s="10"/>
      <c r="C7480" s="6"/>
      <c r="D7480" s="6"/>
      <c r="E7480" s="6"/>
      <c r="F7480" s="6"/>
      <c r="G7480" s="6"/>
      <c r="H7480" s="6"/>
      <c r="I7480" s="6"/>
      <c r="J7480" s="6"/>
      <c r="K7480" s="6"/>
      <c r="L7480" s="6"/>
      <c r="M7480" s="6"/>
      <c r="N7480" s="6"/>
      <c r="O7480" s="6"/>
      <c r="P7480" s="10"/>
      <c r="Q7480" s="15" t="str">
        <f t="shared" ca="1" si="231"/>
        <v>-</v>
      </c>
      <c r="R7480" s="6"/>
      <c r="S7480" s="6"/>
      <c r="T7480" s="6"/>
      <c r="U7480" s="6"/>
      <c r="V7480" s="6"/>
      <c r="W7480" s="6" t="str">
        <f t="shared" si="230"/>
        <v>-</v>
      </c>
      <c r="X7480" s="6"/>
      <c r="Y7480" s="6"/>
      <c r="Z7480" s="6"/>
      <c r="AA7480" s="6"/>
      <c r="AB7480" s="6"/>
      <c r="AC7480" s="6"/>
    </row>
    <row r="7481" spans="1:29" x14ac:dyDescent="0.25">
      <c r="Q7481" s="12" t="str">
        <f t="shared" ca="1" si="231"/>
        <v>-</v>
      </c>
      <c r="W7481" t="str">
        <f t="shared" si="230"/>
        <v>-</v>
      </c>
    </row>
    <row r="7482" spans="1:29" x14ac:dyDescent="0.25">
      <c r="A7482" s="6"/>
      <c r="B7482" s="10"/>
      <c r="C7482" s="6"/>
      <c r="D7482" s="6"/>
      <c r="E7482" s="6"/>
      <c r="F7482" s="6"/>
      <c r="G7482" s="6"/>
      <c r="H7482" s="6"/>
      <c r="I7482" s="6"/>
      <c r="J7482" s="6"/>
      <c r="K7482" s="6"/>
      <c r="L7482" s="6"/>
      <c r="M7482" s="6"/>
      <c r="N7482" s="6"/>
      <c r="O7482" s="6"/>
      <c r="P7482" s="10"/>
      <c r="Q7482" s="15" t="str">
        <f t="shared" ca="1" si="231"/>
        <v>-</v>
      </c>
      <c r="R7482" s="6"/>
      <c r="S7482" s="6"/>
      <c r="T7482" s="6"/>
      <c r="U7482" s="6"/>
      <c r="V7482" s="6"/>
      <c r="W7482" s="6" t="str">
        <f t="shared" si="230"/>
        <v>-</v>
      </c>
      <c r="X7482" s="6"/>
      <c r="Y7482" s="6"/>
      <c r="Z7482" s="6"/>
      <c r="AA7482" s="6"/>
      <c r="AB7482" s="6"/>
      <c r="AC7482" s="6"/>
    </row>
    <row r="7483" spans="1:29" x14ac:dyDescent="0.25">
      <c r="Q7483" s="12" t="str">
        <f t="shared" ca="1" si="231"/>
        <v>-</v>
      </c>
      <c r="W7483" t="str">
        <f t="shared" si="230"/>
        <v>-</v>
      </c>
    </row>
    <row r="7484" spans="1:29" x14ac:dyDescent="0.25">
      <c r="A7484" s="6"/>
      <c r="B7484" s="10"/>
      <c r="C7484" s="6"/>
      <c r="D7484" s="6"/>
      <c r="E7484" s="6"/>
      <c r="F7484" s="6"/>
      <c r="G7484" s="6"/>
      <c r="H7484" s="6"/>
      <c r="I7484" s="6"/>
      <c r="J7484" s="6"/>
      <c r="K7484" s="6"/>
      <c r="L7484" s="6"/>
      <c r="M7484" s="6"/>
      <c r="N7484" s="6"/>
      <c r="O7484" s="6"/>
      <c r="P7484" s="10"/>
      <c r="Q7484" s="15" t="str">
        <f t="shared" ca="1" si="231"/>
        <v>-</v>
      </c>
      <c r="R7484" s="6"/>
      <c r="S7484" s="6"/>
      <c r="T7484" s="6"/>
      <c r="U7484" s="6"/>
      <c r="V7484" s="6"/>
      <c r="W7484" s="6" t="str">
        <f t="shared" si="230"/>
        <v>-</v>
      </c>
      <c r="X7484" s="6"/>
      <c r="Y7484" s="6"/>
      <c r="Z7484" s="6"/>
      <c r="AA7484" s="6"/>
      <c r="AB7484" s="6"/>
      <c r="AC7484" s="6"/>
    </row>
    <row r="7485" spans="1:29" x14ac:dyDescent="0.25">
      <c r="Q7485" s="12" t="str">
        <f t="shared" ca="1" si="231"/>
        <v>-</v>
      </c>
      <c r="W7485" t="str">
        <f t="shared" si="230"/>
        <v>-</v>
      </c>
    </row>
    <row r="7486" spans="1:29" x14ac:dyDescent="0.25">
      <c r="A7486" s="6"/>
      <c r="B7486" s="10"/>
      <c r="C7486" s="6"/>
      <c r="D7486" s="6"/>
      <c r="E7486" s="6"/>
      <c r="F7486" s="6"/>
      <c r="G7486" s="6"/>
      <c r="H7486" s="6"/>
      <c r="I7486" s="6"/>
      <c r="J7486" s="6"/>
      <c r="K7486" s="6"/>
      <c r="L7486" s="6"/>
      <c r="M7486" s="6"/>
      <c r="N7486" s="6"/>
      <c r="O7486" s="6"/>
      <c r="P7486" s="10"/>
      <c r="Q7486" s="15" t="str">
        <f t="shared" ca="1" si="231"/>
        <v>-</v>
      </c>
      <c r="R7486" s="6"/>
      <c r="S7486" s="6"/>
      <c r="T7486" s="6"/>
      <c r="U7486" s="6"/>
      <c r="V7486" s="6"/>
      <c r="W7486" s="6" t="str">
        <f t="shared" si="230"/>
        <v>-</v>
      </c>
      <c r="X7486" s="6"/>
      <c r="Y7486" s="6"/>
      <c r="Z7486" s="6"/>
      <c r="AA7486" s="6"/>
      <c r="AB7486" s="6"/>
      <c r="AC7486" s="6"/>
    </row>
    <row r="7487" spans="1:29" x14ac:dyDescent="0.25">
      <c r="Q7487" s="12" t="str">
        <f t="shared" ca="1" si="231"/>
        <v>-</v>
      </c>
      <c r="W7487" t="str">
        <f t="shared" si="230"/>
        <v>-</v>
      </c>
    </row>
    <row r="7488" spans="1:29" x14ac:dyDescent="0.25">
      <c r="A7488" s="6"/>
      <c r="B7488" s="10"/>
      <c r="C7488" s="6"/>
      <c r="D7488" s="6"/>
      <c r="E7488" s="6"/>
      <c r="F7488" s="6"/>
      <c r="G7488" s="6"/>
      <c r="H7488" s="6"/>
      <c r="I7488" s="6"/>
      <c r="J7488" s="6"/>
      <c r="K7488" s="6"/>
      <c r="L7488" s="6"/>
      <c r="M7488" s="6"/>
      <c r="N7488" s="6"/>
      <c r="O7488" s="6"/>
      <c r="P7488" s="10"/>
      <c r="Q7488" s="15" t="str">
        <f t="shared" ca="1" si="231"/>
        <v>-</v>
      </c>
      <c r="R7488" s="6"/>
      <c r="S7488" s="6"/>
      <c r="T7488" s="6"/>
      <c r="U7488" s="6"/>
      <c r="V7488" s="6"/>
      <c r="W7488" s="6" t="str">
        <f t="shared" si="230"/>
        <v>-</v>
      </c>
      <c r="X7488" s="6"/>
      <c r="Y7488" s="6"/>
      <c r="Z7488" s="6"/>
      <c r="AA7488" s="6"/>
      <c r="AB7488" s="6"/>
      <c r="AC7488" s="6"/>
    </row>
    <row r="7489" spans="1:29" x14ac:dyDescent="0.25">
      <c r="Q7489" s="12" t="str">
        <f t="shared" ca="1" si="231"/>
        <v>-</v>
      </c>
      <c r="W7489" t="str">
        <f t="shared" si="230"/>
        <v>-</v>
      </c>
    </row>
    <row r="7490" spans="1:29" x14ac:dyDescent="0.25">
      <c r="A7490" s="6"/>
      <c r="B7490" s="10"/>
      <c r="C7490" s="6"/>
      <c r="D7490" s="6"/>
      <c r="E7490" s="6"/>
      <c r="F7490" s="6"/>
      <c r="G7490" s="6"/>
      <c r="H7490" s="6"/>
      <c r="I7490" s="6"/>
      <c r="J7490" s="6"/>
      <c r="K7490" s="6"/>
      <c r="L7490" s="6"/>
      <c r="M7490" s="6"/>
      <c r="N7490" s="6"/>
      <c r="O7490" s="6"/>
      <c r="P7490" s="10"/>
      <c r="Q7490" s="15" t="str">
        <f t="shared" ca="1" si="231"/>
        <v>-</v>
      </c>
      <c r="R7490" s="6"/>
      <c r="S7490" s="6"/>
      <c r="T7490" s="6"/>
      <c r="U7490" s="6"/>
      <c r="V7490" s="6"/>
      <c r="W7490" s="6" t="str">
        <f t="shared" si="230"/>
        <v>-</v>
      </c>
      <c r="X7490" s="6"/>
      <c r="Y7490" s="6"/>
      <c r="Z7490" s="6"/>
      <c r="AA7490" s="6"/>
      <c r="AB7490" s="6"/>
      <c r="AC7490" s="6"/>
    </row>
    <row r="7491" spans="1:29" x14ac:dyDescent="0.25">
      <c r="Q7491" s="12" t="str">
        <f t="shared" ca="1" si="231"/>
        <v>-</v>
      </c>
      <c r="W7491" t="str">
        <f t="shared" si="230"/>
        <v>-</v>
      </c>
    </row>
    <row r="7492" spans="1:29" x14ac:dyDescent="0.25">
      <c r="A7492" s="6"/>
      <c r="B7492" s="10"/>
      <c r="C7492" s="6"/>
      <c r="D7492" s="6"/>
      <c r="E7492" s="6"/>
      <c r="F7492" s="6"/>
      <c r="G7492" s="6"/>
      <c r="H7492" s="6"/>
      <c r="I7492" s="6"/>
      <c r="J7492" s="6"/>
      <c r="K7492" s="6"/>
      <c r="L7492" s="6"/>
      <c r="M7492" s="6"/>
      <c r="N7492" s="6"/>
      <c r="O7492" s="6"/>
      <c r="P7492" s="10"/>
      <c r="Q7492" s="15" t="str">
        <f t="shared" ca="1" si="231"/>
        <v>-</v>
      </c>
      <c r="R7492" s="6"/>
      <c r="S7492" s="6"/>
      <c r="T7492" s="6"/>
      <c r="U7492" s="6"/>
      <c r="V7492" s="6"/>
      <c r="W7492" s="6" t="str">
        <f t="shared" si="230"/>
        <v>-</v>
      </c>
      <c r="X7492" s="6"/>
      <c r="Y7492" s="6"/>
      <c r="Z7492" s="6"/>
      <c r="AA7492" s="6"/>
      <c r="AB7492" s="6"/>
      <c r="AC7492" s="6"/>
    </row>
    <row r="7493" spans="1:29" x14ac:dyDescent="0.25">
      <c r="Q7493" s="12" t="str">
        <f t="shared" ca="1" si="231"/>
        <v>-</v>
      </c>
      <c r="W7493" t="str">
        <f t="shared" si="230"/>
        <v>-</v>
      </c>
    </row>
    <row r="7494" spans="1:29" x14ac:dyDescent="0.25">
      <c r="A7494" s="6"/>
      <c r="B7494" s="10"/>
      <c r="C7494" s="6"/>
      <c r="D7494" s="6"/>
      <c r="E7494" s="6"/>
      <c r="F7494" s="6"/>
      <c r="G7494" s="6"/>
      <c r="H7494" s="6"/>
      <c r="I7494" s="6"/>
      <c r="J7494" s="6"/>
      <c r="K7494" s="6"/>
      <c r="L7494" s="6"/>
      <c r="M7494" s="6"/>
      <c r="N7494" s="6"/>
      <c r="O7494" s="6"/>
      <c r="P7494" s="10"/>
      <c r="Q7494" s="15" t="str">
        <f t="shared" ca="1" si="231"/>
        <v>-</v>
      </c>
      <c r="R7494" s="6"/>
      <c r="S7494" s="6"/>
      <c r="T7494" s="6"/>
      <c r="U7494" s="6"/>
      <c r="V7494" s="6"/>
      <c r="W7494" s="6" t="str">
        <f t="shared" ref="W7494:W7557" si="232">IF(OR(ISBLANK(J7494),ISBLANK(V7494)),"-",(IF(J7494=V7494,"Yes","No")))</f>
        <v>-</v>
      </c>
      <c r="X7494" s="6"/>
      <c r="Y7494" s="6"/>
      <c r="Z7494" s="6"/>
      <c r="AA7494" s="6"/>
      <c r="AB7494" s="6"/>
      <c r="AC7494" s="6"/>
    </row>
    <row r="7495" spans="1:29" x14ac:dyDescent="0.25">
      <c r="Q7495" s="12" t="str">
        <f t="shared" ref="Q7495:Q7558" ca="1" si="233">IF(B7495&gt;1/1/1900, (IF(R7495="Closed",(DATEDIF(B7495,P7495,"d"))-(DATEDIF(M7495,O7495,"d")),IF(OR(R7495="Pending",ISBLANK(P7495)),TODAY()-B7495))),"-")</f>
        <v>-</v>
      </c>
      <c r="W7495" t="str">
        <f t="shared" si="232"/>
        <v>-</v>
      </c>
    </row>
    <row r="7496" spans="1:29" x14ac:dyDescent="0.25">
      <c r="A7496" s="6"/>
      <c r="B7496" s="10"/>
      <c r="C7496" s="6"/>
      <c r="D7496" s="6"/>
      <c r="E7496" s="6"/>
      <c r="F7496" s="6"/>
      <c r="G7496" s="6"/>
      <c r="H7496" s="6"/>
      <c r="I7496" s="6"/>
      <c r="J7496" s="6"/>
      <c r="K7496" s="6"/>
      <c r="L7496" s="6"/>
      <c r="M7496" s="6"/>
      <c r="N7496" s="6"/>
      <c r="O7496" s="6"/>
      <c r="P7496" s="10"/>
      <c r="Q7496" s="15" t="str">
        <f t="shared" ca="1" si="233"/>
        <v>-</v>
      </c>
      <c r="R7496" s="6"/>
      <c r="S7496" s="6"/>
      <c r="T7496" s="6"/>
      <c r="U7496" s="6"/>
      <c r="V7496" s="6"/>
      <c r="W7496" s="6" t="str">
        <f t="shared" si="232"/>
        <v>-</v>
      </c>
      <c r="X7496" s="6"/>
      <c r="Y7496" s="6"/>
      <c r="Z7496" s="6"/>
      <c r="AA7496" s="6"/>
      <c r="AB7496" s="6"/>
      <c r="AC7496" s="6"/>
    </row>
    <row r="7497" spans="1:29" x14ac:dyDescent="0.25">
      <c r="Q7497" s="12" t="str">
        <f t="shared" ca="1" si="233"/>
        <v>-</v>
      </c>
      <c r="W7497" t="str">
        <f t="shared" si="232"/>
        <v>-</v>
      </c>
    </row>
    <row r="7498" spans="1:29" x14ac:dyDescent="0.25">
      <c r="A7498" s="6"/>
      <c r="B7498" s="10"/>
      <c r="C7498" s="6"/>
      <c r="D7498" s="6"/>
      <c r="E7498" s="6"/>
      <c r="F7498" s="6"/>
      <c r="G7498" s="6"/>
      <c r="H7498" s="6"/>
      <c r="I7498" s="6"/>
      <c r="J7498" s="6"/>
      <c r="K7498" s="6"/>
      <c r="L7498" s="6"/>
      <c r="M7498" s="6"/>
      <c r="N7498" s="6"/>
      <c r="O7498" s="6"/>
      <c r="P7498" s="10"/>
      <c r="Q7498" s="15" t="str">
        <f t="shared" ca="1" si="233"/>
        <v>-</v>
      </c>
      <c r="R7498" s="6"/>
      <c r="S7498" s="6"/>
      <c r="T7498" s="6"/>
      <c r="U7498" s="6"/>
      <c r="V7498" s="6"/>
      <c r="W7498" s="6" t="str">
        <f t="shared" si="232"/>
        <v>-</v>
      </c>
      <c r="X7498" s="6"/>
      <c r="Y7498" s="6"/>
      <c r="Z7498" s="6"/>
      <c r="AA7498" s="6"/>
      <c r="AB7498" s="6"/>
      <c r="AC7498" s="6"/>
    </row>
    <row r="7499" spans="1:29" x14ac:dyDescent="0.25">
      <c r="Q7499" s="12" t="str">
        <f t="shared" ca="1" si="233"/>
        <v>-</v>
      </c>
      <c r="W7499" t="str">
        <f t="shared" si="232"/>
        <v>-</v>
      </c>
    </row>
    <row r="7500" spans="1:29" x14ac:dyDescent="0.25">
      <c r="A7500" s="6"/>
      <c r="B7500" s="10"/>
      <c r="C7500" s="6"/>
      <c r="D7500" s="6"/>
      <c r="E7500" s="6"/>
      <c r="F7500" s="6"/>
      <c r="G7500" s="6"/>
      <c r="H7500" s="6"/>
      <c r="I7500" s="6"/>
      <c r="J7500" s="6"/>
      <c r="K7500" s="6"/>
      <c r="L7500" s="6"/>
      <c r="M7500" s="6"/>
      <c r="N7500" s="6"/>
      <c r="O7500" s="6"/>
      <c r="P7500" s="10"/>
      <c r="Q7500" s="15" t="str">
        <f t="shared" ca="1" si="233"/>
        <v>-</v>
      </c>
      <c r="R7500" s="6"/>
      <c r="S7500" s="6"/>
      <c r="T7500" s="6"/>
      <c r="U7500" s="6"/>
      <c r="V7500" s="6"/>
      <c r="W7500" s="6" t="str">
        <f t="shared" si="232"/>
        <v>-</v>
      </c>
      <c r="X7500" s="6"/>
      <c r="Y7500" s="6"/>
      <c r="Z7500" s="6"/>
      <c r="AA7500" s="6"/>
      <c r="AB7500" s="6"/>
      <c r="AC7500" s="6"/>
    </row>
    <row r="7501" spans="1:29" x14ac:dyDescent="0.25">
      <c r="Q7501" s="12" t="str">
        <f t="shared" ca="1" si="233"/>
        <v>-</v>
      </c>
      <c r="W7501" t="str">
        <f t="shared" si="232"/>
        <v>-</v>
      </c>
    </row>
    <row r="7502" spans="1:29" x14ac:dyDescent="0.25">
      <c r="A7502" s="6"/>
      <c r="B7502" s="10"/>
      <c r="C7502" s="6"/>
      <c r="D7502" s="6"/>
      <c r="E7502" s="6"/>
      <c r="F7502" s="6"/>
      <c r="G7502" s="6"/>
      <c r="H7502" s="6"/>
      <c r="I7502" s="6"/>
      <c r="J7502" s="6"/>
      <c r="K7502" s="6"/>
      <c r="L7502" s="6"/>
      <c r="M7502" s="6"/>
      <c r="N7502" s="6"/>
      <c r="O7502" s="6"/>
      <c r="P7502" s="10"/>
      <c r="Q7502" s="15" t="str">
        <f t="shared" ca="1" si="233"/>
        <v>-</v>
      </c>
      <c r="R7502" s="6"/>
      <c r="S7502" s="6"/>
      <c r="T7502" s="6"/>
      <c r="U7502" s="6"/>
      <c r="V7502" s="6"/>
      <c r="W7502" s="6" t="str">
        <f t="shared" si="232"/>
        <v>-</v>
      </c>
      <c r="X7502" s="6"/>
      <c r="Y7502" s="6"/>
      <c r="Z7502" s="6"/>
      <c r="AA7502" s="6"/>
      <c r="AB7502" s="6"/>
      <c r="AC7502" s="6"/>
    </row>
    <row r="7503" spans="1:29" x14ac:dyDescent="0.25">
      <c r="Q7503" s="12" t="str">
        <f t="shared" ca="1" si="233"/>
        <v>-</v>
      </c>
      <c r="W7503" t="str">
        <f t="shared" si="232"/>
        <v>-</v>
      </c>
    </row>
    <row r="7504" spans="1:29" x14ac:dyDescent="0.25">
      <c r="A7504" s="6"/>
      <c r="B7504" s="10"/>
      <c r="C7504" s="6"/>
      <c r="D7504" s="6"/>
      <c r="E7504" s="6"/>
      <c r="F7504" s="6"/>
      <c r="G7504" s="6"/>
      <c r="H7504" s="6"/>
      <c r="I7504" s="6"/>
      <c r="J7504" s="6"/>
      <c r="K7504" s="6"/>
      <c r="L7504" s="6"/>
      <c r="M7504" s="6"/>
      <c r="N7504" s="6"/>
      <c r="O7504" s="6"/>
      <c r="P7504" s="10"/>
      <c r="Q7504" s="15" t="str">
        <f t="shared" ca="1" si="233"/>
        <v>-</v>
      </c>
      <c r="R7504" s="6"/>
      <c r="S7504" s="6"/>
      <c r="T7504" s="6"/>
      <c r="U7504" s="6"/>
      <c r="V7504" s="6"/>
      <c r="W7504" s="6" t="str">
        <f t="shared" si="232"/>
        <v>-</v>
      </c>
      <c r="X7504" s="6"/>
      <c r="Y7504" s="6"/>
      <c r="Z7504" s="6"/>
      <c r="AA7504" s="6"/>
      <c r="AB7504" s="6"/>
      <c r="AC7504" s="6"/>
    </row>
    <row r="7505" spans="1:29" x14ac:dyDescent="0.25">
      <c r="Q7505" s="12" t="str">
        <f t="shared" ca="1" si="233"/>
        <v>-</v>
      </c>
      <c r="W7505" t="str">
        <f t="shared" si="232"/>
        <v>-</v>
      </c>
    </row>
    <row r="7506" spans="1:29" x14ac:dyDescent="0.25">
      <c r="A7506" s="6"/>
      <c r="B7506" s="10"/>
      <c r="C7506" s="6"/>
      <c r="D7506" s="6"/>
      <c r="E7506" s="6"/>
      <c r="F7506" s="6"/>
      <c r="G7506" s="6"/>
      <c r="H7506" s="6"/>
      <c r="I7506" s="6"/>
      <c r="J7506" s="6"/>
      <c r="K7506" s="6"/>
      <c r="L7506" s="6"/>
      <c r="M7506" s="6"/>
      <c r="N7506" s="6"/>
      <c r="O7506" s="6"/>
      <c r="P7506" s="10"/>
      <c r="Q7506" s="15" t="str">
        <f t="shared" ca="1" si="233"/>
        <v>-</v>
      </c>
      <c r="R7506" s="6"/>
      <c r="S7506" s="6"/>
      <c r="T7506" s="6"/>
      <c r="U7506" s="6"/>
      <c r="V7506" s="6"/>
      <c r="W7506" s="6" t="str">
        <f t="shared" si="232"/>
        <v>-</v>
      </c>
      <c r="X7506" s="6"/>
      <c r="Y7506" s="6"/>
      <c r="Z7506" s="6"/>
      <c r="AA7506" s="6"/>
      <c r="AB7506" s="6"/>
      <c r="AC7506" s="6"/>
    </row>
    <row r="7507" spans="1:29" x14ac:dyDescent="0.25">
      <c r="Q7507" s="12" t="str">
        <f t="shared" ca="1" si="233"/>
        <v>-</v>
      </c>
      <c r="W7507" t="str">
        <f t="shared" si="232"/>
        <v>-</v>
      </c>
    </row>
    <row r="7508" spans="1:29" x14ac:dyDescent="0.25">
      <c r="A7508" s="6"/>
      <c r="B7508" s="10"/>
      <c r="C7508" s="6"/>
      <c r="D7508" s="6"/>
      <c r="E7508" s="6"/>
      <c r="F7508" s="6"/>
      <c r="G7508" s="6"/>
      <c r="H7508" s="6"/>
      <c r="I7508" s="6"/>
      <c r="J7508" s="6"/>
      <c r="K7508" s="6"/>
      <c r="L7508" s="6"/>
      <c r="M7508" s="6"/>
      <c r="N7508" s="6"/>
      <c r="O7508" s="6"/>
      <c r="P7508" s="10"/>
      <c r="Q7508" s="15" t="str">
        <f t="shared" ca="1" si="233"/>
        <v>-</v>
      </c>
      <c r="R7508" s="6"/>
      <c r="S7508" s="6"/>
      <c r="T7508" s="6"/>
      <c r="U7508" s="6"/>
      <c r="V7508" s="6"/>
      <c r="W7508" s="6" t="str">
        <f t="shared" si="232"/>
        <v>-</v>
      </c>
      <c r="X7508" s="6"/>
      <c r="Y7508" s="6"/>
      <c r="Z7508" s="6"/>
      <c r="AA7508" s="6"/>
      <c r="AB7508" s="6"/>
      <c r="AC7508" s="6"/>
    </row>
    <row r="7509" spans="1:29" x14ac:dyDescent="0.25">
      <c r="Q7509" s="12" t="str">
        <f t="shared" ca="1" si="233"/>
        <v>-</v>
      </c>
      <c r="W7509" t="str">
        <f t="shared" si="232"/>
        <v>-</v>
      </c>
    </row>
    <row r="7510" spans="1:29" x14ac:dyDescent="0.25">
      <c r="A7510" s="6"/>
      <c r="B7510" s="10"/>
      <c r="C7510" s="6"/>
      <c r="D7510" s="6"/>
      <c r="E7510" s="6"/>
      <c r="F7510" s="6"/>
      <c r="G7510" s="6"/>
      <c r="H7510" s="6"/>
      <c r="I7510" s="6"/>
      <c r="J7510" s="6"/>
      <c r="K7510" s="6"/>
      <c r="L7510" s="6"/>
      <c r="M7510" s="6"/>
      <c r="N7510" s="6"/>
      <c r="O7510" s="6"/>
      <c r="P7510" s="10"/>
      <c r="Q7510" s="15" t="str">
        <f t="shared" ca="1" si="233"/>
        <v>-</v>
      </c>
      <c r="R7510" s="6"/>
      <c r="S7510" s="6"/>
      <c r="T7510" s="6"/>
      <c r="U7510" s="6"/>
      <c r="V7510" s="6"/>
      <c r="W7510" s="6" t="str">
        <f t="shared" si="232"/>
        <v>-</v>
      </c>
      <c r="X7510" s="6"/>
      <c r="Y7510" s="6"/>
      <c r="Z7510" s="6"/>
      <c r="AA7510" s="6"/>
      <c r="AB7510" s="6"/>
      <c r="AC7510" s="6"/>
    </row>
    <row r="7511" spans="1:29" x14ac:dyDescent="0.25">
      <c r="Q7511" s="12" t="str">
        <f t="shared" ca="1" si="233"/>
        <v>-</v>
      </c>
      <c r="W7511" t="str">
        <f t="shared" si="232"/>
        <v>-</v>
      </c>
    </row>
    <row r="7512" spans="1:29" x14ac:dyDescent="0.25">
      <c r="A7512" s="6"/>
      <c r="B7512" s="10"/>
      <c r="C7512" s="6"/>
      <c r="D7512" s="6"/>
      <c r="E7512" s="6"/>
      <c r="F7512" s="6"/>
      <c r="G7512" s="6"/>
      <c r="H7512" s="6"/>
      <c r="I7512" s="6"/>
      <c r="J7512" s="6"/>
      <c r="K7512" s="6"/>
      <c r="L7512" s="6"/>
      <c r="M7512" s="6"/>
      <c r="N7512" s="6"/>
      <c r="O7512" s="6"/>
      <c r="P7512" s="10"/>
      <c r="Q7512" s="15" t="str">
        <f t="shared" ca="1" si="233"/>
        <v>-</v>
      </c>
      <c r="R7512" s="6"/>
      <c r="S7512" s="6"/>
      <c r="T7512" s="6"/>
      <c r="U7512" s="6"/>
      <c r="V7512" s="6"/>
      <c r="W7512" s="6" t="str">
        <f t="shared" si="232"/>
        <v>-</v>
      </c>
      <c r="X7512" s="6"/>
      <c r="Y7512" s="6"/>
      <c r="Z7512" s="6"/>
      <c r="AA7512" s="6"/>
      <c r="AB7512" s="6"/>
      <c r="AC7512" s="6"/>
    </row>
    <row r="7513" spans="1:29" x14ac:dyDescent="0.25">
      <c r="Q7513" s="12" t="str">
        <f t="shared" ca="1" si="233"/>
        <v>-</v>
      </c>
      <c r="W7513" t="str">
        <f t="shared" si="232"/>
        <v>-</v>
      </c>
    </row>
    <row r="7514" spans="1:29" x14ac:dyDescent="0.25">
      <c r="A7514" s="6"/>
      <c r="B7514" s="10"/>
      <c r="C7514" s="6"/>
      <c r="D7514" s="6"/>
      <c r="E7514" s="6"/>
      <c r="F7514" s="6"/>
      <c r="G7514" s="6"/>
      <c r="H7514" s="6"/>
      <c r="I7514" s="6"/>
      <c r="J7514" s="6"/>
      <c r="K7514" s="6"/>
      <c r="L7514" s="6"/>
      <c r="M7514" s="6"/>
      <c r="N7514" s="6"/>
      <c r="O7514" s="6"/>
      <c r="P7514" s="10"/>
      <c r="Q7514" s="15" t="str">
        <f t="shared" ca="1" si="233"/>
        <v>-</v>
      </c>
      <c r="R7514" s="6"/>
      <c r="S7514" s="6"/>
      <c r="T7514" s="6"/>
      <c r="U7514" s="6"/>
      <c r="V7514" s="6"/>
      <c r="W7514" s="6" t="str">
        <f t="shared" si="232"/>
        <v>-</v>
      </c>
      <c r="X7514" s="6"/>
      <c r="Y7514" s="6"/>
      <c r="Z7514" s="6"/>
      <c r="AA7514" s="6"/>
      <c r="AB7514" s="6"/>
      <c r="AC7514" s="6"/>
    </row>
    <row r="7515" spans="1:29" x14ac:dyDescent="0.25">
      <c r="Q7515" s="12" t="str">
        <f t="shared" ca="1" si="233"/>
        <v>-</v>
      </c>
      <c r="W7515" t="str">
        <f t="shared" si="232"/>
        <v>-</v>
      </c>
    </row>
    <row r="7516" spans="1:29" x14ac:dyDescent="0.25">
      <c r="A7516" s="6"/>
      <c r="B7516" s="10"/>
      <c r="C7516" s="6"/>
      <c r="D7516" s="6"/>
      <c r="E7516" s="6"/>
      <c r="F7516" s="6"/>
      <c r="G7516" s="6"/>
      <c r="H7516" s="6"/>
      <c r="I7516" s="6"/>
      <c r="J7516" s="6"/>
      <c r="K7516" s="6"/>
      <c r="L7516" s="6"/>
      <c r="M7516" s="6"/>
      <c r="N7516" s="6"/>
      <c r="O7516" s="6"/>
      <c r="P7516" s="10"/>
      <c r="Q7516" s="15" t="str">
        <f t="shared" ca="1" si="233"/>
        <v>-</v>
      </c>
      <c r="R7516" s="6"/>
      <c r="S7516" s="6"/>
      <c r="T7516" s="6"/>
      <c r="U7516" s="6"/>
      <c r="V7516" s="6"/>
      <c r="W7516" s="6" t="str">
        <f t="shared" si="232"/>
        <v>-</v>
      </c>
      <c r="X7516" s="6"/>
      <c r="Y7516" s="6"/>
      <c r="Z7516" s="6"/>
      <c r="AA7516" s="6"/>
      <c r="AB7516" s="6"/>
      <c r="AC7516" s="6"/>
    </row>
    <row r="7517" spans="1:29" x14ac:dyDescent="0.25">
      <c r="Q7517" s="12" t="str">
        <f t="shared" ca="1" si="233"/>
        <v>-</v>
      </c>
      <c r="W7517" t="str">
        <f t="shared" si="232"/>
        <v>-</v>
      </c>
    </row>
    <row r="7518" spans="1:29" x14ac:dyDescent="0.25">
      <c r="A7518" s="6"/>
      <c r="B7518" s="10"/>
      <c r="C7518" s="6"/>
      <c r="D7518" s="6"/>
      <c r="E7518" s="6"/>
      <c r="F7518" s="6"/>
      <c r="G7518" s="6"/>
      <c r="H7518" s="6"/>
      <c r="I7518" s="6"/>
      <c r="J7518" s="6"/>
      <c r="K7518" s="6"/>
      <c r="L7518" s="6"/>
      <c r="M7518" s="6"/>
      <c r="N7518" s="6"/>
      <c r="O7518" s="6"/>
      <c r="P7518" s="10"/>
      <c r="Q7518" s="15" t="str">
        <f t="shared" ca="1" si="233"/>
        <v>-</v>
      </c>
      <c r="R7518" s="6"/>
      <c r="S7518" s="6"/>
      <c r="T7518" s="6"/>
      <c r="U7518" s="6"/>
      <c r="V7518" s="6"/>
      <c r="W7518" s="6" t="str">
        <f t="shared" si="232"/>
        <v>-</v>
      </c>
      <c r="X7518" s="6"/>
      <c r="Y7518" s="6"/>
      <c r="Z7518" s="6"/>
      <c r="AA7518" s="6"/>
      <c r="AB7518" s="6"/>
      <c r="AC7518" s="6"/>
    </row>
    <row r="7519" spans="1:29" x14ac:dyDescent="0.25">
      <c r="Q7519" s="12" t="str">
        <f t="shared" ca="1" si="233"/>
        <v>-</v>
      </c>
      <c r="W7519" t="str">
        <f t="shared" si="232"/>
        <v>-</v>
      </c>
    </row>
    <row r="7520" spans="1:29" x14ac:dyDescent="0.25">
      <c r="A7520" s="6"/>
      <c r="B7520" s="10"/>
      <c r="C7520" s="6"/>
      <c r="D7520" s="6"/>
      <c r="E7520" s="6"/>
      <c r="F7520" s="6"/>
      <c r="G7520" s="6"/>
      <c r="H7520" s="6"/>
      <c r="I7520" s="6"/>
      <c r="J7520" s="6"/>
      <c r="K7520" s="6"/>
      <c r="L7520" s="6"/>
      <c r="M7520" s="6"/>
      <c r="N7520" s="6"/>
      <c r="O7520" s="6"/>
      <c r="P7520" s="10"/>
      <c r="Q7520" s="15" t="str">
        <f t="shared" ca="1" si="233"/>
        <v>-</v>
      </c>
      <c r="R7520" s="6"/>
      <c r="S7520" s="6"/>
      <c r="T7520" s="6"/>
      <c r="U7520" s="6"/>
      <c r="V7520" s="6"/>
      <c r="W7520" s="6" t="str">
        <f t="shared" si="232"/>
        <v>-</v>
      </c>
      <c r="X7520" s="6"/>
      <c r="Y7520" s="6"/>
      <c r="Z7520" s="6"/>
      <c r="AA7520" s="6"/>
      <c r="AB7520" s="6"/>
      <c r="AC7520" s="6"/>
    </row>
    <row r="7521" spans="1:29" x14ac:dyDescent="0.25">
      <c r="Q7521" s="12" t="str">
        <f t="shared" ca="1" si="233"/>
        <v>-</v>
      </c>
      <c r="W7521" t="str">
        <f t="shared" si="232"/>
        <v>-</v>
      </c>
    </row>
    <row r="7522" spans="1:29" x14ac:dyDescent="0.25">
      <c r="A7522" s="6"/>
      <c r="B7522" s="10"/>
      <c r="C7522" s="6"/>
      <c r="D7522" s="6"/>
      <c r="E7522" s="6"/>
      <c r="F7522" s="6"/>
      <c r="G7522" s="6"/>
      <c r="H7522" s="6"/>
      <c r="I7522" s="6"/>
      <c r="J7522" s="6"/>
      <c r="K7522" s="6"/>
      <c r="L7522" s="6"/>
      <c r="M7522" s="6"/>
      <c r="N7522" s="6"/>
      <c r="O7522" s="6"/>
      <c r="P7522" s="10"/>
      <c r="Q7522" s="15" t="str">
        <f t="shared" ca="1" si="233"/>
        <v>-</v>
      </c>
      <c r="R7522" s="6"/>
      <c r="S7522" s="6"/>
      <c r="T7522" s="6"/>
      <c r="U7522" s="6"/>
      <c r="V7522" s="6"/>
      <c r="W7522" s="6" t="str">
        <f t="shared" si="232"/>
        <v>-</v>
      </c>
      <c r="X7522" s="6"/>
      <c r="Y7522" s="6"/>
      <c r="Z7522" s="6"/>
      <c r="AA7522" s="6"/>
      <c r="AB7522" s="6"/>
      <c r="AC7522" s="6"/>
    </row>
    <row r="7523" spans="1:29" x14ac:dyDescent="0.25">
      <c r="Q7523" s="12" t="str">
        <f t="shared" ca="1" si="233"/>
        <v>-</v>
      </c>
      <c r="W7523" t="str">
        <f t="shared" si="232"/>
        <v>-</v>
      </c>
    </row>
    <row r="7524" spans="1:29" x14ac:dyDescent="0.25">
      <c r="A7524" s="6"/>
      <c r="B7524" s="10"/>
      <c r="C7524" s="6"/>
      <c r="D7524" s="6"/>
      <c r="E7524" s="6"/>
      <c r="F7524" s="6"/>
      <c r="G7524" s="6"/>
      <c r="H7524" s="6"/>
      <c r="I7524" s="6"/>
      <c r="J7524" s="6"/>
      <c r="K7524" s="6"/>
      <c r="L7524" s="6"/>
      <c r="M7524" s="6"/>
      <c r="N7524" s="6"/>
      <c r="O7524" s="6"/>
      <c r="P7524" s="10"/>
      <c r="Q7524" s="15" t="str">
        <f t="shared" ca="1" si="233"/>
        <v>-</v>
      </c>
      <c r="R7524" s="6"/>
      <c r="S7524" s="6"/>
      <c r="T7524" s="6"/>
      <c r="U7524" s="6"/>
      <c r="V7524" s="6"/>
      <c r="W7524" s="6" t="str">
        <f t="shared" si="232"/>
        <v>-</v>
      </c>
      <c r="X7524" s="6"/>
      <c r="Y7524" s="6"/>
      <c r="Z7524" s="6"/>
      <c r="AA7524" s="6"/>
      <c r="AB7524" s="6"/>
      <c r="AC7524" s="6"/>
    </row>
    <row r="7525" spans="1:29" x14ac:dyDescent="0.25">
      <c r="Q7525" s="12" t="str">
        <f t="shared" ca="1" si="233"/>
        <v>-</v>
      </c>
      <c r="W7525" t="str">
        <f t="shared" si="232"/>
        <v>-</v>
      </c>
    </row>
    <row r="7526" spans="1:29" x14ac:dyDescent="0.25">
      <c r="A7526" s="6"/>
      <c r="B7526" s="10"/>
      <c r="C7526" s="6"/>
      <c r="D7526" s="6"/>
      <c r="E7526" s="6"/>
      <c r="F7526" s="6"/>
      <c r="G7526" s="6"/>
      <c r="H7526" s="6"/>
      <c r="I7526" s="6"/>
      <c r="J7526" s="6"/>
      <c r="K7526" s="6"/>
      <c r="L7526" s="6"/>
      <c r="M7526" s="6"/>
      <c r="N7526" s="6"/>
      <c r="O7526" s="6"/>
      <c r="P7526" s="10"/>
      <c r="Q7526" s="15" t="str">
        <f t="shared" ca="1" si="233"/>
        <v>-</v>
      </c>
      <c r="R7526" s="6"/>
      <c r="S7526" s="6"/>
      <c r="T7526" s="6"/>
      <c r="U7526" s="6"/>
      <c r="V7526" s="6"/>
      <c r="W7526" s="6" t="str">
        <f t="shared" si="232"/>
        <v>-</v>
      </c>
      <c r="X7526" s="6"/>
      <c r="Y7526" s="6"/>
      <c r="Z7526" s="6"/>
      <c r="AA7526" s="6"/>
      <c r="AB7526" s="6"/>
      <c r="AC7526" s="6"/>
    </row>
    <row r="7527" spans="1:29" x14ac:dyDescent="0.25">
      <c r="Q7527" s="12" t="str">
        <f t="shared" ca="1" si="233"/>
        <v>-</v>
      </c>
      <c r="W7527" t="str">
        <f t="shared" si="232"/>
        <v>-</v>
      </c>
    </row>
    <row r="7528" spans="1:29" x14ac:dyDescent="0.25">
      <c r="A7528" s="6"/>
      <c r="B7528" s="10"/>
      <c r="C7528" s="6"/>
      <c r="D7528" s="6"/>
      <c r="E7528" s="6"/>
      <c r="F7528" s="6"/>
      <c r="G7528" s="6"/>
      <c r="H7528" s="6"/>
      <c r="I7528" s="6"/>
      <c r="J7528" s="6"/>
      <c r="K7528" s="6"/>
      <c r="L7528" s="6"/>
      <c r="M7528" s="6"/>
      <c r="N7528" s="6"/>
      <c r="O7528" s="6"/>
      <c r="P7528" s="10"/>
      <c r="Q7528" s="15" t="str">
        <f t="shared" ca="1" si="233"/>
        <v>-</v>
      </c>
      <c r="R7528" s="6"/>
      <c r="S7528" s="6"/>
      <c r="T7528" s="6"/>
      <c r="U7528" s="6"/>
      <c r="V7528" s="6"/>
      <c r="W7528" s="6" t="str">
        <f t="shared" si="232"/>
        <v>-</v>
      </c>
      <c r="X7528" s="6"/>
      <c r="Y7528" s="6"/>
      <c r="Z7528" s="6"/>
      <c r="AA7528" s="6"/>
      <c r="AB7528" s="6"/>
      <c r="AC7528" s="6"/>
    </row>
    <row r="7529" spans="1:29" x14ac:dyDescent="0.25">
      <c r="Q7529" s="12" t="str">
        <f t="shared" ca="1" si="233"/>
        <v>-</v>
      </c>
      <c r="W7529" t="str">
        <f t="shared" si="232"/>
        <v>-</v>
      </c>
    </row>
    <row r="7530" spans="1:29" x14ac:dyDescent="0.25">
      <c r="A7530" s="6"/>
      <c r="B7530" s="10"/>
      <c r="C7530" s="6"/>
      <c r="D7530" s="6"/>
      <c r="E7530" s="6"/>
      <c r="F7530" s="6"/>
      <c r="G7530" s="6"/>
      <c r="H7530" s="6"/>
      <c r="I7530" s="6"/>
      <c r="J7530" s="6"/>
      <c r="K7530" s="6"/>
      <c r="L7530" s="6"/>
      <c r="M7530" s="6"/>
      <c r="N7530" s="6"/>
      <c r="O7530" s="6"/>
      <c r="P7530" s="10"/>
      <c r="Q7530" s="15" t="str">
        <f t="shared" ca="1" si="233"/>
        <v>-</v>
      </c>
      <c r="R7530" s="6"/>
      <c r="S7530" s="6"/>
      <c r="T7530" s="6"/>
      <c r="U7530" s="6"/>
      <c r="V7530" s="6"/>
      <c r="W7530" s="6" t="str">
        <f t="shared" si="232"/>
        <v>-</v>
      </c>
      <c r="X7530" s="6"/>
      <c r="Y7530" s="6"/>
      <c r="Z7530" s="6"/>
      <c r="AA7530" s="6"/>
      <c r="AB7530" s="6"/>
      <c r="AC7530" s="6"/>
    </row>
    <row r="7531" spans="1:29" x14ac:dyDescent="0.25">
      <c r="Q7531" s="12" t="str">
        <f t="shared" ca="1" si="233"/>
        <v>-</v>
      </c>
      <c r="W7531" t="str">
        <f t="shared" si="232"/>
        <v>-</v>
      </c>
    </row>
    <row r="7532" spans="1:29" x14ac:dyDescent="0.25">
      <c r="A7532" s="6"/>
      <c r="B7532" s="10"/>
      <c r="C7532" s="6"/>
      <c r="D7532" s="6"/>
      <c r="E7532" s="6"/>
      <c r="F7532" s="6"/>
      <c r="G7532" s="6"/>
      <c r="H7532" s="6"/>
      <c r="I7532" s="6"/>
      <c r="J7532" s="6"/>
      <c r="K7532" s="6"/>
      <c r="L7532" s="6"/>
      <c r="M7532" s="6"/>
      <c r="N7532" s="6"/>
      <c r="O7532" s="6"/>
      <c r="P7532" s="10"/>
      <c r="Q7532" s="15" t="str">
        <f t="shared" ca="1" si="233"/>
        <v>-</v>
      </c>
      <c r="R7532" s="6"/>
      <c r="S7532" s="6"/>
      <c r="T7532" s="6"/>
      <c r="U7532" s="6"/>
      <c r="V7532" s="6"/>
      <c r="W7532" s="6" t="str">
        <f t="shared" si="232"/>
        <v>-</v>
      </c>
      <c r="X7532" s="6"/>
      <c r="Y7532" s="6"/>
      <c r="Z7532" s="6"/>
      <c r="AA7532" s="6"/>
      <c r="AB7532" s="6"/>
      <c r="AC7532" s="6"/>
    </row>
    <row r="7533" spans="1:29" x14ac:dyDescent="0.25">
      <c r="Q7533" s="12" t="str">
        <f t="shared" ca="1" si="233"/>
        <v>-</v>
      </c>
      <c r="W7533" t="str">
        <f t="shared" si="232"/>
        <v>-</v>
      </c>
    </row>
    <row r="7534" spans="1:29" x14ac:dyDescent="0.25">
      <c r="A7534" s="6"/>
      <c r="B7534" s="10"/>
      <c r="C7534" s="6"/>
      <c r="D7534" s="6"/>
      <c r="E7534" s="6"/>
      <c r="F7534" s="6"/>
      <c r="G7534" s="6"/>
      <c r="H7534" s="6"/>
      <c r="I7534" s="6"/>
      <c r="J7534" s="6"/>
      <c r="K7534" s="6"/>
      <c r="L7534" s="6"/>
      <c r="M7534" s="6"/>
      <c r="N7534" s="6"/>
      <c r="O7534" s="6"/>
      <c r="P7534" s="10"/>
      <c r="Q7534" s="15" t="str">
        <f t="shared" ca="1" si="233"/>
        <v>-</v>
      </c>
      <c r="R7534" s="6"/>
      <c r="S7534" s="6"/>
      <c r="T7534" s="6"/>
      <c r="U7534" s="6"/>
      <c r="V7534" s="6"/>
      <c r="W7534" s="6" t="str">
        <f t="shared" si="232"/>
        <v>-</v>
      </c>
      <c r="X7534" s="6"/>
      <c r="Y7534" s="6"/>
      <c r="Z7534" s="6"/>
      <c r="AA7534" s="6"/>
      <c r="AB7534" s="6"/>
      <c r="AC7534" s="6"/>
    </row>
    <row r="7535" spans="1:29" x14ac:dyDescent="0.25">
      <c r="Q7535" s="12" t="str">
        <f t="shared" ca="1" si="233"/>
        <v>-</v>
      </c>
      <c r="W7535" t="str">
        <f t="shared" si="232"/>
        <v>-</v>
      </c>
    </row>
    <row r="7536" spans="1:29" x14ac:dyDescent="0.25">
      <c r="A7536" s="6"/>
      <c r="B7536" s="10"/>
      <c r="C7536" s="6"/>
      <c r="D7536" s="6"/>
      <c r="E7536" s="6"/>
      <c r="F7536" s="6"/>
      <c r="G7536" s="6"/>
      <c r="H7536" s="6"/>
      <c r="I7536" s="6"/>
      <c r="J7536" s="6"/>
      <c r="K7536" s="6"/>
      <c r="L7536" s="6"/>
      <c r="M7536" s="6"/>
      <c r="N7536" s="6"/>
      <c r="O7536" s="6"/>
      <c r="P7536" s="10"/>
      <c r="Q7536" s="15" t="str">
        <f t="shared" ca="1" si="233"/>
        <v>-</v>
      </c>
      <c r="R7536" s="6"/>
      <c r="S7536" s="6"/>
      <c r="T7536" s="6"/>
      <c r="U7536" s="6"/>
      <c r="V7536" s="6"/>
      <c r="W7536" s="6" t="str">
        <f t="shared" si="232"/>
        <v>-</v>
      </c>
      <c r="X7536" s="6"/>
      <c r="Y7536" s="6"/>
      <c r="Z7536" s="6"/>
      <c r="AA7536" s="6"/>
      <c r="AB7536" s="6"/>
      <c r="AC7536" s="6"/>
    </row>
    <row r="7537" spans="1:29" x14ac:dyDescent="0.25">
      <c r="Q7537" s="12" t="str">
        <f t="shared" ca="1" si="233"/>
        <v>-</v>
      </c>
      <c r="W7537" t="str">
        <f t="shared" si="232"/>
        <v>-</v>
      </c>
    </row>
    <row r="7538" spans="1:29" x14ac:dyDescent="0.25">
      <c r="A7538" s="6"/>
      <c r="B7538" s="10"/>
      <c r="C7538" s="6"/>
      <c r="D7538" s="6"/>
      <c r="E7538" s="6"/>
      <c r="F7538" s="6"/>
      <c r="G7538" s="6"/>
      <c r="H7538" s="6"/>
      <c r="I7538" s="6"/>
      <c r="J7538" s="6"/>
      <c r="K7538" s="6"/>
      <c r="L7538" s="6"/>
      <c r="M7538" s="6"/>
      <c r="N7538" s="6"/>
      <c r="O7538" s="6"/>
      <c r="P7538" s="10"/>
      <c r="Q7538" s="15" t="str">
        <f t="shared" ca="1" si="233"/>
        <v>-</v>
      </c>
      <c r="R7538" s="6"/>
      <c r="S7538" s="6"/>
      <c r="T7538" s="6"/>
      <c r="U7538" s="6"/>
      <c r="V7538" s="6"/>
      <c r="W7538" s="6" t="str">
        <f t="shared" si="232"/>
        <v>-</v>
      </c>
      <c r="X7538" s="6"/>
      <c r="Y7538" s="6"/>
      <c r="Z7538" s="6"/>
      <c r="AA7538" s="6"/>
      <c r="AB7538" s="6"/>
      <c r="AC7538" s="6"/>
    </row>
    <row r="7539" spans="1:29" x14ac:dyDescent="0.25">
      <c r="Q7539" s="12" t="str">
        <f t="shared" ca="1" si="233"/>
        <v>-</v>
      </c>
      <c r="W7539" t="str">
        <f t="shared" si="232"/>
        <v>-</v>
      </c>
    </row>
    <row r="7540" spans="1:29" x14ac:dyDescent="0.25">
      <c r="A7540" s="6"/>
      <c r="B7540" s="10"/>
      <c r="C7540" s="6"/>
      <c r="D7540" s="6"/>
      <c r="E7540" s="6"/>
      <c r="F7540" s="6"/>
      <c r="G7540" s="6"/>
      <c r="H7540" s="6"/>
      <c r="I7540" s="6"/>
      <c r="J7540" s="6"/>
      <c r="K7540" s="6"/>
      <c r="L7540" s="6"/>
      <c r="M7540" s="6"/>
      <c r="N7540" s="6"/>
      <c r="O7540" s="6"/>
      <c r="P7540" s="10"/>
      <c r="Q7540" s="15" t="str">
        <f t="shared" ca="1" si="233"/>
        <v>-</v>
      </c>
      <c r="R7540" s="6"/>
      <c r="S7540" s="6"/>
      <c r="T7540" s="6"/>
      <c r="U7540" s="6"/>
      <c r="V7540" s="6"/>
      <c r="W7540" s="6" t="str">
        <f t="shared" si="232"/>
        <v>-</v>
      </c>
      <c r="X7540" s="6"/>
      <c r="Y7540" s="6"/>
      <c r="Z7540" s="6"/>
      <c r="AA7540" s="6"/>
      <c r="AB7540" s="6"/>
      <c r="AC7540" s="6"/>
    </row>
    <row r="7541" spans="1:29" x14ac:dyDescent="0.25">
      <c r="Q7541" s="12" t="str">
        <f t="shared" ca="1" si="233"/>
        <v>-</v>
      </c>
      <c r="W7541" t="str">
        <f t="shared" si="232"/>
        <v>-</v>
      </c>
    </row>
    <row r="7542" spans="1:29" x14ac:dyDescent="0.25">
      <c r="A7542" s="6"/>
      <c r="B7542" s="10"/>
      <c r="C7542" s="6"/>
      <c r="D7542" s="6"/>
      <c r="E7542" s="6"/>
      <c r="F7542" s="6"/>
      <c r="G7542" s="6"/>
      <c r="H7542" s="6"/>
      <c r="I7542" s="6"/>
      <c r="J7542" s="6"/>
      <c r="K7542" s="6"/>
      <c r="L7542" s="6"/>
      <c r="M7542" s="6"/>
      <c r="N7542" s="6"/>
      <c r="O7542" s="6"/>
      <c r="P7542" s="10"/>
      <c r="Q7542" s="15" t="str">
        <f t="shared" ca="1" si="233"/>
        <v>-</v>
      </c>
      <c r="R7542" s="6"/>
      <c r="S7542" s="6"/>
      <c r="T7542" s="6"/>
      <c r="U7542" s="6"/>
      <c r="V7542" s="6"/>
      <c r="W7542" s="6" t="str">
        <f t="shared" si="232"/>
        <v>-</v>
      </c>
      <c r="X7542" s="6"/>
      <c r="Y7542" s="6"/>
      <c r="Z7542" s="6"/>
      <c r="AA7542" s="6"/>
      <c r="AB7542" s="6"/>
      <c r="AC7542" s="6"/>
    </row>
    <row r="7543" spans="1:29" x14ac:dyDescent="0.25">
      <c r="Q7543" s="12" t="str">
        <f t="shared" ca="1" si="233"/>
        <v>-</v>
      </c>
      <c r="W7543" t="str">
        <f t="shared" si="232"/>
        <v>-</v>
      </c>
    </row>
    <row r="7544" spans="1:29" x14ac:dyDescent="0.25">
      <c r="A7544" s="6"/>
      <c r="B7544" s="10"/>
      <c r="C7544" s="6"/>
      <c r="D7544" s="6"/>
      <c r="E7544" s="6"/>
      <c r="F7544" s="6"/>
      <c r="G7544" s="6"/>
      <c r="H7544" s="6"/>
      <c r="I7544" s="6"/>
      <c r="J7544" s="6"/>
      <c r="K7544" s="6"/>
      <c r="L7544" s="6"/>
      <c r="M7544" s="6"/>
      <c r="N7544" s="6"/>
      <c r="O7544" s="6"/>
      <c r="P7544" s="10"/>
      <c r="Q7544" s="15" t="str">
        <f t="shared" ca="1" si="233"/>
        <v>-</v>
      </c>
      <c r="R7544" s="6"/>
      <c r="S7544" s="6"/>
      <c r="T7544" s="6"/>
      <c r="U7544" s="6"/>
      <c r="V7544" s="6"/>
      <c r="W7544" s="6" t="str">
        <f t="shared" si="232"/>
        <v>-</v>
      </c>
      <c r="X7544" s="6"/>
      <c r="Y7544" s="6"/>
      <c r="Z7544" s="6"/>
      <c r="AA7544" s="6"/>
      <c r="AB7544" s="6"/>
      <c r="AC7544" s="6"/>
    </row>
    <row r="7545" spans="1:29" x14ac:dyDescent="0.25">
      <c r="Q7545" s="12" t="str">
        <f t="shared" ca="1" si="233"/>
        <v>-</v>
      </c>
      <c r="W7545" t="str">
        <f t="shared" si="232"/>
        <v>-</v>
      </c>
    </row>
    <row r="7546" spans="1:29" x14ac:dyDescent="0.25">
      <c r="A7546" s="6"/>
      <c r="B7546" s="10"/>
      <c r="C7546" s="6"/>
      <c r="D7546" s="6"/>
      <c r="E7546" s="6"/>
      <c r="F7546" s="6"/>
      <c r="G7546" s="6"/>
      <c r="H7546" s="6"/>
      <c r="I7546" s="6"/>
      <c r="J7546" s="6"/>
      <c r="K7546" s="6"/>
      <c r="L7546" s="6"/>
      <c r="M7546" s="6"/>
      <c r="N7546" s="6"/>
      <c r="O7546" s="6"/>
      <c r="P7546" s="10"/>
      <c r="Q7546" s="15" t="str">
        <f t="shared" ca="1" si="233"/>
        <v>-</v>
      </c>
      <c r="R7546" s="6"/>
      <c r="S7546" s="6"/>
      <c r="T7546" s="6"/>
      <c r="U7546" s="6"/>
      <c r="V7546" s="6"/>
      <c r="W7546" s="6" t="str">
        <f t="shared" si="232"/>
        <v>-</v>
      </c>
      <c r="X7546" s="6"/>
      <c r="Y7546" s="6"/>
      <c r="Z7546" s="6"/>
      <c r="AA7546" s="6"/>
      <c r="AB7546" s="6"/>
      <c r="AC7546" s="6"/>
    </row>
    <row r="7547" spans="1:29" x14ac:dyDescent="0.25">
      <c r="Q7547" s="12" t="str">
        <f t="shared" ca="1" si="233"/>
        <v>-</v>
      </c>
      <c r="W7547" t="str">
        <f t="shared" si="232"/>
        <v>-</v>
      </c>
    </row>
    <row r="7548" spans="1:29" x14ac:dyDescent="0.25">
      <c r="A7548" s="6"/>
      <c r="B7548" s="10"/>
      <c r="C7548" s="6"/>
      <c r="D7548" s="6"/>
      <c r="E7548" s="6"/>
      <c r="F7548" s="6"/>
      <c r="G7548" s="6"/>
      <c r="H7548" s="6"/>
      <c r="I7548" s="6"/>
      <c r="J7548" s="6"/>
      <c r="K7548" s="6"/>
      <c r="L7548" s="6"/>
      <c r="M7548" s="6"/>
      <c r="N7548" s="6"/>
      <c r="O7548" s="6"/>
      <c r="P7548" s="10"/>
      <c r="Q7548" s="15" t="str">
        <f t="shared" ca="1" si="233"/>
        <v>-</v>
      </c>
      <c r="R7548" s="6"/>
      <c r="S7548" s="6"/>
      <c r="T7548" s="6"/>
      <c r="U7548" s="6"/>
      <c r="V7548" s="6"/>
      <c r="W7548" s="6" t="str">
        <f t="shared" si="232"/>
        <v>-</v>
      </c>
      <c r="X7548" s="6"/>
      <c r="Y7548" s="6"/>
      <c r="Z7548" s="6"/>
      <c r="AA7548" s="6"/>
      <c r="AB7548" s="6"/>
      <c r="AC7548" s="6"/>
    </row>
    <row r="7549" spans="1:29" x14ac:dyDescent="0.25">
      <c r="Q7549" s="12" t="str">
        <f t="shared" ca="1" si="233"/>
        <v>-</v>
      </c>
      <c r="W7549" t="str">
        <f t="shared" si="232"/>
        <v>-</v>
      </c>
    </row>
    <row r="7550" spans="1:29" x14ac:dyDescent="0.25">
      <c r="A7550" s="6"/>
      <c r="B7550" s="10"/>
      <c r="C7550" s="6"/>
      <c r="D7550" s="6"/>
      <c r="E7550" s="6"/>
      <c r="F7550" s="6"/>
      <c r="G7550" s="6"/>
      <c r="H7550" s="6"/>
      <c r="I7550" s="6"/>
      <c r="J7550" s="6"/>
      <c r="K7550" s="6"/>
      <c r="L7550" s="6"/>
      <c r="M7550" s="6"/>
      <c r="N7550" s="6"/>
      <c r="O7550" s="6"/>
      <c r="P7550" s="10"/>
      <c r="Q7550" s="15" t="str">
        <f t="shared" ca="1" si="233"/>
        <v>-</v>
      </c>
      <c r="R7550" s="6"/>
      <c r="S7550" s="6"/>
      <c r="T7550" s="6"/>
      <c r="U7550" s="6"/>
      <c r="V7550" s="6"/>
      <c r="W7550" s="6" t="str">
        <f t="shared" si="232"/>
        <v>-</v>
      </c>
      <c r="X7550" s="6"/>
      <c r="Y7550" s="6"/>
      <c r="Z7550" s="6"/>
      <c r="AA7550" s="6"/>
      <c r="AB7550" s="6"/>
      <c r="AC7550" s="6"/>
    </row>
    <row r="7551" spans="1:29" x14ac:dyDescent="0.25">
      <c r="Q7551" s="12" t="str">
        <f t="shared" ca="1" si="233"/>
        <v>-</v>
      </c>
      <c r="W7551" t="str">
        <f t="shared" si="232"/>
        <v>-</v>
      </c>
    </row>
    <row r="7552" spans="1:29" x14ac:dyDescent="0.25">
      <c r="A7552" s="6"/>
      <c r="B7552" s="10"/>
      <c r="C7552" s="6"/>
      <c r="D7552" s="6"/>
      <c r="E7552" s="6"/>
      <c r="F7552" s="6"/>
      <c r="G7552" s="6"/>
      <c r="H7552" s="6"/>
      <c r="I7552" s="6"/>
      <c r="J7552" s="6"/>
      <c r="K7552" s="6"/>
      <c r="L7552" s="6"/>
      <c r="M7552" s="6"/>
      <c r="N7552" s="6"/>
      <c r="O7552" s="6"/>
      <c r="P7552" s="10"/>
      <c r="Q7552" s="15" t="str">
        <f t="shared" ca="1" si="233"/>
        <v>-</v>
      </c>
      <c r="R7552" s="6"/>
      <c r="S7552" s="6"/>
      <c r="T7552" s="6"/>
      <c r="U7552" s="6"/>
      <c r="V7552" s="6"/>
      <c r="W7552" s="6" t="str">
        <f t="shared" si="232"/>
        <v>-</v>
      </c>
      <c r="X7552" s="6"/>
      <c r="Y7552" s="6"/>
      <c r="Z7552" s="6"/>
      <c r="AA7552" s="6"/>
      <c r="AB7552" s="6"/>
      <c r="AC7552" s="6"/>
    </row>
    <row r="7553" spans="1:29" x14ac:dyDescent="0.25">
      <c r="Q7553" s="12" t="str">
        <f t="shared" ca="1" si="233"/>
        <v>-</v>
      </c>
      <c r="W7553" t="str">
        <f t="shared" si="232"/>
        <v>-</v>
      </c>
    </row>
    <row r="7554" spans="1:29" x14ac:dyDescent="0.25">
      <c r="A7554" s="6"/>
      <c r="B7554" s="10"/>
      <c r="C7554" s="6"/>
      <c r="D7554" s="6"/>
      <c r="E7554" s="6"/>
      <c r="F7554" s="6"/>
      <c r="G7554" s="6"/>
      <c r="H7554" s="6"/>
      <c r="I7554" s="6"/>
      <c r="J7554" s="6"/>
      <c r="K7554" s="6"/>
      <c r="L7554" s="6"/>
      <c r="M7554" s="6"/>
      <c r="N7554" s="6"/>
      <c r="O7554" s="6"/>
      <c r="P7554" s="10"/>
      <c r="Q7554" s="15" t="str">
        <f t="shared" ca="1" si="233"/>
        <v>-</v>
      </c>
      <c r="R7554" s="6"/>
      <c r="S7554" s="6"/>
      <c r="T7554" s="6"/>
      <c r="U7554" s="6"/>
      <c r="V7554" s="6"/>
      <c r="W7554" s="6" t="str">
        <f t="shared" si="232"/>
        <v>-</v>
      </c>
      <c r="X7554" s="6"/>
      <c r="Y7554" s="6"/>
      <c r="Z7554" s="6"/>
      <c r="AA7554" s="6"/>
      <c r="AB7554" s="6"/>
      <c r="AC7554" s="6"/>
    </row>
    <row r="7555" spans="1:29" x14ac:dyDescent="0.25">
      <c r="Q7555" s="12" t="str">
        <f t="shared" ca="1" si="233"/>
        <v>-</v>
      </c>
      <c r="W7555" t="str">
        <f t="shared" si="232"/>
        <v>-</v>
      </c>
    </row>
    <row r="7556" spans="1:29" x14ac:dyDescent="0.25">
      <c r="A7556" s="6"/>
      <c r="B7556" s="10"/>
      <c r="C7556" s="6"/>
      <c r="D7556" s="6"/>
      <c r="E7556" s="6"/>
      <c r="F7556" s="6"/>
      <c r="G7556" s="6"/>
      <c r="H7556" s="6"/>
      <c r="I7556" s="6"/>
      <c r="J7556" s="6"/>
      <c r="K7556" s="6"/>
      <c r="L7556" s="6"/>
      <c r="M7556" s="6"/>
      <c r="N7556" s="6"/>
      <c r="O7556" s="6"/>
      <c r="P7556" s="10"/>
      <c r="Q7556" s="15" t="str">
        <f t="shared" ca="1" si="233"/>
        <v>-</v>
      </c>
      <c r="R7556" s="6"/>
      <c r="S7556" s="6"/>
      <c r="T7556" s="6"/>
      <c r="U7556" s="6"/>
      <c r="V7556" s="6"/>
      <c r="W7556" s="6" t="str">
        <f t="shared" si="232"/>
        <v>-</v>
      </c>
      <c r="X7556" s="6"/>
      <c r="Y7556" s="6"/>
      <c r="Z7556" s="6"/>
      <c r="AA7556" s="6"/>
      <c r="AB7556" s="6"/>
      <c r="AC7556" s="6"/>
    </row>
    <row r="7557" spans="1:29" x14ac:dyDescent="0.25">
      <c r="Q7557" s="12" t="str">
        <f t="shared" ca="1" si="233"/>
        <v>-</v>
      </c>
      <c r="W7557" t="str">
        <f t="shared" si="232"/>
        <v>-</v>
      </c>
    </row>
    <row r="7558" spans="1:29" x14ac:dyDescent="0.25">
      <c r="A7558" s="6"/>
      <c r="B7558" s="10"/>
      <c r="C7558" s="6"/>
      <c r="D7558" s="6"/>
      <c r="E7558" s="6"/>
      <c r="F7558" s="6"/>
      <c r="G7558" s="6"/>
      <c r="H7558" s="6"/>
      <c r="I7558" s="6"/>
      <c r="J7558" s="6"/>
      <c r="K7558" s="6"/>
      <c r="L7558" s="6"/>
      <c r="M7558" s="6"/>
      <c r="N7558" s="6"/>
      <c r="O7558" s="6"/>
      <c r="P7558" s="10"/>
      <c r="Q7558" s="15" t="str">
        <f t="shared" ca="1" si="233"/>
        <v>-</v>
      </c>
      <c r="R7558" s="6"/>
      <c r="S7558" s="6"/>
      <c r="T7558" s="6"/>
      <c r="U7558" s="6"/>
      <c r="V7558" s="6"/>
      <c r="W7558" s="6" t="str">
        <f t="shared" ref="W7558:W7621" si="234">IF(OR(ISBLANK(J7558),ISBLANK(V7558)),"-",(IF(J7558=V7558,"Yes","No")))</f>
        <v>-</v>
      </c>
      <c r="X7558" s="6"/>
      <c r="Y7558" s="6"/>
      <c r="Z7558" s="6"/>
      <c r="AA7558" s="6"/>
      <c r="AB7558" s="6"/>
      <c r="AC7558" s="6"/>
    </row>
    <row r="7559" spans="1:29" x14ac:dyDescent="0.25">
      <c r="Q7559" s="12" t="str">
        <f t="shared" ref="Q7559:Q7622" ca="1" si="235">IF(B7559&gt;1/1/1900, (IF(R7559="Closed",(DATEDIF(B7559,P7559,"d"))-(DATEDIF(M7559,O7559,"d")),IF(OR(R7559="Pending",ISBLANK(P7559)),TODAY()-B7559))),"-")</f>
        <v>-</v>
      </c>
      <c r="W7559" t="str">
        <f t="shared" si="234"/>
        <v>-</v>
      </c>
    </row>
    <row r="7560" spans="1:29" x14ac:dyDescent="0.25">
      <c r="A7560" s="6"/>
      <c r="B7560" s="10"/>
      <c r="C7560" s="6"/>
      <c r="D7560" s="6"/>
      <c r="E7560" s="6"/>
      <c r="F7560" s="6"/>
      <c r="G7560" s="6"/>
      <c r="H7560" s="6"/>
      <c r="I7560" s="6"/>
      <c r="J7560" s="6"/>
      <c r="K7560" s="6"/>
      <c r="L7560" s="6"/>
      <c r="M7560" s="6"/>
      <c r="N7560" s="6"/>
      <c r="O7560" s="6"/>
      <c r="P7560" s="10"/>
      <c r="Q7560" s="15" t="str">
        <f t="shared" ca="1" si="235"/>
        <v>-</v>
      </c>
      <c r="R7560" s="6"/>
      <c r="S7560" s="6"/>
      <c r="T7560" s="6"/>
      <c r="U7560" s="6"/>
      <c r="V7560" s="6"/>
      <c r="W7560" s="6" t="str">
        <f t="shared" si="234"/>
        <v>-</v>
      </c>
      <c r="X7560" s="6"/>
      <c r="Y7560" s="6"/>
      <c r="Z7560" s="6"/>
      <c r="AA7560" s="6"/>
      <c r="AB7560" s="6"/>
      <c r="AC7560" s="6"/>
    </row>
    <row r="7561" spans="1:29" x14ac:dyDescent="0.25">
      <c r="Q7561" s="12" t="str">
        <f t="shared" ca="1" si="235"/>
        <v>-</v>
      </c>
      <c r="W7561" t="str">
        <f t="shared" si="234"/>
        <v>-</v>
      </c>
    </row>
    <row r="7562" spans="1:29" x14ac:dyDescent="0.25">
      <c r="A7562" s="6"/>
      <c r="B7562" s="10"/>
      <c r="C7562" s="6"/>
      <c r="D7562" s="6"/>
      <c r="E7562" s="6"/>
      <c r="F7562" s="6"/>
      <c r="G7562" s="6"/>
      <c r="H7562" s="6"/>
      <c r="I7562" s="6"/>
      <c r="J7562" s="6"/>
      <c r="K7562" s="6"/>
      <c r="L7562" s="6"/>
      <c r="M7562" s="6"/>
      <c r="N7562" s="6"/>
      <c r="O7562" s="6"/>
      <c r="P7562" s="10"/>
      <c r="Q7562" s="15" t="str">
        <f t="shared" ca="1" si="235"/>
        <v>-</v>
      </c>
      <c r="R7562" s="6"/>
      <c r="S7562" s="6"/>
      <c r="T7562" s="6"/>
      <c r="U7562" s="6"/>
      <c r="V7562" s="6"/>
      <c r="W7562" s="6" t="str">
        <f t="shared" si="234"/>
        <v>-</v>
      </c>
      <c r="X7562" s="6"/>
      <c r="Y7562" s="6"/>
      <c r="Z7562" s="6"/>
      <c r="AA7562" s="6"/>
      <c r="AB7562" s="6"/>
      <c r="AC7562" s="6"/>
    </row>
    <row r="7563" spans="1:29" x14ac:dyDescent="0.25">
      <c r="Q7563" s="12" t="str">
        <f t="shared" ca="1" si="235"/>
        <v>-</v>
      </c>
      <c r="W7563" t="str">
        <f t="shared" si="234"/>
        <v>-</v>
      </c>
    </row>
    <row r="7564" spans="1:29" x14ac:dyDescent="0.25">
      <c r="A7564" s="6"/>
      <c r="B7564" s="10"/>
      <c r="C7564" s="6"/>
      <c r="D7564" s="6"/>
      <c r="E7564" s="6"/>
      <c r="F7564" s="6"/>
      <c r="G7564" s="6"/>
      <c r="H7564" s="6"/>
      <c r="I7564" s="6"/>
      <c r="J7564" s="6"/>
      <c r="K7564" s="6"/>
      <c r="L7564" s="6"/>
      <c r="M7564" s="6"/>
      <c r="N7564" s="6"/>
      <c r="O7564" s="6"/>
      <c r="P7564" s="10"/>
      <c r="Q7564" s="15" t="str">
        <f t="shared" ca="1" si="235"/>
        <v>-</v>
      </c>
      <c r="R7564" s="6"/>
      <c r="S7564" s="6"/>
      <c r="T7564" s="6"/>
      <c r="U7564" s="6"/>
      <c r="V7564" s="6"/>
      <c r="W7564" s="6" t="str">
        <f t="shared" si="234"/>
        <v>-</v>
      </c>
      <c r="X7564" s="6"/>
      <c r="Y7564" s="6"/>
      <c r="Z7564" s="6"/>
      <c r="AA7564" s="6"/>
      <c r="AB7564" s="6"/>
      <c r="AC7564" s="6"/>
    </row>
    <row r="7565" spans="1:29" x14ac:dyDescent="0.25">
      <c r="Q7565" s="12" t="str">
        <f t="shared" ca="1" si="235"/>
        <v>-</v>
      </c>
      <c r="W7565" t="str">
        <f t="shared" si="234"/>
        <v>-</v>
      </c>
    </row>
    <row r="7566" spans="1:29" x14ac:dyDescent="0.25">
      <c r="A7566" s="6"/>
      <c r="B7566" s="10"/>
      <c r="C7566" s="6"/>
      <c r="D7566" s="6"/>
      <c r="E7566" s="6"/>
      <c r="F7566" s="6"/>
      <c r="G7566" s="6"/>
      <c r="H7566" s="6"/>
      <c r="I7566" s="6"/>
      <c r="J7566" s="6"/>
      <c r="K7566" s="6"/>
      <c r="L7566" s="6"/>
      <c r="M7566" s="6"/>
      <c r="N7566" s="6"/>
      <c r="O7566" s="6"/>
      <c r="P7566" s="10"/>
      <c r="Q7566" s="15" t="str">
        <f t="shared" ca="1" si="235"/>
        <v>-</v>
      </c>
      <c r="R7566" s="6"/>
      <c r="S7566" s="6"/>
      <c r="T7566" s="6"/>
      <c r="U7566" s="6"/>
      <c r="V7566" s="6"/>
      <c r="W7566" s="6" t="str">
        <f t="shared" si="234"/>
        <v>-</v>
      </c>
      <c r="X7566" s="6"/>
      <c r="Y7566" s="6"/>
      <c r="Z7566" s="6"/>
      <c r="AA7566" s="6"/>
      <c r="AB7566" s="6"/>
      <c r="AC7566" s="6"/>
    </row>
    <row r="7567" spans="1:29" x14ac:dyDescent="0.25">
      <c r="Q7567" s="12" t="str">
        <f t="shared" ca="1" si="235"/>
        <v>-</v>
      </c>
      <c r="W7567" t="str">
        <f t="shared" si="234"/>
        <v>-</v>
      </c>
    </row>
    <row r="7568" spans="1:29" x14ac:dyDescent="0.25">
      <c r="A7568" s="6"/>
      <c r="B7568" s="10"/>
      <c r="C7568" s="6"/>
      <c r="D7568" s="6"/>
      <c r="E7568" s="6"/>
      <c r="F7568" s="6"/>
      <c r="G7568" s="6"/>
      <c r="H7568" s="6"/>
      <c r="I7568" s="6"/>
      <c r="J7568" s="6"/>
      <c r="K7568" s="6"/>
      <c r="L7568" s="6"/>
      <c r="M7568" s="6"/>
      <c r="N7568" s="6"/>
      <c r="O7568" s="6"/>
      <c r="P7568" s="10"/>
      <c r="Q7568" s="15" t="str">
        <f t="shared" ca="1" si="235"/>
        <v>-</v>
      </c>
      <c r="R7568" s="6"/>
      <c r="S7568" s="6"/>
      <c r="T7568" s="6"/>
      <c r="U7568" s="6"/>
      <c r="V7568" s="6"/>
      <c r="W7568" s="6" t="str">
        <f t="shared" si="234"/>
        <v>-</v>
      </c>
      <c r="X7568" s="6"/>
      <c r="Y7568" s="6"/>
      <c r="Z7568" s="6"/>
      <c r="AA7568" s="6"/>
      <c r="AB7568" s="6"/>
      <c r="AC7568" s="6"/>
    </row>
    <row r="7569" spans="1:29" x14ac:dyDescent="0.25">
      <c r="Q7569" s="12" t="str">
        <f t="shared" ca="1" si="235"/>
        <v>-</v>
      </c>
      <c r="W7569" t="str">
        <f t="shared" si="234"/>
        <v>-</v>
      </c>
    </row>
    <row r="7570" spans="1:29" x14ac:dyDescent="0.25">
      <c r="A7570" s="6"/>
      <c r="B7570" s="10"/>
      <c r="C7570" s="6"/>
      <c r="D7570" s="6"/>
      <c r="E7570" s="6"/>
      <c r="F7570" s="6"/>
      <c r="G7570" s="6"/>
      <c r="H7570" s="6"/>
      <c r="I7570" s="6"/>
      <c r="J7570" s="6"/>
      <c r="K7570" s="6"/>
      <c r="L7570" s="6"/>
      <c r="M7570" s="6"/>
      <c r="N7570" s="6"/>
      <c r="O7570" s="6"/>
      <c r="P7570" s="10"/>
      <c r="Q7570" s="15" t="str">
        <f t="shared" ca="1" si="235"/>
        <v>-</v>
      </c>
      <c r="R7570" s="6"/>
      <c r="S7570" s="6"/>
      <c r="T7570" s="6"/>
      <c r="U7570" s="6"/>
      <c r="V7570" s="6"/>
      <c r="W7570" s="6" t="str">
        <f t="shared" si="234"/>
        <v>-</v>
      </c>
      <c r="X7570" s="6"/>
      <c r="Y7570" s="6"/>
      <c r="Z7570" s="6"/>
      <c r="AA7570" s="6"/>
      <c r="AB7570" s="6"/>
      <c r="AC7570" s="6"/>
    </row>
    <row r="7571" spans="1:29" x14ac:dyDescent="0.25">
      <c r="Q7571" s="12" t="str">
        <f t="shared" ca="1" si="235"/>
        <v>-</v>
      </c>
      <c r="W7571" t="str">
        <f t="shared" si="234"/>
        <v>-</v>
      </c>
    </row>
    <row r="7572" spans="1:29" x14ac:dyDescent="0.25">
      <c r="A7572" s="6"/>
      <c r="B7572" s="10"/>
      <c r="C7572" s="6"/>
      <c r="D7572" s="6"/>
      <c r="E7572" s="6"/>
      <c r="F7572" s="6"/>
      <c r="G7572" s="6"/>
      <c r="H7572" s="6"/>
      <c r="I7572" s="6"/>
      <c r="J7572" s="6"/>
      <c r="K7572" s="6"/>
      <c r="L7572" s="6"/>
      <c r="M7572" s="6"/>
      <c r="N7572" s="6"/>
      <c r="O7572" s="6"/>
      <c r="P7572" s="10"/>
      <c r="Q7572" s="15" t="str">
        <f t="shared" ca="1" si="235"/>
        <v>-</v>
      </c>
      <c r="R7572" s="6"/>
      <c r="S7572" s="6"/>
      <c r="T7572" s="6"/>
      <c r="U7572" s="6"/>
      <c r="V7572" s="6"/>
      <c r="W7572" s="6" t="str">
        <f t="shared" si="234"/>
        <v>-</v>
      </c>
      <c r="X7572" s="6"/>
      <c r="Y7572" s="6"/>
      <c r="Z7572" s="6"/>
      <c r="AA7572" s="6"/>
      <c r="AB7572" s="6"/>
      <c r="AC7572" s="6"/>
    </row>
    <row r="7573" spans="1:29" x14ac:dyDescent="0.25">
      <c r="Q7573" s="12" t="str">
        <f t="shared" ca="1" si="235"/>
        <v>-</v>
      </c>
      <c r="W7573" t="str">
        <f t="shared" si="234"/>
        <v>-</v>
      </c>
    </row>
    <row r="7574" spans="1:29" x14ac:dyDescent="0.25">
      <c r="A7574" s="6"/>
      <c r="B7574" s="10"/>
      <c r="C7574" s="6"/>
      <c r="D7574" s="6"/>
      <c r="E7574" s="6"/>
      <c r="F7574" s="6"/>
      <c r="G7574" s="6"/>
      <c r="H7574" s="6"/>
      <c r="I7574" s="6"/>
      <c r="J7574" s="6"/>
      <c r="K7574" s="6"/>
      <c r="L7574" s="6"/>
      <c r="M7574" s="6"/>
      <c r="N7574" s="6"/>
      <c r="O7574" s="6"/>
      <c r="P7574" s="10"/>
      <c r="Q7574" s="15" t="str">
        <f t="shared" ca="1" si="235"/>
        <v>-</v>
      </c>
      <c r="R7574" s="6"/>
      <c r="S7574" s="6"/>
      <c r="T7574" s="6"/>
      <c r="U7574" s="6"/>
      <c r="V7574" s="6"/>
      <c r="W7574" s="6" t="str">
        <f t="shared" si="234"/>
        <v>-</v>
      </c>
      <c r="X7574" s="6"/>
      <c r="Y7574" s="6"/>
      <c r="Z7574" s="6"/>
      <c r="AA7574" s="6"/>
      <c r="AB7574" s="6"/>
      <c r="AC7574" s="6"/>
    </row>
    <row r="7575" spans="1:29" x14ac:dyDescent="0.25">
      <c r="Q7575" s="12" t="str">
        <f t="shared" ca="1" si="235"/>
        <v>-</v>
      </c>
      <c r="W7575" t="str">
        <f t="shared" si="234"/>
        <v>-</v>
      </c>
    </row>
    <row r="7576" spans="1:29" x14ac:dyDescent="0.25">
      <c r="A7576" s="6"/>
      <c r="B7576" s="10"/>
      <c r="C7576" s="6"/>
      <c r="D7576" s="6"/>
      <c r="E7576" s="6"/>
      <c r="F7576" s="6"/>
      <c r="G7576" s="6"/>
      <c r="H7576" s="6"/>
      <c r="I7576" s="6"/>
      <c r="J7576" s="6"/>
      <c r="K7576" s="6"/>
      <c r="L7576" s="6"/>
      <c r="M7576" s="6"/>
      <c r="N7576" s="6"/>
      <c r="O7576" s="6"/>
      <c r="P7576" s="10"/>
      <c r="Q7576" s="15" t="str">
        <f t="shared" ca="1" si="235"/>
        <v>-</v>
      </c>
      <c r="R7576" s="6"/>
      <c r="S7576" s="6"/>
      <c r="T7576" s="6"/>
      <c r="U7576" s="6"/>
      <c r="V7576" s="6"/>
      <c r="W7576" s="6" t="str">
        <f t="shared" si="234"/>
        <v>-</v>
      </c>
      <c r="X7576" s="6"/>
      <c r="Y7576" s="6"/>
      <c r="Z7576" s="6"/>
      <c r="AA7576" s="6"/>
      <c r="AB7576" s="6"/>
      <c r="AC7576" s="6"/>
    </row>
    <row r="7577" spans="1:29" x14ac:dyDescent="0.25">
      <c r="Q7577" s="12" t="str">
        <f t="shared" ca="1" si="235"/>
        <v>-</v>
      </c>
      <c r="W7577" t="str">
        <f t="shared" si="234"/>
        <v>-</v>
      </c>
    </row>
    <row r="7578" spans="1:29" x14ac:dyDescent="0.25">
      <c r="A7578" s="6"/>
      <c r="B7578" s="10"/>
      <c r="C7578" s="6"/>
      <c r="D7578" s="6"/>
      <c r="E7578" s="6"/>
      <c r="F7578" s="6"/>
      <c r="G7578" s="6"/>
      <c r="H7578" s="6"/>
      <c r="I7578" s="6"/>
      <c r="J7578" s="6"/>
      <c r="K7578" s="6"/>
      <c r="L7578" s="6"/>
      <c r="M7578" s="6"/>
      <c r="N7578" s="6"/>
      <c r="O7578" s="6"/>
      <c r="P7578" s="10"/>
      <c r="Q7578" s="15" t="str">
        <f t="shared" ca="1" si="235"/>
        <v>-</v>
      </c>
      <c r="R7578" s="6"/>
      <c r="S7578" s="6"/>
      <c r="T7578" s="6"/>
      <c r="U7578" s="6"/>
      <c r="V7578" s="6"/>
      <c r="W7578" s="6" t="str">
        <f t="shared" si="234"/>
        <v>-</v>
      </c>
      <c r="X7578" s="6"/>
      <c r="Y7578" s="6"/>
      <c r="Z7578" s="6"/>
      <c r="AA7578" s="6"/>
      <c r="AB7578" s="6"/>
      <c r="AC7578" s="6"/>
    </row>
    <row r="7579" spans="1:29" x14ac:dyDescent="0.25">
      <c r="Q7579" s="12" t="str">
        <f t="shared" ca="1" si="235"/>
        <v>-</v>
      </c>
      <c r="W7579" t="str">
        <f t="shared" si="234"/>
        <v>-</v>
      </c>
    </row>
    <row r="7580" spans="1:29" x14ac:dyDescent="0.25">
      <c r="A7580" s="6"/>
      <c r="B7580" s="10"/>
      <c r="C7580" s="6"/>
      <c r="D7580" s="6"/>
      <c r="E7580" s="6"/>
      <c r="F7580" s="6"/>
      <c r="G7580" s="6"/>
      <c r="H7580" s="6"/>
      <c r="I7580" s="6"/>
      <c r="J7580" s="6"/>
      <c r="K7580" s="6"/>
      <c r="L7580" s="6"/>
      <c r="M7580" s="6"/>
      <c r="N7580" s="6"/>
      <c r="O7580" s="6"/>
      <c r="P7580" s="10"/>
      <c r="Q7580" s="15" t="str">
        <f t="shared" ca="1" si="235"/>
        <v>-</v>
      </c>
      <c r="R7580" s="6"/>
      <c r="S7580" s="6"/>
      <c r="T7580" s="6"/>
      <c r="U7580" s="6"/>
      <c r="V7580" s="6"/>
      <c r="W7580" s="6" t="str">
        <f t="shared" si="234"/>
        <v>-</v>
      </c>
      <c r="X7580" s="6"/>
      <c r="Y7580" s="6"/>
      <c r="Z7580" s="6"/>
      <c r="AA7580" s="6"/>
      <c r="AB7580" s="6"/>
      <c r="AC7580" s="6"/>
    </row>
    <row r="7581" spans="1:29" x14ac:dyDescent="0.25">
      <c r="Q7581" s="12" t="str">
        <f t="shared" ca="1" si="235"/>
        <v>-</v>
      </c>
      <c r="W7581" t="str">
        <f t="shared" si="234"/>
        <v>-</v>
      </c>
    </row>
    <row r="7582" spans="1:29" x14ac:dyDescent="0.25">
      <c r="A7582" s="6"/>
      <c r="B7582" s="10"/>
      <c r="C7582" s="6"/>
      <c r="D7582" s="6"/>
      <c r="E7582" s="6"/>
      <c r="F7582" s="6"/>
      <c r="G7582" s="6"/>
      <c r="H7582" s="6"/>
      <c r="I7582" s="6"/>
      <c r="J7582" s="6"/>
      <c r="K7582" s="6"/>
      <c r="L7582" s="6"/>
      <c r="M7582" s="6"/>
      <c r="N7582" s="6"/>
      <c r="O7582" s="6"/>
      <c r="P7582" s="10"/>
      <c r="Q7582" s="15" t="str">
        <f t="shared" ca="1" si="235"/>
        <v>-</v>
      </c>
      <c r="R7582" s="6"/>
      <c r="S7582" s="6"/>
      <c r="T7582" s="6"/>
      <c r="U7582" s="6"/>
      <c r="V7582" s="6"/>
      <c r="W7582" s="6" t="str">
        <f t="shared" si="234"/>
        <v>-</v>
      </c>
      <c r="X7582" s="6"/>
      <c r="Y7582" s="6"/>
      <c r="Z7582" s="6"/>
      <c r="AA7582" s="6"/>
      <c r="AB7582" s="6"/>
      <c r="AC7582" s="6"/>
    </row>
    <row r="7583" spans="1:29" x14ac:dyDescent="0.25">
      <c r="Q7583" s="12" t="str">
        <f t="shared" ca="1" si="235"/>
        <v>-</v>
      </c>
      <c r="W7583" t="str">
        <f t="shared" si="234"/>
        <v>-</v>
      </c>
    </row>
    <row r="7584" spans="1:29" x14ac:dyDescent="0.25">
      <c r="A7584" s="6"/>
      <c r="B7584" s="10"/>
      <c r="C7584" s="6"/>
      <c r="D7584" s="6"/>
      <c r="E7584" s="6"/>
      <c r="F7584" s="6"/>
      <c r="G7584" s="6"/>
      <c r="H7584" s="6"/>
      <c r="I7584" s="6"/>
      <c r="J7584" s="6"/>
      <c r="K7584" s="6"/>
      <c r="L7584" s="6"/>
      <c r="M7584" s="6"/>
      <c r="N7584" s="6"/>
      <c r="O7584" s="6"/>
      <c r="P7584" s="10"/>
      <c r="Q7584" s="15" t="str">
        <f t="shared" ca="1" si="235"/>
        <v>-</v>
      </c>
      <c r="R7584" s="6"/>
      <c r="S7584" s="6"/>
      <c r="T7584" s="6"/>
      <c r="U7584" s="6"/>
      <c r="V7584" s="6"/>
      <c r="W7584" s="6" t="str">
        <f t="shared" si="234"/>
        <v>-</v>
      </c>
      <c r="X7584" s="6"/>
      <c r="Y7584" s="6"/>
      <c r="Z7584" s="6"/>
      <c r="AA7584" s="6"/>
      <c r="AB7584" s="6"/>
      <c r="AC7584" s="6"/>
    </row>
    <row r="7585" spans="1:29" x14ac:dyDescent="0.25">
      <c r="Q7585" s="12" t="str">
        <f t="shared" ca="1" si="235"/>
        <v>-</v>
      </c>
      <c r="W7585" t="str">
        <f t="shared" si="234"/>
        <v>-</v>
      </c>
    </row>
    <row r="7586" spans="1:29" x14ac:dyDescent="0.25">
      <c r="A7586" s="6"/>
      <c r="B7586" s="10"/>
      <c r="C7586" s="6"/>
      <c r="D7586" s="6"/>
      <c r="E7586" s="6"/>
      <c r="F7586" s="6"/>
      <c r="G7586" s="6"/>
      <c r="H7586" s="6"/>
      <c r="I7586" s="6"/>
      <c r="J7586" s="6"/>
      <c r="K7586" s="6"/>
      <c r="L7586" s="6"/>
      <c r="M7586" s="6"/>
      <c r="N7586" s="6"/>
      <c r="O7586" s="6"/>
      <c r="P7586" s="10"/>
      <c r="Q7586" s="15" t="str">
        <f t="shared" ca="1" si="235"/>
        <v>-</v>
      </c>
      <c r="R7586" s="6"/>
      <c r="S7586" s="6"/>
      <c r="T7586" s="6"/>
      <c r="U7586" s="6"/>
      <c r="V7586" s="6"/>
      <c r="W7586" s="6" t="str">
        <f t="shared" si="234"/>
        <v>-</v>
      </c>
      <c r="X7586" s="6"/>
      <c r="Y7586" s="6"/>
      <c r="Z7586" s="6"/>
      <c r="AA7586" s="6"/>
      <c r="AB7586" s="6"/>
      <c r="AC7586" s="6"/>
    </row>
    <row r="7587" spans="1:29" x14ac:dyDescent="0.25">
      <c r="Q7587" s="12" t="str">
        <f t="shared" ca="1" si="235"/>
        <v>-</v>
      </c>
      <c r="W7587" t="str">
        <f t="shared" si="234"/>
        <v>-</v>
      </c>
    </row>
    <row r="7588" spans="1:29" x14ac:dyDescent="0.25">
      <c r="A7588" s="6"/>
      <c r="B7588" s="10"/>
      <c r="C7588" s="6"/>
      <c r="D7588" s="6"/>
      <c r="E7588" s="6"/>
      <c r="F7588" s="6"/>
      <c r="G7588" s="6"/>
      <c r="H7588" s="6"/>
      <c r="I7588" s="6"/>
      <c r="J7588" s="6"/>
      <c r="K7588" s="6"/>
      <c r="L7588" s="6"/>
      <c r="M7588" s="6"/>
      <c r="N7588" s="6"/>
      <c r="O7588" s="6"/>
      <c r="P7588" s="10"/>
      <c r="Q7588" s="15" t="str">
        <f t="shared" ca="1" si="235"/>
        <v>-</v>
      </c>
      <c r="R7588" s="6"/>
      <c r="S7588" s="6"/>
      <c r="T7588" s="6"/>
      <c r="U7588" s="6"/>
      <c r="V7588" s="6"/>
      <c r="W7588" s="6" t="str">
        <f t="shared" si="234"/>
        <v>-</v>
      </c>
      <c r="X7588" s="6"/>
      <c r="Y7588" s="6"/>
      <c r="Z7588" s="6"/>
      <c r="AA7588" s="6"/>
      <c r="AB7588" s="6"/>
      <c r="AC7588" s="6"/>
    </row>
    <row r="7589" spans="1:29" x14ac:dyDescent="0.25">
      <c r="Q7589" s="12" t="str">
        <f t="shared" ca="1" si="235"/>
        <v>-</v>
      </c>
      <c r="W7589" t="str">
        <f t="shared" si="234"/>
        <v>-</v>
      </c>
    </row>
    <row r="7590" spans="1:29" x14ac:dyDescent="0.25">
      <c r="A7590" s="6"/>
      <c r="B7590" s="10"/>
      <c r="C7590" s="6"/>
      <c r="D7590" s="6"/>
      <c r="E7590" s="6"/>
      <c r="F7590" s="6"/>
      <c r="G7590" s="6"/>
      <c r="H7590" s="6"/>
      <c r="I7590" s="6"/>
      <c r="J7590" s="6"/>
      <c r="K7590" s="6"/>
      <c r="L7590" s="6"/>
      <c r="M7590" s="6"/>
      <c r="N7590" s="6"/>
      <c r="O7590" s="6"/>
      <c r="P7590" s="10"/>
      <c r="Q7590" s="15" t="str">
        <f t="shared" ca="1" si="235"/>
        <v>-</v>
      </c>
      <c r="R7590" s="6"/>
      <c r="S7590" s="6"/>
      <c r="T7590" s="6"/>
      <c r="U7590" s="6"/>
      <c r="V7590" s="6"/>
      <c r="W7590" s="6" t="str">
        <f t="shared" si="234"/>
        <v>-</v>
      </c>
      <c r="X7590" s="6"/>
      <c r="Y7590" s="6"/>
      <c r="Z7590" s="6"/>
      <c r="AA7590" s="6"/>
      <c r="AB7590" s="6"/>
      <c r="AC7590" s="6"/>
    </row>
    <row r="7591" spans="1:29" x14ac:dyDescent="0.25">
      <c r="Q7591" s="12" t="str">
        <f t="shared" ca="1" si="235"/>
        <v>-</v>
      </c>
      <c r="W7591" t="str">
        <f t="shared" si="234"/>
        <v>-</v>
      </c>
    </row>
    <row r="7592" spans="1:29" x14ac:dyDescent="0.25">
      <c r="A7592" s="6"/>
      <c r="B7592" s="10"/>
      <c r="C7592" s="6"/>
      <c r="D7592" s="6"/>
      <c r="E7592" s="6"/>
      <c r="F7592" s="6"/>
      <c r="G7592" s="6"/>
      <c r="H7592" s="6"/>
      <c r="I7592" s="6"/>
      <c r="J7592" s="6"/>
      <c r="K7592" s="6"/>
      <c r="L7592" s="6"/>
      <c r="M7592" s="6"/>
      <c r="N7592" s="6"/>
      <c r="O7592" s="6"/>
      <c r="P7592" s="10"/>
      <c r="Q7592" s="15" t="str">
        <f t="shared" ca="1" si="235"/>
        <v>-</v>
      </c>
      <c r="R7592" s="6"/>
      <c r="S7592" s="6"/>
      <c r="T7592" s="6"/>
      <c r="U7592" s="6"/>
      <c r="V7592" s="6"/>
      <c r="W7592" s="6" t="str">
        <f t="shared" si="234"/>
        <v>-</v>
      </c>
      <c r="X7592" s="6"/>
      <c r="Y7592" s="6"/>
      <c r="Z7592" s="6"/>
      <c r="AA7592" s="6"/>
      <c r="AB7592" s="6"/>
      <c r="AC7592" s="6"/>
    </row>
    <row r="7593" spans="1:29" x14ac:dyDescent="0.25">
      <c r="Q7593" s="12" t="str">
        <f t="shared" ca="1" si="235"/>
        <v>-</v>
      </c>
      <c r="W7593" t="str">
        <f t="shared" si="234"/>
        <v>-</v>
      </c>
    </row>
    <row r="7594" spans="1:29" x14ac:dyDescent="0.25">
      <c r="A7594" s="6"/>
      <c r="B7594" s="10"/>
      <c r="C7594" s="6"/>
      <c r="D7594" s="6"/>
      <c r="E7594" s="6"/>
      <c r="F7594" s="6"/>
      <c r="G7594" s="6"/>
      <c r="H7594" s="6"/>
      <c r="I7594" s="6"/>
      <c r="J7594" s="6"/>
      <c r="K7594" s="6"/>
      <c r="L7594" s="6"/>
      <c r="M7594" s="6"/>
      <c r="N7594" s="6"/>
      <c r="O7594" s="6"/>
      <c r="P7594" s="10"/>
      <c r="Q7594" s="15" t="str">
        <f t="shared" ca="1" si="235"/>
        <v>-</v>
      </c>
      <c r="R7594" s="6"/>
      <c r="S7594" s="6"/>
      <c r="T7594" s="6"/>
      <c r="U7594" s="6"/>
      <c r="V7594" s="6"/>
      <c r="W7594" s="6" t="str">
        <f t="shared" si="234"/>
        <v>-</v>
      </c>
      <c r="X7594" s="6"/>
      <c r="Y7594" s="6"/>
      <c r="Z7594" s="6"/>
      <c r="AA7594" s="6"/>
      <c r="AB7594" s="6"/>
      <c r="AC7594" s="6"/>
    </row>
    <row r="7595" spans="1:29" x14ac:dyDescent="0.25">
      <c r="Q7595" s="12" t="str">
        <f t="shared" ca="1" si="235"/>
        <v>-</v>
      </c>
      <c r="W7595" t="str">
        <f t="shared" si="234"/>
        <v>-</v>
      </c>
    </row>
    <row r="7596" spans="1:29" x14ac:dyDescent="0.25">
      <c r="A7596" s="6"/>
      <c r="B7596" s="10"/>
      <c r="C7596" s="6"/>
      <c r="D7596" s="6"/>
      <c r="E7596" s="6"/>
      <c r="F7596" s="6"/>
      <c r="G7596" s="6"/>
      <c r="H7596" s="6"/>
      <c r="I7596" s="6"/>
      <c r="J7596" s="6"/>
      <c r="K7596" s="6"/>
      <c r="L7596" s="6"/>
      <c r="M7596" s="6"/>
      <c r="N7596" s="6"/>
      <c r="O7596" s="6"/>
      <c r="P7596" s="10"/>
      <c r="Q7596" s="15" t="str">
        <f t="shared" ca="1" si="235"/>
        <v>-</v>
      </c>
      <c r="R7596" s="6"/>
      <c r="S7596" s="6"/>
      <c r="T7596" s="6"/>
      <c r="U7596" s="6"/>
      <c r="V7596" s="6"/>
      <c r="W7596" s="6" t="str">
        <f t="shared" si="234"/>
        <v>-</v>
      </c>
      <c r="X7596" s="6"/>
      <c r="Y7596" s="6"/>
      <c r="Z7596" s="6"/>
      <c r="AA7596" s="6"/>
      <c r="AB7596" s="6"/>
      <c r="AC7596" s="6"/>
    </row>
    <row r="7597" spans="1:29" x14ac:dyDescent="0.25">
      <c r="Q7597" s="12" t="str">
        <f t="shared" ca="1" si="235"/>
        <v>-</v>
      </c>
      <c r="W7597" t="str">
        <f t="shared" si="234"/>
        <v>-</v>
      </c>
    </row>
    <row r="7598" spans="1:29" x14ac:dyDescent="0.25">
      <c r="A7598" s="6"/>
      <c r="B7598" s="10"/>
      <c r="C7598" s="6"/>
      <c r="D7598" s="6"/>
      <c r="E7598" s="6"/>
      <c r="F7598" s="6"/>
      <c r="G7598" s="6"/>
      <c r="H7598" s="6"/>
      <c r="I7598" s="6"/>
      <c r="J7598" s="6"/>
      <c r="K7598" s="6"/>
      <c r="L7598" s="6"/>
      <c r="M7598" s="6"/>
      <c r="N7598" s="6"/>
      <c r="O7598" s="6"/>
      <c r="P7598" s="10"/>
      <c r="Q7598" s="15" t="str">
        <f t="shared" ca="1" si="235"/>
        <v>-</v>
      </c>
      <c r="R7598" s="6"/>
      <c r="S7598" s="6"/>
      <c r="T7598" s="6"/>
      <c r="U7598" s="6"/>
      <c r="V7598" s="6"/>
      <c r="W7598" s="6" t="str">
        <f t="shared" si="234"/>
        <v>-</v>
      </c>
      <c r="X7598" s="6"/>
      <c r="Y7598" s="6"/>
      <c r="Z7598" s="6"/>
      <c r="AA7598" s="6"/>
      <c r="AB7598" s="6"/>
      <c r="AC7598" s="6"/>
    </row>
    <row r="7599" spans="1:29" x14ac:dyDescent="0.25">
      <c r="Q7599" s="12" t="str">
        <f t="shared" ca="1" si="235"/>
        <v>-</v>
      </c>
      <c r="W7599" t="str">
        <f t="shared" si="234"/>
        <v>-</v>
      </c>
    </row>
    <row r="7600" spans="1:29" x14ac:dyDescent="0.25">
      <c r="A7600" s="6"/>
      <c r="B7600" s="10"/>
      <c r="C7600" s="6"/>
      <c r="D7600" s="6"/>
      <c r="E7600" s="6"/>
      <c r="F7600" s="6"/>
      <c r="G7600" s="6"/>
      <c r="H7600" s="6"/>
      <c r="I7600" s="6"/>
      <c r="J7600" s="6"/>
      <c r="K7600" s="6"/>
      <c r="L7600" s="6"/>
      <c r="M7600" s="6"/>
      <c r="N7600" s="6"/>
      <c r="O7600" s="6"/>
      <c r="P7600" s="10"/>
      <c r="Q7600" s="15" t="str">
        <f t="shared" ca="1" si="235"/>
        <v>-</v>
      </c>
      <c r="R7600" s="6"/>
      <c r="S7600" s="6"/>
      <c r="T7600" s="6"/>
      <c r="U7600" s="6"/>
      <c r="V7600" s="6"/>
      <c r="W7600" s="6" t="str">
        <f t="shared" si="234"/>
        <v>-</v>
      </c>
      <c r="X7600" s="6"/>
      <c r="Y7600" s="6"/>
      <c r="Z7600" s="6"/>
      <c r="AA7600" s="6"/>
      <c r="AB7600" s="6"/>
      <c r="AC7600" s="6"/>
    </row>
    <row r="7601" spans="1:29" x14ac:dyDescent="0.25">
      <c r="Q7601" s="12" t="str">
        <f t="shared" ca="1" si="235"/>
        <v>-</v>
      </c>
      <c r="W7601" t="str">
        <f t="shared" si="234"/>
        <v>-</v>
      </c>
    </row>
    <row r="7602" spans="1:29" x14ac:dyDescent="0.25">
      <c r="A7602" s="6"/>
      <c r="B7602" s="10"/>
      <c r="C7602" s="6"/>
      <c r="D7602" s="6"/>
      <c r="E7602" s="6"/>
      <c r="F7602" s="6"/>
      <c r="G7602" s="6"/>
      <c r="H7602" s="6"/>
      <c r="I7602" s="6"/>
      <c r="J7602" s="6"/>
      <c r="K7602" s="6"/>
      <c r="L7602" s="6"/>
      <c r="M7602" s="6"/>
      <c r="N7602" s="6"/>
      <c r="O7602" s="6"/>
      <c r="P7602" s="10"/>
      <c r="Q7602" s="15" t="str">
        <f t="shared" ca="1" si="235"/>
        <v>-</v>
      </c>
      <c r="R7602" s="6"/>
      <c r="S7602" s="6"/>
      <c r="T7602" s="6"/>
      <c r="U7602" s="6"/>
      <c r="V7602" s="6"/>
      <c r="W7602" s="6" t="str">
        <f t="shared" si="234"/>
        <v>-</v>
      </c>
      <c r="X7602" s="6"/>
      <c r="Y7602" s="6"/>
      <c r="Z7602" s="6"/>
      <c r="AA7602" s="6"/>
      <c r="AB7602" s="6"/>
      <c r="AC7602" s="6"/>
    </row>
    <row r="7603" spans="1:29" x14ac:dyDescent="0.25">
      <c r="Q7603" s="12" t="str">
        <f t="shared" ca="1" si="235"/>
        <v>-</v>
      </c>
      <c r="W7603" t="str">
        <f t="shared" si="234"/>
        <v>-</v>
      </c>
    </row>
    <row r="7604" spans="1:29" x14ac:dyDescent="0.25">
      <c r="A7604" s="6"/>
      <c r="B7604" s="10"/>
      <c r="C7604" s="6"/>
      <c r="D7604" s="6"/>
      <c r="E7604" s="6"/>
      <c r="F7604" s="6"/>
      <c r="G7604" s="6"/>
      <c r="H7604" s="6"/>
      <c r="I7604" s="6"/>
      <c r="J7604" s="6"/>
      <c r="K7604" s="6"/>
      <c r="L7604" s="6"/>
      <c r="M7604" s="6"/>
      <c r="N7604" s="6"/>
      <c r="O7604" s="6"/>
      <c r="P7604" s="10"/>
      <c r="Q7604" s="15" t="str">
        <f t="shared" ca="1" si="235"/>
        <v>-</v>
      </c>
      <c r="R7604" s="6"/>
      <c r="S7604" s="6"/>
      <c r="T7604" s="6"/>
      <c r="U7604" s="6"/>
      <c r="V7604" s="6"/>
      <c r="W7604" s="6" t="str">
        <f t="shared" si="234"/>
        <v>-</v>
      </c>
      <c r="X7604" s="6"/>
      <c r="Y7604" s="6"/>
      <c r="Z7604" s="6"/>
      <c r="AA7604" s="6"/>
      <c r="AB7604" s="6"/>
      <c r="AC7604" s="6"/>
    </row>
    <row r="7605" spans="1:29" x14ac:dyDescent="0.25">
      <c r="Q7605" s="12" t="str">
        <f t="shared" ca="1" si="235"/>
        <v>-</v>
      </c>
      <c r="W7605" t="str">
        <f t="shared" si="234"/>
        <v>-</v>
      </c>
    </row>
    <row r="7606" spans="1:29" x14ac:dyDescent="0.25">
      <c r="A7606" s="6"/>
      <c r="B7606" s="10"/>
      <c r="C7606" s="6"/>
      <c r="D7606" s="6"/>
      <c r="E7606" s="6"/>
      <c r="F7606" s="6"/>
      <c r="G7606" s="6"/>
      <c r="H7606" s="6"/>
      <c r="I7606" s="6"/>
      <c r="J7606" s="6"/>
      <c r="K7606" s="6"/>
      <c r="L7606" s="6"/>
      <c r="M7606" s="6"/>
      <c r="N7606" s="6"/>
      <c r="O7606" s="6"/>
      <c r="P7606" s="10"/>
      <c r="Q7606" s="15" t="str">
        <f t="shared" ca="1" si="235"/>
        <v>-</v>
      </c>
      <c r="R7606" s="6"/>
      <c r="S7606" s="6"/>
      <c r="T7606" s="6"/>
      <c r="U7606" s="6"/>
      <c r="V7606" s="6"/>
      <c r="W7606" s="6" t="str">
        <f t="shared" si="234"/>
        <v>-</v>
      </c>
      <c r="X7606" s="6"/>
      <c r="Y7606" s="6"/>
      <c r="Z7606" s="6"/>
      <c r="AA7606" s="6"/>
      <c r="AB7606" s="6"/>
      <c r="AC7606" s="6"/>
    </row>
    <row r="7607" spans="1:29" x14ac:dyDescent="0.25">
      <c r="Q7607" s="12" t="str">
        <f t="shared" ca="1" si="235"/>
        <v>-</v>
      </c>
      <c r="W7607" t="str">
        <f t="shared" si="234"/>
        <v>-</v>
      </c>
    </row>
    <row r="7608" spans="1:29" x14ac:dyDescent="0.25">
      <c r="A7608" s="6"/>
      <c r="B7608" s="10"/>
      <c r="C7608" s="6"/>
      <c r="D7608" s="6"/>
      <c r="E7608" s="6"/>
      <c r="F7608" s="6"/>
      <c r="G7608" s="6"/>
      <c r="H7608" s="6"/>
      <c r="I7608" s="6"/>
      <c r="J7608" s="6"/>
      <c r="K7608" s="6"/>
      <c r="L7608" s="6"/>
      <c r="M7608" s="6"/>
      <c r="N7608" s="6"/>
      <c r="O7608" s="6"/>
      <c r="P7608" s="10"/>
      <c r="Q7608" s="15" t="str">
        <f t="shared" ca="1" si="235"/>
        <v>-</v>
      </c>
      <c r="R7608" s="6"/>
      <c r="S7608" s="6"/>
      <c r="T7608" s="6"/>
      <c r="U7608" s="6"/>
      <c r="V7608" s="6"/>
      <c r="W7608" s="6" t="str">
        <f t="shared" si="234"/>
        <v>-</v>
      </c>
      <c r="X7608" s="6"/>
      <c r="Y7608" s="6"/>
      <c r="Z7608" s="6"/>
      <c r="AA7608" s="6"/>
      <c r="AB7608" s="6"/>
      <c r="AC7608" s="6"/>
    </row>
    <row r="7609" spans="1:29" x14ac:dyDescent="0.25">
      <c r="Q7609" s="12" t="str">
        <f t="shared" ca="1" si="235"/>
        <v>-</v>
      </c>
      <c r="W7609" t="str">
        <f t="shared" si="234"/>
        <v>-</v>
      </c>
    </row>
    <row r="7610" spans="1:29" x14ac:dyDescent="0.25">
      <c r="A7610" s="6"/>
      <c r="B7610" s="10"/>
      <c r="C7610" s="6"/>
      <c r="D7610" s="6"/>
      <c r="E7610" s="6"/>
      <c r="F7610" s="6"/>
      <c r="G7610" s="6"/>
      <c r="H7610" s="6"/>
      <c r="I7610" s="6"/>
      <c r="J7610" s="6"/>
      <c r="K7610" s="6"/>
      <c r="L7610" s="6"/>
      <c r="M7610" s="6"/>
      <c r="N7610" s="6"/>
      <c r="O7610" s="6"/>
      <c r="P7610" s="10"/>
      <c r="Q7610" s="15" t="str">
        <f t="shared" ca="1" si="235"/>
        <v>-</v>
      </c>
      <c r="R7610" s="6"/>
      <c r="S7610" s="6"/>
      <c r="T7610" s="6"/>
      <c r="U7610" s="6"/>
      <c r="V7610" s="6"/>
      <c r="W7610" s="6" t="str">
        <f t="shared" si="234"/>
        <v>-</v>
      </c>
      <c r="X7610" s="6"/>
      <c r="Y7610" s="6"/>
      <c r="Z7610" s="6"/>
      <c r="AA7610" s="6"/>
      <c r="AB7610" s="6"/>
      <c r="AC7610" s="6"/>
    </row>
    <row r="7611" spans="1:29" x14ac:dyDescent="0.25">
      <c r="Q7611" s="12" t="str">
        <f t="shared" ca="1" si="235"/>
        <v>-</v>
      </c>
      <c r="W7611" t="str">
        <f t="shared" si="234"/>
        <v>-</v>
      </c>
    </row>
    <row r="7612" spans="1:29" x14ac:dyDescent="0.25">
      <c r="A7612" s="6"/>
      <c r="B7612" s="10"/>
      <c r="C7612" s="6"/>
      <c r="D7612" s="6"/>
      <c r="E7612" s="6"/>
      <c r="F7612" s="6"/>
      <c r="G7612" s="6"/>
      <c r="H7612" s="6"/>
      <c r="I7612" s="6"/>
      <c r="J7612" s="6"/>
      <c r="K7612" s="6"/>
      <c r="L7612" s="6"/>
      <c r="M7612" s="6"/>
      <c r="N7612" s="6"/>
      <c r="O7612" s="6"/>
      <c r="P7612" s="10"/>
      <c r="Q7612" s="15" t="str">
        <f t="shared" ca="1" si="235"/>
        <v>-</v>
      </c>
      <c r="R7612" s="6"/>
      <c r="S7612" s="6"/>
      <c r="T7612" s="6"/>
      <c r="U7612" s="6"/>
      <c r="V7612" s="6"/>
      <c r="W7612" s="6" t="str">
        <f t="shared" si="234"/>
        <v>-</v>
      </c>
      <c r="X7612" s="6"/>
      <c r="Y7612" s="6"/>
      <c r="Z7612" s="6"/>
      <c r="AA7612" s="6"/>
      <c r="AB7612" s="6"/>
      <c r="AC7612" s="6"/>
    </row>
    <row r="7613" spans="1:29" x14ac:dyDescent="0.25">
      <c r="Q7613" s="12" t="str">
        <f t="shared" ca="1" si="235"/>
        <v>-</v>
      </c>
      <c r="W7613" t="str">
        <f t="shared" si="234"/>
        <v>-</v>
      </c>
    </row>
    <row r="7614" spans="1:29" x14ac:dyDescent="0.25">
      <c r="A7614" s="6"/>
      <c r="B7614" s="10"/>
      <c r="C7614" s="6"/>
      <c r="D7614" s="6"/>
      <c r="E7614" s="6"/>
      <c r="F7614" s="6"/>
      <c r="G7614" s="6"/>
      <c r="H7614" s="6"/>
      <c r="I7614" s="6"/>
      <c r="J7614" s="6"/>
      <c r="K7614" s="6"/>
      <c r="L7614" s="6"/>
      <c r="M7614" s="6"/>
      <c r="N7614" s="6"/>
      <c r="O7614" s="6"/>
      <c r="P7614" s="10"/>
      <c r="Q7614" s="15" t="str">
        <f t="shared" ca="1" si="235"/>
        <v>-</v>
      </c>
      <c r="R7614" s="6"/>
      <c r="S7614" s="6"/>
      <c r="T7614" s="6"/>
      <c r="U7614" s="6"/>
      <c r="V7614" s="6"/>
      <c r="W7614" s="6" t="str">
        <f t="shared" si="234"/>
        <v>-</v>
      </c>
      <c r="X7614" s="6"/>
      <c r="Y7614" s="6"/>
      <c r="Z7614" s="6"/>
      <c r="AA7614" s="6"/>
      <c r="AB7614" s="6"/>
      <c r="AC7614" s="6"/>
    </row>
    <row r="7615" spans="1:29" x14ac:dyDescent="0.25">
      <c r="Q7615" s="12" t="str">
        <f t="shared" ca="1" si="235"/>
        <v>-</v>
      </c>
      <c r="W7615" t="str">
        <f t="shared" si="234"/>
        <v>-</v>
      </c>
    </row>
    <row r="7616" spans="1:29" x14ac:dyDescent="0.25">
      <c r="A7616" s="6"/>
      <c r="B7616" s="10"/>
      <c r="C7616" s="6"/>
      <c r="D7616" s="6"/>
      <c r="E7616" s="6"/>
      <c r="F7616" s="6"/>
      <c r="G7616" s="6"/>
      <c r="H7616" s="6"/>
      <c r="I7616" s="6"/>
      <c r="J7616" s="6"/>
      <c r="K7616" s="6"/>
      <c r="L7616" s="6"/>
      <c r="M7616" s="6"/>
      <c r="N7616" s="6"/>
      <c r="O7616" s="6"/>
      <c r="P7616" s="10"/>
      <c r="Q7616" s="15" t="str">
        <f t="shared" ca="1" si="235"/>
        <v>-</v>
      </c>
      <c r="R7616" s="6"/>
      <c r="S7616" s="6"/>
      <c r="T7616" s="6"/>
      <c r="U7616" s="6"/>
      <c r="V7616" s="6"/>
      <c r="W7616" s="6" t="str">
        <f t="shared" si="234"/>
        <v>-</v>
      </c>
      <c r="X7616" s="6"/>
      <c r="Y7616" s="6"/>
      <c r="Z7616" s="6"/>
      <c r="AA7616" s="6"/>
      <c r="AB7616" s="6"/>
      <c r="AC7616" s="6"/>
    </row>
    <row r="7617" spans="1:29" x14ac:dyDescent="0.25">
      <c r="Q7617" s="12" t="str">
        <f t="shared" ca="1" si="235"/>
        <v>-</v>
      </c>
      <c r="W7617" t="str">
        <f t="shared" si="234"/>
        <v>-</v>
      </c>
    </row>
    <row r="7618" spans="1:29" x14ac:dyDescent="0.25">
      <c r="A7618" s="6"/>
      <c r="B7618" s="10"/>
      <c r="C7618" s="6"/>
      <c r="D7618" s="6"/>
      <c r="E7618" s="6"/>
      <c r="F7618" s="6"/>
      <c r="G7618" s="6"/>
      <c r="H7618" s="6"/>
      <c r="I7618" s="6"/>
      <c r="J7618" s="6"/>
      <c r="K7618" s="6"/>
      <c r="L7618" s="6"/>
      <c r="M7618" s="6"/>
      <c r="N7618" s="6"/>
      <c r="O7618" s="6"/>
      <c r="P7618" s="10"/>
      <c r="Q7618" s="15" t="str">
        <f t="shared" ca="1" si="235"/>
        <v>-</v>
      </c>
      <c r="R7618" s="6"/>
      <c r="S7618" s="6"/>
      <c r="T7618" s="6"/>
      <c r="U7618" s="6"/>
      <c r="V7618" s="6"/>
      <c r="W7618" s="6" t="str">
        <f t="shared" si="234"/>
        <v>-</v>
      </c>
      <c r="X7618" s="6"/>
      <c r="Y7618" s="6"/>
      <c r="Z7618" s="6"/>
      <c r="AA7618" s="6"/>
      <c r="AB7618" s="6"/>
      <c r="AC7618" s="6"/>
    </row>
    <row r="7619" spans="1:29" x14ac:dyDescent="0.25">
      <c r="Q7619" s="12" t="str">
        <f t="shared" ca="1" si="235"/>
        <v>-</v>
      </c>
      <c r="W7619" t="str">
        <f t="shared" si="234"/>
        <v>-</v>
      </c>
    </row>
    <row r="7620" spans="1:29" x14ac:dyDescent="0.25">
      <c r="A7620" s="6"/>
      <c r="B7620" s="10"/>
      <c r="C7620" s="6"/>
      <c r="D7620" s="6"/>
      <c r="E7620" s="6"/>
      <c r="F7620" s="6"/>
      <c r="G7620" s="6"/>
      <c r="H7620" s="6"/>
      <c r="I7620" s="6"/>
      <c r="J7620" s="6"/>
      <c r="K7620" s="6"/>
      <c r="L7620" s="6"/>
      <c r="M7620" s="6"/>
      <c r="N7620" s="6"/>
      <c r="O7620" s="6"/>
      <c r="P7620" s="10"/>
      <c r="Q7620" s="15" t="str">
        <f t="shared" ca="1" si="235"/>
        <v>-</v>
      </c>
      <c r="R7620" s="6"/>
      <c r="S7620" s="6"/>
      <c r="T7620" s="6"/>
      <c r="U7620" s="6"/>
      <c r="V7620" s="6"/>
      <c r="W7620" s="6" t="str">
        <f t="shared" si="234"/>
        <v>-</v>
      </c>
      <c r="X7620" s="6"/>
      <c r="Y7620" s="6"/>
      <c r="Z7620" s="6"/>
      <c r="AA7620" s="6"/>
      <c r="AB7620" s="6"/>
      <c r="AC7620" s="6"/>
    </row>
    <row r="7621" spans="1:29" x14ac:dyDescent="0.25">
      <c r="Q7621" s="12" t="str">
        <f t="shared" ca="1" si="235"/>
        <v>-</v>
      </c>
      <c r="W7621" t="str">
        <f t="shared" si="234"/>
        <v>-</v>
      </c>
    </row>
    <row r="7622" spans="1:29" x14ac:dyDescent="0.25">
      <c r="A7622" s="6"/>
      <c r="B7622" s="10"/>
      <c r="C7622" s="6"/>
      <c r="D7622" s="6"/>
      <c r="E7622" s="6"/>
      <c r="F7622" s="6"/>
      <c r="G7622" s="6"/>
      <c r="H7622" s="6"/>
      <c r="I7622" s="6"/>
      <c r="J7622" s="6"/>
      <c r="K7622" s="6"/>
      <c r="L7622" s="6"/>
      <c r="M7622" s="6"/>
      <c r="N7622" s="6"/>
      <c r="O7622" s="6"/>
      <c r="P7622" s="10"/>
      <c r="Q7622" s="15" t="str">
        <f t="shared" ca="1" si="235"/>
        <v>-</v>
      </c>
      <c r="R7622" s="6"/>
      <c r="S7622" s="6"/>
      <c r="T7622" s="6"/>
      <c r="U7622" s="6"/>
      <c r="V7622" s="6"/>
      <c r="W7622" s="6" t="str">
        <f t="shared" ref="W7622:W7685" si="236">IF(OR(ISBLANK(J7622),ISBLANK(V7622)),"-",(IF(J7622=V7622,"Yes","No")))</f>
        <v>-</v>
      </c>
      <c r="X7622" s="6"/>
      <c r="Y7622" s="6"/>
      <c r="Z7622" s="6"/>
      <c r="AA7622" s="6"/>
      <c r="AB7622" s="6"/>
      <c r="AC7622" s="6"/>
    </row>
    <row r="7623" spans="1:29" x14ac:dyDescent="0.25">
      <c r="Q7623" s="12" t="str">
        <f t="shared" ref="Q7623:Q7686" ca="1" si="237">IF(B7623&gt;1/1/1900, (IF(R7623="Closed",(DATEDIF(B7623,P7623,"d"))-(DATEDIF(M7623,O7623,"d")),IF(OR(R7623="Pending",ISBLANK(P7623)),TODAY()-B7623))),"-")</f>
        <v>-</v>
      </c>
      <c r="W7623" t="str">
        <f t="shared" si="236"/>
        <v>-</v>
      </c>
    </row>
    <row r="7624" spans="1:29" x14ac:dyDescent="0.25">
      <c r="A7624" s="6"/>
      <c r="B7624" s="10"/>
      <c r="C7624" s="6"/>
      <c r="D7624" s="6"/>
      <c r="E7624" s="6"/>
      <c r="F7624" s="6"/>
      <c r="G7624" s="6"/>
      <c r="H7624" s="6"/>
      <c r="I7624" s="6"/>
      <c r="J7624" s="6"/>
      <c r="K7624" s="6"/>
      <c r="L7624" s="6"/>
      <c r="M7624" s="6"/>
      <c r="N7624" s="6"/>
      <c r="O7624" s="6"/>
      <c r="P7624" s="10"/>
      <c r="Q7624" s="15" t="str">
        <f t="shared" ca="1" si="237"/>
        <v>-</v>
      </c>
      <c r="R7624" s="6"/>
      <c r="S7624" s="6"/>
      <c r="T7624" s="6"/>
      <c r="U7624" s="6"/>
      <c r="V7624" s="6"/>
      <c r="W7624" s="6" t="str">
        <f t="shared" si="236"/>
        <v>-</v>
      </c>
      <c r="X7624" s="6"/>
      <c r="Y7624" s="6"/>
      <c r="Z7624" s="6"/>
      <c r="AA7624" s="6"/>
      <c r="AB7624" s="6"/>
      <c r="AC7624" s="6"/>
    </row>
    <row r="7625" spans="1:29" x14ac:dyDescent="0.25">
      <c r="Q7625" s="12" t="str">
        <f t="shared" ca="1" si="237"/>
        <v>-</v>
      </c>
      <c r="W7625" t="str">
        <f t="shared" si="236"/>
        <v>-</v>
      </c>
    </row>
    <row r="7626" spans="1:29" x14ac:dyDescent="0.25">
      <c r="A7626" s="6"/>
      <c r="B7626" s="10"/>
      <c r="C7626" s="6"/>
      <c r="D7626" s="6"/>
      <c r="E7626" s="6"/>
      <c r="F7626" s="6"/>
      <c r="G7626" s="6"/>
      <c r="H7626" s="6"/>
      <c r="I7626" s="6"/>
      <c r="J7626" s="6"/>
      <c r="K7626" s="6"/>
      <c r="L7626" s="6"/>
      <c r="M7626" s="6"/>
      <c r="N7626" s="6"/>
      <c r="O7626" s="6"/>
      <c r="P7626" s="10"/>
      <c r="Q7626" s="15" t="str">
        <f t="shared" ca="1" si="237"/>
        <v>-</v>
      </c>
      <c r="R7626" s="6"/>
      <c r="S7626" s="6"/>
      <c r="T7626" s="6"/>
      <c r="U7626" s="6"/>
      <c r="V7626" s="6"/>
      <c r="W7626" s="6" t="str">
        <f t="shared" si="236"/>
        <v>-</v>
      </c>
      <c r="X7626" s="6"/>
      <c r="Y7626" s="6"/>
      <c r="Z7626" s="6"/>
      <c r="AA7626" s="6"/>
      <c r="AB7626" s="6"/>
      <c r="AC7626" s="6"/>
    </row>
    <row r="7627" spans="1:29" x14ac:dyDescent="0.25">
      <c r="Q7627" s="12" t="str">
        <f t="shared" ca="1" si="237"/>
        <v>-</v>
      </c>
      <c r="W7627" t="str">
        <f t="shared" si="236"/>
        <v>-</v>
      </c>
    </row>
    <row r="7628" spans="1:29" x14ac:dyDescent="0.25">
      <c r="A7628" s="6"/>
      <c r="B7628" s="10"/>
      <c r="C7628" s="6"/>
      <c r="D7628" s="6"/>
      <c r="E7628" s="6"/>
      <c r="F7628" s="6"/>
      <c r="G7628" s="6"/>
      <c r="H7628" s="6"/>
      <c r="I7628" s="6"/>
      <c r="J7628" s="6"/>
      <c r="K7628" s="6"/>
      <c r="L7628" s="6"/>
      <c r="M7628" s="6"/>
      <c r="N7628" s="6"/>
      <c r="O7628" s="6"/>
      <c r="P7628" s="10"/>
      <c r="Q7628" s="15" t="str">
        <f t="shared" ca="1" si="237"/>
        <v>-</v>
      </c>
      <c r="R7628" s="6"/>
      <c r="S7628" s="6"/>
      <c r="T7628" s="6"/>
      <c r="U7628" s="6"/>
      <c r="V7628" s="6"/>
      <c r="W7628" s="6" t="str">
        <f t="shared" si="236"/>
        <v>-</v>
      </c>
      <c r="X7628" s="6"/>
      <c r="Y7628" s="6"/>
      <c r="Z7628" s="6"/>
      <c r="AA7628" s="6"/>
      <c r="AB7628" s="6"/>
      <c r="AC7628" s="6"/>
    </row>
    <row r="7629" spans="1:29" x14ac:dyDescent="0.25">
      <c r="Q7629" s="12" t="str">
        <f t="shared" ca="1" si="237"/>
        <v>-</v>
      </c>
      <c r="W7629" t="str">
        <f t="shared" si="236"/>
        <v>-</v>
      </c>
    </row>
    <row r="7630" spans="1:29" x14ac:dyDescent="0.25">
      <c r="A7630" s="6"/>
      <c r="B7630" s="10"/>
      <c r="C7630" s="6"/>
      <c r="D7630" s="6"/>
      <c r="E7630" s="6"/>
      <c r="F7630" s="6"/>
      <c r="G7630" s="6"/>
      <c r="H7630" s="6"/>
      <c r="I7630" s="6"/>
      <c r="J7630" s="6"/>
      <c r="K7630" s="6"/>
      <c r="L7630" s="6"/>
      <c r="M7630" s="6"/>
      <c r="N7630" s="6"/>
      <c r="O7630" s="6"/>
      <c r="P7630" s="10"/>
      <c r="Q7630" s="15" t="str">
        <f t="shared" ca="1" si="237"/>
        <v>-</v>
      </c>
      <c r="R7630" s="6"/>
      <c r="S7630" s="6"/>
      <c r="T7630" s="6"/>
      <c r="U7630" s="6"/>
      <c r="V7630" s="6"/>
      <c r="W7630" s="6" t="str">
        <f t="shared" si="236"/>
        <v>-</v>
      </c>
      <c r="X7630" s="6"/>
      <c r="Y7630" s="6"/>
      <c r="Z7630" s="6"/>
      <c r="AA7630" s="6"/>
      <c r="AB7630" s="6"/>
      <c r="AC7630" s="6"/>
    </row>
    <row r="7631" spans="1:29" x14ac:dyDescent="0.25">
      <c r="Q7631" s="12" t="str">
        <f t="shared" ca="1" si="237"/>
        <v>-</v>
      </c>
      <c r="W7631" t="str">
        <f t="shared" si="236"/>
        <v>-</v>
      </c>
    </row>
    <row r="7632" spans="1:29" x14ac:dyDescent="0.25">
      <c r="A7632" s="6"/>
      <c r="B7632" s="10"/>
      <c r="C7632" s="6"/>
      <c r="D7632" s="6"/>
      <c r="E7632" s="6"/>
      <c r="F7632" s="6"/>
      <c r="G7632" s="6"/>
      <c r="H7632" s="6"/>
      <c r="I7632" s="6"/>
      <c r="J7632" s="6"/>
      <c r="K7632" s="6"/>
      <c r="L7632" s="6"/>
      <c r="M7632" s="6"/>
      <c r="N7632" s="6"/>
      <c r="O7632" s="6"/>
      <c r="P7632" s="10"/>
      <c r="Q7632" s="15" t="str">
        <f t="shared" ca="1" si="237"/>
        <v>-</v>
      </c>
      <c r="R7632" s="6"/>
      <c r="S7632" s="6"/>
      <c r="T7632" s="6"/>
      <c r="U7632" s="6"/>
      <c r="V7632" s="6"/>
      <c r="W7632" s="6" t="str">
        <f t="shared" si="236"/>
        <v>-</v>
      </c>
      <c r="X7632" s="6"/>
      <c r="Y7632" s="6"/>
      <c r="Z7632" s="6"/>
      <c r="AA7632" s="6"/>
      <c r="AB7632" s="6"/>
      <c r="AC7632" s="6"/>
    </row>
    <row r="7633" spans="1:29" x14ac:dyDescent="0.25">
      <c r="Q7633" s="12" t="str">
        <f t="shared" ca="1" si="237"/>
        <v>-</v>
      </c>
      <c r="W7633" t="str">
        <f t="shared" si="236"/>
        <v>-</v>
      </c>
    </row>
    <row r="7634" spans="1:29" x14ac:dyDescent="0.25">
      <c r="A7634" s="6"/>
      <c r="B7634" s="10"/>
      <c r="C7634" s="6"/>
      <c r="D7634" s="6"/>
      <c r="E7634" s="6"/>
      <c r="F7634" s="6"/>
      <c r="G7634" s="6"/>
      <c r="H7634" s="6"/>
      <c r="I7634" s="6"/>
      <c r="J7634" s="6"/>
      <c r="K7634" s="6"/>
      <c r="L7634" s="6"/>
      <c r="M7634" s="6"/>
      <c r="N7634" s="6"/>
      <c r="O7634" s="6"/>
      <c r="P7634" s="10"/>
      <c r="Q7634" s="15" t="str">
        <f t="shared" ca="1" si="237"/>
        <v>-</v>
      </c>
      <c r="R7634" s="6"/>
      <c r="S7634" s="6"/>
      <c r="T7634" s="6"/>
      <c r="U7634" s="6"/>
      <c r="V7634" s="6"/>
      <c r="W7634" s="6" t="str">
        <f t="shared" si="236"/>
        <v>-</v>
      </c>
      <c r="X7634" s="6"/>
      <c r="Y7634" s="6"/>
      <c r="Z7634" s="6"/>
      <c r="AA7634" s="6"/>
      <c r="AB7634" s="6"/>
      <c r="AC7634" s="6"/>
    </row>
    <row r="7635" spans="1:29" x14ac:dyDescent="0.25">
      <c r="Q7635" s="12" t="str">
        <f t="shared" ca="1" si="237"/>
        <v>-</v>
      </c>
      <c r="W7635" t="str">
        <f t="shared" si="236"/>
        <v>-</v>
      </c>
    </row>
    <row r="7636" spans="1:29" x14ac:dyDescent="0.25">
      <c r="A7636" s="6"/>
      <c r="B7636" s="10"/>
      <c r="C7636" s="6"/>
      <c r="D7636" s="6"/>
      <c r="E7636" s="6"/>
      <c r="F7636" s="6"/>
      <c r="G7636" s="6"/>
      <c r="H7636" s="6"/>
      <c r="I7636" s="6"/>
      <c r="J7636" s="6"/>
      <c r="K7636" s="6"/>
      <c r="L7636" s="6"/>
      <c r="M7636" s="6"/>
      <c r="N7636" s="6"/>
      <c r="O7636" s="6"/>
      <c r="P7636" s="10"/>
      <c r="Q7636" s="15" t="str">
        <f t="shared" ca="1" si="237"/>
        <v>-</v>
      </c>
      <c r="R7636" s="6"/>
      <c r="S7636" s="6"/>
      <c r="T7636" s="6"/>
      <c r="U7636" s="6"/>
      <c r="V7636" s="6"/>
      <c r="W7636" s="6" t="str">
        <f t="shared" si="236"/>
        <v>-</v>
      </c>
      <c r="X7636" s="6"/>
      <c r="Y7636" s="6"/>
      <c r="Z7636" s="6"/>
      <c r="AA7636" s="6"/>
      <c r="AB7636" s="6"/>
      <c r="AC7636" s="6"/>
    </row>
    <row r="7637" spans="1:29" x14ac:dyDescent="0.25">
      <c r="Q7637" s="12" t="str">
        <f t="shared" ca="1" si="237"/>
        <v>-</v>
      </c>
      <c r="W7637" t="str">
        <f t="shared" si="236"/>
        <v>-</v>
      </c>
    </row>
    <row r="7638" spans="1:29" x14ac:dyDescent="0.25">
      <c r="A7638" s="6"/>
      <c r="B7638" s="10"/>
      <c r="C7638" s="6"/>
      <c r="D7638" s="6"/>
      <c r="E7638" s="6"/>
      <c r="F7638" s="6"/>
      <c r="G7638" s="6"/>
      <c r="H7638" s="6"/>
      <c r="I7638" s="6"/>
      <c r="J7638" s="6"/>
      <c r="K7638" s="6"/>
      <c r="L7638" s="6"/>
      <c r="M7638" s="6"/>
      <c r="N7638" s="6"/>
      <c r="O7638" s="6"/>
      <c r="P7638" s="10"/>
      <c r="Q7638" s="15" t="str">
        <f t="shared" ca="1" si="237"/>
        <v>-</v>
      </c>
      <c r="R7638" s="6"/>
      <c r="S7638" s="6"/>
      <c r="T7638" s="6"/>
      <c r="U7638" s="6"/>
      <c r="V7638" s="6"/>
      <c r="W7638" s="6" t="str">
        <f t="shared" si="236"/>
        <v>-</v>
      </c>
      <c r="X7638" s="6"/>
      <c r="Y7638" s="6"/>
      <c r="Z7638" s="6"/>
      <c r="AA7638" s="6"/>
      <c r="AB7638" s="6"/>
      <c r="AC7638" s="6"/>
    </row>
    <row r="7639" spans="1:29" x14ac:dyDescent="0.25">
      <c r="Q7639" s="12" t="str">
        <f t="shared" ca="1" si="237"/>
        <v>-</v>
      </c>
      <c r="W7639" t="str">
        <f t="shared" si="236"/>
        <v>-</v>
      </c>
    </row>
    <row r="7640" spans="1:29" x14ac:dyDescent="0.25">
      <c r="A7640" s="6"/>
      <c r="B7640" s="10"/>
      <c r="C7640" s="6"/>
      <c r="D7640" s="6"/>
      <c r="E7640" s="6"/>
      <c r="F7640" s="6"/>
      <c r="G7640" s="6"/>
      <c r="H7640" s="6"/>
      <c r="I7640" s="6"/>
      <c r="J7640" s="6"/>
      <c r="K7640" s="6"/>
      <c r="L7640" s="6"/>
      <c r="M7640" s="6"/>
      <c r="N7640" s="6"/>
      <c r="O7640" s="6"/>
      <c r="P7640" s="10"/>
      <c r="Q7640" s="15" t="str">
        <f t="shared" ca="1" si="237"/>
        <v>-</v>
      </c>
      <c r="R7640" s="6"/>
      <c r="S7640" s="6"/>
      <c r="T7640" s="6"/>
      <c r="U7640" s="6"/>
      <c r="V7640" s="6"/>
      <c r="W7640" s="6" t="str">
        <f t="shared" si="236"/>
        <v>-</v>
      </c>
      <c r="X7640" s="6"/>
      <c r="Y7640" s="6"/>
      <c r="Z7640" s="6"/>
      <c r="AA7640" s="6"/>
      <c r="AB7640" s="6"/>
      <c r="AC7640" s="6"/>
    </row>
    <row r="7641" spans="1:29" x14ac:dyDescent="0.25">
      <c r="Q7641" s="12" t="str">
        <f t="shared" ca="1" si="237"/>
        <v>-</v>
      </c>
      <c r="W7641" t="str">
        <f t="shared" si="236"/>
        <v>-</v>
      </c>
    </row>
    <row r="7642" spans="1:29" x14ac:dyDescent="0.25">
      <c r="A7642" s="6"/>
      <c r="B7642" s="10"/>
      <c r="C7642" s="6"/>
      <c r="D7642" s="6"/>
      <c r="E7642" s="6"/>
      <c r="F7642" s="6"/>
      <c r="G7642" s="6"/>
      <c r="H7642" s="6"/>
      <c r="I7642" s="6"/>
      <c r="J7642" s="6"/>
      <c r="K7642" s="6"/>
      <c r="L7642" s="6"/>
      <c r="M7642" s="6"/>
      <c r="N7642" s="6"/>
      <c r="O7642" s="6"/>
      <c r="P7642" s="10"/>
      <c r="Q7642" s="15" t="str">
        <f t="shared" ca="1" si="237"/>
        <v>-</v>
      </c>
      <c r="R7642" s="6"/>
      <c r="S7642" s="6"/>
      <c r="T7642" s="6"/>
      <c r="U7642" s="6"/>
      <c r="V7642" s="6"/>
      <c r="W7642" s="6" t="str">
        <f t="shared" si="236"/>
        <v>-</v>
      </c>
      <c r="X7642" s="6"/>
      <c r="Y7642" s="6"/>
      <c r="Z7642" s="6"/>
      <c r="AA7642" s="6"/>
      <c r="AB7642" s="6"/>
      <c r="AC7642" s="6"/>
    </row>
    <row r="7643" spans="1:29" x14ac:dyDescent="0.25">
      <c r="Q7643" s="12" t="str">
        <f t="shared" ca="1" si="237"/>
        <v>-</v>
      </c>
      <c r="W7643" t="str">
        <f t="shared" si="236"/>
        <v>-</v>
      </c>
    </row>
    <row r="7644" spans="1:29" x14ac:dyDescent="0.25">
      <c r="A7644" s="6"/>
      <c r="B7644" s="10"/>
      <c r="C7644" s="6"/>
      <c r="D7644" s="6"/>
      <c r="E7644" s="6"/>
      <c r="F7644" s="6"/>
      <c r="G7644" s="6"/>
      <c r="H7644" s="6"/>
      <c r="I7644" s="6"/>
      <c r="J7644" s="6"/>
      <c r="K7644" s="6"/>
      <c r="L7644" s="6"/>
      <c r="M7644" s="6"/>
      <c r="N7644" s="6"/>
      <c r="O7644" s="6"/>
      <c r="P7644" s="10"/>
      <c r="Q7644" s="15" t="str">
        <f t="shared" ca="1" si="237"/>
        <v>-</v>
      </c>
      <c r="R7644" s="6"/>
      <c r="S7644" s="6"/>
      <c r="T7644" s="6"/>
      <c r="U7644" s="6"/>
      <c r="V7644" s="6"/>
      <c r="W7644" s="6" t="str">
        <f t="shared" si="236"/>
        <v>-</v>
      </c>
      <c r="X7644" s="6"/>
      <c r="Y7644" s="6"/>
      <c r="Z7644" s="6"/>
      <c r="AA7644" s="6"/>
      <c r="AB7644" s="6"/>
      <c r="AC7644" s="6"/>
    </row>
    <row r="7645" spans="1:29" x14ac:dyDescent="0.25">
      <c r="Q7645" s="12" t="str">
        <f t="shared" ca="1" si="237"/>
        <v>-</v>
      </c>
      <c r="W7645" t="str">
        <f t="shared" si="236"/>
        <v>-</v>
      </c>
    </row>
    <row r="7646" spans="1:29" x14ac:dyDescent="0.25">
      <c r="A7646" s="6"/>
      <c r="B7646" s="10"/>
      <c r="C7646" s="6"/>
      <c r="D7646" s="6"/>
      <c r="E7646" s="6"/>
      <c r="F7646" s="6"/>
      <c r="G7646" s="6"/>
      <c r="H7646" s="6"/>
      <c r="I7646" s="6"/>
      <c r="J7646" s="6"/>
      <c r="K7646" s="6"/>
      <c r="L7646" s="6"/>
      <c r="M7646" s="6"/>
      <c r="N7646" s="6"/>
      <c r="O7646" s="6"/>
      <c r="P7646" s="10"/>
      <c r="Q7646" s="15" t="str">
        <f t="shared" ca="1" si="237"/>
        <v>-</v>
      </c>
      <c r="R7646" s="6"/>
      <c r="S7646" s="6"/>
      <c r="T7646" s="6"/>
      <c r="U7646" s="6"/>
      <c r="V7646" s="6"/>
      <c r="W7646" s="6" t="str">
        <f t="shared" si="236"/>
        <v>-</v>
      </c>
      <c r="X7646" s="6"/>
      <c r="Y7646" s="6"/>
      <c r="Z7646" s="6"/>
      <c r="AA7646" s="6"/>
      <c r="AB7646" s="6"/>
      <c r="AC7646" s="6"/>
    </row>
    <row r="7647" spans="1:29" x14ac:dyDescent="0.25">
      <c r="Q7647" s="12" t="str">
        <f t="shared" ca="1" si="237"/>
        <v>-</v>
      </c>
      <c r="W7647" t="str">
        <f t="shared" si="236"/>
        <v>-</v>
      </c>
    </row>
    <row r="7648" spans="1:29" x14ac:dyDescent="0.25">
      <c r="A7648" s="6"/>
      <c r="B7648" s="10"/>
      <c r="C7648" s="6"/>
      <c r="D7648" s="6"/>
      <c r="E7648" s="6"/>
      <c r="F7648" s="6"/>
      <c r="G7648" s="6"/>
      <c r="H7648" s="6"/>
      <c r="I7648" s="6"/>
      <c r="J7648" s="6"/>
      <c r="K7648" s="6"/>
      <c r="L7648" s="6"/>
      <c r="M7648" s="6"/>
      <c r="N7648" s="6"/>
      <c r="O7648" s="6"/>
      <c r="P7648" s="10"/>
      <c r="Q7648" s="15" t="str">
        <f t="shared" ca="1" si="237"/>
        <v>-</v>
      </c>
      <c r="R7648" s="6"/>
      <c r="S7648" s="6"/>
      <c r="T7648" s="6"/>
      <c r="U7648" s="6"/>
      <c r="V7648" s="6"/>
      <c r="W7648" s="6" t="str">
        <f t="shared" si="236"/>
        <v>-</v>
      </c>
      <c r="X7648" s="6"/>
      <c r="Y7648" s="6"/>
      <c r="Z7648" s="6"/>
      <c r="AA7648" s="6"/>
      <c r="AB7648" s="6"/>
      <c r="AC7648" s="6"/>
    </row>
    <row r="7649" spans="1:29" x14ac:dyDescent="0.25">
      <c r="Q7649" s="12" t="str">
        <f t="shared" ca="1" si="237"/>
        <v>-</v>
      </c>
      <c r="W7649" t="str">
        <f t="shared" si="236"/>
        <v>-</v>
      </c>
    </row>
    <row r="7650" spans="1:29" x14ac:dyDescent="0.25">
      <c r="A7650" s="6"/>
      <c r="B7650" s="10"/>
      <c r="C7650" s="6"/>
      <c r="D7650" s="6"/>
      <c r="E7650" s="6"/>
      <c r="F7650" s="6"/>
      <c r="G7650" s="6"/>
      <c r="H7650" s="6"/>
      <c r="I7650" s="6"/>
      <c r="J7650" s="6"/>
      <c r="K7650" s="6"/>
      <c r="L7650" s="6"/>
      <c r="M7650" s="6"/>
      <c r="N7650" s="6"/>
      <c r="O7650" s="6"/>
      <c r="P7650" s="10"/>
      <c r="Q7650" s="15" t="str">
        <f t="shared" ca="1" si="237"/>
        <v>-</v>
      </c>
      <c r="R7650" s="6"/>
      <c r="S7650" s="6"/>
      <c r="T7650" s="6"/>
      <c r="U7650" s="6"/>
      <c r="V7650" s="6"/>
      <c r="W7650" s="6" t="str">
        <f t="shared" si="236"/>
        <v>-</v>
      </c>
      <c r="X7650" s="6"/>
      <c r="Y7650" s="6"/>
      <c r="Z7650" s="6"/>
      <c r="AA7650" s="6"/>
      <c r="AB7650" s="6"/>
      <c r="AC7650" s="6"/>
    </row>
    <row r="7651" spans="1:29" x14ac:dyDescent="0.25">
      <c r="Q7651" s="12" t="str">
        <f t="shared" ca="1" si="237"/>
        <v>-</v>
      </c>
      <c r="W7651" t="str">
        <f t="shared" si="236"/>
        <v>-</v>
      </c>
    </row>
    <row r="7652" spans="1:29" x14ac:dyDescent="0.25">
      <c r="A7652" s="6"/>
      <c r="B7652" s="10"/>
      <c r="C7652" s="6"/>
      <c r="D7652" s="6"/>
      <c r="E7652" s="6"/>
      <c r="F7652" s="6"/>
      <c r="G7652" s="6"/>
      <c r="H7652" s="6"/>
      <c r="I7652" s="6"/>
      <c r="J7652" s="6"/>
      <c r="K7652" s="6"/>
      <c r="L7652" s="6"/>
      <c r="M7652" s="6"/>
      <c r="N7652" s="6"/>
      <c r="O7652" s="6"/>
      <c r="P7652" s="10"/>
      <c r="Q7652" s="15" t="str">
        <f t="shared" ca="1" si="237"/>
        <v>-</v>
      </c>
      <c r="R7652" s="6"/>
      <c r="S7652" s="6"/>
      <c r="T7652" s="6"/>
      <c r="U7652" s="6"/>
      <c r="V7652" s="6"/>
      <c r="W7652" s="6" t="str">
        <f t="shared" si="236"/>
        <v>-</v>
      </c>
      <c r="X7652" s="6"/>
      <c r="Y7652" s="6"/>
      <c r="Z7652" s="6"/>
      <c r="AA7652" s="6"/>
      <c r="AB7652" s="6"/>
      <c r="AC7652" s="6"/>
    </row>
    <row r="7653" spans="1:29" x14ac:dyDescent="0.25">
      <c r="Q7653" s="12" t="str">
        <f t="shared" ca="1" si="237"/>
        <v>-</v>
      </c>
      <c r="W7653" t="str">
        <f t="shared" si="236"/>
        <v>-</v>
      </c>
    </row>
    <row r="7654" spans="1:29" x14ac:dyDescent="0.25">
      <c r="A7654" s="6"/>
      <c r="B7654" s="10"/>
      <c r="C7654" s="6"/>
      <c r="D7654" s="6"/>
      <c r="E7654" s="6"/>
      <c r="F7654" s="6"/>
      <c r="G7654" s="6"/>
      <c r="H7654" s="6"/>
      <c r="I7654" s="6"/>
      <c r="J7654" s="6"/>
      <c r="K7654" s="6"/>
      <c r="L7654" s="6"/>
      <c r="M7654" s="6"/>
      <c r="N7654" s="6"/>
      <c r="O7654" s="6"/>
      <c r="P7654" s="10"/>
      <c r="Q7654" s="15" t="str">
        <f t="shared" ca="1" si="237"/>
        <v>-</v>
      </c>
      <c r="R7654" s="6"/>
      <c r="S7654" s="6"/>
      <c r="T7654" s="6"/>
      <c r="U7654" s="6"/>
      <c r="V7654" s="6"/>
      <c r="W7654" s="6" t="str">
        <f t="shared" si="236"/>
        <v>-</v>
      </c>
      <c r="X7654" s="6"/>
      <c r="Y7654" s="6"/>
      <c r="Z7654" s="6"/>
      <c r="AA7654" s="6"/>
      <c r="AB7654" s="6"/>
      <c r="AC7654" s="6"/>
    </row>
    <row r="7655" spans="1:29" x14ac:dyDescent="0.25">
      <c r="Q7655" s="12" t="str">
        <f t="shared" ca="1" si="237"/>
        <v>-</v>
      </c>
      <c r="W7655" t="str">
        <f t="shared" si="236"/>
        <v>-</v>
      </c>
    </row>
    <row r="7656" spans="1:29" x14ac:dyDescent="0.25">
      <c r="A7656" s="6"/>
      <c r="B7656" s="10"/>
      <c r="C7656" s="6"/>
      <c r="D7656" s="6"/>
      <c r="E7656" s="6"/>
      <c r="F7656" s="6"/>
      <c r="G7656" s="6"/>
      <c r="H7656" s="6"/>
      <c r="I7656" s="6"/>
      <c r="J7656" s="6"/>
      <c r="K7656" s="6"/>
      <c r="L7656" s="6"/>
      <c r="M7656" s="6"/>
      <c r="N7656" s="6"/>
      <c r="O7656" s="6"/>
      <c r="P7656" s="10"/>
      <c r="Q7656" s="15" t="str">
        <f t="shared" ca="1" si="237"/>
        <v>-</v>
      </c>
      <c r="R7656" s="6"/>
      <c r="S7656" s="6"/>
      <c r="T7656" s="6"/>
      <c r="U7656" s="6"/>
      <c r="V7656" s="6"/>
      <c r="W7656" s="6" t="str">
        <f t="shared" si="236"/>
        <v>-</v>
      </c>
      <c r="X7656" s="6"/>
      <c r="Y7656" s="6"/>
      <c r="Z7656" s="6"/>
      <c r="AA7656" s="6"/>
      <c r="AB7656" s="6"/>
      <c r="AC7656" s="6"/>
    </row>
    <row r="7657" spans="1:29" x14ac:dyDescent="0.25">
      <c r="Q7657" s="12" t="str">
        <f t="shared" ca="1" si="237"/>
        <v>-</v>
      </c>
      <c r="W7657" t="str">
        <f t="shared" si="236"/>
        <v>-</v>
      </c>
    </row>
    <row r="7658" spans="1:29" x14ac:dyDescent="0.25">
      <c r="A7658" s="6"/>
      <c r="B7658" s="10"/>
      <c r="C7658" s="6"/>
      <c r="D7658" s="6"/>
      <c r="E7658" s="6"/>
      <c r="F7658" s="6"/>
      <c r="G7658" s="6"/>
      <c r="H7658" s="6"/>
      <c r="I7658" s="6"/>
      <c r="J7658" s="6"/>
      <c r="K7658" s="6"/>
      <c r="L7658" s="6"/>
      <c r="M7658" s="6"/>
      <c r="N7658" s="6"/>
      <c r="O7658" s="6"/>
      <c r="P7658" s="10"/>
      <c r="Q7658" s="15" t="str">
        <f t="shared" ca="1" si="237"/>
        <v>-</v>
      </c>
      <c r="R7658" s="6"/>
      <c r="S7658" s="6"/>
      <c r="T7658" s="6"/>
      <c r="U7658" s="6"/>
      <c r="V7658" s="6"/>
      <c r="W7658" s="6" t="str">
        <f t="shared" si="236"/>
        <v>-</v>
      </c>
      <c r="X7658" s="6"/>
      <c r="Y7658" s="6"/>
      <c r="Z7658" s="6"/>
      <c r="AA7658" s="6"/>
      <c r="AB7658" s="6"/>
      <c r="AC7658" s="6"/>
    </row>
    <row r="7659" spans="1:29" x14ac:dyDescent="0.25">
      <c r="Q7659" s="12" t="str">
        <f t="shared" ca="1" si="237"/>
        <v>-</v>
      </c>
      <c r="W7659" t="str">
        <f t="shared" si="236"/>
        <v>-</v>
      </c>
    </row>
    <row r="7660" spans="1:29" x14ac:dyDescent="0.25">
      <c r="A7660" s="6"/>
      <c r="B7660" s="10"/>
      <c r="C7660" s="6"/>
      <c r="D7660" s="6"/>
      <c r="E7660" s="6"/>
      <c r="F7660" s="6"/>
      <c r="G7660" s="6"/>
      <c r="H7660" s="6"/>
      <c r="I7660" s="6"/>
      <c r="J7660" s="6"/>
      <c r="K7660" s="6"/>
      <c r="L7660" s="6"/>
      <c r="M7660" s="6"/>
      <c r="N7660" s="6"/>
      <c r="O7660" s="6"/>
      <c r="P7660" s="10"/>
      <c r="Q7660" s="15" t="str">
        <f t="shared" ca="1" si="237"/>
        <v>-</v>
      </c>
      <c r="R7660" s="6"/>
      <c r="S7660" s="6"/>
      <c r="T7660" s="6"/>
      <c r="U7660" s="6"/>
      <c r="V7660" s="6"/>
      <c r="W7660" s="6" t="str">
        <f t="shared" si="236"/>
        <v>-</v>
      </c>
      <c r="X7660" s="6"/>
      <c r="Y7660" s="6"/>
      <c r="Z7660" s="6"/>
      <c r="AA7660" s="6"/>
      <c r="AB7660" s="6"/>
      <c r="AC7660" s="6"/>
    </row>
    <row r="7661" spans="1:29" x14ac:dyDescent="0.25">
      <c r="Q7661" s="12" t="str">
        <f t="shared" ca="1" si="237"/>
        <v>-</v>
      </c>
      <c r="W7661" t="str">
        <f t="shared" si="236"/>
        <v>-</v>
      </c>
    </row>
    <row r="7662" spans="1:29" x14ac:dyDescent="0.25">
      <c r="A7662" s="6"/>
      <c r="B7662" s="10"/>
      <c r="C7662" s="6"/>
      <c r="D7662" s="6"/>
      <c r="E7662" s="6"/>
      <c r="F7662" s="6"/>
      <c r="G7662" s="6"/>
      <c r="H7662" s="6"/>
      <c r="I7662" s="6"/>
      <c r="J7662" s="6"/>
      <c r="K7662" s="6"/>
      <c r="L7662" s="6"/>
      <c r="M7662" s="6"/>
      <c r="N7662" s="6"/>
      <c r="O7662" s="6"/>
      <c r="P7662" s="10"/>
      <c r="Q7662" s="15" t="str">
        <f t="shared" ca="1" si="237"/>
        <v>-</v>
      </c>
      <c r="R7662" s="6"/>
      <c r="S7662" s="6"/>
      <c r="T7662" s="6"/>
      <c r="U7662" s="6"/>
      <c r="V7662" s="6"/>
      <c r="W7662" s="6" t="str">
        <f t="shared" si="236"/>
        <v>-</v>
      </c>
      <c r="X7662" s="6"/>
      <c r="Y7662" s="6"/>
      <c r="Z7662" s="6"/>
      <c r="AA7662" s="6"/>
      <c r="AB7662" s="6"/>
      <c r="AC7662" s="6"/>
    </row>
    <row r="7663" spans="1:29" x14ac:dyDescent="0.25">
      <c r="Q7663" s="12" t="str">
        <f t="shared" ca="1" si="237"/>
        <v>-</v>
      </c>
      <c r="W7663" t="str">
        <f t="shared" si="236"/>
        <v>-</v>
      </c>
    </row>
    <row r="7664" spans="1:29" x14ac:dyDescent="0.25">
      <c r="A7664" s="6"/>
      <c r="B7664" s="10"/>
      <c r="C7664" s="6"/>
      <c r="D7664" s="6"/>
      <c r="E7664" s="6"/>
      <c r="F7664" s="6"/>
      <c r="G7664" s="6"/>
      <c r="H7664" s="6"/>
      <c r="I7664" s="6"/>
      <c r="J7664" s="6"/>
      <c r="K7664" s="6"/>
      <c r="L7664" s="6"/>
      <c r="M7664" s="6"/>
      <c r="N7664" s="6"/>
      <c r="O7664" s="6"/>
      <c r="P7664" s="10"/>
      <c r="Q7664" s="15" t="str">
        <f t="shared" ca="1" si="237"/>
        <v>-</v>
      </c>
      <c r="R7664" s="6"/>
      <c r="S7664" s="6"/>
      <c r="T7664" s="6"/>
      <c r="U7664" s="6"/>
      <c r="V7664" s="6"/>
      <c r="W7664" s="6" t="str">
        <f t="shared" si="236"/>
        <v>-</v>
      </c>
      <c r="X7664" s="6"/>
      <c r="Y7664" s="6"/>
      <c r="Z7664" s="6"/>
      <c r="AA7664" s="6"/>
      <c r="AB7664" s="6"/>
      <c r="AC7664" s="6"/>
    </row>
    <row r="7665" spans="1:29" x14ac:dyDescent="0.25">
      <c r="Q7665" s="12" t="str">
        <f t="shared" ca="1" si="237"/>
        <v>-</v>
      </c>
      <c r="W7665" t="str">
        <f t="shared" si="236"/>
        <v>-</v>
      </c>
    </row>
    <row r="7666" spans="1:29" x14ac:dyDescent="0.25">
      <c r="A7666" s="6"/>
      <c r="B7666" s="10"/>
      <c r="C7666" s="6"/>
      <c r="D7666" s="6"/>
      <c r="E7666" s="6"/>
      <c r="F7666" s="6"/>
      <c r="G7666" s="6"/>
      <c r="H7666" s="6"/>
      <c r="I7666" s="6"/>
      <c r="J7666" s="6"/>
      <c r="K7666" s="6"/>
      <c r="L7666" s="6"/>
      <c r="M7666" s="6"/>
      <c r="N7666" s="6"/>
      <c r="O7666" s="6"/>
      <c r="P7666" s="10"/>
      <c r="Q7666" s="15" t="str">
        <f t="shared" ca="1" si="237"/>
        <v>-</v>
      </c>
      <c r="R7666" s="6"/>
      <c r="S7666" s="6"/>
      <c r="T7666" s="6"/>
      <c r="U7666" s="6"/>
      <c r="V7666" s="6"/>
      <c r="W7666" s="6" t="str">
        <f t="shared" si="236"/>
        <v>-</v>
      </c>
      <c r="X7666" s="6"/>
      <c r="Y7666" s="6"/>
      <c r="Z7666" s="6"/>
      <c r="AA7666" s="6"/>
      <c r="AB7666" s="6"/>
      <c r="AC7666" s="6"/>
    </row>
    <row r="7667" spans="1:29" x14ac:dyDescent="0.25">
      <c r="Q7667" s="12" t="str">
        <f t="shared" ca="1" si="237"/>
        <v>-</v>
      </c>
      <c r="W7667" t="str">
        <f t="shared" si="236"/>
        <v>-</v>
      </c>
    </row>
    <row r="7668" spans="1:29" x14ac:dyDescent="0.25">
      <c r="A7668" s="6"/>
      <c r="B7668" s="10"/>
      <c r="C7668" s="6"/>
      <c r="D7668" s="6"/>
      <c r="E7668" s="6"/>
      <c r="F7668" s="6"/>
      <c r="G7668" s="6"/>
      <c r="H7668" s="6"/>
      <c r="I7668" s="6"/>
      <c r="J7668" s="6"/>
      <c r="K7668" s="6"/>
      <c r="L7668" s="6"/>
      <c r="M7668" s="6"/>
      <c r="N7668" s="6"/>
      <c r="O7668" s="6"/>
      <c r="P7668" s="10"/>
      <c r="Q7668" s="15" t="str">
        <f t="shared" ca="1" si="237"/>
        <v>-</v>
      </c>
      <c r="R7668" s="6"/>
      <c r="S7668" s="6"/>
      <c r="T7668" s="6"/>
      <c r="U7668" s="6"/>
      <c r="V7668" s="6"/>
      <c r="W7668" s="6" t="str">
        <f t="shared" si="236"/>
        <v>-</v>
      </c>
      <c r="X7668" s="6"/>
      <c r="Y7668" s="6"/>
      <c r="Z7668" s="6"/>
      <c r="AA7668" s="6"/>
      <c r="AB7668" s="6"/>
      <c r="AC7668" s="6"/>
    </row>
    <row r="7669" spans="1:29" x14ac:dyDescent="0.25">
      <c r="Q7669" s="12" t="str">
        <f t="shared" ca="1" si="237"/>
        <v>-</v>
      </c>
      <c r="W7669" t="str">
        <f t="shared" si="236"/>
        <v>-</v>
      </c>
    </row>
    <row r="7670" spans="1:29" x14ac:dyDescent="0.25">
      <c r="A7670" s="6"/>
      <c r="B7670" s="10"/>
      <c r="C7670" s="6"/>
      <c r="D7670" s="6"/>
      <c r="E7670" s="6"/>
      <c r="F7670" s="6"/>
      <c r="G7670" s="6"/>
      <c r="H7670" s="6"/>
      <c r="I7670" s="6"/>
      <c r="J7670" s="6"/>
      <c r="K7670" s="6"/>
      <c r="L7670" s="6"/>
      <c r="M7670" s="6"/>
      <c r="N7670" s="6"/>
      <c r="O7670" s="6"/>
      <c r="P7670" s="10"/>
      <c r="Q7670" s="15" t="str">
        <f t="shared" ca="1" si="237"/>
        <v>-</v>
      </c>
      <c r="R7670" s="6"/>
      <c r="S7670" s="6"/>
      <c r="T7670" s="6"/>
      <c r="U7670" s="6"/>
      <c r="V7670" s="6"/>
      <c r="W7670" s="6" t="str">
        <f t="shared" si="236"/>
        <v>-</v>
      </c>
      <c r="X7670" s="6"/>
      <c r="Y7670" s="6"/>
      <c r="Z7670" s="6"/>
      <c r="AA7670" s="6"/>
      <c r="AB7670" s="6"/>
      <c r="AC7670" s="6"/>
    </row>
    <row r="7671" spans="1:29" x14ac:dyDescent="0.25">
      <c r="Q7671" s="12" t="str">
        <f t="shared" ca="1" si="237"/>
        <v>-</v>
      </c>
      <c r="W7671" t="str">
        <f t="shared" si="236"/>
        <v>-</v>
      </c>
    </row>
    <row r="7672" spans="1:29" x14ac:dyDescent="0.25">
      <c r="A7672" s="6"/>
      <c r="B7672" s="10"/>
      <c r="C7672" s="6"/>
      <c r="D7672" s="6"/>
      <c r="E7672" s="6"/>
      <c r="F7672" s="6"/>
      <c r="G7672" s="6"/>
      <c r="H7672" s="6"/>
      <c r="I7672" s="6"/>
      <c r="J7672" s="6"/>
      <c r="K7672" s="6"/>
      <c r="L7672" s="6"/>
      <c r="M7672" s="6"/>
      <c r="N7672" s="6"/>
      <c r="O7672" s="6"/>
      <c r="P7672" s="10"/>
      <c r="Q7672" s="15" t="str">
        <f t="shared" ca="1" si="237"/>
        <v>-</v>
      </c>
      <c r="R7672" s="6"/>
      <c r="S7672" s="6"/>
      <c r="T7672" s="6"/>
      <c r="U7672" s="6"/>
      <c r="V7672" s="6"/>
      <c r="W7672" s="6" t="str">
        <f t="shared" si="236"/>
        <v>-</v>
      </c>
      <c r="X7672" s="6"/>
      <c r="Y7672" s="6"/>
      <c r="Z7672" s="6"/>
      <c r="AA7672" s="6"/>
      <c r="AB7672" s="6"/>
      <c r="AC7672" s="6"/>
    </row>
    <row r="7673" spans="1:29" x14ac:dyDescent="0.25">
      <c r="Q7673" s="12" t="str">
        <f t="shared" ca="1" si="237"/>
        <v>-</v>
      </c>
      <c r="W7673" t="str">
        <f t="shared" si="236"/>
        <v>-</v>
      </c>
    </row>
    <row r="7674" spans="1:29" x14ac:dyDescent="0.25">
      <c r="A7674" s="6"/>
      <c r="B7674" s="10"/>
      <c r="C7674" s="6"/>
      <c r="D7674" s="6"/>
      <c r="E7674" s="6"/>
      <c r="F7674" s="6"/>
      <c r="G7674" s="6"/>
      <c r="H7674" s="6"/>
      <c r="I7674" s="6"/>
      <c r="J7674" s="6"/>
      <c r="K7674" s="6"/>
      <c r="L7674" s="6"/>
      <c r="M7674" s="6"/>
      <c r="N7674" s="6"/>
      <c r="O7674" s="6"/>
      <c r="P7674" s="10"/>
      <c r="Q7674" s="15" t="str">
        <f t="shared" ca="1" si="237"/>
        <v>-</v>
      </c>
      <c r="R7674" s="6"/>
      <c r="S7674" s="6"/>
      <c r="T7674" s="6"/>
      <c r="U7674" s="6"/>
      <c r="V7674" s="6"/>
      <c r="W7674" s="6" t="str">
        <f t="shared" si="236"/>
        <v>-</v>
      </c>
      <c r="X7674" s="6"/>
      <c r="Y7674" s="6"/>
      <c r="Z7674" s="6"/>
      <c r="AA7674" s="6"/>
      <c r="AB7674" s="6"/>
      <c r="AC7674" s="6"/>
    </row>
    <row r="7675" spans="1:29" x14ac:dyDescent="0.25">
      <c r="Q7675" s="12" t="str">
        <f t="shared" ca="1" si="237"/>
        <v>-</v>
      </c>
      <c r="W7675" t="str">
        <f t="shared" si="236"/>
        <v>-</v>
      </c>
    </row>
    <row r="7676" spans="1:29" x14ac:dyDescent="0.25">
      <c r="A7676" s="6"/>
      <c r="B7676" s="10"/>
      <c r="C7676" s="6"/>
      <c r="D7676" s="6"/>
      <c r="E7676" s="6"/>
      <c r="F7676" s="6"/>
      <c r="G7676" s="6"/>
      <c r="H7676" s="6"/>
      <c r="I7676" s="6"/>
      <c r="J7676" s="6"/>
      <c r="K7676" s="6"/>
      <c r="L7676" s="6"/>
      <c r="M7676" s="6"/>
      <c r="N7676" s="6"/>
      <c r="O7676" s="6"/>
      <c r="P7676" s="10"/>
      <c r="Q7676" s="15" t="str">
        <f t="shared" ca="1" si="237"/>
        <v>-</v>
      </c>
      <c r="R7676" s="6"/>
      <c r="S7676" s="6"/>
      <c r="T7676" s="6"/>
      <c r="U7676" s="6"/>
      <c r="V7676" s="6"/>
      <c r="W7676" s="6" t="str">
        <f t="shared" si="236"/>
        <v>-</v>
      </c>
      <c r="X7676" s="6"/>
      <c r="Y7676" s="6"/>
      <c r="Z7676" s="6"/>
      <c r="AA7676" s="6"/>
      <c r="AB7676" s="6"/>
      <c r="AC7676" s="6"/>
    </row>
    <row r="7677" spans="1:29" x14ac:dyDescent="0.25">
      <c r="Q7677" s="12" t="str">
        <f t="shared" ca="1" si="237"/>
        <v>-</v>
      </c>
      <c r="W7677" t="str">
        <f t="shared" si="236"/>
        <v>-</v>
      </c>
    </row>
    <row r="7678" spans="1:29" x14ac:dyDescent="0.25">
      <c r="A7678" s="6"/>
      <c r="B7678" s="10"/>
      <c r="C7678" s="6"/>
      <c r="D7678" s="6"/>
      <c r="E7678" s="6"/>
      <c r="F7678" s="6"/>
      <c r="G7678" s="6"/>
      <c r="H7678" s="6"/>
      <c r="I7678" s="6"/>
      <c r="J7678" s="6"/>
      <c r="K7678" s="6"/>
      <c r="L7678" s="6"/>
      <c r="M7678" s="6"/>
      <c r="N7678" s="6"/>
      <c r="O7678" s="6"/>
      <c r="P7678" s="10"/>
      <c r="Q7678" s="15" t="str">
        <f t="shared" ca="1" si="237"/>
        <v>-</v>
      </c>
      <c r="R7678" s="6"/>
      <c r="S7678" s="6"/>
      <c r="T7678" s="6"/>
      <c r="U7678" s="6"/>
      <c r="V7678" s="6"/>
      <c r="W7678" s="6" t="str">
        <f t="shared" si="236"/>
        <v>-</v>
      </c>
      <c r="X7678" s="6"/>
      <c r="Y7678" s="6"/>
      <c r="Z7678" s="6"/>
      <c r="AA7678" s="6"/>
      <c r="AB7678" s="6"/>
      <c r="AC7678" s="6"/>
    </row>
    <row r="7679" spans="1:29" x14ac:dyDescent="0.25">
      <c r="Q7679" s="12" t="str">
        <f t="shared" ca="1" si="237"/>
        <v>-</v>
      </c>
      <c r="W7679" t="str">
        <f t="shared" si="236"/>
        <v>-</v>
      </c>
    </row>
    <row r="7680" spans="1:29" x14ac:dyDescent="0.25">
      <c r="A7680" s="6"/>
      <c r="B7680" s="10"/>
      <c r="C7680" s="6"/>
      <c r="D7680" s="6"/>
      <c r="E7680" s="6"/>
      <c r="F7680" s="6"/>
      <c r="G7680" s="6"/>
      <c r="H7680" s="6"/>
      <c r="I7680" s="6"/>
      <c r="J7680" s="6"/>
      <c r="K7680" s="6"/>
      <c r="L7680" s="6"/>
      <c r="M7680" s="6"/>
      <c r="N7680" s="6"/>
      <c r="O7680" s="6"/>
      <c r="P7680" s="10"/>
      <c r="Q7680" s="15" t="str">
        <f t="shared" ca="1" si="237"/>
        <v>-</v>
      </c>
      <c r="R7680" s="6"/>
      <c r="S7680" s="6"/>
      <c r="T7680" s="6"/>
      <c r="U7680" s="6"/>
      <c r="V7680" s="6"/>
      <c r="W7680" s="6" t="str">
        <f t="shared" si="236"/>
        <v>-</v>
      </c>
      <c r="X7680" s="6"/>
      <c r="Y7680" s="6"/>
      <c r="Z7680" s="6"/>
      <c r="AA7680" s="6"/>
      <c r="AB7680" s="6"/>
      <c r="AC7680" s="6"/>
    </row>
    <row r="7681" spans="1:29" x14ac:dyDescent="0.25">
      <c r="Q7681" s="12" t="str">
        <f t="shared" ca="1" si="237"/>
        <v>-</v>
      </c>
      <c r="W7681" t="str">
        <f t="shared" si="236"/>
        <v>-</v>
      </c>
    </row>
    <row r="7682" spans="1:29" x14ac:dyDescent="0.25">
      <c r="A7682" s="6"/>
      <c r="B7682" s="10"/>
      <c r="C7682" s="6"/>
      <c r="D7682" s="6"/>
      <c r="E7682" s="6"/>
      <c r="F7682" s="6"/>
      <c r="G7682" s="6"/>
      <c r="H7682" s="6"/>
      <c r="I7682" s="6"/>
      <c r="J7682" s="6"/>
      <c r="K7682" s="6"/>
      <c r="L7682" s="6"/>
      <c r="M7682" s="6"/>
      <c r="N7682" s="6"/>
      <c r="O7682" s="6"/>
      <c r="P7682" s="10"/>
      <c r="Q7682" s="15" t="str">
        <f t="shared" ca="1" si="237"/>
        <v>-</v>
      </c>
      <c r="R7682" s="6"/>
      <c r="S7682" s="6"/>
      <c r="T7682" s="6"/>
      <c r="U7682" s="6"/>
      <c r="V7682" s="6"/>
      <c r="W7682" s="6" t="str">
        <f t="shared" si="236"/>
        <v>-</v>
      </c>
      <c r="X7682" s="6"/>
      <c r="Y7682" s="6"/>
      <c r="Z7682" s="6"/>
      <c r="AA7682" s="6"/>
      <c r="AB7682" s="6"/>
      <c r="AC7682" s="6"/>
    </row>
    <row r="7683" spans="1:29" x14ac:dyDescent="0.25">
      <c r="Q7683" s="12" t="str">
        <f t="shared" ca="1" si="237"/>
        <v>-</v>
      </c>
      <c r="W7683" t="str">
        <f t="shared" si="236"/>
        <v>-</v>
      </c>
    </row>
    <row r="7684" spans="1:29" x14ac:dyDescent="0.25">
      <c r="A7684" s="6"/>
      <c r="B7684" s="10"/>
      <c r="C7684" s="6"/>
      <c r="D7684" s="6"/>
      <c r="E7684" s="6"/>
      <c r="F7684" s="6"/>
      <c r="G7684" s="6"/>
      <c r="H7684" s="6"/>
      <c r="I7684" s="6"/>
      <c r="J7684" s="6"/>
      <c r="K7684" s="6"/>
      <c r="L7684" s="6"/>
      <c r="M7684" s="6"/>
      <c r="N7684" s="6"/>
      <c r="O7684" s="6"/>
      <c r="P7684" s="10"/>
      <c r="Q7684" s="15" t="str">
        <f t="shared" ca="1" si="237"/>
        <v>-</v>
      </c>
      <c r="R7684" s="6"/>
      <c r="S7684" s="6"/>
      <c r="T7684" s="6"/>
      <c r="U7684" s="6"/>
      <c r="V7684" s="6"/>
      <c r="W7684" s="6" t="str">
        <f t="shared" si="236"/>
        <v>-</v>
      </c>
      <c r="X7684" s="6"/>
      <c r="Y7684" s="6"/>
      <c r="Z7684" s="6"/>
      <c r="AA7684" s="6"/>
      <c r="AB7684" s="6"/>
      <c r="AC7684" s="6"/>
    </row>
    <row r="7685" spans="1:29" x14ac:dyDescent="0.25">
      <c r="Q7685" s="12" t="str">
        <f t="shared" ca="1" si="237"/>
        <v>-</v>
      </c>
      <c r="W7685" t="str">
        <f t="shared" si="236"/>
        <v>-</v>
      </c>
    </row>
    <row r="7686" spans="1:29" x14ac:dyDescent="0.25">
      <c r="A7686" s="6"/>
      <c r="B7686" s="10"/>
      <c r="C7686" s="6"/>
      <c r="D7686" s="6"/>
      <c r="E7686" s="6"/>
      <c r="F7686" s="6"/>
      <c r="G7686" s="6"/>
      <c r="H7686" s="6"/>
      <c r="I7686" s="6"/>
      <c r="J7686" s="6"/>
      <c r="K7686" s="6"/>
      <c r="L7686" s="6"/>
      <c r="M7686" s="6"/>
      <c r="N7686" s="6"/>
      <c r="O7686" s="6"/>
      <c r="P7686" s="10"/>
      <c r="Q7686" s="15" t="str">
        <f t="shared" ca="1" si="237"/>
        <v>-</v>
      </c>
      <c r="R7686" s="6"/>
      <c r="S7686" s="6"/>
      <c r="T7686" s="6"/>
      <c r="U7686" s="6"/>
      <c r="V7686" s="6"/>
      <c r="W7686" s="6" t="str">
        <f t="shared" ref="W7686:W7749" si="238">IF(OR(ISBLANK(J7686),ISBLANK(V7686)),"-",(IF(J7686=V7686,"Yes","No")))</f>
        <v>-</v>
      </c>
      <c r="X7686" s="6"/>
      <c r="Y7686" s="6"/>
      <c r="Z7686" s="6"/>
      <c r="AA7686" s="6"/>
      <c r="AB7686" s="6"/>
      <c r="AC7686" s="6"/>
    </row>
    <row r="7687" spans="1:29" x14ac:dyDescent="0.25">
      <c r="Q7687" s="12" t="str">
        <f t="shared" ref="Q7687:Q7750" ca="1" si="239">IF(B7687&gt;1/1/1900, (IF(R7687="Closed",(DATEDIF(B7687,P7687,"d"))-(DATEDIF(M7687,O7687,"d")),IF(OR(R7687="Pending",ISBLANK(P7687)),TODAY()-B7687))),"-")</f>
        <v>-</v>
      </c>
      <c r="W7687" t="str">
        <f t="shared" si="238"/>
        <v>-</v>
      </c>
    </row>
    <row r="7688" spans="1:29" x14ac:dyDescent="0.25">
      <c r="A7688" s="6"/>
      <c r="B7688" s="10"/>
      <c r="C7688" s="6"/>
      <c r="D7688" s="6"/>
      <c r="E7688" s="6"/>
      <c r="F7688" s="6"/>
      <c r="G7688" s="6"/>
      <c r="H7688" s="6"/>
      <c r="I7688" s="6"/>
      <c r="J7688" s="6"/>
      <c r="K7688" s="6"/>
      <c r="L7688" s="6"/>
      <c r="M7688" s="6"/>
      <c r="N7688" s="6"/>
      <c r="O7688" s="6"/>
      <c r="P7688" s="10"/>
      <c r="Q7688" s="15" t="str">
        <f t="shared" ca="1" si="239"/>
        <v>-</v>
      </c>
      <c r="R7688" s="6"/>
      <c r="S7688" s="6"/>
      <c r="T7688" s="6"/>
      <c r="U7688" s="6"/>
      <c r="V7688" s="6"/>
      <c r="W7688" s="6" t="str">
        <f t="shared" si="238"/>
        <v>-</v>
      </c>
      <c r="X7688" s="6"/>
      <c r="Y7688" s="6"/>
      <c r="Z7688" s="6"/>
      <c r="AA7688" s="6"/>
      <c r="AB7688" s="6"/>
      <c r="AC7688" s="6"/>
    </row>
    <row r="7689" spans="1:29" x14ac:dyDescent="0.25">
      <c r="Q7689" s="12" t="str">
        <f t="shared" ca="1" si="239"/>
        <v>-</v>
      </c>
      <c r="W7689" t="str">
        <f t="shared" si="238"/>
        <v>-</v>
      </c>
    </row>
    <row r="7690" spans="1:29" x14ac:dyDescent="0.25">
      <c r="A7690" s="6"/>
      <c r="B7690" s="10"/>
      <c r="C7690" s="6"/>
      <c r="D7690" s="6"/>
      <c r="E7690" s="6"/>
      <c r="F7690" s="6"/>
      <c r="G7690" s="6"/>
      <c r="H7690" s="6"/>
      <c r="I7690" s="6"/>
      <c r="J7690" s="6"/>
      <c r="K7690" s="6"/>
      <c r="L7690" s="6"/>
      <c r="M7690" s="6"/>
      <c r="N7690" s="6"/>
      <c r="O7690" s="6"/>
      <c r="P7690" s="10"/>
      <c r="Q7690" s="15" t="str">
        <f t="shared" ca="1" si="239"/>
        <v>-</v>
      </c>
      <c r="R7690" s="6"/>
      <c r="S7690" s="6"/>
      <c r="T7690" s="6"/>
      <c r="U7690" s="6"/>
      <c r="V7690" s="6"/>
      <c r="W7690" s="6" t="str">
        <f t="shared" si="238"/>
        <v>-</v>
      </c>
      <c r="X7690" s="6"/>
      <c r="Y7690" s="6"/>
      <c r="Z7690" s="6"/>
      <c r="AA7690" s="6"/>
      <c r="AB7690" s="6"/>
      <c r="AC7690" s="6"/>
    </row>
    <row r="7691" spans="1:29" x14ac:dyDescent="0.25">
      <c r="Q7691" s="12" t="str">
        <f t="shared" ca="1" si="239"/>
        <v>-</v>
      </c>
      <c r="W7691" t="str">
        <f t="shared" si="238"/>
        <v>-</v>
      </c>
    </row>
    <row r="7692" spans="1:29" x14ac:dyDescent="0.25">
      <c r="A7692" s="6"/>
      <c r="B7692" s="10"/>
      <c r="C7692" s="6"/>
      <c r="D7692" s="6"/>
      <c r="E7692" s="6"/>
      <c r="F7692" s="6"/>
      <c r="G7692" s="6"/>
      <c r="H7692" s="6"/>
      <c r="I7692" s="6"/>
      <c r="J7692" s="6"/>
      <c r="K7692" s="6"/>
      <c r="L7692" s="6"/>
      <c r="M7692" s="6"/>
      <c r="N7692" s="6"/>
      <c r="O7692" s="6"/>
      <c r="P7692" s="10"/>
      <c r="Q7692" s="15" t="str">
        <f t="shared" ca="1" si="239"/>
        <v>-</v>
      </c>
      <c r="R7692" s="6"/>
      <c r="S7692" s="6"/>
      <c r="T7692" s="6"/>
      <c r="U7692" s="6"/>
      <c r="V7692" s="6"/>
      <c r="W7692" s="6" t="str">
        <f t="shared" si="238"/>
        <v>-</v>
      </c>
      <c r="X7692" s="6"/>
      <c r="Y7692" s="6"/>
      <c r="Z7692" s="6"/>
      <c r="AA7692" s="6"/>
      <c r="AB7692" s="6"/>
      <c r="AC7692" s="6"/>
    </row>
    <row r="7693" spans="1:29" x14ac:dyDescent="0.25">
      <c r="Q7693" s="12" t="str">
        <f t="shared" ca="1" si="239"/>
        <v>-</v>
      </c>
      <c r="W7693" t="str">
        <f t="shared" si="238"/>
        <v>-</v>
      </c>
    </row>
    <row r="7694" spans="1:29" x14ac:dyDescent="0.25">
      <c r="A7694" s="6"/>
      <c r="B7694" s="10"/>
      <c r="C7694" s="6"/>
      <c r="D7694" s="6"/>
      <c r="E7694" s="6"/>
      <c r="F7694" s="6"/>
      <c r="G7694" s="6"/>
      <c r="H7694" s="6"/>
      <c r="I7694" s="6"/>
      <c r="J7694" s="6"/>
      <c r="K7694" s="6"/>
      <c r="L7694" s="6"/>
      <c r="M7694" s="6"/>
      <c r="N7694" s="6"/>
      <c r="O7694" s="6"/>
      <c r="P7694" s="10"/>
      <c r="Q7694" s="15" t="str">
        <f t="shared" ca="1" si="239"/>
        <v>-</v>
      </c>
      <c r="R7694" s="6"/>
      <c r="S7694" s="6"/>
      <c r="T7694" s="6"/>
      <c r="U7694" s="6"/>
      <c r="V7694" s="6"/>
      <c r="W7694" s="6" t="str">
        <f t="shared" si="238"/>
        <v>-</v>
      </c>
      <c r="X7694" s="6"/>
      <c r="Y7694" s="6"/>
      <c r="Z7694" s="6"/>
      <c r="AA7694" s="6"/>
      <c r="AB7694" s="6"/>
      <c r="AC7694" s="6"/>
    </row>
    <row r="7695" spans="1:29" x14ac:dyDescent="0.25">
      <c r="Q7695" s="12" t="str">
        <f t="shared" ca="1" si="239"/>
        <v>-</v>
      </c>
      <c r="W7695" t="str">
        <f t="shared" si="238"/>
        <v>-</v>
      </c>
    </row>
    <row r="7696" spans="1:29" x14ac:dyDescent="0.25">
      <c r="A7696" s="6"/>
      <c r="B7696" s="10"/>
      <c r="C7696" s="6"/>
      <c r="D7696" s="6"/>
      <c r="E7696" s="6"/>
      <c r="F7696" s="6"/>
      <c r="G7696" s="6"/>
      <c r="H7696" s="6"/>
      <c r="I7696" s="6"/>
      <c r="J7696" s="6"/>
      <c r="K7696" s="6"/>
      <c r="L7696" s="6"/>
      <c r="M7696" s="6"/>
      <c r="N7696" s="6"/>
      <c r="O7696" s="6"/>
      <c r="P7696" s="10"/>
      <c r="Q7696" s="15" t="str">
        <f t="shared" ca="1" si="239"/>
        <v>-</v>
      </c>
      <c r="R7696" s="6"/>
      <c r="S7696" s="6"/>
      <c r="T7696" s="6"/>
      <c r="U7696" s="6"/>
      <c r="V7696" s="6"/>
      <c r="W7696" s="6" t="str">
        <f t="shared" si="238"/>
        <v>-</v>
      </c>
      <c r="X7696" s="6"/>
      <c r="Y7696" s="6"/>
      <c r="Z7696" s="6"/>
      <c r="AA7696" s="6"/>
      <c r="AB7696" s="6"/>
      <c r="AC7696" s="6"/>
    </row>
    <row r="7697" spans="1:29" x14ac:dyDescent="0.25">
      <c r="Q7697" s="12" t="str">
        <f t="shared" ca="1" si="239"/>
        <v>-</v>
      </c>
      <c r="W7697" t="str">
        <f t="shared" si="238"/>
        <v>-</v>
      </c>
    </row>
    <row r="7698" spans="1:29" x14ac:dyDescent="0.25">
      <c r="A7698" s="6"/>
      <c r="B7698" s="10"/>
      <c r="C7698" s="6"/>
      <c r="D7698" s="6"/>
      <c r="E7698" s="6"/>
      <c r="F7698" s="6"/>
      <c r="G7698" s="6"/>
      <c r="H7698" s="6"/>
      <c r="I7698" s="6"/>
      <c r="J7698" s="6"/>
      <c r="K7698" s="6"/>
      <c r="L7698" s="6"/>
      <c r="M7698" s="6"/>
      <c r="N7698" s="6"/>
      <c r="O7698" s="6"/>
      <c r="P7698" s="10"/>
      <c r="Q7698" s="15" t="str">
        <f t="shared" ca="1" si="239"/>
        <v>-</v>
      </c>
      <c r="R7698" s="6"/>
      <c r="S7698" s="6"/>
      <c r="T7698" s="6"/>
      <c r="U7698" s="6"/>
      <c r="V7698" s="6"/>
      <c r="W7698" s="6" t="str">
        <f t="shared" si="238"/>
        <v>-</v>
      </c>
      <c r="X7698" s="6"/>
      <c r="Y7698" s="6"/>
      <c r="Z7698" s="6"/>
      <c r="AA7698" s="6"/>
      <c r="AB7698" s="6"/>
      <c r="AC7698" s="6"/>
    </row>
    <row r="7699" spans="1:29" x14ac:dyDescent="0.25">
      <c r="Q7699" s="12" t="str">
        <f t="shared" ca="1" si="239"/>
        <v>-</v>
      </c>
      <c r="W7699" t="str">
        <f t="shared" si="238"/>
        <v>-</v>
      </c>
    </row>
    <row r="7700" spans="1:29" x14ac:dyDescent="0.25">
      <c r="A7700" s="6"/>
      <c r="B7700" s="10"/>
      <c r="C7700" s="6"/>
      <c r="D7700" s="6"/>
      <c r="E7700" s="6"/>
      <c r="F7700" s="6"/>
      <c r="G7700" s="6"/>
      <c r="H7700" s="6"/>
      <c r="I7700" s="6"/>
      <c r="J7700" s="6"/>
      <c r="K7700" s="6"/>
      <c r="L7700" s="6"/>
      <c r="M7700" s="6"/>
      <c r="N7700" s="6"/>
      <c r="O7700" s="6"/>
      <c r="P7700" s="10"/>
      <c r="Q7700" s="15" t="str">
        <f t="shared" ca="1" si="239"/>
        <v>-</v>
      </c>
      <c r="R7700" s="6"/>
      <c r="S7700" s="6"/>
      <c r="T7700" s="6"/>
      <c r="U7700" s="6"/>
      <c r="V7700" s="6"/>
      <c r="W7700" s="6" t="str">
        <f t="shared" si="238"/>
        <v>-</v>
      </c>
      <c r="X7700" s="6"/>
      <c r="Y7700" s="6"/>
      <c r="Z7700" s="6"/>
      <c r="AA7700" s="6"/>
      <c r="AB7700" s="6"/>
      <c r="AC7700" s="6"/>
    </row>
    <row r="7701" spans="1:29" x14ac:dyDescent="0.25">
      <c r="Q7701" s="12" t="str">
        <f t="shared" ca="1" si="239"/>
        <v>-</v>
      </c>
      <c r="W7701" t="str">
        <f t="shared" si="238"/>
        <v>-</v>
      </c>
    </row>
    <row r="7702" spans="1:29" x14ac:dyDescent="0.25">
      <c r="A7702" s="6"/>
      <c r="B7702" s="10"/>
      <c r="C7702" s="6"/>
      <c r="D7702" s="6"/>
      <c r="E7702" s="6"/>
      <c r="F7702" s="6"/>
      <c r="G7702" s="6"/>
      <c r="H7702" s="6"/>
      <c r="I7702" s="6"/>
      <c r="J7702" s="6"/>
      <c r="K7702" s="6"/>
      <c r="L7702" s="6"/>
      <c r="M7702" s="6"/>
      <c r="N7702" s="6"/>
      <c r="O7702" s="6"/>
      <c r="P7702" s="10"/>
      <c r="Q7702" s="15" t="str">
        <f t="shared" ca="1" si="239"/>
        <v>-</v>
      </c>
      <c r="R7702" s="6"/>
      <c r="S7702" s="6"/>
      <c r="T7702" s="6"/>
      <c r="U7702" s="6"/>
      <c r="V7702" s="6"/>
      <c r="W7702" s="6" t="str">
        <f t="shared" si="238"/>
        <v>-</v>
      </c>
      <c r="X7702" s="6"/>
      <c r="Y7702" s="6"/>
      <c r="Z7702" s="6"/>
      <c r="AA7702" s="6"/>
      <c r="AB7702" s="6"/>
      <c r="AC7702" s="6"/>
    </row>
    <row r="7703" spans="1:29" x14ac:dyDescent="0.25">
      <c r="Q7703" s="12" t="str">
        <f t="shared" ca="1" si="239"/>
        <v>-</v>
      </c>
      <c r="W7703" t="str">
        <f t="shared" si="238"/>
        <v>-</v>
      </c>
    </row>
    <row r="7704" spans="1:29" x14ac:dyDescent="0.25">
      <c r="A7704" s="6"/>
      <c r="B7704" s="10"/>
      <c r="C7704" s="6"/>
      <c r="D7704" s="6"/>
      <c r="E7704" s="6"/>
      <c r="F7704" s="6"/>
      <c r="G7704" s="6"/>
      <c r="H7704" s="6"/>
      <c r="I7704" s="6"/>
      <c r="J7704" s="6"/>
      <c r="K7704" s="6"/>
      <c r="L7704" s="6"/>
      <c r="M7704" s="6"/>
      <c r="N7704" s="6"/>
      <c r="O7704" s="6"/>
      <c r="P7704" s="10"/>
      <c r="Q7704" s="15" t="str">
        <f t="shared" ca="1" si="239"/>
        <v>-</v>
      </c>
      <c r="R7704" s="6"/>
      <c r="S7704" s="6"/>
      <c r="T7704" s="6"/>
      <c r="U7704" s="6"/>
      <c r="V7704" s="6"/>
      <c r="W7704" s="6" t="str">
        <f t="shared" si="238"/>
        <v>-</v>
      </c>
      <c r="X7704" s="6"/>
      <c r="Y7704" s="6"/>
      <c r="Z7704" s="6"/>
      <c r="AA7704" s="6"/>
      <c r="AB7704" s="6"/>
      <c r="AC7704" s="6"/>
    </row>
    <row r="7705" spans="1:29" x14ac:dyDescent="0.25">
      <c r="Q7705" s="12" t="str">
        <f t="shared" ca="1" si="239"/>
        <v>-</v>
      </c>
      <c r="W7705" t="str">
        <f t="shared" si="238"/>
        <v>-</v>
      </c>
    </row>
    <row r="7706" spans="1:29" x14ac:dyDescent="0.25">
      <c r="A7706" s="6"/>
      <c r="B7706" s="10"/>
      <c r="C7706" s="6"/>
      <c r="D7706" s="6"/>
      <c r="E7706" s="6"/>
      <c r="F7706" s="6"/>
      <c r="G7706" s="6"/>
      <c r="H7706" s="6"/>
      <c r="I7706" s="6"/>
      <c r="J7706" s="6"/>
      <c r="K7706" s="6"/>
      <c r="L7706" s="6"/>
      <c r="M7706" s="6"/>
      <c r="N7706" s="6"/>
      <c r="O7706" s="6"/>
      <c r="P7706" s="10"/>
      <c r="Q7706" s="15" t="str">
        <f t="shared" ca="1" si="239"/>
        <v>-</v>
      </c>
      <c r="R7706" s="6"/>
      <c r="S7706" s="6"/>
      <c r="T7706" s="6"/>
      <c r="U7706" s="6"/>
      <c r="V7706" s="6"/>
      <c r="W7706" s="6" t="str">
        <f t="shared" si="238"/>
        <v>-</v>
      </c>
      <c r="X7706" s="6"/>
      <c r="Y7706" s="6"/>
      <c r="Z7706" s="6"/>
      <c r="AA7706" s="6"/>
      <c r="AB7706" s="6"/>
      <c r="AC7706" s="6"/>
    </row>
    <row r="7707" spans="1:29" x14ac:dyDescent="0.25">
      <c r="Q7707" s="12" t="str">
        <f t="shared" ca="1" si="239"/>
        <v>-</v>
      </c>
      <c r="W7707" t="str">
        <f t="shared" si="238"/>
        <v>-</v>
      </c>
    </row>
    <row r="7708" spans="1:29" x14ac:dyDescent="0.25">
      <c r="A7708" s="6"/>
      <c r="B7708" s="10"/>
      <c r="C7708" s="6"/>
      <c r="D7708" s="6"/>
      <c r="E7708" s="6"/>
      <c r="F7708" s="6"/>
      <c r="G7708" s="6"/>
      <c r="H7708" s="6"/>
      <c r="I7708" s="6"/>
      <c r="J7708" s="6"/>
      <c r="K7708" s="6"/>
      <c r="L7708" s="6"/>
      <c r="M7708" s="6"/>
      <c r="N7708" s="6"/>
      <c r="O7708" s="6"/>
      <c r="P7708" s="10"/>
      <c r="Q7708" s="15" t="str">
        <f t="shared" ca="1" si="239"/>
        <v>-</v>
      </c>
      <c r="R7708" s="6"/>
      <c r="S7708" s="6"/>
      <c r="T7708" s="6"/>
      <c r="U7708" s="6"/>
      <c r="V7708" s="6"/>
      <c r="W7708" s="6" t="str">
        <f t="shared" si="238"/>
        <v>-</v>
      </c>
      <c r="X7708" s="6"/>
      <c r="Y7708" s="6"/>
      <c r="Z7708" s="6"/>
      <c r="AA7708" s="6"/>
      <c r="AB7708" s="6"/>
      <c r="AC7708" s="6"/>
    </row>
    <row r="7709" spans="1:29" x14ac:dyDescent="0.25">
      <c r="Q7709" s="12" t="str">
        <f t="shared" ca="1" si="239"/>
        <v>-</v>
      </c>
      <c r="W7709" t="str">
        <f t="shared" si="238"/>
        <v>-</v>
      </c>
    </row>
    <row r="7710" spans="1:29" x14ac:dyDescent="0.25">
      <c r="A7710" s="6"/>
      <c r="B7710" s="10"/>
      <c r="C7710" s="6"/>
      <c r="D7710" s="6"/>
      <c r="E7710" s="6"/>
      <c r="F7710" s="6"/>
      <c r="G7710" s="6"/>
      <c r="H7710" s="6"/>
      <c r="I7710" s="6"/>
      <c r="J7710" s="6"/>
      <c r="K7710" s="6"/>
      <c r="L7710" s="6"/>
      <c r="M7710" s="6"/>
      <c r="N7710" s="6"/>
      <c r="O7710" s="6"/>
      <c r="P7710" s="10"/>
      <c r="Q7710" s="15" t="str">
        <f t="shared" ca="1" si="239"/>
        <v>-</v>
      </c>
      <c r="R7710" s="6"/>
      <c r="S7710" s="6"/>
      <c r="T7710" s="6"/>
      <c r="U7710" s="6"/>
      <c r="V7710" s="6"/>
      <c r="W7710" s="6" t="str">
        <f t="shared" si="238"/>
        <v>-</v>
      </c>
      <c r="X7710" s="6"/>
      <c r="Y7710" s="6"/>
      <c r="Z7710" s="6"/>
      <c r="AA7710" s="6"/>
      <c r="AB7710" s="6"/>
      <c r="AC7710" s="6"/>
    </row>
    <row r="7711" spans="1:29" x14ac:dyDescent="0.25">
      <c r="Q7711" s="12" t="str">
        <f t="shared" ca="1" si="239"/>
        <v>-</v>
      </c>
      <c r="W7711" t="str">
        <f t="shared" si="238"/>
        <v>-</v>
      </c>
    </row>
    <row r="7712" spans="1:29" x14ac:dyDescent="0.25">
      <c r="A7712" s="6"/>
      <c r="B7712" s="10"/>
      <c r="C7712" s="6"/>
      <c r="D7712" s="6"/>
      <c r="E7712" s="6"/>
      <c r="F7712" s="6"/>
      <c r="G7712" s="6"/>
      <c r="H7712" s="6"/>
      <c r="I7712" s="6"/>
      <c r="J7712" s="6"/>
      <c r="K7712" s="6"/>
      <c r="L7712" s="6"/>
      <c r="M7712" s="6"/>
      <c r="N7712" s="6"/>
      <c r="O7712" s="6"/>
      <c r="P7712" s="10"/>
      <c r="Q7712" s="15" t="str">
        <f t="shared" ca="1" si="239"/>
        <v>-</v>
      </c>
      <c r="R7712" s="6"/>
      <c r="S7712" s="6"/>
      <c r="T7712" s="6"/>
      <c r="U7712" s="6"/>
      <c r="V7712" s="6"/>
      <c r="W7712" s="6" t="str">
        <f t="shared" si="238"/>
        <v>-</v>
      </c>
      <c r="X7712" s="6"/>
      <c r="Y7712" s="6"/>
      <c r="Z7712" s="6"/>
      <c r="AA7712" s="6"/>
      <c r="AB7712" s="6"/>
      <c r="AC7712" s="6"/>
    </row>
    <row r="7713" spans="1:29" x14ac:dyDescent="0.25">
      <c r="Q7713" s="12" t="str">
        <f t="shared" ca="1" si="239"/>
        <v>-</v>
      </c>
      <c r="W7713" t="str">
        <f t="shared" si="238"/>
        <v>-</v>
      </c>
    </row>
    <row r="7714" spans="1:29" x14ac:dyDescent="0.25">
      <c r="A7714" s="6"/>
      <c r="B7714" s="10"/>
      <c r="C7714" s="6"/>
      <c r="D7714" s="6"/>
      <c r="E7714" s="6"/>
      <c r="F7714" s="6"/>
      <c r="G7714" s="6"/>
      <c r="H7714" s="6"/>
      <c r="I7714" s="6"/>
      <c r="J7714" s="6"/>
      <c r="K7714" s="6"/>
      <c r="L7714" s="6"/>
      <c r="M7714" s="6"/>
      <c r="N7714" s="6"/>
      <c r="O7714" s="6"/>
      <c r="P7714" s="10"/>
      <c r="Q7714" s="15" t="str">
        <f t="shared" ca="1" si="239"/>
        <v>-</v>
      </c>
      <c r="R7714" s="6"/>
      <c r="S7714" s="6"/>
      <c r="T7714" s="6"/>
      <c r="U7714" s="6"/>
      <c r="V7714" s="6"/>
      <c r="W7714" s="6" t="str">
        <f t="shared" si="238"/>
        <v>-</v>
      </c>
      <c r="X7714" s="6"/>
      <c r="Y7714" s="6"/>
      <c r="Z7714" s="6"/>
      <c r="AA7714" s="6"/>
      <c r="AB7714" s="6"/>
      <c r="AC7714" s="6"/>
    </row>
    <row r="7715" spans="1:29" x14ac:dyDescent="0.25">
      <c r="Q7715" s="12" t="str">
        <f t="shared" ca="1" si="239"/>
        <v>-</v>
      </c>
      <c r="W7715" t="str">
        <f t="shared" si="238"/>
        <v>-</v>
      </c>
    </row>
    <row r="7716" spans="1:29" x14ac:dyDescent="0.25">
      <c r="A7716" s="6"/>
      <c r="B7716" s="10"/>
      <c r="C7716" s="6"/>
      <c r="D7716" s="6"/>
      <c r="E7716" s="6"/>
      <c r="F7716" s="6"/>
      <c r="G7716" s="6"/>
      <c r="H7716" s="6"/>
      <c r="I7716" s="6"/>
      <c r="J7716" s="6"/>
      <c r="K7716" s="6"/>
      <c r="L7716" s="6"/>
      <c r="M7716" s="6"/>
      <c r="N7716" s="6"/>
      <c r="O7716" s="6"/>
      <c r="P7716" s="10"/>
      <c r="Q7716" s="15" t="str">
        <f t="shared" ca="1" si="239"/>
        <v>-</v>
      </c>
      <c r="R7716" s="6"/>
      <c r="S7716" s="6"/>
      <c r="T7716" s="6"/>
      <c r="U7716" s="6"/>
      <c r="V7716" s="6"/>
      <c r="W7716" s="6" t="str">
        <f t="shared" si="238"/>
        <v>-</v>
      </c>
      <c r="X7716" s="6"/>
      <c r="Y7716" s="6"/>
      <c r="Z7716" s="6"/>
      <c r="AA7716" s="6"/>
      <c r="AB7716" s="6"/>
      <c r="AC7716" s="6"/>
    </row>
    <row r="7717" spans="1:29" x14ac:dyDescent="0.25">
      <c r="Q7717" s="12" t="str">
        <f t="shared" ca="1" si="239"/>
        <v>-</v>
      </c>
      <c r="W7717" t="str">
        <f t="shared" si="238"/>
        <v>-</v>
      </c>
    </row>
    <row r="7718" spans="1:29" x14ac:dyDescent="0.25">
      <c r="A7718" s="6"/>
      <c r="B7718" s="10"/>
      <c r="C7718" s="6"/>
      <c r="D7718" s="6"/>
      <c r="E7718" s="6"/>
      <c r="F7718" s="6"/>
      <c r="G7718" s="6"/>
      <c r="H7718" s="6"/>
      <c r="I7718" s="6"/>
      <c r="J7718" s="6"/>
      <c r="K7718" s="6"/>
      <c r="L7718" s="6"/>
      <c r="M7718" s="6"/>
      <c r="N7718" s="6"/>
      <c r="O7718" s="6"/>
      <c r="P7718" s="10"/>
      <c r="Q7718" s="15" t="str">
        <f t="shared" ca="1" si="239"/>
        <v>-</v>
      </c>
      <c r="R7718" s="6"/>
      <c r="S7718" s="6"/>
      <c r="T7718" s="6"/>
      <c r="U7718" s="6"/>
      <c r="V7718" s="6"/>
      <c r="W7718" s="6" t="str">
        <f t="shared" si="238"/>
        <v>-</v>
      </c>
      <c r="X7718" s="6"/>
      <c r="Y7718" s="6"/>
      <c r="Z7718" s="6"/>
      <c r="AA7718" s="6"/>
      <c r="AB7718" s="6"/>
      <c r="AC7718" s="6"/>
    </row>
    <row r="7719" spans="1:29" x14ac:dyDescent="0.25">
      <c r="Q7719" s="12" t="str">
        <f t="shared" ca="1" si="239"/>
        <v>-</v>
      </c>
      <c r="W7719" t="str">
        <f t="shared" si="238"/>
        <v>-</v>
      </c>
    </row>
    <row r="7720" spans="1:29" x14ac:dyDescent="0.25">
      <c r="A7720" s="6"/>
      <c r="B7720" s="10"/>
      <c r="C7720" s="6"/>
      <c r="D7720" s="6"/>
      <c r="E7720" s="6"/>
      <c r="F7720" s="6"/>
      <c r="G7720" s="6"/>
      <c r="H7720" s="6"/>
      <c r="I7720" s="6"/>
      <c r="J7720" s="6"/>
      <c r="K7720" s="6"/>
      <c r="L7720" s="6"/>
      <c r="M7720" s="6"/>
      <c r="N7720" s="6"/>
      <c r="O7720" s="6"/>
      <c r="P7720" s="10"/>
      <c r="Q7720" s="15" t="str">
        <f t="shared" ca="1" si="239"/>
        <v>-</v>
      </c>
      <c r="R7720" s="6"/>
      <c r="S7720" s="6"/>
      <c r="T7720" s="6"/>
      <c r="U7720" s="6"/>
      <c r="V7720" s="6"/>
      <c r="W7720" s="6" t="str">
        <f t="shared" si="238"/>
        <v>-</v>
      </c>
      <c r="X7720" s="6"/>
      <c r="Y7720" s="6"/>
      <c r="Z7720" s="6"/>
      <c r="AA7720" s="6"/>
      <c r="AB7720" s="6"/>
      <c r="AC7720" s="6"/>
    </row>
    <row r="7721" spans="1:29" x14ac:dyDescent="0.25">
      <c r="Q7721" s="12" t="str">
        <f t="shared" ca="1" si="239"/>
        <v>-</v>
      </c>
      <c r="W7721" t="str">
        <f t="shared" si="238"/>
        <v>-</v>
      </c>
    </row>
    <row r="7722" spans="1:29" x14ac:dyDescent="0.25">
      <c r="A7722" s="6"/>
      <c r="B7722" s="10"/>
      <c r="C7722" s="6"/>
      <c r="D7722" s="6"/>
      <c r="E7722" s="6"/>
      <c r="F7722" s="6"/>
      <c r="G7722" s="6"/>
      <c r="H7722" s="6"/>
      <c r="I7722" s="6"/>
      <c r="J7722" s="6"/>
      <c r="K7722" s="6"/>
      <c r="L7722" s="6"/>
      <c r="M7722" s="6"/>
      <c r="N7722" s="6"/>
      <c r="O7722" s="6"/>
      <c r="P7722" s="10"/>
      <c r="Q7722" s="15" t="str">
        <f t="shared" ca="1" si="239"/>
        <v>-</v>
      </c>
      <c r="R7722" s="6"/>
      <c r="S7722" s="6"/>
      <c r="T7722" s="6"/>
      <c r="U7722" s="6"/>
      <c r="V7722" s="6"/>
      <c r="W7722" s="6" t="str">
        <f t="shared" si="238"/>
        <v>-</v>
      </c>
      <c r="X7722" s="6"/>
      <c r="Y7722" s="6"/>
      <c r="Z7722" s="6"/>
      <c r="AA7722" s="6"/>
      <c r="AB7722" s="6"/>
      <c r="AC7722" s="6"/>
    </row>
    <row r="7723" spans="1:29" x14ac:dyDescent="0.25">
      <c r="Q7723" s="12" t="str">
        <f t="shared" ca="1" si="239"/>
        <v>-</v>
      </c>
      <c r="W7723" t="str">
        <f t="shared" si="238"/>
        <v>-</v>
      </c>
    </row>
    <row r="7724" spans="1:29" x14ac:dyDescent="0.25">
      <c r="A7724" s="6"/>
      <c r="B7724" s="10"/>
      <c r="C7724" s="6"/>
      <c r="D7724" s="6"/>
      <c r="E7724" s="6"/>
      <c r="F7724" s="6"/>
      <c r="G7724" s="6"/>
      <c r="H7724" s="6"/>
      <c r="I7724" s="6"/>
      <c r="J7724" s="6"/>
      <c r="K7724" s="6"/>
      <c r="L7724" s="6"/>
      <c r="M7724" s="6"/>
      <c r="N7724" s="6"/>
      <c r="O7724" s="6"/>
      <c r="P7724" s="10"/>
      <c r="Q7724" s="15" t="str">
        <f t="shared" ca="1" si="239"/>
        <v>-</v>
      </c>
      <c r="R7724" s="6"/>
      <c r="S7724" s="6"/>
      <c r="T7724" s="6"/>
      <c r="U7724" s="6"/>
      <c r="V7724" s="6"/>
      <c r="W7724" s="6" t="str">
        <f t="shared" si="238"/>
        <v>-</v>
      </c>
      <c r="X7724" s="6"/>
      <c r="Y7724" s="6"/>
      <c r="Z7724" s="6"/>
      <c r="AA7724" s="6"/>
      <c r="AB7724" s="6"/>
      <c r="AC7724" s="6"/>
    </row>
    <row r="7725" spans="1:29" x14ac:dyDescent="0.25">
      <c r="Q7725" s="12" t="str">
        <f t="shared" ca="1" si="239"/>
        <v>-</v>
      </c>
      <c r="W7725" t="str">
        <f t="shared" si="238"/>
        <v>-</v>
      </c>
    </row>
    <row r="7726" spans="1:29" x14ac:dyDescent="0.25">
      <c r="A7726" s="6"/>
      <c r="B7726" s="10"/>
      <c r="C7726" s="6"/>
      <c r="D7726" s="6"/>
      <c r="E7726" s="6"/>
      <c r="F7726" s="6"/>
      <c r="G7726" s="6"/>
      <c r="H7726" s="6"/>
      <c r="I7726" s="6"/>
      <c r="J7726" s="6"/>
      <c r="K7726" s="6"/>
      <c r="L7726" s="6"/>
      <c r="M7726" s="6"/>
      <c r="N7726" s="6"/>
      <c r="O7726" s="6"/>
      <c r="P7726" s="10"/>
      <c r="Q7726" s="15" t="str">
        <f t="shared" ca="1" si="239"/>
        <v>-</v>
      </c>
      <c r="R7726" s="6"/>
      <c r="S7726" s="6"/>
      <c r="T7726" s="6"/>
      <c r="U7726" s="6"/>
      <c r="V7726" s="6"/>
      <c r="W7726" s="6" t="str">
        <f t="shared" si="238"/>
        <v>-</v>
      </c>
      <c r="X7726" s="6"/>
      <c r="Y7726" s="6"/>
      <c r="Z7726" s="6"/>
      <c r="AA7726" s="6"/>
      <c r="AB7726" s="6"/>
      <c r="AC7726" s="6"/>
    </row>
    <row r="7727" spans="1:29" x14ac:dyDescent="0.25">
      <c r="Q7727" s="12" t="str">
        <f t="shared" ca="1" si="239"/>
        <v>-</v>
      </c>
      <c r="W7727" t="str">
        <f t="shared" si="238"/>
        <v>-</v>
      </c>
    </row>
    <row r="7728" spans="1:29" x14ac:dyDescent="0.25">
      <c r="A7728" s="6"/>
      <c r="B7728" s="10"/>
      <c r="C7728" s="6"/>
      <c r="D7728" s="6"/>
      <c r="E7728" s="6"/>
      <c r="F7728" s="6"/>
      <c r="G7728" s="6"/>
      <c r="H7728" s="6"/>
      <c r="I7728" s="6"/>
      <c r="J7728" s="6"/>
      <c r="K7728" s="6"/>
      <c r="L7728" s="6"/>
      <c r="M7728" s="6"/>
      <c r="N7728" s="6"/>
      <c r="O7728" s="6"/>
      <c r="P7728" s="10"/>
      <c r="Q7728" s="15" t="str">
        <f t="shared" ca="1" si="239"/>
        <v>-</v>
      </c>
      <c r="R7728" s="6"/>
      <c r="S7728" s="6"/>
      <c r="T7728" s="6"/>
      <c r="U7728" s="6"/>
      <c r="V7728" s="6"/>
      <c r="W7728" s="6" t="str">
        <f t="shared" si="238"/>
        <v>-</v>
      </c>
      <c r="X7728" s="6"/>
      <c r="Y7728" s="6"/>
      <c r="Z7728" s="6"/>
      <c r="AA7728" s="6"/>
      <c r="AB7728" s="6"/>
      <c r="AC7728" s="6"/>
    </row>
    <row r="7729" spans="1:29" x14ac:dyDescent="0.25">
      <c r="Q7729" s="12" t="str">
        <f t="shared" ca="1" si="239"/>
        <v>-</v>
      </c>
      <c r="W7729" t="str">
        <f t="shared" si="238"/>
        <v>-</v>
      </c>
    </row>
    <row r="7730" spans="1:29" x14ac:dyDescent="0.25">
      <c r="A7730" s="6"/>
      <c r="B7730" s="10"/>
      <c r="C7730" s="6"/>
      <c r="D7730" s="6"/>
      <c r="E7730" s="6"/>
      <c r="F7730" s="6"/>
      <c r="G7730" s="6"/>
      <c r="H7730" s="6"/>
      <c r="I7730" s="6"/>
      <c r="J7730" s="6"/>
      <c r="K7730" s="6"/>
      <c r="L7730" s="6"/>
      <c r="M7730" s="6"/>
      <c r="N7730" s="6"/>
      <c r="O7730" s="6"/>
      <c r="P7730" s="10"/>
      <c r="Q7730" s="15" t="str">
        <f t="shared" ca="1" si="239"/>
        <v>-</v>
      </c>
      <c r="R7730" s="6"/>
      <c r="S7730" s="6"/>
      <c r="T7730" s="6"/>
      <c r="U7730" s="6"/>
      <c r="V7730" s="6"/>
      <c r="W7730" s="6" t="str">
        <f t="shared" si="238"/>
        <v>-</v>
      </c>
      <c r="X7730" s="6"/>
      <c r="Y7730" s="6"/>
      <c r="Z7730" s="6"/>
      <c r="AA7730" s="6"/>
      <c r="AB7730" s="6"/>
      <c r="AC7730" s="6"/>
    </row>
    <row r="7731" spans="1:29" x14ac:dyDescent="0.25">
      <c r="Q7731" s="12" t="str">
        <f t="shared" ca="1" si="239"/>
        <v>-</v>
      </c>
      <c r="W7731" t="str">
        <f t="shared" si="238"/>
        <v>-</v>
      </c>
    </row>
    <row r="7732" spans="1:29" x14ac:dyDescent="0.25">
      <c r="A7732" s="6"/>
      <c r="B7732" s="10"/>
      <c r="C7732" s="6"/>
      <c r="D7732" s="6"/>
      <c r="E7732" s="6"/>
      <c r="F7732" s="6"/>
      <c r="G7732" s="6"/>
      <c r="H7732" s="6"/>
      <c r="I7732" s="6"/>
      <c r="J7732" s="6"/>
      <c r="K7732" s="6"/>
      <c r="L7732" s="6"/>
      <c r="M7732" s="6"/>
      <c r="N7732" s="6"/>
      <c r="O7732" s="6"/>
      <c r="P7732" s="10"/>
      <c r="Q7732" s="15" t="str">
        <f t="shared" ca="1" si="239"/>
        <v>-</v>
      </c>
      <c r="R7732" s="6"/>
      <c r="S7732" s="6"/>
      <c r="T7732" s="6"/>
      <c r="U7732" s="6"/>
      <c r="V7732" s="6"/>
      <c r="W7732" s="6" t="str">
        <f t="shared" si="238"/>
        <v>-</v>
      </c>
      <c r="X7732" s="6"/>
      <c r="Y7732" s="6"/>
      <c r="Z7732" s="6"/>
      <c r="AA7732" s="6"/>
      <c r="AB7732" s="6"/>
      <c r="AC7732" s="6"/>
    </row>
    <row r="7733" spans="1:29" x14ac:dyDescent="0.25">
      <c r="Q7733" s="12" t="str">
        <f t="shared" ca="1" si="239"/>
        <v>-</v>
      </c>
      <c r="W7733" t="str">
        <f t="shared" si="238"/>
        <v>-</v>
      </c>
    </row>
    <row r="7734" spans="1:29" x14ac:dyDescent="0.25">
      <c r="A7734" s="6"/>
      <c r="B7734" s="10"/>
      <c r="C7734" s="6"/>
      <c r="D7734" s="6"/>
      <c r="E7734" s="6"/>
      <c r="F7734" s="6"/>
      <c r="G7734" s="6"/>
      <c r="H7734" s="6"/>
      <c r="I7734" s="6"/>
      <c r="J7734" s="6"/>
      <c r="K7734" s="6"/>
      <c r="L7734" s="6"/>
      <c r="M7734" s="6"/>
      <c r="N7734" s="6"/>
      <c r="O7734" s="6"/>
      <c r="P7734" s="10"/>
      <c r="Q7734" s="15" t="str">
        <f t="shared" ca="1" si="239"/>
        <v>-</v>
      </c>
      <c r="R7734" s="6"/>
      <c r="S7734" s="6"/>
      <c r="T7734" s="6"/>
      <c r="U7734" s="6"/>
      <c r="V7734" s="6"/>
      <c r="W7734" s="6" t="str">
        <f t="shared" si="238"/>
        <v>-</v>
      </c>
      <c r="X7734" s="6"/>
      <c r="Y7734" s="6"/>
      <c r="Z7734" s="6"/>
      <c r="AA7734" s="6"/>
      <c r="AB7734" s="6"/>
      <c r="AC7734" s="6"/>
    </row>
    <row r="7735" spans="1:29" x14ac:dyDescent="0.25">
      <c r="Q7735" s="12" t="str">
        <f t="shared" ca="1" si="239"/>
        <v>-</v>
      </c>
      <c r="W7735" t="str">
        <f t="shared" si="238"/>
        <v>-</v>
      </c>
    </row>
    <row r="7736" spans="1:29" x14ac:dyDescent="0.25">
      <c r="A7736" s="6"/>
      <c r="B7736" s="10"/>
      <c r="C7736" s="6"/>
      <c r="D7736" s="6"/>
      <c r="E7736" s="6"/>
      <c r="F7736" s="6"/>
      <c r="G7736" s="6"/>
      <c r="H7736" s="6"/>
      <c r="I7736" s="6"/>
      <c r="J7736" s="6"/>
      <c r="K7736" s="6"/>
      <c r="L7736" s="6"/>
      <c r="M7736" s="6"/>
      <c r="N7736" s="6"/>
      <c r="O7736" s="6"/>
      <c r="P7736" s="10"/>
      <c r="Q7736" s="15" t="str">
        <f t="shared" ca="1" si="239"/>
        <v>-</v>
      </c>
      <c r="R7736" s="6"/>
      <c r="S7736" s="6"/>
      <c r="T7736" s="6"/>
      <c r="U7736" s="6"/>
      <c r="V7736" s="6"/>
      <c r="W7736" s="6" t="str">
        <f t="shared" si="238"/>
        <v>-</v>
      </c>
      <c r="X7736" s="6"/>
      <c r="Y7736" s="6"/>
      <c r="Z7736" s="6"/>
      <c r="AA7736" s="6"/>
      <c r="AB7736" s="6"/>
      <c r="AC7736" s="6"/>
    </row>
    <row r="7737" spans="1:29" x14ac:dyDescent="0.25">
      <c r="Q7737" s="12" t="str">
        <f t="shared" ca="1" si="239"/>
        <v>-</v>
      </c>
      <c r="W7737" t="str">
        <f t="shared" si="238"/>
        <v>-</v>
      </c>
    </row>
    <row r="7738" spans="1:29" x14ac:dyDescent="0.25">
      <c r="A7738" s="6"/>
      <c r="B7738" s="10"/>
      <c r="C7738" s="6"/>
      <c r="D7738" s="6"/>
      <c r="E7738" s="6"/>
      <c r="F7738" s="6"/>
      <c r="G7738" s="6"/>
      <c r="H7738" s="6"/>
      <c r="I7738" s="6"/>
      <c r="J7738" s="6"/>
      <c r="K7738" s="6"/>
      <c r="L7738" s="6"/>
      <c r="M7738" s="6"/>
      <c r="N7738" s="6"/>
      <c r="O7738" s="6"/>
      <c r="P7738" s="10"/>
      <c r="Q7738" s="15" t="str">
        <f t="shared" ca="1" si="239"/>
        <v>-</v>
      </c>
      <c r="R7738" s="6"/>
      <c r="S7738" s="6"/>
      <c r="T7738" s="6"/>
      <c r="U7738" s="6"/>
      <c r="V7738" s="6"/>
      <c r="W7738" s="6" t="str">
        <f t="shared" si="238"/>
        <v>-</v>
      </c>
      <c r="X7738" s="6"/>
      <c r="Y7738" s="6"/>
      <c r="Z7738" s="6"/>
      <c r="AA7738" s="6"/>
      <c r="AB7738" s="6"/>
      <c r="AC7738" s="6"/>
    </row>
    <row r="7739" spans="1:29" x14ac:dyDescent="0.25">
      <c r="Q7739" s="12" t="str">
        <f t="shared" ca="1" si="239"/>
        <v>-</v>
      </c>
      <c r="W7739" t="str">
        <f t="shared" si="238"/>
        <v>-</v>
      </c>
    </row>
    <row r="7740" spans="1:29" x14ac:dyDescent="0.25">
      <c r="A7740" s="6"/>
      <c r="B7740" s="10"/>
      <c r="C7740" s="6"/>
      <c r="D7740" s="6"/>
      <c r="E7740" s="6"/>
      <c r="F7740" s="6"/>
      <c r="G7740" s="6"/>
      <c r="H7740" s="6"/>
      <c r="I7740" s="6"/>
      <c r="J7740" s="6"/>
      <c r="K7740" s="6"/>
      <c r="L7740" s="6"/>
      <c r="M7740" s="6"/>
      <c r="N7740" s="6"/>
      <c r="O7740" s="6"/>
      <c r="P7740" s="10"/>
      <c r="Q7740" s="15" t="str">
        <f t="shared" ca="1" si="239"/>
        <v>-</v>
      </c>
      <c r="R7740" s="6"/>
      <c r="S7740" s="6"/>
      <c r="T7740" s="6"/>
      <c r="U7740" s="6"/>
      <c r="V7740" s="6"/>
      <c r="W7740" s="6" t="str">
        <f t="shared" si="238"/>
        <v>-</v>
      </c>
      <c r="X7740" s="6"/>
      <c r="Y7740" s="6"/>
      <c r="Z7740" s="6"/>
      <c r="AA7740" s="6"/>
      <c r="AB7740" s="6"/>
      <c r="AC7740" s="6"/>
    </row>
    <row r="7741" spans="1:29" x14ac:dyDescent="0.25">
      <c r="Q7741" s="12" t="str">
        <f t="shared" ca="1" si="239"/>
        <v>-</v>
      </c>
      <c r="W7741" t="str">
        <f t="shared" si="238"/>
        <v>-</v>
      </c>
    </row>
    <row r="7742" spans="1:29" x14ac:dyDescent="0.25">
      <c r="A7742" s="6"/>
      <c r="B7742" s="10"/>
      <c r="C7742" s="6"/>
      <c r="D7742" s="6"/>
      <c r="E7742" s="6"/>
      <c r="F7742" s="6"/>
      <c r="G7742" s="6"/>
      <c r="H7742" s="6"/>
      <c r="I7742" s="6"/>
      <c r="J7742" s="6"/>
      <c r="K7742" s="6"/>
      <c r="L7742" s="6"/>
      <c r="M7742" s="6"/>
      <c r="N7742" s="6"/>
      <c r="O7742" s="6"/>
      <c r="P7742" s="10"/>
      <c r="Q7742" s="15" t="str">
        <f t="shared" ca="1" si="239"/>
        <v>-</v>
      </c>
      <c r="R7742" s="6"/>
      <c r="S7742" s="6"/>
      <c r="T7742" s="6"/>
      <c r="U7742" s="6"/>
      <c r="V7742" s="6"/>
      <c r="W7742" s="6" t="str">
        <f t="shared" si="238"/>
        <v>-</v>
      </c>
      <c r="X7742" s="6"/>
      <c r="Y7742" s="6"/>
      <c r="Z7742" s="6"/>
      <c r="AA7742" s="6"/>
      <c r="AB7742" s="6"/>
      <c r="AC7742" s="6"/>
    </row>
    <row r="7743" spans="1:29" x14ac:dyDescent="0.25">
      <c r="Q7743" s="12" t="str">
        <f t="shared" ca="1" si="239"/>
        <v>-</v>
      </c>
      <c r="W7743" t="str">
        <f t="shared" si="238"/>
        <v>-</v>
      </c>
    </row>
    <row r="7744" spans="1:29" x14ac:dyDescent="0.25">
      <c r="A7744" s="6"/>
      <c r="B7744" s="10"/>
      <c r="C7744" s="6"/>
      <c r="D7744" s="6"/>
      <c r="E7744" s="6"/>
      <c r="F7744" s="6"/>
      <c r="G7744" s="6"/>
      <c r="H7744" s="6"/>
      <c r="I7744" s="6"/>
      <c r="J7744" s="6"/>
      <c r="K7744" s="6"/>
      <c r="L7744" s="6"/>
      <c r="M7744" s="6"/>
      <c r="N7744" s="6"/>
      <c r="O7744" s="6"/>
      <c r="P7744" s="10"/>
      <c r="Q7744" s="15" t="str">
        <f t="shared" ca="1" si="239"/>
        <v>-</v>
      </c>
      <c r="R7744" s="6"/>
      <c r="S7744" s="6"/>
      <c r="T7744" s="6"/>
      <c r="U7744" s="6"/>
      <c r="V7744" s="6"/>
      <c r="W7744" s="6" t="str">
        <f t="shared" si="238"/>
        <v>-</v>
      </c>
      <c r="X7744" s="6"/>
      <c r="Y7744" s="6"/>
      <c r="Z7744" s="6"/>
      <c r="AA7744" s="6"/>
      <c r="AB7744" s="6"/>
      <c r="AC7744" s="6"/>
    </row>
    <row r="7745" spans="1:29" x14ac:dyDescent="0.25">
      <c r="Q7745" s="12" t="str">
        <f t="shared" ca="1" si="239"/>
        <v>-</v>
      </c>
      <c r="W7745" t="str">
        <f t="shared" si="238"/>
        <v>-</v>
      </c>
    </row>
    <row r="7746" spans="1:29" x14ac:dyDescent="0.25">
      <c r="A7746" s="6"/>
      <c r="B7746" s="10"/>
      <c r="C7746" s="6"/>
      <c r="D7746" s="6"/>
      <c r="E7746" s="6"/>
      <c r="F7746" s="6"/>
      <c r="G7746" s="6"/>
      <c r="H7746" s="6"/>
      <c r="I7746" s="6"/>
      <c r="J7746" s="6"/>
      <c r="K7746" s="6"/>
      <c r="L7746" s="6"/>
      <c r="M7746" s="6"/>
      <c r="N7746" s="6"/>
      <c r="O7746" s="6"/>
      <c r="P7746" s="10"/>
      <c r="Q7746" s="15" t="str">
        <f t="shared" ca="1" si="239"/>
        <v>-</v>
      </c>
      <c r="R7746" s="6"/>
      <c r="S7746" s="6"/>
      <c r="T7746" s="6"/>
      <c r="U7746" s="6"/>
      <c r="V7746" s="6"/>
      <c r="W7746" s="6" t="str">
        <f t="shared" si="238"/>
        <v>-</v>
      </c>
      <c r="X7746" s="6"/>
      <c r="Y7746" s="6"/>
      <c r="Z7746" s="6"/>
      <c r="AA7746" s="6"/>
      <c r="AB7746" s="6"/>
      <c r="AC7746" s="6"/>
    </row>
    <row r="7747" spans="1:29" x14ac:dyDescent="0.25">
      <c r="Q7747" s="12" t="str">
        <f t="shared" ca="1" si="239"/>
        <v>-</v>
      </c>
      <c r="W7747" t="str">
        <f t="shared" si="238"/>
        <v>-</v>
      </c>
    </row>
    <row r="7748" spans="1:29" x14ac:dyDescent="0.25">
      <c r="A7748" s="6"/>
      <c r="B7748" s="10"/>
      <c r="C7748" s="6"/>
      <c r="D7748" s="6"/>
      <c r="E7748" s="6"/>
      <c r="F7748" s="6"/>
      <c r="G7748" s="6"/>
      <c r="H7748" s="6"/>
      <c r="I7748" s="6"/>
      <c r="J7748" s="6"/>
      <c r="K7748" s="6"/>
      <c r="L7748" s="6"/>
      <c r="M7748" s="6"/>
      <c r="N7748" s="6"/>
      <c r="O7748" s="6"/>
      <c r="P7748" s="10"/>
      <c r="Q7748" s="15" t="str">
        <f t="shared" ca="1" si="239"/>
        <v>-</v>
      </c>
      <c r="R7748" s="6"/>
      <c r="S7748" s="6"/>
      <c r="T7748" s="6"/>
      <c r="U7748" s="6"/>
      <c r="V7748" s="6"/>
      <c r="W7748" s="6" t="str">
        <f t="shared" si="238"/>
        <v>-</v>
      </c>
      <c r="X7748" s="6"/>
      <c r="Y7748" s="6"/>
      <c r="Z7748" s="6"/>
      <c r="AA7748" s="6"/>
      <c r="AB7748" s="6"/>
      <c r="AC7748" s="6"/>
    </row>
    <row r="7749" spans="1:29" x14ac:dyDescent="0.25">
      <c r="Q7749" s="12" t="str">
        <f t="shared" ca="1" si="239"/>
        <v>-</v>
      </c>
      <c r="W7749" t="str">
        <f t="shared" si="238"/>
        <v>-</v>
      </c>
    </row>
    <row r="7750" spans="1:29" x14ac:dyDescent="0.25">
      <c r="A7750" s="6"/>
      <c r="B7750" s="10"/>
      <c r="C7750" s="6"/>
      <c r="D7750" s="6"/>
      <c r="E7750" s="6"/>
      <c r="F7750" s="6"/>
      <c r="G7750" s="6"/>
      <c r="H7750" s="6"/>
      <c r="I7750" s="6"/>
      <c r="J7750" s="6"/>
      <c r="K7750" s="6"/>
      <c r="L7750" s="6"/>
      <c r="M7750" s="6"/>
      <c r="N7750" s="6"/>
      <c r="O7750" s="6"/>
      <c r="P7750" s="10"/>
      <c r="Q7750" s="15" t="str">
        <f t="shared" ca="1" si="239"/>
        <v>-</v>
      </c>
      <c r="R7750" s="6"/>
      <c r="S7750" s="6"/>
      <c r="T7750" s="6"/>
      <c r="U7750" s="6"/>
      <c r="V7750" s="6"/>
      <c r="W7750" s="6" t="str">
        <f t="shared" ref="W7750:W7813" si="240">IF(OR(ISBLANK(J7750),ISBLANK(V7750)),"-",(IF(J7750=V7750,"Yes","No")))</f>
        <v>-</v>
      </c>
      <c r="X7750" s="6"/>
      <c r="Y7750" s="6"/>
      <c r="Z7750" s="6"/>
      <c r="AA7750" s="6"/>
      <c r="AB7750" s="6"/>
      <c r="AC7750" s="6"/>
    </row>
    <row r="7751" spans="1:29" x14ac:dyDescent="0.25">
      <c r="Q7751" s="12" t="str">
        <f t="shared" ref="Q7751:Q7814" ca="1" si="241">IF(B7751&gt;1/1/1900, (IF(R7751="Closed",(DATEDIF(B7751,P7751,"d"))-(DATEDIF(M7751,O7751,"d")),IF(OR(R7751="Pending",ISBLANK(P7751)),TODAY()-B7751))),"-")</f>
        <v>-</v>
      </c>
      <c r="W7751" t="str">
        <f t="shared" si="240"/>
        <v>-</v>
      </c>
    </row>
    <row r="7752" spans="1:29" x14ac:dyDescent="0.25">
      <c r="A7752" s="6"/>
      <c r="B7752" s="10"/>
      <c r="C7752" s="6"/>
      <c r="D7752" s="6"/>
      <c r="E7752" s="6"/>
      <c r="F7752" s="6"/>
      <c r="G7752" s="6"/>
      <c r="H7752" s="6"/>
      <c r="I7752" s="6"/>
      <c r="J7752" s="6"/>
      <c r="K7752" s="6"/>
      <c r="L7752" s="6"/>
      <c r="M7752" s="6"/>
      <c r="N7752" s="6"/>
      <c r="O7752" s="6"/>
      <c r="P7752" s="10"/>
      <c r="Q7752" s="15" t="str">
        <f t="shared" ca="1" si="241"/>
        <v>-</v>
      </c>
      <c r="R7752" s="6"/>
      <c r="S7752" s="6"/>
      <c r="T7752" s="6"/>
      <c r="U7752" s="6"/>
      <c r="V7752" s="6"/>
      <c r="W7752" s="6" t="str">
        <f t="shared" si="240"/>
        <v>-</v>
      </c>
      <c r="X7752" s="6"/>
      <c r="Y7752" s="6"/>
      <c r="Z7752" s="6"/>
      <c r="AA7752" s="6"/>
      <c r="AB7752" s="6"/>
      <c r="AC7752" s="6"/>
    </row>
    <row r="7753" spans="1:29" x14ac:dyDescent="0.25">
      <c r="Q7753" s="12" t="str">
        <f t="shared" ca="1" si="241"/>
        <v>-</v>
      </c>
      <c r="W7753" t="str">
        <f t="shared" si="240"/>
        <v>-</v>
      </c>
    </row>
    <row r="7754" spans="1:29" x14ac:dyDescent="0.25">
      <c r="A7754" s="6"/>
      <c r="B7754" s="10"/>
      <c r="C7754" s="6"/>
      <c r="D7754" s="6"/>
      <c r="E7754" s="6"/>
      <c r="F7754" s="6"/>
      <c r="G7754" s="6"/>
      <c r="H7754" s="6"/>
      <c r="I7754" s="6"/>
      <c r="J7754" s="6"/>
      <c r="K7754" s="6"/>
      <c r="L7754" s="6"/>
      <c r="M7754" s="6"/>
      <c r="N7754" s="6"/>
      <c r="O7754" s="6"/>
      <c r="P7754" s="10"/>
      <c r="Q7754" s="15" t="str">
        <f t="shared" ca="1" si="241"/>
        <v>-</v>
      </c>
      <c r="R7754" s="6"/>
      <c r="S7754" s="6"/>
      <c r="T7754" s="6"/>
      <c r="U7754" s="6"/>
      <c r="V7754" s="6"/>
      <c r="W7754" s="6" t="str">
        <f t="shared" si="240"/>
        <v>-</v>
      </c>
      <c r="X7754" s="6"/>
      <c r="Y7754" s="6"/>
      <c r="Z7754" s="6"/>
      <c r="AA7754" s="6"/>
      <c r="AB7754" s="6"/>
      <c r="AC7754" s="6"/>
    </row>
    <row r="7755" spans="1:29" x14ac:dyDescent="0.25">
      <c r="Q7755" s="12" t="str">
        <f t="shared" ca="1" si="241"/>
        <v>-</v>
      </c>
      <c r="W7755" t="str">
        <f t="shared" si="240"/>
        <v>-</v>
      </c>
    </row>
    <row r="7756" spans="1:29" x14ac:dyDescent="0.25">
      <c r="A7756" s="6"/>
      <c r="B7756" s="10"/>
      <c r="C7756" s="6"/>
      <c r="D7756" s="6"/>
      <c r="E7756" s="6"/>
      <c r="F7756" s="6"/>
      <c r="G7756" s="6"/>
      <c r="H7756" s="6"/>
      <c r="I7756" s="6"/>
      <c r="J7756" s="6"/>
      <c r="K7756" s="6"/>
      <c r="L7756" s="6"/>
      <c r="M7756" s="6"/>
      <c r="N7756" s="6"/>
      <c r="O7756" s="6"/>
      <c r="P7756" s="10"/>
      <c r="Q7756" s="15" t="str">
        <f t="shared" ca="1" si="241"/>
        <v>-</v>
      </c>
      <c r="R7756" s="6"/>
      <c r="S7756" s="6"/>
      <c r="T7756" s="6"/>
      <c r="U7756" s="6"/>
      <c r="V7756" s="6"/>
      <c r="W7756" s="6" t="str">
        <f t="shared" si="240"/>
        <v>-</v>
      </c>
      <c r="X7756" s="6"/>
      <c r="Y7756" s="6"/>
      <c r="Z7756" s="6"/>
      <c r="AA7756" s="6"/>
      <c r="AB7756" s="6"/>
      <c r="AC7756" s="6"/>
    </row>
    <row r="7757" spans="1:29" x14ac:dyDescent="0.25">
      <c r="Q7757" s="12" t="str">
        <f t="shared" ca="1" si="241"/>
        <v>-</v>
      </c>
      <c r="W7757" t="str">
        <f t="shared" si="240"/>
        <v>-</v>
      </c>
    </row>
    <row r="7758" spans="1:29" x14ac:dyDescent="0.25">
      <c r="A7758" s="6"/>
      <c r="B7758" s="10"/>
      <c r="C7758" s="6"/>
      <c r="D7758" s="6"/>
      <c r="E7758" s="6"/>
      <c r="F7758" s="6"/>
      <c r="G7758" s="6"/>
      <c r="H7758" s="6"/>
      <c r="I7758" s="6"/>
      <c r="J7758" s="6"/>
      <c r="K7758" s="6"/>
      <c r="L7758" s="6"/>
      <c r="M7758" s="6"/>
      <c r="N7758" s="6"/>
      <c r="O7758" s="6"/>
      <c r="P7758" s="10"/>
      <c r="Q7758" s="15" t="str">
        <f t="shared" ca="1" si="241"/>
        <v>-</v>
      </c>
      <c r="R7758" s="6"/>
      <c r="S7758" s="6"/>
      <c r="T7758" s="6"/>
      <c r="U7758" s="6"/>
      <c r="V7758" s="6"/>
      <c r="W7758" s="6" t="str">
        <f t="shared" si="240"/>
        <v>-</v>
      </c>
      <c r="X7758" s="6"/>
      <c r="Y7758" s="6"/>
      <c r="Z7758" s="6"/>
      <c r="AA7758" s="6"/>
      <c r="AB7758" s="6"/>
      <c r="AC7758" s="6"/>
    </row>
    <row r="7759" spans="1:29" x14ac:dyDescent="0.25">
      <c r="Q7759" s="12" t="str">
        <f t="shared" ca="1" si="241"/>
        <v>-</v>
      </c>
      <c r="W7759" t="str">
        <f t="shared" si="240"/>
        <v>-</v>
      </c>
    </row>
    <row r="7760" spans="1:29" x14ac:dyDescent="0.25">
      <c r="A7760" s="6"/>
      <c r="B7760" s="10"/>
      <c r="C7760" s="6"/>
      <c r="D7760" s="6"/>
      <c r="E7760" s="6"/>
      <c r="F7760" s="6"/>
      <c r="G7760" s="6"/>
      <c r="H7760" s="6"/>
      <c r="I7760" s="6"/>
      <c r="J7760" s="6"/>
      <c r="K7760" s="6"/>
      <c r="L7760" s="6"/>
      <c r="M7760" s="6"/>
      <c r="N7760" s="6"/>
      <c r="O7760" s="6"/>
      <c r="P7760" s="10"/>
      <c r="Q7760" s="15" t="str">
        <f t="shared" ca="1" si="241"/>
        <v>-</v>
      </c>
      <c r="R7760" s="6"/>
      <c r="S7760" s="6"/>
      <c r="T7760" s="6"/>
      <c r="U7760" s="6"/>
      <c r="V7760" s="6"/>
      <c r="W7760" s="6" t="str">
        <f t="shared" si="240"/>
        <v>-</v>
      </c>
      <c r="X7760" s="6"/>
      <c r="Y7760" s="6"/>
      <c r="Z7760" s="6"/>
      <c r="AA7760" s="6"/>
      <c r="AB7760" s="6"/>
      <c r="AC7760" s="6"/>
    </row>
    <row r="7761" spans="1:29" x14ac:dyDescent="0.25">
      <c r="Q7761" s="12" t="str">
        <f t="shared" ca="1" si="241"/>
        <v>-</v>
      </c>
      <c r="W7761" t="str">
        <f t="shared" si="240"/>
        <v>-</v>
      </c>
    </row>
    <row r="7762" spans="1:29" x14ac:dyDescent="0.25">
      <c r="A7762" s="6"/>
      <c r="B7762" s="10"/>
      <c r="C7762" s="6"/>
      <c r="D7762" s="6"/>
      <c r="E7762" s="6"/>
      <c r="F7762" s="6"/>
      <c r="G7762" s="6"/>
      <c r="H7762" s="6"/>
      <c r="I7762" s="6"/>
      <c r="J7762" s="6"/>
      <c r="K7762" s="6"/>
      <c r="L7762" s="6"/>
      <c r="M7762" s="6"/>
      <c r="N7762" s="6"/>
      <c r="O7762" s="6"/>
      <c r="P7762" s="10"/>
      <c r="Q7762" s="15" t="str">
        <f t="shared" ca="1" si="241"/>
        <v>-</v>
      </c>
      <c r="R7762" s="6"/>
      <c r="S7762" s="6"/>
      <c r="T7762" s="6"/>
      <c r="U7762" s="6"/>
      <c r="V7762" s="6"/>
      <c r="W7762" s="6" t="str">
        <f t="shared" si="240"/>
        <v>-</v>
      </c>
      <c r="X7762" s="6"/>
      <c r="Y7762" s="6"/>
      <c r="Z7762" s="6"/>
      <c r="AA7762" s="6"/>
      <c r="AB7762" s="6"/>
      <c r="AC7762" s="6"/>
    </row>
    <row r="7763" spans="1:29" x14ac:dyDescent="0.25">
      <c r="Q7763" s="12" t="str">
        <f t="shared" ca="1" si="241"/>
        <v>-</v>
      </c>
      <c r="W7763" t="str">
        <f t="shared" si="240"/>
        <v>-</v>
      </c>
    </row>
    <row r="7764" spans="1:29" x14ac:dyDescent="0.25">
      <c r="A7764" s="6"/>
      <c r="B7764" s="10"/>
      <c r="C7764" s="6"/>
      <c r="D7764" s="6"/>
      <c r="E7764" s="6"/>
      <c r="F7764" s="6"/>
      <c r="G7764" s="6"/>
      <c r="H7764" s="6"/>
      <c r="I7764" s="6"/>
      <c r="J7764" s="6"/>
      <c r="K7764" s="6"/>
      <c r="L7764" s="6"/>
      <c r="M7764" s="6"/>
      <c r="N7764" s="6"/>
      <c r="O7764" s="6"/>
      <c r="P7764" s="10"/>
      <c r="Q7764" s="15" t="str">
        <f t="shared" ca="1" si="241"/>
        <v>-</v>
      </c>
      <c r="R7764" s="6"/>
      <c r="S7764" s="6"/>
      <c r="T7764" s="6"/>
      <c r="U7764" s="6"/>
      <c r="V7764" s="6"/>
      <c r="W7764" s="6" t="str">
        <f t="shared" si="240"/>
        <v>-</v>
      </c>
      <c r="X7764" s="6"/>
      <c r="Y7764" s="6"/>
      <c r="Z7764" s="6"/>
      <c r="AA7764" s="6"/>
      <c r="AB7764" s="6"/>
      <c r="AC7764" s="6"/>
    </row>
    <row r="7765" spans="1:29" x14ac:dyDescent="0.25">
      <c r="Q7765" s="12" t="str">
        <f t="shared" ca="1" si="241"/>
        <v>-</v>
      </c>
      <c r="W7765" t="str">
        <f t="shared" si="240"/>
        <v>-</v>
      </c>
    </row>
    <row r="7766" spans="1:29" x14ac:dyDescent="0.25">
      <c r="A7766" s="6"/>
      <c r="B7766" s="10"/>
      <c r="C7766" s="6"/>
      <c r="D7766" s="6"/>
      <c r="E7766" s="6"/>
      <c r="F7766" s="6"/>
      <c r="G7766" s="6"/>
      <c r="H7766" s="6"/>
      <c r="I7766" s="6"/>
      <c r="J7766" s="6"/>
      <c r="K7766" s="6"/>
      <c r="L7766" s="6"/>
      <c r="M7766" s="6"/>
      <c r="N7766" s="6"/>
      <c r="O7766" s="6"/>
      <c r="P7766" s="10"/>
      <c r="Q7766" s="15" t="str">
        <f t="shared" ca="1" si="241"/>
        <v>-</v>
      </c>
      <c r="R7766" s="6"/>
      <c r="S7766" s="6"/>
      <c r="T7766" s="6"/>
      <c r="U7766" s="6"/>
      <c r="V7766" s="6"/>
      <c r="W7766" s="6" t="str">
        <f t="shared" si="240"/>
        <v>-</v>
      </c>
      <c r="X7766" s="6"/>
      <c r="Y7766" s="6"/>
      <c r="Z7766" s="6"/>
      <c r="AA7766" s="6"/>
      <c r="AB7766" s="6"/>
      <c r="AC7766" s="6"/>
    </row>
    <row r="7767" spans="1:29" x14ac:dyDescent="0.25">
      <c r="Q7767" s="12" t="str">
        <f t="shared" ca="1" si="241"/>
        <v>-</v>
      </c>
      <c r="W7767" t="str">
        <f t="shared" si="240"/>
        <v>-</v>
      </c>
    </row>
    <row r="7768" spans="1:29" x14ac:dyDescent="0.25">
      <c r="A7768" s="6"/>
      <c r="B7768" s="10"/>
      <c r="C7768" s="6"/>
      <c r="D7768" s="6"/>
      <c r="E7768" s="6"/>
      <c r="F7768" s="6"/>
      <c r="G7768" s="6"/>
      <c r="H7768" s="6"/>
      <c r="I7768" s="6"/>
      <c r="J7768" s="6"/>
      <c r="K7768" s="6"/>
      <c r="L7768" s="6"/>
      <c r="M7768" s="6"/>
      <c r="N7768" s="6"/>
      <c r="O7768" s="6"/>
      <c r="P7768" s="10"/>
      <c r="Q7768" s="15" t="str">
        <f t="shared" ca="1" si="241"/>
        <v>-</v>
      </c>
      <c r="R7768" s="6"/>
      <c r="S7768" s="6"/>
      <c r="T7768" s="6"/>
      <c r="U7768" s="6"/>
      <c r="V7768" s="6"/>
      <c r="W7768" s="6" t="str">
        <f t="shared" si="240"/>
        <v>-</v>
      </c>
      <c r="X7768" s="6"/>
      <c r="Y7768" s="6"/>
      <c r="Z7768" s="6"/>
      <c r="AA7768" s="6"/>
      <c r="AB7768" s="6"/>
      <c r="AC7768" s="6"/>
    </row>
    <row r="7769" spans="1:29" x14ac:dyDescent="0.25">
      <c r="Q7769" s="12" t="str">
        <f t="shared" ca="1" si="241"/>
        <v>-</v>
      </c>
      <c r="W7769" t="str">
        <f t="shared" si="240"/>
        <v>-</v>
      </c>
    </row>
    <row r="7770" spans="1:29" x14ac:dyDescent="0.25">
      <c r="A7770" s="6"/>
      <c r="B7770" s="10"/>
      <c r="C7770" s="6"/>
      <c r="D7770" s="6"/>
      <c r="E7770" s="6"/>
      <c r="F7770" s="6"/>
      <c r="G7770" s="6"/>
      <c r="H7770" s="6"/>
      <c r="I7770" s="6"/>
      <c r="J7770" s="6"/>
      <c r="K7770" s="6"/>
      <c r="L7770" s="6"/>
      <c r="M7770" s="6"/>
      <c r="N7770" s="6"/>
      <c r="O7770" s="6"/>
      <c r="P7770" s="10"/>
      <c r="Q7770" s="15" t="str">
        <f t="shared" ca="1" si="241"/>
        <v>-</v>
      </c>
      <c r="R7770" s="6"/>
      <c r="S7770" s="6"/>
      <c r="T7770" s="6"/>
      <c r="U7770" s="6"/>
      <c r="V7770" s="6"/>
      <c r="W7770" s="6" t="str">
        <f t="shared" si="240"/>
        <v>-</v>
      </c>
      <c r="X7770" s="6"/>
      <c r="Y7770" s="6"/>
      <c r="Z7770" s="6"/>
      <c r="AA7770" s="6"/>
      <c r="AB7770" s="6"/>
      <c r="AC7770" s="6"/>
    </row>
    <row r="7771" spans="1:29" x14ac:dyDescent="0.25">
      <c r="Q7771" s="12" t="str">
        <f t="shared" ca="1" si="241"/>
        <v>-</v>
      </c>
      <c r="W7771" t="str">
        <f t="shared" si="240"/>
        <v>-</v>
      </c>
    </row>
    <row r="7772" spans="1:29" x14ac:dyDescent="0.25">
      <c r="A7772" s="6"/>
      <c r="B7772" s="10"/>
      <c r="C7772" s="6"/>
      <c r="D7772" s="6"/>
      <c r="E7772" s="6"/>
      <c r="F7772" s="6"/>
      <c r="G7772" s="6"/>
      <c r="H7772" s="6"/>
      <c r="I7772" s="6"/>
      <c r="J7772" s="6"/>
      <c r="K7772" s="6"/>
      <c r="L7772" s="6"/>
      <c r="M7772" s="6"/>
      <c r="N7772" s="6"/>
      <c r="O7772" s="6"/>
      <c r="P7772" s="10"/>
      <c r="Q7772" s="15" t="str">
        <f t="shared" ca="1" si="241"/>
        <v>-</v>
      </c>
      <c r="R7772" s="6"/>
      <c r="S7772" s="6"/>
      <c r="T7772" s="6"/>
      <c r="U7772" s="6"/>
      <c r="V7772" s="6"/>
      <c r="W7772" s="6" t="str">
        <f t="shared" si="240"/>
        <v>-</v>
      </c>
      <c r="X7772" s="6"/>
      <c r="Y7772" s="6"/>
      <c r="Z7772" s="6"/>
      <c r="AA7772" s="6"/>
      <c r="AB7772" s="6"/>
      <c r="AC7772" s="6"/>
    </row>
    <row r="7773" spans="1:29" x14ac:dyDescent="0.25">
      <c r="Q7773" s="12" t="str">
        <f t="shared" ca="1" si="241"/>
        <v>-</v>
      </c>
      <c r="W7773" t="str">
        <f t="shared" si="240"/>
        <v>-</v>
      </c>
    </row>
    <row r="7774" spans="1:29" x14ac:dyDescent="0.25">
      <c r="A7774" s="6"/>
      <c r="B7774" s="10"/>
      <c r="C7774" s="6"/>
      <c r="D7774" s="6"/>
      <c r="E7774" s="6"/>
      <c r="F7774" s="6"/>
      <c r="G7774" s="6"/>
      <c r="H7774" s="6"/>
      <c r="I7774" s="6"/>
      <c r="J7774" s="6"/>
      <c r="K7774" s="6"/>
      <c r="L7774" s="6"/>
      <c r="M7774" s="6"/>
      <c r="N7774" s="6"/>
      <c r="O7774" s="6"/>
      <c r="P7774" s="10"/>
      <c r="Q7774" s="15" t="str">
        <f t="shared" ca="1" si="241"/>
        <v>-</v>
      </c>
      <c r="R7774" s="6"/>
      <c r="S7774" s="6"/>
      <c r="T7774" s="6"/>
      <c r="U7774" s="6"/>
      <c r="V7774" s="6"/>
      <c r="W7774" s="6" t="str">
        <f t="shared" si="240"/>
        <v>-</v>
      </c>
      <c r="X7774" s="6"/>
      <c r="Y7774" s="6"/>
      <c r="Z7774" s="6"/>
      <c r="AA7774" s="6"/>
      <c r="AB7774" s="6"/>
      <c r="AC7774" s="6"/>
    </row>
    <row r="7775" spans="1:29" x14ac:dyDescent="0.25">
      <c r="Q7775" s="12" t="str">
        <f t="shared" ca="1" si="241"/>
        <v>-</v>
      </c>
      <c r="W7775" t="str">
        <f t="shared" si="240"/>
        <v>-</v>
      </c>
    </row>
    <row r="7776" spans="1:29" x14ac:dyDescent="0.25">
      <c r="A7776" s="6"/>
      <c r="B7776" s="10"/>
      <c r="C7776" s="6"/>
      <c r="D7776" s="6"/>
      <c r="E7776" s="6"/>
      <c r="F7776" s="6"/>
      <c r="G7776" s="6"/>
      <c r="H7776" s="6"/>
      <c r="I7776" s="6"/>
      <c r="J7776" s="6"/>
      <c r="K7776" s="6"/>
      <c r="L7776" s="6"/>
      <c r="M7776" s="6"/>
      <c r="N7776" s="6"/>
      <c r="O7776" s="6"/>
      <c r="P7776" s="10"/>
      <c r="Q7776" s="15" t="str">
        <f t="shared" ca="1" si="241"/>
        <v>-</v>
      </c>
      <c r="R7776" s="6"/>
      <c r="S7776" s="6"/>
      <c r="T7776" s="6"/>
      <c r="U7776" s="6"/>
      <c r="V7776" s="6"/>
      <c r="W7776" s="6" t="str">
        <f t="shared" si="240"/>
        <v>-</v>
      </c>
      <c r="X7776" s="6"/>
      <c r="Y7776" s="6"/>
      <c r="Z7776" s="6"/>
      <c r="AA7776" s="6"/>
      <c r="AB7776" s="6"/>
      <c r="AC7776" s="6"/>
    </row>
    <row r="7777" spans="1:29" x14ac:dyDescent="0.25">
      <c r="Q7777" s="12" t="str">
        <f t="shared" ca="1" si="241"/>
        <v>-</v>
      </c>
      <c r="W7777" t="str">
        <f t="shared" si="240"/>
        <v>-</v>
      </c>
    </row>
    <row r="7778" spans="1:29" x14ac:dyDescent="0.25">
      <c r="A7778" s="6"/>
      <c r="B7778" s="10"/>
      <c r="C7778" s="6"/>
      <c r="D7778" s="6"/>
      <c r="E7778" s="6"/>
      <c r="F7778" s="6"/>
      <c r="G7778" s="6"/>
      <c r="H7778" s="6"/>
      <c r="I7778" s="6"/>
      <c r="J7778" s="6"/>
      <c r="K7778" s="6"/>
      <c r="L7778" s="6"/>
      <c r="M7778" s="6"/>
      <c r="N7778" s="6"/>
      <c r="O7778" s="6"/>
      <c r="P7778" s="10"/>
      <c r="Q7778" s="15" t="str">
        <f t="shared" ca="1" si="241"/>
        <v>-</v>
      </c>
      <c r="R7778" s="6"/>
      <c r="S7778" s="6"/>
      <c r="T7778" s="6"/>
      <c r="U7778" s="6"/>
      <c r="V7778" s="6"/>
      <c r="W7778" s="6" t="str">
        <f t="shared" si="240"/>
        <v>-</v>
      </c>
      <c r="X7778" s="6"/>
      <c r="Y7778" s="6"/>
      <c r="Z7778" s="6"/>
      <c r="AA7778" s="6"/>
      <c r="AB7778" s="6"/>
      <c r="AC7778" s="6"/>
    </row>
    <row r="7779" spans="1:29" x14ac:dyDescent="0.25">
      <c r="Q7779" s="12" t="str">
        <f t="shared" ca="1" si="241"/>
        <v>-</v>
      </c>
      <c r="W7779" t="str">
        <f t="shared" si="240"/>
        <v>-</v>
      </c>
    </row>
    <row r="7780" spans="1:29" x14ac:dyDescent="0.25">
      <c r="A7780" s="6"/>
      <c r="B7780" s="10"/>
      <c r="C7780" s="6"/>
      <c r="D7780" s="6"/>
      <c r="E7780" s="6"/>
      <c r="F7780" s="6"/>
      <c r="G7780" s="6"/>
      <c r="H7780" s="6"/>
      <c r="I7780" s="6"/>
      <c r="J7780" s="6"/>
      <c r="K7780" s="6"/>
      <c r="L7780" s="6"/>
      <c r="M7780" s="6"/>
      <c r="N7780" s="6"/>
      <c r="O7780" s="6"/>
      <c r="P7780" s="10"/>
      <c r="Q7780" s="15" t="str">
        <f t="shared" ca="1" si="241"/>
        <v>-</v>
      </c>
      <c r="R7780" s="6"/>
      <c r="S7780" s="6"/>
      <c r="T7780" s="6"/>
      <c r="U7780" s="6"/>
      <c r="V7780" s="6"/>
      <c r="W7780" s="6" t="str">
        <f t="shared" si="240"/>
        <v>-</v>
      </c>
      <c r="X7780" s="6"/>
      <c r="Y7780" s="6"/>
      <c r="Z7780" s="6"/>
      <c r="AA7780" s="6"/>
      <c r="AB7780" s="6"/>
      <c r="AC7780" s="6"/>
    </row>
    <row r="7781" spans="1:29" x14ac:dyDescent="0.25">
      <c r="Q7781" s="12" t="str">
        <f t="shared" ca="1" si="241"/>
        <v>-</v>
      </c>
      <c r="W7781" t="str">
        <f t="shared" si="240"/>
        <v>-</v>
      </c>
    </row>
    <row r="7782" spans="1:29" x14ac:dyDescent="0.25">
      <c r="A7782" s="6"/>
      <c r="B7782" s="10"/>
      <c r="C7782" s="6"/>
      <c r="D7782" s="6"/>
      <c r="E7782" s="6"/>
      <c r="F7782" s="6"/>
      <c r="G7782" s="6"/>
      <c r="H7782" s="6"/>
      <c r="I7782" s="6"/>
      <c r="J7782" s="6"/>
      <c r="K7782" s="6"/>
      <c r="L7782" s="6"/>
      <c r="M7782" s="6"/>
      <c r="N7782" s="6"/>
      <c r="O7782" s="6"/>
      <c r="P7782" s="10"/>
      <c r="Q7782" s="15" t="str">
        <f t="shared" ca="1" si="241"/>
        <v>-</v>
      </c>
      <c r="R7782" s="6"/>
      <c r="S7782" s="6"/>
      <c r="T7782" s="6"/>
      <c r="U7782" s="6"/>
      <c r="V7782" s="6"/>
      <c r="W7782" s="6" t="str">
        <f t="shared" si="240"/>
        <v>-</v>
      </c>
      <c r="X7782" s="6"/>
      <c r="Y7782" s="6"/>
      <c r="Z7782" s="6"/>
      <c r="AA7782" s="6"/>
      <c r="AB7782" s="6"/>
      <c r="AC7782" s="6"/>
    </row>
    <row r="7783" spans="1:29" x14ac:dyDescent="0.25">
      <c r="Q7783" s="12" t="str">
        <f t="shared" ca="1" si="241"/>
        <v>-</v>
      </c>
      <c r="W7783" t="str">
        <f t="shared" si="240"/>
        <v>-</v>
      </c>
    </row>
    <row r="7784" spans="1:29" x14ac:dyDescent="0.25">
      <c r="A7784" s="6"/>
      <c r="B7784" s="10"/>
      <c r="C7784" s="6"/>
      <c r="D7784" s="6"/>
      <c r="E7784" s="6"/>
      <c r="F7784" s="6"/>
      <c r="G7784" s="6"/>
      <c r="H7784" s="6"/>
      <c r="I7784" s="6"/>
      <c r="J7784" s="6"/>
      <c r="K7784" s="6"/>
      <c r="L7784" s="6"/>
      <c r="M7784" s="6"/>
      <c r="N7784" s="6"/>
      <c r="O7784" s="6"/>
      <c r="P7784" s="10"/>
      <c r="Q7784" s="15" t="str">
        <f t="shared" ca="1" si="241"/>
        <v>-</v>
      </c>
      <c r="R7784" s="6"/>
      <c r="S7784" s="6"/>
      <c r="T7784" s="6"/>
      <c r="U7784" s="6"/>
      <c r="V7784" s="6"/>
      <c r="W7784" s="6" t="str">
        <f t="shared" si="240"/>
        <v>-</v>
      </c>
      <c r="X7784" s="6"/>
      <c r="Y7784" s="6"/>
      <c r="Z7784" s="6"/>
      <c r="AA7784" s="6"/>
      <c r="AB7784" s="6"/>
      <c r="AC7784" s="6"/>
    </row>
    <row r="7785" spans="1:29" x14ac:dyDescent="0.25">
      <c r="Q7785" s="12" t="str">
        <f t="shared" ca="1" si="241"/>
        <v>-</v>
      </c>
      <c r="W7785" t="str">
        <f t="shared" si="240"/>
        <v>-</v>
      </c>
    </row>
    <row r="7786" spans="1:29" x14ac:dyDescent="0.25">
      <c r="A7786" s="6"/>
      <c r="B7786" s="10"/>
      <c r="C7786" s="6"/>
      <c r="D7786" s="6"/>
      <c r="E7786" s="6"/>
      <c r="F7786" s="6"/>
      <c r="G7786" s="6"/>
      <c r="H7786" s="6"/>
      <c r="I7786" s="6"/>
      <c r="J7786" s="6"/>
      <c r="K7786" s="6"/>
      <c r="L7786" s="6"/>
      <c r="M7786" s="6"/>
      <c r="N7786" s="6"/>
      <c r="O7786" s="6"/>
      <c r="P7786" s="10"/>
      <c r="Q7786" s="15" t="str">
        <f t="shared" ca="1" si="241"/>
        <v>-</v>
      </c>
      <c r="R7786" s="6"/>
      <c r="S7786" s="6"/>
      <c r="T7786" s="6"/>
      <c r="U7786" s="6"/>
      <c r="V7786" s="6"/>
      <c r="W7786" s="6" t="str">
        <f t="shared" si="240"/>
        <v>-</v>
      </c>
      <c r="X7786" s="6"/>
      <c r="Y7786" s="6"/>
      <c r="Z7786" s="6"/>
      <c r="AA7786" s="6"/>
      <c r="AB7786" s="6"/>
      <c r="AC7786" s="6"/>
    </row>
    <row r="7787" spans="1:29" x14ac:dyDescent="0.25">
      <c r="Q7787" s="12" t="str">
        <f t="shared" ca="1" si="241"/>
        <v>-</v>
      </c>
      <c r="W7787" t="str">
        <f t="shared" si="240"/>
        <v>-</v>
      </c>
    </row>
    <row r="7788" spans="1:29" x14ac:dyDescent="0.25">
      <c r="A7788" s="6"/>
      <c r="B7788" s="10"/>
      <c r="C7788" s="6"/>
      <c r="D7788" s="6"/>
      <c r="E7788" s="6"/>
      <c r="F7788" s="6"/>
      <c r="G7788" s="6"/>
      <c r="H7788" s="6"/>
      <c r="I7788" s="6"/>
      <c r="J7788" s="6"/>
      <c r="K7788" s="6"/>
      <c r="L7788" s="6"/>
      <c r="M7788" s="6"/>
      <c r="N7788" s="6"/>
      <c r="O7788" s="6"/>
      <c r="P7788" s="10"/>
      <c r="Q7788" s="15" t="str">
        <f t="shared" ca="1" si="241"/>
        <v>-</v>
      </c>
      <c r="R7788" s="6"/>
      <c r="S7788" s="6"/>
      <c r="T7788" s="6"/>
      <c r="U7788" s="6"/>
      <c r="V7788" s="6"/>
      <c r="W7788" s="6" t="str">
        <f t="shared" si="240"/>
        <v>-</v>
      </c>
      <c r="X7788" s="6"/>
      <c r="Y7788" s="6"/>
      <c r="Z7788" s="6"/>
      <c r="AA7788" s="6"/>
      <c r="AB7788" s="6"/>
      <c r="AC7788" s="6"/>
    </row>
    <row r="7789" spans="1:29" x14ac:dyDescent="0.25">
      <c r="Q7789" s="12" t="str">
        <f t="shared" ca="1" si="241"/>
        <v>-</v>
      </c>
      <c r="W7789" t="str">
        <f t="shared" si="240"/>
        <v>-</v>
      </c>
    </row>
    <row r="7790" spans="1:29" x14ac:dyDescent="0.25">
      <c r="A7790" s="6"/>
      <c r="B7790" s="10"/>
      <c r="C7790" s="6"/>
      <c r="D7790" s="6"/>
      <c r="E7790" s="6"/>
      <c r="F7790" s="6"/>
      <c r="G7790" s="6"/>
      <c r="H7790" s="6"/>
      <c r="I7790" s="6"/>
      <c r="J7790" s="6"/>
      <c r="K7790" s="6"/>
      <c r="L7790" s="6"/>
      <c r="M7790" s="6"/>
      <c r="N7790" s="6"/>
      <c r="O7790" s="6"/>
      <c r="P7790" s="10"/>
      <c r="Q7790" s="15" t="str">
        <f t="shared" ca="1" si="241"/>
        <v>-</v>
      </c>
      <c r="R7790" s="6"/>
      <c r="S7790" s="6"/>
      <c r="T7790" s="6"/>
      <c r="U7790" s="6"/>
      <c r="V7790" s="6"/>
      <c r="W7790" s="6" t="str">
        <f t="shared" si="240"/>
        <v>-</v>
      </c>
      <c r="X7790" s="6"/>
      <c r="Y7790" s="6"/>
      <c r="Z7790" s="6"/>
      <c r="AA7790" s="6"/>
      <c r="AB7790" s="6"/>
      <c r="AC7790" s="6"/>
    </row>
    <row r="7791" spans="1:29" x14ac:dyDescent="0.25">
      <c r="Q7791" s="12" t="str">
        <f t="shared" ca="1" si="241"/>
        <v>-</v>
      </c>
      <c r="W7791" t="str">
        <f t="shared" si="240"/>
        <v>-</v>
      </c>
    </row>
    <row r="7792" spans="1:29" x14ac:dyDescent="0.25">
      <c r="A7792" s="6"/>
      <c r="B7792" s="10"/>
      <c r="C7792" s="6"/>
      <c r="D7792" s="6"/>
      <c r="E7792" s="6"/>
      <c r="F7792" s="6"/>
      <c r="G7792" s="6"/>
      <c r="H7792" s="6"/>
      <c r="I7792" s="6"/>
      <c r="J7792" s="6"/>
      <c r="K7792" s="6"/>
      <c r="L7792" s="6"/>
      <c r="M7792" s="6"/>
      <c r="N7792" s="6"/>
      <c r="O7792" s="6"/>
      <c r="P7792" s="10"/>
      <c r="Q7792" s="15" t="str">
        <f t="shared" ca="1" si="241"/>
        <v>-</v>
      </c>
      <c r="R7792" s="6"/>
      <c r="S7792" s="6"/>
      <c r="T7792" s="6"/>
      <c r="U7792" s="6"/>
      <c r="V7792" s="6"/>
      <c r="W7792" s="6" t="str">
        <f t="shared" si="240"/>
        <v>-</v>
      </c>
      <c r="X7792" s="6"/>
      <c r="Y7792" s="6"/>
      <c r="Z7792" s="6"/>
      <c r="AA7792" s="6"/>
      <c r="AB7792" s="6"/>
      <c r="AC7792" s="6"/>
    </row>
    <row r="7793" spans="1:29" x14ac:dyDescent="0.25">
      <c r="Q7793" s="12" t="str">
        <f t="shared" ca="1" si="241"/>
        <v>-</v>
      </c>
      <c r="W7793" t="str">
        <f t="shared" si="240"/>
        <v>-</v>
      </c>
    </row>
    <row r="7794" spans="1:29" x14ac:dyDescent="0.25">
      <c r="A7794" s="6"/>
      <c r="B7794" s="10"/>
      <c r="C7794" s="6"/>
      <c r="D7794" s="6"/>
      <c r="E7794" s="6"/>
      <c r="F7794" s="6"/>
      <c r="G7794" s="6"/>
      <c r="H7794" s="6"/>
      <c r="I7794" s="6"/>
      <c r="J7794" s="6"/>
      <c r="K7794" s="6"/>
      <c r="L7794" s="6"/>
      <c r="M7794" s="6"/>
      <c r="N7794" s="6"/>
      <c r="O7794" s="6"/>
      <c r="P7794" s="10"/>
      <c r="Q7794" s="15" t="str">
        <f t="shared" ca="1" si="241"/>
        <v>-</v>
      </c>
      <c r="R7794" s="6"/>
      <c r="S7794" s="6"/>
      <c r="T7794" s="6"/>
      <c r="U7794" s="6"/>
      <c r="V7794" s="6"/>
      <c r="W7794" s="6" t="str">
        <f t="shared" si="240"/>
        <v>-</v>
      </c>
      <c r="X7794" s="6"/>
      <c r="Y7794" s="6"/>
      <c r="Z7794" s="6"/>
      <c r="AA7794" s="6"/>
      <c r="AB7794" s="6"/>
      <c r="AC7794" s="6"/>
    </row>
    <row r="7795" spans="1:29" x14ac:dyDescent="0.25">
      <c r="Q7795" s="12" t="str">
        <f t="shared" ca="1" si="241"/>
        <v>-</v>
      </c>
      <c r="W7795" t="str">
        <f t="shared" si="240"/>
        <v>-</v>
      </c>
    </row>
    <row r="7796" spans="1:29" x14ac:dyDescent="0.25">
      <c r="A7796" s="6"/>
      <c r="B7796" s="10"/>
      <c r="C7796" s="6"/>
      <c r="D7796" s="6"/>
      <c r="E7796" s="6"/>
      <c r="F7796" s="6"/>
      <c r="G7796" s="6"/>
      <c r="H7796" s="6"/>
      <c r="I7796" s="6"/>
      <c r="J7796" s="6"/>
      <c r="K7796" s="6"/>
      <c r="L7796" s="6"/>
      <c r="M7796" s="6"/>
      <c r="N7796" s="6"/>
      <c r="O7796" s="6"/>
      <c r="P7796" s="10"/>
      <c r="Q7796" s="15" t="str">
        <f t="shared" ca="1" si="241"/>
        <v>-</v>
      </c>
      <c r="R7796" s="6"/>
      <c r="S7796" s="6"/>
      <c r="T7796" s="6"/>
      <c r="U7796" s="6"/>
      <c r="V7796" s="6"/>
      <c r="W7796" s="6" t="str">
        <f t="shared" si="240"/>
        <v>-</v>
      </c>
      <c r="X7796" s="6"/>
      <c r="Y7796" s="6"/>
      <c r="Z7796" s="6"/>
      <c r="AA7796" s="6"/>
      <c r="AB7796" s="6"/>
      <c r="AC7796" s="6"/>
    </row>
    <row r="7797" spans="1:29" x14ac:dyDescent="0.25">
      <c r="Q7797" s="12" t="str">
        <f t="shared" ca="1" si="241"/>
        <v>-</v>
      </c>
      <c r="W7797" t="str">
        <f t="shared" si="240"/>
        <v>-</v>
      </c>
    </row>
    <row r="7798" spans="1:29" x14ac:dyDescent="0.25">
      <c r="A7798" s="6"/>
      <c r="B7798" s="10"/>
      <c r="C7798" s="6"/>
      <c r="D7798" s="6"/>
      <c r="E7798" s="6"/>
      <c r="F7798" s="6"/>
      <c r="G7798" s="6"/>
      <c r="H7798" s="6"/>
      <c r="I7798" s="6"/>
      <c r="J7798" s="6"/>
      <c r="K7798" s="6"/>
      <c r="L7798" s="6"/>
      <c r="M7798" s="6"/>
      <c r="N7798" s="6"/>
      <c r="O7798" s="6"/>
      <c r="P7798" s="10"/>
      <c r="Q7798" s="15" t="str">
        <f t="shared" ca="1" si="241"/>
        <v>-</v>
      </c>
      <c r="R7798" s="6"/>
      <c r="S7798" s="6"/>
      <c r="T7798" s="6"/>
      <c r="U7798" s="6"/>
      <c r="V7798" s="6"/>
      <c r="W7798" s="6" t="str">
        <f t="shared" si="240"/>
        <v>-</v>
      </c>
      <c r="X7798" s="6"/>
      <c r="Y7798" s="6"/>
      <c r="Z7798" s="6"/>
      <c r="AA7798" s="6"/>
      <c r="AB7798" s="6"/>
      <c r="AC7798" s="6"/>
    </row>
    <row r="7799" spans="1:29" x14ac:dyDescent="0.25">
      <c r="Q7799" s="12" t="str">
        <f t="shared" ca="1" si="241"/>
        <v>-</v>
      </c>
      <c r="W7799" t="str">
        <f t="shared" si="240"/>
        <v>-</v>
      </c>
    </row>
    <row r="7800" spans="1:29" x14ac:dyDescent="0.25">
      <c r="A7800" s="6"/>
      <c r="B7800" s="10"/>
      <c r="C7800" s="6"/>
      <c r="D7800" s="6"/>
      <c r="E7800" s="6"/>
      <c r="F7800" s="6"/>
      <c r="G7800" s="6"/>
      <c r="H7800" s="6"/>
      <c r="I7800" s="6"/>
      <c r="J7800" s="6"/>
      <c r="K7800" s="6"/>
      <c r="L7800" s="6"/>
      <c r="M7800" s="6"/>
      <c r="N7800" s="6"/>
      <c r="O7800" s="6"/>
      <c r="P7800" s="10"/>
      <c r="Q7800" s="15" t="str">
        <f t="shared" ca="1" si="241"/>
        <v>-</v>
      </c>
      <c r="R7800" s="6"/>
      <c r="S7800" s="6"/>
      <c r="T7800" s="6"/>
      <c r="U7800" s="6"/>
      <c r="V7800" s="6"/>
      <c r="W7800" s="6" t="str">
        <f t="shared" si="240"/>
        <v>-</v>
      </c>
      <c r="X7800" s="6"/>
      <c r="Y7800" s="6"/>
      <c r="Z7800" s="6"/>
      <c r="AA7800" s="6"/>
      <c r="AB7800" s="6"/>
      <c r="AC7800" s="6"/>
    </row>
    <row r="7801" spans="1:29" x14ac:dyDescent="0.25">
      <c r="Q7801" s="12" t="str">
        <f t="shared" ca="1" si="241"/>
        <v>-</v>
      </c>
      <c r="W7801" t="str">
        <f t="shared" si="240"/>
        <v>-</v>
      </c>
    </row>
    <row r="7802" spans="1:29" x14ac:dyDescent="0.25">
      <c r="A7802" s="6"/>
      <c r="B7802" s="10"/>
      <c r="C7802" s="6"/>
      <c r="D7802" s="6"/>
      <c r="E7802" s="6"/>
      <c r="F7802" s="6"/>
      <c r="G7802" s="6"/>
      <c r="H7802" s="6"/>
      <c r="I7802" s="6"/>
      <c r="J7802" s="6"/>
      <c r="K7802" s="6"/>
      <c r="L7802" s="6"/>
      <c r="M7802" s="6"/>
      <c r="N7802" s="6"/>
      <c r="O7802" s="6"/>
      <c r="P7802" s="10"/>
      <c r="Q7802" s="15" t="str">
        <f t="shared" ca="1" si="241"/>
        <v>-</v>
      </c>
      <c r="R7802" s="6"/>
      <c r="S7802" s="6"/>
      <c r="T7802" s="6"/>
      <c r="U7802" s="6"/>
      <c r="V7802" s="6"/>
      <c r="W7802" s="6" t="str">
        <f t="shared" si="240"/>
        <v>-</v>
      </c>
      <c r="X7802" s="6"/>
      <c r="Y7802" s="6"/>
      <c r="Z7802" s="6"/>
      <c r="AA7802" s="6"/>
      <c r="AB7802" s="6"/>
      <c r="AC7802" s="6"/>
    </row>
    <row r="7803" spans="1:29" x14ac:dyDescent="0.25">
      <c r="Q7803" s="12" t="str">
        <f t="shared" ca="1" si="241"/>
        <v>-</v>
      </c>
      <c r="W7803" t="str">
        <f t="shared" si="240"/>
        <v>-</v>
      </c>
    </row>
    <row r="7804" spans="1:29" x14ac:dyDescent="0.25">
      <c r="A7804" s="6"/>
      <c r="B7804" s="10"/>
      <c r="C7804" s="6"/>
      <c r="D7804" s="6"/>
      <c r="E7804" s="6"/>
      <c r="F7804" s="6"/>
      <c r="G7804" s="6"/>
      <c r="H7804" s="6"/>
      <c r="I7804" s="6"/>
      <c r="J7804" s="6"/>
      <c r="K7804" s="6"/>
      <c r="L7804" s="6"/>
      <c r="M7804" s="6"/>
      <c r="N7804" s="6"/>
      <c r="O7804" s="6"/>
      <c r="P7804" s="10"/>
      <c r="Q7804" s="15" t="str">
        <f t="shared" ca="1" si="241"/>
        <v>-</v>
      </c>
      <c r="R7804" s="6"/>
      <c r="S7804" s="6"/>
      <c r="T7804" s="6"/>
      <c r="U7804" s="6"/>
      <c r="V7804" s="6"/>
      <c r="W7804" s="6" t="str">
        <f t="shared" si="240"/>
        <v>-</v>
      </c>
      <c r="X7804" s="6"/>
      <c r="Y7804" s="6"/>
      <c r="Z7804" s="6"/>
      <c r="AA7804" s="6"/>
      <c r="AB7804" s="6"/>
      <c r="AC7804" s="6"/>
    </row>
    <row r="7805" spans="1:29" x14ac:dyDescent="0.25">
      <c r="Q7805" s="12" t="str">
        <f t="shared" ca="1" si="241"/>
        <v>-</v>
      </c>
      <c r="W7805" t="str">
        <f t="shared" si="240"/>
        <v>-</v>
      </c>
    </row>
    <row r="7806" spans="1:29" x14ac:dyDescent="0.25">
      <c r="A7806" s="6"/>
      <c r="B7806" s="10"/>
      <c r="C7806" s="6"/>
      <c r="D7806" s="6"/>
      <c r="E7806" s="6"/>
      <c r="F7806" s="6"/>
      <c r="G7806" s="6"/>
      <c r="H7806" s="6"/>
      <c r="I7806" s="6"/>
      <c r="J7806" s="6"/>
      <c r="K7806" s="6"/>
      <c r="L7806" s="6"/>
      <c r="M7806" s="6"/>
      <c r="N7806" s="6"/>
      <c r="O7806" s="6"/>
      <c r="P7806" s="10"/>
      <c r="Q7806" s="15" t="str">
        <f t="shared" ca="1" si="241"/>
        <v>-</v>
      </c>
      <c r="R7806" s="6"/>
      <c r="S7806" s="6"/>
      <c r="T7806" s="6"/>
      <c r="U7806" s="6"/>
      <c r="V7806" s="6"/>
      <c r="W7806" s="6" t="str">
        <f t="shared" si="240"/>
        <v>-</v>
      </c>
      <c r="X7806" s="6"/>
      <c r="Y7806" s="6"/>
      <c r="Z7806" s="6"/>
      <c r="AA7806" s="6"/>
      <c r="AB7806" s="6"/>
      <c r="AC7806" s="6"/>
    </row>
    <row r="7807" spans="1:29" x14ac:dyDescent="0.25">
      <c r="Q7807" s="12" t="str">
        <f t="shared" ca="1" si="241"/>
        <v>-</v>
      </c>
      <c r="W7807" t="str">
        <f t="shared" si="240"/>
        <v>-</v>
      </c>
    </row>
    <row r="7808" spans="1:29" x14ac:dyDescent="0.25">
      <c r="A7808" s="6"/>
      <c r="B7808" s="10"/>
      <c r="C7808" s="6"/>
      <c r="D7808" s="6"/>
      <c r="E7808" s="6"/>
      <c r="F7808" s="6"/>
      <c r="G7808" s="6"/>
      <c r="H7808" s="6"/>
      <c r="I7808" s="6"/>
      <c r="J7808" s="6"/>
      <c r="K7808" s="6"/>
      <c r="L7808" s="6"/>
      <c r="M7808" s="6"/>
      <c r="N7808" s="6"/>
      <c r="O7808" s="6"/>
      <c r="P7808" s="10"/>
      <c r="Q7808" s="15" t="str">
        <f t="shared" ca="1" si="241"/>
        <v>-</v>
      </c>
      <c r="R7808" s="6"/>
      <c r="S7808" s="6"/>
      <c r="T7808" s="6"/>
      <c r="U7808" s="6"/>
      <c r="V7808" s="6"/>
      <c r="W7808" s="6" t="str">
        <f t="shared" si="240"/>
        <v>-</v>
      </c>
      <c r="X7808" s="6"/>
      <c r="Y7808" s="6"/>
      <c r="Z7808" s="6"/>
      <c r="AA7808" s="6"/>
      <c r="AB7808" s="6"/>
      <c r="AC7808" s="6"/>
    </row>
    <row r="7809" spans="1:29" x14ac:dyDescent="0.25">
      <c r="Q7809" s="12" t="str">
        <f t="shared" ca="1" si="241"/>
        <v>-</v>
      </c>
      <c r="W7809" t="str">
        <f t="shared" si="240"/>
        <v>-</v>
      </c>
    </row>
    <row r="7810" spans="1:29" x14ac:dyDescent="0.25">
      <c r="A7810" s="6"/>
      <c r="B7810" s="10"/>
      <c r="C7810" s="6"/>
      <c r="D7810" s="6"/>
      <c r="E7810" s="6"/>
      <c r="F7810" s="6"/>
      <c r="G7810" s="6"/>
      <c r="H7810" s="6"/>
      <c r="I7810" s="6"/>
      <c r="J7810" s="6"/>
      <c r="K7810" s="6"/>
      <c r="L7810" s="6"/>
      <c r="M7810" s="6"/>
      <c r="N7810" s="6"/>
      <c r="O7810" s="6"/>
      <c r="P7810" s="10"/>
      <c r="Q7810" s="15" t="str">
        <f t="shared" ca="1" si="241"/>
        <v>-</v>
      </c>
      <c r="R7810" s="6"/>
      <c r="S7810" s="6"/>
      <c r="T7810" s="6"/>
      <c r="U7810" s="6"/>
      <c r="V7810" s="6"/>
      <c r="W7810" s="6" t="str">
        <f t="shared" si="240"/>
        <v>-</v>
      </c>
      <c r="X7810" s="6"/>
      <c r="Y7810" s="6"/>
      <c r="Z7810" s="6"/>
      <c r="AA7810" s="6"/>
      <c r="AB7810" s="6"/>
      <c r="AC7810" s="6"/>
    </row>
    <row r="7811" spans="1:29" x14ac:dyDescent="0.25">
      <c r="Q7811" s="12" t="str">
        <f t="shared" ca="1" si="241"/>
        <v>-</v>
      </c>
      <c r="W7811" t="str">
        <f t="shared" si="240"/>
        <v>-</v>
      </c>
    </row>
    <row r="7812" spans="1:29" x14ac:dyDescent="0.25">
      <c r="A7812" s="6"/>
      <c r="B7812" s="10"/>
      <c r="C7812" s="6"/>
      <c r="D7812" s="6"/>
      <c r="E7812" s="6"/>
      <c r="F7812" s="6"/>
      <c r="G7812" s="6"/>
      <c r="H7812" s="6"/>
      <c r="I7812" s="6"/>
      <c r="J7812" s="6"/>
      <c r="K7812" s="6"/>
      <c r="L7812" s="6"/>
      <c r="M7812" s="6"/>
      <c r="N7812" s="6"/>
      <c r="O7812" s="6"/>
      <c r="P7812" s="10"/>
      <c r="Q7812" s="15" t="str">
        <f t="shared" ca="1" si="241"/>
        <v>-</v>
      </c>
      <c r="R7812" s="6"/>
      <c r="S7812" s="6"/>
      <c r="T7812" s="6"/>
      <c r="U7812" s="6"/>
      <c r="V7812" s="6"/>
      <c r="W7812" s="6" t="str">
        <f t="shared" si="240"/>
        <v>-</v>
      </c>
      <c r="X7812" s="6"/>
      <c r="Y7812" s="6"/>
      <c r="Z7812" s="6"/>
      <c r="AA7812" s="6"/>
      <c r="AB7812" s="6"/>
      <c r="AC7812" s="6"/>
    </row>
    <row r="7813" spans="1:29" x14ac:dyDescent="0.25">
      <c r="Q7813" s="12" t="str">
        <f t="shared" ca="1" si="241"/>
        <v>-</v>
      </c>
      <c r="W7813" t="str">
        <f t="shared" si="240"/>
        <v>-</v>
      </c>
    </row>
    <row r="7814" spans="1:29" x14ac:dyDescent="0.25">
      <c r="A7814" s="6"/>
      <c r="B7814" s="10"/>
      <c r="C7814" s="6"/>
      <c r="D7814" s="6"/>
      <c r="E7814" s="6"/>
      <c r="F7814" s="6"/>
      <c r="G7814" s="6"/>
      <c r="H7814" s="6"/>
      <c r="I7814" s="6"/>
      <c r="J7814" s="6"/>
      <c r="K7814" s="6"/>
      <c r="L7814" s="6"/>
      <c r="M7814" s="6"/>
      <c r="N7814" s="6"/>
      <c r="O7814" s="6"/>
      <c r="P7814" s="10"/>
      <c r="Q7814" s="15" t="str">
        <f t="shared" ca="1" si="241"/>
        <v>-</v>
      </c>
      <c r="R7814" s="6"/>
      <c r="S7814" s="6"/>
      <c r="T7814" s="6"/>
      <c r="U7814" s="6"/>
      <c r="V7814" s="6"/>
      <c r="W7814" s="6" t="str">
        <f t="shared" ref="W7814:W7877" si="242">IF(OR(ISBLANK(J7814),ISBLANK(V7814)),"-",(IF(J7814=V7814,"Yes","No")))</f>
        <v>-</v>
      </c>
      <c r="X7814" s="6"/>
      <c r="Y7814" s="6"/>
      <c r="Z7814" s="6"/>
      <c r="AA7814" s="6"/>
      <c r="AB7814" s="6"/>
      <c r="AC7814" s="6"/>
    </row>
    <row r="7815" spans="1:29" x14ac:dyDescent="0.25">
      <c r="Q7815" s="12" t="str">
        <f t="shared" ref="Q7815:Q7878" ca="1" si="243">IF(B7815&gt;1/1/1900, (IF(R7815="Closed",(DATEDIF(B7815,P7815,"d"))-(DATEDIF(M7815,O7815,"d")),IF(OR(R7815="Pending",ISBLANK(P7815)),TODAY()-B7815))),"-")</f>
        <v>-</v>
      </c>
      <c r="W7815" t="str">
        <f t="shared" si="242"/>
        <v>-</v>
      </c>
    </row>
    <row r="7816" spans="1:29" x14ac:dyDescent="0.25">
      <c r="A7816" s="6"/>
      <c r="B7816" s="10"/>
      <c r="C7816" s="6"/>
      <c r="D7816" s="6"/>
      <c r="E7816" s="6"/>
      <c r="F7816" s="6"/>
      <c r="G7816" s="6"/>
      <c r="H7816" s="6"/>
      <c r="I7816" s="6"/>
      <c r="J7816" s="6"/>
      <c r="K7816" s="6"/>
      <c r="L7816" s="6"/>
      <c r="M7816" s="6"/>
      <c r="N7816" s="6"/>
      <c r="O7816" s="6"/>
      <c r="P7816" s="10"/>
      <c r="Q7816" s="15" t="str">
        <f t="shared" ca="1" si="243"/>
        <v>-</v>
      </c>
      <c r="R7816" s="6"/>
      <c r="S7816" s="6"/>
      <c r="T7816" s="6"/>
      <c r="U7816" s="6"/>
      <c r="V7816" s="6"/>
      <c r="W7816" s="6" t="str">
        <f t="shared" si="242"/>
        <v>-</v>
      </c>
      <c r="X7816" s="6"/>
      <c r="Y7816" s="6"/>
      <c r="Z7816" s="6"/>
      <c r="AA7816" s="6"/>
      <c r="AB7816" s="6"/>
      <c r="AC7816" s="6"/>
    </row>
    <row r="7817" spans="1:29" x14ac:dyDescent="0.25">
      <c r="Q7817" s="12" t="str">
        <f t="shared" ca="1" si="243"/>
        <v>-</v>
      </c>
      <c r="W7817" t="str">
        <f t="shared" si="242"/>
        <v>-</v>
      </c>
    </row>
    <row r="7818" spans="1:29" x14ac:dyDescent="0.25">
      <c r="A7818" s="6"/>
      <c r="B7818" s="10"/>
      <c r="C7818" s="6"/>
      <c r="D7818" s="6"/>
      <c r="E7818" s="6"/>
      <c r="F7818" s="6"/>
      <c r="G7818" s="6"/>
      <c r="H7818" s="6"/>
      <c r="I7818" s="6"/>
      <c r="J7818" s="6"/>
      <c r="K7818" s="6"/>
      <c r="L7818" s="6"/>
      <c r="M7818" s="6"/>
      <c r="N7818" s="6"/>
      <c r="O7818" s="6"/>
      <c r="P7818" s="10"/>
      <c r="Q7818" s="15" t="str">
        <f t="shared" ca="1" si="243"/>
        <v>-</v>
      </c>
      <c r="R7818" s="6"/>
      <c r="S7818" s="6"/>
      <c r="T7818" s="6"/>
      <c r="U7818" s="6"/>
      <c r="V7818" s="6"/>
      <c r="W7818" s="6" t="str">
        <f t="shared" si="242"/>
        <v>-</v>
      </c>
      <c r="X7818" s="6"/>
      <c r="Y7818" s="6"/>
      <c r="Z7818" s="6"/>
      <c r="AA7818" s="6"/>
      <c r="AB7818" s="6"/>
      <c r="AC7818" s="6"/>
    </row>
    <row r="7819" spans="1:29" x14ac:dyDescent="0.25">
      <c r="Q7819" s="12" t="str">
        <f t="shared" ca="1" si="243"/>
        <v>-</v>
      </c>
      <c r="W7819" t="str">
        <f t="shared" si="242"/>
        <v>-</v>
      </c>
    </row>
    <row r="7820" spans="1:29" x14ac:dyDescent="0.25">
      <c r="A7820" s="6"/>
      <c r="B7820" s="10"/>
      <c r="C7820" s="6"/>
      <c r="D7820" s="6"/>
      <c r="E7820" s="6"/>
      <c r="F7820" s="6"/>
      <c r="G7820" s="6"/>
      <c r="H7820" s="6"/>
      <c r="I7820" s="6"/>
      <c r="J7820" s="6"/>
      <c r="K7820" s="6"/>
      <c r="L7820" s="6"/>
      <c r="M7820" s="6"/>
      <c r="N7820" s="6"/>
      <c r="O7820" s="6"/>
      <c r="P7820" s="10"/>
      <c r="Q7820" s="15" t="str">
        <f t="shared" ca="1" si="243"/>
        <v>-</v>
      </c>
      <c r="R7820" s="6"/>
      <c r="S7820" s="6"/>
      <c r="T7820" s="6"/>
      <c r="U7820" s="6"/>
      <c r="V7820" s="6"/>
      <c r="W7820" s="6" t="str">
        <f t="shared" si="242"/>
        <v>-</v>
      </c>
      <c r="X7820" s="6"/>
      <c r="Y7820" s="6"/>
      <c r="Z7820" s="6"/>
      <c r="AA7820" s="6"/>
      <c r="AB7820" s="6"/>
      <c r="AC7820" s="6"/>
    </row>
    <row r="7821" spans="1:29" x14ac:dyDescent="0.25">
      <c r="Q7821" s="12" t="str">
        <f t="shared" ca="1" si="243"/>
        <v>-</v>
      </c>
      <c r="W7821" t="str">
        <f t="shared" si="242"/>
        <v>-</v>
      </c>
    </row>
    <row r="7822" spans="1:29" x14ac:dyDescent="0.25">
      <c r="A7822" s="6"/>
      <c r="B7822" s="10"/>
      <c r="C7822" s="6"/>
      <c r="D7822" s="6"/>
      <c r="E7822" s="6"/>
      <c r="F7822" s="6"/>
      <c r="G7822" s="6"/>
      <c r="H7822" s="6"/>
      <c r="I7822" s="6"/>
      <c r="J7822" s="6"/>
      <c r="K7822" s="6"/>
      <c r="L7822" s="6"/>
      <c r="M7822" s="6"/>
      <c r="N7822" s="6"/>
      <c r="O7822" s="6"/>
      <c r="P7822" s="10"/>
      <c r="Q7822" s="15" t="str">
        <f t="shared" ca="1" si="243"/>
        <v>-</v>
      </c>
      <c r="R7822" s="6"/>
      <c r="S7822" s="6"/>
      <c r="T7822" s="6"/>
      <c r="U7822" s="6"/>
      <c r="V7822" s="6"/>
      <c r="W7822" s="6" t="str">
        <f t="shared" si="242"/>
        <v>-</v>
      </c>
      <c r="X7822" s="6"/>
      <c r="Y7822" s="6"/>
      <c r="Z7822" s="6"/>
      <c r="AA7822" s="6"/>
      <c r="AB7822" s="6"/>
      <c r="AC7822" s="6"/>
    </row>
    <row r="7823" spans="1:29" x14ac:dyDescent="0.25">
      <c r="Q7823" s="12" t="str">
        <f t="shared" ca="1" si="243"/>
        <v>-</v>
      </c>
      <c r="W7823" t="str">
        <f t="shared" si="242"/>
        <v>-</v>
      </c>
    </row>
    <row r="7824" spans="1:29" x14ac:dyDescent="0.25">
      <c r="A7824" s="6"/>
      <c r="B7824" s="10"/>
      <c r="C7824" s="6"/>
      <c r="D7824" s="6"/>
      <c r="E7824" s="6"/>
      <c r="F7824" s="6"/>
      <c r="G7824" s="6"/>
      <c r="H7824" s="6"/>
      <c r="I7824" s="6"/>
      <c r="J7824" s="6"/>
      <c r="K7824" s="6"/>
      <c r="L7824" s="6"/>
      <c r="M7824" s="6"/>
      <c r="N7824" s="6"/>
      <c r="O7824" s="6"/>
      <c r="P7824" s="10"/>
      <c r="Q7824" s="15" t="str">
        <f t="shared" ca="1" si="243"/>
        <v>-</v>
      </c>
      <c r="R7824" s="6"/>
      <c r="S7824" s="6"/>
      <c r="T7824" s="6"/>
      <c r="U7824" s="6"/>
      <c r="V7824" s="6"/>
      <c r="W7824" s="6" t="str">
        <f t="shared" si="242"/>
        <v>-</v>
      </c>
      <c r="X7824" s="6"/>
      <c r="Y7824" s="6"/>
      <c r="Z7824" s="6"/>
      <c r="AA7824" s="6"/>
      <c r="AB7824" s="6"/>
      <c r="AC7824" s="6"/>
    </row>
    <row r="7825" spans="1:29" x14ac:dyDescent="0.25">
      <c r="Q7825" s="12" t="str">
        <f t="shared" ca="1" si="243"/>
        <v>-</v>
      </c>
      <c r="W7825" t="str">
        <f t="shared" si="242"/>
        <v>-</v>
      </c>
    </row>
    <row r="7826" spans="1:29" x14ac:dyDescent="0.25">
      <c r="A7826" s="6"/>
      <c r="B7826" s="10"/>
      <c r="C7826" s="6"/>
      <c r="D7826" s="6"/>
      <c r="E7826" s="6"/>
      <c r="F7826" s="6"/>
      <c r="G7826" s="6"/>
      <c r="H7826" s="6"/>
      <c r="I7826" s="6"/>
      <c r="J7826" s="6"/>
      <c r="K7826" s="6"/>
      <c r="L7826" s="6"/>
      <c r="M7826" s="6"/>
      <c r="N7826" s="6"/>
      <c r="O7826" s="6"/>
      <c r="P7826" s="10"/>
      <c r="Q7826" s="15" t="str">
        <f t="shared" ca="1" si="243"/>
        <v>-</v>
      </c>
      <c r="R7826" s="6"/>
      <c r="S7826" s="6"/>
      <c r="T7826" s="6"/>
      <c r="U7826" s="6"/>
      <c r="V7826" s="6"/>
      <c r="W7826" s="6" t="str">
        <f t="shared" si="242"/>
        <v>-</v>
      </c>
      <c r="X7826" s="6"/>
      <c r="Y7826" s="6"/>
      <c r="Z7826" s="6"/>
      <c r="AA7826" s="6"/>
      <c r="AB7826" s="6"/>
      <c r="AC7826" s="6"/>
    </row>
    <row r="7827" spans="1:29" x14ac:dyDescent="0.25">
      <c r="Q7827" s="12" t="str">
        <f t="shared" ca="1" si="243"/>
        <v>-</v>
      </c>
      <c r="W7827" t="str">
        <f t="shared" si="242"/>
        <v>-</v>
      </c>
    </row>
    <row r="7828" spans="1:29" x14ac:dyDescent="0.25">
      <c r="A7828" s="6"/>
      <c r="B7828" s="10"/>
      <c r="C7828" s="6"/>
      <c r="D7828" s="6"/>
      <c r="E7828" s="6"/>
      <c r="F7828" s="6"/>
      <c r="G7828" s="6"/>
      <c r="H7828" s="6"/>
      <c r="I7828" s="6"/>
      <c r="J7828" s="6"/>
      <c r="K7828" s="6"/>
      <c r="L7828" s="6"/>
      <c r="M7828" s="6"/>
      <c r="N7828" s="6"/>
      <c r="O7828" s="6"/>
      <c r="P7828" s="10"/>
      <c r="Q7828" s="15" t="str">
        <f t="shared" ca="1" si="243"/>
        <v>-</v>
      </c>
      <c r="R7828" s="6"/>
      <c r="S7828" s="6"/>
      <c r="T7828" s="6"/>
      <c r="U7828" s="6"/>
      <c r="V7828" s="6"/>
      <c r="W7828" s="6" t="str">
        <f t="shared" si="242"/>
        <v>-</v>
      </c>
      <c r="X7828" s="6"/>
      <c r="Y7828" s="6"/>
      <c r="Z7828" s="6"/>
      <c r="AA7828" s="6"/>
      <c r="AB7828" s="6"/>
      <c r="AC7828" s="6"/>
    </row>
    <row r="7829" spans="1:29" x14ac:dyDescent="0.25">
      <c r="Q7829" s="12" t="str">
        <f t="shared" ca="1" si="243"/>
        <v>-</v>
      </c>
      <c r="W7829" t="str">
        <f t="shared" si="242"/>
        <v>-</v>
      </c>
    </row>
    <row r="7830" spans="1:29" x14ac:dyDescent="0.25">
      <c r="A7830" s="6"/>
      <c r="B7830" s="10"/>
      <c r="C7830" s="6"/>
      <c r="D7830" s="6"/>
      <c r="E7830" s="6"/>
      <c r="F7830" s="6"/>
      <c r="G7830" s="6"/>
      <c r="H7830" s="6"/>
      <c r="I7830" s="6"/>
      <c r="J7830" s="6"/>
      <c r="K7830" s="6"/>
      <c r="L7830" s="6"/>
      <c r="M7830" s="6"/>
      <c r="N7830" s="6"/>
      <c r="O7830" s="6"/>
      <c r="P7830" s="10"/>
      <c r="Q7830" s="15" t="str">
        <f t="shared" ca="1" si="243"/>
        <v>-</v>
      </c>
      <c r="R7830" s="6"/>
      <c r="S7830" s="6"/>
      <c r="T7830" s="6"/>
      <c r="U7830" s="6"/>
      <c r="V7830" s="6"/>
      <c r="W7830" s="6" t="str">
        <f t="shared" si="242"/>
        <v>-</v>
      </c>
      <c r="X7830" s="6"/>
      <c r="Y7830" s="6"/>
      <c r="Z7830" s="6"/>
      <c r="AA7830" s="6"/>
      <c r="AB7830" s="6"/>
      <c r="AC7830" s="6"/>
    </row>
    <row r="7831" spans="1:29" x14ac:dyDescent="0.25">
      <c r="Q7831" s="12" t="str">
        <f t="shared" ca="1" si="243"/>
        <v>-</v>
      </c>
      <c r="W7831" t="str">
        <f t="shared" si="242"/>
        <v>-</v>
      </c>
    </row>
    <row r="7832" spans="1:29" x14ac:dyDescent="0.25">
      <c r="A7832" s="6"/>
      <c r="B7832" s="10"/>
      <c r="C7832" s="6"/>
      <c r="D7832" s="6"/>
      <c r="E7832" s="6"/>
      <c r="F7832" s="6"/>
      <c r="G7832" s="6"/>
      <c r="H7832" s="6"/>
      <c r="I7832" s="6"/>
      <c r="J7832" s="6"/>
      <c r="K7832" s="6"/>
      <c r="L7832" s="6"/>
      <c r="M7832" s="6"/>
      <c r="N7832" s="6"/>
      <c r="O7832" s="6"/>
      <c r="P7832" s="10"/>
      <c r="Q7832" s="15" t="str">
        <f t="shared" ca="1" si="243"/>
        <v>-</v>
      </c>
      <c r="R7832" s="6"/>
      <c r="S7832" s="6"/>
      <c r="T7832" s="6"/>
      <c r="U7832" s="6"/>
      <c r="V7832" s="6"/>
      <c r="W7832" s="6" t="str">
        <f t="shared" si="242"/>
        <v>-</v>
      </c>
      <c r="X7832" s="6"/>
      <c r="Y7832" s="6"/>
      <c r="Z7832" s="6"/>
      <c r="AA7832" s="6"/>
      <c r="AB7832" s="6"/>
      <c r="AC7832" s="6"/>
    </row>
    <row r="7833" spans="1:29" x14ac:dyDescent="0.25">
      <c r="Q7833" s="12" t="str">
        <f t="shared" ca="1" si="243"/>
        <v>-</v>
      </c>
      <c r="W7833" t="str">
        <f t="shared" si="242"/>
        <v>-</v>
      </c>
    </row>
    <row r="7834" spans="1:29" x14ac:dyDescent="0.25">
      <c r="A7834" s="6"/>
      <c r="B7834" s="10"/>
      <c r="C7834" s="6"/>
      <c r="D7834" s="6"/>
      <c r="E7834" s="6"/>
      <c r="F7834" s="6"/>
      <c r="G7834" s="6"/>
      <c r="H7834" s="6"/>
      <c r="I7834" s="6"/>
      <c r="J7834" s="6"/>
      <c r="K7834" s="6"/>
      <c r="L7834" s="6"/>
      <c r="M7834" s="6"/>
      <c r="N7834" s="6"/>
      <c r="O7834" s="6"/>
      <c r="P7834" s="10"/>
      <c r="Q7834" s="15" t="str">
        <f t="shared" ca="1" si="243"/>
        <v>-</v>
      </c>
      <c r="R7834" s="6"/>
      <c r="S7834" s="6"/>
      <c r="T7834" s="6"/>
      <c r="U7834" s="6"/>
      <c r="V7834" s="6"/>
      <c r="W7834" s="6" t="str">
        <f t="shared" si="242"/>
        <v>-</v>
      </c>
      <c r="X7834" s="6"/>
      <c r="Y7834" s="6"/>
      <c r="Z7834" s="6"/>
      <c r="AA7834" s="6"/>
      <c r="AB7834" s="6"/>
      <c r="AC7834" s="6"/>
    </row>
    <row r="7835" spans="1:29" x14ac:dyDescent="0.25">
      <c r="Q7835" s="12" t="str">
        <f t="shared" ca="1" si="243"/>
        <v>-</v>
      </c>
      <c r="W7835" t="str">
        <f t="shared" si="242"/>
        <v>-</v>
      </c>
    </row>
    <row r="7836" spans="1:29" x14ac:dyDescent="0.25">
      <c r="A7836" s="6"/>
      <c r="B7836" s="10"/>
      <c r="C7836" s="6"/>
      <c r="D7836" s="6"/>
      <c r="E7836" s="6"/>
      <c r="F7836" s="6"/>
      <c r="G7836" s="6"/>
      <c r="H7836" s="6"/>
      <c r="I7836" s="6"/>
      <c r="J7836" s="6"/>
      <c r="K7836" s="6"/>
      <c r="L7836" s="6"/>
      <c r="M7836" s="6"/>
      <c r="N7836" s="6"/>
      <c r="O7836" s="6"/>
      <c r="P7836" s="10"/>
      <c r="Q7836" s="15" t="str">
        <f t="shared" ca="1" si="243"/>
        <v>-</v>
      </c>
      <c r="R7836" s="6"/>
      <c r="S7836" s="6"/>
      <c r="T7836" s="6"/>
      <c r="U7836" s="6"/>
      <c r="V7836" s="6"/>
      <c r="W7836" s="6" t="str">
        <f t="shared" si="242"/>
        <v>-</v>
      </c>
      <c r="X7836" s="6"/>
      <c r="Y7836" s="6"/>
      <c r="Z7836" s="6"/>
      <c r="AA7836" s="6"/>
      <c r="AB7836" s="6"/>
      <c r="AC7836" s="6"/>
    </row>
    <row r="7837" spans="1:29" x14ac:dyDescent="0.25">
      <c r="Q7837" s="12" t="str">
        <f t="shared" ca="1" si="243"/>
        <v>-</v>
      </c>
      <c r="W7837" t="str">
        <f t="shared" si="242"/>
        <v>-</v>
      </c>
    </row>
    <row r="7838" spans="1:29" x14ac:dyDescent="0.25">
      <c r="A7838" s="6"/>
      <c r="B7838" s="10"/>
      <c r="C7838" s="6"/>
      <c r="D7838" s="6"/>
      <c r="E7838" s="6"/>
      <c r="F7838" s="6"/>
      <c r="G7838" s="6"/>
      <c r="H7838" s="6"/>
      <c r="I7838" s="6"/>
      <c r="J7838" s="6"/>
      <c r="K7838" s="6"/>
      <c r="L7838" s="6"/>
      <c r="M7838" s="6"/>
      <c r="N7838" s="6"/>
      <c r="O7838" s="6"/>
      <c r="P7838" s="10"/>
      <c r="Q7838" s="15" t="str">
        <f t="shared" ca="1" si="243"/>
        <v>-</v>
      </c>
      <c r="R7838" s="6"/>
      <c r="S7838" s="6"/>
      <c r="T7838" s="6"/>
      <c r="U7838" s="6"/>
      <c r="V7838" s="6"/>
      <c r="W7838" s="6" t="str">
        <f t="shared" si="242"/>
        <v>-</v>
      </c>
      <c r="X7838" s="6"/>
      <c r="Y7838" s="6"/>
      <c r="Z7838" s="6"/>
      <c r="AA7838" s="6"/>
      <c r="AB7838" s="6"/>
      <c r="AC7838" s="6"/>
    </row>
    <row r="7839" spans="1:29" x14ac:dyDescent="0.25">
      <c r="Q7839" s="12" t="str">
        <f t="shared" ca="1" si="243"/>
        <v>-</v>
      </c>
      <c r="W7839" t="str">
        <f t="shared" si="242"/>
        <v>-</v>
      </c>
    </row>
    <row r="7840" spans="1:29" x14ac:dyDescent="0.25">
      <c r="A7840" s="6"/>
      <c r="B7840" s="10"/>
      <c r="C7840" s="6"/>
      <c r="D7840" s="6"/>
      <c r="E7840" s="6"/>
      <c r="F7840" s="6"/>
      <c r="G7840" s="6"/>
      <c r="H7840" s="6"/>
      <c r="I7840" s="6"/>
      <c r="J7840" s="6"/>
      <c r="K7840" s="6"/>
      <c r="L7840" s="6"/>
      <c r="M7840" s="6"/>
      <c r="N7840" s="6"/>
      <c r="O7840" s="6"/>
      <c r="P7840" s="10"/>
      <c r="Q7840" s="15" t="str">
        <f t="shared" ca="1" si="243"/>
        <v>-</v>
      </c>
      <c r="R7840" s="6"/>
      <c r="S7840" s="6"/>
      <c r="T7840" s="6"/>
      <c r="U7840" s="6"/>
      <c r="V7840" s="6"/>
      <c r="W7840" s="6" t="str">
        <f t="shared" si="242"/>
        <v>-</v>
      </c>
      <c r="X7840" s="6"/>
      <c r="Y7840" s="6"/>
      <c r="Z7840" s="6"/>
      <c r="AA7840" s="6"/>
      <c r="AB7840" s="6"/>
      <c r="AC7840" s="6"/>
    </row>
    <row r="7841" spans="1:29" x14ac:dyDescent="0.25">
      <c r="Q7841" s="12" t="str">
        <f t="shared" ca="1" si="243"/>
        <v>-</v>
      </c>
      <c r="W7841" t="str">
        <f t="shared" si="242"/>
        <v>-</v>
      </c>
    </row>
    <row r="7842" spans="1:29" x14ac:dyDescent="0.25">
      <c r="A7842" s="6"/>
      <c r="B7842" s="10"/>
      <c r="C7842" s="6"/>
      <c r="D7842" s="6"/>
      <c r="E7842" s="6"/>
      <c r="F7842" s="6"/>
      <c r="G7842" s="6"/>
      <c r="H7842" s="6"/>
      <c r="I7842" s="6"/>
      <c r="J7842" s="6"/>
      <c r="K7842" s="6"/>
      <c r="L7842" s="6"/>
      <c r="M7842" s="6"/>
      <c r="N7842" s="6"/>
      <c r="O7842" s="6"/>
      <c r="P7842" s="10"/>
      <c r="Q7842" s="15" t="str">
        <f t="shared" ca="1" si="243"/>
        <v>-</v>
      </c>
      <c r="R7842" s="6"/>
      <c r="S7842" s="6"/>
      <c r="T7842" s="6"/>
      <c r="U7842" s="6"/>
      <c r="V7842" s="6"/>
      <c r="W7842" s="6" t="str">
        <f t="shared" si="242"/>
        <v>-</v>
      </c>
      <c r="X7842" s="6"/>
      <c r="Y7842" s="6"/>
      <c r="Z7842" s="6"/>
      <c r="AA7842" s="6"/>
      <c r="AB7842" s="6"/>
      <c r="AC7842" s="6"/>
    </row>
    <row r="7843" spans="1:29" x14ac:dyDescent="0.25">
      <c r="Q7843" s="12" t="str">
        <f t="shared" ca="1" si="243"/>
        <v>-</v>
      </c>
      <c r="W7843" t="str">
        <f t="shared" si="242"/>
        <v>-</v>
      </c>
    </row>
    <row r="7844" spans="1:29" x14ac:dyDescent="0.25">
      <c r="A7844" s="6"/>
      <c r="B7844" s="10"/>
      <c r="C7844" s="6"/>
      <c r="D7844" s="6"/>
      <c r="E7844" s="6"/>
      <c r="F7844" s="6"/>
      <c r="G7844" s="6"/>
      <c r="H7844" s="6"/>
      <c r="I7844" s="6"/>
      <c r="J7844" s="6"/>
      <c r="K7844" s="6"/>
      <c r="L7844" s="6"/>
      <c r="M7844" s="6"/>
      <c r="N7844" s="6"/>
      <c r="O7844" s="6"/>
      <c r="P7844" s="10"/>
      <c r="Q7844" s="15" t="str">
        <f t="shared" ca="1" si="243"/>
        <v>-</v>
      </c>
      <c r="R7844" s="6"/>
      <c r="S7844" s="6"/>
      <c r="T7844" s="6"/>
      <c r="U7844" s="6"/>
      <c r="V7844" s="6"/>
      <c r="W7844" s="6" t="str">
        <f t="shared" si="242"/>
        <v>-</v>
      </c>
      <c r="X7844" s="6"/>
      <c r="Y7844" s="6"/>
      <c r="Z7844" s="6"/>
      <c r="AA7844" s="6"/>
      <c r="AB7844" s="6"/>
      <c r="AC7844" s="6"/>
    </row>
    <row r="7845" spans="1:29" x14ac:dyDescent="0.25">
      <c r="Q7845" s="12" t="str">
        <f t="shared" ca="1" si="243"/>
        <v>-</v>
      </c>
      <c r="W7845" t="str">
        <f t="shared" si="242"/>
        <v>-</v>
      </c>
    </row>
    <row r="7846" spans="1:29" x14ac:dyDescent="0.25">
      <c r="A7846" s="6"/>
      <c r="B7846" s="10"/>
      <c r="C7846" s="6"/>
      <c r="D7846" s="6"/>
      <c r="E7846" s="6"/>
      <c r="F7846" s="6"/>
      <c r="G7846" s="6"/>
      <c r="H7846" s="6"/>
      <c r="I7846" s="6"/>
      <c r="J7846" s="6"/>
      <c r="K7846" s="6"/>
      <c r="L7846" s="6"/>
      <c r="M7846" s="6"/>
      <c r="N7846" s="6"/>
      <c r="O7846" s="6"/>
      <c r="P7846" s="10"/>
      <c r="Q7846" s="15" t="str">
        <f t="shared" ca="1" si="243"/>
        <v>-</v>
      </c>
      <c r="R7846" s="6"/>
      <c r="S7846" s="6"/>
      <c r="T7846" s="6"/>
      <c r="U7846" s="6"/>
      <c r="V7846" s="6"/>
      <c r="W7846" s="6" t="str">
        <f t="shared" si="242"/>
        <v>-</v>
      </c>
      <c r="X7846" s="6"/>
      <c r="Y7846" s="6"/>
      <c r="Z7846" s="6"/>
      <c r="AA7846" s="6"/>
      <c r="AB7846" s="6"/>
      <c r="AC7846" s="6"/>
    </row>
    <row r="7847" spans="1:29" x14ac:dyDescent="0.25">
      <c r="Q7847" s="12" t="str">
        <f t="shared" ca="1" si="243"/>
        <v>-</v>
      </c>
      <c r="W7847" t="str">
        <f t="shared" si="242"/>
        <v>-</v>
      </c>
    </row>
    <row r="7848" spans="1:29" x14ac:dyDescent="0.25">
      <c r="A7848" s="6"/>
      <c r="B7848" s="10"/>
      <c r="C7848" s="6"/>
      <c r="D7848" s="6"/>
      <c r="E7848" s="6"/>
      <c r="F7848" s="6"/>
      <c r="G7848" s="6"/>
      <c r="H7848" s="6"/>
      <c r="I7848" s="6"/>
      <c r="J7848" s="6"/>
      <c r="K7848" s="6"/>
      <c r="L7848" s="6"/>
      <c r="M7848" s="6"/>
      <c r="N7848" s="6"/>
      <c r="O7848" s="6"/>
      <c r="P7848" s="10"/>
      <c r="Q7848" s="15" t="str">
        <f t="shared" ca="1" si="243"/>
        <v>-</v>
      </c>
      <c r="R7848" s="6"/>
      <c r="S7848" s="6"/>
      <c r="T7848" s="6"/>
      <c r="U7848" s="6"/>
      <c r="V7848" s="6"/>
      <c r="W7848" s="6" t="str">
        <f t="shared" si="242"/>
        <v>-</v>
      </c>
      <c r="X7848" s="6"/>
      <c r="Y7848" s="6"/>
      <c r="Z7848" s="6"/>
      <c r="AA7848" s="6"/>
      <c r="AB7848" s="6"/>
      <c r="AC7848" s="6"/>
    </row>
    <row r="7849" spans="1:29" x14ac:dyDescent="0.25">
      <c r="Q7849" s="12" t="str">
        <f t="shared" ca="1" si="243"/>
        <v>-</v>
      </c>
      <c r="W7849" t="str">
        <f t="shared" si="242"/>
        <v>-</v>
      </c>
    </row>
    <row r="7850" spans="1:29" x14ac:dyDescent="0.25">
      <c r="A7850" s="6"/>
      <c r="B7850" s="10"/>
      <c r="C7850" s="6"/>
      <c r="D7850" s="6"/>
      <c r="E7850" s="6"/>
      <c r="F7850" s="6"/>
      <c r="G7850" s="6"/>
      <c r="H7850" s="6"/>
      <c r="I7850" s="6"/>
      <c r="J7850" s="6"/>
      <c r="K7850" s="6"/>
      <c r="L7850" s="6"/>
      <c r="M7850" s="6"/>
      <c r="N7850" s="6"/>
      <c r="O7850" s="6"/>
      <c r="P7850" s="10"/>
      <c r="Q7850" s="15" t="str">
        <f t="shared" ca="1" si="243"/>
        <v>-</v>
      </c>
      <c r="R7850" s="6"/>
      <c r="S7850" s="6"/>
      <c r="T7850" s="6"/>
      <c r="U7850" s="6"/>
      <c r="V7850" s="6"/>
      <c r="W7850" s="6" t="str">
        <f t="shared" si="242"/>
        <v>-</v>
      </c>
      <c r="X7850" s="6"/>
      <c r="Y7850" s="6"/>
      <c r="Z7850" s="6"/>
      <c r="AA7850" s="6"/>
      <c r="AB7850" s="6"/>
      <c r="AC7850" s="6"/>
    </row>
    <row r="7851" spans="1:29" x14ac:dyDescent="0.25">
      <c r="Q7851" s="12" t="str">
        <f t="shared" ca="1" si="243"/>
        <v>-</v>
      </c>
      <c r="W7851" t="str">
        <f t="shared" si="242"/>
        <v>-</v>
      </c>
    </row>
    <row r="7852" spans="1:29" x14ac:dyDescent="0.25">
      <c r="A7852" s="6"/>
      <c r="B7852" s="10"/>
      <c r="C7852" s="6"/>
      <c r="D7852" s="6"/>
      <c r="E7852" s="6"/>
      <c r="F7852" s="6"/>
      <c r="G7852" s="6"/>
      <c r="H7852" s="6"/>
      <c r="I7852" s="6"/>
      <c r="J7852" s="6"/>
      <c r="K7852" s="6"/>
      <c r="L7852" s="6"/>
      <c r="M7852" s="6"/>
      <c r="N7852" s="6"/>
      <c r="O7852" s="6"/>
      <c r="P7852" s="10"/>
      <c r="Q7852" s="15" t="str">
        <f t="shared" ca="1" si="243"/>
        <v>-</v>
      </c>
      <c r="R7852" s="6"/>
      <c r="S7852" s="6"/>
      <c r="T7852" s="6"/>
      <c r="U7852" s="6"/>
      <c r="V7852" s="6"/>
      <c r="W7852" s="6" t="str">
        <f t="shared" si="242"/>
        <v>-</v>
      </c>
      <c r="X7852" s="6"/>
      <c r="Y7852" s="6"/>
      <c r="Z7852" s="6"/>
      <c r="AA7852" s="6"/>
      <c r="AB7852" s="6"/>
      <c r="AC7852" s="6"/>
    </row>
    <row r="7853" spans="1:29" x14ac:dyDescent="0.25">
      <c r="Q7853" s="12" t="str">
        <f t="shared" ca="1" si="243"/>
        <v>-</v>
      </c>
      <c r="W7853" t="str">
        <f t="shared" si="242"/>
        <v>-</v>
      </c>
    </row>
    <row r="7854" spans="1:29" x14ac:dyDescent="0.25">
      <c r="A7854" s="6"/>
      <c r="B7854" s="10"/>
      <c r="C7854" s="6"/>
      <c r="D7854" s="6"/>
      <c r="E7854" s="6"/>
      <c r="F7854" s="6"/>
      <c r="G7854" s="6"/>
      <c r="H7854" s="6"/>
      <c r="I7854" s="6"/>
      <c r="J7854" s="6"/>
      <c r="K7854" s="6"/>
      <c r="L7854" s="6"/>
      <c r="M7854" s="6"/>
      <c r="N7854" s="6"/>
      <c r="O7854" s="6"/>
      <c r="P7854" s="10"/>
      <c r="Q7854" s="15" t="str">
        <f t="shared" ca="1" si="243"/>
        <v>-</v>
      </c>
      <c r="R7854" s="6"/>
      <c r="S7854" s="6"/>
      <c r="T7854" s="6"/>
      <c r="U7854" s="6"/>
      <c r="V7854" s="6"/>
      <c r="W7854" s="6" t="str">
        <f t="shared" si="242"/>
        <v>-</v>
      </c>
      <c r="X7854" s="6"/>
      <c r="Y7854" s="6"/>
      <c r="Z7854" s="6"/>
      <c r="AA7854" s="6"/>
      <c r="AB7854" s="6"/>
      <c r="AC7854" s="6"/>
    </row>
    <row r="7855" spans="1:29" x14ac:dyDescent="0.25">
      <c r="Q7855" s="12" t="str">
        <f t="shared" ca="1" si="243"/>
        <v>-</v>
      </c>
      <c r="W7855" t="str">
        <f t="shared" si="242"/>
        <v>-</v>
      </c>
    </row>
    <row r="7856" spans="1:29" x14ac:dyDescent="0.25">
      <c r="A7856" s="6"/>
      <c r="B7856" s="10"/>
      <c r="C7856" s="6"/>
      <c r="D7856" s="6"/>
      <c r="E7856" s="6"/>
      <c r="F7856" s="6"/>
      <c r="G7856" s="6"/>
      <c r="H7856" s="6"/>
      <c r="I7856" s="6"/>
      <c r="J7856" s="6"/>
      <c r="K7856" s="6"/>
      <c r="L7856" s="6"/>
      <c r="M7856" s="6"/>
      <c r="N7856" s="6"/>
      <c r="O7856" s="6"/>
      <c r="P7856" s="10"/>
      <c r="Q7856" s="15" t="str">
        <f t="shared" ca="1" si="243"/>
        <v>-</v>
      </c>
      <c r="R7856" s="6"/>
      <c r="S7856" s="6"/>
      <c r="T7856" s="6"/>
      <c r="U7856" s="6"/>
      <c r="V7856" s="6"/>
      <c r="W7856" s="6" t="str">
        <f t="shared" si="242"/>
        <v>-</v>
      </c>
      <c r="X7856" s="6"/>
      <c r="Y7856" s="6"/>
      <c r="Z7856" s="6"/>
      <c r="AA7856" s="6"/>
      <c r="AB7856" s="6"/>
      <c r="AC7856" s="6"/>
    </row>
    <row r="7857" spans="1:29" x14ac:dyDescent="0.25">
      <c r="Q7857" s="12" t="str">
        <f t="shared" ca="1" si="243"/>
        <v>-</v>
      </c>
      <c r="W7857" t="str">
        <f t="shared" si="242"/>
        <v>-</v>
      </c>
    </row>
    <row r="7858" spans="1:29" x14ac:dyDescent="0.25">
      <c r="A7858" s="6"/>
      <c r="B7858" s="10"/>
      <c r="C7858" s="6"/>
      <c r="D7858" s="6"/>
      <c r="E7858" s="6"/>
      <c r="F7858" s="6"/>
      <c r="G7858" s="6"/>
      <c r="H7858" s="6"/>
      <c r="I7858" s="6"/>
      <c r="J7858" s="6"/>
      <c r="K7858" s="6"/>
      <c r="L7858" s="6"/>
      <c r="M7858" s="6"/>
      <c r="N7858" s="6"/>
      <c r="O7858" s="6"/>
      <c r="P7858" s="10"/>
      <c r="Q7858" s="15" t="str">
        <f t="shared" ca="1" si="243"/>
        <v>-</v>
      </c>
      <c r="R7858" s="6"/>
      <c r="S7858" s="6"/>
      <c r="T7858" s="6"/>
      <c r="U7858" s="6"/>
      <c r="V7858" s="6"/>
      <c r="W7858" s="6" t="str">
        <f t="shared" si="242"/>
        <v>-</v>
      </c>
      <c r="X7858" s="6"/>
      <c r="Y7858" s="6"/>
      <c r="Z7858" s="6"/>
      <c r="AA7858" s="6"/>
      <c r="AB7858" s="6"/>
      <c r="AC7858" s="6"/>
    </row>
    <row r="7859" spans="1:29" x14ac:dyDescent="0.25">
      <c r="Q7859" s="12" t="str">
        <f t="shared" ca="1" si="243"/>
        <v>-</v>
      </c>
      <c r="W7859" t="str">
        <f t="shared" si="242"/>
        <v>-</v>
      </c>
    </row>
    <row r="7860" spans="1:29" x14ac:dyDescent="0.25">
      <c r="A7860" s="6"/>
      <c r="B7860" s="10"/>
      <c r="C7860" s="6"/>
      <c r="D7860" s="6"/>
      <c r="E7860" s="6"/>
      <c r="F7860" s="6"/>
      <c r="G7860" s="6"/>
      <c r="H7860" s="6"/>
      <c r="I7860" s="6"/>
      <c r="J7860" s="6"/>
      <c r="K7860" s="6"/>
      <c r="L7860" s="6"/>
      <c r="M7860" s="6"/>
      <c r="N7860" s="6"/>
      <c r="O7860" s="6"/>
      <c r="P7860" s="10"/>
      <c r="Q7860" s="15" t="str">
        <f t="shared" ca="1" si="243"/>
        <v>-</v>
      </c>
      <c r="R7860" s="6"/>
      <c r="S7860" s="6"/>
      <c r="T7860" s="6"/>
      <c r="U7860" s="6"/>
      <c r="V7860" s="6"/>
      <c r="W7860" s="6" t="str">
        <f t="shared" si="242"/>
        <v>-</v>
      </c>
      <c r="X7860" s="6"/>
      <c r="Y7860" s="6"/>
      <c r="Z7860" s="6"/>
      <c r="AA7860" s="6"/>
      <c r="AB7860" s="6"/>
      <c r="AC7860" s="6"/>
    </row>
    <row r="7861" spans="1:29" x14ac:dyDescent="0.25">
      <c r="Q7861" s="12" t="str">
        <f t="shared" ca="1" si="243"/>
        <v>-</v>
      </c>
      <c r="W7861" t="str">
        <f t="shared" si="242"/>
        <v>-</v>
      </c>
    </row>
    <row r="7862" spans="1:29" x14ac:dyDescent="0.25">
      <c r="A7862" s="6"/>
      <c r="B7862" s="10"/>
      <c r="C7862" s="6"/>
      <c r="D7862" s="6"/>
      <c r="E7862" s="6"/>
      <c r="F7862" s="6"/>
      <c r="G7862" s="6"/>
      <c r="H7862" s="6"/>
      <c r="I7862" s="6"/>
      <c r="J7862" s="6"/>
      <c r="K7862" s="6"/>
      <c r="L7862" s="6"/>
      <c r="M7862" s="6"/>
      <c r="N7862" s="6"/>
      <c r="O7862" s="6"/>
      <c r="P7862" s="10"/>
      <c r="Q7862" s="15" t="str">
        <f t="shared" ca="1" si="243"/>
        <v>-</v>
      </c>
      <c r="R7862" s="6"/>
      <c r="S7862" s="6"/>
      <c r="T7862" s="6"/>
      <c r="U7862" s="6"/>
      <c r="V7862" s="6"/>
      <c r="W7862" s="6" t="str">
        <f t="shared" si="242"/>
        <v>-</v>
      </c>
      <c r="X7862" s="6"/>
      <c r="Y7862" s="6"/>
      <c r="Z7862" s="6"/>
      <c r="AA7862" s="6"/>
      <c r="AB7862" s="6"/>
      <c r="AC7862" s="6"/>
    </row>
    <row r="7863" spans="1:29" x14ac:dyDescent="0.25">
      <c r="Q7863" s="12" t="str">
        <f t="shared" ca="1" si="243"/>
        <v>-</v>
      </c>
      <c r="W7863" t="str">
        <f t="shared" si="242"/>
        <v>-</v>
      </c>
    </row>
    <row r="7864" spans="1:29" x14ac:dyDescent="0.25">
      <c r="A7864" s="6"/>
      <c r="B7864" s="10"/>
      <c r="C7864" s="6"/>
      <c r="D7864" s="6"/>
      <c r="E7864" s="6"/>
      <c r="F7864" s="6"/>
      <c r="G7864" s="6"/>
      <c r="H7864" s="6"/>
      <c r="I7864" s="6"/>
      <c r="J7864" s="6"/>
      <c r="K7864" s="6"/>
      <c r="L7864" s="6"/>
      <c r="M7864" s="6"/>
      <c r="N7864" s="6"/>
      <c r="O7864" s="6"/>
      <c r="P7864" s="10"/>
      <c r="Q7864" s="15" t="str">
        <f t="shared" ca="1" si="243"/>
        <v>-</v>
      </c>
      <c r="R7864" s="6"/>
      <c r="S7864" s="6"/>
      <c r="T7864" s="6"/>
      <c r="U7864" s="6"/>
      <c r="V7864" s="6"/>
      <c r="W7864" s="6" t="str">
        <f t="shared" si="242"/>
        <v>-</v>
      </c>
      <c r="X7864" s="6"/>
      <c r="Y7864" s="6"/>
      <c r="Z7864" s="6"/>
      <c r="AA7864" s="6"/>
      <c r="AB7864" s="6"/>
      <c r="AC7864" s="6"/>
    </row>
    <row r="7865" spans="1:29" x14ac:dyDescent="0.25">
      <c r="Q7865" s="12" t="str">
        <f t="shared" ca="1" si="243"/>
        <v>-</v>
      </c>
      <c r="W7865" t="str">
        <f t="shared" si="242"/>
        <v>-</v>
      </c>
    </row>
    <row r="7866" spans="1:29" x14ac:dyDescent="0.25">
      <c r="A7866" s="6"/>
      <c r="B7866" s="10"/>
      <c r="C7866" s="6"/>
      <c r="D7866" s="6"/>
      <c r="E7866" s="6"/>
      <c r="F7866" s="6"/>
      <c r="G7866" s="6"/>
      <c r="H7866" s="6"/>
      <c r="I7866" s="6"/>
      <c r="J7866" s="6"/>
      <c r="K7866" s="6"/>
      <c r="L7866" s="6"/>
      <c r="M7866" s="6"/>
      <c r="N7866" s="6"/>
      <c r="O7866" s="6"/>
      <c r="P7866" s="10"/>
      <c r="Q7866" s="15" t="str">
        <f t="shared" ca="1" si="243"/>
        <v>-</v>
      </c>
      <c r="R7866" s="6"/>
      <c r="S7866" s="6"/>
      <c r="T7866" s="6"/>
      <c r="U7866" s="6"/>
      <c r="V7866" s="6"/>
      <c r="W7866" s="6" t="str">
        <f t="shared" si="242"/>
        <v>-</v>
      </c>
      <c r="X7866" s="6"/>
      <c r="Y7866" s="6"/>
      <c r="Z7866" s="6"/>
      <c r="AA7866" s="6"/>
      <c r="AB7866" s="6"/>
      <c r="AC7866" s="6"/>
    </row>
    <row r="7867" spans="1:29" x14ac:dyDescent="0.25">
      <c r="Q7867" s="12" t="str">
        <f t="shared" ca="1" si="243"/>
        <v>-</v>
      </c>
      <c r="W7867" t="str">
        <f t="shared" si="242"/>
        <v>-</v>
      </c>
    </row>
    <row r="7868" spans="1:29" x14ac:dyDescent="0.25">
      <c r="A7868" s="6"/>
      <c r="B7868" s="10"/>
      <c r="C7868" s="6"/>
      <c r="D7868" s="6"/>
      <c r="E7868" s="6"/>
      <c r="F7868" s="6"/>
      <c r="G7868" s="6"/>
      <c r="H7868" s="6"/>
      <c r="I7868" s="6"/>
      <c r="J7868" s="6"/>
      <c r="K7868" s="6"/>
      <c r="L7868" s="6"/>
      <c r="M7868" s="6"/>
      <c r="N7868" s="6"/>
      <c r="O7868" s="6"/>
      <c r="P7868" s="10"/>
      <c r="Q7868" s="15" t="str">
        <f t="shared" ca="1" si="243"/>
        <v>-</v>
      </c>
      <c r="R7868" s="6"/>
      <c r="S7868" s="6"/>
      <c r="T7868" s="6"/>
      <c r="U7868" s="6"/>
      <c r="V7868" s="6"/>
      <c r="W7868" s="6" t="str">
        <f t="shared" si="242"/>
        <v>-</v>
      </c>
      <c r="X7868" s="6"/>
      <c r="Y7868" s="6"/>
      <c r="Z7868" s="6"/>
      <c r="AA7868" s="6"/>
      <c r="AB7868" s="6"/>
      <c r="AC7868" s="6"/>
    </row>
    <row r="7869" spans="1:29" x14ac:dyDescent="0.25">
      <c r="Q7869" s="12" t="str">
        <f t="shared" ca="1" si="243"/>
        <v>-</v>
      </c>
      <c r="W7869" t="str">
        <f t="shared" si="242"/>
        <v>-</v>
      </c>
    </row>
    <row r="7870" spans="1:29" x14ac:dyDescent="0.25">
      <c r="A7870" s="6"/>
      <c r="B7870" s="10"/>
      <c r="C7870" s="6"/>
      <c r="D7870" s="6"/>
      <c r="E7870" s="6"/>
      <c r="F7870" s="6"/>
      <c r="G7870" s="6"/>
      <c r="H7870" s="6"/>
      <c r="I7870" s="6"/>
      <c r="J7870" s="6"/>
      <c r="K7870" s="6"/>
      <c r="L7870" s="6"/>
      <c r="M7870" s="6"/>
      <c r="N7870" s="6"/>
      <c r="O7870" s="6"/>
      <c r="P7870" s="10"/>
      <c r="Q7870" s="15" t="str">
        <f t="shared" ca="1" si="243"/>
        <v>-</v>
      </c>
      <c r="R7870" s="6"/>
      <c r="S7870" s="6"/>
      <c r="T7870" s="6"/>
      <c r="U7870" s="6"/>
      <c r="V7870" s="6"/>
      <c r="W7870" s="6" t="str">
        <f t="shared" si="242"/>
        <v>-</v>
      </c>
      <c r="X7870" s="6"/>
      <c r="Y7870" s="6"/>
      <c r="Z7870" s="6"/>
      <c r="AA7870" s="6"/>
      <c r="AB7870" s="6"/>
      <c r="AC7870" s="6"/>
    </row>
    <row r="7871" spans="1:29" x14ac:dyDescent="0.25">
      <c r="Q7871" s="12" t="str">
        <f t="shared" ca="1" si="243"/>
        <v>-</v>
      </c>
      <c r="W7871" t="str">
        <f t="shared" si="242"/>
        <v>-</v>
      </c>
    </row>
    <row r="7872" spans="1:29" x14ac:dyDescent="0.25">
      <c r="A7872" s="6"/>
      <c r="B7872" s="10"/>
      <c r="C7872" s="6"/>
      <c r="D7872" s="6"/>
      <c r="E7872" s="6"/>
      <c r="F7872" s="6"/>
      <c r="G7872" s="6"/>
      <c r="H7872" s="6"/>
      <c r="I7872" s="6"/>
      <c r="J7872" s="6"/>
      <c r="K7872" s="6"/>
      <c r="L7872" s="6"/>
      <c r="M7872" s="6"/>
      <c r="N7872" s="6"/>
      <c r="O7872" s="6"/>
      <c r="P7872" s="10"/>
      <c r="Q7872" s="15" t="str">
        <f t="shared" ca="1" si="243"/>
        <v>-</v>
      </c>
      <c r="R7872" s="6"/>
      <c r="S7872" s="6"/>
      <c r="T7872" s="6"/>
      <c r="U7872" s="6"/>
      <c r="V7872" s="6"/>
      <c r="W7872" s="6" t="str">
        <f t="shared" si="242"/>
        <v>-</v>
      </c>
      <c r="X7872" s="6"/>
      <c r="Y7872" s="6"/>
      <c r="Z7872" s="6"/>
      <c r="AA7872" s="6"/>
      <c r="AB7872" s="6"/>
      <c r="AC7872" s="6"/>
    </row>
    <row r="7873" spans="1:29" x14ac:dyDescent="0.25">
      <c r="Q7873" s="12" t="str">
        <f t="shared" ca="1" si="243"/>
        <v>-</v>
      </c>
      <c r="W7873" t="str">
        <f t="shared" si="242"/>
        <v>-</v>
      </c>
    </row>
    <row r="7874" spans="1:29" x14ac:dyDescent="0.25">
      <c r="A7874" s="6"/>
      <c r="B7874" s="10"/>
      <c r="C7874" s="6"/>
      <c r="D7874" s="6"/>
      <c r="E7874" s="6"/>
      <c r="F7874" s="6"/>
      <c r="G7874" s="6"/>
      <c r="H7874" s="6"/>
      <c r="I7874" s="6"/>
      <c r="J7874" s="6"/>
      <c r="K7874" s="6"/>
      <c r="L7874" s="6"/>
      <c r="M7874" s="6"/>
      <c r="N7874" s="6"/>
      <c r="O7874" s="6"/>
      <c r="P7874" s="10"/>
      <c r="Q7874" s="15" t="str">
        <f t="shared" ca="1" si="243"/>
        <v>-</v>
      </c>
      <c r="R7874" s="6"/>
      <c r="S7874" s="6"/>
      <c r="T7874" s="6"/>
      <c r="U7874" s="6"/>
      <c r="V7874" s="6"/>
      <c r="W7874" s="6" t="str">
        <f t="shared" si="242"/>
        <v>-</v>
      </c>
      <c r="X7874" s="6"/>
      <c r="Y7874" s="6"/>
      <c r="Z7874" s="6"/>
      <c r="AA7874" s="6"/>
      <c r="AB7874" s="6"/>
      <c r="AC7874" s="6"/>
    </row>
    <row r="7875" spans="1:29" x14ac:dyDescent="0.25">
      <c r="Q7875" s="12" t="str">
        <f t="shared" ca="1" si="243"/>
        <v>-</v>
      </c>
      <c r="W7875" t="str">
        <f t="shared" si="242"/>
        <v>-</v>
      </c>
    </row>
    <row r="7876" spans="1:29" x14ac:dyDescent="0.25">
      <c r="A7876" s="6"/>
      <c r="B7876" s="10"/>
      <c r="C7876" s="6"/>
      <c r="D7876" s="6"/>
      <c r="E7876" s="6"/>
      <c r="F7876" s="6"/>
      <c r="G7876" s="6"/>
      <c r="H7876" s="6"/>
      <c r="I7876" s="6"/>
      <c r="J7876" s="6"/>
      <c r="K7876" s="6"/>
      <c r="L7876" s="6"/>
      <c r="M7876" s="6"/>
      <c r="N7876" s="6"/>
      <c r="O7876" s="6"/>
      <c r="P7876" s="10"/>
      <c r="Q7876" s="15" t="str">
        <f t="shared" ca="1" si="243"/>
        <v>-</v>
      </c>
      <c r="R7876" s="6"/>
      <c r="S7876" s="6"/>
      <c r="T7876" s="6"/>
      <c r="U7876" s="6"/>
      <c r="V7876" s="6"/>
      <c r="W7876" s="6" t="str">
        <f t="shared" si="242"/>
        <v>-</v>
      </c>
      <c r="X7876" s="6"/>
      <c r="Y7876" s="6"/>
      <c r="Z7876" s="6"/>
      <c r="AA7876" s="6"/>
      <c r="AB7876" s="6"/>
      <c r="AC7876" s="6"/>
    </row>
    <row r="7877" spans="1:29" x14ac:dyDescent="0.25">
      <c r="Q7877" s="12" t="str">
        <f t="shared" ca="1" si="243"/>
        <v>-</v>
      </c>
      <c r="W7877" t="str">
        <f t="shared" si="242"/>
        <v>-</v>
      </c>
    </row>
    <row r="7878" spans="1:29" x14ac:dyDescent="0.25">
      <c r="A7878" s="6"/>
      <c r="B7878" s="10"/>
      <c r="C7878" s="6"/>
      <c r="D7878" s="6"/>
      <c r="E7878" s="6"/>
      <c r="F7878" s="6"/>
      <c r="G7878" s="6"/>
      <c r="H7878" s="6"/>
      <c r="I7878" s="6"/>
      <c r="J7878" s="6"/>
      <c r="K7878" s="6"/>
      <c r="L7878" s="6"/>
      <c r="M7878" s="6"/>
      <c r="N7878" s="6"/>
      <c r="O7878" s="6"/>
      <c r="P7878" s="10"/>
      <c r="Q7878" s="15" t="str">
        <f t="shared" ca="1" si="243"/>
        <v>-</v>
      </c>
      <c r="R7878" s="6"/>
      <c r="S7878" s="6"/>
      <c r="T7878" s="6"/>
      <c r="U7878" s="6"/>
      <c r="V7878" s="6"/>
      <c r="W7878" s="6" t="str">
        <f t="shared" ref="W7878:W7941" si="244">IF(OR(ISBLANK(J7878),ISBLANK(V7878)),"-",(IF(J7878=V7878,"Yes","No")))</f>
        <v>-</v>
      </c>
      <c r="X7878" s="6"/>
      <c r="Y7878" s="6"/>
      <c r="Z7878" s="6"/>
      <c r="AA7878" s="6"/>
      <c r="AB7878" s="6"/>
      <c r="AC7878" s="6"/>
    </row>
    <row r="7879" spans="1:29" x14ac:dyDescent="0.25">
      <c r="Q7879" s="12" t="str">
        <f t="shared" ref="Q7879:Q7942" ca="1" si="245">IF(B7879&gt;1/1/1900, (IF(R7879="Closed",(DATEDIF(B7879,P7879,"d"))-(DATEDIF(M7879,O7879,"d")),IF(OR(R7879="Pending",ISBLANK(P7879)),TODAY()-B7879))),"-")</f>
        <v>-</v>
      </c>
      <c r="W7879" t="str">
        <f t="shared" si="244"/>
        <v>-</v>
      </c>
    </row>
    <row r="7880" spans="1:29" x14ac:dyDescent="0.25">
      <c r="A7880" s="6"/>
      <c r="B7880" s="10"/>
      <c r="C7880" s="6"/>
      <c r="D7880" s="6"/>
      <c r="E7880" s="6"/>
      <c r="F7880" s="6"/>
      <c r="G7880" s="6"/>
      <c r="H7880" s="6"/>
      <c r="I7880" s="6"/>
      <c r="J7880" s="6"/>
      <c r="K7880" s="6"/>
      <c r="L7880" s="6"/>
      <c r="M7880" s="6"/>
      <c r="N7880" s="6"/>
      <c r="O7880" s="6"/>
      <c r="P7880" s="10"/>
      <c r="Q7880" s="15" t="str">
        <f t="shared" ca="1" si="245"/>
        <v>-</v>
      </c>
      <c r="R7880" s="6"/>
      <c r="S7880" s="6"/>
      <c r="T7880" s="6"/>
      <c r="U7880" s="6"/>
      <c r="V7880" s="6"/>
      <c r="W7880" s="6" t="str">
        <f t="shared" si="244"/>
        <v>-</v>
      </c>
      <c r="X7880" s="6"/>
      <c r="Y7880" s="6"/>
      <c r="Z7880" s="6"/>
      <c r="AA7880" s="6"/>
      <c r="AB7880" s="6"/>
      <c r="AC7880" s="6"/>
    </row>
    <row r="7881" spans="1:29" x14ac:dyDescent="0.25">
      <c r="Q7881" s="12" t="str">
        <f t="shared" ca="1" si="245"/>
        <v>-</v>
      </c>
      <c r="W7881" t="str">
        <f t="shared" si="244"/>
        <v>-</v>
      </c>
    </row>
    <row r="7882" spans="1:29" x14ac:dyDescent="0.25">
      <c r="A7882" s="6"/>
      <c r="B7882" s="10"/>
      <c r="C7882" s="6"/>
      <c r="D7882" s="6"/>
      <c r="E7882" s="6"/>
      <c r="F7882" s="6"/>
      <c r="G7882" s="6"/>
      <c r="H7882" s="6"/>
      <c r="I7882" s="6"/>
      <c r="J7882" s="6"/>
      <c r="K7882" s="6"/>
      <c r="L7882" s="6"/>
      <c r="M7882" s="6"/>
      <c r="N7882" s="6"/>
      <c r="O7882" s="6"/>
      <c r="P7882" s="10"/>
      <c r="Q7882" s="15" t="str">
        <f t="shared" ca="1" si="245"/>
        <v>-</v>
      </c>
      <c r="R7882" s="6"/>
      <c r="S7882" s="6"/>
      <c r="T7882" s="6"/>
      <c r="U7882" s="6"/>
      <c r="V7882" s="6"/>
      <c r="W7882" s="6" t="str">
        <f t="shared" si="244"/>
        <v>-</v>
      </c>
      <c r="X7882" s="6"/>
      <c r="Y7882" s="6"/>
      <c r="Z7882" s="6"/>
      <c r="AA7882" s="6"/>
      <c r="AB7882" s="6"/>
      <c r="AC7882" s="6"/>
    </row>
    <row r="7883" spans="1:29" x14ac:dyDescent="0.25">
      <c r="Q7883" s="12" t="str">
        <f t="shared" ca="1" si="245"/>
        <v>-</v>
      </c>
      <c r="W7883" t="str">
        <f t="shared" si="244"/>
        <v>-</v>
      </c>
    </row>
    <row r="7884" spans="1:29" x14ac:dyDescent="0.25">
      <c r="A7884" s="6"/>
      <c r="B7884" s="10"/>
      <c r="C7884" s="6"/>
      <c r="D7884" s="6"/>
      <c r="E7884" s="6"/>
      <c r="F7884" s="6"/>
      <c r="G7884" s="6"/>
      <c r="H7884" s="6"/>
      <c r="I7884" s="6"/>
      <c r="J7884" s="6"/>
      <c r="K7884" s="6"/>
      <c r="L7884" s="6"/>
      <c r="M7884" s="6"/>
      <c r="N7884" s="6"/>
      <c r="O7884" s="6"/>
      <c r="P7884" s="10"/>
      <c r="Q7884" s="15" t="str">
        <f t="shared" ca="1" si="245"/>
        <v>-</v>
      </c>
      <c r="R7884" s="6"/>
      <c r="S7884" s="6"/>
      <c r="T7884" s="6"/>
      <c r="U7884" s="6"/>
      <c r="V7884" s="6"/>
      <c r="W7884" s="6" t="str">
        <f t="shared" si="244"/>
        <v>-</v>
      </c>
      <c r="X7884" s="6"/>
      <c r="Y7884" s="6"/>
      <c r="Z7884" s="6"/>
      <c r="AA7884" s="6"/>
      <c r="AB7884" s="6"/>
      <c r="AC7884" s="6"/>
    </row>
    <row r="7885" spans="1:29" x14ac:dyDescent="0.25">
      <c r="Q7885" s="12" t="str">
        <f t="shared" ca="1" si="245"/>
        <v>-</v>
      </c>
      <c r="W7885" t="str">
        <f t="shared" si="244"/>
        <v>-</v>
      </c>
    </row>
    <row r="7886" spans="1:29" x14ac:dyDescent="0.25">
      <c r="A7886" s="6"/>
      <c r="B7886" s="10"/>
      <c r="C7886" s="6"/>
      <c r="D7886" s="6"/>
      <c r="E7886" s="6"/>
      <c r="F7886" s="6"/>
      <c r="G7886" s="6"/>
      <c r="H7886" s="6"/>
      <c r="I7886" s="6"/>
      <c r="J7886" s="6"/>
      <c r="K7886" s="6"/>
      <c r="L7886" s="6"/>
      <c r="M7886" s="6"/>
      <c r="N7886" s="6"/>
      <c r="O7886" s="6"/>
      <c r="P7886" s="10"/>
      <c r="Q7886" s="15" t="str">
        <f t="shared" ca="1" si="245"/>
        <v>-</v>
      </c>
      <c r="R7886" s="6"/>
      <c r="S7886" s="6"/>
      <c r="T7886" s="6"/>
      <c r="U7886" s="6"/>
      <c r="V7886" s="6"/>
      <c r="W7886" s="6" t="str">
        <f t="shared" si="244"/>
        <v>-</v>
      </c>
      <c r="X7886" s="6"/>
      <c r="Y7886" s="6"/>
      <c r="Z7886" s="6"/>
      <c r="AA7886" s="6"/>
      <c r="AB7886" s="6"/>
      <c r="AC7886" s="6"/>
    </row>
    <row r="7887" spans="1:29" x14ac:dyDescent="0.25">
      <c r="Q7887" s="12" t="str">
        <f t="shared" ca="1" si="245"/>
        <v>-</v>
      </c>
      <c r="W7887" t="str">
        <f t="shared" si="244"/>
        <v>-</v>
      </c>
    </row>
    <row r="7888" spans="1:29" x14ac:dyDescent="0.25">
      <c r="A7888" s="6"/>
      <c r="B7888" s="10"/>
      <c r="C7888" s="6"/>
      <c r="D7888" s="6"/>
      <c r="E7888" s="6"/>
      <c r="F7888" s="6"/>
      <c r="G7888" s="6"/>
      <c r="H7888" s="6"/>
      <c r="I7888" s="6"/>
      <c r="J7888" s="6"/>
      <c r="K7888" s="6"/>
      <c r="L7888" s="6"/>
      <c r="M7888" s="6"/>
      <c r="N7888" s="6"/>
      <c r="O7888" s="6"/>
      <c r="P7888" s="10"/>
      <c r="Q7888" s="15" t="str">
        <f t="shared" ca="1" si="245"/>
        <v>-</v>
      </c>
      <c r="R7888" s="6"/>
      <c r="S7888" s="6"/>
      <c r="T7888" s="6"/>
      <c r="U7888" s="6"/>
      <c r="V7888" s="6"/>
      <c r="W7888" s="6" t="str">
        <f t="shared" si="244"/>
        <v>-</v>
      </c>
      <c r="X7888" s="6"/>
      <c r="Y7888" s="6"/>
      <c r="Z7888" s="6"/>
      <c r="AA7888" s="6"/>
      <c r="AB7888" s="6"/>
      <c r="AC7888" s="6"/>
    </row>
    <row r="7889" spans="1:29" x14ac:dyDescent="0.25">
      <c r="Q7889" s="12" t="str">
        <f t="shared" ca="1" si="245"/>
        <v>-</v>
      </c>
      <c r="W7889" t="str">
        <f t="shared" si="244"/>
        <v>-</v>
      </c>
    </row>
    <row r="7890" spans="1:29" x14ac:dyDescent="0.25">
      <c r="A7890" s="6"/>
      <c r="B7890" s="10"/>
      <c r="C7890" s="6"/>
      <c r="D7890" s="6"/>
      <c r="E7890" s="6"/>
      <c r="F7890" s="6"/>
      <c r="G7890" s="6"/>
      <c r="H7890" s="6"/>
      <c r="I7890" s="6"/>
      <c r="J7890" s="6"/>
      <c r="K7890" s="6"/>
      <c r="L7890" s="6"/>
      <c r="M7890" s="6"/>
      <c r="N7890" s="6"/>
      <c r="O7890" s="6"/>
      <c r="P7890" s="10"/>
      <c r="Q7890" s="15" t="str">
        <f t="shared" ca="1" si="245"/>
        <v>-</v>
      </c>
      <c r="R7890" s="6"/>
      <c r="S7890" s="6"/>
      <c r="T7890" s="6"/>
      <c r="U7890" s="6"/>
      <c r="V7890" s="6"/>
      <c r="W7890" s="6" t="str">
        <f t="shared" si="244"/>
        <v>-</v>
      </c>
      <c r="X7890" s="6"/>
      <c r="Y7890" s="6"/>
      <c r="Z7890" s="6"/>
      <c r="AA7890" s="6"/>
      <c r="AB7890" s="6"/>
      <c r="AC7890" s="6"/>
    </row>
    <row r="7891" spans="1:29" x14ac:dyDescent="0.25">
      <c r="Q7891" s="12" t="str">
        <f t="shared" ca="1" si="245"/>
        <v>-</v>
      </c>
      <c r="W7891" t="str">
        <f t="shared" si="244"/>
        <v>-</v>
      </c>
    </row>
    <row r="7892" spans="1:29" x14ac:dyDescent="0.25">
      <c r="A7892" s="6"/>
      <c r="B7892" s="10"/>
      <c r="C7892" s="6"/>
      <c r="D7892" s="6"/>
      <c r="E7892" s="6"/>
      <c r="F7892" s="6"/>
      <c r="G7892" s="6"/>
      <c r="H7892" s="6"/>
      <c r="I7892" s="6"/>
      <c r="J7892" s="6"/>
      <c r="K7892" s="6"/>
      <c r="L7892" s="6"/>
      <c r="M7892" s="6"/>
      <c r="N7892" s="6"/>
      <c r="O7892" s="6"/>
      <c r="P7892" s="10"/>
      <c r="Q7892" s="15" t="str">
        <f t="shared" ca="1" si="245"/>
        <v>-</v>
      </c>
      <c r="R7892" s="6"/>
      <c r="S7892" s="6"/>
      <c r="T7892" s="6"/>
      <c r="U7892" s="6"/>
      <c r="V7892" s="6"/>
      <c r="W7892" s="6" t="str">
        <f t="shared" si="244"/>
        <v>-</v>
      </c>
      <c r="X7892" s="6"/>
      <c r="Y7892" s="6"/>
      <c r="Z7892" s="6"/>
      <c r="AA7892" s="6"/>
      <c r="AB7892" s="6"/>
      <c r="AC7892" s="6"/>
    </row>
    <row r="7893" spans="1:29" x14ac:dyDescent="0.25">
      <c r="Q7893" s="12" t="str">
        <f t="shared" ca="1" si="245"/>
        <v>-</v>
      </c>
      <c r="W7893" t="str">
        <f t="shared" si="244"/>
        <v>-</v>
      </c>
    </row>
    <row r="7894" spans="1:29" x14ac:dyDescent="0.25">
      <c r="A7894" s="6"/>
      <c r="B7894" s="10"/>
      <c r="C7894" s="6"/>
      <c r="D7894" s="6"/>
      <c r="E7894" s="6"/>
      <c r="F7894" s="6"/>
      <c r="G7894" s="6"/>
      <c r="H7894" s="6"/>
      <c r="I7894" s="6"/>
      <c r="J7894" s="6"/>
      <c r="K7894" s="6"/>
      <c r="L7894" s="6"/>
      <c r="M7894" s="6"/>
      <c r="N7894" s="6"/>
      <c r="O7894" s="6"/>
      <c r="P7894" s="10"/>
      <c r="Q7894" s="15" t="str">
        <f t="shared" ca="1" si="245"/>
        <v>-</v>
      </c>
      <c r="R7894" s="6"/>
      <c r="S7894" s="6"/>
      <c r="T7894" s="6"/>
      <c r="U7894" s="6"/>
      <c r="V7894" s="6"/>
      <c r="W7894" s="6" t="str">
        <f t="shared" si="244"/>
        <v>-</v>
      </c>
      <c r="X7894" s="6"/>
      <c r="Y7894" s="6"/>
      <c r="Z7894" s="6"/>
      <c r="AA7894" s="6"/>
      <c r="AB7894" s="6"/>
      <c r="AC7894" s="6"/>
    </row>
    <row r="7895" spans="1:29" x14ac:dyDescent="0.25">
      <c r="Q7895" s="12" t="str">
        <f t="shared" ca="1" si="245"/>
        <v>-</v>
      </c>
      <c r="W7895" t="str">
        <f t="shared" si="244"/>
        <v>-</v>
      </c>
    </row>
    <row r="7896" spans="1:29" x14ac:dyDescent="0.25">
      <c r="A7896" s="6"/>
      <c r="B7896" s="10"/>
      <c r="C7896" s="6"/>
      <c r="D7896" s="6"/>
      <c r="E7896" s="6"/>
      <c r="F7896" s="6"/>
      <c r="G7896" s="6"/>
      <c r="H7896" s="6"/>
      <c r="I7896" s="6"/>
      <c r="J7896" s="6"/>
      <c r="K7896" s="6"/>
      <c r="L7896" s="6"/>
      <c r="M7896" s="6"/>
      <c r="N7896" s="6"/>
      <c r="O7896" s="6"/>
      <c r="P7896" s="10"/>
      <c r="Q7896" s="15" t="str">
        <f t="shared" ca="1" si="245"/>
        <v>-</v>
      </c>
      <c r="R7896" s="6"/>
      <c r="S7896" s="6"/>
      <c r="T7896" s="6"/>
      <c r="U7896" s="6"/>
      <c r="V7896" s="6"/>
      <c r="W7896" s="6" t="str">
        <f t="shared" si="244"/>
        <v>-</v>
      </c>
      <c r="X7896" s="6"/>
      <c r="Y7896" s="6"/>
      <c r="Z7896" s="6"/>
      <c r="AA7896" s="6"/>
      <c r="AB7896" s="6"/>
      <c r="AC7896" s="6"/>
    </row>
    <row r="7897" spans="1:29" x14ac:dyDescent="0.25">
      <c r="Q7897" s="12" t="str">
        <f t="shared" ca="1" si="245"/>
        <v>-</v>
      </c>
      <c r="W7897" t="str">
        <f t="shared" si="244"/>
        <v>-</v>
      </c>
    </row>
    <row r="7898" spans="1:29" x14ac:dyDescent="0.25">
      <c r="A7898" s="6"/>
      <c r="B7898" s="10"/>
      <c r="C7898" s="6"/>
      <c r="D7898" s="6"/>
      <c r="E7898" s="6"/>
      <c r="F7898" s="6"/>
      <c r="G7898" s="6"/>
      <c r="H7898" s="6"/>
      <c r="I7898" s="6"/>
      <c r="J7898" s="6"/>
      <c r="K7898" s="6"/>
      <c r="L7898" s="6"/>
      <c r="M7898" s="6"/>
      <c r="N7898" s="6"/>
      <c r="O7898" s="6"/>
      <c r="P7898" s="10"/>
      <c r="Q7898" s="15" t="str">
        <f t="shared" ca="1" si="245"/>
        <v>-</v>
      </c>
      <c r="R7898" s="6"/>
      <c r="S7898" s="6"/>
      <c r="T7898" s="6"/>
      <c r="U7898" s="6"/>
      <c r="V7898" s="6"/>
      <c r="W7898" s="6" t="str">
        <f t="shared" si="244"/>
        <v>-</v>
      </c>
      <c r="X7898" s="6"/>
      <c r="Y7898" s="6"/>
      <c r="Z7898" s="6"/>
      <c r="AA7898" s="6"/>
      <c r="AB7898" s="6"/>
      <c r="AC7898" s="6"/>
    </row>
    <row r="7899" spans="1:29" x14ac:dyDescent="0.25">
      <c r="Q7899" s="12" t="str">
        <f t="shared" ca="1" si="245"/>
        <v>-</v>
      </c>
      <c r="W7899" t="str">
        <f t="shared" si="244"/>
        <v>-</v>
      </c>
    </row>
    <row r="7900" spans="1:29" x14ac:dyDescent="0.25">
      <c r="A7900" s="6"/>
      <c r="B7900" s="10"/>
      <c r="C7900" s="6"/>
      <c r="D7900" s="6"/>
      <c r="E7900" s="6"/>
      <c r="F7900" s="6"/>
      <c r="G7900" s="6"/>
      <c r="H7900" s="6"/>
      <c r="I7900" s="6"/>
      <c r="J7900" s="6"/>
      <c r="K7900" s="6"/>
      <c r="L7900" s="6"/>
      <c r="M7900" s="6"/>
      <c r="N7900" s="6"/>
      <c r="O7900" s="6"/>
      <c r="P7900" s="10"/>
      <c r="Q7900" s="15" t="str">
        <f t="shared" ca="1" si="245"/>
        <v>-</v>
      </c>
      <c r="R7900" s="6"/>
      <c r="S7900" s="6"/>
      <c r="T7900" s="6"/>
      <c r="U7900" s="6"/>
      <c r="V7900" s="6"/>
      <c r="W7900" s="6" t="str">
        <f t="shared" si="244"/>
        <v>-</v>
      </c>
      <c r="X7900" s="6"/>
      <c r="Y7900" s="6"/>
      <c r="Z7900" s="6"/>
      <c r="AA7900" s="6"/>
      <c r="AB7900" s="6"/>
      <c r="AC7900" s="6"/>
    </row>
    <row r="7901" spans="1:29" x14ac:dyDescent="0.25">
      <c r="Q7901" s="12" t="str">
        <f t="shared" ca="1" si="245"/>
        <v>-</v>
      </c>
      <c r="W7901" t="str">
        <f t="shared" si="244"/>
        <v>-</v>
      </c>
    </row>
    <row r="7902" spans="1:29" x14ac:dyDescent="0.25">
      <c r="A7902" s="6"/>
      <c r="B7902" s="10"/>
      <c r="C7902" s="6"/>
      <c r="D7902" s="6"/>
      <c r="E7902" s="6"/>
      <c r="F7902" s="6"/>
      <c r="G7902" s="6"/>
      <c r="H7902" s="6"/>
      <c r="I7902" s="6"/>
      <c r="J7902" s="6"/>
      <c r="K7902" s="6"/>
      <c r="L7902" s="6"/>
      <c r="M7902" s="6"/>
      <c r="N7902" s="6"/>
      <c r="O7902" s="6"/>
      <c r="P7902" s="10"/>
      <c r="Q7902" s="15" t="str">
        <f t="shared" ca="1" si="245"/>
        <v>-</v>
      </c>
      <c r="R7902" s="6"/>
      <c r="S7902" s="6"/>
      <c r="T7902" s="6"/>
      <c r="U7902" s="6"/>
      <c r="V7902" s="6"/>
      <c r="W7902" s="6" t="str">
        <f t="shared" si="244"/>
        <v>-</v>
      </c>
      <c r="X7902" s="6"/>
      <c r="Y7902" s="6"/>
      <c r="Z7902" s="6"/>
      <c r="AA7902" s="6"/>
      <c r="AB7902" s="6"/>
      <c r="AC7902" s="6"/>
    </row>
    <row r="7903" spans="1:29" x14ac:dyDescent="0.25">
      <c r="Q7903" s="12" t="str">
        <f t="shared" ca="1" si="245"/>
        <v>-</v>
      </c>
      <c r="W7903" t="str">
        <f t="shared" si="244"/>
        <v>-</v>
      </c>
    </row>
    <row r="7904" spans="1:29" x14ac:dyDescent="0.25">
      <c r="A7904" s="6"/>
      <c r="B7904" s="10"/>
      <c r="C7904" s="6"/>
      <c r="D7904" s="6"/>
      <c r="E7904" s="6"/>
      <c r="F7904" s="6"/>
      <c r="G7904" s="6"/>
      <c r="H7904" s="6"/>
      <c r="I7904" s="6"/>
      <c r="J7904" s="6"/>
      <c r="K7904" s="6"/>
      <c r="L7904" s="6"/>
      <c r="M7904" s="6"/>
      <c r="N7904" s="6"/>
      <c r="O7904" s="6"/>
      <c r="P7904" s="10"/>
      <c r="Q7904" s="15" t="str">
        <f t="shared" ca="1" si="245"/>
        <v>-</v>
      </c>
      <c r="R7904" s="6"/>
      <c r="S7904" s="6"/>
      <c r="T7904" s="6"/>
      <c r="U7904" s="6"/>
      <c r="V7904" s="6"/>
      <c r="W7904" s="6" t="str">
        <f t="shared" si="244"/>
        <v>-</v>
      </c>
      <c r="X7904" s="6"/>
      <c r="Y7904" s="6"/>
      <c r="Z7904" s="6"/>
      <c r="AA7904" s="6"/>
      <c r="AB7904" s="6"/>
      <c r="AC7904" s="6"/>
    </row>
    <row r="7905" spans="1:29" x14ac:dyDescent="0.25">
      <c r="Q7905" s="12" t="str">
        <f t="shared" ca="1" si="245"/>
        <v>-</v>
      </c>
      <c r="W7905" t="str">
        <f t="shared" si="244"/>
        <v>-</v>
      </c>
    </row>
    <row r="7906" spans="1:29" x14ac:dyDescent="0.25">
      <c r="A7906" s="6"/>
      <c r="B7906" s="10"/>
      <c r="C7906" s="6"/>
      <c r="D7906" s="6"/>
      <c r="E7906" s="6"/>
      <c r="F7906" s="6"/>
      <c r="G7906" s="6"/>
      <c r="H7906" s="6"/>
      <c r="I7906" s="6"/>
      <c r="J7906" s="6"/>
      <c r="K7906" s="6"/>
      <c r="L7906" s="6"/>
      <c r="M7906" s="6"/>
      <c r="N7906" s="6"/>
      <c r="O7906" s="6"/>
      <c r="P7906" s="10"/>
      <c r="Q7906" s="15" t="str">
        <f t="shared" ca="1" si="245"/>
        <v>-</v>
      </c>
      <c r="R7906" s="6"/>
      <c r="S7906" s="6"/>
      <c r="T7906" s="6"/>
      <c r="U7906" s="6"/>
      <c r="V7906" s="6"/>
      <c r="W7906" s="6" t="str">
        <f t="shared" si="244"/>
        <v>-</v>
      </c>
      <c r="X7906" s="6"/>
      <c r="Y7906" s="6"/>
      <c r="Z7906" s="6"/>
      <c r="AA7906" s="6"/>
      <c r="AB7906" s="6"/>
      <c r="AC7906" s="6"/>
    </row>
    <row r="7907" spans="1:29" x14ac:dyDescent="0.25">
      <c r="Q7907" s="12" t="str">
        <f t="shared" ca="1" si="245"/>
        <v>-</v>
      </c>
      <c r="W7907" t="str">
        <f t="shared" si="244"/>
        <v>-</v>
      </c>
    </row>
    <row r="7908" spans="1:29" x14ac:dyDescent="0.25">
      <c r="A7908" s="6"/>
      <c r="B7908" s="10"/>
      <c r="C7908" s="6"/>
      <c r="D7908" s="6"/>
      <c r="E7908" s="6"/>
      <c r="F7908" s="6"/>
      <c r="G7908" s="6"/>
      <c r="H7908" s="6"/>
      <c r="I7908" s="6"/>
      <c r="J7908" s="6"/>
      <c r="K7908" s="6"/>
      <c r="L7908" s="6"/>
      <c r="M7908" s="6"/>
      <c r="N7908" s="6"/>
      <c r="O7908" s="6"/>
      <c r="P7908" s="10"/>
      <c r="Q7908" s="15" t="str">
        <f t="shared" ca="1" si="245"/>
        <v>-</v>
      </c>
      <c r="R7908" s="6"/>
      <c r="S7908" s="6"/>
      <c r="T7908" s="6"/>
      <c r="U7908" s="6"/>
      <c r="V7908" s="6"/>
      <c r="W7908" s="6" t="str">
        <f t="shared" si="244"/>
        <v>-</v>
      </c>
      <c r="X7908" s="6"/>
      <c r="Y7908" s="6"/>
      <c r="Z7908" s="6"/>
      <c r="AA7908" s="6"/>
      <c r="AB7908" s="6"/>
      <c r="AC7908" s="6"/>
    </row>
    <row r="7909" spans="1:29" x14ac:dyDescent="0.25">
      <c r="Q7909" s="12" t="str">
        <f t="shared" ca="1" si="245"/>
        <v>-</v>
      </c>
      <c r="W7909" t="str">
        <f t="shared" si="244"/>
        <v>-</v>
      </c>
    </row>
    <row r="7910" spans="1:29" x14ac:dyDescent="0.25">
      <c r="A7910" s="6"/>
      <c r="B7910" s="10"/>
      <c r="C7910" s="6"/>
      <c r="D7910" s="6"/>
      <c r="E7910" s="6"/>
      <c r="F7910" s="6"/>
      <c r="G7910" s="6"/>
      <c r="H7910" s="6"/>
      <c r="I7910" s="6"/>
      <c r="J7910" s="6"/>
      <c r="K7910" s="6"/>
      <c r="L7910" s="6"/>
      <c r="M7910" s="6"/>
      <c r="N7910" s="6"/>
      <c r="O7910" s="6"/>
      <c r="P7910" s="10"/>
      <c r="Q7910" s="15" t="str">
        <f t="shared" ca="1" si="245"/>
        <v>-</v>
      </c>
      <c r="R7910" s="6"/>
      <c r="S7910" s="6"/>
      <c r="T7910" s="6"/>
      <c r="U7910" s="6"/>
      <c r="V7910" s="6"/>
      <c r="W7910" s="6" t="str">
        <f t="shared" si="244"/>
        <v>-</v>
      </c>
      <c r="X7910" s="6"/>
      <c r="Y7910" s="6"/>
      <c r="Z7910" s="6"/>
      <c r="AA7910" s="6"/>
      <c r="AB7910" s="6"/>
      <c r="AC7910" s="6"/>
    </row>
    <row r="7911" spans="1:29" x14ac:dyDescent="0.25">
      <c r="Q7911" s="12" t="str">
        <f t="shared" ca="1" si="245"/>
        <v>-</v>
      </c>
      <c r="W7911" t="str">
        <f t="shared" si="244"/>
        <v>-</v>
      </c>
    </row>
    <row r="7912" spans="1:29" x14ac:dyDescent="0.25">
      <c r="A7912" s="6"/>
      <c r="B7912" s="10"/>
      <c r="C7912" s="6"/>
      <c r="D7912" s="6"/>
      <c r="E7912" s="6"/>
      <c r="F7912" s="6"/>
      <c r="G7912" s="6"/>
      <c r="H7912" s="6"/>
      <c r="I7912" s="6"/>
      <c r="J7912" s="6"/>
      <c r="K7912" s="6"/>
      <c r="L7912" s="6"/>
      <c r="M7912" s="6"/>
      <c r="N7912" s="6"/>
      <c r="O7912" s="6"/>
      <c r="P7912" s="10"/>
      <c r="Q7912" s="15" t="str">
        <f t="shared" ca="1" si="245"/>
        <v>-</v>
      </c>
      <c r="R7912" s="6"/>
      <c r="S7912" s="6"/>
      <c r="T7912" s="6"/>
      <c r="U7912" s="6"/>
      <c r="V7912" s="6"/>
      <c r="W7912" s="6" t="str">
        <f t="shared" si="244"/>
        <v>-</v>
      </c>
      <c r="X7912" s="6"/>
      <c r="Y7912" s="6"/>
      <c r="Z7912" s="6"/>
      <c r="AA7912" s="6"/>
      <c r="AB7912" s="6"/>
      <c r="AC7912" s="6"/>
    </row>
    <row r="7913" spans="1:29" x14ac:dyDescent="0.25">
      <c r="Q7913" s="12" t="str">
        <f t="shared" ca="1" si="245"/>
        <v>-</v>
      </c>
      <c r="W7913" t="str">
        <f t="shared" si="244"/>
        <v>-</v>
      </c>
    </row>
    <row r="7914" spans="1:29" x14ac:dyDescent="0.25">
      <c r="A7914" s="6"/>
      <c r="B7914" s="10"/>
      <c r="C7914" s="6"/>
      <c r="D7914" s="6"/>
      <c r="E7914" s="6"/>
      <c r="F7914" s="6"/>
      <c r="G7914" s="6"/>
      <c r="H7914" s="6"/>
      <c r="I7914" s="6"/>
      <c r="J7914" s="6"/>
      <c r="K7914" s="6"/>
      <c r="L7914" s="6"/>
      <c r="M7914" s="6"/>
      <c r="N7914" s="6"/>
      <c r="O7914" s="6"/>
      <c r="P7914" s="10"/>
      <c r="Q7914" s="15" t="str">
        <f t="shared" ca="1" si="245"/>
        <v>-</v>
      </c>
      <c r="R7914" s="6"/>
      <c r="S7914" s="6"/>
      <c r="T7914" s="6"/>
      <c r="U7914" s="6"/>
      <c r="V7914" s="6"/>
      <c r="W7914" s="6" t="str">
        <f t="shared" si="244"/>
        <v>-</v>
      </c>
      <c r="X7914" s="6"/>
      <c r="Y7914" s="6"/>
      <c r="Z7914" s="6"/>
      <c r="AA7914" s="6"/>
      <c r="AB7914" s="6"/>
      <c r="AC7914" s="6"/>
    </row>
    <row r="7915" spans="1:29" x14ac:dyDescent="0.25">
      <c r="Q7915" s="12" t="str">
        <f t="shared" ca="1" si="245"/>
        <v>-</v>
      </c>
      <c r="W7915" t="str">
        <f t="shared" si="244"/>
        <v>-</v>
      </c>
    </row>
    <row r="7916" spans="1:29" x14ac:dyDescent="0.25">
      <c r="A7916" s="6"/>
      <c r="B7916" s="10"/>
      <c r="C7916" s="6"/>
      <c r="D7916" s="6"/>
      <c r="E7916" s="6"/>
      <c r="F7916" s="6"/>
      <c r="G7916" s="6"/>
      <c r="H7916" s="6"/>
      <c r="I7916" s="6"/>
      <c r="J7916" s="6"/>
      <c r="K7916" s="6"/>
      <c r="L7916" s="6"/>
      <c r="M7916" s="6"/>
      <c r="N7916" s="6"/>
      <c r="O7916" s="6"/>
      <c r="P7916" s="10"/>
      <c r="Q7916" s="15" t="str">
        <f t="shared" ca="1" si="245"/>
        <v>-</v>
      </c>
      <c r="R7916" s="6"/>
      <c r="S7916" s="6"/>
      <c r="T7916" s="6"/>
      <c r="U7916" s="6"/>
      <c r="V7916" s="6"/>
      <c r="W7916" s="6" t="str">
        <f t="shared" si="244"/>
        <v>-</v>
      </c>
      <c r="X7916" s="6"/>
      <c r="Y7916" s="6"/>
      <c r="Z7916" s="6"/>
      <c r="AA7916" s="6"/>
      <c r="AB7916" s="6"/>
      <c r="AC7916" s="6"/>
    </row>
    <row r="7917" spans="1:29" x14ac:dyDescent="0.25">
      <c r="Q7917" s="12" t="str">
        <f t="shared" ca="1" si="245"/>
        <v>-</v>
      </c>
      <c r="W7917" t="str">
        <f t="shared" si="244"/>
        <v>-</v>
      </c>
    </row>
    <row r="7918" spans="1:29" x14ac:dyDescent="0.25">
      <c r="A7918" s="6"/>
      <c r="B7918" s="10"/>
      <c r="C7918" s="6"/>
      <c r="D7918" s="6"/>
      <c r="E7918" s="6"/>
      <c r="F7918" s="6"/>
      <c r="G7918" s="6"/>
      <c r="H7918" s="6"/>
      <c r="I7918" s="6"/>
      <c r="J7918" s="6"/>
      <c r="K7918" s="6"/>
      <c r="L7918" s="6"/>
      <c r="M7918" s="6"/>
      <c r="N7918" s="6"/>
      <c r="O7918" s="6"/>
      <c r="P7918" s="10"/>
      <c r="Q7918" s="15" t="str">
        <f t="shared" ca="1" si="245"/>
        <v>-</v>
      </c>
      <c r="R7918" s="6"/>
      <c r="S7918" s="6"/>
      <c r="T7918" s="6"/>
      <c r="U7918" s="6"/>
      <c r="V7918" s="6"/>
      <c r="W7918" s="6" t="str">
        <f t="shared" si="244"/>
        <v>-</v>
      </c>
      <c r="X7918" s="6"/>
      <c r="Y7918" s="6"/>
      <c r="Z7918" s="6"/>
      <c r="AA7918" s="6"/>
      <c r="AB7918" s="6"/>
      <c r="AC7918" s="6"/>
    </row>
    <row r="7919" spans="1:29" x14ac:dyDescent="0.25">
      <c r="Q7919" s="12" t="str">
        <f t="shared" ca="1" si="245"/>
        <v>-</v>
      </c>
      <c r="W7919" t="str">
        <f t="shared" si="244"/>
        <v>-</v>
      </c>
    </row>
    <row r="7920" spans="1:29" x14ac:dyDescent="0.25">
      <c r="A7920" s="6"/>
      <c r="B7920" s="10"/>
      <c r="C7920" s="6"/>
      <c r="D7920" s="6"/>
      <c r="E7920" s="6"/>
      <c r="F7920" s="6"/>
      <c r="G7920" s="6"/>
      <c r="H7920" s="6"/>
      <c r="I7920" s="6"/>
      <c r="J7920" s="6"/>
      <c r="K7920" s="6"/>
      <c r="L7920" s="6"/>
      <c r="M7920" s="6"/>
      <c r="N7920" s="6"/>
      <c r="O7920" s="6"/>
      <c r="P7920" s="10"/>
      <c r="Q7920" s="15" t="str">
        <f t="shared" ca="1" si="245"/>
        <v>-</v>
      </c>
      <c r="R7920" s="6"/>
      <c r="S7920" s="6"/>
      <c r="T7920" s="6"/>
      <c r="U7920" s="6"/>
      <c r="V7920" s="6"/>
      <c r="W7920" s="6" t="str">
        <f t="shared" si="244"/>
        <v>-</v>
      </c>
      <c r="X7920" s="6"/>
      <c r="Y7920" s="6"/>
      <c r="Z7920" s="6"/>
      <c r="AA7920" s="6"/>
      <c r="AB7920" s="6"/>
      <c r="AC7920" s="6"/>
    </row>
    <row r="7921" spans="1:29" x14ac:dyDescent="0.25">
      <c r="Q7921" s="12" t="str">
        <f t="shared" ca="1" si="245"/>
        <v>-</v>
      </c>
      <c r="W7921" t="str">
        <f t="shared" si="244"/>
        <v>-</v>
      </c>
    </row>
    <row r="7922" spans="1:29" x14ac:dyDescent="0.25">
      <c r="A7922" s="6"/>
      <c r="B7922" s="10"/>
      <c r="C7922" s="6"/>
      <c r="D7922" s="6"/>
      <c r="E7922" s="6"/>
      <c r="F7922" s="6"/>
      <c r="G7922" s="6"/>
      <c r="H7922" s="6"/>
      <c r="I7922" s="6"/>
      <c r="J7922" s="6"/>
      <c r="K7922" s="6"/>
      <c r="L7922" s="6"/>
      <c r="M7922" s="6"/>
      <c r="N7922" s="6"/>
      <c r="O7922" s="6"/>
      <c r="P7922" s="10"/>
      <c r="Q7922" s="15" t="str">
        <f t="shared" ca="1" si="245"/>
        <v>-</v>
      </c>
      <c r="R7922" s="6"/>
      <c r="S7922" s="6"/>
      <c r="T7922" s="6"/>
      <c r="U7922" s="6"/>
      <c r="V7922" s="6"/>
      <c r="W7922" s="6" t="str">
        <f t="shared" si="244"/>
        <v>-</v>
      </c>
      <c r="X7922" s="6"/>
      <c r="Y7922" s="6"/>
      <c r="Z7922" s="6"/>
      <c r="AA7922" s="6"/>
      <c r="AB7922" s="6"/>
      <c r="AC7922" s="6"/>
    </row>
    <row r="7923" spans="1:29" x14ac:dyDescent="0.25">
      <c r="Q7923" s="12" t="str">
        <f t="shared" ca="1" si="245"/>
        <v>-</v>
      </c>
      <c r="W7923" t="str">
        <f t="shared" si="244"/>
        <v>-</v>
      </c>
    </row>
    <row r="7924" spans="1:29" x14ac:dyDescent="0.25">
      <c r="A7924" s="6"/>
      <c r="B7924" s="10"/>
      <c r="C7924" s="6"/>
      <c r="D7924" s="6"/>
      <c r="E7924" s="6"/>
      <c r="F7924" s="6"/>
      <c r="G7924" s="6"/>
      <c r="H7924" s="6"/>
      <c r="I7924" s="6"/>
      <c r="J7924" s="6"/>
      <c r="K7924" s="6"/>
      <c r="L7924" s="6"/>
      <c r="M7924" s="6"/>
      <c r="N7924" s="6"/>
      <c r="O7924" s="6"/>
      <c r="P7924" s="10"/>
      <c r="Q7924" s="15" t="str">
        <f t="shared" ca="1" si="245"/>
        <v>-</v>
      </c>
      <c r="R7924" s="6"/>
      <c r="S7924" s="6"/>
      <c r="T7924" s="6"/>
      <c r="U7924" s="6"/>
      <c r="V7924" s="6"/>
      <c r="W7924" s="6" t="str">
        <f t="shared" si="244"/>
        <v>-</v>
      </c>
      <c r="X7924" s="6"/>
      <c r="Y7924" s="6"/>
      <c r="Z7924" s="6"/>
      <c r="AA7924" s="6"/>
      <c r="AB7924" s="6"/>
      <c r="AC7924" s="6"/>
    </row>
    <row r="7925" spans="1:29" x14ac:dyDescent="0.25">
      <c r="Q7925" s="12" t="str">
        <f t="shared" ca="1" si="245"/>
        <v>-</v>
      </c>
      <c r="W7925" t="str">
        <f t="shared" si="244"/>
        <v>-</v>
      </c>
    </row>
    <row r="7926" spans="1:29" x14ac:dyDescent="0.25">
      <c r="A7926" s="6"/>
      <c r="B7926" s="10"/>
      <c r="C7926" s="6"/>
      <c r="D7926" s="6"/>
      <c r="E7926" s="6"/>
      <c r="F7926" s="6"/>
      <c r="G7926" s="6"/>
      <c r="H7926" s="6"/>
      <c r="I7926" s="6"/>
      <c r="J7926" s="6"/>
      <c r="K7926" s="6"/>
      <c r="L7926" s="6"/>
      <c r="M7926" s="6"/>
      <c r="N7926" s="6"/>
      <c r="O7926" s="6"/>
      <c r="P7926" s="10"/>
      <c r="Q7926" s="15" t="str">
        <f t="shared" ca="1" si="245"/>
        <v>-</v>
      </c>
      <c r="R7926" s="6"/>
      <c r="S7926" s="6"/>
      <c r="T7926" s="6"/>
      <c r="U7926" s="6"/>
      <c r="V7926" s="6"/>
      <c r="W7926" s="6" t="str">
        <f t="shared" si="244"/>
        <v>-</v>
      </c>
      <c r="X7926" s="6"/>
      <c r="Y7926" s="6"/>
      <c r="Z7926" s="6"/>
      <c r="AA7926" s="6"/>
      <c r="AB7926" s="6"/>
      <c r="AC7926" s="6"/>
    </row>
    <row r="7927" spans="1:29" x14ac:dyDescent="0.25">
      <c r="Q7927" s="12" t="str">
        <f t="shared" ca="1" si="245"/>
        <v>-</v>
      </c>
      <c r="W7927" t="str">
        <f t="shared" si="244"/>
        <v>-</v>
      </c>
    </row>
    <row r="7928" spans="1:29" x14ac:dyDescent="0.25">
      <c r="A7928" s="6"/>
      <c r="B7928" s="10"/>
      <c r="C7928" s="6"/>
      <c r="D7928" s="6"/>
      <c r="E7928" s="6"/>
      <c r="F7928" s="6"/>
      <c r="G7928" s="6"/>
      <c r="H7928" s="6"/>
      <c r="I7928" s="6"/>
      <c r="J7928" s="6"/>
      <c r="K7928" s="6"/>
      <c r="L7928" s="6"/>
      <c r="M7928" s="6"/>
      <c r="N7928" s="6"/>
      <c r="O7928" s="6"/>
      <c r="P7928" s="10"/>
      <c r="Q7928" s="15" t="str">
        <f t="shared" ca="1" si="245"/>
        <v>-</v>
      </c>
      <c r="R7928" s="6"/>
      <c r="S7928" s="6"/>
      <c r="T7928" s="6"/>
      <c r="U7928" s="6"/>
      <c r="V7928" s="6"/>
      <c r="W7928" s="6" t="str">
        <f t="shared" si="244"/>
        <v>-</v>
      </c>
      <c r="X7928" s="6"/>
      <c r="Y7928" s="6"/>
      <c r="Z7928" s="6"/>
      <c r="AA7928" s="6"/>
      <c r="AB7928" s="6"/>
      <c r="AC7928" s="6"/>
    </row>
    <row r="7929" spans="1:29" x14ac:dyDescent="0.25">
      <c r="Q7929" s="12" t="str">
        <f t="shared" ca="1" si="245"/>
        <v>-</v>
      </c>
      <c r="W7929" t="str">
        <f t="shared" si="244"/>
        <v>-</v>
      </c>
    </row>
    <row r="7930" spans="1:29" x14ac:dyDescent="0.25">
      <c r="A7930" s="6"/>
      <c r="B7930" s="10"/>
      <c r="C7930" s="6"/>
      <c r="D7930" s="6"/>
      <c r="E7930" s="6"/>
      <c r="F7930" s="6"/>
      <c r="G7930" s="6"/>
      <c r="H7930" s="6"/>
      <c r="I7930" s="6"/>
      <c r="J7930" s="6"/>
      <c r="K7930" s="6"/>
      <c r="L7930" s="6"/>
      <c r="M7930" s="6"/>
      <c r="N7930" s="6"/>
      <c r="O7930" s="6"/>
      <c r="P7930" s="10"/>
      <c r="Q7930" s="15" t="str">
        <f t="shared" ca="1" si="245"/>
        <v>-</v>
      </c>
      <c r="R7930" s="6"/>
      <c r="S7930" s="6"/>
      <c r="T7930" s="6"/>
      <c r="U7930" s="6"/>
      <c r="V7930" s="6"/>
      <c r="W7930" s="6" t="str">
        <f t="shared" si="244"/>
        <v>-</v>
      </c>
      <c r="X7930" s="6"/>
      <c r="Y7930" s="6"/>
      <c r="Z7930" s="6"/>
      <c r="AA7930" s="6"/>
      <c r="AB7930" s="6"/>
      <c r="AC7930" s="6"/>
    </row>
    <row r="7931" spans="1:29" x14ac:dyDescent="0.25">
      <c r="Q7931" s="12" t="str">
        <f t="shared" ca="1" si="245"/>
        <v>-</v>
      </c>
      <c r="W7931" t="str">
        <f t="shared" si="244"/>
        <v>-</v>
      </c>
    </row>
    <row r="7932" spans="1:29" x14ac:dyDescent="0.25">
      <c r="A7932" s="6"/>
      <c r="B7932" s="10"/>
      <c r="C7932" s="6"/>
      <c r="D7932" s="6"/>
      <c r="E7932" s="6"/>
      <c r="F7932" s="6"/>
      <c r="G7932" s="6"/>
      <c r="H7932" s="6"/>
      <c r="I7932" s="6"/>
      <c r="J7932" s="6"/>
      <c r="K7932" s="6"/>
      <c r="L7932" s="6"/>
      <c r="M7932" s="6"/>
      <c r="N7932" s="6"/>
      <c r="O7932" s="6"/>
      <c r="P7932" s="10"/>
      <c r="Q7932" s="15" t="str">
        <f t="shared" ca="1" si="245"/>
        <v>-</v>
      </c>
      <c r="R7932" s="6"/>
      <c r="S7932" s="6"/>
      <c r="T7932" s="6"/>
      <c r="U7932" s="6"/>
      <c r="V7932" s="6"/>
      <c r="W7932" s="6" t="str">
        <f t="shared" si="244"/>
        <v>-</v>
      </c>
      <c r="X7932" s="6"/>
      <c r="Y7932" s="6"/>
      <c r="Z7932" s="6"/>
      <c r="AA7932" s="6"/>
      <c r="AB7932" s="6"/>
      <c r="AC7932" s="6"/>
    </row>
    <row r="7933" spans="1:29" x14ac:dyDescent="0.25">
      <c r="Q7933" s="12" t="str">
        <f t="shared" ca="1" si="245"/>
        <v>-</v>
      </c>
      <c r="W7933" t="str">
        <f t="shared" si="244"/>
        <v>-</v>
      </c>
    </row>
    <row r="7934" spans="1:29" x14ac:dyDescent="0.25">
      <c r="A7934" s="6"/>
      <c r="B7934" s="10"/>
      <c r="C7934" s="6"/>
      <c r="D7934" s="6"/>
      <c r="E7934" s="6"/>
      <c r="F7934" s="6"/>
      <c r="G7934" s="6"/>
      <c r="H7934" s="6"/>
      <c r="I7934" s="6"/>
      <c r="J7934" s="6"/>
      <c r="K7934" s="6"/>
      <c r="L7934" s="6"/>
      <c r="M7934" s="6"/>
      <c r="N7934" s="6"/>
      <c r="O7934" s="6"/>
      <c r="P7934" s="10"/>
      <c r="Q7934" s="15" t="str">
        <f t="shared" ca="1" si="245"/>
        <v>-</v>
      </c>
      <c r="R7934" s="6"/>
      <c r="S7934" s="6"/>
      <c r="T7934" s="6"/>
      <c r="U7934" s="6"/>
      <c r="V7934" s="6"/>
      <c r="W7934" s="6" t="str">
        <f t="shared" si="244"/>
        <v>-</v>
      </c>
      <c r="X7934" s="6"/>
      <c r="Y7934" s="6"/>
      <c r="Z7934" s="6"/>
      <c r="AA7934" s="6"/>
      <c r="AB7934" s="6"/>
      <c r="AC7934" s="6"/>
    </row>
    <row r="7935" spans="1:29" x14ac:dyDescent="0.25">
      <c r="Q7935" s="12" t="str">
        <f t="shared" ca="1" si="245"/>
        <v>-</v>
      </c>
      <c r="W7935" t="str">
        <f t="shared" si="244"/>
        <v>-</v>
      </c>
    </row>
    <row r="7936" spans="1:29" x14ac:dyDescent="0.25">
      <c r="A7936" s="6"/>
      <c r="B7936" s="10"/>
      <c r="C7936" s="6"/>
      <c r="D7936" s="6"/>
      <c r="E7936" s="6"/>
      <c r="F7936" s="6"/>
      <c r="G7936" s="6"/>
      <c r="H7936" s="6"/>
      <c r="I7936" s="6"/>
      <c r="J7936" s="6"/>
      <c r="K7936" s="6"/>
      <c r="L7936" s="6"/>
      <c r="M7936" s="6"/>
      <c r="N7936" s="6"/>
      <c r="O7936" s="6"/>
      <c r="P7936" s="10"/>
      <c r="Q7936" s="15" t="str">
        <f t="shared" ca="1" si="245"/>
        <v>-</v>
      </c>
      <c r="R7936" s="6"/>
      <c r="S7936" s="6"/>
      <c r="T7936" s="6"/>
      <c r="U7936" s="6"/>
      <c r="V7936" s="6"/>
      <c r="W7936" s="6" t="str">
        <f t="shared" si="244"/>
        <v>-</v>
      </c>
      <c r="X7936" s="6"/>
      <c r="Y7936" s="6"/>
      <c r="Z7936" s="6"/>
      <c r="AA7936" s="6"/>
      <c r="AB7936" s="6"/>
      <c r="AC7936" s="6"/>
    </row>
    <row r="7937" spans="1:29" x14ac:dyDescent="0.25">
      <c r="Q7937" s="12" t="str">
        <f t="shared" ca="1" si="245"/>
        <v>-</v>
      </c>
      <c r="W7937" t="str">
        <f t="shared" si="244"/>
        <v>-</v>
      </c>
    </row>
    <row r="7938" spans="1:29" x14ac:dyDescent="0.25">
      <c r="A7938" s="6"/>
      <c r="B7938" s="10"/>
      <c r="C7938" s="6"/>
      <c r="D7938" s="6"/>
      <c r="E7938" s="6"/>
      <c r="F7938" s="6"/>
      <c r="G7938" s="6"/>
      <c r="H7938" s="6"/>
      <c r="I7938" s="6"/>
      <c r="J7938" s="6"/>
      <c r="K7938" s="6"/>
      <c r="L7938" s="6"/>
      <c r="M7938" s="6"/>
      <c r="N7938" s="6"/>
      <c r="O7938" s="6"/>
      <c r="P7938" s="10"/>
      <c r="Q7938" s="15" t="str">
        <f t="shared" ca="1" si="245"/>
        <v>-</v>
      </c>
      <c r="R7938" s="6"/>
      <c r="S7938" s="6"/>
      <c r="T7938" s="6"/>
      <c r="U7938" s="6"/>
      <c r="V7938" s="6"/>
      <c r="W7938" s="6" t="str">
        <f t="shared" si="244"/>
        <v>-</v>
      </c>
      <c r="X7938" s="6"/>
      <c r="Y7938" s="6"/>
      <c r="Z7938" s="6"/>
      <c r="AA7938" s="6"/>
      <c r="AB7938" s="6"/>
      <c r="AC7938" s="6"/>
    </row>
    <row r="7939" spans="1:29" x14ac:dyDescent="0.25">
      <c r="Q7939" s="12" t="str">
        <f t="shared" ca="1" si="245"/>
        <v>-</v>
      </c>
      <c r="W7939" t="str">
        <f t="shared" si="244"/>
        <v>-</v>
      </c>
    </row>
    <row r="7940" spans="1:29" x14ac:dyDescent="0.25">
      <c r="A7940" s="6"/>
      <c r="B7940" s="10"/>
      <c r="C7940" s="6"/>
      <c r="D7940" s="6"/>
      <c r="E7940" s="6"/>
      <c r="F7940" s="6"/>
      <c r="G7940" s="6"/>
      <c r="H7940" s="6"/>
      <c r="I7940" s="6"/>
      <c r="J7940" s="6"/>
      <c r="K7940" s="6"/>
      <c r="L7940" s="6"/>
      <c r="M7940" s="6"/>
      <c r="N7940" s="6"/>
      <c r="O7940" s="6"/>
      <c r="P7940" s="10"/>
      <c r="Q7940" s="15" t="str">
        <f t="shared" ca="1" si="245"/>
        <v>-</v>
      </c>
      <c r="R7940" s="6"/>
      <c r="S7940" s="6"/>
      <c r="T7940" s="6"/>
      <c r="U7940" s="6"/>
      <c r="V7940" s="6"/>
      <c r="W7940" s="6" t="str">
        <f t="shared" si="244"/>
        <v>-</v>
      </c>
      <c r="X7940" s="6"/>
      <c r="Y7940" s="6"/>
      <c r="Z7940" s="6"/>
      <c r="AA7940" s="6"/>
      <c r="AB7940" s="6"/>
      <c r="AC7940" s="6"/>
    </row>
    <row r="7941" spans="1:29" x14ac:dyDescent="0.25">
      <c r="Q7941" s="12" t="str">
        <f t="shared" ca="1" si="245"/>
        <v>-</v>
      </c>
      <c r="W7941" t="str">
        <f t="shared" si="244"/>
        <v>-</v>
      </c>
    </row>
    <row r="7942" spans="1:29" x14ac:dyDescent="0.25">
      <c r="A7942" s="6"/>
      <c r="B7942" s="10"/>
      <c r="C7942" s="6"/>
      <c r="D7942" s="6"/>
      <c r="E7942" s="6"/>
      <c r="F7942" s="6"/>
      <c r="G7942" s="6"/>
      <c r="H7942" s="6"/>
      <c r="I7942" s="6"/>
      <c r="J7942" s="6"/>
      <c r="K7942" s="6"/>
      <c r="L7942" s="6"/>
      <c r="M7942" s="6"/>
      <c r="N7942" s="6"/>
      <c r="O7942" s="6"/>
      <c r="P7942" s="10"/>
      <c r="Q7942" s="15" t="str">
        <f t="shared" ca="1" si="245"/>
        <v>-</v>
      </c>
      <c r="R7942" s="6"/>
      <c r="S7942" s="6"/>
      <c r="T7942" s="6"/>
      <c r="U7942" s="6"/>
      <c r="V7942" s="6"/>
      <c r="W7942" s="6" t="str">
        <f t="shared" ref="W7942:W8005" si="246">IF(OR(ISBLANK(J7942),ISBLANK(V7942)),"-",(IF(J7942=V7942,"Yes","No")))</f>
        <v>-</v>
      </c>
      <c r="X7942" s="6"/>
      <c r="Y7942" s="6"/>
      <c r="Z7942" s="6"/>
      <c r="AA7942" s="6"/>
      <c r="AB7942" s="6"/>
      <c r="AC7942" s="6"/>
    </row>
    <row r="7943" spans="1:29" x14ac:dyDescent="0.25">
      <c r="Q7943" s="12" t="str">
        <f t="shared" ref="Q7943:Q8005" ca="1" si="247">IF(B7943&gt;1/1/1900, (IF(R7943="Closed",(DATEDIF(B7943,P7943,"d"))-(DATEDIF(M7943,O7943,"d")),IF(OR(R7943="Pending",ISBLANK(P7943)),TODAY()-B7943))),"-")</f>
        <v>-</v>
      </c>
      <c r="W7943" t="str">
        <f t="shared" si="246"/>
        <v>-</v>
      </c>
    </row>
    <row r="7944" spans="1:29" x14ac:dyDescent="0.25">
      <c r="A7944" s="6"/>
      <c r="B7944" s="10"/>
      <c r="C7944" s="6"/>
      <c r="D7944" s="6"/>
      <c r="E7944" s="6"/>
      <c r="F7944" s="6"/>
      <c r="G7944" s="6"/>
      <c r="H7944" s="6"/>
      <c r="I7944" s="6"/>
      <c r="J7944" s="6"/>
      <c r="K7944" s="6"/>
      <c r="L7944" s="6"/>
      <c r="M7944" s="6"/>
      <c r="N7944" s="6"/>
      <c r="O7944" s="6"/>
      <c r="P7944" s="10"/>
      <c r="Q7944" s="15" t="str">
        <f t="shared" ca="1" si="247"/>
        <v>-</v>
      </c>
      <c r="R7944" s="6"/>
      <c r="S7944" s="6"/>
      <c r="T7944" s="6"/>
      <c r="U7944" s="6"/>
      <c r="V7944" s="6"/>
      <c r="W7944" s="6" t="str">
        <f t="shared" si="246"/>
        <v>-</v>
      </c>
      <c r="X7944" s="6"/>
      <c r="Y7944" s="6"/>
      <c r="Z7944" s="6"/>
      <c r="AA7944" s="6"/>
      <c r="AB7944" s="6"/>
      <c r="AC7944" s="6"/>
    </row>
    <row r="7945" spans="1:29" x14ac:dyDescent="0.25">
      <c r="Q7945" s="12" t="str">
        <f t="shared" ca="1" si="247"/>
        <v>-</v>
      </c>
      <c r="W7945" t="str">
        <f t="shared" si="246"/>
        <v>-</v>
      </c>
    </row>
    <row r="7946" spans="1:29" x14ac:dyDescent="0.25">
      <c r="A7946" s="6"/>
      <c r="B7946" s="10"/>
      <c r="C7946" s="6"/>
      <c r="D7946" s="6"/>
      <c r="E7946" s="6"/>
      <c r="F7946" s="6"/>
      <c r="G7946" s="6"/>
      <c r="H7946" s="6"/>
      <c r="I7946" s="6"/>
      <c r="J7946" s="6"/>
      <c r="K7946" s="6"/>
      <c r="L7946" s="6"/>
      <c r="M7946" s="6"/>
      <c r="N7946" s="6"/>
      <c r="O7946" s="6"/>
      <c r="P7946" s="10"/>
      <c r="Q7946" s="15" t="str">
        <f t="shared" ca="1" si="247"/>
        <v>-</v>
      </c>
      <c r="R7946" s="6"/>
      <c r="S7946" s="6"/>
      <c r="T7946" s="6"/>
      <c r="U7946" s="6"/>
      <c r="V7946" s="6"/>
      <c r="W7946" s="6" t="str">
        <f t="shared" si="246"/>
        <v>-</v>
      </c>
      <c r="X7946" s="6"/>
      <c r="Y7946" s="6"/>
      <c r="Z7946" s="6"/>
      <c r="AA7946" s="6"/>
      <c r="AB7946" s="6"/>
      <c r="AC7946" s="6"/>
    </row>
    <row r="7947" spans="1:29" x14ac:dyDescent="0.25">
      <c r="Q7947" s="12" t="str">
        <f t="shared" ca="1" si="247"/>
        <v>-</v>
      </c>
      <c r="W7947" t="str">
        <f t="shared" si="246"/>
        <v>-</v>
      </c>
    </row>
    <row r="7948" spans="1:29" x14ac:dyDescent="0.25">
      <c r="A7948" s="6"/>
      <c r="B7948" s="10"/>
      <c r="C7948" s="6"/>
      <c r="D7948" s="6"/>
      <c r="E7948" s="6"/>
      <c r="F7948" s="6"/>
      <c r="G7948" s="6"/>
      <c r="H7948" s="6"/>
      <c r="I7948" s="6"/>
      <c r="J7948" s="6"/>
      <c r="K7948" s="6"/>
      <c r="L7948" s="6"/>
      <c r="M7948" s="6"/>
      <c r="N7948" s="6"/>
      <c r="O7948" s="6"/>
      <c r="P7948" s="10"/>
      <c r="Q7948" s="15" t="str">
        <f t="shared" ca="1" si="247"/>
        <v>-</v>
      </c>
      <c r="R7948" s="6"/>
      <c r="S7948" s="6"/>
      <c r="T7948" s="6"/>
      <c r="U7948" s="6"/>
      <c r="V7948" s="6"/>
      <c r="W7948" s="6" t="str">
        <f t="shared" si="246"/>
        <v>-</v>
      </c>
      <c r="X7948" s="6"/>
      <c r="Y7948" s="6"/>
      <c r="Z7948" s="6"/>
      <c r="AA7948" s="6"/>
      <c r="AB7948" s="6"/>
      <c r="AC7948" s="6"/>
    </row>
    <row r="7949" spans="1:29" x14ac:dyDescent="0.25">
      <c r="Q7949" s="12" t="str">
        <f t="shared" ca="1" si="247"/>
        <v>-</v>
      </c>
      <c r="W7949" t="str">
        <f t="shared" si="246"/>
        <v>-</v>
      </c>
    </row>
    <row r="7950" spans="1:29" x14ac:dyDescent="0.25">
      <c r="A7950" s="6"/>
      <c r="B7950" s="10"/>
      <c r="C7950" s="6"/>
      <c r="D7950" s="6"/>
      <c r="E7950" s="6"/>
      <c r="F7950" s="6"/>
      <c r="G7950" s="6"/>
      <c r="H7950" s="6"/>
      <c r="I7950" s="6"/>
      <c r="J7950" s="6"/>
      <c r="K7950" s="6"/>
      <c r="L7950" s="6"/>
      <c r="M7950" s="6"/>
      <c r="N7950" s="6"/>
      <c r="O7950" s="6"/>
      <c r="P7950" s="10"/>
      <c r="Q7950" s="15" t="str">
        <f t="shared" ca="1" si="247"/>
        <v>-</v>
      </c>
      <c r="R7950" s="6"/>
      <c r="S7950" s="6"/>
      <c r="T7950" s="6"/>
      <c r="U7950" s="6"/>
      <c r="V7950" s="6"/>
      <c r="W7950" s="6" t="str">
        <f t="shared" si="246"/>
        <v>-</v>
      </c>
      <c r="X7950" s="6"/>
      <c r="Y7950" s="6"/>
      <c r="Z7950" s="6"/>
      <c r="AA7950" s="6"/>
      <c r="AB7950" s="6"/>
      <c r="AC7950" s="6"/>
    </row>
    <row r="7951" spans="1:29" x14ac:dyDescent="0.25">
      <c r="Q7951" s="12" t="str">
        <f t="shared" ca="1" si="247"/>
        <v>-</v>
      </c>
      <c r="W7951" t="str">
        <f t="shared" si="246"/>
        <v>-</v>
      </c>
    </row>
    <row r="7952" spans="1:29" x14ac:dyDescent="0.25">
      <c r="A7952" s="6"/>
      <c r="B7952" s="10"/>
      <c r="C7952" s="6"/>
      <c r="D7952" s="6"/>
      <c r="E7952" s="6"/>
      <c r="F7952" s="6"/>
      <c r="G7952" s="6"/>
      <c r="H7952" s="6"/>
      <c r="I7952" s="6"/>
      <c r="J7952" s="6"/>
      <c r="K7952" s="6"/>
      <c r="L7952" s="6"/>
      <c r="M7952" s="6"/>
      <c r="N7952" s="6"/>
      <c r="O7952" s="6"/>
      <c r="P7952" s="10"/>
      <c r="Q7952" s="15" t="str">
        <f t="shared" ca="1" si="247"/>
        <v>-</v>
      </c>
      <c r="R7952" s="6"/>
      <c r="S7952" s="6"/>
      <c r="T7952" s="6"/>
      <c r="U7952" s="6"/>
      <c r="V7952" s="6"/>
      <c r="W7952" s="6" t="str">
        <f t="shared" si="246"/>
        <v>-</v>
      </c>
      <c r="X7952" s="6"/>
      <c r="Y7952" s="6"/>
      <c r="Z7952" s="6"/>
      <c r="AA7952" s="6"/>
      <c r="AB7952" s="6"/>
      <c r="AC7952" s="6"/>
    </row>
    <row r="7953" spans="1:29" x14ac:dyDescent="0.25">
      <c r="Q7953" s="12" t="str">
        <f t="shared" ca="1" si="247"/>
        <v>-</v>
      </c>
      <c r="W7953" t="str">
        <f t="shared" si="246"/>
        <v>-</v>
      </c>
    </row>
    <row r="7954" spans="1:29" x14ac:dyDescent="0.25">
      <c r="A7954" s="6"/>
      <c r="B7954" s="10"/>
      <c r="C7954" s="6"/>
      <c r="D7954" s="6"/>
      <c r="E7954" s="6"/>
      <c r="F7954" s="6"/>
      <c r="G7954" s="6"/>
      <c r="H7954" s="6"/>
      <c r="I7954" s="6"/>
      <c r="J7954" s="6"/>
      <c r="K7954" s="6"/>
      <c r="L7954" s="6"/>
      <c r="M7954" s="6"/>
      <c r="N7954" s="6"/>
      <c r="O7954" s="6"/>
      <c r="P7954" s="10"/>
      <c r="Q7954" s="15" t="str">
        <f t="shared" ca="1" si="247"/>
        <v>-</v>
      </c>
      <c r="R7954" s="6"/>
      <c r="S7954" s="6"/>
      <c r="T7954" s="6"/>
      <c r="U7954" s="6"/>
      <c r="V7954" s="6"/>
      <c r="W7954" s="6" t="str">
        <f t="shared" si="246"/>
        <v>-</v>
      </c>
      <c r="X7954" s="6"/>
      <c r="Y7954" s="6"/>
      <c r="Z7954" s="6"/>
      <c r="AA7954" s="6"/>
      <c r="AB7954" s="6"/>
      <c r="AC7954" s="6"/>
    </row>
    <row r="7955" spans="1:29" x14ac:dyDescent="0.25">
      <c r="Q7955" s="12" t="str">
        <f t="shared" ca="1" si="247"/>
        <v>-</v>
      </c>
      <c r="W7955" t="str">
        <f t="shared" si="246"/>
        <v>-</v>
      </c>
    </row>
    <row r="7956" spans="1:29" x14ac:dyDescent="0.25">
      <c r="A7956" s="6"/>
      <c r="B7956" s="10"/>
      <c r="C7956" s="6"/>
      <c r="D7956" s="6"/>
      <c r="E7956" s="6"/>
      <c r="F7956" s="6"/>
      <c r="G7956" s="6"/>
      <c r="H7956" s="6"/>
      <c r="I7956" s="6"/>
      <c r="J7956" s="6"/>
      <c r="K7956" s="6"/>
      <c r="L7956" s="6"/>
      <c r="M7956" s="6"/>
      <c r="N7956" s="6"/>
      <c r="O7956" s="6"/>
      <c r="P7956" s="10"/>
      <c r="Q7956" s="15" t="str">
        <f t="shared" ca="1" si="247"/>
        <v>-</v>
      </c>
      <c r="R7956" s="6"/>
      <c r="S7956" s="6"/>
      <c r="T7956" s="6"/>
      <c r="U7956" s="6"/>
      <c r="V7956" s="6"/>
      <c r="W7956" s="6" t="str">
        <f t="shared" si="246"/>
        <v>-</v>
      </c>
      <c r="X7956" s="6"/>
      <c r="Y7956" s="6"/>
      <c r="Z7956" s="6"/>
      <c r="AA7956" s="6"/>
      <c r="AB7956" s="6"/>
      <c r="AC7956" s="6"/>
    </row>
    <row r="7957" spans="1:29" x14ac:dyDescent="0.25">
      <c r="Q7957" s="12" t="str">
        <f t="shared" ca="1" si="247"/>
        <v>-</v>
      </c>
      <c r="W7957" t="str">
        <f t="shared" si="246"/>
        <v>-</v>
      </c>
    </row>
    <row r="7958" spans="1:29" x14ac:dyDescent="0.25">
      <c r="A7958" s="6"/>
      <c r="B7958" s="10"/>
      <c r="C7958" s="6"/>
      <c r="D7958" s="6"/>
      <c r="E7958" s="6"/>
      <c r="F7958" s="6"/>
      <c r="G7958" s="6"/>
      <c r="H7958" s="6"/>
      <c r="I7958" s="6"/>
      <c r="J7958" s="6"/>
      <c r="K7958" s="6"/>
      <c r="L7958" s="6"/>
      <c r="M7958" s="6"/>
      <c r="N7958" s="6"/>
      <c r="O7958" s="6"/>
      <c r="P7958" s="10"/>
      <c r="Q7958" s="15" t="str">
        <f t="shared" ca="1" si="247"/>
        <v>-</v>
      </c>
      <c r="R7958" s="6"/>
      <c r="S7958" s="6"/>
      <c r="T7958" s="6"/>
      <c r="U7958" s="6"/>
      <c r="V7958" s="6"/>
      <c r="W7958" s="6" t="str">
        <f t="shared" si="246"/>
        <v>-</v>
      </c>
      <c r="X7958" s="6"/>
      <c r="Y7958" s="6"/>
      <c r="Z7958" s="6"/>
      <c r="AA7958" s="6"/>
      <c r="AB7958" s="6"/>
      <c r="AC7958" s="6"/>
    </row>
    <row r="7959" spans="1:29" x14ac:dyDescent="0.25">
      <c r="Q7959" s="12" t="str">
        <f t="shared" ca="1" si="247"/>
        <v>-</v>
      </c>
      <c r="W7959" t="str">
        <f t="shared" si="246"/>
        <v>-</v>
      </c>
    </row>
    <row r="7960" spans="1:29" x14ac:dyDescent="0.25">
      <c r="A7960" s="6"/>
      <c r="B7960" s="10"/>
      <c r="C7960" s="6"/>
      <c r="D7960" s="6"/>
      <c r="E7960" s="6"/>
      <c r="F7960" s="6"/>
      <c r="G7960" s="6"/>
      <c r="H7960" s="6"/>
      <c r="I7960" s="6"/>
      <c r="J7960" s="6"/>
      <c r="K7960" s="6"/>
      <c r="L7960" s="6"/>
      <c r="M7960" s="6"/>
      <c r="N7960" s="6"/>
      <c r="O7960" s="6"/>
      <c r="P7960" s="10"/>
      <c r="Q7960" s="15" t="str">
        <f t="shared" ca="1" si="247"/>
        <v>-</v>
      </c>
      <c r="R7960" s="6"/>
      <c r="S7960" s="6"/>
      <c r="T7960" s="6"/>
      <c r="U7960" s="6"/>
      <c r="V7960" s="6"/>
      <c r="W7960" s="6" t="str">
        <f t="shared" si="246"/>
        <v>-</v>
      </c>
      <c r="X7960" s="6"/>
      <c r="Y7960" s="6"/>
      <c r="Z7960" s="6"/>
      <c r="AA7960" s="6"/>
      <c r="AB7960" s="6"/>
      <c r="AC7960" s="6"/>
    </row>
    <row r="7961" spans="1:29" x14ac:dyDescent="0.25">
      <c r="Q7961" s="12" t="str">
        <f t="shared" ca="1" si="247"/>
        <v>-</v>
      </c>
      <c r="W7961" t="str">
        <f t="shared" si="246"/>
        <v>-</v>
      </c>
    </row>
    <row r="7962" spans="1:29" x14ac:dyDescent="0.25">
      <c r="A7962" s="6"/>
      <c r="B7962" s="10"/>
      <c r="C7962" s="6"/>
      <c r="D7962" s="6"/>
      <c r="E7962" s="6"/>
      <c r="F7962" s="6"/>
      <c r="G7962" s="6"/>
      <c r="H7962" s="6"/>
      <c r="I7962" s="6"/>
      <c r="J7962" s="6"/>
      <c r="K7962" s="6"/>
      <c r="L7962" s="6"/>
      <c r="M7962" s="6"/>
      <c r="N7962" s="6"/>
      <c r="O7962" s="6"/>
      <c r="P7962" s="10"/>
      <c r="Q7962" s="15" t="str">
        <f t="shared" ca="1" si="247"/>
        <v>-</v>
      </c>
      <c r="R7962" s="6"/>
      <c r="S7962" s="6"/>
      <c r="T7962" s="6"/>
      <c r="U7962" s="6"/>
      <c r="V7962" s="6"/>
      <c r="W7962" s="6" t="str">
        <f t="shared" si="246"/>
        <v>-</v>
      </c>
      <c r="X7962" s="6"/>
      <c r="Y7962" s="6"/>
      <c r="Z7962" s="6"/>
      <c r="AA7962" s="6"/>
      <c r="AB7962" s="6"/>
      <c r="AC7962" s="6"/>
    </row>
    <row r="7963" spans="1:29" x14ac:dyDescent="0.25">
      <c r="Q7963" s="12" t="str">
        <f t="shared" ca="1" si="247"/>
        <v>-</v>
      </c>
      <c r="W7963" t="str">
        <f t="shared" si="246"/>
        <v>-</v>
      </c>
    </row>
    <row r="7964" spans="1:29" x14ac:dyDescent="0.25">
      <c r="A7964" s="6"/>
      <c r="B7964" s="10"/>
      <c r="C7964" s="6"/>
      <c r="D7964" s="6"/>
      <c r="E7964" s="6"/>
      <c r="F7964" s="6"/>
      <c r="G7964" s="6"/>
      <c r="H7964" s="6"/>
      <c r="I7964" s="6"/>
      <c r="J7964" s="6"/>
      <c r="K7964" s="6"/>
      <c r="L7964" s="6"/>
      <c r="M7964" s="6"/>
      <c r="N7964" s="6"/>
      <c r="O7964" s="6"/>
      <c r="P7964" s="10"/>
      <c r="Q7964" s="15" t="str">
        <f t="shared" ca="1" si="247"/>
        <v>-</v>
      </c>
      <c r="R7964" s="6"/>
      <c r="S7964" s="6"/>
      <c r="T7964" s="6"/>
      <c r="U7964" s="6"/>
      <c r="V7964" s="6"/>
      <c r="W7964" s="6" t="str">
        <f t="shared" si="246"/>
        <v>-</v>
      </c>
      <c r="X7964" s="6"/>
      <c r="Y7964" s="6"/>
      <c r="Z7964" s="6"/>
      <c r="AA7964" s="6"/>
      <c r="AB7964" s="6"/>
      <c r="AC7964" s="6"/>
    </row>
    <row r="7965" spans="1:29" x14ac:dyDescent="0.25">
      <c r="Q7965" s="12" t="str">
        <f t="shared" ca="1" si="247"/>
        <v>-</v>
      </c>
      <c r="W7965" t="str">
        <f t="shared" si="246"/>
        <v>-</v>
      </c>
    </row>
    <row r="7966" spans="1:29" x14ac:dyDescent="0.25">
      <c r="A7966" s="6"/>
      <c r="B7966" s="10"/>
      <c r="C7966" s="6"/>
      <c r="D7966" s="6"/>
      <c r="E7966" s="6"/>
      <c r="F7966" s="6"/>
      <c r="G7966" s="6"/>
      <c r="H7966" s="6"/>
      <c r="I7966" s="6"/>
      <c r="J7966" s="6"/>
      <c r="K7966" s="6"/>
      <c r="L7966" s="6"/>
      <c r="M7966" s="6"/>
      <c r="N7966" s="6"/>
      <c r="O7966" s="6"/>
      <c r="P7966" s="10"/>
      <c r="Q7966" s="15" t="str">
        <f t="shared" ca="1" si="247"/>
        <v>-</v>
      </c>
      <c r="R7966" s="6"/>
      <c r="S7966" s="6"/>
      <c r="T7966" s="6"/>
      <c r="U7966" s="6"/>
      <c r="V7966" s="6"/>
      <c r="W7966" s="6" t="str">
        <f t="shared" si="246"/>
        <v>-</v>
      </c>
      <c r="X7966" s="6"/>
      <c r="Y7966" s="6"/>
      <c r="Z7966" s="6"/>
      <c r="AA7966" s="6"/>
      <c r="AB7966" s="6"/>
      <c r="AC7966" s="6"/>
    </row>
    <row r="7967" spans="1:29" x14ac:dyDescent="0.25">
      <c r="Q7967" s="12" t="str">
        <f t="shared" ca="1" si="247"/>
        <v>-</v>
      </c>
      <c r="W7967" t="str">
        <f t="shared" si="246"/>
        <v>-</v>
      </c>
    </row>
    <row r="7968" spans="1:29" x14ac:dyDescent="0.25">
      <c r="A7968" s="6"/>
      <c r="B7968" s="10"/>
      <c r="C7968" s="6"/>
      <c r="D7968" s="6"/>
      <c r="E7968" s="6"/>
      <c r="F7968" s="6"/>
      <c r="G7968" s="6"/>
      <c r="H7968" s="6"/>
      <c r="I7968" s="6"/>
      <c r="J7968" s="6"/>
      <c r="K7968" s="6"/>
      <c r="L7968" s="6"/>
      <c r="M7968" s="6"/>
      <c r="N7968" s="6"/>
      <c r="O7968" s="6"/>
      <c r="P7968" s="10"/>
      <c r="Q7968" s="15" t="str">
        <f t="shared" ca="1" si="247"/>
        <v>-</v>
      </c>
      <c r="R7968" s="6"/>
      <c r="S7968" s="6"/>
      <c r="T7968" s="6"/>
      <c r="U7968" s="6"/>
      <c r="V7968" s="6"/>
      <c r="W7968" s="6" t="str">
        <f t="shared" si="246"/>
        <v>-</v>
      </c>
      <c r="X7968" s="6"/>
      <c r="Y7968" s="6"/>
      <c r="Z7968" s="6"/>
      <c r="AA7968" s="6"/>
      <c r="AB7968" s="6"/>
      <c r="AC7968" s="6"/>
    </row>
    <row r="7969" spans="1:29" x14ac:dyDescent="0.25">
      <c r="Q7969" s="12" t="str">
        <f t="shared" ca="1" si="247"/>
        <v>-</v>
      </c>
      <c r="W7969" t="str">
        <f t="shared" si="246"/>
        <v>-</v>
      </c>
    </row>
    <row r="7970" spans="1:29" x14ac:dyDescent="0.25">
      <c r="A7970" s="6"/>
      <c r="B7970" s="10"/>
      <c r="C7970" s="6"/>
      <c r="D7970" s="6"/>
      <c r="E7970" s="6"/>
      <c r="F7970" s="6"/>
      <c r="G7970" s="6"/>
      <c r="H7970" s="6"/>
      <c r="I7970" s="6"/>
      <c r="J7970" s="6"/>
      <c r="K7970" s="6"/>
      <c r="L7970" s="6"/>
      <c r="M7970" s="6"/>
      <c r="N7970" s="6"/>
      <c r="O7970" s="6"/>
      <c r="P7970" s="10"/>
      <c r="Q7970" s="15" t="str">
        <f t="shared" ca="1" si="247"/>
        <v>-</v>
      </c>
      <c r="R7970" s="6"/>
      <c r="S7970" s="6"/>
      <c r="T7970" s="6"/>
      <c r="U7970" s="6"/>
      <c r="V7970" s="6"/>
      <c r="W7970" s="6" t="str">
        <f t="shared" si="246"/>
        <v>-</v>
      </c>
      <c r="X7970" s="6"/>
      <c r="Y7970" s="6"/>
      <c r="Z7970" s="6"/>
      <c r="AA7970" s="6"/>
      <c r="AB7970" s="6"/>
      <c r="AC7970" s="6"/>
    </row>
    <row r="7971" spans="1:29" x14ac:dyDescent="0.25">
      <c r="Q7971" s="12" t="str">
        <f t="shared" ca="1" si="247"/>
        <v>-</v>
      </c>
      <c r="W7971" t="str">
        <f t="shared" si="246"/>
        <v>-</v>
      </c>
    </row>
    <row r="7972" spans="1:29" x14ac:dyDescent="0.25">
      <c r="A7972" s="6"/>
      <c r="B7972" s="10"/>
      <c r="C7972" s="6"/>
      <c r="D7972" s="6"/>
      <c r="E7972" s="6"/>
      <c r="F7972" s="6"/>
      <c r="G7972" s="6"/>
      <c r="H7972" s="6"/>
      <c r="I7972" s="6"/>
      <c r="J7972" s="6"/>
      <c r="K7972" s="6"/>
      <c r="L7972" s="6"/>
      <c r="M7972" s="6"/>
      <c r="N7972" s="6"/>
      <c r="O7972" s="6"/>
      <c r="P7972" s="10"/>
      <c r="Q7972" s="15" t="str">
        <f t="shared" ca="1" si="247"/>
        <v>-</v>
      </c>
      <c r="R7972" s="6"/>
      <c r="S7972" s="6"/>
      <c r="T7972" s="6"/>
      <c r="U7972" s="6"/>
      <c r="V7972" s="6"/>
      <c r="W7972" s="6" t="str">
        <f t="shared" si="246"/>
        <v>-</v>
      </c>
      <c r="X7972" s="6"/>
      <c r="Y7972" s="6"/>
      <c r="Z7972" s="6"/>
      <c r="AA7972" s="6"/>
      <c r="AB7972" s="6"/>
      <c r="AC7972" s="6"/>
    </row>
    <row r="7973" spans="1:29" x14ac:dyDescent="0.25">
      <c r="Q7973" s="12" t="str">
        <f t="shared" ca="1" si="247"/>
        <v>-</v>
      </c>
      <c r="W7973" t="str">
        <f t="shared" si="246"/>
        <v>-</v>
      </c>
    </row>
    <row r="7974" spans="1:29" x14ac:dyDescent="0.25">
      <c r="A7974" s="6"/>
      <c r="B7974" s="10"/>
      <c r="C7974" s="6"/>
      <c r="D7974" s="6"/>
      <c r="E7974" s="6"/>
      <c r="F7974" s="6"/>
      <c r="G7974" s="6"/>
      <c r="H7974" s="6"/>
      <c r="I7974" s="6"/>
      <c r="J7974" s="6"/>
      <c r="K7974" s="6"/>
      <c r="L7974" s="6"/>
      <c r="M7974" s="6"/>
      <c r="N7974" s="6"/>
      <c r="O7974" s="6"/>
      <c r="P7974" s="10"/>
      <c r="Q7974" s="15" t="str">
        <f t="shared" ca="1" si="247"/>
        <v>-</v>
      </c>
      <c r="R7974" s="6"/>
      <c r="S7974" s="6"/>
      <c r="T7974" s="6"/>
      <c r="U7974" s="6"/>
      <c r="V7974" s="6"/>
      <c r="W7974" s="6" t="str">
        <f t="shared" si="246"/>
        <v>-</v>
      </c>
      <c r="X7974" s="6"/>
      <c r="Y7974" s="6"/>
      <c r="Z7974" s="6"/>
      <c r="AA7974" s="6"/>
      <c r="AB7974" s="6"/>
      <c r="AC7974" s="6"/>
    </row>
    <row r="7975" spans="1:29" x14ac:dyDescent="0.25">
      <c r="Q7975" s="12" t="str">
        <f t="shared" ca="1" si="247"/>
        <v>-</v>
      </c>
      <c r="W7975" t="str">
        <f t="shared" si="246"/>
        <v>-</v>
      </c>
    </row>
    <row r="7976" spans="1:29" x14ac:dyDescent="0.25">
      <c r="A7976" s="6"/>
      <c r="B7976" s="10"/>
      <c r="C7976" s="6"/>
      <c r="D7976" s="6"/>
      <c r="E7976" s="6"/>
      <c r="F7976" s="6"/>
      <c r="G7976" s="6"/>
      <c r="H7976" s="6"/>
      <c r="I7976" s="6"/>
      <c r="J7976" s="6"/>
      <c r="K7976" s="6"/>
      <c r="L7976" s="6"/>
      <c r="M7976" s="6"/>
      <c r="N7976" s="6"/>
      <c r="O7976" s="6"/>
      <c r="P7976" s="10"/>
      <c r="Q7976" s="15" t="str">
        <f t="shared" ca="1" si="247"/>
        <v>-</v>
      </c>
      <c r="R7976" s="6"/>
      <c r="S7976" s="6"/>
      <c r="T7976" s="6"/>
      <c r="U7976" s="6"/>
      <c r="V7976" s="6"/>
      <c r="W7976" s="6" t="str">
        <f t="shared" si="246"/>
        <v>-</v>
      </c>
      <c r="X7976" s="6"/>
      <c r="Y7976" s="6"/>
      <c r="Z7976" s="6"/>
      <c r="AA7976" s="6"/>
      <c r="AB7976" s="6"/>
      <c r="AC7976" s="6"/>
    </row>
    <row r="7977" spans="1:29" x14ac:dyDescent="0.25">
      <c r="Q7977" s="12" t="str">
        <f t="shared" ca="1" si="247"/>
        <v>-</v>
      </c>
      <c r="W7977" t="str">
        <f t="shared" si="246"/>
        <v>-</v>
      </c>
    </row>
    <row r="7978" spans="1:29" x14ac:dyDescent="0.25">
      <c r="A7978" s="6"/>
      <c r="B7978" s="10"/>
      <c r="C7978" s="6"/>
      <c r="D7978" s="6"/>
      <c r="E7978" s="6"/>
      <c r="F7978" s="6"/>
      <c r="G7978" s="6"/>
      <c r="H7978" s="6"/>
      <c r="I7978" s="6"/>
      <c r="J7978" s="6"/>
      <c r="K7978" s="6"/>
      <c r="L7978" s="6"/>
      <c r="M7978" s="6"/>
      <c r="N7978" s="6"/>
      <c r="O7978" s="6"/>
      <c r="P7978" s="10"/>
      <c r="Q7978" s="15" t="str">
        <f t="shared" ca="1" si="247"/>
        <v>-</v>
      </c>
      <c r="R7978" s="6"/>
      <c r="S7978" s="6"/>
      <c r="T7978" s="6"/>
      <c r="U7978" s="6"/>
      <c r="V7978" s="6"/>
      <c r="W7978" s="6" t="str">
        <f t="shared" si="246"/>
        <v>-</v>
      </c>
      <c r="X7978" s="6"/>
      <c r="Y7978" s="6"/>
      <c r="Z7978" s="6"/>
      <c r="AA7978" s="6"/>
      <c r="AB7978" s="6"/>
      <c r="AC7978" s="6"/>
    </row>
    <row r="7979" spans="1:29" x14ac:dyDescent="0.25">
      <c r="Q7979" s="12" t="str">
        <f t="shared" ca="1" si="247"/>
        <v>-</v>
      </c>
      <c r="W7979" t="str">
        <f t="shared" si="246"/>
        <v>-</v>
      </c>
    </row>
    <row r="7980" spans="1:29" x14ac:dyDescent="0.25">
      <c r="A7980" s="6"/>
      <c r="B7980" s="10"/>
      <c r="C7980" s="6"/>
      <c r="D7980" s="6"/>
      <c r="E7980" s="6"/>
      <c r="F7980" s="6"/>
      <c r="G7980" s="6"/>
      <c r="H7980" s="6"/>
      <c r="I7980" s="6"/>
      <c r="J7980" s="6"/>
      <c r="K7980" s="6"/>
      <c r="L7980" s="6"/>
      <c r="M7980" s="6"/>
      <c r="N7980" s="6"/>
      <c r="O7980" s="6"/>
      <c r="P7980" s="10"/>
      <c r="Q7980" s="15" t="str">
        <f t="shared" ca="1" si="247"/>
        <v>-</v>
      </c>
      <c r="R7980" s="6"/>
      <c r="S7980" s="6"/>
      <c r="T7980" s="6"/>
      <c r="U7980" s="6"/>
      <c r="V7980" s="6"/>
      <c r="W7980" s="6" t="str">
        <f t="shared" si="246"/>
        <v>-</v>
      </c>
      <c r="X7980" s="6"/>
      <c r="Y7980" s="6"/>
      <c r="Z7980" s="6"/>
      <c r="AA7980" s="6"/>
      <c r="AB7980" s="6"/>
      <c r="AC7980" s="6"/>
    </row>
    <row r="7981" spans="1:29" x14ac:dyDescent="0.25">
      <c r="Q7981" s="12" t="str">
        <f t="shared" ca="1" si="247"/>
        <v>-</v>
      </c>
      <c r="W7981" t="str">
        <f t="shared" si="246"/>
        <v>-</v>
      </c>
    </row>
    <row r="7982" spans="1:29" x14ac:dyDescent="0.25">
      <c r="A7982" s="6"/>
      <c r="B7982" s="10"/>
      <c r="C7982" s="6"/>
      <c r="D7982" s="6"/>
      <c r="E7982" s="6"/>
      <c r="F7982" s="6"/>
      <c r="G7982" s="6"/>
      <c r="H7982" s="6"/>
      <c r="I7982" s="6"/>
      <c r="J7982" s="6"/>
      <c r="K7982" s="6"/>
      <c r="L7982" s="6"/>
      <c r="M7982" s="6"/>
      <c r="N7982" s="6"/>
      <c r="O7982" s="6"/>
      <c r="P7982" s="10"/>
      <c r="Q7982" s="15" t="str">
        <f t="shared" ca="1" si="247"/>
        <v>-</v>
      </c>
      <c r="R7982" s="6"/>
      <c r="S7982" s="6"/>
      <c r="T7982" s="6"/>
      <c r="U7982" s="6"/>
      <c r="V7982" s="6"/>
      <c r="W7982" s="6" t="str">
        <f t="shared" si="246"/>
        <v>-</v>
      </c>
      <c r="X7982" s="6"/>
      <c r="Y7982" s="6"/>
      <c r="Z7982" s="6"/>
      <c r="AA7982" s="6"/>
      <c r="AB7982" s="6"/>
      <c r="AC7982" s="6"/>
    </row>
    <row r="7983" spans="1:29" x14ac:dyDescent="0.25">
      <c r="Q7983" s="12" t="str">
        <f t="shared" ca="1" si="247"/>
        <v>-</v>
      </c>
      <c r="W7983" t="str">
        <f t="shared" si="246"/>
        <v>-</v>
      </c>
    </row>
    <row r="7984" spans="1:29" x14ac:dyDescent="0.25">
      <c r="A7984" s="6"/>
      <c r="B7984" s="10"/>
      <c r="C7984" s="6"/>
      <c r="D7984" s="6"/>
      <c r="E7984" s="6"/>
      <c r="F7984" s="6"/>
      <c r="G7984" s="6"/>
      <c r="H7984" s="6"/>
      <c r="I7984" s="6"/>
      <c r="J7984" s="6"/>
      <c r="K7984" s="6"/>
      <c r="L7984" s="6"/>
      <c r="M7984" s="6"/>
      <c r="N7984" s="6"/>
      <c r="O7984" s="6"/>
      <c r="P7984" s="10"/>
      <c r="Q7984" s="15" t="str">
        <f t="shared" ca="1" si="247"/>
        <v>-</v>
      </c>
      <c r="R7984" s="6"/>
      <c r="S7984" s="6"/>
      <c r="T7984" s="6"/>
      <c r="U7984" s="6"/>
      <c r="V7984" s="6"/>
      <c r="W7984" s="6" t="str">
        <f t="shared" si="246"/>
        <v>-</v>
      </c>
      <c r="X7984" s="6"/>
      <c r="Y7984" s="6"/>
      <c r="Z7984" s="6"/>
      <c r="AA7984" s="6"/>
      <c r="AB7984" s="6"/>
      <c r="AC7984" s="6"/>
    </row>
    <row r="7985" spans="1:29" x14ac:dyDescent="0.25">
      <c r="Q7985" s="12" t="str">
        <f t="shared" ca="1" si="247"/>
        <v>-</v>
      </c>
      <c r="W7985" t="str">
        <f t="shared" si="246"/>
        <v>-</v>
      </c>
    </row>
    <row r="7986" spans="1:29" x14ac:dyDescent="0.25">
      <c r="A7986" s="6"/>
      <c r="B7986" s="10"/>
      <c r="C7986" s="6"/>
      <c r="D7986" s="6"/>
      <c r="E7986" s="6"/>
      <c r="F7986" s="6"/>
      <c r="G7986" s="6"/>
      <c r="H7986" s="6"/>
      <c r="I7986" s="6"/>
      <c r="J7986" s="6"/>
      <c r="K7986" s="6"/>
      <c r="L7986" s="6"/>
      <c r="M7986" s="6"/>
      <c r="N7986" s="6"/>
      <c r="O7986" s="6"/>
      <c r="P7986" s="10"/>
      <c r="Q7986" s="15" t="str">
        <f t="shared" ca="1" si="247"/>
        <v>-</v>
      </c>
      <c r="R7986" s="6"/>
      <c r="S7986" s="6"/>
      <c r="T7986" s="6"/>
      <c r="U7986" s="6"/>
      <c r="V7986" s="6"/>
      <c r="W7986" s="6" t="str">
        <f t="shared" si="246"/>
        <v>-</v>
      </c>
      <c r="X7986" s="6"/>
      <c r="Y7986" s="6"/>
      <c r="Z7986" s="6"/>
      <c r="AA7986" s="6"/>
      <c r="AB7986" s="6"/>
      <c r="AC7986" s="6"/>
    </row>
    <row r="7987" spans="1:29" x14ac:dyDescent="0.25">
      <c r="Q7987" s="12" t="str">
        <f t="shared" ca="1" si="247"/>
        <v>-</v>
      </c>
      <c r="W7987" t="str">
        <f t="shared" si="246"/>
        <v>-</v>
      </c>
    </row>
    <row r="7988" spans="1:29" x14ac:dyDescent="0.25">
      <c r="A7988" s="6"/>
      <c r="B7988" s="10"/>
      <c r="C7988" s="6"/>
      <c r="D7988" s="6"/>
      <c r="E7988" s="6"/>
      <c r="F7988" s="6"/>
      <c r="G7988" s="6"/>
      <c r="H7988" s="6"/>
      <c r="I7988" s="6"/>
      <c r="J7988" s="6"/>
      <c r="K7988" s="6"/>
      <c r="L7988" s="6"/>
      <c r="M7988" s="6"/>
      <c r="N7988" s="6"/>
      <c r="O7988" s="6"/>
      <c r="P7988" s="10"/>
      <c r="Q7988" s="15" t="str">
        <f t="shared" ca="1" si="247"/>
        <v>-</v>
      </c>
      <c r="R7988" s="6"/>
      <c r="S7988" s="6"/>
      <c r="T7988" s="6"/>
      <c r="U7988" s="6"/>
      <c r="V7988" s="6"/>
      <c r="W7988" s="6" t="str">
        <f t="shared" si="246"/>
        <v>-</v>
      </c>
      <c r="X7988" s="6"/>
      <c r="Y7988" s="6"/>
      <c r="Z7988" s="6"/>
      <c r="AA7988" s="6"/>
      <c r="AB7988" s="6"/>
      <c r="AC7988" s="6"/>
    </row>
    <row r="7989" spans="1:29" x14ac:dyDescent="0.25">
      <c r="Q7989" s="12" t="str">
        <f t="shared" ca="1" si="247"/>
        <v>-</v>
      </c>
      <c r="W7989" t="str">
        <f t="shared" si="246"/>
        <v>-</v>
      </c>
    </row>
    <row r="7990" spans="1:29" x14ac:dyDescent="0.25">
      <c r="A7990" s="6"/>
      <c r="B7990" s="10"/>
      <c r="C7990" s="6"/>
      <c r="D7990" s="6"/>
      <c r="E7990" s="6"/>
      <c r="F7990" s="6"/>
      <c r="G7990" s="6"/>
      <c r="H7990" s="6"/>
      <c r="I7990" s="6"/>
      <c r="J7990" s="6"/>
      <c r="K7990" s="6"/>
      <c r="L7990" s="6"/>
      <c r="M7990" s="6"/>
      <c r="N7990" s="6"/>
      <c r="O7990" s="6"/>
      <c r="P7990" s="10"/>
      <c r="Q7990" s="15" t="str">
        <f t="shared" ca="1" si="247"/>
        <v>-</v>
      </c>
      <c r="R7990" s="6"/>
      <c r="S7990" s="6"/>
      <c r="T7990" s="6"/>
      <c r="U7990" s="6"/>
      <c r="V7990" s="6"/>
      <c r="W7990" s="6" t="str">
        <f t="shared" si="246"/>
        <v>-</v>
      </c>
      <c r="X7990" s="6"/>
      <c r="Y7990" s="6"/>
      <c r="Z7990" s="6"/>
      <c r="AA7990" s="6"/>
      <c r="AB7990" s="6"/>
      <c r="AC7990" s="6"/>
    </row>
    <row r="7991" spans="1:29" x14ac:dyDescent="0.25">
      <c r="Q7991" s="12" t="str">
        <f t="shared" ca="1" si="247"/>
        <v>-</v>
      </c>
      <c r="W7991" t="str">
        <f t="shared" si="246"/>
        <v>-</v>
      </c>
    </row>
    <row r="7992" spans="1:29" x14ac:dyDescent="0.25">
      <c r="A7992" s="6"/>
      <c r="B7992" s="10"/>
      <c r="C7992" s="6"/>
      <c r="D7992" s="6"/>
      <c r="E7992" s="6"/>
      <c r="F7992" s="6"/>
      <c r="G7992" s="6"/>
      <c r="H7992" s="6"/>
      <c r="I7992" s="6"/>
      <c r="J7992" s="6"/>
      <c r="K7992" s="6"/>
      <c r="L7992" s="6"/>
      <c r="M7992" s="6"/>
      <c r="N7992" s="6"/>
      <c r="O7992" s="6"/>
      <c r="P7992" s="10"/>
      <c r="Q7992" s="15" t="str">
        <f t="shared" ca="1" si="247"/>
        <v>-</v>
      </c>
      <c r="R7992" s="6"/>
      <c r="S7992" s="6"/>
      <c r="T7992" s="6"/>
      <c r="U7992" s="6"/>
      <c r="V7992" s="6"/>
      <c r="W7992" s="6" t="str">
        <f t="shared" si="246"/>
        <v>-</v>
      </c>
      <c r="X7992" s="6"/>
      <c r="Y7992" s="6"/>
      <c r="Z7992" s="6"/>
      <c r="AA7992" s="6"/>
      <c r="AB7992" s="6"/>
      <c r="AC7992" s="6"/>
    </row>
    <row r="7993" spans="1:29" x14ac:dyDescent="0.25">
      <c r="Q7993" s="12" t="str">
        <f t="shared" ca="1" si="247"/>
        <v>-</v>
      </c>
      <c r="W7993" t="str">
        <f t="shared" si="246"/>
        <v>-</v>
      </c>
    </row>
    <row r="7994" spans="1:29" x14ac:dyDescent="0.25">
      <c r="A7994" s="6"/>
      <c r="B7994" s="10"/>
      <c r="C7994" s="6"/>
      <c r="D7994" s="6"/>
      <c r="E7994" s="6"/>
      <c r="F7994" s="6"/>
      <c r="G7994" s="6"/>
      <c r="H7994" s="6"/>
      <c r="I7994" s="6"/>
      <c r="J7994" s="6"/>
      <c r="K7994" s="6"/>
      <c r="L7994" s="6"/>
      <c r="M7994" s="6"/>
      <c r="N7994" s="6"/>
      <c r="O7994" s="6"/>
      <c r="P7994" s="10"/>
      <c r="Q7994" s="15" t="str">
        <f t="shared" ca="1" si="247"/>
        <v>-</v>
      </c>
      <c r="R7994" s="6"/>
      <c r="S7994" s="6"/>
      <c r="T7994" s="6"/>
      <c r="U7994" s="6"/>
      <c r="V7994" s="6"/>
      <c r="W7994" s="6" t="str">
        <f t="shared" si="246"/>
        <v>-</v>
      </c>
      <c r="X7994" s="6"/>
      <c r="Y7994" s="6"/>
      <c r="Z7994" s="6"/>
      <c r="AA7994" s="6"/>
      <c r="AB7994" s="6"/>
      <c r="AC7994" s="6"/>
    </row>
    <row r="7995" spans="1:29" x14ac:dyDescent="0.25">
      <c r="Q7995" s="12" t="str">
        <f t="shared" ca="1" si="247"/>
        <v>-</v>
      </c>
      <c r="W7995" t="str">
        <f t="shared" si="246"/>
        <v>-</v>
      </c>
    </row>
    <row r="7996" spans="1:29" x14ac:dyDescent="0.25">
      <c r="A7996" s="6"/>
      <c r="B7996" s="10"/>
      <c r="C7996" s="6"/>
      <c r="D7996" s="6"/>
      <c r="E7996" s="6"/>
      <c r="F7996" s="6"/>
      <c r="G7996" s="6"/>
      <c r="H7996" s="6"/>
      <c r="I7996" s="6"/>
      <c r="J7996" s="6"/>
      <c r="K7996" s="6"/>
      <c r="L7996" s="6"/>
      <c r="M7996" s="6"/>
      <c r="N7996" s="6"/>
      <c r="O7996" s="6"/>
      <c r="P7996" s="10"/>
      <c r="Q7996" s="15" t="str">
        <f t="shared" ca="1" si="247"/>
        <v>-</v>
      </c>
      <c r="R7996" s="6"/>
      <c r="S7996" s="6"/>
      <c r="T7996" s="6"/>
      <c r="U7996" s="6"/>
      <c r="V7996" s="6"/>
      <c r="W7996" s="6" t="str">
        <f t="shared" si="246"/>
        <v>-</v>
      </c>
      <c r="X7996" s="6"/>
      <c r="Y7996" s="6"/>
      <c r="Z7996" s="6"/>
      <c r="AA7996" s="6"/>
      <c r="AB7996" s="6"/>
      <c r="AC7996" s="6"/>
    </row>
    <row r="7997" spans="1:29" x14ac:dyDescent="0.25">
      <c r="Q7997" s="12" t="str">
        <f t="shared" ca="1" si="247"/>
        <v>-</v>
      </c>
      <c r="W7997" t="str">
        <f t="shared" si="246"/>
        <v>-</v>
      </c>
    </row>
    <row r="7998" spans="1:29" x14ac:dyDescent="0.25">
      <c r="A7998" s="6"/>
      <c r="B7998" s="10"/>
      <c r="C7998" s="6"/>
      <c r="D7998" s="6"/>
      <c r="E7998" s="6"/>
      <c r="F7998" s="6"/>
      <c r="G7998" s="6"/>
      <c r="H7998" s="6"/>
      <c r="I7998" s="17"/>
      <c r="J7998" s="6"/>
      <c r="K7998" s="6"/>
      <c r="L7998" s="6"/>
      <c r="M7998" s="6"/>
      <c r="N7998" s="6"/>
      <c r="O7998" s="6"/>
      <c r="P7998" s="10"/>
      <c r="Q7998" s="15" t="str">
        <f t="shared" ca="1" si="247"/>
        <v>-</v>
      </c>
      <c r="R7998" s="6"/>
      <c r="S7998" s="6"/>
      <c r="T7998" s="6"/>
      <c r="U7998" s="17"/>
      <c r="V7998" s="6"/>
      <c r="W7998" s="17" t="str">
        <f t="shared" si="246"/>
        <v>-</v>
      </c>
      <c r="X7998" s="17"/>
      <c r="Y7998" s="17"/>
      <c r="Z7998" s="6"/>
      <c r="AA7998" s="6"/>
      <c r="AB7998" s="17"/>
      <c r="AC7998" s="6"/>
    </row>
    <row r="7999" spans="1:29" x14ac:dyDescent="0.25">
      <c r="Q7999" s="12" t="str">
        <f t="shared" ca="1" si="247"/>
        <v>-</v>
      </c>
      <c r="W7999" t="str">
        <f t="shared" si="246"/>
        <v>-</v>
      </c>
    </row>
    <row r="8000" spans="1:29" x14ac:dyDescent="0.25">
      <c r="A8000" s="6"/>
      <c r="B8000" s="10"/>
      <c r="C8000" s="6"/>
      <c r="D8000" s="6"/>
      <c r="E8000" s="6"/>
      <c r="F8000" s="6"/>
      <c r="G8000" s="6"/>
      <c r="H8000" s="6"/>
      <c r="I8000" s="17"/>
      <c r="J8000" s="6"/>
      <c r="K8000" s="6"/>
      <c r="L8000" s="6"/>
      <c r="M8000" s="6"/>
      <c r="N8000" s="6"/>
      <c r="O8000" s="6"/>
      <c r="P8000" s="10"/>
      <c r="Q8000" s="15" t="str">
        <f t="shared" ca="1" si="247"/>
        <v>-</v>
      </c>
      <c r="R8000" s="6"/>
      <c r="S8000" s="6"/>
      <c r="T8000" s="6"/>
      <c r="U8000" s="17"/>
      <c r="V8000" s="6"/>
      <c r="W8000" s="17" t="str">
        <f t="shared" si="246"/>
        <v>-</v>
      </c>
      <c r="X8000" s="17"/>
      <c r="Y8000" s="17"/>
      <c r="Z8000" s="6"/>
      <c r="AA8000" s="6"/>
      <c r="AB8000" s="17"/>
      <c r="AC8000" s="6"/>
    </row>
    <row r="8001" spans="1:29" x14ac:dyDescent="0.25">
      <c r="Q8001" s="12" t="str">
        <f t="shared" ca="1" si="247"/>
        <v>-</v>
      </c>
      <c r="W8001" t="str">
        <f t="shared" si="246"/>
        <v>-</v>
      </c>
    </row>
    <row r="8002" spans="1:29" x14ac:dyDescent="0.25">
      <c r="A8002" s="6"/>
      <c r="B8002" s="10"/>
      <c r="C8002" s="6"/>
      <c r="D8002" s="6"/>
      <c r="E8002" s="6"/>
      <c r="F8002" s="6"/>
      <c r="G8002" s="6"/>
      <c r="H8002" s="6"/>
      <c r="I8002" s="17"/>
      <c r="J8002" s="6"/>
      <c r="K8002" s="6"/>
      <c r="L8002" s="6"/>
      <c r="M8002" s="6"/>
      <c r="N8002" s="6"/>
      <c r="O8002" s="6"/>
      <c r="P8002" s="10"/>
      <c r="Q8002" s="15" t="str">
        <f t="shared" ca="1" si="247"/>
        <v>-</v>
      </c>
      <c r="R8002" s="6"/>
      <c r="S8002" s="6"/>
      <c r="T8002" s="6"/>
      <c r="U8002" s="17"/>
      <c r="V8002" s="6"/>
      <c r="W8002" s="17" t="str">
        <f t="shared" si="246"/>
        <v>-</v>
      </c>
      <c r="X8002" s="17"/>
      <c r="Y8002" s="17"/>
      <c r="Z8002" s="6"/>
      <c r="AA8002" s="6"/>
      <c r="AB8002" s="17"/>
      <c r="AC8002" s="6"/>
    </row>
    <row r="8003" spans="1:29" x14ac:dyDescent="0.25">
      <c r="Q8003" s="12" t="str">
        <f t="shared" ca="1" si="247"/>
        <v>-</v>
      </c>
      <c r="W8003" t="str">
        <f t="shared" si="246"/>
        <v>-</v>
      </c>
    </row>
    <row r="8004" spans="1:29" x14ac:dyDescent="0.25">
      <c r="A8004" s="6"/>
      <c r="B8004" s="10"/>
      <c r="C8004" s="6"/>
      <c r="D8004" s="6"/>
      <c r="E8004" s="6"/>
      <c r="F8004" s="6"/>
      <c r="G8004" s="6"/>
      <c r="H8004" s="6"/>
      <c r="I8004" s="17"/>
      <c r="J8004" s="6"/>
      <c r="K8004" s="6"/>
      <c r="L8004" s="6"/>
      <c r="M8004" s="6"/>
      <c r="N8004" s="6"/>
      <c r="O8004" s="6"/>
      <c r="P8004" s="10"/>
      <c r="Q8004" s="15" t="str">
        <f t="shared" ca="1" si="247"/>
        <v>-</v>
      </c>
      <c r="R8004" s="6"/>
      <c r="S8004" s="6"/>
      <c r="T8004" s="6"/>
      <c r="U8004" s="17"/>
      <c r="V8004" s="6"/>
      <c r="W8004" s="17" t="str">
        <f t="shared" si="246"/>
        <v>-</v>
      </c>
      <c r="X8004" s="17"/>
      <c r="Y8004" s="17"/>
      <c r="Z8004" s="6"/>
      <c r="AA8004" s="6"/>
      <c r="AB8004" s="17"/>
      <c r="AC8004" s="6"/>
    </row>
    <row r="8005" spans="1:29" x14ac:dyDescent="0.25">
      <c r="A8005" s="3"/>
      <c r="B8005" s="16"/>
      <c r="C8005" s="3"/>
      <c r="D8005" s="3"/>
      <c r="E8005" s="3"/>
      <c r="F8005" s="3"/>
      <c r="G8005" s="3"/>
      <c r="H8005" s="3"/>
      <c r="I8005" s="3"/>
      <c r="J8005" s="3"/>
      <c r="K8005" s="3"/>
      <c r="L8005" s="3"/>
      <c r="M8005" s="3"/>
      <c r="N8005" s="3"/>
      <c r="O8005" s="3"/>
      <c r="P8005" s="16"/>
      <c r="Q8005" s="13" t="str">
        <f t="shared" ca="1" si="247"/>
        <v>-</v>
      </c>
      <c r="R8005" s="3"/>
      <c r="S8005" s="3"/>
      <c r="T8005" s="3"/>
      <c r="U8005" s="3"/>
      <c r="V8005" s="3"/>
      <c r="W8005" s="3" t="str">
        <f t="shared" si="246"/>
        <v>-</v>
      </c>
      <c r="X8005" s="3"/>
      <c r="Y8005" s="3"/>
      <c r="Z8005" s="3"/>
      <c r="AA8005" s="3"/>
      <c r="AB8005" s="3"/>
      <c r="AC8005" s="3"/>
    </row>
  </sheetData>
  <mergeCells count="3">
    <mergeCell ref="A3:AC3"/>
    <mergeCell ref="A1:AD1"/>
    <mergeCell ref="A2:AD2"/>
  </mergeCells>
  <conditionalFormatting sqref="AB52:AB53 AB82:AB91 AB104:AB8005 AB93:AB97 AB99:AB102">
    <cfRule type="expression" dxfId="749" priority="779">
      <formula>V52=""</formula>
    </cfRule>
  </conditionalFormatting>
  <conditionalFormatting sqref="C102 C104:C8005">
    <cfRule type="containsText" dxfId="748" priority="769" operator="containsText" text="various">
      <formula>NOT(ISERROR(SEARCH("various",C102)))</formula>
    </cfRule>
    <cfRule type="containsText" dxfId="747" priority="770" operator="containsText" text="Various">
      <formula>NOT(ISERROR(SEARCH("Various",C102)))</formula>
    </cfRule>
    <cfRule type="containsText" dxfId="746" priority="771" operator="containsText" text="Multiple">
      <formula>NOT(ISERROR(SEARCH("Multiple",C102)))</formula>
    </cfRule>
    <cfRule type="containsText" dxfId="745" priority="772" operator="containsText" text="&quot;multiple&quot;">
      <formula>NOT(ISERROR(SEARCH("""multiple""",C102)))</formula>
    </cfRule>
  </conditionalFormatting>
  <conditionalFormatting sqref="K104:K8005 K93:K97 K99:K102">
    <cfRule type="expression" dxfId="744" priority="768">
      <formula>J93&lt;&gt;"Criminal violation"</formula>
    </cfRule>
  </conditionalFormatting>
  <conditionalFormatting sqref="L104:L8005 L93:L97 L99:L102">
    <cfRule type="expression" dxfId="743" priority="767">
      <formula>J93&lt;&gt;"Other rule violation"</formula>
    </cfRule>
  </conditionalFormatting>
  <conditionalFormatting sqref="AB52:AB53 AB82:AB91 AB104:AB8005 AB93:AB97 AB99:AB102">
    <cfRule type="expression" dxfId="742" priority="791">
      <formula>W52="Pending"</formula>
    </cfRule>
    <cfRule type="expression" dxfId="741" priority="792">
      <formula>W52=""</formula>
    </cfRule>
  </conditionalFormatting>
  <conditionalFormatting sqref="X104:X8005 X93:X97 X99:X102">
    <cfRule type="expression" dxfId="740" priority="787">
      <formula>V93&lt;&gt;"Criminal violation"</formula>
    </cfRule>
  </conditionalFormatting>
  <conditionalFormatting sqref="AA52:AB53 AA82:AB91 S104:AB8005 S93:AB102">
    <cfRule type="expression" dxfId="739" priority="763">
      <formula>$R52&lt;&gt;"Closed"</formula>
    </cfRule>
  </conditionalFormatting>
  <conditionalFormatting sqref="AA52:AB53 AA82:AB91 U104:AB8005 U93:AB102">
    <cfRule type="expression" dxfId="738" priority="764">
      <formula>NOT(OR($S52="Conviction", $T52="Sustained"))</formula>
    </cfRule>
  </conditionalFormatting>
  <conditionalFormatting sqref="Y104:Y8005 Y93:Y97 Y99:Y102">
    <cfRule type="expression" dxfId="737" priority="766">
      <formula>V93&lt;&gt;"Other rule violation"</formula>
    </cfRule>
  </conditionalFormatting>
  <conditionalFormatting sqref="AA52:AA53 AA82:AA91 AA104:AA8005 AA93:AA97 AA99:AA102">
    <cfRule type="expression" dxfId="736" priority="765">
      <formula>NOT(OR(Z52="Monetary fine or loss of pay", Z52="Suspension without pay", Z52="Loss of time"))</formula>
    </cfRule>
  </conditionalFormatting>
  <conditionalFormatting sqref="AB5">
    <cfRule type="expression" dxfId="735" priority="759">
      <formula>V5=""</formula>
    </cfRule>
  </conditionalFormatting>
  <conditionalFormatting sqref="C5">
    <cfRule type="containsText" dxfId="734" priority="755" operator="containsText" text="various">
      <formula>NOT(ISERROR(SEARCH("various",C5)))</formula>
    </cfRule>
    <cfRule type="containsText" dxfId="733" priority="756" operator="containsText" text="Various">
      <formula>NOT(ISERROR(SEARCH("Various",C5)))</formula>
    </cfRule>
    <cfRule type="containsText" dxfId="732" priority="757" operator="containsText" text="Multiple">
      <formula>NOT(ISERROR(SEARCH("Multiple",C5)))</formula>
    </cfRule>
    <cfRule type="containsText" dxfId="731" priority="758" operator="containsText" text="&quot;multiple&quot;">
      <formula>NOT(ISERROR(SEARCH("""multiple""",C5)))</formula>
    </cfRule>
  </conditionalFormatting>
  <conditionalFormatting sqref="K5">
    <cfRule type="expression" dxfId="730" priority="754">
      <formula>J5&lt;&gt;"Criminal violation"</formula>
    </cfRule>
  </conditionalFormatting>
  <conditionalFormatting sqref="L5">
    <cfRule type="expression" dxfId="729" priority="753">
      <formula>J5&lt;&gt;"Other rule violation"</formula>
    </cfRule>
  </conditionalFormatting>
  <conditionalFormatting sqref="AB5">
    <cfRule type="expression" dxfId="728" priority="761">
      <formula>W5="Pending"</formula>
    </cfRule>
    <cfRule type="expression" dxfId="727" priority="762">
      <formula>W5=""</formula>
    </cfRule>
  </conditionalFormatting>
  <conditionalFormatting sqref="X5">
    <cfRule type="expression" dxfId="726" priority="760">
      <formula>V5&lt;&gt;"Criminal violation"</formula>
    </cfRule>
  </conditionalFormatting>
  <conditionalFormatting sqref="S5:AB5">
    <cfRule type="expression" dxfId="725" priority="749">
      <formula>$R5&lt;&gt;"Closed"</formula>
    </cfRule>
  </conditionalFormatting>
  <conditionalFormatting sqref="U5:AB5">
    <cfRule type="expression" dxfId="724" priority="750">
      <formula>NOT(OR($S5="Conviction", $T5="Sustained"))</formula>
    </cfRule>
  </conditionalFormatting>
  <conditionalFormatting sqref="Y5">
    <cfRule type="expression" dxfId="723" priority="752">
      <formula>V5&lt;&gt;"Other rule violation"</formula>
    </cfRule>
  </conditionalFormatting>
  <conditionalFormatting sqref="AA5">
    <cfRule type="expression" dxfId="722" priority="751">
      <formula>NOT(OR(Z5="Monetary fine or loss of pay", Z5="Suspension without pay", Z5="Loss of time"))</formula>
    </cfRule>
  </conditionalFormatting>
  <conditionalFormatting sqref="AB6">
    <cfRule type="expression" dxfId="721" priority="745">
      <formula>V6=""</formula>
    </cfRule>
  </conditionalFormatting>
  <conditionalFormatting sqref="C6">
    <cfRule type="containsText" dxfId="720" priority="741" operator="containsText" text="various">
      <formula>NOT(ISERROR(SEARCH("various",C6)))</formula>
    </cfRule>
    <cfRule type="containsText" dxfId="719" priority="742" operator="containsText" text="Various">
      <formula>NOT(ISERROR(SEARCH("Various",C6)))</formula>
    </cfRule>
    <cfRule type="containsText" dxfId="718" priority="743" operator="containsText" text="Multiple">
      <formula>NOT(ISERROR(SEARCH("Multiple",C6)))</formula>
    </cfRule>
    <cfRule type="containsText" dxfId="717" priority="744" operator="containsText" text="&quot;multiple&quot;">
      <formula>NOT(ISERROR(SEARCH("""multiple""",C6)))</formula>
    </cfRule>
  </conditionalFormatting>
  <conditionalFormatting sqref="K6">
    <cfRule type="expression" dxfId="716" priority="740">
      <formula>J6&lt;&gt;"Criminal violation"</formula>
    </cfRule>
  </conditionalFormatting>
  <conditionalFormatting sqref="L6">
    <cfRule type="expression" dxfId="715" priority="739">
      <formula>J6&lt;&gt;"Other rule violation"</formula>
    </cfRule>
  </conditionalFormatting>
  <conditionalFormatting sqref="AB6">
    <cfRule type="expression" dxfId="714" priority="747">
      <formula>W6="Pending"</formula>
    </cfRule>
    <cfRule type="expression" dxfId="713" priority="748">
      <formula>W6=""</formula>
    </cfRule>
  </conditionalFormatting>
  <conditionalFormatting sqref="X6">
    <cfRule type="expression" dxfId="712" priority="746">
      <formula>V6&lt;&gt;"Criminal violation"</formula>
    </cfRule>
  </conditionalFormatting>
  <conditionalFormatting sqref="S6:AB6">
    <cfRule type="expression" dxfId="711" priority="735">
      <formula>$R6&lt;&gt;"Closed"</formula>
    </cfRule>
  </conditionalFormatting>
  <conditionalFormatting sqref="U6:AB6">
    <cfRule type="expression" dxfId="710" priority="736">
      <formula>NOT(OR($S6="Conviction", $T6="Sustained"))</formula>
    </cfRule>
  </conditionalFormatting>
  <conditionalFormatting sqref="Y6">
    <cfRule type="expression" dxfId="709" priority="738">
      <formula>V6&lt;&gt;"Other rule violation"</formula>
    </cfRule>
  </conditionalFormatting>
  <conditionalFormatting sqref="AA6">
    <cfRule type="expression" dxfId="708" priority="737">
      <formula>NOT(OR(Z6="Monetary fine or loss of pay", Z6="Suspension without pay", Z6="Loss of time"))</formula>
    </cfRule>
  </conditionalFormatting>
  <conditionalFormatting sqref="AB7">
    <cfRule type="expression" dxfId="707" priority="731">
      <formula>V7=""</formula>
    </cfRule>
  </conditionalFormatting>
  <conditionalFormatting sqref="C7">
    <cfRule type="containsText" dxfId="706" priority="727" operator="containsText" text="various">
      <formula>NOT(ISERROR(SEARCH("various",C7)))</formula>
    </cfRule>
    <cfRule type="containsText" dxfId="705" priority="728" operator="containsText" text="Various">
      <formula>NOT(ISERROR(SEARCH("Various",C7)))</formula>
    </cfRule>
    <cfRule type="containsText" dxfId="704" priority="729" operator="containsText" text="Multiple">
      <formula>NOT(ISERROR(SEARCH("Multiple",C7)))</formula>
    </cfRule>
    <cfRule type="containsText" dxfId="703" priority="730" operator="containsText" text="&quot;multiple&quot;">
      <formula>NOT(ISERROR(SEARCH("""multiple""",C7)))</formula>
    </cfRule>
  </conditionalFormatting>
  <conditionalFormatting sqref="K7">
    <cfRule type="expression" dxfId="702" priority="726">
      <formula>J7&lt;&gt;"Criminal violation"</formula>
    </cfRule>
  </conditionalFormatting>
  <conditionalFormatting sqref="L7">
    <cfRule type="expression" dxfId="701" priority="725">
      <formula>J7&lt;&gt;"Other rule violation"</formula>
    </cfRule>
  </conditionalFormatting>
  <conditionalFormatting sqref="AB7">
    <cfRule type="expression" dxfId="700" priority="733">
      <formula>W7="Pending"</formula>
    </cfRule>
    <cfRule type="expression" dxfId="699" priority="734">
      <formula>W7=""</formula>
    </cfRule>
  </conditionalFormatting>
  <conditionalFormatting sqref="X7">
    <cfRule type="expression" dxfId="698" priority="732">
      <formula>V7&lt;&gt;"Criminal violation"</formula>
    </cfRule>
  </conditionalFormatting>
  <conditionalFormatting sqref="S7:AB7">
    <cfRule type="expression" dxfId="697" priority="721">
      <formula>$R7&lt;&gt;"Closed"</formula>
    </cfRule>
  </conditionalFormatting>
  <conditionalFormatting sqref="U7:AB7">
    <cfRule type="expression" dxfId="696" priority="722">
      <formula>NOT(OR($S7="Conviction", $T7="Sustained"))</formula>
    </cfRule>
  </conditionalFormatting>
  <conditionalFormatting sqref="Y7">
    <cfRule type="expression" dxfId="695" priority="724">
      <formula>V7&lt;&gt;"Other rule violation"</formula>
    </cfRule>
  </conditionalFormatting>
  <conditionalFormatting sqref="AA7">
    <cfRule type="expression" dxfId="694" priority="723">
      <formula>NOT(OR(Z7="Monetary fine or loss of pay", Z7="Suspension without pay", Z7="Loss of time"))</formula>
    </cfRule>
  </conditionalFormatting>
  <conditionalFormatting sqref="AB8">
    <cfRule type="expression" dxfId="693" priority="689">
      <formula>V8=""</formula>
    </cfRule>
  </conditionalFormatting>
  <conditionalFormatting sqref="C8">
    <cfRule type="containsText" dxfId="692" priority="685" operator="containsText" text="various">
      <formula>NOT(ISERROR(SEARCH("various",C8)))</formula>
    </cfRule>
    <cfRule type="containsText" dxfId="691" priority="686" operator="containsText" text="Various">
      <formula>NOT(ISERROR(SEARCH("Various",C8)))</formula>
    </cfRule>
    <cfRule type="containsText" dxfId="690" priority="687" operator="containsText" text="Multiple">
      <formula>NOT(ISERROR(SEARCH("Multiple",C8)))</formula>
    </cfRule>
    <cfRule type="containsText" dxfId="689" priority="688" operator="containsText" text="&quot;multiple&quot;">
      <formula>NOT(ISERROR(SEARCH("""multiple""",C8)))</formula>
    </cfRule>
  </conditionalFormatting>
  <conditionalFormatting sqref="K8">
    <cfRule type="expression" dxfId="688" priority="684">
      <formula>J8&lt;&gt;"Criminal violation"</formula>
    </cfRule>
  </conditionalFormatting>
  <conditionalFormatting sqref="L8">
    <cfRule type="expression" dxfId="687" priority="683">
      <formula>J8&lt;&gt;"Other rule violation"</formula>
    </cfRule>
  </conditionalFormatting>
  <conditionalFormatting sqref="AB8">
    <cfRule type="expression" dxfId="686" priority="691">
      <formula>W8="Pending"</formula>
    </cfRule>
    <cfRule type="expression" dxfId="685" priority="692">
      <formula>W8=""</formula>
    </cfRule>
  </conditionalFormatting>
  <conditionalFormatting sqref="X8">
    <cfRule type="expression" dxfId="684" priority="690">
      <formula>V8&lt;&gt;"Criminal violation"</formula>
    </cfRule>
  </conditionalFormatting>
  <conditionalFormatting sqref="S8:AB8">
    <cfRule type="expression" dxfId="683" priority="679">
      <formula>$R8&lt;&gt;"Closed"</formula>
    </cfRule>
  </conditionalFormatting>
  <conditionalFormatting sqref="U8:AB8">
    <cfRule type="expression" dxfId="682" priority="680">
      <formula>NOT(OR($S8="Conviction", $T8="Sustained"))</formula>
    </cfRule>
  </conditionalFormatting>
  <conditionalFormatting sqref="Y8">
    <cfRule type="expression" dxfId="681" priority="682">
      <formula>V8&lt;&gt;"Other rule violation"</formula>
    </cfRule>
  </conditionalFormatting>
  <conditionalFormatting sqref="AA8">
    <cfRule type="expression" dxfId="680" priority="681">
      <formula>NOT(OR(Z8="Monetary fine or loss of pay", Z8="Suspension without pay", Z8="Loss of time"))</formula>
    </cfRule>
  </conditionalFormatting>
  <conditionalFormatting sqref="AB9">
    <cfRule type="expression" dxfId="679" priority="675">
      <formula>V9=""</formula>
    </cfRule>
  </conditionalFormatting>
  <conditionalFormatting sqref="C9">
    <cfRule type="containsText" dxfId="678" priority="671" operator="containsText" text="various">
      <formula>NOT(ISERROR(SEARCH("various",C9)))</formula>
    </cfRule>
    <cfRule type="containsText" dxfId="677" priority="672" operator="containsText" text="Various">
      <formula>NOT(ISERROR(SEARCH("Various",C9)))</formula>
    </cfRule>
    <cfRule type="containsText" dxfId="676" priority="673" operator="containsText" text="Multiple">
      <formula>NOT(ISERROR(SEARCH("Multiple",C9)))</formula>
    </cfRule>
    <cfRule type="containsText" dxfId="675" priority="674" operator="containsText" text="&quot;multiple&quot;">
      <formula>NOT(ISERROR(SEARCH("""multiple""",C9)))</formula>
    </cfRule>
  </conditionalFormatting>
  <conditionalFormatting sqref="K9">
    <cfRule type="expression" dxfId="674" priority="670">
      <formula>J9&lt;&gt;"Criminal violation"</formula>
    </cfRule>
  </conditionalFormatting>
  <conditionalFormatting sqref="L9">
    <cfRule type="expression" dxfId="673" priority="669">
      <formula>J9&lt;&gt;"Other rule violation"</formula>
    </cfRule>
  </conditionalFormatting>
  <conditionalFormatting sqref="AB9">
    <cfRule type="expression" dxfId="672" priority="677">
      <formula>W9="Pending"</formula>
    </cfRule>
    <cfRule type="expression" dxfId="671" priority="678">
      <formula>W9=""</formula>
    </cfRule>
  </conditionalFormatting>
  <conditionalFormatting sqref="X9">
    <cfRule type="expression" dxfId="670" priority="676">
      <formula>V9&lt;&gt;"Criminal violation"</formula>
    </cfRule>
  </conditionalFormatting>
  <conditionalFormatting sqref="S9:AB9">
    <cfRule type="expression" dxfId="669" priority="665">
      <formula>$R9&lt;&gt;"Closed"</formula>
    </cfRule>
  </conditionalFormatting>
  <conditionalFormatting sqref="U9:AB9">
    <cfRule type="expression" dxfId="668" priority="666">
      <formula>NOT(OR($S9="Conviction", $T9="Sustained"))</formula>
    </cfRule>
  </conditionalFormatting>
  <conditionalFormatting sqref="Y9">
    <cfRule type="expression" dxfId="667" priority="668">
      <formula>V9&lt;&gt;"Other rule violation"</formula>
    </cfRule>
  </conditionalFormatting>
  <conditionalFormatting sqref="AA9">
    <cfRule type="expression" dxfId="666" priority="667">
      <formula>NOT(OR(Z9="Monetary fine or loss of pay", Z9="Suspension without pay", Z9="Loss of time"))</formula>
    </cfRule>
  </conditionalFormatting>
  <conditionalFormatting sqref="AB10">
    <cfRule type="expression" dxfId="665" priority="661">
      <formula>V10=""</formula>
    </cfRule>
  </conditionalFormatting>
  <conditionalFormatting sqref="C10">
    <cfRule type="containsText" dxfId="664" priority="657" operator="containsText" text="various">
      <formula>NOT(ISERROR(SEARCH("various",C10)))</formula>
    </cfRule>
    <cfRule type="containsText" dxfId="663" priority="658" operator="containsText" text="Various">
      <formula>NOT(ISERROR(SEARCH("Various",C10)))</formula>
    </cfRule>
    <cfRule type="containsText" dxfId="662" priority="659" operator="containsText" text="Multiple">
      <formula>NOT(ISERROR(SEARCH("Multiple",C10)))</formula>
    </cfRule>
    <cfRule type="containsText" dxfId="661" priority="660" operator="containsText" text="&quot;multiple&quot;">
      <formula>NOT(ISERROR(SEARCH("""multiple""",C10)))</formula>
    </cfRule>
  </conditionalFormatting>
  <conditionalFormatting sqref="K10">
    <cfRule type="expression" dxfId="660" priority="656">
      <formula>J10&lt;&gt;"Criminal violation"</formula>
    </cfRule>
  </conditionalFormatting>
  <conditionalFormatting sqref="L10">
    <cfRule type="expression" dxfId="659" priority="655">
      <formula>J10&lt;&gt;"Other rule violation"</formula>
    </cfRule>
  </conditionalFormatting>
  <conditionalFormatting sqref="AB10">
    <cfRule type="expression" dxfId="658" priority="663">
      <formula>W10="Pending"</formula>
    </cfRule>
    <cfRule type="expression" dxfId="657" priority="664">
      <formula>W10=""</formula>
    </cfRule>
  </conditionalFormatting>
  <conditionalFormatting sqref="X10">
    <cfRule type="expression" dxfId="656" priority="662">
      <formula>V10&lt;&gt;"Criminal violation"</formula>
    </cfRule>
  </conditionalFormatting>
  <conditionalFormatting sqref="S10:AB10">
    <cfRule type="expression" dxfId="655" priority="651">
      <formula>$R10&lt;&gt;"Closed"</formula>
    </cfRule>
  </conditionalFormatting>
  <conditionalFormatting sqref="U10:AB10">
    <cfRule type="expression" dxfId="654" priority="652">
      <formula>NOT(OR($S10="Conviction", $T10="Sustained"))</formula>
    </cfRule>
  </conditionalFormatting>
  <conditionalFormatting sqref="Y10">
    <cfRule type="expression" dxfId="653" priority="654">
      <formula>V10&lt;&gt;"Other rule violation"</formula>
    </cfRule>
  </conditionalFormatting>
  <conditionalFormatting sqref="AA10">
    <cfRule type="expression" dxfId="652" priority="653">
      <formula>NOT(OR(Z10="Monetary fine or loss of pay", Z10="Suspension without pay", Z10="Loss of time"))</formula>
    </cfRule>
  </conditionalFormatting>
  <conditionalFormatting sqref="AB11">
    <cfRule type="expression" dxfId="651" priority="647">
      <formula>V11=""</formula>
    </cfRule>
  </conditionalFormatting>
  <conditionalFormatting sqref="C11">
    <cfRule type="containsText" dxfId="650" priority="643" operator="containsText" text="various">
      <formula>NOT(ISERROR(SEARCH("various",C11)))</formula>
    </cfRule>
    <cfRule type="containsText" dxfId="649" priority="644" operator="containsText" text="Various">
      <formula>NOT(ISERROR(SEARCH("Various",C11)))</formula>
    </cfRule>
    <cfRule type="containsText" dxfId="648" priority="645" operator="containsText" text="Multiple">
      <formula>NOT(ISERROR(SEARCH("Multiple",C11)))</formula>
    </cfRule>
    <cfRule type="containsText" dxfId="647" priority="646" operator="containsText" text="&quot;multiple&quot;">
      <formula>NOT(ISERROR(SEARCH("""multiple""",C11)))</formula>
    </cfRule>
  </conditionalFormatting>
  <conditionalFormatting sqref="K11">
    <cfRule type="expression" dxfId="646" priority="642">
      <formula>J11&lt;&gt;"Criminal violation"</formula>
    </cfRule>
  </conditionalFormatting>
  <conditionalFormatting sqref="L11">
    <cfRule type="expression" dxfId="645" priority="641">
      <formula>J11&lt;&gt;"Other rule violation"</formula>
    </cfRule>
  </conditionalFormatting>
  <conditionalFormatting sqref="AB11">
    <cfRule type="expression" dxfId="644" priority="649">
      <formula>W11="Pending"</formula>
    </cfRule>
    <cfRule type="expression" dxfId="643" priority="650">
      <formula>W11=""</formula>
    </cfRule>
  </conditionalFormatting>
  <conditionalFormatting sqref="X11">
    <cfRule type="expression" dxfId="642" priority="648">
      <formula>V11&lt;&gt;"Criminal violation"</formula>
    </cfRule>
  </conditionalFormatting>
  <conditionalFormatting sqref="S11:AB11">
    <cfRule type="expression" dxfId="641" priority="637">
      <formula>$R11&lt;&gt;"Closed"</formula>
    </cfRule>
  </conditionalFormatting>
  <conditionalFormatting sqref="U11:AB11">
    <cfRule type="expression" dxfId="640" priority="638">
      <formula>NOT(OR($S11="Conviction", $T11="Sustained"))</formula>
    </cfRule>
  </conditionalFormatting>
  <conditionalFormatting sqref="Y11">
    <cfRule type="expression" dxfId="639" priority="640">
      <formula>V11&lt;&gt;"Other rule violation"</formula>
    </cfRule>
  </conditionalFormatting>
  <conditionalFormatting sqref="AA11">
    <cfRule type="expression" dxfId="638" priority="639">
      <formula>NOT(OR(Z11="Monetary fine or loss of pay", Z11="Suspension without pay", Z11="Loss of time"))</formula>
    </cfRule>
  </conditionalFormatting>
  <conditionalFormatting sqref="AB12">
    <cfRule type="expression" dxfId="637" priority="633">
      <formula>V12=""</formula>
    </cfRule>
  </conditionalFormatting>
  <conditionalFormatting sqref="C12">
    <cfRule type="containsText" dxfId="636" priority="629" operator="containsText" text="various">
      <formula>NOT(ISERROR(SEARCH("various",C12)))</formula>
    </cfRule>
    <cfRule type="containsText" dxfId="635" priority="630" operator="containsText" text="Various">
      <formula>NOT(ISERROR(SEARCH("Various",C12)))</formula>
    </cfRule>
    <cfRule type="containsText" dxfId="634" priority="631" operator="containsText" text="Multiple">
      <formula>NOT(ISERROR(SEARCH("Multiple",C12)))</formula>
    </cfRule>
    <cfRule type="containsText" dxfId="633" priority="632" operator="containsText" text="&quot;multiple&quot;">
      <formula>NOT(ISERROR(SEARCH("""multiple""",C12)))</formula>
    </cfRule>
  </conditionalFormatting>
  <conditionalFormatting sqref="K12">
    <cfRule type="expression" dxfId="632" priority="628">
      <formula>J12&lt;&gt;"Criminal violation"</formula>
    </cfRule>
  </conditionalFormatting>
  <conditionalFormatting sqref="L12">
    <cfRule type="expression" dxfId="631" priority="627">
      <formula>J12&lt;&gt;"Other rule violation"</formula>
    </cfRule>
  </conditionalFormatting>
  <conditionalFormatting sqref="AB12">
    <cfRule type="expression" dxfId="630" priority="635">
      <formula>W12="Pending"</formula>
    </cfRule>
    <cfRule type="expression" dxfId="629" priority="636">
      <formula>W12=""</formula>
    </cfRule>
  </conditionalFormatting>
  <conditionalFormatting sqref="X12">
    <cfRule type="expression" dxfId="628" priority="634">
      <formula>V12&lt;&gt;"Criminal violation"</formula>
    </cfRule>
  </conditionalFormatting>
  <conditionalFormatting sqref="S12:AB12">
    <cfRule type="expression" dxfId="627" priority="623">
      <formula>$R12&lt;&gt;"Closed"</formula>
    </cfRule>
  </conditionalFormatting>
  <conditionalFormatting sqref="U12:AB12">
    <cfRule type="expression" dxfId="626" priority="624">
      <formula>NOT(OR($S12="Conviction", $T12="Sustained"))</formula>
    </cfRule>
  </conditionalFormatting>
  <conditionalFormatting sqref="Y12">
    <cfRule type="expression" dxfId="625" priority="626">
      <formula>V12&lt;&gt;"Other rule violation"</formula>
    </cfRule>
  </conditionalFormatting>
  <conditionalFormatting sqref="AA12">
    <cfRule type="expression" dxfId="624" priority="625">
      <formula>NOT(OR(Z12="Monetary fine or loss of pay", Z12="Suspension without pay", Z12="Loss of time"))</formula>
    </cfRule>
  </conditionalFormatting>
  <conditionalFormatting sqref="AB13">
    <cfRule type="expression" dxfId="623" priority="619">
      <formula>V13=""</formula>
    </cfRule>
  </conditionalFormatting>
  <conditionalFormatting sqref="C13">
    <cfRule type="containsText" dxfId="622" priority="615" operator="containsText" text="various">
      <formula>NOT(ISERROR(SEARCH("various",C13)))</formula>
    </cfRule>
    <cfRule type="containsText" dxfId="621" priority="616" operator="containsText" text="Various">
      <formula>NOT(ISERROR(SEARCH("Various",C13)))</formula>
    </cfRule>
    <cfRule type="containsText" dxfId="620" priority="617" operator="containsText" text="Multiple">
      <formula>NOT(ISERROR(SEARCH("Multiple",C13)))</formula>
    </cfRule>
    <cfRule type="containsText" dxfId="619" priority="618" operator="containsText" text="&quot;multiple&quot;">
      <formula>NOT(ISERROR(SEARCH("""multiple""",C13)))</formula>
    </cfRule>
  </conditionalFormatting>
  <conditionalFormatting sqref="K13">
    <cfRule type="expression" dxfId="618" priority="614">
      <formula>J13&lt;&gt;"Criminal violation"</formula>
    </cfRule>
  </conditionalFormatting>
  <conditionalFormatting sqref="L13">
    <cfRule type="expression" dxfId="617" priority="613">
      <formula>J13&lt;&gt;"Other rule violation"</formula>
    </cfRule>
  </conditionalFormatting>
  <conditionalFormatting sqref="AB13">
    <cfRule type="expression" dxfId="616" priority="621">
      <formula>W13="Pending"</formula>
    </cfRule>
    <cfRule type="expression" dxfId="615" priority="622">
      <formula>W13=""</formula>
    </cfRule>
  </conditionalFormatting>
  <conditionalFormatting sqref="X13">
    <cfRule type="expression" dxfId="614" priority="620">
      <formula>V13&lt;&gt;"Criminal violation"</formula>
    </cfRule>
  </conditionalFormatting>
  <conditionalFormatting sqref="S13:AB13">
    <cfRule type="expression" dxfId="613" priority="609">
      <formula>$R13&lt;&gt;"Closed"</formula>
    </cfRule>
  </conditionalFormatting>
  <conditionalFormatting sqref="U13:AB13">
    <cfRule type="expression" dxfId="612" priority="610">
      <formula>NOT(OR($S13="Conviction", $T13="Sustained"))</formula>
    </cfRule>
  </conditionalFormatting>
  <conditionalFormatting sqref="Y13">
    <cfRule type="expression" dxfId="611" priority="612">
      <formula>V13&lt;&gt;"Other rule violation"</formula>
    </cfRule>
  </conditionalFormatting>
  <conditionalFormatting sqref="AA13">
    <cfRule type="expression" dxfId="610" priority="611">
      <formula>NOT(OR(Z13="Monetary fine or loss of pay", Z13="Suspension without pay", Z13="Loss of time"))</formula>
    </cfRule>
  </conditionalFormatting>
  <conditionalFormatting sqref="AB14">
    <cfRule type="expression" dxfId="609" priority="605">
      <formula>V14=""</formula>
    </cfRule>
  </conditionalFormatting>
  <conditionalFormatting sqref="C14">
    <cfRule type="containsText" dxfId="608" priority="601" operator="containsText" text="various">
      <formula>NOT(ISERROR(SEARCH("various",C14)))</formula>
    </cfRule>
    <cfRule type="containsText" dxfId="607" priority="602" operator="containsText" text="Various">
      <formula>NOT(ISERROR(SEARCH("Various",C14)))</formula>
    </cfRule>
    <cfRule type="containsText" dxfId="606" priority="603" operator="containsText" text="Multiple">
      <formula>NOT(ISERROR(SEARCH("Multiple",C14)))</formula>
    </cfRule>
    <cfRule type="containsText" dxfId="605" priority="604" operator="containsText" text="&quot;multiple&quot;">
      <formula>NOT(ISERROR(SEARCH("""multiple""",C14)))</formula>
    </cfRule>
  </conditionalFormatting>
  <conditionalFormatting sqref="K14">
    <cfRule type="expression" dxfId="604" priority="600">
      <formula>J14&lt;&gt;"Criminal violation"</formula>
    </cfRule>
  </conditionalFormatting>
  <conditionalFormatting sqref="L14">
    <cfRule type="expression" dxfId="603" priority="599">
      <formula>J14&lt;&gt;"Other rule violation"</formula>
    </cfRule>
  </conditionalFormatting>
  <conditionalFormatting sqref="AB14">
    <cfRule type="expression" dxfId="602" priority="607">
      <formula>W14="Pending"</formula>
    </cfRule>
    <cfRule type="expression" dxfId="601" priority="608">
      <formula>W14=""</formula>
    </cfRule>
  </conditionalFormatting>
  <conditionalFormatting sqref="X14">
    <cfRule type="expression" dxfId="600" priority="606">
      <formula>V14&lt;&gt;"Criminal violation"</formula>
    </cfRule>
  </conditionalFormatting>
  <conditionalFormatting sqref="S14:AB14">
    <cfRule type="expression" dxfId="599" priority="595">
      <formula>$R14&lt;&gt;"Closed"</formula>
    </cfRule>
  </conditionalFormatting>
  <conditionalFormatting sqref="U14:AB14">
    <cfRule type="expression" dxfId="598" priority="596">
      <formula>NOT(OR($S14="Conviction", $T14="Sustained"))</formula>
    </cfRule>
  </conditionalFormatting>
  <conditionalFormatting sqref="Y14">
    <cfRule type="expression" dxfId="597" priority="598">
      <formula>V14&lt;&gt;"Other rule violation"</formula>
    </cfRule>
  </conditionalFormatting>
  <conditionalFormatting sqref="AA14">
    <cfRule type="expression" dxfId="596" priority="597">
      <formula>NOT(OR(Z14="Monetary fine or loss of pay", Z14="Suspension without pay", Z14="Loss of time"))</formula>
    </cfRule>
  </conditionalFormatting>
  <conditionalFormatting sqref="AB15">
    <cfRule type="expression" dxfId="595" priority="591">
      <formula>V15=""</formula>
    </cfRule>
  </conditionalFormatting>
  <conditionalFormatting sqref="C15">
    <cfRule type="containsText" dxfId="594" priority="587" operator="containsText" text="various">
      <formula>NOT(ISERROR(SEARCH("various",C15)))</formula>
    </cfRule>
    <cfRule type="containsText" dxfId="593" priority="588" operator="containsText" text="Various">
      <formula>NOT(ISERROR(SEARCH("Various",C15)))</formula>
    </cfRule>
    <cfRule type="containsText" dxfId="592" priority="589" operator="containsText" text="Multiple">
      <formula>NOT(ISERROR(SEARCH("Multiple",C15)))</formula>
    </cfRule>
    <cfRule type="containsText" dxfId="591" priority="590" operator="containsText" text="&quot;multiple&quot;">
      <formula>NOT(ISERROR(SEARCH("""multiple""",C15)))</formula>
    </cfRule>
  </conditionalFormatting>
  <conditionalFormatting sqref="K15">
    <cfRule type="expression" dxfId="590" priority="586">
      <formula>J15&lt;&gt;"Criminal violation"</formula>
    </cfRule>
  </conditionalFormatting>
  <conditionalFormatting sqref="L15">
    <cfRule type="expression" dxfId="589" priority="585">
      <formula>J15&lt;&gt;"Other rule violation"</formula>
    </cfRule>
  </conditionalFormatting>
  <conditionalFormatting sqref="AB15">
    <cfRule type="expression" dxfId="588" priority="593">
      <formula>W15="Pending"</formula>
    </cfRule>
    <cfRule type="expression" dxfId="587" priority="594">
      <formula>W15=""</formula>
    </cfRule>
  </conditionalFormatting>
  <conditionalFormatting sqref="X15">
    <cfRule type="expression" dxfId="586" priority="592">
      <formula>V15&lt;&gt;"Criminal violation"</formula>
    </cfRule>
  </conditionalFormatting>
  <conditionalFormatting sqref="S15:AB15">
    <cfRule type="expression" dxfId="585" priority="581">
      <formula>$R15&lt;&gt;"Closed"</formula>
    </cfRule>
  </conditionalFormatting>
  <conditionalFormatting sqref="U15:AB15">
    <cfRule type="expression" dxfId="584" priority="582">
      <formula>NOT(OR($S15="Conviction", $T15="Sustained"))</formula>
    </cfRule>
  </conditionalFormatting>
  <conditionalFormatting sqref="Y15">
    <cfRule type="expression" dxfId="583" priority="584">
      <formula>V15&lt;&gt;"Other rule violation"</formula>
    </cfRule>
  </conditionalFormatting>
  <conditionalFormatting sqref="AA15">
    <cfRule type="expression" dxfId="582" priority="583">
      <formula>NOT(OR(Z15="Monetary fine or loss of pay", Z15="Suspension without pay", Z15="Loss of time"))</formula>
    </cfRule>
  </conditionalFormatting>
  <conditionalFormatting sqref="AB16">
    <cfRule type="expression" dxfId="581" priority="577">
      <formula>V16=""</formula>
    </cfRule>
  </conditionalFormatting>
  <conditionalFormatting sqref="C16">
    <cfRule type="containsText" dxfId="580" priority="573" operator="containsText" text="various">
      <formula>NOT(ISERROR(SEARCH("various",C16)))</formula>
    </cfRule>
    <cfRule type="containsText" dxfId="579" priority="574" operator="containsText" text="Various">
      <formula>NOT(ISERROR(SEARCH("Various",C16)))</formula>
    </cfRule>
    <cfRule type="containsText" dxfId="578" priority="575" operator="containsText" text="Multiple">
      <formula>NOT(ISERROR(SEARCH("Multiple",C16)))</formula>
    </cfRule>
    <cfRule type="containsText" dxfId="577" priority="576" operator="containsText" text="&quot;multiple&quot;">
      <formula>NOT(ISERROR(SEARCH("""multiple""",C16)))</formula>
    </cfRule>
  </conditionalFormatting>
  <conditionalFormatting sqref="K16">
    <cfRule type="expression" dxfId="576" priority="572">
      <formula>J16&lt;&gt;"Criminal violation"</formula>
    </cfRule>
  </conditionalFormatting>
  <conditionalFormatting sqref="L16">
    <cfRule type="expression" dxfId="575" priority="571">
      <formula>J16&lt;&gt;"Other rule violation"</formula>
    </cfRule>
  </conditionalFormatting>
  <conditionalFormatting sqref="AB16">
    <cfRule type="expression" dxfId="574" priority="579">
      <formula>W16="Pending"</formula>
    </cfRule>
    <cfRule type="expression" dxfId="573" priority="580">
      <formula>W16=""</formula>
    </cfRule>
  </conditionalFormatting>
  <conditionalFormatting sqref="X16">
    <cfRule type="expression" dxfId="572" priority="578">
      <formula>V16&lt;&gt;"Criminal violation"</formula>
    </cfRule>
  </conditionalFormatting>
  <conditionalFormatting sqref="S16:AB16">
    <cfRule type="expression" dxfId="571" priority="567">
      <formula>$R16&lt;&gt;"Closed"</formula>
    </cfRule>
  </conditionalFormatting>
  <conditionalFormatting sqref="U16:AB16">
    <cfRule type="expression" dxfId="570" priority="568">
      <formula>NOT(OR($S16="Conviction", $T16="Sustained"))</formula>
    </cfRule>
  </conditionalFormatting>
  <conditionalFormatting sqref="Y16">
    <cfRule type="expression" dxfId="569" priority="570">
      <formula>V16&lt;&gt;"Other rule violation"</formula>
    </cfRule>
  </conditionalFormatting>
  <conditionalFormatting sqref="AA16">
    <cfRule type="expression" dxfId="568" priority="569">
      <formula>NOT(OR(Z16="Monetary fine or loss of pay", Z16="Suspension without pay", Z16="Loss of time"))</formula>
    </cfRule>
  </conditionalFormatting>
  <conditionalFormatting sqref="AB17">
    <cfRule type="expression" dxfId="567" priority="563">
      <formula>V17=""</formula>
    </cfRule>
  </conditionalFormatting>
  <conditionalFormatting sqref="C17">
    <cfRule type="containsText" dxfId="566" priority="559" operator="containsText" text="various">
      <formula>NOT(ISERROR(SEARCH("various",C17)))</formula>
    </cfRule>
    <cfRule type="containsText" dxfId="565" priority="560" operator="containsText" text="Various">
      <formula>NOT(ISERROR(SEARCH("Various",C17)))</formula>
    </cfRule>
    <cfRule type="containsText" dxfId="564" priority="561" operator="containsText" text="Multiple">
      <formula>NOT(ISERROR(SEARCH("Multiple",C17)))</formula>
    </cfRule>
    <cfRule type="containsText" dxfId="563" priority="562" operator="containsText" text="&quot;multiple&quot;">
      <formula>NOT(ISERROR(SEARCH("""multiple""",C17)))</formula>
    </cfRule>
  </conditionalFormatting>
  <conditionalFormatting sqref="K17">
    <cfRule type="expression" dxfId="562" priority="558">
      <formula>J17&lt;&gt;"Criminal violation"</formula>
    </cfRule>
  </conditionalFormatting>
  <conditionalFormatting sqref="L17">
    <cfRule type="expression" dxfId="561" priority="557">
      <formula>J17&lt;&gt;"Other rule violation"</formula>
    </cfRule>
  </conditionalFormatting>
  <conditionalFormatting sqref="AB17">
    <cfRule type="expression" dxfId="560" priority="565">
      <formula>W17="Pending"</formula>
    </cfRule>
    <cfRule type="expression" dxfId="559" priority="566">
      <formula>W17=""</formula>
    </cfRule>
  </conditionalFormatting>
  <conditionalFormatting sqref="X17">
    <cfRule type="expression" dxfId="558" priority="564">
      <formula>V17&lt;&gt;"Criminal violation"</formula>
    </cfRule>
  </conditionalFormatting>
  <conditionalFormatting sqref="S17:AB17">
    <cfRule type="expression" dxfId="557" priority="553">
      <formula>$R17&lt;&gt;"Closed"</formula>
    </cfRule>
  </conditionalFormatting>
  <conditionalFormatting sqref="U17:AB17">
    <cfRule type="expression" dxfId="556" priority="554">
      <formula>NOT(OR($S17="Conviction", $T17="Sustained"))</formula>
    </cfRule>
  </conditionalFormatting>
  <conditionalFormatting sqref="Y17">
    <cfRule type="expression" dxfId="555" priority="556">
      <formula>V17&lt;&gt;"Other rule violation"</formula>
    </cfRule>
  </conditionalFormatting>
  <conditionalFormatting sqref="AA17">
    <cfRule type="expression" dxfId="554" priority="555">
      <formula>NOT(OR(Z17="Monetary fine or loss of pay", Z17="Suspension without pay", Z17="Loss of time"))</formula>
    </cfRule>
  </conditionalFormatting>
  <conditionalFormatting sqref="AB18">
    <cfRule type="expression" dxfId="553" priority="549">
      <formula>V18=""</formula>
    </cfRule>
  </conditionalFormatting>
  <conditionalFormatting sqref="C18">
    <cfRule type="containsText" dxfId="552" priority="545" operator="containsText" text="various">
      <formula>NOT(ISERROR(SEARCH("various",C18)))</formula>
    </cfRule>
    <cfRule type="containsText" dxfId="551" priority="546" operator="containsText" text="Various">
      <formula>NOT(ISERROR(SEARCH("Various",C18)))</formula>
    </cfRule>
    <cfRule type="containsText" dxfId="550" priority="547" operator="containsText" text="Multiple">
      <formula>NOT(ISERROR(SEARCH("Multiple",C18)))</formula>
    </cfRule>
    <cfRule type="containsText" dxfId="549" priority="548" operator="containsText" text="&quot;multiple&quot;">
      <formula>NOT(ISERROR(SEARCH("""multiple""",C18)))</formula>
    </cfRule>
  </conditionalFormatting>
  <conditionalFormatting sqref="K18">
    <cfRule type="expression" dxfId="548" priority="544">
      <formula>J18&lt;&gt;"Criminal violation"</formula>
    </cfRule>
  </conditionalFormatting>
  <conditionalFormatting sqref="L18">
    <cfRule type="expression" dxfId="547" priority="543">
      <formula>J18&lt;&gt;"Other rule violation"</formula>
    </cfRule>
  </conditionalFormatting>
  <conditionalFormatting sqref="AB18">
    <cfRule type="expression" dxfId="546" priority="551">
      <formula>W18="Pending"</formula>
    </cfRule>
    <cfRule type="expression" dxfId="545" priority="552">
      <formula>W18=""</formula>
    </cfRule>
  </conditionalFormatting>
  <conditionalFormatting sqref="X18">
    <cfRule type="expression" dxfId="544" priority="550">
      <formula>V18&lt;&gt;"Criminal violation"</formula>
    </cfRule>
  </conditionalFormatting>
  <conditionalFormatting sqref="S18:AB18">
    <cfRule type="expression" dxfId="543" priority="539">
      <formula>$R18&lt;&gt;"Closed"</formula>
    </cfRule>
  </conditionalFormatting>
  <conditionalFormatting sqref="U18:AB18">
    <cfRule type="expression" dxfId="542" priority="540">
      <formula>NOT(OR($S18="Conviction", $T18="Sustained"))</formula>
    </cfRule>
  </conditionalFormatting>
  <conditionalFormatting sqref="Y18">
    <cfRule type="expression" dxfId="541" priority="542">
      <formula>V18&lt;&gt;"Other rule violation"</formula>
    </cfRule>
  </conditionalFormatting>
  <conditionalFormatting sqref="AA18">
    <cfRule type="expression" dxfId="540" priority="541">
      <formula>NOT(OR(Z18="Monetary fine or loss of pay", Z18="Suspension without pay", Z18="Loss of time"))</formula>
    </cfRule>
  </conditionalFormatting>
  <conditionalFormatting sqref="AB19">
    <cfRule type="expression" dxfId="539" priority="535">
      <formula>V19=""</formula>
    </cfRule>
  </conditionalFormatting>
  <conditionalFormatting sqref="C19">
    <cfRule type="containsText" dxfId="538" priority="531" operator="containsText" text="various">
      <formula>NOT(ISERROR(SEARCH("various",C19)))</formula>
    </cfRule>
    <cfRule type="containsText" dxfId="537" priority="532" operator="containsText" text="Various">
      <formula>NOT(ISERROR(SEARCH("Various",C19)))</formula>
    </cfRule>
    <cfRule type="containsText" dxfId="536" priority="533" operator="containsText" text="Multiple">
      <formula>NOT(ISERROR(SEARCH("Multiple",C19)))</formula>
    </cfRule>
    <cfRule type="containsText" dxfId="535" priority="534" operator="containsText" text="&quot;multiple&quot;">
      <formula>NOT(ISERROR(SEARCH("""multiple""",C19)))</formula>
    </cfRule>
  </conditionalFormatting>
  <conditionalFormatting sqref="K19">
    <cfRule type="expression" dxfId="534" priority="530">
      <formula>J19&lt;&gt;"Criminal violation"</formula>
    </cfRule>
  </conditionalFormatting>
  <conditionalFormatting sqref="L19">
    <cfRule type="expression" dxfId="533" priority="529">
      <formula>J19&lt;&gt;"Other rule violation"</formula>
    </cfRule>
  </conditionalFormatting>
  <conditionalFormatting sqref="AB19">
    <cfRule type="expression" dxfId="532" priority="537">
      <formula>W19="Pending"</formula>
    </cfRule>
    <cfRule type="expression" dxfId="531" priority="538">
      <formula>W19=""</formula>
    </cfRule>
  </conditionalFormatting>
  <conditionalFormatting sqref="X19">
    <cfRule type="expression" dxfId="530" priority="536">
      <formula>V19&lt;&gt;"Criminal violation"</formula>
    </cfRule>
  </conditionalFormatting>
  <conditionalFormatting sqref="S19:AB19">
    <cfRule type="expression" dxfId="529" priority="525">
      <formula>$R19&lt;&gt;"Closed"</formula>
    </cfRule>
  </conditionalFormatting>
  <conditionalFormatting sqref="U19:AB19">
    <cfRule type="expression" dxfId="528" priority="526">
      <formula>NOT(OR($S19="Conviction", $T19="Sustained"))</formula>
    </cfRule>
  </conditionalFormatting>
  <conditionalFormatting sqref="Y19">
    <cfRule type="expression" dxfId="527" priority="528">
      <formula>V19&lt;&gt;"Other rule violation"</formula>
    </cfRule>
  </conditionalFormatting>
  <conditionalFormatting sqref="AA19">
    <cfRule type="expression" dxfId="526" priority="527">
      <formula>NOT(OR(Z19="Monetary fine or loss of pay", Z19="Suspension without pay", Z19="Loss of time"))</formula>
    </cfRule>
  </conditionalFormatting>
  <conditionalFormatting sqref="AB20">
    <cfRule type="expression" dxfId="525" priority="521">
      <formula>V20=""</formula>
    </cfRule>
  </conditionalFormatting>
  <conditionalFormatting sqref="C20">
    <cfRule type="containsText" dxfId="524" priority="517" operator="containsText" text="various">
      <formula>NOT(ISERROR(SEARCH("various",C20)))</formula>
    </cfRule>
    <cfRule type="containsText" dxfId="523" priority="518" operator="containsText" text="Various">
      <formula>NOT(ISERROR(SEARCH("Various",C20)))</formula>
    </cfRule>
    <cfRule type="containsText" dxfId="522" priority="519" operator="containsText" text="Multiple">
      <formula>NOT(ISERROR(SEARCH("Multiple",C20)))</formula>
    </cfRule>
    <cfRule type="containsText" dxfId="521" priority="520" operator="containsText" text="&quot;multiple&quot;">
      <formula>NOT(ISERROR(SEARCH("""multiple""",C20)))</formula>
    </cfRule>
  </conditionalFormatting>
  <conditionalFormatting sqref="K20">
    <cfRule type="expression" dxfId="520" priority="516">
      <formula>J20&lt;&gt;"Criminal violation"</formula>
    </cfRule>
  </conditionalFormatting>
  <conditionalFormatting sqref="L20">
    <cfRule type="expression" dxfId="519" priority="515">
      <formula>J20&lt;&gt;"Other rule violation"</formula>
    </cfRule>
  </conditionalFormatting>
  <conditionalFormatting sqref="AB20">
    <cfRule type="expression" dxfId="518" priority="523">
      <formula>W20="Pending"</formula>
    </cfRule>
    <cfRule type="expression" dxfId="517" priority="524">
      <formula>W20=""</formula>
    </cfRule>
  </conditionalFormatting>
  <conditionalFormatting sqref="X20">
    <cfRule type="expression" dxfId="516" priority="522">
      <formula>V20&lt;&gt;"Criminal violation"</formula>
    </cfRule>
  </conditionalFormatting>
  <conditionalFormatting sqref="S20:AB20">
    <cfRule type="expression" dxfId="515" priority="511">
      <formula>$R20&lt;&gt;"Closed"</formula>
    </cfRule>
  </conditionalFormatting>
  <conditionalFormatting sqref="U20:AB20">
    <cfRule type="expression" dxfId="514" priority="512">
      <formula>NOT(OR($S20="Conviction", $T20="Sustained"))</formula>
    </cfRule>
  </conditionalFormatting>
  <conditionalFormatting sqref="Y20">
    <cfRule type="expression" dxfId="513" priority="514">
      <formula>V20&lt;&gt;"Other rule violation"</formula>
    </cfRule>
  </conditionalFormatting>
  <conditionalFormatting sqref="AA20">
    <cfRule type="expression" dxfId="512" priority="513">
      <formula>NOT(OR(Z20="Monetary fine or loss of pay", Z20="Suspension without pay", Z20="Loss of time"))</formula>
    </cfRule>
  </conditionalFormatting>
  <conditionalFormatting sqref="AB21">
    <cfRule type="expression" dxfId="511" priority="507">
      <formula>V21=""</formula>
    </cfRule>
  </conditionalFormatting>
  <conditionalFormatting sqref="C21">
    <cfRule type="containsText" dxfId="510" priority="503" operator="containsText" text="various">
      <formula>NOT(ISERROR(SEARCH("various",C21)))</formula>
    </cfRule>
    <cfRule type="containsText" dxfId="509" priority="504" operator="containsText" text="Various">
      <formula>NOT(ISERROR(SEARCH("Various",C21)))</formula>
    </cfRule>
    <cfRule type="containsText" dxfId="508" priority="505" operator="containsText" text="Multiple">
      <formula>NOT(ISERROR(SEARCH("Multiple",C21)))</formula>
    </cfRule>
    <cfRule type="containsText" dxfId="507" priority="506" operator="containsText" text="&quot;multiple&quot;">
      <formula>NOT(ISERROR(SEARCH("""multiple""",C21)))</formula>
    </cfRule>
  </conditionalFormatting>
  <conditionalFormatting sqref="K21">
    <cfRule type="expression" dxfId="506" priority="502">
      <formula>J21&lt;&gt;"Criminal violation"</formula>
    </cfRule>
  </conditionalFormatting>
  <conditionalFormatting sqref="L21">
    <cfRule type="expression" dxfId="505" priority="501">
      <formula>J21&lt;&gt;"Other rule violation"</formula>
    </cfRule>
  </conditionalFormatting>
  <conditionalFormatting sqref="AB21">
    <cfRule type="expression" dxfId="504" priority="509">
      <formula>W21="Pending"</formula>
    </cfRule>
    <cfRule type="expression" dxfId="503" priority="510">
      <formula>W21=""</formula>
    </cfRule>
  </conditionalFormatting>
  <conditionalFormatting sqref="X21">
    <cfRule type="expression" dxfId="502" priority="508">
      <formula>V21&lt;&gt;"Criminal violation"</formula>
    </cfRule>
  </conditionalFormatting>
  <conditionalFormatting sqref="S21:AB21">
    <cfRule type="expression" dxfId="501" priority="497">
      <formula>$R21&lt;&gt;"Closed"</formula>
    </cfRule>
  </conditionalFormatting>
  <conditionalFormatting sqref="U21:AB21">
    <cfRule type="expression" dxfId="500" priority="498">
      <formula>NOT(OR($S21="Conviction", $T21="Sustained"))</formula>
    </cfRule>
  </conditionalFormatting>
  <conditionalFormatting sqref="Y21">
    <cfRule type="expression" dxfId="499" priority="500">
      <formula>V21&lt;&gt;"Other rule violation"</formula>
    </cfRule>
  </conditionalFormatting>
  <conditionalFormatting sqref="AA21">
    <cfRule type="expression" dxfId="498" priority="499">
      <formula>NOT(OR(Z21="Monetary fine or loss of pay", Z21="Suspension without pay", Z21="Loss of time"))</formula>
    </cfRule>
  </conditionalFormatting>
  <conditionalFormatting sqref="AB22">
    <cfRule type="expression" dxfId="497" priority="493">
      <formula>V22=""</formula>
    </cfRule>
  </conditionalFormatting>
  <conditionalFormatting sqref="C22">
    <cfRule type="containsText" dxfId="496" priority="489" operator="containsText" text="various">
      <formula>NOT(ISERROR(SEARCH("various",C22)))</formula>
    </cfRule>
    <cfRule type="containsText" dxfId="495" priority="490" operator="containsText" text="Various">
      <formula>NOT(ISERROR(SEARCH("Various",C22)))</formula>
    </cfRule>
    <cfRule type="containsText" dxfId="494" priority="491" operator="containsText" text="Multiple">
      <formula>NOT(ISERROR(SEARCH("Multiple",C22)))</formula>
    </cfRule>
    <cfRule type="containsText" dxfId="493" priority="492" operator="containsText" text="&quot;multiple&quot;">
      <formula>NOT(ISERROR(SEARCH("""multiple""",C22)))</formula>
    </cfRule>
  </conditionalFormatting>
  <conditionalFormatting sqref="K22">
    <cfRule type="expression" dxfId="492" priority="488">
      <formula>J22&lt;&gt;"Criminal violation"</formula>
    </cfRule>
  </conditionalFormatting>
  <conditionalFormatting sqref="L22">
    <cfRule type="expression" dxfId="491" priority="487">
      <formula>J22&lt;&gt;"Other rule violation"</formula>
    </cfRule>
  </conditionalFormatting>
  <conditionalFormatting sqref="AB22">
    <cfRule type="expression" dxfId="490" priority="495">
      <formula>W22="Pending"</formula>
    </cfRule>
    <cfRule type="expression" dxfId="489" priority="496">
      <formula>W22=""</formula>
    </cfRule>
  </conditionalFormatting>
  <conditionalFormatting sqref="X22">
    <cfRule type="expression" dxfId="488" priority="494">
      <formula>V22&lt;&gt;"Criminal violation"</formula>
    </cfRule>
  </conditionalFormatting>
  <conditionalFormatting sqref="S22:AB22">
    <cfRule type="expression" dxfId="487" priority="483">
      <formula>$R22&lt;&gt;"Closed"</formula>
    </cfRule>
  </conditionalFormatting>
  <conditionalFormatting sqref="U22:AB22">
    <cfRule type="expression" dxfId="486" priority="484">
      <formula>NOT(OR($S22="Conviction", $T22="Sustained"))</formula>
    </cfRule>
  </conditionalFormatting>
  <conditionalFormatting sqref="Y22">
    <cfRule type="expression" dxfId="485" priority="486">
      <formula>V22&lt;&gt;"Other rule violation"</formula>
    </cfRule>
  </conditionalFormatting>
  <conditionalFormatting sqref="AA22">
    <cfRule type="expression" dxfId="484" priority="485">
      <formula>NOT(OR(Z22="Monetary fine or loss of pay", Z22="Suspension without pay", Z22="Loss of time"))</formula>
    </cfRule>
  </conditionalFormatting>
  <conditionalFormatting sqref="AB23">
    <cfRule type="expression" dxfId="483" priority="479">
      <formula>V23=""</formula>
    </cfRule>
  </conditionalFormatting>
  <conditionalFormatting sqref="C23">
    <cfRule type="containsText" dxfId="482" priority="475" operator="containsText" text="various">
      <formula>NOT(ISERROR(SEARCH("various",C23)))</formula>
    </cfRule>
    <cfRule type="containsText" dxfId="481" priority="476" operator="containsText" text="Various">
      <formula>NOT(ISERROR(SEARCH("Various",C23)))</formula>
    </cfRule>
    <cfRule type="containsText" dxfId="480" priority="477" operator="containsText" text="Multiple">
      <formula>NOT(ISERROR(SEARCH("Multiple",C23)))</formula>
    </cfRule>
    <cfRule type="containsText" dxfId="479" priority="478" operator="containsText" text="&quot;multiple&quot;">
      <formula>NOT(ISERROR(SEARCH("""multiple""",C23)))</formula>
    </cfRule>
  </conditionalFormatting>
  <conditionalFormatting sqref="K23">
    <cfRule type="expression" dxfId="478" priority="474">
      <formula>J23&lt;&gt;"Criminal violation"</formula>
    </cfRule>
  </conditionalFormatting>
  <conditionalFormatting sqref="L23">
    <cfRule type="expression" dxfId="477" priority="473">
      <formula>J23&lt;&gt;"Other rule violation"</formula>
    </cfRule>
  </conditionalFormatting>
  <conditionalFormatting sqref="AB23">
    <cfRule type="expression" dxfId="476" priority="481">
      <formula>W23="Pending"</formula>
    </cfRule>
    <cfRule type="expression" dxfId="475" priority="482">
      <formula>W23=""</formula>
    </cfRule>
  </conditionalFormatting>
  <conditionalFormatting sqref="X23">
    <cfRule type="expression" dxfId="474" priority="480">
      <formula>V23&lt;&gt;"Criminal violation"</formula>
    </cfRule>
  </conditionalFormatting>
  <conditionalFormatting sqref="S23:AB23">
    <cfRule type="expression" dxfId="473" priority="469">
      <formula>$R23&lt;&gt;"Closed"</formula>
    </cfRule>
  </conditionalFormatting>
  <conditionalFormatting sqref="U23:AB23">
    <cfRule type="expression" dxfId="472" priority="470">
      <formula>NOT(OR($S23="Conviction", $T23="Sustained"))</formula>
    </cfRule>
  </conditionalFormatting>
  <conditionalFormatting sqref="Y23">
    <cfRule type="expression" dxfId="471" priority="472">
      <formula>V23&lt;&gt;"Other rule violation"</formula>
    </cfRule>
  </conditionalFormatting>
  <conditionalFormatting sqref="AA23">
    <cfRule type="expression" dxfId="470" priority="471">
      <formula>NOT(OR(Z23="Monetary fine or loss of pay", Z23="Suspension without pay", Z23="Loss of time"))</formula>
    </cfRule>
  </conditionalFormatting>
  <conditionalFormatting sqref="AB24">
    <cfRule type="expression" dxfId="469" priority="465">
      <formula>V24=""</formula>
    </cfRule>
  </conditionalFormatting>
  <conditionalFormatting sqref="C24">
    <cfRule type="containsText" dxfId="468" priority="461" operator="containsText" text="various">
      <formula>NOT(ISERROR(SEARCH("various",C24)))</formula>
    </cfRule>
    <cfRule type="containsText" dxfId="467" priority="462" operator="containsText" text="Various">
      <formula>NOT(ISERROR(SEARCH("Various",C24)))</formula>
    </cfRule>
    <cfRule type="containsText" dxfId="466" priority="463" operator="containsText" text="Multiple">
      <formula>NOT(ISERROR(SEARCH("Multiple",C24)))</formula>
    </cfRule>
    <cfRule type="containsText" dxfId="465" priority="464" operator="containsText" text="&quot;multiple&quot;">
      <formula>NOT(ISERROR(SEARCH("""multiple""",C24)))</formula>
    </cfRule>
  </conditionalFormatting>
  <conditionalFormatting sqref="K24">
    <cfRule type="expression" dxfId="464" priority="460">
      <formula>J24&lt;&gt;"Criminal violation"</formula>
    </cfRule>
  </conditionalFormatting>
  <conditionalFormatting sqref="L24">
    <cfRule type="expression" dxfId="463" priority="459">
      <formula>J24&lt;&gt;"Other rule violation"</formula>
    </cfRule>
  </conditionalFormatting>
  <conditionalFormatting sqref="AB24">
    <cfRule type="expression" dxfId="462" priority="467">
      <formula>W24="Pending"</formula>
    </cfRule>
    <cfRule type="expression" dxfId="461" priority="468">
      <formula>W24=""</formula>
    </cfRule>
  </conditionalFormatting>
  <conditionalFormatting sqref="X24">
    <cfRule type="expression" dxfId="460" priority="466">
      <formula>V24&lt;&gt;"Criminal violation"</formula>
    </cfRule>
  </conditionalFormatting>
  <conditionalFormatting sqref="S24:AB24">
    <cfRule type="expression" dxfId="459" priority="455">
      <formula>$R24&lt;&gt;"Closed"</formula>
    </cfRule>
  </conditionalFormatting>
  <conditionalFormatting sqref="U24:AB24">
    <cfRule type="expression" dxfId="458" priority="456">
      <formula>NOT(OR($S24="Conviction", $T24="Sustained"))</formula>
    </cfRule>
  </conditionalFormatting>
  <conditionalFormatting sqref="Y24">
    <cfRule type="expression" dxfId="457" priority="458">
      <formula>V24&lt;&gt;"Other rule violation"</formula>
    </cfRule>
  </conditionalFormatting>
  <conditionalFormatting sqref="AA24">
    <cfRule type="expression" dxfId="456" priority="457">
      <formula>NOT(OR(Z24="Monetary fine or loss of pay", Z24="Suspension without pay", Z24="Loss of time"))</formula>
    </cfRule>
  </conditionalFormatting>
  <conditionalFormatting sqref="AB25">
    <cfRule type="expression" dxfId="455" priority="451">
      <formula>V25=""</formula>
    </cfRule>
  </conditionalFormatting>
  <conditionalFormatting sqref="C25">
    <cfRule type="containsText" dxfId="454" priority="447" operator="containsText" text="various">
      <formula>NOT(ISERROR(SEARCH("various",C25)))</formula>
    </cfRule>
    <cfRule type="containsText" dxfId="453" priority="448" operator="containsText" text="Various">
      <formula>NOT(ISERROR(SEARCH("Various",C25)))</formula>
    </cfRule>
    <cfRule type="containsText" dxfId="452" priority="449" operator="containsText" text="Multiple">
      <formula>NOT(ISERROR(SEARCH("Multiple",C25)))</formula>
    </cfRule>
    <cfRule type="containsText" dxfId="451" priority="450" operator="containsText" text="&quot;multiple&quot;">
      <formula>NOT(ISERROR(SEARCH("""multiple""",C25)))</formula>
    </cfRule>
  </conditionalFormatting>
  <conditionalFormatting sqref="K25">
    <cfRule type="expression" dxfId="450" priority="446">
      <formula>J25&lt;&gt;"Criminal violation"</formula>
    </cfRule>
  </conditionalFormatting>
  <conditionalFormatting sqref="L25">
    <cfRule type="expression" dxfId="449" priority="445">
      <formula>J25&lt;&gt;"Other rule violation"</formula>
    </cfRule>
  </conditionalFormatting>
  <conditionalFormatting sqref="AB25">
    <cfRule type="expression" dxfId="448" priority="453">
      <formula>W25="Pending"</formula>
    </cfRule>
    <cfRule type="expression" dxfId="447" priority="454">
      <formula>W25=""</formula>
    </cfRule>
  </conditionalFormatting>
  <conditionalFormatting sqref="X25">
    <cfRule type="expression" dxfId="446" priority="452">
      <formula>V25&lt;&gt;"Criminal violation"</formula>
    </cfRule>
  </conditionalFormatting>
  <conditionalFormatting sqref="S25:AB25">
    <cfRule type="expression" dxfId="445" priority="441">
      <formula>$R25&lt;&gt;"Closed"</formula>
    </cfRule>
  </conditionalFormatting>
  <conditionalFormatting sqref="U25:AB25">
    <cfRule type="expression" dxfId="444" priority="442">
      <formula>NOT(OR($S25="Conviction", $T25="Sustained"))</formula>
    </cfRule>
  </conditionalFormatting>
  <conditionalFormatting sqref="Y25">
    <cfRule type="expression" dxfId="443" priority="444">
      <formula>V25&lt;&gt;"Other rule violation"</formula>
    </cfRule>
  </conditionalFormatting>
  <conditionalFormatting sqref="AA25">
    <cfRule type="expression" dxfId="442" priority="443">
      <formula>NOT(OR(Z25="Monetary fine or loss of pay", Z25="Suspension without pay", Z25="Loss of time"))</formula>
    </cfRule>
  </conditionalFormatting>
  <conditionalFormatting sqref="AB26">
    <cfRule type="expression" dxfId="441" priority="437">
      <formula>V26=""</formula>
    </cfRule>
  </conditionalFormatting>
  <conditionalFormatting sqref="C26">
    <cfRule type="containsText" dxfId="440" priority="433" operator="containsText" text="various">
      <formula>NOT(ISERROR(SEARCH("various",C26)))</formula>
    </cfRule>
    <cfRule type="containsText" dxfId="439" priority="434" operator="containsText" text="Various">
      <formula>NOT(ISERROR(SEARCH("Various",C26)))</formula>
    </cfRule>
    <cfRule type="containsText" dxfId="438" priority="435" operator="containsText" text="Multiple">
      <formula>NOT(ISERROR(SEARCH("Multiple",C26)))</formula>
    </cfRule>
    <cfRule type="containsText" dxfId="437" priority="436" operator="containsText" text="&quot;multiple&quot;">
      <formula>NOT(ISERROR(SEARCH("""multiple""",C26)))</formula>
    </cfRule>
  </conditionalFormatting>
  <conditionalFormatting sqref="K26">
    <cfRule type="expression" dxfId="436" priority="432">
      <formula>J26&lt;&gt;"Criminal violation"</formula>
    </cfRule>
  </conditionalFormatting>
  <conditionalFormatting sqref="L26">
    <cfRule type="expression" dxfId="435" priority="431">
      <formula>J26&lt;&gt;"Other rule violation"</formula>
    </cfRule>
  </conditionalFormatting>
  <conditionalFormatting sqref="AB26">
    <cfRule type="expression" dxfId="434" priority="439">
      <formula>W26="Pending"</formula>
    </cfRule>
    <cfRule type="expression" dxfId="433" priority="440">
      <formula>W26=""</formula>
    </cfRule>
  </conditionalFormatting>
  <conditionalFormatting sqref="X26">
    <cfRule type="expression" dxfId="432" priority="438">
      <formula>V26&lt;&gt;"Criminal violation"</formula>
    </cfRule>
  </conditionalFormatting>
  <conditionalFormatting sqref="S26:AB26">
    <cfRule type="expression" dxfId="431" priority="427">
      <formula>$R26&lt;&gt;"Closed"</formula>
    </cfRule>
  </conditionalFormatting>
  <conditionalFormatting sqref="U26:AB26">
    <cfRule type="expression" dxfId="430" priority="428">
      <formula>NOT(OR($S26="Conviction", $T26="Sustained"))</formula>
    </cfRule>
  </conditionalFormatting>
  <conditionalFormatting sqref="Y26">
    <cfRule type="expression" dxfId="429" priority="430">
      <formula>V26&lt;&gt;"Other rule violation"</formula>
    </cfRule>
  </conditionalFormatting>
  <conditionalFormatting sqref="AA26">
    <cfRule type="expression" dxfId="428" priority="429">
      <formula>NOT(OR(Z26="Monetary fine or loss of pay", Z26="Suspension without pay", Z26="Loss of time"))</formula>
    </cfRule>
  </conditionalFormatting>
  <conditionalFormatting sqref="AB27">
    <cfRule type="expression" dxfId="427" priority="423">
      <formula>V27=""</formula>
    </cfRule>
  </conditionalFormatting>
  <conditionalFormatting sqref="C27">
    <cfRule type="containsText" dxfId="426" priority="419" operator="containsText" text="various">
      <formula>NOT(ISERROR(SEARCH("various",C27)))</formula>
    </cfRule>
    <cfRule type="containsText" dxfId="425" priority="420" operator="containsText" text="Various">
      <formula>NOT(ISERROR(SEARCH("Various",C27)))</formula>
    </cfRule>
    <cfRule type="containsText" dxfId="424" priority="421" operator="containsText" text="Multiple">
      <formula>NOT(ISERROR(SEARCH("Multiple",C27)))</formula>
    </cfRule>
    <cfRule type="containsText" dxfId="423" priority="422" operator="containsText" text="&quot;multiple&quot;">
      <formula>NOT(ISERROR(SEARCH("""multiple""",C27)))</formula>
    </cfRule>
  </conditionalFormatting>
  <conditionalFormatting sqref="K27">
    <cfRule type="expression" dxfId="422" priority="418">
      <formula>J27&lt;&gt;"Criminal violation"</formula>
    </cfRule>
  </conditionalFormatting>
  <conditionalFormatting sqref="L27">
    <cfRule type="expression" dxfId="421" priority="417">
      <formula>J27&lt;&gt;"Other rule violation"</formula>
    </cfRule>
  </conditionalFormatting>
  <conditionalFormatting sqref="AB27">
    <cfRule type="expression" dxfId="420" priority="425">
      <formula>W27="Pending"</formula>
    </cfRule>
    <cfRule type="expression" dxfId="419" priority="426">
      <formula>W27=""</formula>
    </cfRule>
  </conditionalFormatting>
  <conditionalFormatting sqref="X27">
    <cfRule type="expression" dxfId="418" priority="424">
      <formula>V27&lt;&gt;"Criminal violation"</formula>
    </cfRule>
  </conditionalFormatting>
  <conditionalFormatting sqref="S27:AB27">
    <cfRule type="expression" dxfId="417" priority="413">
      <formula>$R27&lt;&gt;"Closed"</formula>
    </cfRule>
  </conditionalFormatting>
  <conditionalFormatting sqref="U27:AB27">
    <cfRule type="expression" dxfId="416" priority="414">
      <formula>NOT(OR($S27="Conviction", $T27="Sustained"))</formula>
    </cfRule>
  </conditionalFormatting>
  <conditionalFormatting sqref="Y27">
    <cfRule type="expression" dxfId="415" priority="416">
      <formula>V27&lt;&gt;"Other rule violation"</formula>
    </cfRule>
  </conditionalFormatting>
  <conditionalFormatting sqref="AA27">
    <cfRule type="expression" dxfId="414" priority="415">
      <formula>NOT(OR(Z27="Monetary fine or loss of pay", Z27="Suspension without pay", Z27="Loss of time"))</formula>
    </cfRule>
  </conditionalFormatting>
  <conditionalFormatting sqref="AB28">
    <cfRule type="expression" dxfId="413" priority="409">
      <formula>V28=""</formula>
    </cfRule>
  </conditionalFormatting>
  <conditionalFormatting sqref="C28">
    <cfRule type="containsText" dxfId="412" priority="405" operator="containsText" text="various">
      <formula>NOT(ISERROR(SEARCH("various",C28)))</formula>
    </cfRule>
    <cfRule type="containsText" dxfId="411" priority="406" operator="containsText" text="Various">
      <formula>NOT(ISERROR(SEARCH("Various",C28)))</formula>
    </cfRule>
    <cfRule type="containsText" dxfId="410" priority="407" operator="containsText" text="Multiple">
      <formula>NOT(ISERROR(SEARCH("Multiple",C28)))</formula>
    </cfRule>
    <cfRule type="containsText" dxfId="409" priority="408" operator="containsText" text="&quot;multiple&quot;">
      <formula>NOT(ISERROR(SEARCH("""multiple""",C28)))</formula>
    </cfRule>
  </conditionalFormatting>
  <conditionalFormatting sqref="K28">
    <cfRule type="expression" dxfId="408" priority="404">
      <formula>J28&lt;&gt;"Criminal violation"</formula>
    </cfRule>
  </conditionalFormatting>
  <conditionalFormatting sqref="L28">
    <cfRule type="expression" dxfId="407" priority="403">
      <formula>J28&lt;&gt;"Other rule violation"</formula>
    </cfRule>
  </conditionalFormatting>
  <conditionalFormatting sqref="AB28">
    <cfRule type="expression" dxfId="406" priority="411">
      <formula>W28="Pending"</formula>
    </cfRule>
    <cfRule type="expression" dxfId="405" priority="412">
      <formula>W28=""</formula>
    </cfRule>
  </conditionalFormatting>
  <conditionalFormatting sqref="X28">
    <cfRule type="expression" dxfId="404" priority="410">
      <formula>V28&lt;&gt;"Criminal violation"</formula>
    </cfRule>
  </conditionalFormatting>
  <conditionalFormatting sqref="S28:AB28">
    <cfRule type="expression" dxfId="403" priority="399">
      <formula>$R28&lt;&gt;"Closed"</formula>
    </cfRule>
  </conditionalFormatting>
  <conditionalFormatting sqref="U28:AB28">
    <cfRule type="expression" dxfId="402" priority="400">
      <formula>NOT(OR($S28="Conviction", $T28="Sustained"))</formula>
    </cfRule>
  </conditionalFormatting>
  <conditionalFormatting sqref="Y28">
    <cfRule type="expression" dxfId="401" priority="402">
      <formula>V28&lt;&gt;"Other rule violation"</formula>
    </cfRule>
  </conditionalFormatting>
  <conditionalFormatting sqref="AA28">
    <cfRule type="expression" dxfId="400" priority="401">
      <formula>NOT(OR(Z28="Monetary fine or loss of pay", Z28="Suspension without pay", Z28="Loss of time"))</formula>
    </cfRule>
  </conditionalFormatting>
  <conditionalFormatting sqref="AB29">
    <cfRule type="expression" dxfId="399" priority="395">
      <formula>V29=""</formula>
    </cfRule>
  </conditionalFormatting>
  <conditionalFormatting sqref="C29">
    <cfRule type="containsText" dxfId="398" priority="391" operator="containsText" text="various">
      <formula>NOT(ISERROR(SEARCH("various",C29)))</formula>
    </cfRule>
    <cfRule type="containsText" dxfId="397" priority="392" operator="containsText" text="Various">
      <formula>NOT(ISERROR(SEARCH("Various",C29)))</formula>
    </cfRule>
    <cfRule type="containsText" dxfId="396" priority="393" operator="containsText" text="Multiple">
      <formula>NOT(ISERROR(SEARCH("Multiple",C29)))</formula>
    </cfRule>
    <cfRule type="containsText" dxfId="395" priority="394" operator="containsText" text="&quot;multiple&quot;">
      <formula>NOT(ISERROR(SEARCH("""multiple""",C29)))</formula>
    </cfRule>
  </conditionalFormatting>
  <conditionalFormatting sqref="K29">
    <cfRule type="expression" dxfId="394" priority="390">
      <formula>J29&lt;&gt;"Criminal violation"</formula>
    </cfRule>
  </conditionalFormatting>
  <conditionalFormatting sqref="L29">
    <cfRule type="expression" dxfId="393" priority="389">
      <formula>J29&lt;&gt;"Other rule violation"</formula>
    </cfRule>
  </conditionalFormatting>
  <conditionalFormatting sqref="AB29">
    <cfRule type="expression" dxfId="392" priority="397">
      <formula>W29="Pending"</formula>
    </cfRule>
    <cfRule type="expression" dxfId="391" priority="398">
      <formula>W29=""</formula>
    </cfRule>
  </conditionalFormatting>
  <conditionalFormatting sqref="X29">
    <cfRule type="expression" dxfId="390" priority="396">
      <formula>V29&lt;&gt;"Criminal violation"</formula>
    </cfRule>
  </conditionalFormatting>
  <conditionalFormatting sqref="S29:AB29">
    <cfRule type="expression" dxfId="389" priority="385">
      <formula>$R29&lt;&gt;"Closed"</formula>
    </cfRule>
  </conditionalFormatting>
  <conditionalFormatting sqref="U29:AB29">
    <cfRule type="expression" dxfId="388" priority="386">
      <formula>NOT(OR($S29="Conviction", $T29="Sustained"))</formula>
    </cfRule>
  </conditionalFormatting>
  <conditionalFormatting sqref="Y29">
    <cfRule type="expression" dxfId="387" priority="388">
      <formula>V29&lt;&gt;"Other rule violation"</formula>
    </cfRule>
  </conditionalFormatting>
  <conditionalFormatting sqref="AA29">
    <cfRule type="expression" dxfId="386" priority="387">
      <formula>NOT(OR(Z29="Monetary fine or loss of pay", Z29="Suspension without pay", Z29="Loss of time"))</formula>
    </cfRule>
  </conditionalFormatting>
  <conditionalFormatting sqref="AB30">
    <cfRule type="expression" dxfId="385" priority="381">
      <formula>V30=""</formula>
    </cfRule>
  </conditionalFormatting>
  <conditionalFormatting sqref="C30">
    <cfRule type="containsText" dxfId="384" priority="377" operator="containsText" text="various">
      <formula>NOT(ISERROR(SEARCH("various",C30)))</formula>
    </cfRule>
    <cfRule type="containsText" dxfId="383" priority="378" operator="containsText" text="Various">
      <formula>NOT(ISERROR(SEARCH("Various",C30)))</formula>
    </cfRule>
    <cfRule type="containsText" dxfId="382" priority="379" operator="containsText" text="Multiple">
      <formula>NOT(ISERROR(SEARCH("Multiple",C30)))</formula>
    </cfRule>
    <cfRule type="containsText" dxfId="381" priority="380" operator="containsText" text="&quot;multiple&quot;">
      <formula>NOT(ISERROR(SEARCH("""multiple""",C30)))</formula>
    </cfRule>
  </conditionalFormatting>
  <conditionalFormatting sqref="K30">
    <cfRule type="expression" dxfId="380" priority="376">
      <formula>J30&lt;&gt;"Criminal violation"</formula>
    </cfRule>
  </conditionalFormatting>
  <conditionalFormatting sqref="L30">
    <cfRule type="expression" dxfId="379" priority="375">
      <formula>J30&lt;&gt;"Other rule violation"</formula>
    </cfRule>
  </conditionalFormatting>
  <conditionalFormatting sqref="AB30">
    <cfRule type="expression" dxfId="378" priority="383">
      <formula>W30="Pending"</formula>
    </cfRule>
    <cfRule type="expression" dxfId="377" priority="384">
      <formula>W30=""</formula>
    </cfRule>
  </conditionalFormatting>
  <conditionalFormatting sqref="X30">
    <cfRule type="expression" dxfId="376" priority="382">
      <formula>V30&lt;&gt;"Criminal violation"</formula>
    </cfRule>
  </conditionalFormatting>
  <conditionalFormatting sqref="S30:AB30">
    <cfRule type="expression" dxfId="375" priority="371">
      <formula>$R30&lt;&gt;"Closed"</formula>
    </cfRule>
  </conditionalFormatting>
  <conditionalFormatting sqref="U30:AB30">
    <cfRule type="expression" dxfId="374" priority="372">
      <formula>NOT(OR($S30="Conviction", $T30="Sustained"))</formula>
    </cfRule>
  </conditionalFormatting>
  <conditionalFormatting sqref="Y30">
    <cfRule type="expression" dxfId="373" priority="374">
      <formula>V30&lt;&gt;"Other rule violation"</formula>
    </cfRule>
  </conditionalFormatting>
  <conditionalFormatting sqref="AA30">
    <cfRule type="expression" dxfId="372" priority="373">
      <formula>NOT(OR(Z30="Monetary fine or loss of pay", Z30="Suspension without pay", Z30="Loss of time"))</formula>
    </cfRule>
  </conditionalFormatting>
  <conditionalFormatting sqref="AB31">
    <cfRule type="expression" dxfId="371" priority="367">
      <formula>V31=""</formula>
    </cfRule>
  </conditionalFormatting>
  <conditionalFormatting sqref="C31">
    <cfRule type="containsText" dxfId="370" priority="363" operator="containsText" text="various">
      <formula>NOT(ISERROR(SEARCH("various",C31)))</formula>
    </cfRule>
    <cfRule type="containsText" dxfId="369" priority="364" operator="containsText" text="Various">
      <formula>NOT(ISERROR(SEARCH("Various",C31)))</formula>
    </cfRule>
    <cfRule type="containsText" dxfId="368" priority="365" operator="containsText" text="Multiple">
      <formula>NOT(ISERROR(SEARCH("Multiple",C31)))</formula>
    </cfRule>
    <cfRule type="containsText" dxfId="367" priority="366" operator="containsText" text="&quot;multiple&quot;">
      <formula>NOT(ISERROR(SEARCH("""multiple""",C31)))</formula>
    </cfRule>
  </conditionalFormatting>
  <conditionalFormatting sqref="K31">
    <cfRule type="expression" dxfId="366" priority="362">
      <formula>J31&lt;&gt;"Criminal violation"</formula>
    </cfRule>
  </conditionalFormatting>
  <conditionalFormatting sqref="L31">
    <cfRule type="expression" dxfId="365" priority="361">
      <formula>J31&lt;&gt;"Other rule violation"</formula>
    </cfRule>
  </conditionalFormatting>
  <conditionalFormatting sqref="AB31">
    <cfRule type="expression" dxfId="364" priority="369">
      <formula>W31="Pending"</formula>
    </cfRule>
    <cfRule type="expression" dxfId="363" priority="370">
      <formula>W31=""</formula>
    </cfRule>
  </conditionalFormatting>
  <conditionalFormatting sqref="X31">
    <cfRule type="expression" dxfId="362" priority="368">
      <formula>V31&lt;&gt;"Criminal violation"</formula>
    </cfRule>
  </conditionalFormatting>
  <conditionalFormatting sqref="S31:AB31">
    <cfRule type="expression" dxfId="361" priority="357">
      <formula>$R31&lt;&gt;"Closed"</formula>
    </cfRule>
  </conditionalFormatting>
  <conditionalFormatting sqref="U31:AB31">
    <cfRule type="expression" dxfId="360" priority="358">
      <formula>NOT(OR($S31="Conviction", $T31="Sustained"))</formula>
    </cfRule>
  </conditionalFormatting>
  <conditionalFormatting sqref="Y31">
    <cfRule type="expression" dxfId="359" priority="360">
      <formula>V31&lt;&gt;"Other rule violation"</formula>
    </cfRule>
  </conditionalFormatting>
  <conditionalFormatting sqref="AA31">
    <cfRule type="expression" dxfId="358" priority="359">
      <formula>NOT(OR(Z31="Monetary fine or loss of pay", Z31="Suspension without pay", Z31="Loss of time"))</formula>
    </cfRule>
  </conditionalFormatting>
  <conditionalFormatting sqref="AB32">
    <cfRule type="expression" dxfId="357" priority="353">
      <formula>V32=""</formula>
    </cfRule>
  </conditionalFormatting>
  <conditionalFormatting sqref="C32">
    <cfRule type="containsText" dxfId="356" priority="349" operator="containsText" text="various">
      <formula>NOT(ISERROR(SEARCH("various",C32)))</formula>
    </cfRule>
    <cfRule type="containsText" dxfId="355" priority="350" operator="containsText" text="Various">
      <formula>NOT(ISERROR(SEARCH("Various",C32)))</formula>
    </cfRule>
    <cfRule type="containsText" dxfId="354" priority="351" operator="containsText" text="Multiple">
      <formula>NOT(ISERROR(SEARCH("Multiple",C32)))</formula>
    </cfRule>
    <cfRule type="containsText" dxfId="353" priority="352" operator="containsText" text="&quot;multiple&quot;">
      <formula>NOT(ISERROR(SEARCH("""multiple""",C32)))</formula>
    </cfRule>
  </conditionalFormatting>
  <conditionalFormatting sqref="K32">
    <cfRule type="expression" dxfId="352" priority="348">
      <formula>J32&lt;&gt;"Criminal violation"</formula>
    </cfRule>
  </conditionalFormatting>
  <conditionalFormatting sqref="L32">
    <cfRule type="expression" dxfId="351" priority="347">
      <formula>J32&lt;&gt;"Other rule violation"</formula>
    </cfRule>
  </conditionalFormatting>
  <conditionalFormatting sqref="AB32">
    <cfRule type="expression" dxfId="350" priority="355">
      <formula>W32="Pending"</formula>
    </cfRule>
    <cfRule type="expression" dxfId="349" priority="356">
      <formula>W32=""</formula>
    </cfRule>
  </conditionalFormatting>
  <conditionalFormatting sqref="X32">
    <cfRule type="expression" dxfId="348" priority="354">
      <formula>V32&lt;&gt;"Criminal violation"</formula>
    </cfRule>
  </conditionalFormatting>
  <conditionalFormatting sqref="S32:AB32">
    <cfRule type="expression" dxfId="347" priority="343">
      <formula>$R32&lt;&gt;"Closed"</formula>
    </cfRule>
  </conditionalFormatting>
  <conditionalFormatting sqref="U32:AB32">
    <cfRule type="expression" dxfId="346" priority="344">
      <formula>NOT(OR($S32="Conviction", $T32="Sustained"))</formula>
    </cfRule>
  </conditionalFormatting>
  <conditionalFormatting sqref="Y32">
    <cfRule type="expression" dxfId="345" priority="346">
      <formula>V32&lt;&gt;"Other rule violation"</formula>
    </cfRule>
  </conditionalFormatting>
  <conditionalFormatting sqref="AA32">
    <cfRule type="expression" dxfId="344" priority="345">
      <formula>NOT(OR(Z32="Monetary fine or loss of pay", Z32="Suspension without pay", Z32="Loss of time"))</formula>
    </cfRule>
  </conditionalFormatting>
  <conditionalFormatting sqref="AB33">
    <cfRule type="expression" dxfId="343" priority="339">
      <formula>V33=""</formula>
    </cfRule>
  </conditionalFormatting>
  <conditionalFormatting sqref="C33">
    <cfRule type="containsText" dxfId="342" priority="335" operator="containsText" text="various">
      <formula>NOT(ISERROR(SEARCH("various",C33)))</formula>
    </cfRule>
    <cfRule type="containsText" dxfId="341" priority="336" operator="containsText" text="Various">
      <formula>NOT(ISERROR(SEARCH("Various",C33)))</formula>
    </cfRule>
    <cfRule type="containsText" dxfId="340" priority="337" operator="containsText" text="Multiple">
      <formula>NOT(ISERROR(SEARCH("Multiple",C33)))</formula>
    </cfRule>
    <cfRule type="containsText" dxfId="339" priority="338" operator="containsText" text="&quot;multiple&quot;">
      <formula>NOT(ISERROR(SEARCH("""multiple""",C33)))</formula>
    </cfRule>
  </conditionalFormatting>
  <conditionalFormatting sqref="K33">
    <cfRule type="expression" dxfId="338" priority="334">
      <formula>J33&lt;&gt;"Criminal violation"</formula>
    </cfRule>
  </conditionalFormatting>
  <conditionalFormatting sqref="L33">
    <cfRule type="expression" dxfId="337" priority="333">
      <formula>J33&lt;&gt;"Other rule violation"</formula>
    </cfRule>
  </conditionalFormatting>
  <conditionalFormatting sqref="AB33">
    <cfRule type="expression" dxfId="336" priority="341">
      <formula>W33="Pending"</formula>
    </cfRule>
    <cfRule type="expression" dxfId="335" priority="342">
      <formula>W33=""</formula>
    </cfRule>
  </conditionalFormatting>
  <conditionalFormatting sqref="X33">
    <cfRule type="expression" dxfId="334" priority="340">
      <formula>V33&lt;&gt;"Criminal violation"</formula>
    </cfRule>
  </conditionalFormatting>
  <conditionalFormatting sqref="S33:AB33">
    <cfRule type="expression" dxfId="333" priority="329">
      <formula>$R33&lt;&gt;"Closed"</formula>
    </cfRule>
  </conditionalFormatting>
  <conditionalFormatting sqref="U33:AB33">
    <cfRule type="expression" dxfId="332" priority="330">
      <formula>NOT(OR($S33="Conviction", $T33="Sustained"))</formula>
    </cfRule>
  </conditionalFormatting>
  <conditionalFormatting sqref="Y33">
    <cfRule type="expression" dxfId="331" priority="332">
      <formula>V33&lt;&gt;"Other rule violation"</formula>
    </cfRule>
  </conditionalFormatting>
  <conditionalFormatting sqref="AA33">
    <cfRule type="expression" dxfId="330" priority="331">
      <formula>NOT(OR(Z33="Monetary fine or loss of pay", Z33="Suspension without pay", Z33="Loss of time"))</formula>
    </cfRule>
  </conditionalFormatting>
  <conditionalFormatting sqref="AB34">
    <cfRule type="expression" dxfId="329" priority="325">
      <formula>V34=""</formula>
    </cfRule>
  </conditionalFormatting>
  <conditionalFormatting sqref="C34">
    <cfRule type="containsText" dxfId="328" priority="321" operator="containsText" text="various">
      <formula>NOT(ISERROR(SEARCH("various",C34)))</formula>
    </cfRule>
    <cfRule type="containsText" dxfId="327" priority="322" operator="containsText" text="Various">
      <formula>NOT(ISERROR(SEARCH("Various",C34)))</formula>
    </cfRule>
    <cfRule type="containsText" dxfId="326" priority="323" operator="containsText" text="Multiple">
      <formula>NOT(ISERROR(SEARCH("Multiple",C34)))</formula>
    </cfRule>
    <cfRule type="containsText" dxfId="325" priority="324" operator="containsText" text="&quot;multiple&quot;">
      <formula>NOT(ISERROR(SEARCH("""multiple""",C34)))</formula>
    </cfRule>
  </conditionalFormatting>
  <conditionalFormatting sqref="K34">
    <cfRule type="expression" dxfId="324" priority="320">
      <formula>J34&lt;&gt;"Criminal violation"</formula>
    </cfRule>
  </conditionalFormatting>
  <conditionalFormatting sqref="L34">
    <cfRule type="expression" dxfId="323" priority="319">
      <formula>J34&lt;&gt;"Other rule violation"</formula>
    </cfRule>
  </conditionalFormatting>
  <conditionalFormatting sqref="AB34">
    <cfRule type="expression" dxfId="322" priority="327">
      <formula>W34="Pending"</formula>
    </cfRule>
    <cfRule type="expression" dxfId="321" priority="328">
      <formula>W34=""</formula>
    </cfRule>
  </conditionalFormatting>
  <conditionalFormatting sqref="X34">
    <cfRule type="expression" dxfId="320" priority="326">
      <formula>V34&lt;&gt;"Criminal violation"</formula>
    </cfRule>
  </conditionalFormatting>
  <conditionalFormatting sqref="S34:AB34">
    <cfRule type="expression" dxfId="319" priority="315">
      <formula>$R34&lt;&gt;"Closed"</formula>
    </cfRule>
  </conditionalFormatting>
  <conditionalFormatting sqref="U34:AB34">
    <cfRule type="expression" dxfId="318" priority="316">
      <formula>NOT(OR($S34="Conviction", $T34="Sustained"))</formula>
    </cfRule>
  </conditionalFormatting>
  <conditionalFormatting sqref="Y34">
    <cfRule type="expression" dxfId="317" priority="318">
      <formula>V34&lt;&gt;"Other rule violation"</formula>
    </cfRule>
  </conditionalFormatting>
  <conditionalFormatting sqref="AA34">
    <cfRule type="expression" dxfId="316" priority="317">
      <formula>NOT(OR(Z34="Monetary fine or loss of pay", Z34="Suspension without pay", Z34="Loss of time"))</formula>
    </cfRule>
  </conditionalFormatting>
  <conditionalFormatting sqref="AB35">
    <cfRule type="expression" dxfId="315" priority="311">
      <formula>V35=""</formula>
    </cfRule>
  </conditionalFormatting>
  <conditionalFormatting sqref="C35">
    <cfRule type="containsText" dxfId="314" priority="307" operator="containsText" text="various">
      <formula>NOT(ISERROR(SEARCH("various",C35)))</formula>
    </cfRule>
    <cfRule type="containsText" dxfId="313" priority="308" operator="containsText" text="Various">
      <formula>NOT(ISERROR(SEARCH("Various",C35)))</formula>
    </cfRule>
    <cfRule type="containsText" dxfId="312" priority="309" operator="containsText" text="Multiple">
      <formula>NOT(ISERROR(SEARCH("Multiple",C35)))</formula>
    </cfRule>
    <cfRule type="containsText" dxfId="311" priority="310" operator="containsText" text="&quot;multiple&quot;">
      <formula>NOT(ISERROR(SEARCH("""multiple""",C35)))</formula>
    </cfRule>
  </conditionalFormatting>
  <conditionalFormatting sqref="K35">
    <cfRule type="expression" dxfId="310" priority="306">
      <formula>J35&lt;&gt;"Criminal violation"</formula>
    </cfRule>
  </conditionalFormatting>
  <conditionalFormatting sqref="L35">
    <cfRule type="expression" dxfId="309" priority="305">
      <formula>J35&lt;&gt;"Other rule violation"</formula>
    </cfRule>
  </conditionalFormatting>
  <conditionalFormatting sqref="AB35">
    <cfRule type="expression" dxfId="308" priority="313">
      <formula>W35="Pending"</formula>
    </cfRule>
    <cfRule type="expression" dxfId="307" priority="314">
      <formula>W35=""</formula>
    </cfRule>
  </conditionalFormatting>
  <conditionalFormatting sqref="X35">
    <cfRule type="expression" dxfId="306" priority="312">
      <formula>V35&lt;&gt;"Criminal violation"</formula>
    </cfRule>
  </conditionalFormatting>
  <conditionalFormatting sqref="S35:AB35">
    <cfRule type="expression" dxfId="305" priority="301">
      <formula>$R35&lt;&gt;"Closed"</formula>
    </cfRule>
  </conditionalFormatting>
  <conditionalFormatting sqref="U35:AB35">
    <cfRule type="expression" dxfId="304" priority="302">
      <formula>NOT(OR($S35="Conviction", $T35="Sustained"))</formula>
    </cfRule>
  </conditionalFormatting>
  <conditionalFormatting sqref="Y35">
    <cfRule type="expression" dxfId="303" priority="304">
      <formula>V35&lt;&gt;"Other rule violation"</formula>
    </cfRule>
  </conditionalFormatting>
  <conditionalFormatting sqref="AA35">
    <cfRule type="expression" dxfId="302" priority="303">
      <formula>NOT(OR(Z35="Monetary fine or loss of pay", Z35="Suspension without pay", Z35="Loss of time"))</formula>
    </cfRule>
  </conditionalFormatting>
  <conditionalFormatting sqref="AB36">
    <cfRule type="expression" dxfId="301" priority="297">
      <formula>V36=""</formula>
    </cfRule>
  </conditionalFormatting>
  <conditionalFormatting sqref="C36">
    <cfRule type="containsText" dxfId="300" priority="293" operator="containsText" text="various">
      <formula>NOT(ISERROR(SEARCH("various",C36)))</formula>
    </cfRule>
    <cfRule type="containsText" dxfId="299" priority="294" operator="containsText" text="Various">
      <formula>NOT(ISERROR(SEARCH("Various",C36)))</formula>
    </cfRule>
    <cfRule type="containsText" dxfId="298" priority="295" operator="containsText" text="Multiple">
      <formula>NOT(ISERROR(SEARCH("Multiple",C36)))</formula>
    </cfRule>
    <cfRule type="containsText" dxfId="297" priority="296" operator="containsText" text="&quot;multiple&quot;">
      <formula>NOT(ISERROR(SEARCH("""multiple""",C36)))</formula>
    </cfRule>
  </conditionalFormatting>
  <conditionalFormatting sqref="K36">
    <cfRule type="expression" dxfId="296" priority="292">
      <formula>J36&lt;&gt;"Criminal violation"</formula>
    </cfRule>
  </conditionalFormatting>
  <conditionalFormatting sqref="L36">
    <cfRule type="expression" dxfId="295" priority="291">
      <formula>J36&lt;&gt;"Other rule violation"</formula>
    </cfRule>
  </conditionalFormatting>
  <conditionalFormatting sqref="AB36">
    <cfRule type="expression" dxfId="294" priority="299">
      <formula>W36="Pending"</formula>
    </cfRule>
    <cfRule type="expression" dxfId="293" priority="300">
      <formula>W36=""</formula>
    </cfRule>
  </conditionalFormatting>
  <conditionalFormatting sqref="X36">
    <cfRule type="expression" dxfId="292" priority="298">
      <formula>V36&lt;&gt;"Criminal violation"</formula>
    </cfRule>
  </conditionalFormatting>
  <conditionalFormatting sqref="S36:AB36">
    <cfRule type="expression" dxfId="291" priority="287">
      <formula>$R36&lt;&gt;"Closed"</formula>
    </cfRule>
  </conditionalFormatting>
  <conditionalFormatting sqref="U36:AB36">
    <cfRule type="expression" dxfId="290" priority="288">
      <formula>NOT(OR($S36="Conviction", $T36="Sustained"))</formula>
    </cfRule>
  </conditionalFormatting>
  <conditionalFormatting sqref="Y36">
    <cfRule type="expression" dxfId="289" priority="290">
      <formula>V36&lt;&gt;"Other rule violation"</formula>
    </cfRule>
  </conditionalFormatting>
  <conditionalFormatting sqref="AA36">
    <cfRule type="expression" dxfId="288" priority="289">
      <formula>NOT(OR(Z36="Monetary fine or loss of pay", Z36="Suspension without pay", Z36="Loss of time"))</formula>
    </cfRule>
  </conditionalFormatting>
  <conditionalFormatting sqref="AB37">
    <cfRule type="expression" dxfId="287" priority="283">
      <formula>V37=""</formula>
    </cfRule>
  </conditionalFormatting>
  <conditionalFormatting sqref="C37">
    <cfRule type="containsText" dxfId="286" priority="279" operator="containsText" text="various">
      <formula>NOT(ISERROR(SEARCH("various",C37)))</formula>
    </cfRule>
    <cfRule type="containsText" dxfId="285" priority="280" operator="containsText" text="Various">
      <formula>NOT(ISERROR(SEARCH("Various",C37)))</formula>
    </cfRule>
    <cfRule type="containsText" dxfId="284" priority="281" operator="containsText" text="Multiple">
      <formula>NOT(ISERROR(SEARCH("Multiple",C37)))</formula>
    </cfRule>
    <cfRule type="containsText" dxfId="283" priority="282" operator="containsText" text="&quot;multiple&quot;">
      <formula>NOT(ISERROR(SEARCH("""multiple""",C37)))</formula>
    </cfRule>
  </conditionalFormatting>
  <conditionalFormatting sqref="K37">
    <cfRule type="expression" dxfId="282" priority="278">
      <formula>J37&lt;&gt;"Criminal violation"</formula>
    </cfRule>
  </conditionalFormatting>
  <conditionalFormatting sqref="L37">
    <cfRule type="expression" dxfId="281" priority="277">
      <formula>J37&lt;&gt;"Other rule violation"</formula>
    </cfRule>
  </conditionalFormatting>
  <conditionalFormatting sqref="AB37">
    <cfRule type="expression" dxfId="280" priority="285">
      <formula>W37="Pending"</formula>
    </cfRule>
    <cfRule type="expression" dxfId="279" priority="286">
      <formula>W37=""</formula>
    </cfRule>
  </conditionalFormatting>
  <conditionalFormatting sqref="X37">
    <cfRule type="expression" dxfId="278" priority="284">
      <formula>V37&lt;&gt;"Criminal violation"</formula>
    </cfRule>
  </conditionalFormatting>
  <conditionalFormatting sqref="S37:AB37">
    <cfRule type="expression" dxfId="277" priority="273">
      <formula>$R37&lt;&gt;"Closed"</formula>
    </cfRule>
  </conditionalFormatting>
  <conditionalFormatting sqref="U37:AB37">
    <cfRule type="expression" dxfId="276" priority="274">
      <formula>NOT(OR($S37="Conviction", $T37="Sustained"))</formula>
    </cfRule>
  </conditionalFormatting>
  <conditionalFormatting sqref="Y37">
    <cfRule type="expression" dxfId="275" priority="276">
      <formula>V37&lt;&gt;"Other rule violation"</formula>
    </cfRule>
  </conditionalFormatting>
  <conditionalFormatting sqref="AA37">
    <cfRule type="expression" dxfId="274" priority="275">
      <formula>NOT(OR(Z37="Monetary fine or loss of pay", Z37="Suspension without pay", Z37="Loss of time"))</formula>
    </cfRule>
  </conditionalFormatting>
  <conditionalFormatting sqref="AB38">
    <cfRule type="expression" dxfId="273" priority="269">
      <formula>V38=""</formula>
    </cfRule>
  </conditionalFormatting>
  <conditionalFormatting sqref="C38">
    <cfRule type="containsText" dxfId="272" priority="265" operator="containsText" text="various">
      <formula>NOT(ISERROR(SEARCH("various",C38)))</formula>
    </cfRule>
    <cfRule type="containsText" dxfId="271" priority="266" operator="containsText" text="Various">
      <formula>NOT(ISERROR(SEARCH("Various",C38)))</formula>
    </cfRule>
    <cfRule type="containsText" dxfId="270" priority="267" operator="containsText" text="Multiple">
      <formula>NOT(ISERROR(SEARCH("Multiple",C38)))</formula>
    </cfRule>
    <cfRule type="containsText" dxfId="269" priority="268" operator="containsText" text="&quot;multiple&quot;">
      <formula>NOT(ISERROR(SEARCH("""multiple""",C38)))</formula>
    </cfRule>
  </conditionalFormatting>
  <conditionalFormatting sqref="K38">
    <cfRule type="expression" dxfId="268" priority="264">
      <formula>J38&lt;&gt;"Criminal violation"</formula>
    </cfRule>
  </conditionalFormatting>
  <conditionalFormatting sqref="L38">
    <cfRule type="expression" dxfId="267" priority="263">
      <formula>J38&lt;&gt;"Other rule violation"</formula>
    </cfRule>
  </conditionalFormatting>
  <conditionalFormatting sqref="AB38">
    <cfRule type="expression" dxfId="266" priority="271">
      <formula>W38="Pending"</formula>
    </cfRule>
    <cfRule type="expression" dxfId="265" priority="272">
      <formula>W38=""</formula>
    </cfRule>
  </conditionalFormatting>
  <conditionalFormatting sqref="X38">
    <cfRule type="expression" dxfId="264" priority="270">
      <formula>V38&lt;&gt;"Criminal violation"</formula>
    </cfRule>
  </conditionalFormatting>
  <conditionalFormatting sqref="S38:AB38">
    <cfRule type="expression" dxfId="263" priority="259">
      <formula>$R38&lt;&gt;"Closed"</formula>
    </cfRule>
  </conditionalFormatting>
  <conditionalFormatting sqref="U38:AB38">
    <cfRule type="expression" dxfId="262" priority="260">
      <formula>NOT(OR($S38="Conviction", $T38="Sustained"))</formula>
    </cfRule>
  </conditionalFormatting>
  <conditionalFormatting sqref="Y38">
    <cfRule type="expression" dxfId="261" priority="262">
      <formula>V38&lt;&gt;"Other rule violation"</formula>
    </cfRule>
  </conditionalFormatting>
  <conditionalFormatting sqref="AA38">
    <cfRule type="expression" dxfId="260" priority="261">
      <formula>NOT(OR(Z38="Monetary fine or loss of pay", Z38="Suspension without pay", Z38="Loss of time"))</formula>
    </cfRule>
  </conditionalFormatting>
  <conditionalFormatting sqref="AB39">
    <cfRule type="expression" dxfId="259" priority="255">
      <formula>V39=""</formula>
    </cfRule>
  </conditionalFormatting>
  <conditionalFormatting sqref="C39">
    <cfRule type="containsText" dxfId="258" priority="251" operator="containsText" text="various">
      <formula>NOT(ISERROR(SEARCH("various",C39)))</formula>
    </cfRule>
    <cfRule type="containsText" dxfId="257" priority="252" operator="containsText" text="Various">
      <formula>NOT(ISERROR(SEARCH("Various",C39)))</formula>
    </cfRule>
    <cfRule type="containsText" dxfId="256" priority="253" operator="containsText" text="Multiple">
      <formula>NOT(ISERROR(SEARCH("Multiple",C39)))</formula>
    </cfRule>
    <cfRule type="containsText" dxfId="255" priority="254" operator="containsText" text="&quot;multiple&quot;">
      <formula>NOT(ISERROR(SEARCH("""multiple""",C39)))</formula>
    </cfRule>
  </conditionalFormatting>
  <conditionalFormatting sqref="K39">
    <cfRule type="expression" dxfId="254" priority="250">
      <formula>J39&lt;&gt;"Criminal violation"</formula>
    </cfRule>
  </conditionalFormatting>
  <conditionalFormatting sqref="L39">
    <cfRule type="expression" dxfId="253" priority="249">
      <formula>J39&lt;&gt;"Other rule violation"</formula>
    </cfRule>
  </conditionalFormatting>
  <conditionalFormatting sqref="AB39">
    <cfRule type="expression" dxfId="252" priority="257">
      <formula>W39="Pending"</formula>
    </cfRule>
    <cfRule type="expression" dxfId="251" priority="258">
      <formula>W39=""</formula>
    </cfRule>
  </conditionalFormatting>
  <conditionalFormatting sqref="X39">
    <cfRule type="expression" dxfId="250" priority="256">
      <formula>V39&lt;&gt;"Criminal violation"</formula>
    </cfRule>
  </conditionalFormatting>
  <conditionalFormatting sqref="S39:AB39">
    <cfRule type="expression" dxfId="249" priority="245">
      <formula>$R39&lt;&gt;"Closed"</formula>
    </cfRule>
  </conditionalFormatting>
  <conditionalFormatting sqref="U39:AB39">
    <cfRule type="expression" dxfId="248" priority="246">
      <formula>NOT(OR($S39="Conviction", $T39="Sustained"))</formula>
    </cfRule>
  </conditionalFormatting>
  <conditionalFormatting sqref="Y39">
    <cfRule type="expression" dxfId="247" priority="248">
      <formula>V39&lt;&gt;"Other rule violation"</formula>
    </cfRule>
  </conditionalFormatting>
  <conditionalFormatting sqref="AA39">
    <cfRule type="expression" dxfId="246" priority="247">
      <formula>NOT(OR(Z39="Monetary fine or loss of pay", Z39="Suspension without pay", Z39="Loss of time"))</formula>
    </cfRule>
  </conditionalFormatting>
  <conditionalFormatting sqref="AB40:AB48">
    <cfRule type="expression" dxfId="245" priority="241">
      <formula>V40=""</formula>
    </cfRule>
  </conditionalFormatting>
  <conditionalFormatting sqref="C40:C48">
    <cfRule type="containsText" dxfId="244" priority="237" operator="containsText" text="various">
      <formula>NOT(ISERROR(SEARCH("various",C40)))</formula>
    </cfRule>
    <cfRule type="containsText" dxfId="243" priority="238" operator="containsText" text="Various">
      <formula>NOT(ISERROR(SEARCH("Various",C40)))</formula>
    </cfRule>
    <cfRule type="containsText" dxfId="242" priority="239" operator="containsText" text="Multiple">
      <formula>NOT(ISERROR(SEARCH("Multiple",C40)))</formula>
    </cfRule>
    <cfRule type="containsText" dxfId="241" priority="240" operator="containsText" text="&quot;multiple&quot;">
      <formula>NOT(ISERROR(SEARCH("""multiple""",C40)))</formula>
    </cfRule>
  </conditionalFormatting>
  <conditionalFormatting sqref="K40:K48">
    <cfRule type="expression" dxfId="240" priority="236">
      <formula>J40&lt;&gt;"Criminal violation"</formula>
    </cfRule>
  </conditionalFormatting>
  <conditionalFormatting sqref="L40:L48">
    <cfRule type="expression" dxfId="239" priority="235">
      <formula>J40&lt;&gt;"Other rule violation"</formula>
    </cfRule>
  </conditionalFormatting>
  <conditionalFormatting sqref="AB40:AB48">
    <cfRule type="expression" dxfId="238" priority="243">
      <formula>W40="Pending"</formula>
    </cfRule>
    <cfRule type="expression" dxfId="237" priority="244">
      <formula>W40=""</formula>
    </cfRule>
  </conditionalFormatting>
  <conditionalFormatting sqref="X40:X48">
    <cfRule type="expression" dxfId="236" priority="242">
      <formula>V40&lt;&gt;"Criminal violation"</formula>
    </cfRule>
  </conditionalFormatting>
  <conditionalFormatting sqref="S40:AB48">
    <cfRule type="expression" dxfId="235" priority="231">
      <formula>$R40&lt;&gt;"Closed"</formula>
    </cfRule>
  </conditionalFormatting>
  <conditionalFormatting sqref="U40:AB48">
    <cfRule type="expression" dxfId="234" priority="232">
      <formula>NOT(OR($S40="Conviction", $T40="Sustained"))</formula>
    </cfRule>
  </conditionalFormatting>
  <conditionalFormatting sqref="Y40:Y48">
    <cfRule type="expression" dxfId="233" priority="234">
      <formula>V40&lt;&gt;"Other rule violation"</formula>
    </cfRule>
  </conditionalFormatting>
  <conditionalFormatting sqref="AA40:AA48">
    <cfRule type="expression" dxfId="232" priority="233">
      <formula>NOT(OR(Z40="Monetary fine or loss of pay", Z40="Suspension without pay", Z40="Loss of time"))</formula>
    </cfRule>
  </conditionalFormatting>
  <conditionalFormatting sqref="AB49:AB50">
    <cfRule type="expression" dxfId="231" priority="227">
      <formula>V49=""</formula>
    </cfRule>
  </conditionalFormatting>
  <conditionalFormatting sqref="C49:C50">
    <cfRule type="containsText" dxfId="230" priority="223" operator="containsText" text="various">
      <formula>NOT(ISERROR(SEARCH("various",C49)))</formula>
    </cfRule>
    <cfRule type="containsText" dxfId="229" priority="224" operator="containsText" text="Various">
      <formula>NOT(ISERROR(SEARCH("Various",C49)))</formula>
    </cfRule>
    <cfRule type="containsText" dxfId="228" priority="225" operator="containsText" text="Multiple">
      <formula>NOT(ISERROR(SEARCH("Multiple",C49)))</formula>
    </cfRule>
    <cfRule type="containsText" dxfId="227" priority="226" operator="containsText" text="&quot;multiple&quot;">
      <formula>NOT(ISERROR(SEARCH("""multiple""",C49)))</formula>
    </cfRule>
  </conditionalFormatting>
  <conditionalFormatting sqref="K49:K50">
    <cfRule type="expression" dxfId="226" priority="222">
      <formula>J49&lt;&gt;"Criminal violation"</formula>
    </cfRule>
  </conditionalFormatting>
  <conditionalFormatting sqref="L49:L50">
    <cfRule type="expression" dxfId="225" priority="221">
      <formula>J49&lt;&gt;"Other rule violation"</formula>
    </cfRule>
  </conditionalFormatting>
  <conditionalFormatting sqref="AB49:AB50">
    <cfRule type="expression" dxfId="224" priority="229">
      <formula>W49="Pending"</formula>
    </cfRule>
    <cfRule type="expression" dxfId="223" priority="230">
      <formula>W49=""</formula>
    </cfRule>
  </conditionalFormatting>
  <conditionalFormatting sqref="X49:X50">
    <cfRule type="expression" dxfId="222" priority="228">
      <formula>V49&lt;&gt;"Criminal violation"</formula>
    </cfRule>
  </conditionalFormatting>
  <conditionalFormatting sqref="S49:AB50">
    <cfRule type="expression" dxfId="221" priority="217">
      <formula>$R49&lt;&gt;"Closed"</formula>
    </cfRule>
  </conditionalFormatting>
  <conditionalFormatting sqref="U49:AB50">
    <cfRule type="expression" dxfId="220" priority="218">
      <formula>NOT(OR($S49="Conviction", $T49="Sustained"))</formula>
    </cfRule>
  </conditionalFormatting>
  <conditionalFormatting sqref="Y49:Y50">
    <cfRule type="expression" dxfId="219" priority="220">
      <formula>V49&lt;&gt;"Other rule violation"</formula>
    </cfRule>
  </conditionalFormatting>
  <conditionalFormatting sqref="AA49:AA50">
    <cfRule type="expression" dxfId="218" priority="219">
      <formula>NOT(OR(Z49="Monetary fine or loss of pay", Z49="Suspension without pay", Z49="Loss of time"))</formula>
    </cfRule>
  </conditionalFormatting>
  <conditionalFormatting sqref="AB51">
    <cfRule type="expression" dxfId="217" priority="213">
      <formula>V51=""</formula>
    </cfRule>
  </conditionalFormatting>
  <conditionalFormatting sqref="C51">
    <cfRule type="containsText" dxfId="216" priority="209" operator="containsText" text="various">
      <formula>NOT(ISERROR(SEARCH("various",C51)))</formula>
    </cfRule>
    <cfRule type="containsText" dxfId="215" priority="210" operator="containsText" text="Various">
      <formula>NOT(ISERROR(SEARCH("Various",C51)))</formula>
    </cfRule>
    <cfRule type="containsText" dxfId="214" priority="211" operator="containsText" text="Multiple">
      <formula>NOT(ISERROR(SEARCH("Multiple",C51)))</formula>
    </cfRule>
    <cfRule type="containsText" dxfId="213" priority="212" operator="containsText" text="&quot;multiple&quot;">
      <formula>NOT(ISERROR(SEARCH("""multiple""",C51)))</formula>
    </cfRule>
  </conditionalFormatting>
  <conditionalFormatting sqref="K51">
    <cfRule type="expression" dxfId="212" priority="208">
      <formula>J51&lt;&gt;"Criminal violation"</formula>
    </cfRule>
  </conditionalFormatting>
  <conditionalFormatting sqref="L51">
    <cfRule type="expression" dxfId="211" priority="207">
      <formula>J51&lt;&gt;"Other rule violation"</formula>
    </cfRule>
  </conditionalFormatting>
  <conditionalFormatting sqref="AB51">
    <cfRule type="expression" dxfId="210" priority="215">
      <formula>W51="Pending"</formula>
    </cfRule>
    <cfRule type="expression" dxfId="209" priority="216">
      <formula>W51=""</formula>
    </cfRule>
  </conditionalFormatting>
  <conditionalFormatting sqref="X51">
    <cfRule type="expression" dxfId="208" priority="214">
      <formula>V51&lt;&gt;"Criminal violation"</formula>
    </cfRule>
  </conditionalFormatting>
  <conditionalFormatting sqref="S51:AB51">
    <cfRule type="expression" dxfId="207" priority="203">
      <formula>$R51&lt;&gt;"Closed"</formula>
    </cfRule>
  </conditionalFormatting>
  <conditionalFormatting sqref="U51:AB51">
    <cfRule type="expression" dxfId="206" priority="204">
      <formula>NOT(OR($S51="Conviction", $T51="Sustained"))</formula>
    </cfRule>
  </conditionalFormatting>
  <conditionalFormatting sqref="Y51">
    <cfRule type="expression" dxfId="205" priority="206">
      <formula>V51&lt;&gt;"Other rule violation"</formula>
    </cfRule>
  </conditionalFormatting>
  <conditionalFormatting sqref="AA51">
    <cfRule type="expression" dxfId="204" priority="205">
      <formula>NOT(OR(Z51="Monetary fine or loss of pay", Z51="Suspension without pay", Z51="Loss of time"))</formula>
    </cfRule>
  </conditionalFormatting>
  <conditionalFormatting sqref="C52:C53">
    <cfRule type="containsText" dxfId="203" priority="198" operator="containsText" text="various">
      <formula>NOT(ISERROR(SEARCH("various",C52)))</formula>
    </cfRule>
    <cfRule type="containsText" dxfId="202" priority="199" operator="containsText" text="Various">
      <formula>NOT(ISERROR(SEARCH("Various",C52)))</formula>
    </cfRule>
    <cfRule type="containsText" dxfId="201" priority="200" operator="containsText" text="Multiple">
      <formula>NOT(ISERROR(SEARCH("Multiple",C52)))</formula>
    </cfRule>
    <cfRule type="containsText" dxfId="200" priority="201" operator="containsText" text="&quot;multiple&quot;">
      <formula>NOT(ISERROR(SEARCH("""multiple""",C52)))</formula>
    </cfRule>
  </conditionalFormatting>
  <conditionalFormatting sqref="K52:K53">
    <cfRule type="expression" dxfId="199" priority="197">
      <formula>J52&lt;&gt;"Criminal violation"</formula>
    </cfRule>
  </conditionalFormatting>
  <conditionalFormatting sqref="L52:L53">
    <cfRule type="expression" dxfId="198" priority="196">
      <formula>J52&lt;&gt;"Other rule violation"</formula>
    </cfRule>
  </conditionalFormatting>
  <conditionalFormatting sqref="X52:X53">
    <cfRule type="expression" dxfId="197" priority="202">
      <formula>V52&lt;&gt;"Criminal violation"</formula>
    </cfRule>
  </conditionalFormatting>
  <conditionalFormatting sqref="S52:Z53">
    <cfRule type="expression" dxfId="196" priority="193">
      <formula>$R52&lt;&gt;"Closed"</formula>
    </cfRule>
  </conditionalFormatting>
  <conditionalFormatting sqref="U52:Z53">
    <cfRule type="expression" dxfId="195" priority="194">
      <formula>NOT(OR($S52="Conviction", $T52="Sustained"))</formula>
    </cfRule>
  </conditionalFormatting>
  <conditionalFormatting sqref="Y52:Y53">
    <cfRule type="expression" dxfId="194" priority="195">
      <formula>V52&lt;&gt;"Other rule violation"</formula>
    </cfRule>
  </conditionalFormatting>
  <conditionalFormatting sqref="AB54">
    <cfRule type="expression" dxfId="193" priority="189">
      <formula>V54=""</formula>
    </cfRule>
  </conditionalFormatting>
  <conditionalFormatting sqref="C54">
    <cfRule type="containsText" dxfId="192" priority="185" operator="containsText" text="various">
      <formula>NOT(ISERROR(SEARCH("various",C54)))</formula>
    </cfRule>
    <cfRule type="containsText" dxfId="191" priority="186" operator="containsText" text="Various">
      <formula>NOT(ISERROR(SEARCH("Various",C54)))</formula>
    </cfRule>
    <cfRule type="containsText" dxfId="190" priority="187" operator="containsText" text="Multiple">
      <formula>NOT(ISERROR(SEARCH("Multiple",C54)))</formula>
    </cfRule>
    <cfRule type="containsText" dxfId="189" priority="188" operator="containsText" text="&quot;multiple&quot;">
      <formula>NOT(ISERROR(SEARCH("""multiple""",C54)))</formula>
    </cfRule>
  </conditionalFormatting>
  <conditionalFormatting sqref="K54">
    <cfRule type="expression" dxfId="188" priority="184">
      <formula>J54&lt;&gt;"Criminal violation"</formula>
    </cfRule>
  </conditionalFormatting>
  <conditionalFormatting sqref="L54">
    <cfRule type="expression" dxfId="187" priority="183">
      <formula>J54&lt;&gt;"Other rule violation"</formula>
    </cfRule>
  </conditionalFormatting>
  <conditionalFormatting sqref="AB54">
    <cfRule type="expression" dxfId="186" priority="191">
      <formula>W54="Pending"</formula>
    </cfRule>
    <cfRule type="expression" dxfId="185" priority="192">
      <formula>W54=""</formula>
    </cfRule>
  </conditionalFormatting>
  <conditionalFormatting sqref="X54">
    <cfRule type="expression" dxfId="184" priority="190">
      <formula>V54&lt;&gt;"Criminal violation"</formula>
    </cfRule>
  </conditionalFormatting>
  <conditionalFormatting sqref="S54:AB54">
    <cfRule type="expression" dxfId="183" priority="179">
      <formula>$R54&lt;&gt;"Closed"</formula>
    </cfRule>
  </conditionalFormatting>
  <conditionalFormatting sqref="U54:AB54">
    <cfRule type="expression" dxfId="182" priority="180">
      <formula>NOT(OR($S54="Conviction", $T54="Sustained"))</formula>
    </cfRule>
  </conditionalFormatting>
  <conditionalFormatting sqref="Y54">
    <cfRule type="expression" dxfId="181" priority="182">
      <formula>V54&lt;&gt;"Other rule violation"</formula>
    </cfRule>
  </conditionalFormatting>
  <conditionalFormatting sqref="AA54">
    <cfRule type="expression" dxfId="180" priority="181">
      <formula>NOT(OR(Z54="Monetary fine or loss of pay", Z54="Suspension without pay", Z54="Loss of time"))</formula>
    </cfRule>
  </conditionalFormatting>
  <conditionalFormatting sqref="AB55">
    <cfRule type="expression" dxfId="179" priority="175">
      <formula>V55=""</formula>
    </cfRule>
  </conditionalFormatting>
  <conditionalFormatting sqref="C55">
    <cfRule type="containsText" dxfId="178" priority="171" operator="containsText" text="various">
      <formula>NOT(ISERROR(SEARCH("various",C55)))</formula>
    </cfRule>
    <cfRule type="containsText" dxfId="177" priority="172" operator="containsText" text="Various">
      <formula>NOT(ISERROR(SEARCH("Various",C55)))</formula>
    </cfRule>
    <cfRule type="containsText" dxfId="176" priority="173" operator="containsText" text="Multiple">
      <formula>NOT(ISERROR(SEARCH("Multiple",C55)))</formula>
    </cfRule>
    <cfRule type="containsText" dxfId="175" priority="174" operator="containsText" text="&quot;multiple&quot;">
      <formula>NOT(ISERROR(SEARCH("""multiple""",C55)))</formula>
    </cfRule>
  </conditionalFormatting>
  <conditionalFormatting sqref="K55">
    <cfRule type="expression" dxfId="174" priority="170">
      <formula>J55&lt;&gt;"Criminal violation"</formula>
    </cfRule>
  </conditionalFormatting>
  <conditionalFormatting sqref="L55">
    <cfRule type="expression" dxfId="173" priority="169">
      <formula>J55&lt;&gt;"Other rule violation"</formula>
    </cfRule>
  </conditionalFormatting>
  <conditionalFormatting sqref="AB55">
    <cfRule type="expression" dxfId="172" priority="177">
      <formula>W55="Pending"</formula>
    </cfRule>
    <cfRule type="expression" dxfId="171" priority="178">
      <formula>W55=""</formula>
    </cfRule>
  </conditionalFormatting>
  <conditionalFormatting sqref="X55">
    <cfRule type="expression" dxfId="170" priority="176">
      <formula>V55&lt;&gt;"Criminal violation"</formula>
    </cfRule>
  </conditionalFormatting>
  <conditionalFormatting sqref="S55:AB55">
    <cfRule type="expression" dxfId="169" priority="165">
      <formula>$R55&lt;&gt;"Closed"</formula>
    </cfRule>
  </conditionalFormatting>
  <conditionalFormatting sqref="U55:AB55">
    <cfRule type="expression" dxfId="168" priority="166">
      <formula>NOT(OR($S55="Conviction", $T55="Sustained"))</formula>
    </cfRule>
  </conditionalFormatting>
  <conditionalFormatting sqref="Y55">
    <cfRule type="expression" dxfId="167" priority="168">
      <formula>V55&lt;&gt;"Other rule violation"</formula>
    </cfRule>
  </conditionalFormatting>
  <conditionalFormatting sqref="AA55">
    <cfRule type="expression" dxfId="166" priority="167">
      <formula>NOT(OR(Z55="Monetary fine or loss of pay", Z55="Suspension without pay", Z55="Loss of time"))</formula>
    </cfRule>
  </conditionalFormatting>
  <conditionalFormatting sqref="AB56">
    <cfRule type="expression" dxfId="165" priority="161">
      <formula>V56=""</formula>
    </cfRule>
  </conditionalFormatting>
  <conditionalFormatting sqref="C56">
    <cfRule type="containsText" dxfId="164" priority="157" operator="containsText" text="various">
      <formula>NOT(ISERROR(SEARCH("various",C56)))</formula>
    </cfRule>
    <cfRule type="containsText" dxfId="163" priority="158" operator="containsText" text="Various">
      <formula>NOT(ISERROR(SEARCH("Various",C56)))</formula>
    </cfRule>
    <cfRule type="containsText" dxfId="162" priority="159" operator="containsText" text="Multiple">
      <formula>NOT(ISERROR(SEARCH("Multiple",C56)))</formula>
    </cfRule>
    <cfRule type="containsText" dxfId="161" priority="160" operator="containsText" text="&quot;multiple&quot;">
      <formula>NOT(ISERROR(SEARCH("""multiple""",C56)))</formula>
    </cfRule>
  </conditionalFormatting>
  <conditionalFormatting sqref="K56">
    <cfRule type="expression" dxfId="160" priority="156">
      <formula>J56&lt;&gt;"Criminal violation"</formula>
    </cfRule>
  </conditionalFormatting>
  <conditionalFormatting sqref="L56">
    <cfRule type="expression" dxfId="159" priority="155">
      <formula>J56&lt;&gt;"Other rule violation"</formula>
    </cfRule>
  </conditionalFormatting>
  <conditionalFormatting sqref="AB56">
    <cfRule type="expression" dxfId="158" priority="163">
      <formula>W56="Pending"</formula>
    </cfRule>
    <cfRule type="expression" dxfId="157" priority="164">
      <formula>W56=""</formula>
    </cfRule>
  </conditionalFormatting>
  <conditionalFormatting sqref="X56">
    <cfRule type="expression" dxfId="156" priority="162">
      <formula>V56&lt;&gt;"Criminal violation"</formula>
    </cfRule>
  </conditionalFormatting>
  <conditionalFormatting sqref="S56:AB56">
    <cfRule type="expression" dxfId="155" priority="151">
      <formula>$R56&lt;&gt;"Closed"</formula>
    </cfRule>
  </conditionalFormatting>
  <conditionalFormatting sqref="U56:AB56">
    <cfRule type="expression" dxfId="154" priority="152">
      <formula>NOT(OR($S56="Conviction", $T56="Sustained"))</formula>
    </cfRule>
  </conditionalFormatting>
  <conditionalFormatting sqref="Y56">
    <cfRule type="expression" dxfId="153" priority="154">
      <formula>V56&lt;&gt;"Other rule violation"</formula>
    </cfRule>
  </conditionalFormatting>
  <conditionalFormatting sqref="AA56">
    <cfRule type="expression" dxfId="152" priority="153">
      <formula>NOT(OR(Z56="Monetary fine or loss of pay", Z56="Suspension without pay", Z56="Loss of time"))</formula>
    </cfRule>
  </conditionalFormatting>
  <conditionalFormatting sqref="AB57">
    <cfRule type="expression" dxfId="151" priority="147">
      <formula>V57=""</formula>
    </cfRule>
  </conditionalFormatting>
  <conditionalFormatting sqref="C57">
    <cfRule type="containsText" dxfId="150" priority="143" operator="containsText" text="various">
      <formula>NOT(ISERROR(SEARCH("various",C57)))</formula>
    </cfRule>
    <cfRule type="containsText" dxfId="149" priority="144" operator="containsText" text="Various">
      <formula>NOT(ISERROR(SEARCH("Various",C57)))</formula>
    </cfRule>
    <cfRule type="containsText" dxfId="148" priority="145" operator="containsText" text="Multiple">
      <formula>NOT(ISERROR(SEARCH("Multiple",C57)))</formula>
    </cfRule>
    <cfRule type="containsText" dxfId="147" priority="146" operator="containsText" text="&quot;multiple&quot;">
      <formula>NOT(ISERROR(SEARCH("""multiple""",C57)))</formula>
    </cfRule>
  </conditionalFormatting>
  <conditionalFormatting sqref="K57">
    <cfRule type="expression" dxfId="146" priority="142">
      <formula>J57&lt;&gt;"Criminal violation"</formula>
    </cfRule>
  </conditionalFormatting>
  <conditionalFormatting sqref="L57">
    <cfRule type="expression" dxfId="145" priority="141">
      <formula>J57&lt;&gt;"Other rule violation"</formula>
    </cfRule>
  </conditionalFormatting>
  <conditionalFormatting sqref="AB57">
    <cfRule type="expression" dxfId="144" priority="149">
      <formula>W57="Pending"</formula>
    </cfRule>
    <cfRule type="expression" dxfId="143" priority="150">
      <formula>W57=""</formula>
    </cfRule>
  </conditionalFormatting>
  <conditionalFormatting sqref="X57">
    <cfRule type="expression" dxfId="142" priority="148">
      <formula>V57&lt;&gt;"Criminal violation"</formula>
    </cfRule>
  </conditionalFormatting>
  <conditionalFormatting sqref="S57:AB57">
    <cfRule type="expression" dxfId="141" priority="137">
      <formula>$R57&lt;&gt;"Closed"</formula>
    </cfRule>
  </conditionalFormatting>
  <conditionalFormatting sqref="U57:AB57">
    <cfRule type="expression" dxfId="140" priority="138">
      <formula>NOT(OR($S57="Conviction", $T57="Sustained"))</formula>
    </cfRule>
  </conditionalFormatting>
  <conditionalFormatting sqref="Y57">
    <cfRule type="expression" dxfId="139" priority="140">
      <formula>V57&lt;&gt;"Other rule violation"</formula>
    </cfRule>
  </conditionalFormatting>
  <conditionalFormatting sqref="AA57">
    <cfRule type="expression" dxfId="138" priority="139">
      <formula>NOT(OR(Z57="Monetary fine or loss of pay", Z57="Suspension without pay", Z57="Loss of time"))</formula>
    </cfRule>
  </conditionalFormatting>
  <conditionalFormatting sqref="AB58">
    <cfRule type="expression" dxfId="137" priority="133">
      <formula>V58=""</formula>
    </cfRule>
  </conditionalFormatting>
  <conditionalFormatting sqref="C58">
    <cfRule type="containsText" dxfId="136" priority="129" operator="containsText" text="various">
      <formula>NOT(ISERROR(SEARCH("various",C58)))</formula>
    </cfRule>
    <cfRule type="containsText" dxfId="135" priority="130" operator="containsText" text="Various">
      <formula>NOT(ISERROR(SEARCH("Various",C58)))</formula>
    </cfRule>
    <cfRule type="containsText" dxfId="134" priority="131" operator="containsText" text="Multiple">
      <formula>NOT(ISERROR(SEARCH("Multiple",C58)))</formula>
    </cfRule>
    <cfRule type="containsText" dxfId="133" priority="132" operator="containsText" text="&quot;multiple&quot;">
      <formula>NOT(ISERROR(SEARCH("""multiple""",C58)))</formula>
    </cfRule>
  </conditionalFormatting>
  <conditionalFormatting sqref="K58">
    <cfRule type="expression" dxfId="132" priority="128">
      <formula>J58&lt;&gt;"Criminal violation"</formula>
    </cfRule>
  </conditionalFormatting>
  <conditionalFormatting sqref="L58">
    <cfRule type="expression" dxfId="131" priority="127">
      <formula>J58&lt;&gt;"Other rule violation"</formula>
    </cfRule>
  </conditionalFormatting>
  <conditionalFormatting sqref="AB58">
    <cfRule type="expression" dxfId="130" priority="135">
      <formula>W58="Pending"</formula>
    </cfRule>
    <cfRule type="expression" dxfId="129" priority="136">
      <formula>W58=""</formula>
    </cfRule>
  </conditionalFormatting>
  <conditionalFormatting sqref="X58">
    <cfRule type="expression" dxfId="128" priority="134">
      <formula>V58&lt;&gt;"Criminal violation"</formula>
    </cfRule>
  </conditionalFormatting>
  <conditionalFormatting sqref="S58:AB58">
    <cfRule type="expression" dxfId="127" priority="123">
      <formula>$R58&lt;&gt;"Closed"</formula>
    </cfRule>
  </conditionalFormatting>
  <conditionalFormatting sqref="U58:AB58">
    <cfRule type="expression" dxfId="126" priority="124">
      <formula>NOT(OR($S58="Conviction", $T58="Sustained"))</formula>
    </cfRule>
  </conditionalFormatting>
  <conditionalFormatting sqref="Y58">
    <cfRule type="expression" dxfId="125" priority="126">
      <formula>V58&lt;&gt;"Other rule violation"</formula>
    </cfRule>
  </conditionalFormatting>
  <conditionalFormatting sqref="AA58">
    <cfRule type="expression" dxfId="124" priority="125">
      <formula>NOT(OR(Z58="Monetary fine or loss of pay", Z58="Suspension without pay", Z58="Loss of time"))</formula>
    </cfRule>
  </conditionalFormatting>
  <conditionalFormatting sqref="AB59">
    <cfRule type="expression" dxfId="123" priority="119">
      <formula>V59=""</formula>
    </cfRule>
  </conditionalFormatting>
  <conditionalFormatting sqref="C59">
    <cfRule type="containsText" dxfId="122" priority="115" operator="containsText" text="various">
      <formula>NOT(ISERROR(SEARCH("various",C59)))</formula>
    </cfRule>
    <cfRule type="containsText" dxfId="121" priority="116" operator="containsText" text="Various">
      <formula>NOT(ISERROR(SEARCH("Various",C59)))</formula>
    </cfRule>
    <cfRule type="containsText" dxfId="120" priority="117" operator="containsText" text="Multiple">
      <formula>NOT(ISERROR(SEARCH("Multiple",C59)))</formula>
    </cfRule>
    <cfRule type="containsText" dxfId="119" priority="118" operator="containsText" text="&quot;multiple&quot;">
      <formula>NOT(ISERROR(SEARCH("""multiple""",C59)))</formula>
    </cfRule>
  </conditionalFormatting>
  <conditionalFormatting sqref="K59">
    <cfRule type="expression" dxfId="118" priority="114">
      <formula>J59&lt;&gt;"Criminal violation"</formula>
    </cfRule>
  </conditionalFormatting>
  <conditionalFormatting sqref="L59">
    <cfRule type="expression" dxfId="117" priority="113">
      <formula>J59&lt;&gt;"Other rule violation"</formula>
    </cfRule>
  </conditionalFormatting>
  <conditionalFormatting sqref="AB59">
    <cfRule type="expression" dxfId="116" priority="121">
      <formula>W59="Pending"</formula>
    </cfRule>
    <cfRule type="expression" dxfId="115" priority="122">
      <formula>W59=""</formula>
    </cfRule>
  </conditionalFormatting>
  <conditionalFormatting sqref="X59">
    <cfRule type="expression" dxfId="114" priority="120">
      <formula>V59&lt;&gt;"Criminal violation"</formula>
    </cfRule>
  </conditionalFormatting>
  <conditionalFormatting sqref="S59:AB59">
    <cfRule type="expression" dxfId="113" priority="109">
      <formula>$R59&lt;&gt;"Closed"</formula>
    </cfRule>
  </conditionalFormatting>
  <conditionalFormatting sqref="U59:AB59">
    <cfRule type="expression" dxfId="112" priority="110">
      <formula>NOT(OR($S59="Conviction", $T59="Sustained"))</formula>
    </cfRule>
  </conditionalFormatting>
  <conditionalFormatting sqref="Y59">
    <cfRule type="expression" dxfId="111" priority="112">
      <formula>V59&lt;&gt;"Other rule violation"</formula>
    </cfRule>
  </conditionalFormatting>
  <conditionalFormatting sqref="AA59">
    <cfRule type="expression" dxfId="110" priority="111">
      <formula>NOT(OR(Z59="Monetary fine or loss of pay", Z59="Suspension without pay", Z59="Loss of time"))</formula>
    </cfRule>
  </conditionalFormatting>
  <conditionalFormatting sqref="AB60">
    <cfRule type="expression" dxfId="109" priority="105">
      <formula>V60=""</formula>
    </cfRule>
  </conditionalFormatting>
  <conditionalFormatting sqref="C60">
    <cfRule type="containsText" dxfId="108" priority="101" operator="containsText" text="various">
      <formula>NOT(ISERROR(SEARCH("various",C60)))</formula>
    </cfRule>
    <cfRule type="containsText" dxfId="107" priority="102" operator="containsText" text="Various">
      <formula>NOT(ISERROR(SEARCH("Various",C60)))</formula>
    </cfRule>
    <cfRule type="containsText" dxfId="106" priority="103" operator="containsText" text="Multiple">
      <formula>NOT(ISERROR(SEARCH("Multiple",C60)))</formula>
    </cfRule>
    <cfRule type="containsText" dxfId="105" priority="104" operator="containsText" text="&quot;multiple&quot;">
      <formula>NOT(ISERROR(SEARCH("""multiple""",C60)))</formula>
    </cfRule>
  </conditionalFormatting>
  <conditionalFormatting sqref="K60">
    <cfRule type="expression" dxfId="104" priority="100">
      <formula>J60&lt;&gt;"Criminal violation"</formula>
    </cfRule>
  </conditionalFormatting>
  <conditionalFormatting sqref="L60">
    <cfRule type="expression" dxfId="103" priority="99">
      <formula>J60&lt;&gt;"Other rule violation"</formula>
    </cfRule>
  </conditionalFormatting>
  <conditionalFormatting sqref="AB60">
    <cfRule type="expression" dxfId="102" priority="107">
      <formula>W60="Pending"</formula>
    </cfRule>
    <cfRule type="expression" dxfId="101" priority="108">
      <formula>W60=""</formula>
    </cfRule>
  </conditionalFormatting>
  <conditionalFormatting sqref="X60">
    <cfRule type="expression" dxfId="100" priority="106">
      <formula>V60&lt;&gt;"Criminal violation"</formula>
    </cfRule>
  </conditionalFormatting>
  <conditionalFormatting sqref="S60:AB60">
    <cfRule type="expression" dxfId="99" priority="95">
      <formula>$R60&lt;&gt;"Closed"</formula>
    </cfRule>
  </conditionalFormatting>
  <conditionalFormatting sqref="U60:AB60">
    <cfRule type="expression" dxfId="98" priority="96">
      <formula>NOT(OR($S60="Conviction", $T60="Sustained"))</formula>
    </cfRule>
  </conditionalFormatting>
  <conditionalFormatting sqref="Y60">
    <cfRule type="expression" dxfId="97" priority="98">
      <formula>V60&lt;&gt;"Other rule violation"</formula>
    </cfRule>
  </conditionalFormatting>
  <conditionalFormatting sqref="AA60">
    <cfRule type="expression" dxfId="96" priority="97">
      <formula>NOT(OR(Z60="Monetary fine or loss of pay", Z60="Suspension without pay", Z60="Loss of time"))</formula>
    </cfRule>
  </conditionalFormatting>
  <conditionalFormatting sqref="AB61">
    <cfRule type="expression" dxfId="95" priority="91">
      <formula>V61=""</formula>
    </cfRule>
  </conditionalFormatting>
  <conditionalFormatting sqref="C61">
    <cfRule type="containsText" dxfId="94" priority="87" operator="containsText" text="various">
      <formula>NOT(ISERROR(SEARCH("various",C61)))</formula>
    </cfRule>
    <cfRule type="containsText" dxfId="93" priority="88" operator="containsText" text="Various">
      <formula>NOT(ISERROR(SEARCH("Various",C61)))</formula>
    </cfRule>
    <cfRule type="containsText" dxfId="92" priority="89" operator="containsText" text="Multiple">
      <formula>NOT(ISERROR(SEARCH("Multiple",C61)))</formula>
    </cfRule>
    <cfRule type="containsText" dxfId="91" priority="90" operator="containsText" text="&quot;multiple&quot;">
      <formula>NOT(ISERROR(SEARCH("""multiple""",C61)))</formula>
    </cfRule>
  </conditionalFormatting>
  <conditionalFormatting sqref="K61">
    <cfRule type="expression" dxfId="90" priority="86">
      <formula>J61&lt;&gt;"Criminal violation"</formula>
    </cfRule>
  </conditionalFormatting>
  <conditionalFormatting sqref="L61">
    <cfRule type="expression" dxfId="89" priority="85">
      <formula>J61&lt;&gt;"Other rule violation"</formula>
    </cfRule>
  </conditionalFormatting>
  <conditionalFormatting sqref="AB61">
    <cfRule type="expression" dxfId="88" priority="93">
      <formula>W61="Pending"</formula>
    </cfRule>
    <cfRule type="expression" dxfId="87" priority="94">
      <formula>W61=""</formula>
    </cfRule>
  </conditionalFormatting>
  <conditionalFormatting sqref="X61">
    <cfRule type="expression" dxfId="86" priority="92">
      <formula>V61&lt;&gt;"Criminal violation"</formula>
    </cfRule>
  </conditionalFormatting>
  <conditionalFormatting sqref="S61:AB61">
    <cfRule type="expression" dxfId="85" priority="81">
      <formula>$R61&lt;&gt;"Closed"</formula>
    </cfRule>
  </conditionalFormatting>
  <conditionalFormatting sqref="U61:AB61">
    <cfRule type="expression" dxfId="84" priority="82">
      <formula>NOT(OR($S61="Conviction", $T61="Sustained"))</formula>
    </cfRule>
  </conditionalFormatting>
  <conditionalFormatting sqref="Y61">
    <cfRule type="expression" dxfId="83" priority="84">
      <formula>V61&lt;&gt;"Other rule violation"</formula>
    </cfRule>
  </conditionalFormatting>
  <conditionalFormatting sqref="AA61">
    <cfRule type="expression" dxfId="82" priority="83">
      <formula>NOT(OR(Z61="Monetary fine or loss of pay", Z61="Suspension without pay", Z61="Loss of time"))</formula>
    </cfRule>
  </conditionalFormatting>
  <conditionalFormatting sqref="AB62:AB75">
    <cfRule type="expression" dxfId="81" priority="77">
      <formula>V62=""</formula>
    </cfRule>
  </conditionalFormatting>
  <conditionalFormatting sqref="C62:C75">
    <cfRule type="containsText" dxfId="80" priority="73" operator="containsText" text="various">
      <formula>NOT(ISERROR(SEARCH("various",C62)))</formula>
    </cfRule>
    <cfRule type="containsText" dxfId="79" priority="74" operator="containsText" text="Various">
      <formula>NOT(ISERROR(SEARCH("Various",C62)))</formula>
    </cfRule>
    <cfRule type="containsText" dxfId="78" priority="75" operator="containsText" text="Multiple">
      <formula>NOT(ISERROR(SEARCH("Multiple",C62)))</formula>
    </cfRule>
    <cfRule type="containsText" dxfId="77" priority="76" operator="containsText" text="&quot;multiple&quot;">
      <formula>NOT(ISERROR(SEARCH("""multiple""",C62)))</formula>
    </cfRule>
  </conditionalFormatting>
  <conditionalFormatting sqref="K62:K75">
    <cfRule type="expression" dxfId="76" priority="72">
      <formula>J62&lt;&gt;"Criminal violation"</formula>
    </cfRule>
  </conditionalFormatting>
  <conditionalFormatting sqref="L62:L75">
    <cfRule type="expression" dxfId="75" priority="71">
      <formula>J62&lt;&gt;"Other rule violation"</formula>
    </cfRule>
  </conditionalFormatting>
  <conditionalFormatting sqref="AB62:AB75">
    <cfRule type="expression" dxfId="74" priority="79">
      <formula>W62="Pending"</formula>
    </cfRule>
    <cfRule type="expression" dxfId="73" priority="80">
      <formula>W62=""</formula>
    </cfRule>
  </conditionalFormatting>
  <conditionalFormatting sqref="X62:X75">
    <cfRule type="expression" dxfId="72" priority="78">
      <formula>V62&lt;&gt;"Criminal violation"</formula>
    </cfRule>
  </conditionalFormatting>
  <conditionalFormatting sqref="S62:AB75">
    <cfRule type="expression" dxfId="71" priority="67">
      <formula>$R62&lt;&gt;"Closed"</formula>
    </cfRule>
  </conditionalFormatting>
  <conditionalFormatting sqref="U62:AB75">
    <cfRule type="expression" dxfId="70" priority="68">
      <formula>NOT(OR($S62="Conviction", $T62="Sustained"))</formula>
    </cfRule>
  </conditionalFormatting>
  <conditionalFormatting sqref="Y62:Y75">
    <cfRule type="expression" dxfId="69" priority="70">
      <formula>V62&lt;&gt;"Other rule violation"</formula>
    </cfRule>
  </conditionalFormatting>
  <conditionalFormatting sqref="AA62:AA75">
    <cfRule type="expression" dxfId="68" priority="69">
      <formula>NOT(OR(Z62="Monetary fine or loss of pay", Z62="Suspension without pay", Z62="Loss of time"))</formula>
    </cfRule>
  </conditionalFormatting>
  <conditionalFormatting sqref="AB76:AB81">
    <cfRule type="expression" dxfId="67" priority="63">
      <formula>V76=""</formula>
    </cfRule>
  </conditionalFormatting>
  <conditionalFormatting sqref="C76:C81">
    <cfRule type="containsText" dxfId="66" priority="59" operator="containsText" text="various">
      <formula>NOT(ISERROR(SEARCH("various",C76)))</formula>
    </cfRule>
    <cfRule type="containsText" dxfId="65" priority="60" operator="containsText" text="Various">
      <formula>NOT(ISERROR(SEARCH("Various",C76)))</formula>
    </cfRule>
    <cfRule type="containsText" dxfId="64" priority="61" operator="containsText" text="Multiple">
      <formula>NOT(ISERROR(SEARCH("Multiple",C76)))</formula>
    </cfRule>
    <cfRule type="containsText" dxfId="63" priority="62" operator="containsText" text="&quot;multiple&quot;">
      <formula>NOT(ISERROR(SEARCH("""multiple""",C76)))</formula>
    </cfRule>
  </conditionalFormatting>
  <conditionalFormatting sqref="K76:K81">
    <cfRule type="expression" dxfId="62" priority="58">
      <formula>J76&lt;&gt;"Criminal violation"</formula>
    </cfRule>
  </conditionalFormatting>
  <conditionalFormatting sqref="L76:L81">
    <cfRule type="expression" dxfId="61" priority="57">
      <formula>J76&lt;&gt;"Other rule violation"</formula>
    </cfRule>
  </conditionalFormatting>
  <conditionalFormatting sqref="AB76:AB81">
    <cfRule type="expression" dxfId="60" priority="65">
      <formula>W76="Pending"</formula>
    </cfRule>
    <cfRule type="expression" dxfId="59" priority="66">
      <formula>W76=""</formula>
    </cfRule>
  </conditionalFormatting>
  <conditionalFormatting sqref="X76:X81">
    <cfRule type="expression" dxfId="58" priority="64">
      <formula>V76&lt;&gt;"Criminal violation"</formula>
    </cfRule>
  </conditionalFormatting>
  <conditionalFormatting sqref="S76:AB81">
    <cfRule type="expression" dxfId="57" priority="53">
      <formula>$R76&lt;&gt;"Closed"</formula>
    </cfRule>
  </conditionalFormatting>
  <conditionalFormatting sqref="U76:AB81">
    <cfRule type="expression" dxfId="56" priority="54">
      <formula>NOT(OR($S76="Conviction", $T76="Sustained"))</formula>
    </cfRule>
  </conditionalFormatting>
  <conditionalFormatting sqref="Y76:Y81">
    <cfRule type="expression" dxfId="55" priority="56">
      <formula>V76&lt;&gt;"Other rule violation"</formula>
    </cfRule>
  </conditionalFormatting>
  <conditionalFormatting sqref="AA76:AA81">
    <cfRule type="expression" dxfId="54" priority="55">
      <formula>NOT(OR(Z76="Monetary fine or loss of pay", Z76="Suspension without pay", Z76="Loss of time"))</formula>
    </cfRule>
  </conditionalFormatting>
  <conditionalFormatting sqref="C82:C91">
    <cfRule type="containsText" dxfId="53" priority="48" operator="containsText" text="various">
      <formula>NOT(ISERROR(SEARCH("various",C82)))</formula>
    </cfRule>
    <cfRule type="containsText" dxfId="52" priority="49" operator="containsText" text="Various">
      <formula>NOT(ISERROR(SEARCH("Various",C82)))</formula>
    </cfRule>
    <cfRule type="containsText" dxfId="51" priority="50" operator="containsText" text="Multiple">
      <formula>NOT(ISERROR(SEARCH("Multiple",C82)))</formula>
    </cfRule>
    <cfRule type="containsText" dxfId="50" priority="51" operator="containsText" text="&quot;multiple&quot;">
      <formula>NOT(ISERROR(SEARCH("""multiple""",C82)))</formula>
    </cfRule>
  </conditionalFormatting>
  <conditionalFormatting sqref="K82:K91">
    <cfRule type="expression" dxfId="49" priority="47">
      <formula>J82&lt;&gt;"Criminal violation"</formula>
    </cfRule>
  </conditionalFormatting>
  <conditionalFormatting sqref="L82:L91">
    <cfRule type="expression" dxfId="48" priority="46">
      <formula>J82&lt;&gt;"Other rule violation"</formula>
    </cfRule>
  </conditionalFormatting>
  <conditionalFormatting sqref="X82:X91">
    <cfRule type="expression" dxfId="47" priority="52">
      <formula>V82&lt;&gt;"Criminal violation"</formula>
    </cfRule>
  </conditionalFormatting>
  <conditionalFormatting sqref="S82:Z91">
    <cfRule type="expression" dxfId="46" priority="43">
      <formula>$R82&lt;&gt;"Closed"</formula>
    </cfRule>
  </conditionalFormatting>
  <conditionalFormatting sqref="U82:Z91">
    <cfRule type="expression" dxfId="45" priority="44">
      <formula>NOT(OR($S82="Conviction", $T82="Sustained"))</formula>
    </cfRule>
  </conditionalFormatting>
  <conditionalFormatting sqref="Y82:Y91">
    <cfRule type="expression" dxfId="44" priority="45">
      <formula>V82&lt;&gt;"Other rule violation"</formula>
    </cfRule>
  </conditionalFormatting>
  <conditionalFormatting sqref="AB92">
    <cfRule type="expression" dxfId="43" priority="39">
      <formula>V92=""</formula>
    </cfRule>
  </conditionalFormatting>
  <conditionalFormatting sqref="C92">
    <cfRule type="containsText" dxfId="42" priority="35" operator="containsText" text="various">
      <formula>NOT(ISERROR(SEARCH("various",C92)))</formula>
    </cfRule>
    <cfRule type="containsText" dxfId="41" priority="36" operator="containsText" text="Various">
      <formula>NOT(ISERROR(SEARCH("Various",C92)))</formula>
    </cfRule>
    <cfRule type="containsText" dxfId="40" priority="37" operator="containsText" text="Multiple">
      <formula>NOT(ISERROR(SEARCH("Multiple",C92)))</formula>
    </cfRule>
    <cfRule type="containsText" dxfId="39" priority="38" operator="containsText" text="&quot;multiple&quot;">
      <formula>NOT(ISERROR(SEARCH("""multiple""",C92)))</formula>
    </cfRule>
  </conditionalFormatting>
  <conditionalFormatting sqref="K92">
    <cfRule type="expression" dxfId="38" priority="34">
      <formula>J92&lt;&gt;"Criminal violation"</formula>
    </cfRule>
  </conditionalFormatting>
  <conditionalFormatting sqref="L92">
    <cfRule type="expression" dxfId="37" priority="33">
      <formula>J92&lt;&gt;"Other rule violation"</formula>
    </cfRule>
  </conditionalFormatting>
  <conditionalFormatting sqref="AB92">
    <cfRule type="expression" dxfId="36" priority="41">
      <formula>W92="Pending"</formula>
    </cfRule>
    <cfRule type="expression" dxfId="35" priority="42">
      <formula>W92=""</formula>
    </cfRule>
  </conditionalFormatting>
  <conditionalFormatting sqref="X92">
    <cfRule type="expression" dxfId="34" priority="40">
      <formula>V92&lt;&gt;"Criminal violation"</formula>
    </cfRule>
  </conditionalFormatting>
  <conditionalFormatting sqref="S92:AB92">
    <cfRule type="expression" dxfId="33" priority="29">
      <formula>$R92&lt;&gt;"Closed"</formula>
    </cfRule>
  </conditionalFormatting>
  <conditionalFormatting sqref="U92:AB92">
    <cfRule type="expression" dxfId="32" priority="30">
      <formula>NOT(OR($S92="Conviction", $T92="Sustained"))</formula>
    </cfRule>
  </conditionalFormatting>
  <conditionalFormatting sqref="Y92">
    <cfRule type="expression" dxfId="31" priority="32">
      <formula>V92&lt;&gt;"Other rule violation"</formula>
    </cfRule>
  </conditionalFormatting>
  <conditionalFormatting sqref="AA92">
    <cfRule type="expression" dxfId="30" priority="31">
      <formula>NOT(OR(Z92="Monetary fine or loss of pay", Z92="Suspension without pay", Z92="Loss of time"))</formula>
    </cfRule>
  </conditionalFormatting>
  <conditionalFormatting sqref="C93:C101">
    <cfRule type="containsText" dxfId="29" priority="21" operator="containsText" text="various">
      <formula>NOT(ISERROR(SEARCH("various",C93)))</formula>
    </cfRule>
    <cfRule type="containsText" dxfId="28" priority="22" operator="containsText" text="Various">
      <formula>NOT(ISERROR(SEARCH("Various",C93)))</formula>
    </cfRule>
    <cfRule type="containsText" dxfId="27" priority="23" operator="containsText" text="Multiple">
      <formula>NOT(ISERROR(SEARCH("Multiple",C93)))</formula>
    </cfRule>
    <cfRule type="containsText" dxfId="26" priority="24" operator="containsText" text="&quot;multiple&quot;">
      <formula>NOT(ISERROR(SEARCH("""multiple""",C93)))</formula>
    </cfRule>
  </conditionalFormatting>
  <conditionalFormatting sqref="AB98">
    <cfRule type="expression" dxfId="25" priority="11">
      <formula>V98=""</formula>
    </cfRule>
  </conditionalFormatting>
  <conditionalFormatting sqref="C98">
    <cfRule type="containsText" dxfId="24" priority="7" operator="containsText" text="various">
      <formula>NOT(ISERROR(SEARCH("various",C98)))</formula>
    </cfRule>
    <cfRule type="containsText" dxfId="23" priority="8" operator="containsText" text="Various">
      <formula>NOT(ISERROR(SEARCH("Various",C98)))</formula>
    </cfRule>
    <cfRule type="containsText" dxfId="22" priority="9" operator="containsText" text="Multiple">
      <formula>NOT(ISERROR(SEARCH("Multiple",C98)))</formula>
    </cfRule>
    <cfRule type="containsText" dxfId="21" priority="10" operator="containsText" text="&quot;multiple&quot;">
      <formula>NOT(ISERROR(SEARCH("""multiple""",C98)))</formula>
    </cfRule>
  </conditionalFormatting>
  <conditionalFormatting sqref="K98">
    <cfRule type="expression" dxfId="20" priority="6">
      <formula>J98&lt;&gt;"Criminal violation"</formula>
    </cfRule>
  </conditionalFormatting>
  <conditionalFormatting sqref="L98">
    <cfRule type="expression" dxfId="19" priority="5">
      <formula>J98&lt;&gt;"Other rule violation"</formula>
    </cfRule>
  </conditionalFormatting>
  <conditionalFormatting sqref="AB98">
    <cfRule type="expression" dxfId="18" priority="13">
      <formula>W98="Pending"</formula>
    </cfRule>
    <cfRule type="expression" dxfId="17" priority="14">
      <formula>W98=""</formula>
    </cfRule>
  </conditionalFormatting>
  <conditionalFormatting sqref="X98">
    <cfRule type="expression" dxfId="16" priority="12">
      <formula>V98&lt;&gt;"Criminal violation"</formula>
    </cfRule>
  </conditionalFormatting>
  <conditionalFormatting sqref="Y98">
    <cfRule type="expression" dxfId="15" priority="4">
      <formula>V98&lt;&gt;"Other rule violation"</formula>
    </cfRule>
  </conditionalFormatting>
  <conditionalFormatting sqref="AA98">
    <cfRule type="expression" dxfId="14" priority="3">
      <formula>NOT(OR(Z98="Monetary fine or loss of pay", Z98="Suspension without pay", Z98="Loss of time"))</formula>
    </cfRule>
  </conditionalFormatting>
  <dataValidations xWindow="1045" yWindow="610" count="17">
    <dataValidation type="list" allowBlank="1" showInputMessage="1" showErrorMessage="1" prompt="Select from list. " sqref="N104:N8005 N5:N102"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104:Z8005 Z5:Z102"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104:P8005 P5:P102" xr:uid="{00000000-0002-0000-0300-000002000000}">
      <formula1>43831</formula1>
      <formula2>73415</formula2>
    </dataValidation>
    <dataValidation type="list" allowBlank="1" showInputMessage="1" showErrorMessage="1" prompt="Select from list." sqref="D104:D8005 D5:D102" xr:uid="{00000000-0002-0000-0300-000003000000}">
      <formula1>"White, Black, Asian, Am. Indian, Native Hawaiian/Pacific Islander, Two or More Races, Other, Unknown"</formula1>
    </dataValidation>
    <dataValidation type="list" allowBlank="1" showInputMessage="1" showErrorMessage="1" prompt="Select from list." sqref="E104:E8005 H104:H8005 H5:H102 E5:E102"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104:U8005 U5:U102" xr:uid="{00000000-0002-0000-0300-000005000000}">
      <formula1>0</formula1>
      <formula2>99999999999</formula2>
    </dataValidation>
    <dataValidation type="whole" operator="greaterThan" allowBlank="1" showInputMessage="1" showErrorMessage="1" prompt="Select from list." sqref="I104:I8005 I5:I102" xr:uid="{00000000-0002-0000-0300-000006000000}">
      <formula1>0</formula1>
    </dataValidation>
    <dataValidation type="list" allowBlank="1" showInputMessage="1" showErrorMessage="1" prompt="Select from list." sqref="G104:G8005 G5:G102" xr:uid="{00000000-0002-0000-0300-000007000000}">
      <formula1>"White, Black, Asian, Am. Indian, Native Hawaiian/Pacific Islander,Two or More Races, Other, Unknown"</formula1>
    </dataValidation>
    <dataValidation allowBlank="1" showInputMessage="1" showErrorMessage="1" prompt="One officer per row!_x000a_" sqref="C104:C8005 C5:C102"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104:J8005 J5:J102" xr:uid="{00000000-0002-0000-0300-000009000000}">
      <formula1>Allegations</formula1>
    </dataValidation>
    <dataValidation type="list" allowBlank="1" showInputMessage="1" showErrorMessage="1" error="Choose one of the allegation types in the drop down_x000a_" prompt="Select from list. " sqref="V104:V8005 V5:V102"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104:K8005 K5:K102"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104:Y8005 Y5:Y102" xr:uid="{00000000-0002-0000-0300-00000C000000}">
      <formula1>RuleViolations</formula1>
    </dataValidation>
    <dataValidation type="decimal" operator="greaterThan" allowBlank="1" showInputMessage="1" showErrorMessage="1" prompt="Enter number of hours docked or dollars fined." sqref="AA104:AA8005 AA5:AA102"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104:L8005 L5:L102" xr:uid="{00000000-0002-0000-0300-00000E000000}">
      <formula1>RuleViolations</formula1>
    </dataValidation>
    <dataValidation allowBlank="1" showInputMessage="1" showErrorMessage="1" prompt="This is a calculated field; please do not enter data." sqref="Q104:Q7985 Q5:Q102"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104:X8005 X5:X102"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xWindow="1045" yWindow="610" count="5">
        <x14:dataValidation type="list" allowBlank="1" showInputMessage="1" showErrorMessage="1" error="Enter the case as either &quot;Pending&quot; or &quot;Closed&quot;" prompt="Select from list." xr:uid="{00000000-0002-0000-0300-000011000000}">
          <x14:formula1>
            <xm:f>'Data validation'!$F$1:$F$2</xm:f>
          </x14:formula1>
          <xm:sqref>R102 R104:R8005</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S102 S104:S8005</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T102 T104:T8005</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F102 F104:F8005</xm:sqref>
        </x14:dataValidation>
        <x14:dataValidation type="list" allowBlank="1" showInputMessage="1" showErrorMessage="1" prompt="Select from list." xr:uid="{00000000-0002-0000-0300-000015000000}">
          <x14:formula1>
            <xm:f>'Data validation'!$F$11:$F$12</xm:f>
          </x14:formula1>
          <xm:sqref>AB52:AB53 AB82:AB91 AB102 AB104:AB8005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7"/>
  <sheetViews>
    <sheetView topLeftCell="N1" zoomScaleNormal="100" workbookViewId="0">
      <pane ySplit="4" topLeftCell="A83" activePane="bottomLeft" state="frozen"/>
      <selection pane="bottomLeft" activeCell="AB94" sqref="AB94"/>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5703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1" t="s">
        <v>748</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row>
    <row r="2" spans="1:30" ht="73.150000000000006" customHeight="1" x14ac:dyDescent="0.25">
      <c r="A2" s="152" t="s">
        <v>747</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row>
    <row r="3" spans="1:30" ht="26.25" x14ac:dyDescent="0.25">
      <c r="A3" s="150" t="s">
        <v>682</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758</v>
      </c>
      <c r="B5" s="10">
        <v>45294</v>
      </c>
      <c r="C5" s="6" t="s">
        <v>759</v>
      </c>
      <c r="D5" s="6" t="s">
        <v>760</v>
      </c>
      <c r="E5" s="6" t="s">
        <v>761</v>
      </c>
      <c r="F5" s="6" t="s">
        <v>28</v>
      </c>
      <c r="G5" s="6" t="s">
        <v>760</v>
      </c>
      <c r="H5" s="6" t="s">
        <v>762</v>
      </c>
      <c r="I5" s="6">
        <v>1</v>
      </c>
      <c r="J5" s="6" t="s">
        <v>657</v>
      </c>
      <c r="K5" s="6"/>
      <c r="L5" s="6"/>
      <c r="M5" s="21"/>
      <c r="N5" s="6"/>
      <c r="O5" s="21"/>
      <c r="P5" s="10">
        <v>45295</v>
      </c>
      <c r="Q5" s="15">
        <f t="shared" ref="Q5:Q15" ca="1" si="0">IF(B5&gt;1/1/1900, (IF(R5="Closed",(DATEDIF(B5,P5,"d"))-(DATEDIF(M5,O5,"d")),IF(OR(R5="Pending",ISBLANK(P5)),TODAY()-B5))),"-")</f>
        <v>1</v>
      </c>
      <c r="R5" s="6" t="s">
        <v>21</v>
      </c>
      <c r="S5" s="6" t="s">
        <v>23</v>
      </c>
      <c r="T5" s="6" t="s">
        <v>24</v>
      </c>
      <c r="U5" s="6">
        <v>1</v>
      </c>
      <c r="V5" s="6"/>
      <c r="W5" s="6" t="str">
        <f t="shared" ref="W5:W15" si="1">IF(OR(ISBLANK(J5),ISBLANK(V5)),"-",(IF(J5=V5,"Yes","No")))</f>
        <v>-</v>
      </c>
      <c r="X5" s="6"/>
      <c r="Y5" s="6" t="s">
        <v>680</v>
      </c>
      <c r="Z5" s="6" t="s">
        <v>664</v>
      </c>
      <c r="AA5" s="6"/>
      <c r="AB5" s="6"/>
      <c r="AC5" s="6"/>
    </row>
    <row r="6" spans="1:30" x14ac:dyDescent="0.25">
      <c r="A6" t="s">
        <v>763</v>
      </c>
      <c r="B6" s="11">
        <v>45294</v>
      </c>
      <c r="C6" t="s">
        <v>764</v>
      </c>
      <c r="D6" t="s">
        <v>760</v>
      </c>
      <c r="E6" t="s">
        <v>762</v>
      </c>
      <c r="F6" t="s">
        <v>28</v>
      </c>
      <c r="G6" t="s">
        <v>760</v>
      </c>
      <c r="H6" t="s">
        <v>762</v>
      </c>
      <c r="I6">
        <v>1</v>
      </c>
      <c r="J6" t="s">
        <v>657</v>
      </c>
      <c r="L6" t="s">
        <v>680</v>
      </c>
      <c r="M6" s="20"/>
      <c r="O6" s="20"/>
      <c r="P6" s="11">
        <v>45498</v>
      </c>
      <c r="Q6" s="12">
        <f t="shared" ca="1" si="0"/>
        <v>204</v>
      </c>
      <c r="R6" t="s">
        <v>21</v>
      </c>
      <c r="S6" t="s">
        <v>23</v>
      </c>
      <c r="T6" t="s">
        <v>24</v>
      </c>
      <c r="U6">
        <v>1</v>
      </c>
      <c r="V6" t="s">
        <v>657</v>
      </c>
      <c r="W6" t="str">
        <f t="shared" si="1"/>
        <v>Yes</v>
      </c>
      <c r="Y6" t="s">
        <v>680</v>
      </c>
      <c r="Z6" t="s">
        <v>665</v>
      </c>
      <c r="AA6" s="144">
        <v>2480</v>
      </c>
    </row>
    <row r="7" spans="1:30" x14ac:dyDescent="0.25">
      <c r="A7" s="6" t="s">
        <v>765</v>
      </c>
      <c r="B7" s="10">
        <v>45294</v>
      </c>
      <c r="C7" s="6" t="s">
        <v>766</v>
      </c>
      <c r="D7" s="6"/>
      <c r="E7" s="6"/>
      <c r="F7" s="6" t="s">
        <v>28</v>
      </c>
      <c r="G7" s="6" t="s">
        <v>760</v>
      </c>
      <c r="H7" s="6" t="s">
        <v>762</v>
      </c>
      <c r="I7" s="6">
        <v>1</v>
      </c>
      <c r="J7" s="6" t="s">
        <v>657</v>
      </c>
      <c r="K7" s="6"/>
      <c r="L7" s="6" t="s">
        <v>661</v>
      </c>
      <c r="M7" s="21"/>
      <c r="N7" s="6"/>
      <c r="O7" s="21"/>
      <c r="P7" s="10">
        <v>45342</v>
      </c>
      <c r="Q7" s="15">
        <f t="shared" ca="1" si="0"/>
        <v>48</v>
      </c>
      <c r="R7" s="6" t="s">
        <v>21</v>
      </c>
      <c r="S7" s="6" t="s">
        <v>23</v>
      </c>
      <c r="T7" s="6" t="s">
        <v>17</v>
      </c>
      <c r="U7" s="6"/>
      <c r="V7" s="6"/>
      <c r="W7" s="6" t="str">
        <f t="shared" si="1"/>
        <v>-</v>
      </c>
      <c r="X7" s="6"/>
      <c r="Y7" s="6"/>
      <c r="Z7" s="6"/>
      <c r="AA7" s="6"/>
      <c r="AB7" s="6"/>
      <c r="AC7" s="6"/>
    </row>
    <row r="8" spans="1:30" x14ac:dyDescent="0.25">
      <c r="A8" t="s">
        <v>767</v>
      </c>
      <c r="B8" s="11">
        <v>45295</v>
      </c>
      <c r="C8" t="s">
        <v>768</v>
      </c>
      <c r="D8" t="s">
        <v>769</v>
      </c>
      <c r="E8" t="s">
        <v>762</v>
      </c>
      <c r="F8" t="s">
        <v>28</v>
      </c>
      <c r="G8" t="s">
        <v>760</v>
      </c>
      <c r="H8" t="s">
        <v>762</v>
      </c>
      <c r="I8">
        <v>1</v>
      </c>
      <c r="J8" t="s">
        <v>657</v>
      </c>
      <c r="M8" s="20"/>
      <c r="O8" s="20"/>
      <c r="P8" s="11">
        <v>45315</v>
      </c>
      <c r="Q8" s="12">
        <f t="shared" ca="1" si="0"/>
        <v>20</v>
      </c>
      <c r="R8" t="s">
        <v>21</v>
      </c>
      <c r="S8" t="s">
        <v>23</v>
      </c>
      <c r="T8" t="s">
        <v>16</v>
      </c>
      <c r="W8" t="str">
        <f t="shared" si="1"/>
        <v>-</v>
      </c>
    </row>
    <row r="9" spans="1:30" x14ac:dyDescent="0.25">
      <c r="A9" s="6" t="s">
        <v>767</v>
      </c>
      <c r="B9" s="10">
        <v>45295</v>
      </c>
      <c r="C9" s="6" t="s">
        <v>770</v>
      </c>
      <c r="D9" s="6" t="s">
        <v>760</v>
      </c>
      <c r="E9" s="6" t="s">
        <v>761</v>
      </c>
      <c r="F9" s="6" t="s">
        <v>28</v>
      </c>
      <c r="G9" s="6" t="s">
        <v>760</v>
      </c>
      <c r="H9" s="6" t="s">
        <v>762</v>
      </c>
      <c r="I9" s="6">
        <v>1</v>
      </c>
      <c r="J9" s="6" t="s">
        <v>657</v>
      </c>
      <c r="K9" s="6"/>
      <c r="L9" s="6"/>
      <c r="M9" s="6"/>
      <c r="N9" s="6"/>
      <c r="O9" s="6"/>
      <c r="P9" s="10">
        <v>45315</v>
      </c>
      <c r="Q9" s="15">
        <f t="shared" ca="1" si="0"/>
        <v>20</v>
      </c>
      <c r="R9" s="6" t="s">
        <v>21</v>
      </c>
      <c r="S9" s="6" t="s">
        <v>23</v>
      </c>
      <c r="T9" s="6" t="s">
        <v>16</v>
      </c>
      <c r="U9" s="6"/>
      <c r="V9" s="6"/>
      <c r="W9" s="6" t="str">
        <f t="shared" si="1"/>
        <v>-</v>
      </c>
      <c r="X9" s="6"/>
      <c r="Y9" s="6"/>
      <c r="Z9" s="6"/>
      <c r="AA9" s="6"/>
      <c r="AB9" s="6"/>
      <c r="AC9" s="6"/>
    </row>
    <row r="10" spans="1:30" x14ac:dyDescent="0.25">
      <c r="A10" t="s">
        <v>767</v>
      </c>
      <c r="B10" s="11">
        <v>45295</v>
      </c>
      <c r="C10" t="s">
        <v>771</v>
      </c>
      <c r="D10" t="s">
        <v>760</v>
      </c>
      <c r="E10" t="s">
        <v>762</v>
      </c>
      <c r="F10" t="s">
        <v>28</v>
      </c>
      <c r="G10" t="s">
        <v>760</v>
      </c>
      <c r="H10" t="s">
        <v>762</v>
      </c>
      <c r="I10">
        <v>1</v>
      </c>
      <c r="J10" t="s">
        <v>657</v>
      </c>
      <c r="P10" s="11">
        <v>45315</v>
      </c>
      <c r="Q10" s="12">
        <f t="shared" ca="1" si="0"/>
        <v>20</v>
      </c>
      <c r="R10" t="s">
        <v>21</v>
      </c>
      <c r="S10" t="s">
        <v>23</v>
      </c>
      <c r="T10" t="s">
        <v>16</v>
      </c>
      <c r="W10" t="str">
        <f t="shared" si="1"/>
        <v>-</v>
      </c>
    </row>
    <row r="11" spans="1:30" x14ac:dyDescent="0.25">
      <c r="A11" s="6" t="s">
        <v>772</v>
      </c>
      <c r="B11" s="10">
        <v>45295</v>
      </c>
      <c r="C11" s="6" t="s">
        <v>768</v>
      </c>
      <c r="D11" s="6" t="s">
        <v>769</v>
      </c>
      <c r="E11" s="6" t="s">
        <v>762</v>
      </c>
      <c r="F11" s="6" t="s">
        <v>28</v>
      </c>
      <c r="G11" s="6" t="s">
        <v>760</v>
      </c>
      <c r="H11" s="6" t="s">
        <v>762</v>
      </c>
      <c r="I11" s="6">
        <v>1</v>
      </c>
      <c r="J11" s="6" t="s">
        <v>657</v>
      </c>
      <c r="K11" s="6"/>
      <c r="L11" s="6"/>
      <c r="M11" s="6"/>
      <c r="N11" s="6"/>
      <c r="O11" s="6"/>
      <c r="P11" s="10"/>
      <c r="Q11" s="15">
        <f t="shared" ca="1" si="0"/>
        <v>445</v>
      </c>
      <c r="R11" s="6"/>
      <c r="S11" s="6"/>
      <c r="T11" s="6"/>
      <c r="U11" s="6"/>
      <c r="V11" s="6"/>
      <c r="W11" s="6" t="str">
        <f t="shared" si="1"/>
        <v>-</v>
      </c>
      <c r="X11" s="6"/>
      <c r="Y11" s="6"/>
      <c r="Z11" s="6"/>
      <c r="AA11" s="6"/>
      <c r="AB11" s="6"/>
      <c r="AC11" s="6"/>
    </row>
    <row r="12" spans="1:30" x14ac:dyDescent="0.25">
      <c r="A12" t="s">
        <v>772</v>
      </c>
      <c r="B12" s="11">
        <v>45295</v>
      </c>
      <c r="C12" t="s">
        <v>770</v>
      </c>
      <c r="D12" t="s">
        <v>760</v>
      </c>
      <c r="E12" t="s">
        <v>761</v>
      </c>
      <c r="F12" t="s">
        <v>28</v>
      </c>
      <c r="G12" t="s">
        <v>760</v>
      </c>
      <c r="H12" t="s">
        <v>762</v>
      </c>
      <c r="I12">
        <v>1</v>
      </c>
      <c r="J12" t="s">
        <v>657</v>
      </c>
      <c r="Q12" s="12">
        <f t="shared" ca="1" si="0"/>
        <v>445</v>
      </c>
      <c r="W12" t="str">
        <f t="shared" si="1"/>
        <v>-</v>
      </c>
    </row>
    <row r="13" spans="1:30" x14ac:dyDescent="0.25">
      <c r="A13" s="6" t="s">
        <v>774</v>
      </c>
      <c r="B13" s="10">
        <v>45302</v>
      </c>
      <c r="C13" s="6" t="s">
        <v>775</v>
      </c>
      <c r="D13" s="6" t="s">
        <v>760</v>
      </c>
      <c r="E13" s="6" t="s">
        <v>762</v>
      </c>
      <c r="F13" s="6" t="s">
        <v>27</v>
      </c>
      <c r="G13" s="6" t="s">
        <v>760</v>
      </c>
      <c r="H13" s="6" t="s">
        <v>762</v>
      </c>
      <c r="I13" s="6">
        <v>1</v>
      </c>
      <c r="J13" s="6" t="s">
        <v>657</v>
      </c>
      <c r="K13" s="6"/>
      <c r="L13" s="6"/>
      <c r="M13" s="6"/>
      <c r="N13" s="6"/>
      <c r="O13" s="6"/>
      <c r="P13" s="10">
        <v>45329</v>
      </c>
      <c r="Q13" s="15">
        <f t="shared" ca="1" si="0"/>
        <v>27</v>
      </c>
      <c r="R13" s="6" t="s">
        <v>21</v>
      </c>
      <c r="S13" s="6"/>
      <c r="T13" s="6" t="s">
        <v>16</v>
      </c>
      <c r="U13" s="6"/>
      <c r="V13" s="6"/>
      <c r="W13" s="6" t="str">
        <f t="shared" si="1"/>
        <v>-</v>
      </c>
      <c r="X13" s="6"/>
      <c r="Y13" s="6"/>
      <c r="Z13" s="6"/>
      <c r="AA13" s="6"/>
      <c r="AB13" s="6"/>
      <c r="AC13" s="6"/>
    </row>
    <row r="14" spans="1:30" x14ac:dyDescent="0.25">
      <c r="A14" t="s">
        <v>776</v>
      </c>
      <c r="B14" s="11">
        <v>45299</v>
      </c>
      <c r="C14" t="s">
        <v>777</v>
      </c>
      <c r="D14" t="s">
        <v>760</v>
      </c>
      <c r="E14" t="s">
        <v>761</v>
      </c>
      <c r="F14" t="s">
        <v>28</v>
      </c>
      <c r="G14" t="s">
        <v>760</v>
      </c>
      <c r="H14" t="s">
        <v>762</v>
      </c>
      <c r="I14">
        <v>1</v>
      </c>
      <c r="J14" t="s">
        <v>652</v>
      </c>
      <c r="Q14" s="12">
        <f t="shared" ca="1" si="0"/>
        <v>441</v>
      </c>
      <c r="W14" t="str">
        <f t="shared" si="1"/>
        <v>-</v>
      </c>
    </row>
    <row r="15" spans="1:30" x14ac:dyDescent="0.25">
      <c r="A15" s="6" t="s">
        <v>908</v>
      </c>
      <c r="B15" s="10">
        <v>45314</v>
      </c>
      <c r="C15" s="6" t="s">
        <v>909</v>
      </c>
      <c r="D15" s="6" t="s">
        <v>769</v>
      </c>
      <c r="E15" s="6" t="s">
        <v>762</v>
      </c>
      <c r="F15" s="6" t="s">
        <v>28</v>
      </c>
      <c r="G15" s="6" t="s">
        <v>760</v>
      </c>
      <c r="H15" s="6" t="s">
        <v>762</v>
      </c>
      <c r="I15" s="6">
        <v>1</v>
      </c>
      <c r="J15" s="6" t="s">
        <v>657</v>
      </c>
      <c r="K15" s="6"/>
      <c r="L15" s="6"/>
      <c r="M15" s="6"/>
      <c r="N15" s="6"/>
      <c r="O15" s="6"/>
      <c r="P15" s="10">
        <v>45315</v>
      </c>
      <c r="Q15" s="15">
        <f t="shared" ca="1" si="0"/>
        <v>1</v>
      </c>
      <c r="R15" s="6" t="s">
        <v>21</v>
      </c>
      <c r="S15" s="6" t="s">
        <v>23</v>
      </c>
      <c r="T15" s="6" t="s">
        <v>24</v>
      </c>
      <c r="U15" s="6">
        <v>1</v>
      </c>
      <c r="V15" s="6"/>
      <c r="W15" s="6" t="str">
        <f t="shared" si="1"/>
        <v>-</v>
      </c>
      <c r="X15" s="6"/>
      <c r="Y15" s="6" t="s">
        <v>680</v>
      </c>
      <c r="Z15" s="6" t="s">
        <v>664</v>
      </c>
      <c r="AA15" s="6"/>
      <c r="AB15" s="6"/>
      <c r="AC15" s="6"/>
    </row>
    <row r="16" spans="1:30" x14ac:dyDescent="0.25">
      <c r="A16" t="s">
        <v>910</v>
      </c>
      <c r="B16" s="11">
        <v>45314</v>
      </c>
      <c r="C16" t="s">
        <v>771</v>
      </c>
      <c r="D16" t="s">
        <v>760</v>
      </c>
      <c r="E16" t="s">
        <v>762</v>
      </c>
      <c r="F16" t="s">
        <v>28</v>
      </c>
      <c r="G16" t="s">
        <v>760</v>
      </c>
      <c r="H16" t="s">
        <v>762</v>
      </c>
      <c r="I16">
        <v>1</v>
      </c>
      <c r="J16" t="s">
        <v>657</v>
      </c>
      <c r="L16" t="s">
        <v>678</v>
      </c>
      <c r="P16" s="11">
        <v>45594</v>
      </c>
      <c r="Q16" s="12">
        <f t="shared" ref="Q16:Q71" ca="1" si="2">IF(B16&gt;1/1/1900, (IF(R16="Closed",(DATEDIF(B16,P16,"d"))-(DATEDIF(M16,O16,"d")),IF(OR(R16="Pending",ISBLANK(P16)),TODAY()-B16))),"-")</f>
        <v>280</v>
      </c>
      <c r="R16" t="s">
        <v>21</v>
      </c>
      <c r="S16" t="s">
        <v>23</v>
      </c>
      <c r="T16" t="s">
        <v>16</v>
      </c>
      <c r="W16" t="str">
        <f t="shared" ref="W16:W70" si="3">IF(OR(ISBLANK(J16),ISBLANK(V16)),"-",(IF(J16=V16,"Yes","No")))</f>
        <v>-</v>
      </c>
    </row>
    <row r="17" spans="1:29" x14ac:dyDescent="0.25">
      <c r="A17" s="6" t="s">
        <v>911</v>
      </c>
      <c r="B17" s="10">
        <v>45314</v>
      </c>
      <c r="C17" s="6" t="s">
        <v>912</v>
      </c>
      <c r="D17" s="6" t="s">
        <v>760</v>
      </c>
      <c r="E17" s="6" t="s">
        <v>762</v>
      </c>
      <c r="F17" s="6" t="s">
        <v>27</v>
      </c>
      <c r="G17" s="6" t="s">
        <v>766</v>
      </c>
      <c r="H17" s="6"/>
      <c r="I17" s="6">
        <v>1</v>
      </c>
      <c r="J17" s="6" t="s">
        <v>657</v>
      </c>
      <c r="K17" s="6"/>
      <c r="L17" s="6"/>
      <c r="M17" s="6"/>
      <c r="N17" s="6"/>
      <c r="O17" s="6"/>
      <c r="P17" s="10">
        <v>45399</v>
      </c>
      <c r="Q17" s="15">
        <f t="shared" ca="1" si="2"/>
        <v>85</v>
      </c>
      <c r="R17" s="6" t="s">
        <v>21</v>
      </c>
      <c r="S17" s="6" t="s">
        <v>23</v>
      </c>
      <c r="T17" s="6" t="s">
        <v>16</v>
      </c>
      <c r="U17" s="6"/>
      <c r="V17" s="6"/>
      <c r="W17" s="6" t="str">
        <f t="shared" si="3"/>
        <v>-</v>
      </c>
      <c r="X17" s="6"/>
      <c r="Y17" s="6"/>
      <c r="Z17" s="6"/>
      <c r="AA17" s="6"/>
      <c r="AB17" s="6"/>
      <c r="AC17" s="6"/>
    </row>
    <row r="18" spans="1:29" x14ac:dyDescent="0.25">
      <c r="A18" t="s">
        <v>913</v>
      </c>
      <c r="B18" s="11">
        <v>45314</v>
      </c>
      <c r="C18" t="s">
        <v>914</v>
      </c>
      <c r="D18" t="s">
        <v>769</v>
      </c>
      <c r="E18" t="s">
        <v>762</v>
      </c>
      <c r="F18" t="s">
        <v>27</v>
      </c>
      <c r="G18" t="s">
        <v>760</v>
      </c>
      <c r="H18" t="s">
        <v>762</v>
      </c>
      <c r="I18">
        <v>1</v>
      </c>
      <c r="J18" t="s">
        <v>657</v>
      </c>
      <c r="L18" t="s">
        <v>662</v>
      </c>
      <c r="Q18" s="12">
        <f t="shared" ca="1" si="2"/>
        <v>426</v>
      </c>
      <c r="W18" t="str">
        <f t="shared" si="3"/>
        <v>-</v>
      </c>
    </row>
    <row r="19" spans="1:29" x14ac:dyDescent="0.25">
      <c r="A19" s="6" t="s">
        <v>915</v>
      </c>
      <c r="B19" s="10">
        <v>45316</v>
      </c>
      <c r="C19" s="6" t="s">
        <v>916</v>
      </c>
      <c r="D19" s="6" t="s">
        <v>760</v>
      </c>
      <c r="E19" s="6" t="s">
        <v>762</v>
      </c>
      <c r="F19" s="6" t="s">
        <v>28</v>
      </c>
      <c r="G19" s="6" t="s">
        <v>769</v>
      </c>
      <c r="H19" s="6" t="s">
        <v>762</v>
      </c>
      <c r="I19" s="6">
        <v>1</v>
      </c>
      <c r="J19" s="6" t="s">
        <v>657</v>
      </c>
      <c r="K19" s="6"/>
      <c r="L19" s="6" t="s">
        <v>680</v>
      </c>
      <c r="M19" s="6"/>
      <c r="N19" s="6"/>
      <c r="O19" s="6"/>
      <c r="P19" s="10">
        <v>45316</v>
      </c>
      <c r="Q19" s="15">
        <f t="shared" ca="1" si="2"/>
        <v>0</v>
      </c>
      <c r="R19" s="6" t="s">
        <v>21</v>
      </c>
      <c r="S19" s="6" t="s">
        <v>23</v>
      </c>
      <c r="T19" s="6" t="s">
        <v>24</v>
      </c>
      <c r="U19" s="6">
        <v>1</v>
      </c>
      <c r="V19" s="6"/>
      <c r="W19" s="6" t="str">
        <f t="shared" si="3"/>
        <v>-</v>
      </c>
      <c r="X19" s="6"/>
      <c r="Y19" s="6" t="s">
        <v>680</v>
      </c>
      <c r="Z19" s="6" t="s">
        <v>664</v>
      </c>
      <c r="AA19" s="6"/>
      <c r="AB19" s="6"/>
      <c r="AC19" s="6"/>
    </row>
    <row r="20" spans="1:29" x14ac:dyDescent="0.25">
      <c r="A20" s="6" t="s">
        <v>917</v>
      </c>
      <c r="B20" s="10">
        <v>45316</v>
      </c>
      <c r="C20" s="6" t="s">
        <v>828</v>
      </c>
      <c r="D20" s="6" t="s">
        <v>760</v>
      </c>
      <c r="E20" s="6" t="s">
        <v>761</v>
      </c>
      <c r="F20" s="6" t="s">
        <v>28</v>
      </c>
      <c r="G20" s="6" t="s">
        <v>760</v>
      </c>
      <c r="H20" s="6" t="s">
        <v>762</v>
      </c>
      <c r="I20" s="6">
        <v>1</v>
      </c>
      <c r="J20" s="6" t="s">
        <v>657</v>
      </c>
      <c r="K20" s="6"/>
      <c r="L20" s="6" t="s">
        <v>678</v>
      </c>
      <c r="M20" s="6"/>
      <c r="N20" s="6"/>
      <c r="O20" s="6"/>
      <c r="P20" s="10">
        <v>45323</v>
      </c>
      <c r="Q20" s="15"/>
      <c r="R20" s="6" t="s">
        <v>21</v>
      </c>
      <c r="S20" s="6" t="s">
        <v>23</v>
      </c>
      <c r="T20" s="6" t="s">
        <v>24</v>
      </c>
      <c r="U20" s="6">
        <v>1</v>
      </c>
      <c r="V20" s="6"/>
      <c r="W20" s="6"/>
      <c r="X20" s="6"/>
      <c r="Y20" s="6" t="s">
        <v>678</v>
      </c>
      <c r="Z20" s="6" t="s">
        <v>663</v>
      </c>
      <c r="AA20" s="6"/>
      <c r="AB20" s="6"/>
      <c r="AC20" s="6"/>
    </row>
    <row r="21" spans="1:29" x14ac:dyDescent="0.25">
      <c r="A21" t="s">
        <v>917</v>
      </c>
      <c r="B21" s="11">
        <v>45316</v>
      </c>
      <c r="C21" t="s">
        <v>918</v>
      </c>
      <c r="D21" t="s">
        <v>760</v>
      </c>
      <c r="E21" t="s">
        <v>762</v>
      </c>
      <c r="F21" t="s">
        <v>28</v>
      </c>
      <c r="G21" t="s">
        <v>760</v>
      </c>
      <c r="H21" t="s">
        <v>762</v>
      </c>
      <c r="I21">
        <v>1</v>
      </c>
      <c r="J21" t="s">
        <v>657</v>
      </c>
      <c r="L21" t="s">
        <v>678</v>
      </c>
      <c r="P21" s="11">
        <v>45323</v>
      </c>
      <c r="Q21" s="12">
        <f t="shared" ca="1" si="2"/>
        <v>7</v>
      </c>
      <c r="R21" t="s">
        <v>21</v>
      </c>
      <c r="S21" t="s">
        <v>23</v>
      </c>
      <c r="T21" t="s">
        <v>24</v>
      </c>
      <c r="U21">
        <v>1</v>
      </c>
      <c r="W21" t="str">
        <f t="shared" si="3"/>
        <v>-</v>
      </c>
      <c r="Y21" t="s">
        <v>678</v>
      </c>
      <c r="Z21" t="s">
        <v>664</v>
      </c>
    </row>
    <row r="22" spans="1:29" x14ac:dyDescent="0.25">
      <c r="A22" s="6" t="s">
        <v>919</v>
      </c>
      <c r="B22" s="10">
        <v>45323</v>
      </c>
      <c r="C22" s="6" t="s">
        <v>898</v>
      </c>
      <c r="D22" s="6" t="s">
        <v>760</v>
      </c>
      <c r="E22" s="6" t="s">
        <v>761</v>
      </c>
      <c r="F22" s="6" t="s">
        <v>28</v>
      </c>
      <c r="G22" s="6" t="s">
        <v>769</v>
      </c>
      <c r="H22" s="6" t="s">
        <v>762</v>
      </c>
      <c r="I22" s="17">
        <v>1</v>
      </c>
      <c r="J22" s="6" t="s">
        <v>657</v>
      </c>
      <c r="K22" s="6"/>
      <c r="L22" s="6" t="s">
        <v>680</v>
      </c>
      <c r="M22" s="6"/>
      <c r="N22" s="6"/>
      <c r="O22" s="6"/>
      <c r="P22" s="10">
        <v>45334</v>
      </c>
      <c r="Q22" s="15">
        <f t="shared" ca="1" si="2"/>
        <v>11</v>
      </c>
      <c r="R22" s="6" t="s">
        <v>21</v>
      </c>
      <c r="S22" s="6" t="s">
        <v>23</v>
      </c>
      <c r="T22" s="6" t="s">
        <v>24</v>
      </c>
      <c r="U22" s="17">
        <v>1</v>
      </c>
      <c r="V22" s="6"/>
      <c r="W22" s="17" t="str">
        <f t="shared" si="3"/>
        <v>-</v>
      </c>
      <c r="X22" s="17"/>
      <c r="Y22" s="17" t="s">
        <v>680</v>
      </c>
      <c r="Z22" s="6" t="s">
        <v>664</v>
      </c>
      <c r="AA22" s="6"/>
      <c r="AB22" s="6"/>
      <c r="AC22" s="6"/>
    </row>
    <row r="23" spans="1:29" x14ac:dyDescent="0.25">
      <c r="A23" t="s">
        <v>920</v>
      </c>
      <c r="B23" s="11">
        <v>45323</v>
      </c>
      <c r="C23" t="s">
        <v>764</v>
      </c>
      <c r="D23" t="s">
        <v>760</v>
      </c>
      <c r="E23" t="s">
        <v>762</v>
      </c>
      <c r="F23" t="s">
        <v>28</v>
      </c>
      <c r="G23" t="s">
        <v>760</v>
      </c>
      <c r="H23" t="s">
        <v>762</v>
      </c>
      <c r="I23">
        <v>1</v>
      </c>
      <c r="J23" t="s">
        <v>657</v>
      </c>
      <c r="L23" t="s">
        <v>680</v>
      </c>
      <c r="Q23" s="12">
        <f t="shared" ca="1" si="2"/>
        <v>417</v>
      </c>
      <c r="W23" t="str">
        <f t="shared" si="3"/>
        <v>-</v>
      </c>
    </row>
    <row r="24" spans="1:29" x14ac:dyDescent="0.25">
      <c r="A24" s="6" t="s">
        <v>921</v>
      </c>
      <c r="B24" s="10">
        <v>45323</v>
      </c>
      <c r="C24" s="6" t="s">
        <v>922</v>
      </c>
      <c r="D24" s="6" t="s">
        <v>760</v>
      </c>
      <c r="E24" s="6" t="s">
        <v>762</v>
      </c>
      <c r="F24" s="6" t="s">
        <v>28</v>
      </c>
      <c r="G24" s="6" t="s">
        <v>760</v>
      </c>
      <c r="H24" s="6" t="s">
        <v>761</v>
      </c>
      <c r="I24" s="17">
        <v>1</v>
      </c>
      <c r="J24" s="6" t="s">
        <v>657</v>
      </c>
      <c r="K24" s="6"/>
      <c r="L24" s="6" t="s">
        <v>680</v>
      </c>
      <c r="M24" s="6"/>
      <c r="N24" s="6" t="s">
        <v>907</v>
      </c>
      <c r="O24" s="6"/>
      <c r="P24" s="10"/>
      <c r="Q24" s="15">
        <f t="shared" ca="1" si="2"/>
        <v>417</v>
      </c>
      <c r="R24" s="6"/>
      <c r="S24" s="6"/>
      <c r="T24" s="6"/>
      <c r="U24" s="17"/>
      <c r="V24" s="6"/>
      <c r="W24" s="17" t="str">
        <f t="shared" si="3"/>
        <v>-</v>
      </c>
      <c r="X24" s="17"/>
      <c r="Y24" s="17"/>
      <c r="Z24" s="6"/>
      <c r="AA24" s="6"/>
      <c r="AB24" s="6"/>
      <c r="AC24" s="6"/>
    </row>
    <row r="25" spans="1:29" x14ac:dyDescent="0.25">
      <c r="A25" t="s">
        <v>923</v>
      </c>
      <c r="B25" s="11">
        <v>45323</v>
      </c>
      <c r="C25" t="s">
        <v>924</v>
      </c>
      <c r="D25" t="s">
        <v>760</v>
      </c>
      <c r="E25" t="s">
        <v>761</v>
      </c>
      <c r="F25" t="s">
        <v>27</v>
      </c>
      <c r="G25" t="s">
        <v>769</v>
      </c>
      <c r="H25" t="s">
        <v>762</v>
      </c>
      <c r="I25">
        <v>1</v>
      </c>
      <c r="J25" t="s">
        <v>5</v>
      </c>
      <c r="L25" t="s">
        <v>680</v>
      </c>
      <c r="P25" s="11">
        <v>45328</v>
      </c>
      <c r="Q25" s="12">
        <f t="shared" ca="1" si="2"/>
        <v>5</v>
      </c>
      <c r="R25" t="s">
        <v>21</v>
      </c>
      <c r="S25" t="s">
        <v>23</v>
      </c>
      <c r="T25" t="s">
        <v>24</v>
      </c>
      <c r="U25">
        <v>1</v>
      </c>
      <c r="W25" t="str">
        <f t="shared" si="3"/>
        <v>-</v>
      </c>
      <c r="Y25" t="s">
        <v>678</v>
      </c>
      <c r="Z25" t="s">
        <v>664</v>
      </c>
    </row>
    <row r="26" spans="1:29" x14ac:dyDescent="0.25">
      <c r="A26" s="6" t="s">
        <v>925</v>
      </c>
      <c r="B26" s="10">
        <v>45326</v>
      </c>
      <c r="C26" s="6" t="s">
        <v>766</v>
      </c>
      <c r="D26" s="6"/>
      <c r="E26" s="6"/>
      <c r="F26" s="6" t="s">
        <v>27</v>
      </c>
      <c r="G26" s="6"/>
      <c r="H26" s="6"/>
      <c r="I26" s="6">
        <v>1</v>
      </c>
      <c r="J26" s="6" t="s">
        <v>657</v>
      </c>
      <c r="K26" s="6"/>
      <c r="L26" s="6"/>
      <c r="M26" s="6"/>
      <c r="N26" s="6"/>
      <c r="O26" s="6"/>
      <c r="P26" s="10">
        <v>45348</v>
      </c>
      <c r="Q26" s="15">
        <f t="shared" ca="1" si="2"/>
        <v>22</v>
      </c>
      <c r="R26" s="6" t="s">
        <v>21</v>
      </c>
      <c r="S26" s="6"/>
      <c r="T26" s="6" t="s">
        <v>18</v>
      </c>
      <c r="U26" s="6"/>
      <c r="V26" s="6"/>
      <c r="W26" s="6" t="str">
        <f t="shared" si="3"/>
        <v>-</v>
      </c>
      <c r="X26" s="6"/>
      <c r="Y26" s="6"/>
      <c r="Z26" s="6"/>
      <c r="AA26" s="6"/>
      <c r="AB26" s="6"/>
      <c r="AC26" s="6"/>
    </row>
    <row r="27" spans="1:29" x14ac:dyDescent="0.25">
      <c r="A27" t="s">
        <v>926</v>
      </c>
      <c r="B27" s="11">
        <v>45320</v>
      </c>
      <c r="C27" t="s">
        <v>927</v>
      </c>
      <c r="D27" t="s">
        <v>760</v>
      </c>
      <c r="E27" t="s">
        <v>761</v>
      </c>
      <c r="F27" t="s">
        <v>27</v>
      </c>
      <c r="G27" t="s">
        <v>766</v>
      </c>
      <c r="I27">
        <v>1</v>
      </c>
      <c r="J27" t="s">
        <v>657</v>
      </c>
      <c r="L27" t="s">
        <v>678</v>
      </c>
      <c r="P27" s="11">
        <v>45334</v>
      </c>
      <c r="Q27" s="12">
        <f t="shared" ca="1" si="2"/>
        <v>14</v>
      </c>
      <c r="R27" t="s">
        <v>21</v>
      </c>
      <c r="T27" t="s">
        <v>24</v>
      </c>
      <c r="U27">
        <v>1</v>
      </c>
      <c r="W27" t="str">
        <f t="shared" si="3"/>
        <v>-</v>
      </c>
      <c r="Y27" t="s">
        <v>678</v>
      </c>
      <c r="Z27" t="s">
        <v>663</v>
      </c>
    </row>
    <row r="28" spans="1:29" x14ac:dyDescent="0.25">
      <c r="A28" s="6" t="s">
        <v>926</v>
      </c>
      <c r="B28" s="10">
        <v>45320</v>
      </c>
      <c r="C28" s="6" t="s">
        <v>928</v>
      </c>
      <c r="D28" s="6" t="s">
        <v>760</v>
      </c>
      <c r="E28" s="6" t="s">
        <v>761</v>
      </c>
      <c r="F28" s="6" t="s">
        <v>27</v>
      </c>
      <c r="G28" s="6" t="s">
        <v>766</v>
      </c>
      <c r="H28" s="6"/>
      <c r="I28" s="6">
        <v>1</v>
      </c>
      <c r="J28" s="6" t="s">
        <v>657</v>
      </c>
      <c r="K28" s="6"/>
      <c r="L28" s="6" t="s">
        <v>678</v>
      </c>
      <c r="M28" s="6"/>
      <c r="N28" s="6"/>
      <c r="O28" s="6"/>
      <c r="P28" s="10">
        <v>45334</v>
      </c>
      <c r="Q28" s="15">
        <f t="shared" ca="1" si="2"/>
        <v>14</v>
      </c>
      <c r="R28" s="6" t="s">
        <v>21</v>
      </c>
      <c r="S28" s="6" t="s">
        <v>23</v>
      </c>
      <c r="T28" s="6" t="s">
        <v>24</v>
      </c>
      <c r="U28" s="6">
        <v>1</v>
      </c>
      <c r="V28" s="6"/>
      <c r="W28" s="6" t="str">
        <f t="shared" si="3"/>
        <v>-</v>
      </c>
      <c r="X28" s="6"/>
      <c r="Y28" s="6" t="s">
        <v>678</v>
      </c>
      <c r="Z28" s="6" t="s">
        <v>663</v>
      </c>
      <c r="AA28" s="6"/>
      <c r="AB28" s="6"/>
      <c r="AC28" s="6"/>
    </row>
    <row r="29" spans="1:29" x14ac:dyDescent="0.25">
      <c r="A29" t="s">
        <v>929</v>
      </c>
      <c r="B29" s="11">
        <v>45320</v>
      </c>
      <c r="C29" t="s">
        <v>813</v>
      </c>
      <c r="D29" t="s">
        <v>769</v>
      </c>
      <c r="E29" t="s">
        <v>762</v>
      </c>
      <c r="F29" t="s">
        <v>28</v>
      </c>
      <c r="G29" t="s">
        <v>769</v>
      </c>
      <c r="H29" t="s">
        <v>762</v>
      </c>
      <c r="I29">
        <v>1</v>
      </c>
      <c r="J29" t="s">
        <v>657</v>
      </c>
      <c r="P29" s="11">
        <v>45331</v>
      </c>
      <c r="Q29" s="12">
        <f t="shared" ca="1" si="2"/>
        <v>11</v>
      </c>
      <c r="R29" t="s">
        <v>21</v>
      </c>
      <c r="S29" t="s">
        <v>23</v>
      </c>
      <c r="T29" t="s">
        <v>19</v>
      </c>
      <c r="W29" t="str">
        <f t="shared" si="3"/>
        <v>-</v>
      </c>
    </row>
    <row r="30" spans="1:29" x14ac:dyDescent="0.25">
      <c r="A30" s="17" t="s">
        <v>930</v>
      </c>
      <c r="B30" s="18">
        <v>45323</v>
      </c>
      <c r="C30" s="17" t="s">
        <v>934</v>
      </c>
      <c r="D30" s="17" t="s">
        <v>769</v>
      </c>
      <c r="E30" s="17" t="s">
        <v>762</v>
      </c>
      <c r="F30" s="17" t="s">
        <v>28</v>
      </c>
      <c r="G30" s="17" t="s">
        <v>769</v>
      </c>
      <c r="H30" s="17" t="s">
        <v>762</v>
      </c>
      <c r="I30" s="6">
        <v>1</v>
      </c>
      <c r="J30" s="17" t="s">
        <v>658</v>
      </c>
      <c r="K30" s="17"/>
      <c r="L30" s="17" t="s">
        <v>680</v>
      </c>
      <c r="M30" s="17"/>
      <c r="N30" s="17"/>
      <c r="O30" s="17"/>
      <c r="P30" s="18">
        <v>45581</v>
      </c>
      <c r="Q30" s="15">
        <f t="shared" ca="1" si="2"/>
        <v>258</v>
      </c>
      <c r="R30" s="17" t="s">
        <v>21</v>
      </c>
      <c r="S30" s="17" t="s">
        <v>23</v>
      </c>
      <c r="T30" s="17" t="s">
        <v>24</v>
      </c>
      <c r="U30" s="6">
        <v>4</v>
      </c>
      <c r="V30" s="17" t="s">
        <v>657</v>
      </c>
      <c r="W30" s="6" t="str">
        <f t="shared" si="3"/>
        <v>No</v>
      </c>
      <c r="X30" s="6"/>
      <c r="Y30" s="6" t="s">
        <v>661</v>
      </c>
      <c r="Z30" s="17" t="s">
        <v>667</v>
      </c>
      <c r="AA30" s="17"/>
      <c r="AB30" s="6"/>
      <c r="AC30" s="17"/>
    </row>
    <row r="31" spans="1:29" x14ac:dyDescent="0.25">
      <c r="A31" t="s">
        <v>933</v>
      </c>
      <c r="B31" s="11">
        <v>2012024</v>
      </c>
      <c r="C31" t="s">
        <v>931</v>
      </c>
      <c r="D31" t="s">
        <v>932</v>
      </c>
      <c r="E31" t="s">
        <v>762</v>
      </c>
      <c r="F31" t="s">
        <v>28</v>
      </c>
      <c r="G31" t="s">
        <v>769</v>
      </c>
      <c r="H31" t="s">
        <v>762</v>
      </c>
      <c r="I31">
        <v>1</v>
      </c>
      <c r="J31" t="s">
        <v>651</v>
      </c>
      <c r="L31" t="s">
        <v>680</v>
      </c>
      <c r="Q31" s="12">
        <f t="shared" ca="1" si="2"/>
        <v>-1966284</v>
      </c>
      <c r="W31" t="str">
        <f t="shared" si="3"/>
        <v>-</v>
      </c>
    </row>
    <row r="32" spans="1:29" x14ac:dyDescent="0.25">
      <c r="A32" s="17" t="s">
        <v>935</v>
      </c>
      <c r="B32" s="18">
        <v>2132024</v>
      </c>
      <c r="C32" s="17" t="s">
        <v>858</v>
      </c>
      <c r="D32" s="17" t="s">
        <v>760</v>
      </c>
      <c r="E32" s="17" t="s">
        <v>761</v>
      </c>
      <c r="F32" s="17" t="s">
        <v>28</v>
      </c>
      <c r="G32" s="17" t="s">
        <v>769</v>
      </c>
      <c r="H32" s="17" t="s">
        <v>762</v>
      </c>
      <c r="I32" s="6">
        <v>1</v>
      </c>
      <c r="J32" s="17" t="s">
        <v>657</v>
      </c>
      <c r="K32" s="17"/>
      <c r="L32" s="17" t="s">
        <v>680</v>
      </c>
      <c r="M32" s="17"/>
      <c r="N32" s="17"/>
      <c r="O32" s="17"/>
      <c r="P32" s="18">
        <v>45338</v>
      </c>
      <c r="Q32" s="15" t="e">
        <f t="shared" ca="1" si="2"/>
        <v>#NUM!</v>
      </c>
      <c r="R32" s="17" t="s">
        <v>21</v>
      </c>
      <c r="S32" s="17" t="s">
        <v>23</v>
      </c>
      <c r="T32" s="17" t="s">
        <v>24</v>
      </c>
      <c r="U32" s="6">
        <v>1</v>
      </c>
      <c r="V32" s="17"/>
      <c r="W32" s="6" t="str">
        <f t="shared" si="3"/>
        <v>-</v>
      </c>
      <c r="X32" s="6"/>
      <c r="Y32" s="6" t="s">
        <v>680</v>
      </c>
      <c r="Z32" s="17" t="s">
        <v>663</v>
      </c>
      <c r="AA32" s="17"/>
      <c r="AB32" s="6"/>
      <c r="AC32" s="17"/>
    </row>
    <row r="33" spans="1:29" x14ac:dyDescent="0.25">
      <c r="A33" t="s">
        <v>936</v>
      </c>
      <c r="B33" s="11">
        <v>2142024</v>
      </c>
      <c r="C33" t="s">
        <v>937</v>
      </c>
      <c r="D33" t="s">
        <v>760</v>
      </c>
      <c r="E33" t="s">
        <v>762</v>
      </c>
      <c r="F33" t="s">
        <v>28</v>
      </c>
      <c r="G33" t="s">
        <v>760</v>
      </c>
      <c r="H33" t="s">
        <v>761</v>
      </c>
      <c r="I33">
        <v>1</v>
      </c>
      <c r="J33" t="s">
        <v>657</v>
      </c>
      <c r="L33" t="s">
        <v>690</v>
      </c>
      <c r="P33" s="11">
        <v>45350</v>
      </c>
      <c r="Q33" s="12" t="e">
        <f t="shared" ca="1" si="2"/>
        <v>#NUM!</v>
      </c>
      <c r="R33" t="s">
        <v>21</v>
      </c>
      <c r="S33" t="s">
        <v>23</v>
      </c>
      <c r="T33" t="s">
        <v>19</v>
      </c>
      <c r="W33" t="str">
        <f t="shared" si="3"/>
        <v>-</v>
      </c>
    </row>
    <row r="34" spans="1:29" x14ac:dyDescent="0.25">
      <c r="A34" s="6" t="s">
        <v>938</v>
      </c>
      <c r="B34" s="10">
        <v>45337</v>
      </c>
      <c r="C34" s="6" t="s">
        <v>874</v>
      </c>
      <c r="D34" s="6" t="s">
        <v>760</v>
      </c>
      <c r="E34" s="6" t="s">
        <v>762</v>
      </c>
      <c r="F34" s="6" t="s">
        <v>28</v>
      </c>
      <c r="G34" s="6" t="s">
        <v>769</v>
      </c>
      <c r="H34" s="6" t="s">
        <v>762</v>
      </c>
      <c r="I34" s="6">
        <v>1</v>
      </c>
      <c r="J34" s="6" t="s">
        <v>657</v>
      </c>
      <c r="K34" s="6"/>
      <c r="L34" s="6" t="s">
        <v>680</v>
      </c>
      <c r="M34" s="6"/>
      <c r="N34" s="6"/>
      <c r="O34" s="6"/>
      <c r="P34" s="10">
        <v>45397</v>
      </c>
      <c r="Q34" s="15">
        <f t="shared" ca="1" si="2"/>
        <v>60</v>
      </c>
      <c r="R34" s="6" t="s">
        <v>21</v>
      </c>
      <c r="S34" s="6" t="s">
        <v>23</v>
      </c>
      <c r="T34" s="6" t="s">
        <v>19</v>
      </c>
      <c r="U34" s="6"/>
      <c r="V34" s="6"/>
      <c r="W34" s="6" t="str">
        <f t="shared" si="3"/>
        <v>-</v>
      </c>
      <c r="X34" s="6"/>
      <c r="Y34" s="6"/>
      <c r="Z34" s="6"/>
      <c r="AA34" s="6"/>
      <c r="AB34" s="6"/>
      <c r="AC34" s="6"/>
    </row>
    <row r="35" spans="1:29" x14ac:dyDescent="0.25">
      <c r="A35" t="s">
        <v>939</v>
      </c>
      <c r="B35" s="11">
        <v>45342</v>
      </c>
      <c r="C35" t="s">
        <v>918</v>
      </c>
      <c r="D35" t="s">
        <v>760</v>
      </c>
      <c r="E35" t="s">
        <v>762</v>
      </c>
      <c r="F35" t="s">
        <v>28</v>
      </c>
      <c r="G35" t="s">
        <v>769</v>
      </c>
      <c r="H35" t="s">
        <v>762</v>
      </c>
      <c r="I35">
        <v>1</v>
      </c>
      <c r="J35" t="s">
        <v>657</v>
      </c>
      <c r="L35" t="s">
        <v>680</v>
      </c>
      <c r="P35" s="11">
        <v>45496</v>
      </c>
      <c r="Q35" s="12">
        <f t="shared" ca="1" si="2"/>
        <v>154</v>
      </c>
      <c r="R35" t="s">
        <v>21</v>
      </c>
      <c r="S35" t="s">
        <v>23</v>
      </c>
      <c r="T35" t="s">
        <v>24</v>
      </c>
      <c r="U35">
        <v>1</v>
      </c>
      <c r="V35" t="s">
        <v>657</v>
      </c>
      <c r="W35" t="str">
        <f t="shared" si="3"/>
        <v>Yes</v>
      </c>
      <c r="Y35" t="s">
        <v>680</v>
      </c>
      <c r="Z35" t="s">
        <v>666</v>
      </c>
      <c r="AA35">
        <v>1</v>
      </c>
    </row>
    <row r="36" spans="1:29" x14ac:dyDescent="0.25">
      <c r="A36" s="6" t="s">
        <v>940</v>
      </c>
      <c r="B36" s="10">
        <v>45338</v>
      </c>
      <c r="C36" s="6" t="s">
        <v>878</v>
      </c>
      <c r="D36" s="6" t="s">
        <v>760</v>
      </c>
      <c r="E36" s="6" t="s">
        <v>762</v>
      </c>
      <c r="F36" s="6" t="s">
        <v>27</v>
      </c>
      <c r="G36" s="6" t="s">
        <v>769</v>
      </c>
      <c r="H36" s="6" t="s">
        <v>762</v>
      </c>
      <c r="I36" s="6">
        <v>1</v>
      </c>
      <c r="J36" s="6" t="s">
        <v>654</v>
      </c>
      <c r="K36" s="6"/>
      <c r="L36" s="6"/>
      <c r="M36" s="6"/>
      <c r="N36" s="6"/>
      <c r="O36" s="6"/>
      <c r="P36" s="10"/>
      <c r="Q36" s="15">
        <f t="shared" ca="1" si="2"/>
        <v>402</v>
      </c>
      <c r="R36" s="6"/>
      <c r="S36" s="6"/>
      <c r="T36" s="6"/>
      <c r="U36" s="6"/>
      <c r="V36" s="6"/>
      <c r="W36" s="6" t="str">
        <f t="shared" si="3"/>
        <v>-</v>
      </c>
      <c r="X36" s="6"/>
      <c r="Y36" s="6"/>
      <c r="Z36" s="6"/>
      <c r="AA36" s="6"/>
      <c r="AB36" s="6"/>
      <c r="AC36" s="6"/>
    </row>
    <row r="37" spans="1:29" x14ac:dyDescent="0.25">
      <c r="A37" t="s">
        <v>940</v>
      </c>
      <c r="B37" s="11">
        <v>45338</v>
      </c>
      <c r="C37" t="s">
        <v>941</v>
      </c>
      <c r="D37" t="s">
        <v>760</v>
      </c>
      <c r="E37" t="s">
        <v>762</v>
      </c>
      <c r="F37" t="s">
        <v>27</v>
      </c>
      <c r="G37" t="s">
        <v>769</v>
      </c>
      <c r="H37" t="s">
        <v>762</v>
      </c>
      <c r="I37">
        <v>1</v>
      </c>
      <c r="J37" t="s">
        <v>654</v>
      </c>
      <c r="Q37" s="12">
        <f t="shared" ca="1" si="2"/>
        <v>402</v>
      </c>
      <c r="W37" t="str">
        <f t="shared" si="3"/>
        <v>-</v>
      </c>
    </row>
    <row r="38" spans="1:29" x14ac:dyDescent="0.25">
      <c r="A38" s="6" t="s">
        <v>940</v>
      </c>
      <c r="B38" s="10">
        <v>45338</v>
      </c>
      <c r="C38" s="6" t="s">
        <v>845</v>
      </c>
      <c r="D38" s="6" t="s">
        <v>760</v>
      </c>
      <c r="E38" s="6" t="s">
        <v>762</v>
      </c>
      <c r="F38" s="6" t="s">
        <v>27</v>
      </c>
      <c r="G38" s="6" t="s">
        <v>769</v>
      </c>
      <c r="H38" s="6" t="s">
        <v>762</v>
      </c>
      <c r="I38" s="6">
        <v>1</v>
      </c>
      <c r="J38" s="6" t="s">
        <v>654</v>
      </c>
      <c r="K38" s="6"/>
      <c r="L38" s="6"/>
      <c r="M38" s="6"/>
      <c r="N38" s="6"/>
      <c r="O38" s="6"/>
      <c r="P38" s="10"/>
      <c r="Q38" s="15">
        <f t="shared" ca="1" si="2"/>
        <v>402</v>
      </c>
      <c r="R38" s="6"/>
      <c r="S38" s="6"/>
      <c r="T38" s="6"/>
      <c r="U38" s="6"/>
      <c r="V38" s="6"/>
      <c r="W38" s="6" t="str">
        <f t="shared" si="3"/>
        <v>-</v>
      </c>
      <c r="X38" s="6"/>
      <c r="Y38" s="6"/>
      <c r="Z38" s="6"/>
      <c r="AA38" s="6"/>
      <c r="AB38" s="6"/>
      <c r="AC38" s="6"/>
    </row>
    <row r="39" spans="1:29" x14ac:dyDescent="0.25">
      <c r="A39" t="s">
        <v>942</v>
      </c>
      <c r="B39" s="11">
        <v>45341</v>
      </c>
      <c r="C39" t="s">
        <v>817</v>
      </c>
      <c r="D39" t="s">
        <v>760</v>
      </c>
      <c r="E39" t="s">
        <v>762</v>
      </c>
      <c r="F39" t="s">
        <v>27</v>
      </c>
      <c r="G39" t="s">
        <v>769</v>
      </c>
      <c r="H39" t="s">
        <v>762</v>
      </c>
      <c r="I39">
        <v>1</v>
      </c>
      <c r="J39" t="s">
        <v>657</v>
      </c>
      <c r="L39" t="s">
        <v>680</v>
      </c>
      <c r="P39" s="11">
        <v>45393</v>
      </c>
      <c r="Q39" s="12">
        <f t="shared" ca="1" si="2"/>
        <v>52</v>
      </c>
      <c r="R39" t="s">
        <v>21</v>
      </c>
      <c r="T39" t="s">
        <v>16</v>
      </c>
      <c r="W39" t="str">
        <f t="shared" si="3"/>
        <v>-</v>
      </c>
    </row>
    <row r="40" spans="1:29" x14ac:dyDescent="0.25">
      <c r="A40" s="6" t="s">
        <v>943</v>
      </c>
      <c r="B40" s="10">
        <v>45349</v>
      </c>
      <c r="C40" s="6" t="s">
        <v>944</v>
      </c>
      <c r="D40" s="6" t="s">
        <v>760</v>
      </c>
      <c r="E40" s="6" t="s">
        <v>761</v>
      </c>
      <c r="F40" s="6" t="s">
        <v>28</v>
      </c>
      <c r="G40" s="6" t="s">
        <v>769</v>
      </c>
      <c r="H40" s="6" t="s">
        <v>762</v>
      </c>
      <c r="I40" s="6">
        <v>1</v>
      </c>
      <c r="J40" s="6" t="s">
        <v>657</v>
      </c>
      <c r="K40" s="6"/>
      <c r="L40" s="6" t="s">
        <v>680</v>
      </c>
      <c r="M40" s="6"/>
      <c r="N40" s="6"/>
      <c r="O40" s="6"/>
      <c r="P40" s="10">
        <v>45351</v>
      </c>
      <c r="Q40" s="15">
        <f t="shared" ca="1" si="2"/>
        <v>2</v>
      </c>
      <c r="R40" s="6" t="s">
        <v>21</v>
      </c>
      <c r="S40" s="6" t="s">
        <v>23</v>
      </c>
      <c r="T40" s="6" t="s">
        <v>24</v>
      </c>
      <c r="U40" s="6">
        <v>1</v>
      </c>
      <c r="V40" s="6"/>
      <c r="W40" s="6" t="str">
        <f t="shared" si="3"/>
        <v>-</v>
      </c>
      <c r="X40" s="6"/>
      <c r="Y40" s="6" t="s">
        <v>680</v>
      </c>
      <c r="Z40" s="6" t="s">
        <v>663</v>
      </c>
      <c r="AA40" s="6"/>
      <c r="AB40" s="6"/>
      <c r="AC40" s="6"/>
    </row>
    <row r="41" spans="1:29" x14ac:dyDescent="0.25">
      <c r="A41" t="s">
        <v>945</v>
      </c>
      <c r="B41" s="11">
        <v>45349</v>
      </c>
      <c r="C41" t="s">
        <v>813</v>
      </c>
      <c r="D41" t="s">
        <v>769</v>
      </c>
      <c r="E41" t="s">
        <v>762</v>
      </c>
      <c r="F41" t="s">
        <v>28</v>
      </c>
      <c r="G41" t="s">
        <v>769</v>
      </c>
      <c r="H41" t="s">
        <v>762</v>
      </c>
      <c r="I41">
        <v>1</v>
      </c>
      <c r="J41" t="s">
        <v>657</v>
      </c>
      <c r="L41" t="s">
        <v>680</v>
      </c>
      <c r="Q41" s="12">
        <f t="shared" ca="1" si="2"/>
        <v>391</v>
      </c>
      <c r="W41" t="str">
        <f t="shared" si="3"/>
        <v>-</v>
      </c>
    </row>
    <row r="42" spans="1:29" x14ac:dyDescent="0.25">
      <c r="A42" s="6" t="s">
        <v>946</v>
      </c>
      <c r="B42" s="10">
        <v>45351</v>
      </c>
      <c r="C42" s="6" t="s">
        <v>902</v>
      </c>
      <c r="D42" s="6" t="s">
        <v>769</v>
      </c>
      <c r="E42" s="6" t="s">
        <v>762</v>
      </c>
      <c r="F42" s="6" t="s">
        <v>28</v>
      </c>
      <c r="G42" s="6" t="s">
        <v>760</v>
      </c>
      <c r="H42" s="6" t="s">
        <v>762</v>
      </c>
      <c r="I42" s="6">
        <v>1</v>
      </c>
      <c r="J42" s="6" t="s">
        <v>657</v>
      </c>
      <c r="K42" s="6"/>
      <c r="L42" s="6" t="s">
        <v>680</v>
      </c>
      <c r="M42" s="6"/>
      <c r="N42" s="6"/>
      <c r="O42" s="6"/>
      <c r="P42" s="10"/>
      <c r="Q42" s="15">
        <f t="shared" ca="1" si="2"/>
        <v>389</v>
      </c>
      <c r="R42" s="6"/>
      <c r="S42" s="6"/>
      <c r="T42" s="6"/>
      <c r="U42" s="6"/>
      <c r="V42" s="6"/>
      <c r="W42" s="6" t="str">
        <f t="shared" si="3"/>
        <v>-</v>
      </c>
      <c r="X42" s="6"/>
      <c r="Y42" s="6"/>
      <c r="Z42" s="6"/>
      <c r="AA42" s="6"/>
      <c r="AB42" s="6"/>
      <c r="AC42" s="6"/>
    </row>
    <row r="43" spans="1:29" x14ac:dyDescent="0.25">
      <c r="A43" t="s">
        <v>947</v>
      </c>
      <c r="B43" s="11">
        <v>45356</v>
      </c>
      <c r="C43" t="s">
        <v>948</v>
      </c>
      <c r="D43" t="s">
        <v>760</v>
      </c>
      <c r="E43" t="s">
        <v>761</v>
      </c>
      <c r="F43" t="s">
        <v>27</v>
      </c>
      <c r="G43" t="s">
        <v>766</v>
      </c>
      <c r="H43" t="s">
        <v>762</v>
      </c>
      <c r="I43">
        <v>1</v>
      </c>
      <c r="J43" t="s">
        <v>5</v>
      </c>
      <c r="L43" t="s">
        <v>680</v>
      </c>
      <c r="P43" s="11">
        <v>45558</v>
      </c>
      <c r="Q43" s="12">
        <f t="shared" ca="1" si="2"/>
        <v>202</v>
      </c>
      <c r="R43" t="s">
        <v>1083</v>
      </c>
      <c r="S43" t="s">
        <v>23</v>
      </c>
      <c r="T43" t="s">
        <v>16</v>
      </c>
      <c r="W43" t="str">
        <f t="shared" si="3"/>
        <v>-</v>
      </c>
    </row>
    <row r="44" spans="1:29" x14ac:dyDescent="0.25">
      <c r="A44" s="6" t="s">
        <v>949</v>
      </c>
      <c r="B44" s="10">
        <v>45342</v>
      </c>
      <c r="C44" s="6" t="s">
        <v>817</v>
      </c>
      <c r="D44" s="6" t="s">
        <v>760</v>
      </c>
      <c r="E44" s="6" t="s">
        <v>762</v>
      </c>
      <c r="F44" s="6" t="s">
        <v>28</v>
      </c>
      <c r="G44" s="6" t="s">
        <v>760</v>
      </c>
      <c r="H44" s="6" t="s">
        <v>762</v>
      </c>
      <c r="I44" s="6">
        <v>1</v>
      </c>
      <c r="J44" s="6" t="s">
        <v>657</v>
      </c>
      <c r="K44" s="6"/>
      <c r="L44" s="6" t="s">
        <v>680</v>
      </c>
      <c r="M44" s="6"/>
      <c r="N44" s="6"/>
      <c r="O44" s="6"/>
      <c r="P44" s="10">
        <v>45566</v>
      </c>
      <c r="Q44" s="15">
        <f t="shared" ca="1" si="2"/>
        <v>224</v>
      </c>
      <c r="R44" s="6" t="s">
        <v>21</v>
      </c>
      <c r="S44" s="6" t="s">
        <v>23</v>
      </c>
      <c r="T44" s="6" t="s">
        <v>24</v>
      </c>
      <c r="U44" s="6">
        <v>1</v>
      </c>
      <c r="V44" s="6" t="s">
        <v>657</v>
      </c>
      <c r="W44" s="6" t="str">
        <f t="shared" si="3"/>
        <v>Yes</v>
      </c>
      <c r="X44" s="6"/>
      <c r="Y44" s="6" t="s">
        <v>680</v>
      </c>
      <c r="Z44" s="6" t="s">
        <v>664</v>
      </c>
      <c r="AA44" s="6"/>
      <c r="AB44" s="6"/>
      <c r="AC44" s="6"/>
    </row>
    <row r="45" spans="1:29" x14ac:dyDescent="0.25">
      <c r="A45" t="s">
        <v>949</v>
      </c>
      <c r="B45" s="11">
        <v>45342</v>
      </c>
      <c r="C45" t="s">
        <v>878</v>
      </c>
      <c r="D45" t="s">
        <v>760</v>
      </c>
      <c r="E45" t="s">
        <v>762</v>
      </c>
      <c r="F45" t="s">
        <v>28</v>
      </c>
      <c r="G45" t="s">
        <v>760</v>
      </c>
      <c r="H45" t="s">
        <v>762</v>
      </c>
      <c r="I45">
        <v>1</v>
      </c>
      <c r="J45" t="s">
        <v>657</v>
      </c>
      <c r="L45" t="s">
        <v>680</v>
      </c>
      <c r="P45" s="11">
        <v>45566</v>
      </c>
      <c r="Q45" s="12">
        <f t="shared" ca="1" si="2"/>
        <v>224</v>
      </c>
      <c r="R45" t="s">
        <v>21</v>
      </c>
      <c r="S45" t="s">
        <v>23</v>
      </c>
      <c r="T45" t="s">
        <v>24</v>
      </c>
      <c r="U45">
        <v>1</v>
      </c>
      <c r="V45" t="s">
        <v>657</v>
      </c>
      <c r="W45" t="str">
        <f t="shared" si="3"/>
        <v>Yes</v>
      </c>
      <c r="Y45" t="s">
        <v>680</v>
      </c>
      <c r="Z45" t="s">
        <v>666</v>
      </c>
      <c r="AA45">
        <v>2</v>
      </c>
    </row>
    <row r="46" spans="1:29" x14ac:dyDescent="0.25">
      <c r="A46" s="6" t="s">
        <v>949</v>
      </c>
      <c r="B46" s="10">
        <v>45342</v>
      </c>
      <c r="C46" s="6" t="s">
        <v>771</v>
      </c>
      <c r="D46" s="6" t="s">
        <v>760</v>
      </c>
      <c r="E46" s="6" t="s">
        <v>762</v>
      </c>
      <c r="F46" s="6" t="s">
        <v>28</v>
      </c>
      <c r="G46" s="6" t="s">
        <v>760</v>
      </c>
      <c r="H46" s="6" t="s">
        <v>762</v>
      </c>
      <c r="I46" s="6">
        <v>1</v>
      </c>
      <c r="J46" s="6" t="s">
        <v>657</v>
      </c>
      <c r="K46" s="6"/>
      <c r="L46" s="6" t="s">
        <v>680</v>
      </c>
      <c r="M46" s="6"/>
      <c r="N46" s="6"/>
      <c r="O46" s="6"/>
      <c r="P46" s="10">
        <v>45566</v>
      </c>
      <c r="Q46" s="15">
        <f t="shared" ca="1" si="2"/>
        <v>224</v>
      </c>
      <c r="R46" s="6" t="s">
        <v>21</v>
      </c>
      <c r="S46" s="6" t="s">
        <v>23</v>
      </c>
      <c r="T46" s="6" t="s">
        <v>24</v>
      </c>
      <c r="U46" s="6">
        <v>1</v>
      </c>
      <c r="V46" s="6" t="s">
        <v>657</v>
      </c>
      <c r="W46" s="6" t="str">
        <f t="shared" si="3"/>
        <v>Yes</v>
      </c>
      <c r="X46" s="6"/>
      <c r="Y46" s="6" t="s">
        <v>689</v>
      </c>
      <c r="Z46" s="6" t="s">
        <v>666</v>
      </c>
      <c r="AA46" s="6">
        <v>2</v>
      </c>
      <c r="AB46" s="6"/>
      <c r="AC46" s="6"/>
    </row>
    <row r="47" spans="1:29" x14ac:dyDescent="0.25">
      <c r="A47" s="6" t="s">
        <v>950</v>
      </c>
      <c r="B47" s="10">
        <v>45352</v>
      </c>
      <c r="C47" s="6" t="s">
        <v>790</v>
      </c>
      <c r="D47" s="6" t="s">
        <v>769</v>
      </c>
      <c r="E47" s="6" t="s">
        <v>762</v>
      </c>
      <c r="F47" s="6" t="s">
        <v>27</v>
      </c>
      <c r="G47" s="6" t="s">
        <v>769</v>
      </c>
      <c r="H47" s="6" t="s">
        <v>762</v>
      </c>
      <c r="I47" s="6">
        <v>1</v>
      </c>
      <c r="J47" s="6" t="s">
        <v>655</v>
      </c>
      <c r="K47" s="6"/>
      <c r="L47" s="6"/>
      <c r="M47" s="6"/>
      <c r="N47" s="6"/>
      <c r="O47" s="6"/>
      <c r="P47" s="10"/>
      <c r="Q47" s="15">
        <f t="shared" ca="1" si="2"/>
        <v>388</v>
      </c>
      <c r="R47" s="6"/>
      <c r="S47" s="6"/>
      <c r="T47" s="6"/>
      <c r="U47" s="6"/>
      <c r="V47" s="6"/>
      <c r="W47" s="6"/>
      <c r="X47" s="6"/>
      <c r="Y47" s="6"/>
      <c r="Z47" s="6"/>
      <c r="AA47" s="6"/>
      <c r="AB47" s="6"/>
      <c r="AC47" s="6"/>
    </row>
    <row r="48" spans="1:29" x14ac:dyDescent="0.25">
      <c r="A48" t="s">
        <v>950</v>
      </c>
      <c r="B48" s="11">
        <v>45352</v>
      </c>
      <c r="C48" t="s">
        <v>905</v>
      </c>
      <c r="D48" t="s">
        <v>760</v>
      </c>
      <c r="E48" t="s">
        <v>762</v>
      </c>
      <c r="F48" t="s">
        <v>27</v>
      </c>
      <c r="G48" t="s">
        <v>769</v>
      </c>
      <c r="H48" t="s">
        <v>762</v>
      </c>
      <c r="I48">
        <v>1</v>
      </c>
      <c r="J48" t="s">
        <v>655</v>
      </c>
      <c r="Q48" s="12">
        <f t="shared" ca="1" si="2"/>
        <v>388</v>
      </c>
      <c r="W48" t="str">
        <f t="shared" si="3"/>
        <v>-</v>
      </c>
    </row>
    <row r="49" spans="1:29" x14ac:dyDescent="0.25">
      <c r="A49" s="6" t="s">
        <v>951</v>
      </c>
      <c r="B49" s="10">
        <v>45357</v>
      </c>
      <c r="C49" s="6" t="s">
        <v>952</v>
      </c>
      <c r="D49" s="6" t="s">
        <v>769</v>
      </c>
      <c r="E49" s="6" t="s">
        <v>762</v>
      </c>
      <c r="F49" s="6" t="s">
        <v>27</v>
      </c>
      <c r="G49" s="6" t="s">
        <v>760</v>
      </c>
      <c r="H49" s="6" t="s">
        <v>762</v>
      </c>
      <c r="I49" s="6">
        <v>1</v>
      </c>
      <c r="J49" s="6" t="s">
        <v>651</v>
      </c>
      <c r="K49" s="6"/>
      <c r="L49" s="6"/>
      <c r="M49" s="6"/>
      <c r="N49" s="6"/>
      <c r="O49" s="6"/>
      <c r="P49" s="10">
        <v>45492</v>
      </c>
      <c r="Q49" s="15">
        <f t="shared" ca="1" si="2"/>
        <v>135</v>
      </c>
      <c r="R49" s="6" t="s">
        <v>21</v>
      </c>
      <c r="S49" s="6" t="s">
        <v>23</v>
      </c>
      <c r="T49" s="6" t="s">
        <v>18</v>
      </c>
      <c r="U49" s="6"/>
      <c r="V49" s="6"/>
      <c r="W49" s="6" t="str">
        <f t="shared" si="3"/>
        <v>-</v>
      </c>
      <c r="X49" s="6"/>
      <c r="Y49" s="6"/>
      <c r="Z49" s="6"/>
      <c r="AA49" s="6"/>
      <c r="AB49" s="6"/>
      <c r="AC49" s="6"/>
    </row>
    <row r="50" spans="1:29" x14ac:dyDescent="0.25">
      <c r="A50" t="s">
        <v>953</v>
      </c>
      <c r="B50" s="11">
        <v>45359</v>
      </c>
      <c r="C50" t="s">
        <v>766</v>
      </c>
      <c r="D50" t="s">
        <v>766</v>
      </c>
      <c r="E50" t="s">
        <v>762</v>
      </c>
      <c r="F50" t="s">
        <v>27</v>
      </c>
      <c r="G50" t="s">
        <v>766</v>
      </c>
      <c r="H50" t="s">
        <v>762</v>
      </c>
      <c r="I50">
        <v>1</v>
      </c>
      <c r="J50" t="s">
        <v>657</v>
      </c>
      <c r="L50" t="s">
        <v>662</v>
      </c>
      <c r="Q50" s="12">
        <f t="shared" ca="1" si="2"/>
        <v>381</v>
      </c>
      <c r="W50" t="str">
        <f t="shared" si="3"/>
        <v>-</v>
      </c>
    </row>
    <row r="51" spans="1:29" x14ac:dyDescent="0.25">
      <c r="A51" s="6" t="s">
        <v>954</v>
      </c>
      <c r="B51" s="10">
        <v>45352</v>
      </c>
      <c r="C51" s="6" t="s">
        <v>918</v>
      </c>
      <c r="D51" s="6" t="s">
        <v>760</v>
      </c>
      <c r="E51" s="6" t="s">
        <v>762</v>
      </c>
      <c r="F51" s="6" t="s">
        <v>28</v>
      </c>
      <c r="G51" s="6" t="s">
        <v>769</v>
      </c>
      <c r="H51" s="6" t="s">
        <v>762</v>
      </c>
      <c r="I51" s="6">
        <v>1</v>
      </c>
      <c r="J51" s="6" t="s">
        <v>657</v>
      </c>
      <c r="K51" s="6"/>
      <c r="L51" s="6" t="s">
        <v>690</v>
      </c>
      <c r="M51" s="6"/>
      <c r="N51" s="6"/>
      <c r="O51" s="6"/>
      <c r="P51" s="10">
        <v>45449</v>
      </c>
      <c r="Q51" s="15">
        <f t="shared" ca="1" si="2"/>
        <v>97</v>
      </c>
      <c r="R51" s="6" t="s">
        <v>21</v>
      </c>
      <c r="S51" s="6" t="s">
        <v>23</v>
      </c>
      <c r="T51" s="6" t="s">
        <v>24</v>
      </c>
      <c r="U51" s="6"/>
      <c r="V51" s="6"/>
      <c r="W51" s="6" t="str">
        <f t="shared" si="3"/>
        <v>-</v>
      </c>
      <c r="X51" s="6"/>
      <c r="Y51" s="6" t="s">
        <v>690</v>
      </c>
      <c r="Z51" s="6" t="s">
        <v>663</v>
      </c>
      <c r="AA51" s="6"/>
      <c r="AB51" s="6"/>
      <c r="AC51" s="6"/>
    </row>
    <row r="52" spans="1:29" x14ac:dyDescent="0.25">
      <c r="A52" t="s">
        <v>955</v>
      </c>
      <c r="B52" s="11">
        <v>45355</v>
      </c>
      <c r="C52" t="s">
        <v>956</v>
      </c>
      <c r="D52" t="s">
        <v>760</v>
      </c>
      <c r="E52" t="s">
        <v>762</v>
      </c>
      <c r="F52" t="s">
        <v>28</v>
      </c>
      <c r="G52" t="s">
        <v>769</v>
      </c>
      <c r="H52" t="s">
        <v>762</v>
      </c>
      <c r="I52">
        <v>1</v>
      </c>
      <c r="J52" t="s">
        <v>651</v>
      </c>
      <c r="L52" t="s">
        <v>680</v>
      </c>
      <c r="P52" s="11">
        <v>45414</v>
      </c>
      <c r="Q52" s="12">
        <f t="shared" ca="1" si="2"/>
        <v>59</v>
      </c>
      <c r="R52" t="s">
        <v>21</v>
      </c>
      <c r="S52" t="s">
        <v>23</v>
      </c>
      <c r="T52" t="s">
        <v>18</v>
      </c>
      <c r="W52" t="str">
        <f t="shared" si="3"/>
        <v>-</v>
      </c>
    </row>
    <row r="53" spans="1:29" x14ac:dyDescent="0.25">
      <c r="A53" s="6" t="s">
        <v>957</v>
      </c>
      <c r="B53" s="10">
        <v>45369</v>
      </c>
      <c r="C53" s="6" t="s">
        <v>881</v>
      </c>
      <c r="D53" s="6" t="s">
        <v>769</v>
      </c>
      <c r="E53" s="6" t="s">
        <v>762</v>
      </c>
      <c r="F53" s="6" t="s">
        <v>28</v>
      </c>
      <c r="G53" s="6" t="s">
        <v>769</v>
      </c>
      <c r="H53" s="6" t="s">
        <v>762</v>
      </c>
      <c r="I53" s="6">
        <v>1</v>
      </c>
      <c r="J53" s="6" t="s">
        <v>5</v>
      </c>
      <c r="K53" s="6"/>
      <c r="L53" s="6" t="s">
        <v>680</v>
      </c>
      <c r="M53" s="6"/>
      <c r="N53" s="6"/>
      <c r="O53" s="6"/>
      <c r="P53" s="10"/>
      <c r="Q53" s="15">
        <f t="shared" ca="1" si="2"/>
        <v>371</v>
      </c>
      <c r="R53" s="6"/>
      <c r="S53" s="6"/>
      <c r="T53" s="6"/>
      <c r="U53" s="6"/>
      <c r="V53" s="6"/>
      <c r="W53" s="6" t="str">
        <f t="shared" si="3"/>
        <v>-</v>
      </c>
      <c r="X53" s="6"/>
      <c r="Y53" s="6"/>
      <c r="Z53" s="6"/>
      <c r="AA53" s="6"/>
      <c r="AB53" s="6"/>
      <c r="AC53" s="6"/>
    </row>
    <row r="54" spans="1:29" x14ac:dyDescent="0.25">
      <c r="A54" t="s">
        <v>957</v>
      </c>
      <c r="B54" s="11">
        <v>45369</v>
      </c>
      <c r="C54" t="s">
        <v>958</v>
      </c>
      <c r="D54" t="s">
        <v>769</v>
      </c>
      <c r="E54" t="s">
        <v>762</v>
      </c>
      <c r="F54" t="s">
        <v>28</v>
      </c>
      <c r="G54" t="s">
        <v>769</v>
      </c>
      <c r="H54" t="s">
        <v>762</v>
      </c>
      <c r="I54">
        <v>1</v>
      </c>
      <c r="J54" t="s">
        <v>5</v>
      </c>
      <c r="L54" t="s">
        <v>680</v>
      </c>
      <c r="Q54" s="12">
        <f t="shared" ca="1" si="2"/>
        <v>371</v>
      </c>
      <c r="W54" t="str">
        <f t="shared" si="3"/>
        <v>-</v>
      </c>
    </row>
    <row r="55" spans="1:29" x14ac:dyDescent="0.25">
      <c r="A55" s="6" t="s">
        <v>959</v>
      </c>
      <c r="B55" s="10">
        <v>45370</v>
      </c>
      <c r="C55" s="6" t="s">
        <v>825</v>
      </c>
      <c r="D55" s="6" t="s">
        <v>769</v>
      </c>
      <c r="E55" s="6" t="s">
        <v>762</v>
      </c>
      <c r="F55" s="6" t="s">
        <v>28</v>
      </c>
      <c r="G55" s="6" t="s">
        <v>769</v>
      </c>
      <c r="H55" s="6" t="s">
        <v>762</v>
      </c>
      <c r="I55" s="6">
        <v>1</v>
      </c>
      <c r="J55" s="6" t="s">
        <v>657</v>
      </c>
      <c r="K55" s="6"/>
      <c r="L55" s="6" t="s">
        <v>680</v>
      </c>
      <c r="M55" s="6"/>
      <c r="N55" s="6"/>
      <c r="O55" s="6"/>
      <c r="P55" s="10">
        <v>45412</v>
      </c>
      <c r="Q55" s="15">
        <f t="shared" ca="1" si="2"/>
        <v>42</v>
      </c>
      <c r="R55" s="6" t="s">
        <v>21</v>
      </c>
      <c r="S55" s="6"/>
      <c r="T55" s="6" t="s">
        <v>17</v>
      </c>
      <c r="U55" s="6"/>
      <c r="V55" s="6"/>
      <c r="W55" s="6" t="str">
        <f t="shared" si="3"/>
        <v>-</v>
      </c>
      <c r="X55" s="6"/>
      <c r="Y55" s="6"/>
      <c r="Z55" s="6"/>
      <c r="AA55" s="6"/>
      <c r="AB55" s="6"/>
      <c r="AC55" s="6"/>
    </row>
    <row r="56" spans="1:29" x14ac:dyDescent="0.25">
      <c r="A56" t="s">
        <v>960</v>
      </c>
      <c r="B56" s="11">
        <v>45362</v>
      </c>
      <c r="C56" t="s">
        <v>961</v>
      </c>
      <c r="D56" t="s">
        <v>769</v>
      </c>
      <c r="E56" t="s">
        <v>762</v>
      </c>
      <c r="F56" t="s">
        <v>27</v>
      </c>
      <c r="G56" t="s">
        <v>769</v>
      </c>
      <c r="H56" t="s">
        <v>762</v>
      </c>
      <c r="I56">
        <v>1</v>
      </c>
      <c r="J56" t="s">
        <v>657</v>
      </c>
      <c r="L56" t="s">
        <v>680</v>
      </c>
      <c r="P56" s="11">
        <v>45393</v>
      </c>
      <c r="Q56" s="12">
        <f t="shared" ca="1" si="2"/>
        <v>31</v>
      </c>
      <c r="R56" t="s">
        <v>21</v>
      </c>
      <c r="S56" t="s">
        <v>23</v>
      </c>
      <c r="T56" t="s">
        <v>16</v>
      </c>
      <c r="W56" t="str">
        <f t="shared" si="3"/>
        <v>-</v>
      </c>
    </row>
    <row r="57" spans="1:29" x14ac:dyDescent="0.25">
      <c r="A57" s="6" t="s">
        <v>962</v>
      </c>
      <c r="B57" s="10">
        <v>45373</v>
      </c>
      <c r="C57" s="6" t="s">
        <v>783</v>
      </c>
      <c r="D57" s="6" t="s">
        <v>760</v>
      </c>
      <c r="E57" s="6" t="s">
        <v>762</v>
      </c>
      <c r="F57" s="6" t="s">
        <v>27</v>
      </c>
      <c r="G57" s="6" t="s">
        <v>963</v>
      </c>
      <c r="H57" s="6" t="s">
        <v>762</v>
      </c>
      <c r="I57" s="6">
        <v>1</v>
      </c>
      <c r="J57" s="6" t="s">
        <v>657</v>
      </c>
      <c r="K57" s="6"/>
      <c r="L57" s="6" t="s">
        <v>680</v>
      </c>
      <c r="M57" s="6"/>
      <c r="N57" s="6"/>
      <c r="O57" s="6"/>
      <c r="P57" s="10">
        <v>45427</v>
      </c>
      <c r="Q57" s="15">
        <f t="shared" ca="1" si="2"/>
        <v>54</v>
      </c>
      <c r="R57" s="6" t="s">
        <v>21</v>
      </c>
      <c r="S57" s="6" t="s">
        <v>23</v>
      </c>
      <c r="T57" s="6" t="s">
        <v>16</v>
      </c>
      <c r="U57" s="6"/>
      <c r="V57" s="6"/>
      <c r="W57" s="6" t="str">
        <f t="shared" si="3"/>
        <v>-</v>
      </c>
      <c r="X57" s="6"/>
      <c r="Y57" s="6"/>
      <c r="Z57" s="6"/>
      <c r="AA57" s="6"/>
      <c r="AB57" s="6"/>
      <c r="AC57" s="6"/>
    </row>
    <row r="58" spans="1:29" x14ac:dyDescent="0.25">
      <c r="A58" t="s">
        <v>964</v>
      </c>
      <c r="B58" s="11">
        <v>45373</v>
      </c>
      <c r="C58" t="s">
        <v>916</v>
      </c>
      <c r="D58" t="s">
        <v>760</v>
      </c>
      <c r="E58" t="s">
        <v>762</v>
      </c>
      <c r="F58" t="s">
        <v>28</v>
      </c>
      <c r="G58" t="s">
        <v>760</v>
      </c>
      <c r="H58" t="s">
        <v>762</v>
      </c>
      <c r="I58">
        <v>1</v>
      </c>
      <c r="J58" t="s">
        <v>657</v>
      </c>
      <c r="L58" t="s">
        <v>677</v>
      </c>
      <c r="P58" s="11">
        <v>45679</v>
      </c>
      <c r="Q58" s="12">
        <f t="shared" ca="1" si="2"/>
        <v>306</v>
      </c>
      <c r="R58" t="s">
        <v>21</v>
      </c>
      <c r="S58" t="s">
        <v>23</v>
      </c>
      <c r="T58" t="s">
        <v>24</v>
      </c>
      <c r="U58">
        <v>1</v>
      </c>
      <c r="V58" t="s">
        <v>657</v>
      </c>
      <c r="W58" t="str">
        <f t="shared" si="3"/>
        <v>Yes</v>
      </c>
      <c r="Z58" t="s">
        <v>664</v>
      </c>
      <c r="AB58" t="s">
        <v>629</v>
      </c>
    </row>
    <row r="59" spans="1:29" x14ac:dyDescent="0.25">
      <c r="A59" s="6" t="s">
        <v>965</v>
      </c>
      <c r="B59" s="10">
        <v>45357</v>
      </c>
      <c r="C59" s="6" t="s">
        <v>766</v>
      </c>
      <c r="D59" s="6" t="s">
        <v>760</v>
      </c>
      <c r="E59" s="6" t="s">
        <v>762</v>
      </c>
      <c r="F59" s="6" t="s">
        <v>27</v>
      </c>
      <c r="G59" s="6" t="s">
        <v>766</v>
      </c>
      <c r="H59" s="6" t="s">
        <v>762</v>
      </c>
      <c r="I59" s="6">
        <v>1</v>
      </c>
      <c r="J59" s="6" t="s">
        <v>657</v>
      </c>
      <c r="K59" s="6"/>
      <c r="L59" s="6"/>
      <c r="M59" s="6"/>
      <c r="N59" s="6"/>
      <c r="O59" s="6"/>
      <c r="P59" s="10">
        <v>45412</v>
      </c>
      <c r="Q59" s="15">
        <f t="shared" ca="1" si="2"/>
        <v>55</v>
      </c>
      <c r="R59" s="6" t="s">
        <v>21</v>
      </c>
      <c r="S59" s="6"/>
      <c r="T59" s="6" t="s">
        <v>17</v>
      </c>
      <c r="U59" s="6"/>
      <c r="V59" s="6"/>
      <c r="W59" s="6" t="str">
        <f t="shared" si="3"/>
        <v>-</v>
      </c>
      <c r="X59" s="6"/>
      <c r="Y59" s="6"/>
      <c r="Z59" s="6"/>
      <c r="AA59" s="6"/>
      <c r="AB59" s="6"/>
      <c r="AC59" s="6"/>
    </row>
    <row r="60" spans="1:29" x14ac:dyDescent="0.25">
      <c r="A60" t="s">
        <v>966</v>
      </c>
      <c r="B60" s="11">
        <v>45376</v>
      </c>
      <c r="C60" t="s">
        <v>766</v>
      </c>
      <c r="D60" t="s">
        <v>766</v>
      </c>
      <c r="F60" t="s">
        <v>27</v>
      </c>
      <c r="G60" t="s">
        <v>769</v>
      </c>
      <c r="H60" t="s">
        <v>762</v>
      </c>
      <c r="I60">
        <v>1</v>
      </c>
      <c r="J60" t="s">
        <v>655</v>
      </c>
      <c r="L60" t="s">
        <v>680</v>
      </c>
      <c r="P60" s="11">
        <v>45546</v>
      </c>
      <c r="Q60" s="12">
        <f t="shared" ca="1" si="2"/>
        <v>170</v>
      </c>
      <c r="R60" t="s">
        <v>21</v>
      </c>
      <c r="S60" t="s">
        <v>23</v>
      </c>
      <c r="T60" t="s">
        <v>19</v>
      </c>
      <c r="W60" t="str">
        <f t="shared" si="3"/>
        <v>-</v>
      </c>
    </row>
    <row r="61" spans="1:29" x14ac:dyDescent="0.25">
      <c r="A61" s="6" t="s">
        <v>967</v>
      </c>
      <c r="B61" s="10">
        <v>45384</v>
      </c>
      <c r="C61" s="6" t="s">
        <v>878</v>
      </c>
      <c r="D61" s="6" t="s">
        <v>760</v>
      </c>
      <c r="E61" s="6" t="s">
        <v>762</v>
      </c>
      <c r="F61" s="6" t="s">
        <v>27</v>
      </c>
      <c r="G61" s="6" t="s">
        <v>769</v>
      </c>
      <c r="H61" s="6" t="s">
        <v>762</v>
      </c>
      <c r="I61" s="6">
        <v>1</v>
      </c>
      <c r="J61" s="6" t="s">
        <v>657</v>
      </c>
      <c r="K61" s="6"/>
      <c r="L61" s="6" t="s">
        <v>680</v>
      </c>
      <c r="M61" s="6"/>
      <c r="N61" s="6"/>
      <c r="O61" s="6"/>
      <c r="P61" s="10">
        <v>45390</v>
      </c>
      <c r="Q61" s="15">
        <f t="shared" ca="1" si="2"/>
        <v>6</v>
      </c>
      <c r="R61" s="6" t="s">
        <v>21</v>
      </c>
      <c r="S61" s="6" t="s">
        <v>23</v>
      </c>
      <c r="T61" s="6" t="s">
        <v>16</v>
      </c>
      <c r="U61" s="6"/>
      <c r="V61" s="6"/>
      <c r="W61" s="6" t="str">
        <f t="shared" si="3"/>
        <v>-</v>
      </c>
      <c r="X61" s="6"/>
      <c r="Y61" s="6"/>
      <c r="Z61" s="6"/>
      <c r="AA61" s="6"/>
      <c r="AB61" s="6"/>
      <c r="AC61" s="6"/>
    </row>
    <row r="62" spans="1:29" x14ac:dyDescent="0.25">
      <c r="A62" t="s">
        <v>967</v>
      </c>
      <c r="B62" s="11">
        <v>45384</v>
      </c>
      <c r="C62" t="s">
        <v>817</v>
      </c>
      <c r="D62" t="s">
        <v>760</v>
      </c>
      <c r="E62" t="s">
        <v>762</v>
      </c>
      <c r="F62" t="s">
        <v>27</v>
      </c>
      <c r="G62" t="s">
        <v>769</v>
      </c>
      <c r="H62" t="s">
        <v>762</v>
      </c>
      <c r="I62">
        <v>1</v>
      </c>
      <c r="J62" t="s">
        <v>657</v>
      </c>
      <c r="L62" t="s">
        <v>680</v>
      </c>
      <c r="P62" s="11">
        <v>45390</v>
      </c>
      <c r="Q62" s="12">
        <f t="shared" ca="1" si="2"/>
        <v>6</v>
      </c>
      <c r="R62" t="s">
        <v>21</v>
      </c>
      <c r="S62" t="s">
        <v>23</v>
      </c>
      <c r="T62" t="s">
        <v>16</v>
      </c>
      <c r="W62" t="str">
        <f t="shared" si="3"/>
        <v>-</v>
      </c>
    </row>
    <row r="63" spans="1:29" x14ac:dyDescent="0.25">
      <c r="A63" s="6" t="s">
        <v>968</v>
      </c>
      <c r="B63" s="10">
        <v>45393</v>
      </c>
      <c r="C63" s="6" t="s">
        <v>969</v>
      </c>
      <c r="D63" s="6" t="s">
        <v>769</v>
      </c>
      <c r="E63" s="6" t="s">
        <v>762</v>
      </c>
      <c r="F63" s="6" t="s">
        <v>28</v>
      </c>
      <c r="G63" s="6" t="s">
        <v>760</v>
      </c>
      <c r="H63" s="6" t="s">
        <v>762</v>
      </c>
      <c r="I63" s="6">
        <v>1</v>
      </c>
      <c r="J63" s="6" t="s">
        <v>657</v>
      </c>
      <c r="K63" s="6"/>
      <c r="L63" s="6" t="s">
        <v>662</v>
      </c>
      <c r="M63" s="6"/>
      <c r="N63" s="6"/>
      <c r="O63" s="6"/>
      <c r="P63" s="10">
        <v>45609</v>
      </c>
      <c r="Q63" s="15">
        <f t="shared" ca="1" si="2"/>
        <v>216</v>
      </c>
      <c r="R63" s="6" t="s">
        <v>21</v>
      </c>
      <c r="S63" s="6" t="s">
        <v>23</v>
      </c>
      <c r="T63" s="6" t="s">
        <v>24</v>
      </c>
      <c r="U63" s="6">
        <v>1</v>
      </c>
      <c r="V63" s="6" t="s">
        <v>657</v>
      </c>
      <c r="W63" s="6" t="str">
        <f t="shared" si="3"/>
        <v>Yes</v>
      </c>
      <c r="X63" s="6"/>
      <c r="Y63" s="6" t="s">
        <v>678</v>
      </c>
      <c r="Z63" s="6" t="s">
        <v>664</v>
      </c>
      <c r="AA63" s="6"/>
      <c r="AB63" s="6"/>
      <c r="AC63" s="6"/>
    </row>
    <row r="64" spans="1:29" x14ac:dyDescent="0.25">
      <c r="A64" t="s">
        <v>968</v>
      </c>
      <c r="B64" s="11">
        <v>45393</v>
      </c>
      <c r="C64" t="s">
        <v>970</v>
      </c>
      <c r="D64" t="s">
        <v>769</v>
      </c>
      <c r="E64" t="s">
        <v>762</v>
      </c>
      <c r="F64" t="s">
        <v>28</v>
      </c>
      <c r="G64" t="s">
        <v>760</v>
      </c>
      <c r="H64" t="s">
        <v>762</v>
      </c>
      <c r="I64">
        <v>1</v>
      </c>
      <c r="J64" t="s">
        <v>657</v>
      </c>
      <c r="L64" t="s">
        <v>662</v>
      </c>
      <c r="P64" s="11">
        <v>45609</v>
      </c>
      <c r="Q64" s="12">
        <f t="shared" ca="1" si="2"/>
        <v>216</v>
      </c>
      <c r="R64" t="s">
        <v>21</v>
      </c>
      <c r="S64" t="s">
        <v>23</v>
      </c>
      <c r="T64" t="s">
        <v>24</v>
      </c>
      <c r="U64">
        <v>1</v>
      </c>
      <c r="V64" t="s">
        <v>657</v>
      </c>
      <c r="W64" t="str">
        <f t="shared" si="3"/>
        <v>Yes</v>
      </c>
      <c r="Y64" t="s">
        <v>678</v>
      </c>
      <c r="Z64" t="s">
        <v>664</v>
      </c>
    </row>
    <row r="65" spans="1:29" x14ac:dyDescent="0.25">
      <c r="A65" s="6" t="s">
        <v>971</v>
      </c>
      <c r="B65" s="10">
        <v>45393</v>
      </c>
      <c r="C65" s="6" t="s">
        <v>972</v>
      </c>
      <c r="D65" s="6" t="s">
        <v>603</v>
      </c>
      <c r="E65" s="6" t="s">
        <v>762</v>
      </c>
      <c r="F65" s="6" t="s">
        <v>27</v>
      </c>
      <c r="G65" s="6" t="s">
        <v>769</v>
      </c>
      <c r="H65" s="6" t="s">
        <v>762</v>
      </c>
      <c r="I65" s="6">
        <v>1</v>
      </c>
      <c r="J65" s="6" t="s">
        <v>652</v>
      </c>
      <c r="K65" s="6"/>
      <c r="L65" s="6" t="s">
        <v>680</v>
      </c>
      <c r="M65" s="6"/>
      <c r="N65" s="6"/>
      <c r="O65" s="6"/>
      <c r="P65" s="10">
        <v>45604</v>
      </c>
      <c r="Q65" s="15">
        <f t="shared" ca="1" si="2"/>
        <v>211</v>
      </c>
      <c r="R65" s="6" t="s">
        <v>21</v>
      </c>
      <c r="S65" s="6" t="s">
        <v>23</v>
      </c>
      <c r="T65" s="6" t="s">
        <v>16</v>
      </c>
      <c r="U65" s="6"/>
      <c r="V65" s="6"/>
      <c r="W65" s="6" t="str">
        <f t="shared" si="3"/>
        <v>-</v>
      </c>
      <c r="X65" s="6"/>
      <c r="Y65" s="6"/>
      <c r="Z65" s="6"/>
      <c r="AA65" s="6"/>
      <c r="AB65" s="6"/>
      <c r="AC65" s="6"/>
    </row>
    <row r="66" spans="1:29" x14ac:dyDescent="0.25">
      <c r="A66" t="s">
        <v>973</v>
      </c>
      <c r="B66" s="11">
        <v>45398</v>
      </c>
      <c r="C66" t="s">
        <v>898</v>
      </c>
      <c r="D66" t="s">
        <v>760</v>
      </c>
      <c r="E66" t="s">
        <v>761</v>
      </c>
      <c r="F66" t="s">
        <v>28</v>
      </c>
      <c r="G66" t="s">
        <v>760</v>
      </c>
      <c r="H66" t="s">
        <v>761</v>
      </c>
      <c r="I66">
        <v>1</v>
      </c>
      <c r="J66" t="s">
        <v>657</v>
      </c>
      <c r="L66" t="s">
        <v>676</v>
      </c>
      <c r="Q66" s="12">
        <f t="shared" ca="1" si="2"/>
        <v>342</v>
      </c>
      <c r="W66" t="str">
        <f t="shared" si="3"/>
        <v>-</v>
      </c>
    </row>
    <row r="67" spans="1:29" x14ac:dyDescent="0.25">
      <c r="A67" s="6" t="s">
        <v>974</v>
      </c>
      <c r="B67" s="10">
        <v>45399</v>
      </c>
      <c r="C67" s="6" t="s">
        <v>975</v>
      </c>
      <c r="D67" s="6" t="s">
        <v>769</v>
      </c>
      <c r="E67" s="6" t="s">
        <v>762</v>
      </c>
      <c r="F67" s="6" t="s">
        <v>28</v>
      </c>
      <c r="G67" s="6" t="s">
        <v>769</v>
      </c>
      <c r="H67" s="6" t="s">
        <v>762</v>
      </c>
      <c r="I67" s="6">
        <v>1</v>
      </c>
      <c r="J67" s="6" t="s">
        <v>657</v>
      </c>
      <c r="K67" s="6"/>
      <c r="L67" s="6" t="s">
        <v>690</v>
      </c>
      <c r="M67" s="6"/>
      <c r="N67" s="6"/>
      <c r="O67" s="6"/>
      <c r="P67" s="10"/>
      <c r="Q67" s="15">
        <f t="shared" ca="1" si="2"/>
        <v>341</v>
      </c>
      <c r="R67" s="6"/>
      <c r="S67" s="6"/>
      <c r="T67" s="6"/>
      <c r="U67" s="6"/>
      <c r="V67" s="6"/>
      <c r="W67" s="6" t="str">
        <f t="shared" si="3"/>
        <v>-</v>
      </c>
      <c r="X67" s="6"/>
      <c r="Y67" s="6"/>
      <c r="Z67" s="6"/>
      <c r="AA67" s="6"/>
      <c r="AB67" s="6"/>
      <c r="AC67" s="6"/>
    </row>
    <row r="68" spans="1:29" x14ac:dyDescent="0.25">
      <c r="A68" t="s">
        <v>974</v>
      </c>
      <c r="B68" s="11">
        <v>45399</v>
      </c>
      <c r="C68" t="s">
        <v>813</v>
      </c>
      <c r="D68" t="s">
        <v>769</v>
      </c>
      <c r="E68" t="s">
        <v>762</v>
      </c>
      <c r="F68" t="s">
        <v>27</v>
      </c>
      <c r="G68" t="s">
        <v>769</v>
      </c>
      <c r="H68" t="s">
        <v>761</v>
      </c>
      <c r="I68">
        <v>1</v>
      </c>
      <c r="J68" t="s">
        <v>651</v>
      </c>
      <c r="L68" t="s">
        <v>680</v>
      </c>
      <c r="Q68" s="12">
        <f t="shared" ca="1" si="2"/>
        <v>341</v>
      </c>
      <c r="W68" t="str">
        <f t="shared" si="3"/>
        <v>-</v>
      </c>
    </row>
    <row r="69" spans="1:29" x14ac:dyDescent="0.25">
      <c r="A69" s="6" t="s">
        <v>976</v>
      </c>
      <c r="B69" s="10">
        <v>45392</v>
      </c>
      <c r="C69" s="6" t="s">
        <v>977</v>
      </c>
      <c r="D69" s="6" t="s">
        <v>760</v>
      </c>
      <c r="E69" s="6" t="s">
        <v>762</v>
      </c>
      <c r="F69" s="6"/>
      <c r="G69" s="6" t="s">
        <v>769</v>
      </c>
      <c r="H69" s="6" t="s">
        <v>762</v>
      </c>
      <c r="I69" s="6">
        <v>1</v>
      </c>
      <c r="J69" s="6" t="s">
        <v>657</v>
      </c>
      <c r="K69" s="6"/>
      <c r="L69" s="6" t="s">
        <v>680</v>
      </c>
      <c r="M69" s="6"/>
      <c r="N69" s="6"/>
      <c r="O69" s="6"/>
      <c r="P69" s="10">
        <v>45496</v>
      </c>
      <c r="Q69" s="15">
        <f t="shared" ca="1" si="2"/>
        <v>104</v>
      </c>
      <c r="R69" s="6" t="s">
        <v>21</v>
      </c>
      <c r="S69" s="6" t="s">
        <v>23</v>
      </c>
      <c r="T69" s="6" t="s">
        <v>24</v>
      </c>
      <c r="U69" s="6">
        <v>1</v>
      </c>
      <c r="V69" s="6" t="s">
        <v>657</v>
      </c>
      <c r="W69" s="6" t="str">
        <f t="shared" si="3"/>
        <v>Yes</v>
      </c>
      <c r="X69" s="6"/>
      <c r="Y69" s="6" t="s">
        <v>680</v>
      </c>
      <c r="Z69" s="6" t="s">
        <v>666</v>
      </c>
      <c r="AA69" s="6">
        <v>3</v>
      </c>
      <c r="AB69" s="6"/>
      <c r="AC69" s="6"/>
    </row>
    <row r="70" spans="1:29" x14ac:dyDescent="0.25">
      <c r="A70" t="s">
        <v>978</v>
      </c>
      <c r="B70" s="11">
        <v>45392</v>
      </c>
      <c r="C70" t="s">
        <v>867</v>
      </c>
      <c r="D70" t="s">
        <v>769</v>
      </c>
      <c r="E70" t="s">
        <v>762</v>
      </c>
      <c r="G70" t="s">
        <v>769</v>
      </c>
      <c r="H70" t="s">
        <v>762</v>
      </c>
      <c r="I70">
        <v>1</v>
      </c>
      <c r="J70" t="s">
        <v>657</v>
      </c>
      <c r="L70" t="s">
        <v>680</v>
      </c>
      <c r="P70" s="11">
        <v>45470</v>
      </c>
      <c r="Q70" s="12">
        <f t="shared" ca="1" si="2"/>
        <v>78</v>
      </c>
      <c r="R70" t="s">
        <v>21</v>
      </c>
      <c r="S70" t="s">
        <v>23</v>
      </c>
      <c r="T70" t="s">
        <v>19</v>
      </c>
      <c r="W70" t="str">
        <f t="shared" si="3"/>
        <v>-</v>
      </c>
    </row>
    <row r="71" spans="1:29" x14ac:dyDescent="0.25">
      <c r="A71" s="6" t="s">
        <v>979</v>
      </c>
      <c r="B71" s="10">
        <v>45383</v>
      </c>
      <c r="C71" s="6" t="s">
        <v>980</v>
      </c>
      <c r="D71" s="6" t="s">
        <v>760</v>
      </c>
      <c r="E71" s="6" t="s">
        <v>761</v>
      </c>
      <c r="F71" s="6" t="s">
        <v>27</v>
      </c>
      <c r="G71" s="6" t="s">
        <v>766</v>
      </c>
      <c r="H71" s="6"/>
      <c r="I71" s="6">
        <v>1</v>
      </c>
      <c r="J71" s="6" t="s">
        <v>657</v>
      </c>
      <c r="K71" s="6"/>
      <c r="L71" s="6" t="s">
        <v>680</v>
      </c>
      <c r="M71" s="6"/>
      <c r="N71" s="6"/>
      <c r="O71" s="6"/>
      <c r="P71" s="10">
        <v>45404</v>
      </c>
      <c r="Q71" s="15">
        <f t="shared" ca="1" si="2"/>
        <v>21</v>
      </c>
      <c r="R71" s="6" t="s">
        <v>21</v>
      </c>
      <c r="S71" s="6" t="s">
        <v>23</v>
      </c>
      <c r="T71" s="6" t="s">
        <v>16</v>
      </c>
      <c r="U71" s="6"/>
      <c r="V71" s="6"/>
      <c r="W71" s="6" t="str">
        <f t="shared" ref="W71:W135" si="4">IF(OR(ISBLANK(J71),ISBLANK(V71)),"-",(IF(J71=V71,"Yes","No")))</f>
        <v>-</v>
      </c>
      <c r="X71" s="6"/>
      <c r="Y71" s="6"/>
      <c r="Z71" s="6"/>
      <c r="AA71" s="6"/>
      <c r="AB71" s="6"/>
      <c r="AC71" s="6"/>
    </row>
    <row r="72" spans="1:29" x14ac:dyDescent="0.25">
      <c r="A72" t="s">
        <v>981</v>
      </c>
      <c r="B72" s="11">
        <v>45405</v>
      </c>
      <c r="C72" t="s">
        <v>766</v>
      </c>
      <c r="D72" t="s">
        <v>766</v>
      </c>
      <c r="F72" t="s">
        <v>28</v>
      </c>
      <c r="G72" t="s">
        <v>760</v>
      </c>
      <c r="H72" t="s">
        <v>762</v>
      </c>
      <c r="I72">
        <v>1</v>
      </c>
      <c r="J72" t="s">
        <v>651</v>
      </c>
      <c r="Q72" s="12">
        <f t="shared" ref="Q72:Q136" ca="1" si="5">IF(B72&gt;1/1/1900, (IF(R72="Closed",(DATEDIF(B72,P72,"d"))-(DATEDIF(M72,O72,"d")),IF(OR(R72="Pending",ISBLANK(P72)),TODAY()-B72))),"-")</f>
        <v>335</v>
      </c>
      <c r="W72" t="str">
        <f t="shared" si="4"/>
        <v>-</v>
      </c>
    </row>
    <row r="73" spans="1:29" x14ac:dyDescent="0.25">
      <c r="A73" s="6" t="s">
        <v>982</v>
      </c>
      <c r="B73" s="10">
        <v>45394</v>
      </c>
      <c r="C73" s="6" t="s">
        <v>983</v>
      </c>
      <c r="D73" s="6" t="s">
        <v>760</v>
      </c>
      <c r="E73" s="6" t="s">
        <v>762</v>
      </c>
      <c r="F73" s="6" t="s">
        <v>27</v>
      </c>
      <c r="G73" s="6" t="s">
        <v>769</v>
      </c>
      <c r="H73" s="6" t="s">
        <v>762</v>
      </c>
      <c r="I73" s="6">
        <v>1</v>
      </c>
      <c r="J73" s="6" t="s">
        <v>657</v>
      </c>
      <c r="K73" s="6"/>
      <c r="L73" s="6" t="s">
        <v>680</v>
      </c>
      <c r="M73" s="6"/>
      <c r="N73" s="6"/>
      <c r="O73" s="6"/>
      <c r="P73" s="10">
        <v>45412</v>
      </c>
      <c r="Q73" s="15">
        <f t="shared" ca="1" si="5"/>
        <v>18</v>
      </c>
      <c r="R73" s="6" t="s">
        <v>21</v>
      </c>
      <c r="S73" s="6" t="s">
        <v>23</v>
      </c>
      <c r="T73" s="6" t="s">
        <v>16</v>
      </c>
      <c r="U73" s="6"/>
      <c r="V73" s="6"/>
      <c r="W73" s="6" t="str">
        <f t="shared" si="4"/>
        <v>-</v>
      </c>
      <c r="X73" s="6"/>
      <c r="Y73" s="6"/>
      <c r="Z73" s="6"/>
      <c r="AA73" s="6"/>
      <c r="AB73" s="6"/>
      <c r="AC73" s="6"/>
    </row>
    <row r="74" spans="1:29" x14ac:dyDescent="0.25">
      <c r="A74" t="s">
        <v>982</v>
      </c>
      <c r="B74" s="11">
        <v>45394</v>
      </c>
      <c r="C74" t="s">
        <v>984</v>
      </c>
      <c r="D74" t="s">
        <v>769</v>
      </c>
      <c r="E74" t="s">
        <v>762</v>
      </c>
      <c r="F74" t="s">
        <v>27</v>
      </c>
      <c r="G74" t="s">
        <v>769</v>
      </c>
      <c r="H74" t="s">
        <v>762</v>
      </c>
      <c r="I74">
        <v>1</v>
      </c>
      <c r="J74" t="s">
        <v>657</v>
      </c>
      <c r="L74" t="s">
        <v>680</v>
      </c>
      <c r="P74" s="11">
        <v>45412</v>
      </c>
      <c r="Q74" s="12">
        <f t="shared" ca="1" si="5"/>
        <v>18</v>
      </c>
      <c r="R74" t="s">
        <v>21</v>
      </c>
      <c r="S74" t="s">
        <v>23</v>
      </c>
      <c r="T74" t="s">
        <v>16</v>
      </c>
      <c r="W74" t="str">
        <f t="shared" si="4"/>
        <v>-</v>
      </c>
    </row>
    <row r="75" spans="1:29" x14ac:dyDescent="0.25">
      <c r="A75" s="6" t="s">
        <v>985</v>
      </c>
      <c r="B75" s="10">
        <v>45398</v>
      </c>
      <c r="C75" s="6" t="s">
        <v>840</v>
      </c>
      <c r="D75" s="6" t="s">
        <v>769</v>
      </c>
      <c r="E75" s="6" t="s">
        <v>762</v>
      </c>
      <c r="F75" s="6" t="s">
        <v>27</v>
      </c>
      <c r="G75" s="6" t="s">
        <v>769</v>
      </c>
      <c r="H75" s="6" t="s">
        <v>762</v>
      </c>
      <c r="I75" s="6">
        <v>1</v>
      </c>
      <c r="J75" s="6" t="s">
        <v>652</v>
      </c>
      <c r="K75" s="6"/>
      <c r="L75" s="6" t="s">
        <v>680</v>
      </c>
      <c r="M75" s="6"/>
      <c r="N75" s="6"/>
      <c r="O75" s="6"/>
      <c r="P75" s="10">
        <v>45491</v>
      </c>
      <c r="Q75" s="15">
        <f t="shared" ca="1" si="5"/>
        <v>93</v>
      </c>
      <c r="R75" s="6" t="s">
        <v>21</v>
      </c>
      <c r="S75" s="6" t="s">
        <v>23</v>
      </c>
      <c r="T75" s="6" t="s">
        <v>16</v>
      </c>
      <c r="U75" s="6"/>
      <c r="V75" s="6"/>
      <c r="W75" s="6" t="str">
        <f t="shared" si="4"/>
        <v>-</v>
      </c>
      <c r="X75" s="6"/>
      <c r="Y75" s="6"/>
      <c r="Z75" s="6"/>
      <c r="AA75" s="6"/>
      <c r="AB75" s="6"/>
      <c r="AC75" s="6"/>
    </row>
    <row r="76" spans="1:29" x14ac:dyDescent="0.25">
      <c r="A76" t="s">
        <v>986</v>
      </c>
      <c r="B76" s="11">
        <v>45414</v>
      </c>
      <c r="C76" t="s">
        <v>1140</v>
      </c>
      <c r="D76" t="s">
        <v>760</v>
      </c>
      <c r="E76" t="s">
        <v>761</v>
      </c>
      <c r="F76" t="s">
        <v>28</v>
      </c>
      <c r="G76" t="s">
        <v>760</v>
      </c>
      <c r="H76" t="s">
        <v>762</v>
      </c>
      <c r="I76">
        <v>1</v>
      </c>
      <c r="J76" t="s">
        <v>658</v>
      </c>
      <c r="K76" t="s">
        <v>687</v>
      </c>
      <c r="Q76" s="12">
        <f t="shared" ca="1" si="5"/>
        <v>326</v>
      </c>
      <c r="W76" t="str">
        <f t="shared" si="4"/>
        <v>-</v>
      </c>
    </row>
    <row r="77" spans="1:29" x14ac:dyDescent="0.25">
      <c r="A77" s="6" t="s">
        <v>987</v>
      </c>
      <c r="B77" s="10">
        <v>45415</v>
      </c>
      <c r="C77" s="6" t="s">
        <v>988</v>
      </c>
      <c r="D77" s="6" t="s">
        <v>760</v>
      </c>
      <c r="E77" s="6" t="s">
        <v>762</v>
      </c>
      <c r="F77" s="6" t="s">
        <v>28</v>
      </c>
      <c r="G77" s="6" t="s">
        <v>760</v>
      </c>
      <c r="H77" s="6" t="s">
        <v>761</v>
      </c>
      <c r="I77" s="6">
        <v>1</v>
      </c>
      <c r="J77" s="6" t="s">
        <v>657</v>
      </c>
      <c r="K77" s="6"/>
      <c r="L77" s="6" t="s">
        <v>680</v>
      </c>
      <c r="M77" s="6"/>
      <c r="N77" s="6"/>
      <c r="O77" s="6"/>
      <c r="P77" s="10">
        <v>45617</v>
      </c>
      <c r="Q77" s="15">
        <f t="shared" ca="1" si="5"/>
        <v>202</v>
      </c>
      <c r="R77" s="6" t="s">
        <v>21</v>
      </c>
      <c r="S77" s="6" t="s">
        <v>23</v>
      </c>
      <c r="T77" s="6" t="s">
        <v>24</v>
      </c>
      <c r="U77" s="6">
        <v>5</v>
      </c>
      <c r="V77" s="6" t="s">
        <v>657</v>
      </c>
      <c r="W77" s="6" t="str">
        <f t="shared" si="4"/>
        <v>Yes</v>
      </c>
      <c r="X77" s="6"/>
      <c r="Y77" s="6"/>
      <c r="Z77" s="6" t="s">
        <v>666</v>
      </c>
      <c r="AA77" s="6">
        <v>120</v>
      </c>
      <c r="AB77" s="6" t="s">
        <v>629</v>
      </c>
      <c r="AC77" s="6"/>
    </row>
    <row r="78" spans="1:29" x14ac:dyDescent="0.25">
      <c r="A78" t="s">
        <v>990</v>
      </c>
      <c r="B78" s="11">
        <v>45422</v>
      </c>
      <c r="C78" t="s">
        <v>991</v>
      </c>
      <c r="D78" t="s">
        <v>760</v>
      </c>
      <c r="E78" t="s">
        <v>761</v>
      </c>
      <c r="F78" t="s">
        <v>27</v>
      </c>
      <c r="G78" t="s">
        <v>760</v>
      </c>
      <c r="H78" t="s">
        <v>761</v>
      </c>
      <c r="I78">
        <v>1</v>
      </c>
      <c r="J78" t="s">
        <v>654</v>
      </c>
      <c r="L78" t="s">
        <v>680</v>
      </c>
      <c r="P78" s="11">
        <v>45471</v>
      </c>
      <c r="Q78" s="12">
        <f t="shared" ca="1" si="5"/>
        <v>49</v>
      </c>
      <c r="R78" t="s">
        <v>21</v>
      </c>
      <c r="S78" t="s">
        <v>23</v>
      </c>
      <c r="T78" t="s">
        <v>16</v>
      </c>
      <c r="W78" t="str">
        <f t="shared" si="4"/>
        <v>-</v>
      </c>
    </row>
    <row r="79" spans="1:29" x14ac:dyDescent="0.25">
      <c r="A79" s="6" t="s">
        <v>992</v>
      </c>
      <c r="B79" s="10">
        <v>45427</v>
      </c>
      <c r="C79" s="6" t="s">
        <v>993</v>
      </c>
      <c r="D79" s="6" t="s">
        <v>760</v>
      </c>
      <c r="E79" s="6" t="s">
        <v>762</v>
      </c>
      <c r="F79" s="6" t="s">
        <v>27</v>
      </c>
      <c r="G79" s="6" t="s">
        <v>769</v>
      </c>
      <c r="H79" s="6" t="s">
        <v>762</v>
      </c>
      <c r="I79" s="6">
        <v>1</v>
      </c>
      <c r="J79" s="6" t="s">
        <v>657</v>
      </c>
      <c r="K79" s="6"/>
      <c r="L79" s="6" t="s">
        <v>680</v>
      </c>
      <c r="M79" s="6"/>
      <c r="N79" s="6"/>
      <c r="O79" s="6"/>
      <c r="P79" s="10">
        <v>45440</v>
      </c>
      <c r="Q79" s="15">
        <f t="shared" ca="1" si="5"/>
        <v>13</v>
      </c>
      <c r="R79" s="6" t="s">
        <v>21</v>
      </c>
      <c r="S79" s="6" t="s">
        <v>23</v>
      </c>
      <c r="T79" s="6" t="s">
        <v>24</v>
      </c>
      <c r="U79" s="6">
        <v>1</v>
      </c>
      <c r="V79" s="6"/>
      <c r="W79" s="6" t="str">
        <f t="shared" si="4"/>
        <v>-</v>
      </c>
      <c r="X79" s="6"/>
      <c r="Y79" s="6" t="s">
        <v>680</v>
      </c>
      <c r="Z79" s="6" t="s">
        <v>663</v>
      </c>
      <c r="AA79" s="6"/>
      <c r="AB79" s="6"/>
      <c r="AC79" s="6"/>
    </row>
    <row r="80" spans="1:29" x14ac:dyDescent="0.25">
      <c r="A80" t="s">
        <v>994</v>
      </c>
      <c r="B80" s="11">
        <v>45387</v>
      </c>
      <c r="C80" t="s">
        <v>777</v>
      </c>
      <c r="D80" t="s">
        <v>760</v>
      </c>
      <c r="E80" t="s">
        <v>761</v>
      </c>
      <c r="F80" t="s">
        <v>28</v>
      </c>
      <c r="G80" t="s">
        <v>766</v>
      </c>
      <c r="H80" t="s">
        <v>762</v>
      </c>
      <c r="I80">
        <v>1</v>
      </c>
      <c r="J80" t="s">
        <v>657</v>
      </c>
      <c r="L80" t="s">
        <v>676</v>
      </c>
      <c r="P80" s="11">
        <v>45428</v>
      </c>
      <c r="Q80" s="12">
        <f t="shared" ca="1" si="5"/>
        <v>41</v>
      </c>
      <c r="R80" t="s">
        <v>21</v>
      </c>
      <c r="S80" t="s">
        <v>23</v>
      </c>
      <c r="T80" t="s">
        <v>24</v>
      </c>
      <c r="U80">
        <v>1</v>
      </c>
      <c r="W80" t="str">
        <f t="shared" si="4"/>
        <v>-</v>
      </c>
      <c r="Y80" t="s">
        <v>676</v>
      </c>
      <c r="Z80" t="s">
        <v>663</v>
      </c>
    </row>
    <row r="81" spans="1:29" x14ac:dyDescent="0.25">
      <c r="A81" s="6" t="s">
        <v>995</v>
      </c>
      <c r="B81" s="10">
        <v>45432</v>
      </c>
      <c r="C81" s="6" t="s">
        <v>996</v>
      </c>
      <c r="D81" s="6" t="s">
        <v>760</v>
      </c>
      <c r="E81" s="6" t="s">
        <v>761</v>
      </c>
      <c r="F81" s="6" t="s">
        <v>27</v>
      </c>
      <c r="G81" s="6" t="s">
        <v>769</v>
      </c>
      <c r="H81" s="6" t="s">
        <v>762</v>
      </c>
      <c r="I81" s="6">
        <v>1</v>
      </c>
      <c r="J81" s="6" t="s">
        <v>657</v>
      </c>
      <c r="K81" s="6"/>
      <c r="L81" s="6" t="s">
        <v>680</v>
      </c>
      <c r="M81" s="6"/>
      <c r="N81" s="6"/>
      <c r="O81" s="6"/>
      <c r="P81" s="10">
        <v>45434</v>
      </c>
      <c r="Q81" s="15">
        <f t="shared" ca="1" si="5"/>
        <v>2</v>
      </c>
      <c r="R81" s="6" t="s">
        <v>21</v>
      </c>
      <c r="S81" s="6" t="s">
        <v>23</v>
      </c>
      <c r="T81" s="6" t="s">
        <v>24</v>
      </c>
      <c r="U81" s="6">
        <v>1</v>
      </c>
      <c r="V81" s="6"/>
      <c r="W81" s="6" t="str">
        <f t="shared" si="4"/>
        <v>-</v>
      </c>
      <c r="X81" s="6"/>
      <c r="Y81" s="6" t="s">
        <v>680</v>
      </c>
      <c r="Z81" s="6" t="s">
        <v>669</v>
      </c>
      <c r="AA81" s="6"/>
      <c r="AB81" s="6"/>
      <c r="AC81" s="6"/>
    </row>
    <row r="82" spans="1:29" x14ac:dyDescent="0.25">
      <c r="A82" t="s">
        <v>997</v>
      </c>
      <c r="B82" s="11">
        <v>45441</v>
      </c>
      <c r="C82" t="s">
        <v>998</v>
      </c>
      <c r="D82" t="s">
        <v>760</v>
      </c>
      <c r="E82" t="s">
        <v>761</v>
      </c>
      <c r="F82" t="s">
        <v>28</v>
      </c>
      <c r="G82" t="s">
        <v>760</v>
      </c>
      <c r="H82" t="s">
        <v>762</v>
      </c>
      <c r="I82">
        <v>1</v>
      </c>
      <c r="J82" t="s">
        <v>657</v>
      </c>
      <c r="L82" t="s">
        <v>680</v>
      </c>
      <c r="P82" s="11">
        <v>45441</v>
      </c>
      <c r="Q82" s="12">
        <f t="shared" ca="1" si="5"/>
        <v>0</v>
      </c>
      <c r="R82" t="s">
        <v>21</v>
      </c>
      <c r="S82" t="s">
        <v>23</v>
      </c>
      <c r="T82" t="s">
        <v>24</v>
      </c>
      <c r="U82">
        <v>1</v>
      </c>
      <c r="W82" t="str">
        <f t="shared" si="4"/>
        <v>-</v>
      </c>
      <c r="Y82" t="s">
        <v>680</v>
      </c>
      <c r="Z82" t="s">
        <v>663</v>
      </c>
    </row>
    <row r="83" spans="1:29" x14ac:dyDescent="0.25">
      <c r="A83" s="6" t="s">
        <v>999</v>
      </c>
      <c r="B83" s="10">
        <v>45441</v>
      </c>
      <c r="C83" s="6" t="s">
        <v>790</v>
      </c>
      <c r="D83" s="6" t="s">
        <v>769</v>
      </c>
      <c r="E83" s="6" t="s">
        <v>762</v>
      </c>
      <c r="F83" s="6" t="s">
        <v>28</v>
      </c>
      <c r="G83" s="6" t="s">
        <v>769</v>
      </c>
      <c r="H83" s="6" t="s">
        <v>762</v>
      </c>
      <c r="I83" s="6">
        <v>1</v>
      </c>
      <c r="J83" s="6" t="s">
        <v>657</v>
      </c>
      <c r="K83" s="6"/>
      <c r="L83" s="6" t="s">
        <v>680</v>
      </c>
      <c r="M83" s="6"/>
      <c r="N83" s="6"/>
      <c r="O83" s="6"/>
      <c r="P83" s="10">
        <v>45488</v>
      </c>
      <c r="Q83" s="15">
        <f t="shared" ca="1" si="5"/>
        <v>47</v>
      </c>
      <c r="R83" s="6" t="s">
        <v>21</v>
      </c>
      <c r="S83" s="6" t="s">
        <v>23</v>
      </c>
      <c r="T83" s="6" t="s">
        <v>19</v>
      </c>
      <c r="U83" s="6"/>
      <c r="V83" s="6"/>
      <c r="W83" s="6" t="str">
        <f t="shared" si="4"/>
        <v>-</v>
      </c>
      <c r="X83" s="6"/>
      <c r="Y83" s="6"/>
      <c r="Z83" s="6"/>
      <c r="AA83" s="6"/>
      <c r="AB83" s="6"/>
      <c r="AC83" s="6"/>
    </row>
    <row r="84" spans="1:29" x14ac:dyDescent="0.25">
      <c r="A84" t="s">
        <v>1000</v>
      </c>
      <c r="B84" s="11">
        <v>45442</v>
      </c>
      <c r="C84" t="s">
        <v>1001</v>
      </c>
      <c r="D84" t="s">
        <v>760</v>
      </c>
      <c r="E84" t="s">
        <v>762</v>
      </c>
      <c r="F84" t="s">
        <v>27</v>
      </c>
      <c r="G84" t="s">
        <v>760</v>
      </c>
      <c r="H84" t="s">
        <v>762</v>
      </c>
      <c r="I84">
        <v>1</v>
      </c>
      <c r="J84" t="s">
        <v>657</v>
      </c>
      <c r="P84" s="11">
        <v>45471</v>
      </c>
      <c r="Q84" s="12">
        <f t="shared" ca="1" si="5"/>
        <v>29</v>
      </c>
      <c r="R84" t="s">
        <v>21</v>
      </c>
      <c r="S84" t="s">
        <v>23</v>
      </c>
      <c r="T84" t="s">
        <v>24</v>
      </c>
      <c r="U84">
        <v>1</v>
      </c>
      <c r="W84" t="str">
        <f t="shared" si="4"/>
        <v>-</v>
      </c>
      <c r="Y84" t="s">
        <v>680</v>
      </c>
      <c r="Z84" t="s">
        <v>663</v>
      </c>
    </row>
    <row r="85" spans="1:29" x14ac:dyDescent="0.25">
      <c r="A85" s="6" t="s">
        <v>1002</v>
      </c>
      <c r="B85" s="11">
        <v>45449</v>
      </c>
      <c r="C85" s="6" t="s">
        <v>1064</v>
      </c>
      <c r="D85" s="6" t="s">
        <v>760</v>
      </c>
      <c r="E85" s="6" t="s">
        <v>762</v>
      </c>
      <c r="F85" t="s">
        <v>27</v>
      </c>
      <c r="G85" s="6" t="s">
        <v>766</v>
      </c>
      <c r="H85" s="6" t="s">
        <v>762</v>
      </c>
      <c r="I85" s="6">
        <v>1</v>
      </c>
      <c r="J85" t="s">
        <v>657</v>
      </c>
      <c r="L85" t="s">
        <v>662</v>
      </c>
      <c r="P85" s="11">
        <v>45516</v>
      </c>
      <c r="Q85" s="12">
        <f t="shared" ca="1" si="5"/>
        <v>67</v>
      </c>
      <c r="R85" s="6" t="s">
        <v>21</v>
      </c>
      <c r="S85" s="6" t="s">
        <v>23</v>
      </c>
      <c r="T85" s="6" t="s">
        <v>17</v>
      </c>
    </row>
    <row r="86" spans="1:29" x14ac:dyDescent="0.25">
      <c r="A86" s="6" t="s">
        <v>1002</v>
      </c>
      <c r="B86" s="10">
        <v>45449</v>
      </c>
      <c r="C86" s="6" t="s">
        <v>821</v>
      </c>
      <c r="D86" s="6" t="s">
        <v>760</v>
      </c>
      <c r="E86" s="6" t="s">
        <v>762</v>
      </c>
      <c r="F86" s="6" t="s">
        <v>27</v>
      </c>
      <c r="G86" s="6" t="s">
        <v>766</v>
      </c>
      <c r="H86" s="6" t="s">
        <v>762</v>
      </c>
      <c r="I86" s="6">
        <v>1</v>
      </c>
      <c r="J86" s="6" t="s">
        <v>657</v>
      </c>
      <c r="K86" s="6"/>
      <c r="L86" s="6" t="s">
        <v>662</v>
      </c>
      <c r="M86" s="6"/>
      <c r="N86" s="6"/>
      <c r="O86" s="6"/>
      <c r="P86" s="10">
        <v>45516</v>
      </c>
      <c r="Q86" s="15">
        <f t="shared" ca="1" si="5"/>
        <v>67</v>
      </c>
      <c r="R86" s="6" t="s">
        <v>21</v>
      </c>
      <c r="S86" s="6" t="s">
        <v>23</v>
      </c>
      <c r="T86" s="6" t="s">
        <v>17</v>
      </c>
      <c r="U86" s="6"/>
      <c r="V86" s="6"/>
      <c r="W86" s="6" t="str">
        <f t="shared" si="4"/>
        <v>-</v>
      </c>
      <c r="X86" s="6"/>
      <c r="Y86" s="6"/>
      <c r="Z86" s="6"/>
      <c r="AA86" s="6"/>
      <c r="AB86" s="6"/>
      <c r="AC86" s="6"/>
    </row>
    <row r="87" spans="1:29" x14ac:dyDescent="0.25">
      <c r="A87" t="s">
        <v>1003</v>
      </c>
      <c r="B87" s="11">
        <v>45449</v>
      </c>
      <c r="C87" t="s">
        <v>766</v>
      </c>
      <c r="D87" t="s">
        <v>766</v>
      </c>
      <c r="F87" t="s">
        <v>27</v>
      </c>
      <c r="G87" t="s">
        <v>766</v>
      </c>
      <c r="I87">
        <v>1</v>
      </c>
      <c r="J87" t="s">
        <v>657</v>
      </c>
      <c r="P87" s="11">
        <v>45468</v>
      </c>
      <c r="Q87" s="12">
        <f t="shared" ca="1" si="5"/>
        <v>19</v>
      </c>
      <c r="R87" t="s">
        <v>21</v>
      </c>
      <c r="S87" t="s">
        <v>23</v>
      </c>
      <c r="T87" t="s">
        <v>17</v>
      </c>
      <c r="W87" t="str">
        <f t="shared" si="4"/>
        <v>-</v>
      </c>
    </row>
    <row r="88" spans="1:29" x14ac:dyDescent="0.25">
      <c r="A88" s="6" t="s">
        <v>1004</v>
      </c>
      <c r="B88" s="10">
        <v>45446</v>
      </c>
      <c r="C88" s="6" t="s">
        <v>1005</v>
      </c>
      <c r="D88" s="6" t="s">
        <v>760</v>
      </c>
      <c r="E88" s="6" t="s">
        <v>761</v>
      </c>
      <c r="F88" s="6" t="s">
        <v>27</v>
      </c>
      <c r="G88" s="6" t="s">
        <v>769</v>
      </c>
      <c r="H88" s="6" t="s">
        <v>762</v>
      </c>
      <c r="I88" s="6">
        <v>1</v>
      </c>
      <c r="J88" s="6" t="s">
        <v>653</v>
      </c>
      <c r="K88" s="6"/>
      <c r="L88" s="6"/>
      <c r="M88" s="6"/>
      <c r="N88" s="6"/>
      <c r="O88" s="6"/>
      <c r="P88" s="10">
        <v>45596</v>
      </c>
      <c r="Q88" s="15">
        <f t="shared" ca="1" si="5"/>
        <v>150</v>
      </c>
      <c r="R88" s="6" t="s">
        <v>21</v>
      </c>
      <c r="S88" s="6" t="s">
        <v>23</v>
      </c>
      <c r="T88" s="6" t="s">
        <v>16</v>
      </c>
      <c r="U88" s="6"/>
      <c r="V88" s="6"/>
      <c r="W88" s="6" t="str">
        <f t="shared" si="4"/>
        <v>-</v>
      </c>
      <c r="X88" s="6"/>
      <c r="Y88" s="6"/>
      <c r="Z88" s="6"/>
      <c r="AA88" s="6"/>
      <c r="AB88" s="6"/>
      <c r="AC88" s="6"/>
    </row>
    <row r="89" spans="1:29" x14ac:dyDescent="0.25">
      <c r="A89" t="s">
        <v>1006</v>
      </c>
      <c r="B89" s="11">
        <v>45434</v>
      </c>
      <c r="C89" t="s">
        <v>1007</v>
      </c>
      <c r="D89" t="s">
        <v>760</v>
      </c>
      <c r="E89" t="s">
        <v>762</v>
      </c>
      <c r="F89" t="s">
        <v>28</v>
      </c>
      <c r="G89" t="s">
        <v>760</v>
      </c>
      <c r="H89" t="s">
        <v>761</v>
      </c>
      <c r="I89">
        <v>2</v>
      </c>
      <c r="J89" t="s">
        <v>652</v>
      </c>
      <c r="L89" t="s">
        <v>680</v>
      </c>
      <c r="P89" s="11">
        <v>45540</v>
      </c>
      <c r="Q89" s="12">
        <f t="shared" ca="1" si="5"/>
        <v>106</v>
      </c>
      <c r="R89" s="6" t="s">
        <v>21</v>
      </c>
      <c r="S89" s="6" t="s">
        <v>23</v>
      </c>
      <c r="T89" s="6" t="s">
        <v>24</v>
      </c>
      <c r="U89">
        <v>1</v>
      </c>
      <c r="V89" t="s">
        <v>5</v>
      </c>
      <c r="W89" t="str">
        <f t="shared" si="4"/>
        <v>No</v>
      </c>
      <c r="Y89" t="s">
        <v>680</v>
      </c>
      <c r="Z89" t="s">
        <v>663</v>
      </c>
    </row>
    <row r="90" spans="1:29" x14ac:dyDescent="0.25">
      <c r="A90" s="6" t="s">
        <v>1008</v>
      </c>
      <c r="B90" s="10">
        <v>45450</v>
      </c>
      <c r="C90" s="6" t="s">
        <v>1009</v>
      </c>
      <c r="D90" s="6" t="s">
        <v>760</v>
      </c>
      <c r="E90" s="6" t="s">
        <v>762</v>
      </c>
      <c r="F90" s="6" t="s">
        <v>28</v>
      </c>
      <c r="G90" s="6" t="s">
        <v>769</v>
      </c>
      <c r="H90" s="6" t="s">
        <v>762</v>
      </c>
      <c r="I90" s="6">
        <v>1</v>
      </c>
      <c r="J90" s="6" t="s">
        <v>657</v>
      </c>
      <c r="K90" s="6"/>
      <c r="L90" s="6" t="s">
        <v>680</v>
      </c>
      <c r="M90" s="6"/>
      <c r="N90" s="6"/>
      <c r="O90" s="6"/>
      <c r="P90" s="10">
        <v>45467</v>
      </c>
      <c r="Q90" s="15">
        <f t="shared" ca="1" si="5"/>
        <v>17</v>
      </c>
      <c r="R90" s="6" t="s">
        <v>21</v>
      </c>
      <c r="S90" s="6"/>
      <c r="T90" s="6" t="s">
        <v>16</v>
      </c>
      <c r="U90" s="6"/>
      <c r="V90" s="6"/>
      <c r="W90" s="6" t="str">
        <f t="shared" si="4"/>
        <v>-</v>
      </c>
      <c r="X90" s="6"/>
      <c r="Y90" s="6"/>
      <c r="Z90" s="6"/>
      <c r="AA90" s="6"/>
      <c r="AB90" s="6"/>
      <c r="AC90" s="6"/>
    </row>
    <row r="91" spans="1:29" x14ac:dyDescent="0.25">
      <c r="A91" t="s">
        <v>1010</v>
      </c>
      <c r="B91" s="11">
        <v>45453</v>
      </c>
      <c r="C91" t="s">
        <v>828</v>
      </c>
      <c r="D91" t="s">
        <v>760</v>
      </c>
      <c r="E91" t="s">
        <v>761</v>
      </c>
      <c r="F91" t="s">
        <v>27</v>
      </c>
      <c r="G91" t="s">
        <v>769</v>
      </c>
      <c r="H91" t="s">
        <v>762</v>
      </c>
      <c r="I91">
        <v>1</v>
      </c>
      <c r="J91" t="s">
        <v>651</v>
      </c>
      <c r="P91" s="11">
        <v>45464</v>
      </c>
      <c r="Q91" s="12">
        <f t="shared" ca="1" si="5"/>
        <v>11</v>
      </c>
      <c r="R91" t="s">
        <v>21</v>
      </c>
      <c r="T91" t="s">
        <v>16</v>
      </c>
      <c r="W91" t="str">
        <f t="shared" si="4"/>
        <v>-</v>
      </c>
    </row>
    <row r="92" spans="1:29" x14ac:dyDescent="0.25">
      <c r="A92" s="6" t="s">
        <v>1011</v>
      </c>
      <c r="B92" s="10">
        <v>45456</v>
      </c>
      <c r="C92" s="6" t="s">
        <v>857</v>
      </c>
      <c r="D92" s="6" t="s">
        <v>769</v>
      </c>
      <c r="E92" s="6" t="s">
        <v>762</v>
      </c>
      <c r="F92" s="6" t="s">
        <v>27</v>
      </c>
      <c r="G92" s="6" t="s">
        <v>769</v>
      </c>
      <c r="H92" s="6" t="s">
        <v>762</v>
      </c>
      <c r="I92" s="6">
        <v>1</v>
      </c>
      <c r="J92" s="6" t="s">
        <v>657</v>
      </c>
      <c r="K92" s="6"/>
      <c r="L92" s="6" t="s">
        <v>680</v>
      </c>
      <c r="M92" s="6"/>
      <c r="N92" s="6"/>
      <c r="O92" s="6"/>
      <c r="P92" s="10">
        <v>45483</v>
      </c>
      <c r="Q92" s="15">
        <f t="shared" ca="1" si="5"/>
        <v>27</v>
      </c>
      <c r="R92" s="6" t="s">
        <v>21</v>
      </c>
      <c r="S92" s="6"/>
      <c r="T92" s="6" t="s">
        <v>16</v>
      </c>
      <c r="U92" s="6"/>
      <c r="V92" s="6"/>
      <c r="W92" s="6" t="str">
        <f t="shared" si="4"/>
        <v>-</v>
      </c>
      <c r="X92" s="6"/>
      <c r="Y92" s="6"/>
      <c r="Z92" s="6"/>
      <c r="AA92" s="6"/>
      <c r="AB92" s="6"/>
      <c r="AC92" s="6"/>
    </row>
    <row r="93" spans="1:29" x14ac:dyDescent="0.25">
      <c r="A93" t="s">
        <v>1011</v>
      </c>
      <c r="B93" s="11">
        <v>45456</v>
      </c>
      <c r="C93" t="s">
        <v>791</v>
      </c>
      <c r="D93" t="s">
        <v>769</v>
      </c>
      <c r="E93" t="s">
        <v>762</v>
      </c>
      <c r="F93" t="s">
        <v>27</v>
      </c>
      <c r="G93" t="s">
        <v>769</v>
      </c>
      <c r="H93" t="s">
        <v>762</v>
      </c>
      <c r="I93">
        <v>1</v>
      </c>
      <c r="J93" t="s">
        <v>657</v>
      </c>
      <c r="L93" t="s">
        <v>680</v>
      </c>
      <c r="P93" s="11">
        <v>45483</v>
      </c>
      <c r="Q93" s="12">
        <f t="shared" ca="1" si="5"/>
        <v>27</v>
      </c>
      <c r="R93" t="s">
        <v>21</v>
      </c>
      <c r="T93" t="s">
        <v>16</v>
      </c>
      <c r="W93" t="str">
        <f t="shared" si="4"/>
        <v>-</v>
      </c>
    </row>
    <row r="94" spans="1:29" x14ac:dyDescent="0.25">
      <c r="A94" s="6" t="s">
        <v>1012</v>
      </c>
      <c r="B94" s="10">
        <v>45469</v>
      </c>
      <c r="C94" s="6" t="s">
        <v>818</v>
      </c>
      <c r="D94" s="6" t="s">
        <v>760</v>
      </c>
      <c r="E94" s="6" t="s">
        <v>761</v>
      </c>
      <c r="F94" s="6" t="s">
        <v>28</v>
      </c>
      <c r="G94" s="6" t="s">
        <v>760</v>
      </c>
      <c r="H94" s="6" t="s">
        <v>762</v>
      </c>
      <c r="I94" s="6">
        <v>1</v>
      </c>
      <c r="J94" s="6" t="s">
        <v>657</v>
      </c>
      <c r="K94" s="6"/>
      <c r="L94" s="6" t="s">
        <v>680</v>
      </c>
      <c r="M94" s="6"/>
      <c r="N94" s="6"/>
      <c r="O94" s="6"/>
      <c r="P94" s="10">
        <v>45659</v>
      </c>
      <c r="Q94" s="15">
        <f t="shared" ca="1" si="5"/>
        <v>190</v>
      </c>
      <c r="R94" s="6" t="s">
        <v>21</v>
      </c>
      <c r="S94" s="6" t="s">
        <v>23</v>
      </c>
      <c r="T94" s="6" t="s">
        <v>24</v>
      </c>
      <c r="U94" s="6">
        <v>3</v>
      </c>
      <c r="V94" s="6" t="s">
        <v>657</v>
      </c>
      <c r="W94" s="6" t="str">
        <f t="shared" si="4"/>
        <v>Yes</v>
      </c>
      <c r="X94" s="6"/>
      <c r="Y94" s="6" t="s">
        <v>680</v>
      </c>
      <c r="Z94" s="6" t="s">
        <v>693</v>
      </c>
      <c r="AA94" s="6"/>
      <c r="AB94" s="6"/>
      <c r="AC94" s="6"/>
    </row>
    <row r="95" spans="1:29" x14ac:dyDescent="0.25">
      <c r="A95" t="s">
        <v>1013</v>
      </c>
      <c r="B95" s="11">
        <v>45469</v>
      </c>
      <c r="C95" t="s">
        <v>825</v>
      </c>
      <c r="D95" t="s">
        <v>769</v>
      </c>
      <c r="E95" t="s">
        <v>762</v>
      </c>
      <c r="F95" t="s">
        <v>28</v>
      </c>
      <c r="G95" t="s">
        <v>760</v>
      </c>
      <c r="H95" t="s">
        <v>762</v>
      </c>
      <c r="I95">
        <v>1</v>
      </c>
      <c r="J95" t="s">
        <v>657</v>
      </c>
      <c r="L95" t="s">
        <v>662</v>
      </c>
      <c r="Q95" s="12">
        <f t="shared" ca="1" si="5"/>
        <v>271</v>
      </c>
      <c r="W95" t="str">
        <f t="shared" si="4"/>
        <v>-</v>
      </c>
    </row>
    <row r="96" spans="1:29" x14ac:dyDescent="0.25">
      <c r="A96" s="6" t="s">
        <v>1013</v>
      </c>
      <c r="B96" s="10">
        <v>45469</v>
      </c>
      <c r="C96" s="6" t="s">
        <v>1014</v>
      </c>
      <c r="D96" s="6" t="s">
        <v>760</v>
      </c>
      <c r="E96" s="6" t="s">
        <v>761</v>
      </c>
      <c r="F96" s="6" t="s">
        <v>28</v>
      </c>
      <c r="G96" s="6" t="s">
        <v>760</v>
      </c>
      <c r="H96" s="6" t="s">
        <v>762</v>
      </c>
      <c r="I96" s="6">
        <v>1</v>
      </c>
      <c r="J96" s="6" t="s">
        <v>657</v>
      </c>
      <c r="K96" s="6"/>
      <c r="L96" s="6" t="s">
        <v>662</v>
      </c>
      <c r="M96" s="6"/>
      <c r="N96" s="6"/>
      <c r="O96" s="6"/>
      <c r="P96" s="10"/>
      <c r="Q96" s="15">
        <f t="shared" ca="1" si="5"/>
        <v>271</v>
      </c>
      <c r="R96" s="6"/>
      <c r="S96" s="6"/>
      <c r="T96" s="6"/>
      <c r="U96" s="6"/>
      <c r="V96" s="6"/>
      <c r="W96" s="6" t="str">
        <f t="shared" si="4"/>
        <v>-</v>
      </c>
      <c r="X96" s="6"/>
      <c r="Y96" s="6"/>
      <c r="Z96" s="6"/>
      <c r="AA96" s="6"/>
      <c r="AB96" s="6"/>
      <c r="AC96" s="6"/>
    </row>
    <row r="97" spans="1:29" x14ac:dyDescent="0.25">
      <c r="A97" t="s">
        <v>1015</v>
      </c>
      <c r="B97" s="11">
        <v>45469</v>
      </c>
      <c r="C97" t="s">
        <v>777</v>
      </c>
      <c r="D97" t="s">
        <v>760</v>
      </c>
      <c r="E97" t="s">
        <v>761</v>
      </c>
      <c r="F97" t="s">
        <v>28</v>
      </c>
      <c r="G97" t="s">
        <v>760</v>
      </c>
      <c r="H97" t="s">
        <v>762</v>
      </c>
      <c r="I97">
        <v>1</v>
      </c>
      <c r="J97" t="s">
        <v>657</v>
      </c>
      <c r="L97" t="s">
        <v>678</v>
      </c>
      <c r="Q97" s="12">
        <f t="shared" ca="1" si="5"/>
        <v>271</v>
      </c>
      <c r="W97" t="str">
        <f t="shared" si="4"/>
        <v>-</v>
      </c>
    </row>
    <row r="98" spans="1:29" x14ac:dyDescent="0.25">
      <c r="A98" s="6" t="s">
        <v>1015</v>
      </c>
      <c r="B98" s="10">
        <v>45467</v>
      </c>
      <c r="C98" s="6" t="s">
        <v>874</v>
      </c>
      <c r="D98" s="6" t="s">
        <v>760</v>
      </c>
      <c r="E98" s="6" t="s">
        <v>762</v>
      </c>
      <c r="F98" s="6" t="s">
        <v>28</v>
      </c>
      <c r="G98" s="6" t="s">
        <v>760</v>
      </c>
      <c r="H98" s="6" t="s">
        <v>762</v>
      </c>
      <c r="I98" s="6">
        <v>1</v>
      </c>
      <c r="J98" s="6" t="s">
        <v>657</v>
      </c>
      <c r="K98" s="6"/>
      <c r="L98" s="6" t="s">
        <v>678</v>
      </c>
      <c r="M98" s="6"/>
      <c r="N98" s="6"/>
      <c r="O98" s="6"/>
      <c r="P98" s="10"/>
      <c r="Q98" s="15">
        <f t="shared" ca="1" si="5"/>
        <v>273</v>
      </c>
      <c r="R98" s="6"/>
      <c r="S98" s="6"/>
      <c r="T98" s="6"/>
      <c r="U98" s="6"/>
      <c r="V98" s="6"/>
      <c r="W98" s="6" t="str">
        <f t="shared" si="4"/>
        <v>-</v>
      </c>
      <c r="X98" s="6"/>
      <c r="Y98" s="6"/>
      <c r="Z98" s="6"/>
      <c r="AA98" s="6"/>
      <c r="AB98" s="6"/>
      <c r="AC98" s="6"/>
    </row>
    <row r="99" spans="1:29" x14ac:dyDescent="0.25">
      <c r="A99" t="s">
        <v>1016</v>
      </c>
      <c r="B99" s="11">
        <v>45467</v>
      </c>
      <c r="C99" t="s">
        <v>1007</v>
      </c>
      <c r="D99" t="s">
        <v>760</v>
      </c>
      <c r="E99" t="s">
        <v>762</v>
      </c>
      <c r="F99" t="s">
        <v>27</v>
      </c>
      <c r="G99" t="s">
        <v>769</v>
      </c>
      <c r="H99" t="s">
        <v>762</v>
      </c>
      <c r="I99">
        <v>1</v>
      </c>
      <c r="J99" t="s">
        <v>657</v>
      </c>
      <c r="L99" t="s">
        <v>680</v>
      </c>
      <c r="Q99" s="12">
        <f t="shared" ca="1" si="5"/>
        <v>273</v>
      </c>
      <c r="W99" t="str">
        <f t="shared" si="4"/>
        <v>-</v>
      </c>
    </row>
    <row r="100" spans="1:29" x14ac:dyDescent="0.25">
      <c r="A100" s="6" t="s">
        <v>1016</v>
      </c>
      <c r="B100" s="10">
        <v>45467</v>
      </c>
      <c r="C100" s="6" t="s">
        <v>1014</v>
      </c>
      <c r="D100" s="6" t="s">
        <v>760</v>
      </c>
      <c r="E100" s="6" t="s">
        <v>761</v>
      </c>
      <c r="F100" s="6" t="s">
        <v>27</v>
      </c>
      <c r="G100" s="6" t="s">
        <v>769</v>
      </c>
      <c r="H100" s="6" t="s">
        <v>762</v>
      </c>
      <c r="I100" s="6">
        <v>1</v>
      </c>
      <c r="J100" s="6" t="s">
        <v>657</v>
      </c>
      <c r="K100" s="6"/>
      <c r="L100" s="6" t="s">
        <v>680</v>
      </c>
      <c r="M100" s="6"/>
      <c r="N100" s="6"/>
      <c r="O100" s="6"/>
      <c r="P100" s="10"/>
      <c r="Q100" s="15">
        <f t="shared" ca="1" si="5"/>
        <v>273</v>
      </c>
      <c r="R100" s="6"/>
      <c r="S100" s="6"/>
      <c r="T100" s="6"/>
      <c r="U100" s="6"/>
      <c r="V100" s="6"/>
      <c r="W100" s="6" t="str">
        <f t="shared" si="4"/>
        <v>-</v>
      </c>
      <c r="X100" s="6"/>
      <c r="Y100" s="6"/>
      <c r="Z100" s="6"/>
      <c r="AA100" s="6"/>
      <c r="AB100" s="6"/>
      <c r="AC100" s="6"/>
    </row>
    <row r="101" spans="1:29" x14ac:dyDescent="0.25">
      <c r="A101" t="s">
        <v>1016</v>
      </c>
      <c r="B101" s="11">
        <v>45467</v>
      </c>
      <c r="C101" t="s">
        <v>1017</v>
      </c>
      <c r="D101" t="s">
        <v>760</v>
      </c>
      <c r="E101" t="s">
        <v>762</v>
      </c>
      <c r="F101" t="s">
        <v>27</v>
      </c>
      <c r="G101" t="s">
        <v>769</v>
      </c>
      <c r="H101" t="s">
        <v>762</v>
      </c>
      <c r="I101">
        <v>1</v>
      </c>
      <c r="J101" t="s">
        <v>657</v>
      </c>
      <c r="L101" t="s">
        <v>680</v>
      </c>
      <c r="Q101" s="12">
        <f t="shared" ca="1" si="5"/>
        <v>273</v>
      </c>
      <c r="W101" t="str">
        <f t="shared" si="4"/>
        <v>-</v>
      </c>
    </row>
    <row r="102" spans="1:29" x14ac:dyDescent="0.25">
      <c r="A102" s="6" t="s">
        <v>1018</v>
      </c>
      <c r="B102" s="10">
        <v>45470</v>
      </c>
      <c r="C102" s="6" t="s">
        <v>1019</v>
      </c>
      <c r="D102" s="6" t="s">
        <v>760</v>
      </c>
      <c r="E102" s="6" t="s">
        <v>762</v>
      </c>
      <c r="F102" s="6" t="s">
        <v>27</v>
      </c>
      <c r="G102" s="6" t="s">
        <v>769</v>
      </c>
      <c r="H102" s="6" t="s">
        <v>762</v>
      </c>
      <c r="I102" s="6">
        <v>1</v>
      </c>
      <c r="J102" s="6" t="s">
        <v>657</v>
      </c>
      <c r="K102" s="6"/>
      <c r="L102" s="6" t="s">
        <v>680</v>
      </c>
      <c r="M102" s="6"/>
      <c r="N102" s="6"/>
      <c r="O102" s="6"/>
      <c r="P102" s="10">
        <v>45532</v>
      </c>
      <c r="Q102" s="15">
        <f t="shared" ca="1" si="5"/>
        <v>62</v>
      </c>
      <c r="R102" s="6" t="s">
        <v>21</v>
      </c>
      <c r="S102" s="6" t="s">
        <v>23</v>
      </c>
      <c r="T102" s="6" t="s">
        <v>16</v>
      </c>
      <c r="U102" s="6"/>
      <c r="V102" s="6"/>
      <c r="W102" s="6" t="str">
        <f t="shared" si="4"/>
        <v>-</v>
      </c>
      <c r="X102" s="6"/>
      <c r="Y102" s="6"/>
      <c r="Z102" s="6"/>
      <c r="AA102" s="6"/>
      <c r="AB102" s="6"/>
      <c r="AC102" s="6"/>
    </row>
    <row r="103" spans="1:29" x14ac:dyDescent="0.25">
      <c r="A103" t="s">
        <v>1018</v>
      </c>
      <c r="B103" s="11">
        <v>45470</v>
      </c>
      <c r="C103" t="s">
        <v>1020</v>
      </c>
      <c r="D103" t="s">
        <v>760</v>
      </c>
      <c r="E103" t="s">
        <v>761</v>
      </c>
      <c r="F103" t="s">
        <v>27</v>
      </c>
      <c r="G103" t="s">
        <v>769</v>
      </c>
      <c r="H103" t="s">
        <v>762</v>
      </c>
      <c r="I103">
        <v>1</v>
      </c>
      <c r="J103" t="s">
        <v>657</v>
      </c>
      <c r="L103" t="s">
        <v>680</v>
      </c>
      <c r="P103" s="11">
        <v>45532</v>
      </c>
      <c r="Q103" s="12">
        <f t="shared" ca="1" si="5"/>
        <v>62</v>
      </c>
      <c r="R103" t="s">
        <v>21</v>
      </c>
      <c r="S103" t="s">
        <v>23</v>
      </c>
      <c r="T103" t="s">
        <v>16</v>
      </c>
      <c r="W103" t="str">
        <f t="shared" si="4"/>
        <v>-</v>
      </c>
    </row>
    <row r="104" spans="1:29" x14ac:dyDescent="0.25">
      <c r="A104" s="6" t="s">
        <v>1021</v>
      </c>
      <c r="B104" s="10">
        <v>45470</v>
      </c>
      <c r="C104" s="6" t="s">
        <v>1022</v>
      </c>
      <c r="D104" s="6" t="s">
        <v>760</v>
      </c>
      <c r="E104" s="6" t="s">
        <v>762</v>
      </c>
      <c r="F104" s="6" t="s">
        <v>27</v>
      </c>
      <c r="G104" s="6" t="s">
        <v>769</v>
      </c>
      <c r="H104" s="6" t="s">
        <v>762</v>
      </c>
      <c r="I104" s="6">
        <v>1</v>
      </c>
      <c r="J104" s="6" t="s">
        <v>657</v>
      </c>
      <c r="K104" s="6"/>
      <c r="L104" s="6" t="s">
        <v>680</v>
      </c>
      <c r="M104" s="6"/>
      <c r="N104" s="6"/>
      <c r="O104" s="6"/>
      <c r="P104" s="10">
        <v>45516</v>
      </c>
      <c r="Q104" s="15">
        <f t="shared" ca="1" si="5"/>
        <v>46</v>
      </c>
      <c r="R104" s="6" t="s">
        <v>21</v>
      </c>
      <c r="S104" s="6" t="s">
        <v>23</v>
      </c>
      <c r="T104" s="6" t="s">
        <v>18</v>
      </c>
      <c r="U104" s="6"/>
      <c r="V104" s="6"/>
      <c r="W104" s="6" t="str">
        <f t="shared" si="4"/>
        <v>-</v>
      </c>
      <c r="X104" s="6"/>
      <c r="Y104" s="6"/>
      <c r="Z104" s="6"/>
      <c r="AA104" s="6"/>
      <c r="AB104" s="6"/>
      <c r="AC104" s="6"/>
    </row>
    <row r="105" spans="1:29" x14ac:dyDescent="0.25">
      <c r="A105" t="s">
        <v>1023</v>
      </c>
      <c r="B105" s="11">
        <v>45470</v>
      </c>
      <c r="C105" t="s">
        <v>817</v>
      </c>
      <c r="D105" t="s">
        <v>760</v>
      </c>
      <c r="E105" t="s">
        <v>762</v>
      </c>
      <c r="F105" t="s">
        <v>28</v>
      </c>
      <c r="G105" t="s">
        <v>760</v>
      </c>
      <c r="H105" t="s">
        <v>761</v>
      </c>
      <c r="I105">
        <v>1</v>
      </c>
      <c r="J105" t="s">
        <v>653</v>
      </c>
      <c r="L105" t="s">
        <v>680</v>
      </c>
      <c r="Q105" s="12">
        <f t="shared" ca="1" si="5"/>
        <v>270</v>
      </c>
      <c r="W105" t="str">
        <f t="shared" si="4"/>
        <v>-</v>
      </c>
    </row>
    <row r="106" spans="1:29" x14ac:dyDescent="0.25">
      <c r="A106" s="6" t="s">
        <v>1024</v>
      </c>
      <c r="B106" s="10">
        <v>45474</v>
      </c>
      <c r="C106" s="6" t="s">
        <v>1025</v>
      </c>
      <c r="D106" s="6" t="s">
        <v>760</v>
      </c>
      <c r="E106" s="6" t="s">
        <v>762</v>
      </c>
      <c r="F106" s="6" t="s">
        <v>27</v>
      </c>
      <c r="G106" s="6" t="s">
        <v>760</v>
      </c>
      <c r="H106" s="6" t="s">
        <v>761</v>
      </c>
      <c r="I106" s="6">
        <v>1</v>
      </c>
      <c r="J106" s="6" t="s">
        <v>657</v>
      </c>
      <c r="K106" s="6"/>
      <c r="L106" s="6" t="s">
        <v>680</v>
      </c>
      <c r="M106" s="6"/>
      <c r="N106" s="6"/>
      <c r="O106" s="6"/>
      <c r="P106" s="10">
        <v>45474</v>
      </c>
      <c r="Q106" s="15">
        <f t="shared" ca="1" si="5"/>
        <v>0</v>
      </c>
      <c r="R106" s="6" t="s">
        <v>21</v>
      </c>
      <c r="S106" s="6" t="s">
        <v>23</v>
      </c>
      <c r="T106" s="6" t="s">
        <v>16</v>
      </c>
      <c r="U106" s="6"/>
      <c r="V106" s="6"/>
      <c r="W106" s="6" t="str">
        <f t="shared" si="4"/>
        <v>-</v>
      </c>
      <c r="X106" s="6"/>
      <c r="Y106" s="6"/>
      <c r="Z106" s="6"/>
      <c r="AA106" s="6"/>
      <c r="AB106" s="6"/>
      <c r="AC106" s="6"/>
    </row>
    <row r="107" spans="1:29" x14ac:dyDescent="0.25">
      <c r="A107" t="s">
        <v>1026</v>
      </c>
      <c r="B107" s="11">
        <v>45474</v>
      </c>
      <c r="C107" t="s">
        <v>825</v>
      </c>
      <c r="D107" t="s">
        <v>769</v>
      </c>
      <c r="E107" t="s">
        <v>762</v>
      </c>
      <c r="F107" t="s">
        <v>28</v>
      </c>
      <c r="G107" t="s">
        <v>760</v>
      </c>
      <c r="H107" t="s">
        <v>762</v>
      </c>
      <c r="I107">
        <v>1</v>
      </c>
      <c r="J107" t="s">
        <v>657</v>
      </c>
      <c r="L107" t="s">
        <v>680</v>
      </c>
      <c r="Q107" s="12">
        <f t="shared" ca="1" si="5"/>
        <v>266</v>
      </c>
      <c r="W107" t="str">
        <f t="shared" si="4"/>
        <v>-</v>
      </c>
    </row>
    <row r="108" spans="1:29" x14ac:dyDescent="0.25">
      <c r="A108" s="6" t="s">
        <v>1027</v>
      </c>
      <c r="B108" s="10">
        <v>45474</v>
      </c>
      <c r="C108" s="6" t="s">
        <v>1001</v>
      </c>
      <c r="D108" s="6" t="s">
        <v>760</v>
      </c>
      <c r="E108" s="6" t="s">
        <v>762</v>
      </c>
      <c r="F108" s="6" t="s">
        <v>28</v>
      </c>
      <c r="G108" s="6" t="s">
        <v>760</v>
      </c>
      <c r="H108" s="6" t="s">
        <v>762</v>
      </c>
      <c r="I108" s="6">
        <v>1</v>
      </c>
      <c r="J108" s="6" t="s">
        <v>657</v>
      </c>
      <c r="K108" s="6"/>
      <c r="L108" s="6" t="s">
        <v>680</v>
      </c>
      <c r="M108" s="6"/>
      <c r="N108" s="6"/>
      <c r="O108" s="6"/>
      <c r="P108" s="10">
        <v>45475</v>
      </c>
      <c r="Q108" s="15">
        <f t="shared" ca="1" si="5"/>
        <v>1</v>
      </c>
      <c r="R108" s="6" t="s">
        <v>21</v>
      </c>
      <c r="S108" s="6" t="s">
        <v>23</v>
      </c>
      <c r="T108" s="6" t="s">
        <v>24</v>
      </c>
      <c r="U108" s="6">
        <v>1</v>
      </c>
      <c r="V108" s="6" t="s">
        <v>657</v>
      </c>
      <c r="W108" s="6" t="str">
        <f t="shared" si="4"/>
        <v>Yes</v>
      </c>
      <c r="X108" s="6"/>
      <c r="Y108" s="6" t="s">
        <v>680</v>
      </c>
      <c r="Z108" s="6" t="s">
        <v>666</v>
      </c>
      <c r="AA108" s="6">
        <v>2</v>
      </c>
      <c r="AB108" s="6" t="s">
        <v>629</v>
      </c>
      <c r="AC108" s="6"/>
    </row>
    <row r="109" spans="1:29" x14ac:dyDescent="0.25">
      <c r="A109" t="s">
        <v>1028</v>
      </c>
      <c r="B109" s="11">
        <v>45474</v>
      </c>
      <c r="C109" t="s">
        <v>867</v>
      </c>
      <c r="D109" t="s">
        <v>769</v>
      </c>
      <c r="E109" t="s">
        <v>762</v>
      </c>
      <c r="F109" t="s">
        <v>28</v>
      </c>
      <c r="G109" t="s">
        <v>760</v>
      </c>
      <c r="H109" t="s">
        <v>762</v>
      </c>
      <c r="I109">
        <v>1</v>
      </c>
      <c r="J109" t="s">
        <v>657</v>
      </c>
      <c r="L109" t="s">
        <v>662</v>
      </c>
      <c r="P109" s="11">
        <v>45476</v>
      </c>
      <c r="Q109" s="12">
        <f t="shared" ca="1" si="5"/>
        <v>2</v>
      </c>
      <c r="R109" t="s">
        <v>21</v>
      </c>
      <c r="S109" t="s">
        <v>23</v>
      </c>
      <c r="T109" t="s">
        <v>19</v>
      </c>
      <c r="W109" t="str">
        <f t="shared" si="4"/>
        <v>-</v>
      </c>
    </row>
    <row r="110" spans="1:29" x14ac:dyDescent="0.25">
      <c r="A110" s="6" t="s">
        <v>1029</v>
      </c>
      <c r="B110" s="10">
        <v>45474</v>
      </c>
      <c r="C110" s="6" t="s">
        <v>1030</v>
      </c>
      <c r="D110" s="6" t="s">
        <v>760</v>
      </c>
      <c r="E110" s="6" t="s">
        <v>762</v>
      </c>
      <c r="F110" s="6" t="s">
        <v>28</v>
      </c>
      <c r="G110" s="6" t="s">
        <v>760</v>
      </c>
      <c r="H110" s="6" t="s">
        <v>762</v>
      </c>
      <c r="I110" s="6">
        <v>1</v>
      </c>
      <c r="J110" s="6" t="s">
        <v>657</v>
      </c>
      <c r="K110" s="6"/>
      <c r="L110" s="6" t="s">
        <v>678</v>
      </c>
      <c r="M110" s="6"/>
      <c r="N110" s="6"/>
      <c r="O110" s="6"/>
      <c r="P110" s="10">
        <v>45474</v>
      </c>
      <c r="Q110" s="15">
        <f t="shared" ca="1" si="5"/>
        <v>0</v>
      </c>
      <c r="R110" s="6" t="s">
        <v>21</v>
      </c>
      <c r="S110" s="6" t="s">
        <v>23</v>
      </c>
      <c r="T110" s="6" t="s">
        <v>24</v>
      </c>
      <c r="U110" s="6"/>
      <c r="V110" s="6"/>
      <c r="W110" s="6" t="str">
        <f t="shared" si="4"/>
        <v>-</v>
      </c>
      <c r="X110" s="6"/>
      <c r="Y110" s="6" t="s">
        <v>678</v>
      </c>
      <c r="Z110" s="6" t="s">
        <v>669</v>
      </c>
      <c r="AA110" s="6"/>
      <c r="AB110" s="6"/>
      <c r="AC110" s="6"/>
    </row>
    <row r="111" spans="1:29" x14ac:dyDescent="0.25">
      <c r="A111" t="s">
        <v>1029</v>
      </c>
      <c r="B111" s="11">
        <v>45474</v>
      </c>
      <c r="C111" t="s">
        <v>1031</v>
      </c>
      <c r="D111" t="s">
        <v>769</v>
      </c>
      <c r="E111" t="s">
        <v>762</v>
      </c>
      <c r="F111" t="s">
        <v>28</v>
      </c>
      <c r="G111" t="s">
        <v>760</v>
      </c>
      <c r="H111" t="s">
        <v>762</v>
      </c>
      <c r="I111">
        <v>1</v>
      </c>
      <c r="J111" t="s">
        <v>657</v>
      </c>
      <c r="L111" t="s">
        <v>678</v>
      </c>
      <c r="P111" s="11">
        <v>45474</v>
      </c>
      <c r="Q111" s="12">
        <f t="shared" ca="1" si="5"/>
        <v>0</v>
      </c>
      <c r="R111" t="s">
        <v>21</v>
      </c>
      <c r="S111" t="s">
        <v>23</v>
      </c>
      <c r="T111" t="s">
        <v>24</v>
      </c>
      <c r="W111" t="str">
        <f t="shared" si="4"/>
        <v>-</v>
      </c>
      <c r="Y111" t="s">
        <v>678</v>
      </c>
      <c r="Z111" t="s">
        <v>669</v>
      </c>
    </row>
    <row r="112" spans="1:29" x14ac:dyDescent="0.25">
      <c r="A112" s="6" t="s">
        <v>1032</v>
      </c>
      <c r="B112" s="10">
        <v>45478</v>
      </c>
      <c r="C112" s="6" t="s">
        <v>914</v>
      </c>
      <c r="D112" s="6" t="s">
        <v>760</v>
      </c>
      <c r="E112" s="6" t="s">
        <v>762</v>
      </c>
      <c r="F112" s="6" t="s">
        <v>28</v>
      </c>
      <c r="G112" s="6" t="s">
        <v>760</v>
      </c>
      <c r="H112" s="6" t="s">
        <v>762</v>
      </c>
      <c r="I112" s="6">
        <v>1</v>
      </c>
      <c r="J112" s="6" t="s">
        <v>657</v>
      </c>
      <c r="K112" s="6"/>
      <c r="L112" s="6" t="s">
        <v>676</v>
      </c>
      <c r="M112" s="6"/>
      <c r="N112" s="6"/>
      <c r="O112" s="6"/>
      <c r="P112" s="10">
        <v>45656</v>
      </c>
      <c r="Q112" s="15">
        <f t="shared" ca="1" si="5"/>
        <v>178</v>
      </c>
      <c r="R112" s="6" t="s">
        <v>21</v>
      </c>
      <c r="S112" s="6" t="s">
        <v>23</v>
      </c>
      <c r="T112" s="6" t="s">
        <v>24</v>
      </c>
      <c r="U112" s="6">
        <v>4</v>
      </c>
      <c r="V112" s="6" t="s">
        <v>657</v>
      </c>
      <c r="W112" s="6" t="str">
        <f t="shared" si="4"/>
        <v>Yes</v>
      </c>
      <c r="X112" s="6"/>
      <c r="Y112" s="6" t="s">
        <v>676</v>
      </c>
      <c r="Z112" s="6" t="s">
        <v>666</v>
      </c>
      <c r="AA112" s="6">
        <v>15</v>
      </c>
      <c r="AB112" s="6"/>
      <c r="AC112" s="6"/>
    </row>
    <row r="113" spans="1:29" x14ac:dyDescent="0.25">
      <c r="A113" t="s">
        <v>1033</v>
      </c>
      <c r="B113" s="11">
        <v>45483</v>
      </c>
      <c r="C113" t="s">
        <v>1034</v>
      </c>
      <c r="D113" t="s">
        <v>760</v>
      </c>
      <c r="E113" t="s">
        <v>761</v>
      </c>
      <c r="F113" t="s">
        <v>28</v>
      </c>
      <c r="G113" t="s">
        <v>760</v>
      </c>
      <c r="H113" t="s">
        <v>762</v>
      </c>
      <c r="I113">
        <v>1</v>
      </c>
      <c r="J113" t="s">
        <v>657</v>
      </c>
      <c r="L113" t="s">
        <v>676</v>
      </c>
      <c r="P113" s="11">
        <v>45483</v>
      </c>
      <c r="Q113" s="12">
        <f t="shared" ca="1" si="5"/>
        <v>0</v>
      </c>
      <c r="R113" t="s">
        <v>21</v>
      </c>
      <c r="S113" t="s">
        <v>23</v>
      </c>
      <c r="T113" t="s">
        <v>24</v>
      </c>
      <c r="W113" t="str">
        <f t="shared" si="4"/>
        <v>-</v>
      </c>
      <c r="Y113" t="s">
        <v>676</v>
      </c>
      <c r="Z113" t="s">
        <v>663</v>
      </c>
    </row>
    <row r="114" spans="1:29" x14ac:dyDescent="0.25">
      <c r="A114" s="6" t="s">
        <v>1035</v>
      </c>
      <c r="B114" s="10">
        <v>45483</v>
      </c>
      <c r="C114" s="6" t="s">
        <v>867</v>
      </c>
      <c r="D114" s="6" t="s">
        <v>769</v>
      </c>
      <c r="E114" s="6" t="s">
        <v>762</v>
      </c>
      <c r="F114" s="6" t="s">
        <v>28</v>
      </c>
      <c r="G114" s="6" t="s">
        <v>760</v>
      </c>
      <c r="H114" s="6" t="s">
        <v>762</v>
      </c>
      <c r="I114" s="6">
        <v>1</v>
      </c>
      <c r="J114" s="6" t="s">
        <v>657</v>
      </c>
      <c r="K114" s="6"/>
      <c r="L114" s="6" t="s">
        <v>678</v>
      </c>
      <c r="M114" s="6"/>
      <c r="N114" s="6"/>
      <c r="O114" s="6"/>
      <c r="P114" s="10"/>
      <c r="Q114" s="15">
        <f t="shared" ca="1" si="5"/>
        <v>257</v>
      </c>
      <c r="R114" s="6"/>
      <c r="S114" s="6"/>
      <c r="T114" s="6"/>
      <c r="U114" s="6"/>
      <c r="V114" s="6"/>
      <c r="W114" s="6" t="str">
        <f t="shared" si="4"/>
        <v>-</v>
      </c>
      <c r="X114" s="6"/>
      <c r="Y114" s="6"/>
      <c r="Z114" s="6"/>
      <c r="AA114" s="6"/>
      <c r="AB114" s="6"/>
      <c r="AC114" s="6"/>
    </row>
    <row r="115" spans="1:29" x14ac:dyDescent="0.25">
      <c r="A115" t="s">
        <v>1036</v>
      </c>
      <c r="B115" s="11">
        <v>45483</v>
      </c>
      <c r="C115" t="s">
        <v>867</v>
      </c>
      <c r="D115" t="s">
        <v>769</v>
      </c>
      <c r="E115" t="s">
        <v>762</v>
      </c>
      <c r="F115" t="s">
        <v>28</v>
      </c>
      <c r="G115" t="s">
        <v>769</v>
      </c>
      <c r="H115" t="s">
        <v>762</v>
      </c>
      <c r="I115">
        <v>1</v>
      </c>
      <c r="J115" t="s">
        <v>657</v>
      </c>
      <c r="L115" t="s">
        <v>680</v>
      </c>
      <c r="Q115" s="12">
        <f t="shared" ca="1" si="5"/>
        <v>257</v>
      </c>
      <c r="W115" t="str">
        <f t="shared" si="4"/>
        <v>-</v>
      </c>
    </row>
    <row r="116" spans="1:29" x14ac:dyDescent="0.25">
      <c r="A116" s="6" t="s">
        <v>1037</v>
      </c>
      <c r="B116" s="10">
        <v>45448</v>
      </c>
      <c r="C116" s="6" t="s">
        <v>1038</v>
      </c>
      <c r="D116" s="6" t="s">
        <v>760</v>
      </c>
      <c r="E116" s="6" t="s">
        <v>762</v>
      </c>
      <c r="F116" s="6" t="s">
        <v>28</v>
      </c>
      <c r="G116" s="6" t="s">
        <v>760</v>
      </c>
      <c r="H116" s="6" t="s">
        <v>762</v>
      </c>
      <c r="I116" s="6">
        <v>1</v>
      </c>
      <c r="J116" s="6" t="s">
        <v>657</v>
      </c>
      <c r="K116" s="6"/>
      <c r="L116" s="6" t="s">
        <v>680</v>
      </c>
      <c r="M116" s="6"/>
      <c r="N116" s="6"/>
      <c r="O116" s="6"/>
      <c r="P116" s="10">
        <v>45453</v>
      </c>
      <c r="Q116" s="15">
        <f t="shared" ca="1" si="5"/>
        <v>5</v>
      </c>
      <c r="R116" s="6" t="s">
        <v>21</v>
      </c>
      <c r="S116" s="6" t="s">
        <v>23</v>
      </c>
      <c r="T116" s="6" t="s">
        <v>24</v>
      </c>
      <c r="U116" s="6">
        <v>1</v>
      </c>
      <c r="V116" s="6"/>
      <c r="W116" s="6" t="str">
        <f t="shared" si="4"/>
        <v>-</v>
      </c>
      <c r="X116" s="6"/>
      <c r="Y116" s="6"/>
      <c r="Z116" s="6" t="s">
        <v>663</v>
      </c>
      <c r="AA116" s="6"/>
      <c r="AB116" s="6"/>
      <c r="AC116" s="6"/>
    </row>
    <row r="117" spans="1:29" x14ac:dyDescent="0.25">
      <c r="A117" t="s">
        <v>1039</v>
      </c>
      <c r="B117" s="11">
        <v>45483</v>
      </c>
      <c r="C117" t="s">
        <v>918</v>
      </c>
      <c r="D117" t="s">
        <v>760</v>
      </c>
      <c r="E117" t="s">
        <v>762</v>
      </c>
      <c r="F117" t="s">
        <v>28</v>
      </c>
      <c r="G117" t="s">
        <v>760</v>
      </c>
      <c r="H117" t="s">
        <v>762</v>
      </c>
      <c r="J117" t="s">
        <v>657</v>
      </c>
      <c r="L117" t="s">
        <v>680</v>
      </c>
      <c r="P117" s="11">
        <v>45488</v>
      </c>
      <c r="Q117" s="12">
        <f t="shared" ca="1" si="5"/>
        <v>5</v>
      </c>
      <c r="R117" t="s">
        <v>21</v>
      </c>
      <c r="S117" t="s">
        <v>23</v>
      </c>
      <c r="T117" t="s">
        <v>19</v>
      </c>
      <c r="W117" t="str">
        <f t="shared" si="4"/>
        <v>-</v>
      </c>
    </row>
    <row r="118" spans="1:29" x14ac:dyDescent="0.25">
      <c r="A118" s="6" t="s">
        <v>1040</v>
      </c>
      <c r="B118" s="10">
        <v>45490</v>
      </c>
      <c r="C118" s="6" t="s">
        <v>1041</v>
      </c>
      <c r="D118" s="6" t="s">
        <v>769</v>
      </c>
      <c r="E118" s="6" t="s">
        <v>762</v>
      </c>
      <c r="F118" s="6" t="s">
        <v>28</v>
      </c>
      <c r="G118" s="6" t="s">
        <v>760</v>
      </c>
      <c r="H118" s="6" t="s">
        <v>762</v>
      </c>
      <c r="I118" s="6">
        <v>1</v>
      </c>
      <c r="J118" s="6" t="s">
        <v>657</v>
      </c>
      <c r="K118" s="6"/>
      <c r="L118" s="6" t="s">
        <v>679</v>
      </c>
      <c r="M118" s="6"/>
      <c r="N118" s="6"/>
      <c r="O118" s="6"/>
      <c r="P118" s="10">
        <v>45490</v>
      </c>
      <c r="Q118" s="15">
        <f t="shared" ca="1" si="5"/>
        <v>0</v>
      </c>
      <c r="R118" s="6" t="s">
        <v>21</v>
      </c>
      <c r="S118" s="6" t="s">
        <v>23</v>
      </c>
      <c r="T118" s="6" t="s">
        <v>24</v>
      </c>
      <c r="U118" s="6">
        <v>1</v>
      </c>
      <c r="V118" s="6"/>
      <c r="W118" s="6" t="str">
        <f t="shared" si="4"/>
        <v>-</v>
      </c>
      <c r="X118" s="6"/>
      <c r="Y118" s="6" t="s">
        <v>679</v>
      </c>
      <c r="Z118" s="6" t="s">
        <v>669</v>
      </c>
      <c r="AA118" s="6"/>
      <c r="AB118" s="6"/>
      <c r="AC118" s="6"/>
    </row>
    <row r="119" spans="1:29" x14ac:dyDescent="0.25">
      <c r="A119" t="s">
        <v>1042</v>
      </c>
      <c r="B119" s="11">
        <v>45490</v>
      </c>
      <c r="C119" t="s">
        <v>817</v>
      </c>
      <c r="D119" t="s">
        <v>769</v>
      </c>
      <c r="E119" t="s">
        <v>762</v>
      </c>
      <c r="F119" t="s">
        <v>28</v>
      </c>
      <c r="G119" t="s">
        <v>769</v>
      </c>
      <c r="H119" t="s">
        <v>762</v>
      </c>
      <c r="I119">
        <v>1</v>
      </c>
      <c r="J119" t="s">
        <v>653</v>
      </c>
      <c r="L119" t="s">
        <v>680</v>
      </c>
      <c r="Q119" s="12">
        <f t="shared" ca="1" si="5"/>
        <v>250</v>
      </c>
      <c r="W119" t="str">
        <f t="shared" si="4"/>
        <v>-</v>
      </c>
    </row>
    <row r="120" spans="1:29" x14ac:dyDescent="0.25">
      <c r="A120" s="6" t="s">
        <v>1043</v>
      </c>
      <c r="B120" s="10">
        <v>45492</v>
      </c>
      <c r="C120" s="6" t="s">
        <v>1044</v>
      </c>
      <c r="D120" s="6" t="s">
        <v>769</v>
      </c>
      <c r="E120" s="6" t="s">
        <v>762</v>
      </c>
      <c r="F120" s="6" t="s">
        <v>28</v>
      </c>
      <c r="G120" s="6" t="s">
        <v>760</v>
      </c>
      <c r="H120" s="6" t="s">
        <v>761</v>
      </c>
      <c r="I120" s="6">
        <v>1</v>
      </c>
      <c r="J120" s="6" t="s">
        <v>651</v>
      </c>
      <c r="K120" s="6"/>
      <c r="L120" s="6" t="s">
        <v>680</v>
      </c>
      <c r="M120" s="6"/>
      <c r="N120" s="6"/>
      <c r="O120" s="6"/>
      <c r="P120" s="10"/>
      <c r="Q120" s="15">
        <f t="shared" ca="1" si="5"/>
        <v>248</v>
      </c>
      <c r="R120" s="6"/>
      <c r="S120" s="6"/>
      <c r="T120" s="6"/>
      <c r="U120" s="6"/>
      <c r="V120" s="6"/>
      <c r="W120" s="6" t="str">
        <f t="shared" si="4"/>
        <v>-</v>
      </c>
      <c r="X120" s="6"/>
      <c r="Y120" s="6"/>
      <c r="Z120" s="6"/>
      <c r="AA120" s="6"/>
      <c r="AB120" s="6"/>
      <c r="AC120" s="6"/>
    </row>
    <row r="121" spans="1:29" x14ac:dyDescent="0.25">
      <c r="A121" t="s">
        <v>1045</v>
      </c>
      <c r="B121" s="11">
        <v>45495</v>
      </c>
      <c r="C121" t="s">
        <v>948</v>
      </c>
      <c r="D121" t="s">
        <v>760</v>
      </c>
      <c r="E121" t="s">
        <v>761</v>
      </c>
      <c r="F121" t="s">
        <v>28</v>
      </c>
      <c r="G121" t="s">
        <v>769</v>
      </c>
      <c r="H121" t="s">
        <v>762</v>
      </c>
      <c r="I121">
        <v>1</v>
      </c>
      <c r="J121" t="s">
        <v>657</v>
      </c>
      <c r="L121" t="s">
        <v>680</v>
      </c>
      <c r="P121" s="11">
        <v>45496</v>
      </c>
      <c r="Q121" s="12">
        <f t="shared" ca="1" si="5"/>
        <v>1</v>
      </c>
      <c r="R121" t="s">
        <v>21</v>
      </c>
      <c r="S121" t="s">
        <v>23</v>
      </c>
      <c r="T121" t="s">
        <v>24</v>
      </c>
      <c r="W121" t="str">
        <f t="shared" si="4"/>
        <v>-</v>
      </c>
      <c r="Y121" t="s">
        <v>680</v>
      </c>
      <c r="Z121" t="s">
        <v>664</v>
      </c>
    </row>
    <row r="122" spans="1:29" x14ac:dyDescent="0.25">
      <c r="A122" s="6" t="s">
        <v>1046</v>
      </c>
      <c r="B122" s="10">
        <v>45495</v>
      </c>
      <c r="C122" s="6" t="s">
        <v>1047</v>
      </c>
      <c r="D122" s="6" t="s">
        <v>760</v>
      </c>
      <c r="E122" s="6" t="s">
        <v>761</v>
      </c>
      <c r="F122" s="6" t="s">
        <v>28</v>
      </c>
      <c r="G122" s="6" t="s">
        <v>769</v>
      </c>
      <c r="H122" s="6" t="s">
        <v>762</v>
      </c>
      <c r="I122" s="6">
        <v>1</v>
      </c>
      <c r="J122" s="6" t="s">
        <v>657</v>
      </c>
      <c r="K122" s="6"/>
      <c r="L122" s="6" t="s">
        <v>690</v>
      </c>
      <c r="M122" s="6"/>
      <c r="N122" s="6"/>
      <c r="O122" s="6"/>
      <c r="P122" s="10"/>
      <c r="Q122" s="15">
        <f t="shared" ca="1" si="5"/>
        <v>245</v>
      </c>
      <c r="R122" s="6"/>
      <c r="S122" s="6"/>
      <c r="T122" s="6"/>
      <c r="U122" s="6"/>
      <c r="V122" s="6"/>
      <c r="W122" s="6" t="str">
        <f t="shared" si="4"/>
        <v>-</v>
      </c>
      <c r="X122" s="6"/>
      <c r="Y122" s="6"/>
      <c r="Z122" s="6"/>
      <c r="AA122" s="6"/>
      <c r="AB122" s="6"/>
      <c r="AC122" s="6"/>
    </row>
    <row r="123" spans="1:29" x14ac:dyDescent="0.25">
      <c r="A123" t="s">
        <v>1048</v>
      </c>
      <c r="B123" s="11" t="s">
        <v>1050</v>
      </c>
      <c r="C123" t="s">
        <v>766</v>
      </c>
      <c r="D123" t="s">
        <v>766</v>
      </c>
      <c r="F123" t="s">
        <v>27</v>
      </c>
      <c r="G123" t="s">
        <v>769</v>
      </c>
      <c r="H123" t="s">
        <v>762</v>
      </c>
      <c r="I123">
        <v>1</v>
      </c>
      <c r="J123" t="s">
        <v>657</v>
      </c>
      <c r="P123" s="11">
        <v>45580</v>
      </c>
      <c r="Q123" s="12" t="e">
        <f t="shared" ca="1" si="5"/>
        <v>#VALUE!</v>
      </c>
      <c r="R123" t="s">
        <v>21</v>
      </c>
      <c r="S123" t="s">
        <v>23</v>
      </c>
      <c r="T123" t="s">
        <v>18</v>
      </c>
      <c r="W123" t="str">
        <f t="shared" si="4"/>
        <v>-</v>
      </c>
    </row>
    <row r="124" spans="1:29" x14ac:dyDescent="0.25">
      <c r="A124" s="6" t="s">
        <v>1049</v>
      </c>
      <c r="B124" s="10">
        <v>45497</v>
      </c>
      <c r="C124" s="6" t="s">
        <v>898</v>
      </c>
      <c r="D124" s="6" t="s">
        <v>760</v>
      </c>
      <c r="E124" s="6" t="s">
        <v>761</v>
      </c>
      <c r="F124" s="6" t="s">
        <v>28</v>
      </c>
      <c r="G124" s="6" t="s">
        <v>760</v>
      </c>
      <c r="H124" s="6" t="s">
        <v>762</v>
      </c>
      <c r="I124" s="6">
        <v>1</v>
      </c>
      <c r="J124" s="6" t="s">
        <v>657</v>
      </c>
      <c r="K124" s="6"/>
      <c r="L124" s="6" t="s">
        <v>754</v>
      </c>
      <c r="M124" s="6"/>
      <c r="N124" s="6"/>
      <c r="O124" s="6"/>
      <c r="P124" s="10"/>
      <c r="Q124" s="15">
        <f t="shared" ca="1" si="5"/>
        <v>243</v>
      </c>
      <c r="R124" s="6"/>
      <c r="S124" s="6"/>
      <c r="T124" s="6"/>
      <c r="U124" s="6"/>
      <c r="V124" s="6"/>
      <c r="W124" s="6" t="str">
        <f t="shared" si="4"/>
        <v>-</v>
      </c>
      <c r="X124" s="6"/>
      <c r="Y124" s="6"/>
      <c r="Z124" s="6"/>
      <c r="AA124" s="6"/>
      <c r="AB124" s="6"/>
      <c r="AC124" s="6"/>
    </row>
    <row r="125" spans="1:29" x14ac:dyDescent="0.25">
      <c r="A125" t="s">
        <v>1051</v>
      </c>
      <c r="B125" s="11">
        <v>45497</v>
      </c>
      <c r="C125" t="s">
        <v>889</v>
      </c>
      <c r="D125" t="s">
        <v>760</v>
      </c>
      <c r="E125" t="s">
        <v>761</v>
      </c>
      <c r="F125" t="s">
        <v>28</v>
      </c>
      <c r="G125" t="s">
        <v>760</v>
      </c>
      <c r="H125" t="s">
        <v>762</v>
      </c>
      <c r="I125">
        <v>1</v>
      </c>
      <c r="J125" t="s">
        <v>657</v>
      </c>
      <c r="L125" t="s">
        <v>690</v>
      </c>
      <c r="P125" s="11">
        <v>45561</v>
      </c>
      <c r="Q125" s="12">
        <f t="shared" ca="1" si="5"/>
        <v>64</v>
      </c>
      <c r="R125" t="s">
        <v>21</v>
      </c>
      <c r="S125" t="s">
        <v>23</v>
      </c>
      <c r="T125" t="s">
        <v>24</v>
      </c>
      <c r="U125">
        <v>5</v>
      </c>
      <c r="V125" t="s">
        <v>657</v>
      </c>
      <c r="W125" t="str">
        <f t="shared" si="4"/>
        <v>Yes</v>
      </c>
      <c r="Y125" t="s">
        <v>661</v>
      </c>
      <c r="Z125" t="s">
        <v>666</v>
      </c>
      <c r="AA125">
        <v>30</v>
      </c>
    </row>
    <row r="126" spans="1:29" x14ac:dyDescent="0.25">
      <c r="A126" s="6" t="s">
        <v>1052</v>
      </c>
      <c r="B126" s="10">
        <v>45497</v>
      </c>
      <c r="C126" s="6" t="s">
        <v>817</v>
      </c>
      <c r="D126" s="6" t="s">
        <v>760</v>
      </c>
      <c r="E126" s="6" t="s">
        <v>762</v>
      </c>
      <c r="F126" s="6" t="s">
        <v>28</v>
      </c>
      <c r="G126" s="6" t="s">
        <v>760</v>
      </c>
      <c r="H126" s="6" t="s">
        <v>761</v>
      </c>
      <c r="I126" s="6">
        <v>1</v>
      </c>
      <c r="J126" s="6" t="s">
        <v>657</v>
      </c>
      <c r="K126" s="6"/>
      <c r="L126" s="6" t="s">
        <v>678</v>
      </c>
      <c r="M126" s="6"/>
      <c r="N126" s="6"/>
      <c r="O126" s="6"/>
      <c r="P126" s="10">
        <v>45516</v>
      </c>
      <c r="Q126" s="15">
        <f t="shared" ca="1" si="5"/>
        <v>19</v>
      </c>
      <c r="R126" s="6" t="s">
        <v>21</v>
      </c>
      <c r="S126" s="6" t="s">
        <v>23</v>
      </c>
      <c r="T126" s="6" t="s">
        <v>24</v>
      </c>
      <c r="U126" s="6">
        <v>1</v>
      </c>
      <c r="V126" s="6" t="s">
        <v>657</v>
      </c>
      <c r="W126" s="6" t="str">
        <f t="shared" si="4"/>
        <v>Yes</v>
      </c>
      <c r="X126" s="6"/>
      <c r="Y126" s="6"/>
      <c r="Z126" s="6" t="s">
        <v>663</v>
      </c>
      <c r="AA126" s="6"/>
      <c r="AB126" s="6"/>
      <c r="AC126" s="6"/>
    </row>
    <row r="127" spans="1:29" x14ac:dyDescent="0.25">
      <c r="A127" t="s">
        <v>1053</v>
      </c>
      <c r="B127" s="11">
        <v>45499</v>
      </c>
      <c r="C127" t="s">
        <v>790</v>
      </c>
      <c r="D127" t="s">
        <v>769</v>
      </c>
      <c r="E127" t="s">
        <v>762</v>
      </c>
      <c r="F127" t="s">
        <v>28</v>
      </c>
      <c r="G127" t="s">
        <v>760</v>
      </c>
      <c r="H127" t="s">
        <v>761</v>
      </c>
      <c r="I127">
        <v>1</v>
      </c>
      <c r="J127" t="s">
        <v>657</v>
      </c>
      <c r="L127" t="s">
        <v>678</v>
      </c>
      <c r="P127" s="11">
        <v>45509</v>
      </c>
      <c r="Q127" s="12">
        <f t="shared" ca="1" si="5"/>
        <v>10</v>
      </c>
      <c r="R127" t="s">
        <v>21</v>
      </c>
      <c r="S127" t="s">
        <v>23</v>
      </c>
      <c r="T127" t="s">
        <v>24</v>
      </c>
      <c r="W127" t="str">
        <f t="shared" si="4"/>
        <v>-</v>
      </c>
      <c r="Y127" t="s">
        <v>678</v>
      </c>
      <c r="Z127" t="s">
        <v>664</v>
      </c>
    </row>
    <row r="128" spans="1:29" x14ac:dyDescent="0.25">
      <c r="A128" s="6" t="s">
        <v>1054</v>
      </c>
      <c r="B128" s="10">
        <v>45499</v>
      </c>
      <c r="C128" s="6" t="s">
        <v>791</v>
      </c>
      <c r="D128" s="6" t="s">
        <v>760</v>
      </c>
      <c r="E128" s="6" t="s">
        <v>762</v>
      </c>
      <c r="F128" s="6" t="s">
        <v>28</v>
      </c>
      <c r="G128" s="6" t="s">
        <v>760</v>
      </c>
      <c r="H128" s="6" t="s">
        <v>761</v>
      </c>
      <c r="I128" s="6">
        <v>1</v>
      </c>
      <c r="J128" s="6" t="s">
        <v>657</v>
      </c>
      <c r="K128" s="6"/>
      <c r="L128" s="6" t="s">
        <v>678</v>
      </c>
      <c r="M128" s="6"/>
      <c r="N128" s="6"/>
      <c r="O128" s="6"/>
      <c r="P128" s="10">
        <v>45509</v>
      </c>
      <c r="Q128" s="15">
        <f t="shared" ca="1" si="5"/>
        <v>10</v>
      </c>
      <c r="R128" s="6" t="s">
        <v>21</v>
      </c>
      <c r="S128" s="6" t="s">
        <v>23</v>
      </c>
      <c r="T128" s="6" t="s">
        <v>24</v>
      </c>
      <c r="U128" s="6"/>
      <c r="V128" s="6"/>
      <c r="W128" s="6" t="str">
        <f t="shared" si="4"/>
        <v>-</v>
      </c>
      <c r="X128" s="6"/>
      <c r="Y128" s="6" t="s">
        <v>678</v>
      </c>
      <c r="Z128" s="6" t="s">
        <v>663</v>
      </c>
      <c r="AA128" s="6"/>
      <c r="AB128" s="6"/>
      <c r="AC128" s="6"/>
    </row>
    <row r="129" spans="1:29" x14ac:dyDescent="0.25">
      <c r="A129" t="s">
        <v>1055</v>
      </c>
      <c r="B129" s="11">
        <v>45502</v>
      </c>
      <c r="C129" t="s">
        <v>1056</v>
      </c>
      <c r="D129" t="s">
        <v>760</v>
      </c>
      <c r="E129" t="s">
        <v>762</v>
      </c>
      <c r="F129" t="s">
        <v>27</v>
      </c>
      <c r="G129" t="s">
        <v>769</v>
      </c>
      <c r="H129" t="s">
        <v>762</v>
      </c>
      <c r="I129">
        <v>1</v>
      </c>
      <c r="J129" t="s">
        <v>657</v>
      </c>
      <c r="L129" t="s">
        <v>680</v>
      </c>
      <c r="P129" s="11">
        <v>45517</v>
      </c>
      <c r="Q129" s="12">
        <f t="shared" ca="1" si="5"/>
        <v>15</v>
      </c>
      <c r="R129" t="s">
        <v>21</v>
      </c>
      <c r="S129" t="s">
        <v>23</v>
      </c>
      <c r="T129" t="s">
        <v>16</v>
      </c>
      <c r="W129" t="str">
        <f t="shared" si="4"/>
        <v>-</v>
      </c>
    </row>
    <row r="130" spans="1:29" x14ac:dyDescent="0.25">
      <c r="A130" s="6" t="s">
        <v>1055</v>
      </c>
      <c r="B130" s="10">
        <v>45502</v>
      </c>
      <c r="C130" s="6" t="s">
        <v>927</v>
      </c>
      <c r="D130" s="6" t="s">
        <v>760</v>
      </c>
      <c r="E130" s="6" t="s">
        <v>761</v>
      </c>
      <c r="F130" s="6" t="s">
        <v>27</v>
      </c>
      <c r="G130" s="6" t="s">
        <v>769</v>
      </c>
      <c r="H130" s="6" t="s">
        <v>762</v>
      </c>
      <c r="I130" s="6">
        <v>1</v>
      </c>
      <c r="J130" s="6" t="s">
        <v>657</v>
      </c>
      <c r="K130" s="6"/>
      <c r="L130" s="6" t="s">
        <v>680</v>
      </c>
      <c r="M130" s="6"/>
      <c r="N130" s="6"/>
      <c r="O130" s="6"/>
      <c r="P130" s="10">
        <v>45517</v>
      </c>
      <c r="Q130" s="15">
        <f t="shared" ca="1" si="5"/>
        <v>15</v>
      </c>
      <c r="R130" s="6" t="s">
        <v>21</v>
      </c>
      <c r="S130" s="6" t="s">
        <v>23</v>
      </c>
      <c r="T130" s="6" t="s">
        <v>16</v>
      </c>
      <c r="U130" s="6"/>
      <c r="V130" s="6"/>
      <c r="W130" s="6" t="str">
        <f t="shared" si="4"/>
        <v>-</v>
      </c>
      <c r="X130" s="6"/>
      <c r="Y130" s="6"/>
      <c r="Z130" s="6"/>
      <c r="AA130" s="6"/>
      <c r="AB130" s="6"/>
      <c r="AC130" s="6"/>
    </row>
    <row r="131" spans="1:29" x14ac:dyDescent="0.25">
      <c r="A131" t="s">
        <v>1057</v>
      </c>
      <c r="B131" s="11">
        <v>45503</v>
      </c>
      <c r="C131" t="s">
        <v>1058</v>
      </c>
      <c r="D131" t="s">
        <v>760</v>
      </c>
      <c r="E131" t="s">
        <v>761</v>
      </c>
      <c r="F131" t="s">
        <v>28</v>
      </c>
      <c r="G131" t="s">
        <v>760</v>
      </c>
      <c r="H131" t="s">
        <v>762</v>
      </c>
      <c r="I131">
        <v>1</v>
      </c>
      <c r="J131" t="s">
        <v>657</v>
      </c>
      <c r="L131" t="s">
        <v>678</v>
      </c>
      <c r="P131" s="11">
        <v>45524</v>
      </c>
      <c r="Q131" s="12">
        <f t="shared" ca="1" si="5"/>
        <v>21</v>
      </c>
      <c r="R131" t="s">
        <v>21</v>
      </c>
      <c r="T131" t="s">
        <v>24</v>
      </c>
      <c r="U131">
        <v>1</v>
      </c>
      <c r="V131" t="s">
        <v>657</v>
      </c>
      <c r="W131" t="str">
        <f t="shared" si="4"/>
        <v>Yes</v>
      </c>
      <c r="Y131" t="s">
        <v>678</v>
      </c>
      <c r="Z131" t="s">
        <v>666</v>
      </c>
      <c r="AA131">
        <v>1</v>
      </c>
    </row>
    <row r="132" spans="1:29" x14ac:dyDescent="0.25">
      <c r="A132" s="6" t="s">
        <v>1057</v>
      </c>
      <c r="B132" s="10">
        <v>45476</v>
      </c>
      <c r="C132" s="6" t="s">
        <v>1068</v>
      </c>
      <c r="D132" s="6" t="s">
        <v>760</v>
      </c>
      <c r="E132" s="6" t="s">
        <v>762</v>
      </c>
      <c r="F132" s="6" t="s">
        <v>28</v>
      </c>
      <c r="G132" s="6" t="s">
        <v>760</v>
      </c>
      <c r="H132" s="6" t="s">
        <v>762</v>
      </c>
      <c r="I132" s="6">
        <v>1</v>
      </c>
      <c r="J132" s="6" t="s">
        <v>657</v>
      </c>
      <c r="K132" s="6"/>
      <c r="L132" s="6" t="s">
        <v>689</v>
      </c>
      <c r="M132" s="6"/>
      <c r="N132" s="6"/>
      <c r="O132" s="6"/>
      <c r="P132" s="10">
        <v>45524</v>
      </c>
      <c r="Q132" s="15">
        <f t="shared" ca="1" si="5"/>
        <v>48</v>
      </c>
      <c r="R132" s="6" t="s">
        <v>21</v>
      </c>
      <c r="S132" s="6"/>
      <c r="T132" s="6" t="s">
        <v>24</v>
      </c>
      <c r="U132" s="6">
        <v>1</v>
      </c>
      <c r="V132" s="6" t="s">
        <v>657</v>
      </c>
      <c r="W132" s="6" t="str">
        <f t="shared" si="4"/>
        <v>Yes</v>
      </c>
      <c r="X132" s="6"/>
      <c r="Y132" s="6" t="s">
        <v>680</v>
      </c>
      <c r="Z132" s="6" t="s">
        <v>664</v>
      </c>
      <c r="AA132" s="6"/>
      <c r="AB132" s="6"/>
      <c r="AC132" s="6"/>
    </row>
    <row r="133" spans="1:29" x14ac:dyDescent="0.25">
      <c r="A133" t="s">
        <v>1057</v>
      </c>
      <c r="B133" s="11">
        <v>45503</v>
      </c>
      <c r="C133" t="s">
        <v>1059</v>
      </c>
      <c r="D133" t="s">
        <v>760</v>
      </c>
      <c r="E133" t="s">
        <v>762</v>
      </c>
      <c r="F133" t="s">
        <v>28</v>
      </c>
      <c r="G133" t="s">
        <v>760</v>
      </c>
      <c r="H133" t="s">
        <v>762</v>
      </c>
      <c r="I133">
        <v>1</v>
      </c>
      <c r="J133" t="s">
        <v>657</v>
      </c>
      <c r="L133" t="s">
        <v>689</v>
      </c>
      <c r="P133" s="11">
        <v>45524</v>
      </c>
      <c r="Q133" s="12">
        <f t="shared" ca="1" si="5"/>
        <v>21</v>
      </c>
      <c r="R133" t="s">
        <v>21</v>
      </c>
      <c r="T133" t="s">
        <v>24</v>
      </c>
      <c r="U133">
        <v>1</v>
      </c>
      <c r="V133" t="s">
        <v>657</v>
      </c>
      <c r="W133" t="str">
        <f t="shared" si="4"/>
        <v>Yes</v>
      </c>
      <c r="Y133" t="s">
        <v>680</v>
      </c>
      <c r="Z133" t="s">
        <v>664</v>
      </c>
    </row>
    <row r="134" spans="1:29" x14ac:dyDescent="0.25">
      <c r="A134" s="6" t="s">
        <v>1060</v>
      </c>
      <c r="B134" s="10">
        <v>45504</v>
      </c>
      <c r="C134" s="6" t="s">
        <v>825</v>
      </c>
      <c r="D134" s="6" t="s">
        <v>769</v>
      </c>
      <c r="E134" s="6" t="s">
        <v>762</v>
      </c>
      <c r="F134" s="6" t="s">
        <v>27</v>
      </c>
      <c r="G134" s="6" t="s">
        <v>769</v>
      </c>
      <c r="H134" s="6" t="s">
        <v>762</v>
      </c>
      <c r="I134" s="6">
        <v>1</v>
      </c>
      <c r="J134" s="6" t="s">
        <v>652</v>
      </c>
      <c r="K134" s="6"/>
      <c r="L134" s="6" t="s">
        <v>680</v>
      </c>
      <c r="M134" s="6"/>
      <c r="N134" s="6"/>
      <c r="O134" s="6"/>
      <c r="P134" s="10"/>
      <c r="Q134" s="15">
        <f t="shared" ca="1" si="5"/>
        <v>236</v>
      </c>
      <c r="R134" s="6"/>
      <c r="S134" s="6"/>
      <c r="T134" s="6"/>
      <c r="U134" s="6"/>
      <c r="V134" s="6"/>
      <c r="W134" s="6" t="str">
        <f t="shared" si="4"/>
        <v>-</v>
      </c>
      <c r="X134" s="6"/>
      <c r="Y134" s="6"/>
      <c r="Z134" s="6"/>
      <c r="AA134" s="6"/>
      <c r="AB134" s="6"/>
      <c r="AC134" s="6"/>
    </row>
    <row r="135" spans="1:29" x14ac:dyDescent="0.25">
      <c r="A135" t="s">
        <v>1060</v>
      </c>
      <c r="B135" s="11">
        <v>45504</v>
      </c>
      <c r="C135" t="s">
        <v>1005</v>
      </c>
      <c r="D135" t="s">
        <v>760</v>
      </c>
      <c r="E135" t="s">
        <v>761</v>
      </c>
      <c r="F135" t="s">
        <v>27</v>
      </c>
      <c r="G135" t="s">
        <v>769</v>
      </c>
      <c r="H135" t="s">
        <v>762</v>
      </c>
      <c r="I135">
        <v>1</v>
      </c>
      <c r="J135" t="s">
        <v>652</v>
      </c>
      <c r="L135" t="s">
        <v>680</v>
      </c>
      <c r="Q135" s="12">
        <f t="shared" ca="1" si="5"/>
        <v>236</v>
      </c>
      <c r="W135" t="str">
        <f t="shared" si="4"/>
        <v>-</v>
      </c>
    </row>
    <row r="136" spans="1:29" x14ac:dyDescent="0.25">
      <c r="A136" s="6" t="s">
        <v>1061</v>
      </c>
      <c r="B136" s="10">
        <v>45504</v>
      </c>
      <c r="C136" s="6" t="s">
        <v>1025</v>
      </c>
      <c r="D136" s="6" t="s">
        <v>760</v>
      </c>
      <c r="E136" s="6" t="s">
        <v>762</v>
      </c>
      <c r="F136" s="6" t="s">
        <v>27</v>
      </c>
      <c r="G136" s="6" t="s">
        <v>769</v>
      </c>
      <c r="H136" s="6" t="s">
        <v>762</v>
      </c>
      <c r="I136" s="6">
        <v>1</v>
      </c>
      <c r="J136" s="6" t="s">
        <v>657</v>
      </c>
      <c r="K136" s="6"/>
      <c r="L136" s="6" t="s">
        <v>662</v>
      </c>
      <c r="M136" s="6"/>
      <c r="N136" s="6"/>
      <c r="O136" s="6"/>
      <c r="P136" s="10">
        <v>45609</v>
      </c>
      <c r="Q136" s="15">
        <f t="shared" ca="1" si="5"/>
        <v>105</v>
      </c>
      <c r="R136" s="6" t="s">
        <v>21</v>
      </c>
      <c r="S136" s="6" t="s">
        <v>23</v>
      </c>
      <c r="T136" s="6" t="s">
        <v>16</v>
      </c>
      <c r="U136" s="6"/>
      <c r="V136" s="6"/>
      <c r="W136" s="6" t="str">
        <f t="shared" ref="W136:W199" si="6">IF(OR(ISBLANK(J136),ISBLANK(V136)),"-",(IF(J136=V136,"Yes","No")))</f>
        <v>-</v>
      </c>
      <c r="X136" s="6"/>
      <c r="Y136" s="6"/>
      <c r="Z136" s="6"/>
      <c r="AA136" s="6"/>
      <c r="AB136" s="6"/>
      <c r="AC136" s="6"/>
    </row>
    <row r="137" spans="1:29" x14ac:dyDescent="0.25">
      <c r="A137" t="s">
        <v>1062</v>
      </c>
      <c r="B137" s="11">
        <v>45509</v>
      </c>
      <c r="C137" t="s">
        <v>813</v>
      </c>
      <c r="D137" t="s">
        <v>769</v>
      </c>
      <c r="E137" t="s">
        <v>762</v>
      </c>
      <c r="F137" t="s">
        <v>27</v>
      </c>
      <c r="G137" t="s">
        <v>766</v>
      </c>
      <c r="I137">
        <v>1</v>
      </c>
      <c r="J137" t="s">
        <v>657</v>
      </c>
      <c r="Q137" s="12">
        <f t="shared" ref="Q137:Q200" ca="1" si="7">IF(B137&gt;1/1/1900, (IF(R137="Closed",(DATEDIF(B137,P137,"d"))-(DATEDIF(M137,O137,"d")),IF(OR(R137="Pending",ISBLANK(P137)),TODAY()-B137))),"-")</f>
        <v>231</v>
      </c>
      <c r="W137" t="str">
        <f t="shared" si="6"/>
        <v>-</v>
      </c>
    </row>
    <row r="138" spans="1:29" x14ac:dyDescent="0.25">
      <c r="A138" s="6" t="s">
        <v>1063</v>
      </c>
      <c r="B138" s="10">
        <v>45511</v>
      </c>
      <c r="C138" s="6" t="s">
        <v>928</v>
      </c>
      <c r="D138" s="6" t="s">
        <v>760</v>
      </c>
      <c r="E138" s="6" t="s">
        <v>761</v>
      </c>
      <c r="F138" s="6" t="s">
        <v>28</v>
      </c>
      <c r="G138" s="6" t="s">
        <v>760</v>
      </c>
      <c r="H138" s="6" t="s">
        <v>762</v>
      </c>
      <c r="I138" s="6">
        <v>1</v>
      </c>
      <c r="J138" s="6" t="s">
        <v>657</v>
      </c>
      <c r="K138" s="6"/>
      <c r="L138" s="6" t="s">
        <v>680</v>
      </c>
      <c r="M138" s="6"/>
      <c r="N138" s="6"/>
      <c r="O138" s="6"/>
      <c r="P138" s="10">
        <v>45531</v>
      </c>
      <c r="Q138" s="15">
        <f t="shared" ca="1" si="7"/>
        <v>20</v>
      </c>
      <c r="R138" s="6" t="s">
        <v>21</v>
      </c>
      <c r="S138" s="6" t="s">
        <v>23</v>
      </c>
      <c r="T138" s="6" t="s">
        <v>16</v>
      </c>
      <c r="U138" s="6"/>
      <c r="V138" s="6"/>
      <c r="W138" s="6" t="str">
        <f t="shared" si="6"/>
        <v>-</v>
      </c>
      <c r="X138" s="6"/>
      <c r="Y138" s="6"/>
      <c r="Z138" s="6"/>
      <c r="AA138" s="6"/>
      <c r="AB138" s="6"/>
      <c r="AC138" s="6"/>
    </row>
    <row r="139" spans="1:29" x14ac:dyDescent="0.25">
      <c r="A139" t="s">
        <v>1065</v>
      </c>
      <c r="B139" s="11">
        <v>45512</v>
      </c>
      <c r="C139" t="s">
        <v>909</v>
      </c>
      <c r="D139" t="s">
        <v>769</v>
      </c>
      <c r="E139" t="s">
        <v>762</v>
      </c>
      <c r="F139" t="s">
        <v>28</v>
      </c>
      <c r="G139" t="s">
        <v>760</v>
      </c>
      <c r="H139" t="s">
        <v>762</v>
      </c>
      <c r="I139">
        <v>1</v>
      </c>
      <c r="J139" t="s">
        <v>657</v>
      </c>
      <c r="L139" t="s">
        <v>680</v>
      </c>
      <c r="P139" s="11">
        <v>45512</v>
      </c>
      <c r="Q139" s="12">
        <f t="shared" ca="1" si="7"/>
        <v>0</v>
      </c>
      <c r="R139" t="s">
        <v>21</v>
      </c>
      <c r="S139" t="s">
        <v>23</v>
      </c>
      <c r="T139" t="s">
        <v>18</v>
      </c>
      <c r="W139" t="str">
        <f t="shared" si="6"/>
        <v>-</v>
      </c>
    </row>
    <row r="140" spans="1:29" x14ac:dyDescent="0.25">
      <c r="A140" s="6" t="s">
        <v>1066</v>
      </c>
      <c r="B140" s="10">
        <v>45516</v>
      </c>
      <c r="C140" s="6" t="s">
        <v>817</v>
      </c>
      <c r="D140" s="6" t="s">
        <v>760</v>
      </c>
      <c r="E140" s="6" t="s">
        <v>762</v>
      </c>
      <c r="F140" s="6" t="s">
        <v>28</v>
      </c>
      <c r="G140" s="6" t="s">
        <v>769</v>
      </c>
      <c r="H140" s="6" t="s">
        <v>762</v>
      </c>
      <c r="I140" s="6">
        <v>1</v>
      </c>
      <c r="J140" s="6" t="s">
        <v>657</v>
      </c>
      <c r="K140" s="6"/>
      <c r="L140" s="6" t="s">
        <v>678</v>
      </c>
      <c r="M140" s="6"/>
      <c r="N140" s="6"/>
      <c r="O140" s="6"/>
      <c r="P140" s="10">
        <v>45516</v>
      </c>
      <c r="Q140" s="15">
        <f t="shared" ca="1" si="7"/>
        <v>0</v>
      </c>
      <c r="R140" s="6" t="s">
        <v>21</v>
      </c>
      <c r="S140" s="6" t="s">
        <v>23</v>
      </c>
      <c r="T140" s="6" t="s">
        <v>24</v>
      </c>
      <c r="U140" s="6">
        <v>1</v>
      </c>
      <c r="V140" s="6"/>
      <c r="W140" s="6" t="str">
        <f t="shared" si="6"/>
        <v>-</v>
      </c>
      <c r="X140" s="6"/>
      <c r="Y140" s="6" t="s">
        <v>678</v>
      </c>
      <c r="Z140" s="6" t="s">
        <v>663</v>
      </c>
      <c r="AA140" s="6"/>
      <c r="AB140" s="6"/>
      <c r="AC140" s="6"/>
    </row>
    <row r="141" spans="1:29" x14ac:dyDescent="0.25">
      <c r="A141" t="s">
        <v>1067</v>
      </c>
      <c r="B141" s="11">
        <v>45517</v>
      </c>
      <c r="C141" t="s">
        <v>867</v>
      </c>
      <c r="D141" t="s">
        <v>769</v>
      </c>
      <c r="E141" t="s">
        <v>762</v>
      </c>
      <c r="F141" t="s">
        <v>28</v>
      </c>
      <c r="G141" t="s">
        <v>760</v>
      </c>
      <c r="H141" t="s">
        <v>762</v>
      </c>
      <c r="I141">
        <v>1</v>
      </c>
      <c r="J141" t="s">
        <v>657</v>
      </c>
      <c r="L141" t="s">
        <v>662</v>
      </c>
      <c r="Q141" s="12">
        <f t="shared" ca="1" si="7"/>
        <v>223</v>
      </c>
      <c r="W141" t="str">
        <f t="shared" si="6"/>
        <v>-</v>
      </c>
    </row>
    <row r="142" spans="1:29" x14ac:dyDescent="0.25">
      <c r="A142" s="6" t="s">
        <v>1067</v>
      </c>
      <c r="B142" s="10">
        <v>45517</v>
      </c>
      <c r="C142" s="6" t="s">
        <v>1068</v>
      </c>
      <c r="D142" s="6" t="s">
        <v>760</v>
      </c>
      <c r="E142" s="6" t="s">
        <v>762</v>
      </c>
      <c r="F142" s="6" t="s">
        <v>28</v>
      </c>
      <c r="G142" s="6" t="s">
        <v>760</v>
      </c>
      <c r="H142" s="6" t="s">
        <v>762</v>
      </c>
      <c r="I142" s="6">
        <v>1</v>
      </c>
      <c r="J142" s="6" t="s">
        <v>657</v>
      </c>
      <c r="K142" s="6"/>
      <c r="L142" s="6" t="s">
        <v>689</v>
      </c>
      <c r="M142" s="6"/>
      <c r="N142" s="6"/>
      <c r="O142" s="6"/>
      <c r="P142" s="10"/>
      <c r="Q142" s="15">
        <f t="shared" ca="1" si="7"/>
        <v>223</v>
      </c>
      <c r="R142" s="6"/>
      <c r="S142" s="6"/>
      <c r="T142" s="6"/>
      <c r="U142" s="6"/>
      <c r="V142" s="6"/>
      <c r="W142" s="6" t="str">
        <f t="shared" si="6"/>
        <v>-</v>
      </c>
      <c r="X142" s="6"/>
      <c r="Y142" s="6"/>
      <c r="Z142" s="6"/>
      <c r="AA142" s="6"/>
      <c r="AB142" s="6"/>
      <c r="AC142" s="6"/>
    </row>
    <row r="143" spans="1:29" x14ac:dyDescent="0.25">
      <c r="A143" t="s">
        <v>1069</v>
      </c>
      <c r="B143" s="11">
        <v>45523</v>
      </c>
      <c r="C143" t="s">
        <v>874</v>
      </c>
      <c r="D143" t="s">
        <v>760</v>
      </c>
      <c r="E143" t="s">
        <v>762</v>
      </c>
      <c r="F143" t="s">
        <v>27</v>
      </c>
      <c r="G143" t="s">
        <v>769</v>
      </c>
      <c r="H143" t="s">
        <v>762</v>
      </c>
      <c r="I143">
        <v>1</v>
      </c>
      <c r="J143" t="s">
        <v>657</v>
      </c>
      <c r="L143" t="s">
        <v>680</v>
      </c>
      <c r="P143" s="11">
        <v>45580</v>
      </c>
      <c r="Q143" s="12">
        <f t="shared" ca="1" si="7"/>
        <v>57</v>
      </c>
      <c r="R143" t="s">
        <v>21</v>
      </c>
      <c r="S143" t="s">
        <v>23</v>
      </c>
      <c r="T143" t="s">
        <v>16</v>
      </c>
      <c r="W143" t="str">
        <f t="shared" si="6"/>
        <v>-</v>
      </c>
    </row>
    <row r="144" spans="1:29" x14ac:dyDescent="0.25">
      <c r="A144" s="6" t="s">
        <v>1070</v>
      </c>
      <c r="B144" s="10">
        <v>45524</v>
      </c>
      <c r="C144" s="6" t="s">
        <v>1071</v>
      </c>
      <c r="D144" s="6" t="s">
        <v>760</v>
      </c>
      <c r="E144" s="6" t="s">
        <v>762</v>
      </c>
      <c r="F144" s="6" t="s">
        <v>28</v>
      </c>
      <c r="G144" s="6" t="s">
        <v>769</v>
      </c>
      <c r="H144" s="6" t="s">
        <v>762</v>
      </c>
      <c r="I144" s="6">
        <v>1</v>
      </c>
      <c r="J144" s="6" t="s">
        <v>657</v>
      </c>
      <c r="K144" s="6"/>
      <c r="L144" s="6" t="s">
        <v>662</v>
      </c>
      <c r="M144" s="6"/>
      <c r="N144" s="6"/>
      <c r="O144" s="6"/>
      <c r="P144" s="10"/>
      <c r="Q144" s="15">
        <f t="shared" ca="1" si="7"/>
        <v>216</v>
      </c>
      <c r="R144" s="6"/>
      <c r="S144" s="6"/>
      <c r="T144" s="6"/>
      <c r="U144" s="6"/>
      <c r="V144" s="6"/>
      <c r="W144" s="6" t="str">
        <f t="shared" si="6"/>
        <v>-</v>
      </c>
      <c r="X144" s="6"/>
      <c r="Y144" s="6"/>
      <c r="Z144" s="6"/>
      <c r="AA144" s="6"/>
      <c r="AB144" s="6"/>
      <c r="AC144" s="6"/>
    </row>
    <row r="145" spans="1:29" x14ac:dyDescent="0.25">
      <c r="A145" t="s">
        <v>1072</v>
      </c>
      <c r="B145" s="11">
        <v>45524</v>
      </c>
      <c r="C145" t="s">
        <v>847</v>
      </c>
      <c r="D145" t="s">
        <v>760</v>
      </c>
      <c r="E145" t="s">
        <v>761</v>
      </c>
      <c r="F145" t="s">
        <v>27</v>
      </c>
      <c r="G145" t="s">
        <v>1073</v>
      </c>
      <c r="H145" t="s">
        <v>762</v>
      </c>
      <c r="I145">
        <v>1</v>
      </c>
      <c r="J145" t="s">
        <v>657</v>
      </c>
      <c r="L145" t="s">
        <v>661</v>
      </c>
      <c r="P145" s="11">
        <v>45568</v>
      </c>
      <c r="Q145" s="12">
        <f t="shared" ca="1" si="7"/>
        <v>44</v>
      </c>
      <c r="R145" t="s">
        <v>21</v>
      </c>
      <c r="S145" t="s">
        <v>23</v>
      </c>
      <c r="T145" t="s">
        <v>16</v>
      </c>
      <c r="W145" t="str">
        <f t="shared" si="6"/>
        <v>-</v>
      </c>
    </row>
    <row r="146" spans="1:29" x14ac:dyDescent="0.25">
      <c r="A146" s="6" t="s">
        <v>1074</v>
      </c>
      <c r="B146" s="10">
        <v>45539</v>
      </c>
      <c r="C146" s="6" t="s">
        <v>1025</v>
      </c>
      <c r="D146" s="6" t="s">
        <v>760</v>
      </c>
      <c r="E146" s="6" t="s">
        <v>762</v>
      </c>
      <c r="F146" s="6" t="s">
        <v>27</v>
      </c>
      <c r="G146" s="6" t="s">
        <v>760</v>
      </c>
      <c r="H146" s="6" t="s">
        <v>762</v>
      </c>
      <c r="I146" s="6">
        <v>1</v>
      </c>
      <c r="J146" s="6" t="s">
        <v>5</v>
      </c>
      <c r="K146" s="6"/>
      <c r="L146" s="6" t="s">
        <v>680</v>
      </c>
      <c r="M146" s="6"/>
      <c r="N146" s="6"/>
      <c r="O146" s="6"/>
      <c r="P146" s="10">
        <v>45594</v>
      </c>
      <c r="Q146" s="15">
        <f t="shared" ca="1" si="7"/>
        <v>55</v>
      </c>
      <c r="R146" s="6" t="s">
        <v>21</v>
      </c>
      <c r="S146" s="6"/>
      <c r="T146" s="6" t="s">
        <v>18</v>
      </c>
      <c r="U146" s="6"/>
      <c r="V146" s="6"/>
      <c r="W146" s="6" t="str">
        <f t="shared" si="6"/>
        <v>-</v>
      </c>
      <c r="X146" s="6"/>
      <c r="Y146" s="6"/>
      <c r="Z146" s="6"/>
      <c r="AA146" s="6"/>
      <c r="AB146" s="6"/>
      <c r="AC146" s="6"/>
    </row>
    <row r="147" spans="1:29" x14ac:dyDescent="0.25">
      <c r="A147" t="s">
        <v>1075</v>
      </c>
      <c r="B147" s="11">
        <v>45531</v>
      </c>
      <c r="C147" t="s">
        <v>1076</v>
      </c>
      <c r="D147" t="s">
        <v>760</v>
      </c>
      <c r="E147" t="s">
        <v>761</v>
      </c>
      <c r="F147" t="s">
        <v>27</v>
      </c>
      <c r="G147" t="s">
        <v>769</v>
      </c>
      <c r="H147" t="s">
        <v>762</v>
      </c>
      <c r="I147">
        <v>1</v>
      </c>
      <c r="J147" t="s">
        <v>655</v>
      </c>
      <c r="Q147" s="12">
        <f t="shared" ca="1" si="7"/>
        <v>209</v>
      </c>
      <c r="W147" t="str">
        <f t="shared" si="6"/>
        <v>-</v>
      </c>
    </row>
    <row r="148" spans="1:29" x14ac:dyDescent="0.25">
      <c r="A148" s="6" t="s">
        <v>1075</v>
      </c>
      <c r="B148" s="10">
        <v>45531</v>
      </c>
      <c r="C148" s="6" t="s">
        <v>876</v>
      </c>
      <c r="D148" s="6" t="s">
        <v>760</v>
      </c>
      <c r="E148" s="6" t="s">
        <v>762</v>
      </c>
      <c r="F148" s="6" t="s">
        <v>27</v>
      </c>
      <c r="G148" s="6" t="s">
        <v>769</v>
      </c>
      <c r="H148" s="6" t="s">
        <v>762</v>
      </c>
      <c r="I148" s="6">
        <v>1</v>
      </c>
      <c r="J148" s="6" t="s">
        <v>655</v>
      </c>
      <c r="K148" s="6"/>
      <c r="L148" s="6"/>
      <c r="M148" s="6"/>
      <c r="N148" s="6"/>
      <c r="O148" s="6"/>
      <c r="P148" s="10"/>
      <c r="Q148" s="15">
        <f t="shared" ca="1" si="7"/>
        <v>209</v>
      </c>
      <c r="R148" s="6"/>
      <c r="S148" s="6"/>
      <c r="T148" s="6"/>
      <c r="U148" s="6"/>
      <c r="V148" s="6"/>
      <c r="W148" s="6" t="str">
        <f t="shared" si="6"/>
        <v>-</v>
      </c>
      <c r="X148" s="6"/>
      <c r="Y148" s="6"/>
      <c r="Z148" s="6"/>
      <c r="AA148" s="6"/>
      <c r="AB148" s="6"/>
      <c r="AC148" s="6"/>
    </row>
    <row r="149" spans="1:29" x14ac:dyDescent="0.25">
      <c r="A149" t="s">
        <v>1075</v>
      </c>
      <c r="B149" s="11">
        <v>45531</v>
      </c>
      <c r="C149" t="s">
        <v>1077</v>
      </c>
      <c r="D149" t="s">
        <v>760</v>
      </c>
      <c r="E149" t="s">
        <v>762</v>
      </c>
      <c r="F149" t="s">
        <v>27</v>
      </c>
      <c r="G149" t="s">
        <v>769</v>
      </c>
      <c r="H149" t="s">
        <v>762</v>
      </c>
      <c r="I149">
        <v>1</v>
      </c>
      <c r="J149" t="s">
        <v>655</v>
      </c>
      <c r="Q149" s="12">
        <f t="shared" ca="1" si="7"/>
        <v>209</v>
      </c>
      <c r="W149" t="str">
        <f t="shared" si="6"/>
        <v>-</v>
      </c>
    </row>
    <row r="150" spans="1:29" x14ac:dyDescent="0.25">
      <c r="A150" s="6" t="s">
        <v>1075</v>
      </c>
      <c r="B150" s="10">
        <v>45531</v>
      </c>
      <c r="C150" s="6" t="s">
        <v>798</v>
      </c>
      <c r="D150" s="6" t="s">
        <v>760</v>
      </c>
      <c r="E150" s="6" t="s">
        <v>762</v>
      </c>
      <c r="F150" s="6" t="s">
        <v>27</v>
      </c>
      <c r="G150" s="6" t="s">
        <v>769</v>
      </c>
      <c r="H150" s="6" t="s">
        <v>762</v>
      </c>
      <c r="I150" s="6">
        <v>1</v>
      </c>
      <c r="J150" s="6" t="s">
        <v>655</v>
      </c>
      <c r="K150" s="6"/>
      <c r="L150" s="6"/>
      <c r="M150" s="6"/>
      <c r="N150" s="6"/>
      <c r="O150" s="6"/>
      <c r="P150" s="10"/>
      <c r="Q150" s="15">
        <f t="shared" ca="1" si="7"/>
        <v>209</v>
      </c>
      <c r="R150" s="6"/>
      <c r="S150" s="6"/>
      <c r="T150" s="6"/>
      <c r="U150" s="6"/>
      <c r="V150" s="6"/>
      <c r="W150" s="6" t="str">
        <f t="shared" si="6"/>
        <v>-</v>
      </c>
      <c r="X150" s="6"/>
      <c r="Y150" s="6"/>
      <c r="Z150" s="6"/>
      <c r="AA150" s="6"/>
      <c r="AB150" s="6"/>
      <c r="AC150" s="6"/>
    </row>
    <row r="151" spans="1:29" x14ac:dyDescent="0.25">
      <c r="A151" t="s">
        <v>1075</v>
      </c>
      <c r="B151" s="11">
        <v>45531</v>
      </c>
      <c r="C151" t="s">
        <v>941</v>
      </c>
      <c r="D151" t="s">
        <v>760</v>
      </c>
      <c r="E151" t="s">
        <v>762</v>
      </c>
      <c r="F151" t="s">
        <v>27</v>
      </c>
      <c r="G151" t="s">
        <v>769</v>
      </c>
      <c r="H151" t="s">
        <v>762</v>
      </c>
      <c r="I151">
        <v>1</v>
      </c>
      <c r="J151" t="s">
        <v>655</v>
      </c>
      <c r="Q151" s="12">
        <f t="shared" ca="1" si="7"/>
        <v>209</v>
      </c>
      <c r="W151" t="str">
        <f t="shared" si="6"/>
        <v>-</v>
      </c>
    </row>
    <row r="152" spans="1:29" x14ac:dyDescent="0.25">
      <c r="A152" s="6" t="s">
        <v>1075</v>
      </c>
      <c r="B152" s="10">
        <v>45531</v>
      </c>
      <c r="C152" s="6" t="s">
        <v>845</v>
      </c>
      <c r="D152" s="6" t="s">
        <v>760</v>
      </c>
      <c r="E152" s="6" t="s">
        <v>762</v>
      </c>
      <c r="F152" s="6" t="s">
        <v>27</v>
      </c>
      <c r="G152" s="6" t="s">
        <v>769</v>
      </c>
      <c r="H152" s="6" t="s">
        <v>762</v>
      </c>
      <c r="I152" s="6">
        <v>1</v>
      </c>
      <c r="J152" s="6" t="s">
        <v>655</v>
      </c>
      <c r="K152" s="6"/>
      <c r="L152" s="6"/>
      <c r="M152" s="6"/>
      <c r="N152" s="6"/>
      <c r="O152" s="6"/>
      <c r="P152" s="10"/>
      <c r="Q152" s="15">
        <f t="shared" ca="1" si="7"/>
        <v>209</v>
      </c>
      <c r="R152" s="6"/>
      <c r="S152" s="6"/>
      <c r="T152" s="6"/>
      <c r="U152" s="6"/>
      <c r="V152" s="6"/>
      <c r="W152" s="6" t="str">
        <f t="shared" si="6"/>
        <v>-</v>
      </c>
      <c r="X152" s="6"/>
      <c r="Y152" s="6"/>
      <c r="Z152" s="6"/>
      <c r="AA152" s="6"/>
      <c r="AB152" s="6"/>
      <c r="AC152" s="6"/>
    </row>
    <row r="153" spans="1:29" x14ac:dyDescent="0.25">
      <c r="A153" t="s">
        <v>1078</v>
      </c>
      <c r="B153" s="11">
        <v>45545</v>
      </c>
      <c r="C153" t="s">
        <v>825</v>
      </c>
      <c r="D153" t="s">
        <v>769</v>
      </c>
      <c r="E153" t="s">
        <v>762</v>
      </c>
      <c r="F153" t="s">
        <v>28</v>
      </c>
      <c r="G153" t="s">
        <v>760</v>
      </c>
      <c r="H153" t="s">
        <v>762</v>
      </c>
      <c r="I153">
        <v>1</v>
      </c>
      <c r="J153" t="s">
        <v>657</v>
      </c>
      <c r="P153" s="11">
        <v>45547</v>
      </c>
      <c r="Q153" s="12">
        <f t="shared" ca="1" si="7"/>
        <v>2</v>
      </c>
      <c r="R153" t="s">
        <v>21</v>
      </c>
      <c r="S153" t="s">
        <v>23</v>
      </c>
      <c r="T153" t="s">
        <v>16</v>
      </c>
      <c r="W153" t="str">
        <f t="shared" si="6"/>
        <v>-</v>
      </c>
    </row>
    <row r="154" spans="1:29" x14ac:dyDescent="0.25">
      <c r="A154" s="6" t="s">
        <v>1079</v>
      </c>
      <c r="B154" s="10">
        <v>45552</v>
      </c>
      <c r="C154" s="6" t="s">
        <v>1080</v>
      </c>
      <c r="D154" s="6" t="s">
        <v>769</v>
      </c>
      <c r="E154" s="6" t="s">
        <v>762</v>
      </c>
      <c r="F154" s="6" t="s">
        <v>27</v>
      </c>
      <c r="G154" s="6" t="s">
        <v>769</v>
      </c>
      <c r="H154" s="6" t="s">
        <v>762</v>
      </c>
      <c r="I154" s="6">
        <v>1</v>
      </c>
      <c r="J154" s="6" t="s">
        <v>657</v>
      </c>
      <c r="K154" s="6"/>
      <c r="L154" s="6" t="s">
        <v>680</v>
      </c>
      <c r="M154" s="6"/>
      <c r="N154" s="6"/>
      <c r="O154" s="6"/>
      <c r="P154" s="10"/>
      <c r="Q154" s="15">
        <f t="shared" ca="1" si="7"/>
        <v>188</v>
      </c>
      <c r="R154" s="6"/>
      <c r="S154" s="6"/>
      <c r="T154" s="6"/>
      <c r="U154" s="6"/>
      <c r="V154" s="6"/>
      <c r="W154" s="6" t="str">
        <f t="shared" si="6"/>
        <v>-</v>
      </c>
      <c r="X154" s="6"/>
      <c r="Y154" s="6"/>
      <c r="Z154" s="6"/>
      <c r="AA154" s="6"/>
      <c r="AB154" s="6"/>
      <c r="AC154" s="6"/>
    </row>
    <row r="155" spans="1:29" x14ac:dyDescent="0.25">
      <c r="A155" t="s">
        <v>1079</v>
      </c>
      <c r="B155" s="11">
        <v>45552</v>
      </c>
      <c r="C155" t="s">
        <v>980</v>
      </c>
      <c r="D155" t="s">
        <v>760</v>
      </c>
      <c r="E155" t="s">
        <v>761</v>
      </c>
      <c r="F155" t="s">
        <v>27</v>
      </c>
      <c r="G155" t="s">
        <v>769</v>
      </c>
      <c r="H155" t="s">
        <v>762</v>
      </c>
      <c r="I155">
        <v>1</v>
      </c>
      <c r="J155" t="s">
        <v>657</v>
      </c>
      <c r="L155" t="s">
        <v>680</v>
      </c>
      <c r="Q155" s="12">
        <f t="shared" ca="1" si="7"/>
        <v>188</v>
      </c>
      <c r="W155" t="str">
        <f t="shared" si="6"/>
        <v>-</v>
      </c>
    </row>
    <row r="156" spans="1:29" x14ac:dyDescent="0.25">
      <c r="A156" s="6" t="s">
        <v>1081</v>
      </c>
      <c r="B156" s="10">
        <v>45552</v>
      </c>
      <c r="C156" s="6" t="s">
        <v>1082</v>
      </c>
      <c r="D156" s="6" t="s">
        <v>760</v>
      </c>
      <c r="E156" s="6" t="s">
        <v>762</v>
      </c>
      <c r="F156" s="6" t="s">
        <v>27</v>
      </c>
      <c r="G156" s="6" t="s">
        <v>766</v>
      </c>
      <c r="H156" s="6"/>
      <c r="I156" s="6">
        <v>1</v>
      </c>
      <c r="J156" s="6" t="s">
        <v>5</v>
      </c>
      <c r="K156" s="6"/>
      <c r="L156" s="6" t="s">
        <v>680</v>
      </c>
      <c r="M156" s="6"/>
      <c r="N156" s="6"/>
      <c r="O156" s="6"/>
      <c r="P156" s="10">
        <v>45574</v>
      </c>
      <c r="Q156" s="15">
        <f t="shared" ca="1" si="7"/>
        <v>22</v>
      </c>
      <c r="R156" s="6" t="s">
        <v>21</v>
      </c>
      <c r="S156" s="6" t="s">
        <v>23</v>
      </c>
      <c r="T156" s="6" t="s">
        <v>18</v>
      </c>
      <c r="U156" s="6"/>
      <c r="V156" s="6"/>
      <c r="W156" s="6" t="str">
        <f t="shared" si="6"/>
        <v>-</v>
      </c>
      <c r="X156" s="6"/>
      <c r="Y156" s="6"/>
      <c r="Z156" s="6"/>
      <c r="AA156" s="6"/>
      <c r="AB156" s="6"/>
      <c r="AC156" s="6"/>
    </row>
    <row r="157" spans="1:29" x14ac:dyDescent="0.25">
      <c r="A157" t="s">
        <v>1084</v>
      </c>
      <c r="B157" s="11">
        <v>45522</v>
      </c>
      <c r="C157" t="s">
        <v>1085</v>
      </c>
      <c r="D157" t="s">
        <v>760</v>
      </c>
      <c r="E157" t="s">
        <v>762</v>
      </c>
      <c r="F157" t="s">
        <v>28</v>
      </c>
      <c r="G157" t="s">
        <v>769</v>
      </c>
      <c r="H157" t="s">
        <v>762</v>
      </c>
      <c r="I157">
        <v>1</v>
      </c>
      <c r="J157" t="s">
        <v>651</v>
      </c>
      <c r="Q157" s="12">
        <f t="shared" ca="1" si="7"/>
        <v>218</v>
      </c>
      <c r="W157" t="str">
        <f t="shared" si="6"/>
        <v>-</v>
      </c>
    </row>
    <row r="158" spans="1:29" x14ac:dyDescent="0.25">
      <c r="A158" s="6" t="s">
        <v>1086</v>
      </c>
      <c r="B158" s="10">
        <v>45554</v>
      </c>
      <c r="C158" s="6" t="s">
        <v>1087</v>
      </c>
      <c r="D158" s="6" t="s">
        <v>760</v>
      </c>
      <c r="E158" s="6" t="s">
        <v>761</v>
      </c>
      <c r="F158" s="6" t="s">
        <v>28</v>
      </c>
      <c r="G158" s="6" t="s">
        <v>760</v>
      </c>
      <c r="H158" s="6" t="s">
        <v>761</v>
      </c>
      <c r="I158" s="6">
        <v>1</v>
      </c>
      <c r="J158" s="6" t="s">
        <v>651</v>
      </c>
      <c r="K158" s="6"/>
      <c r="L158" s="6" t="s">
        <v>680</v>
      </c>
      <c r="M158" s="6"/>
      <c r="N158" s="6"/>
      <c r="O158" s="6"/>
      <c r="P158" s="10">
        <v>45631</v>
      </c>
      <c r="Q158" s="15">
        <f t="shared" ca="1" si="7"/>
        <v>77</v>
      </c>
      <c r="R158" s="6" t="s">
        <v>21</v>
      </c>
      <c r="S158" s="6" t="s">
        <v>23</v>
      </c>
      <c r="T158" s="6" t="s">
        <v>17</v>
      </c>
      <c r="U158" s="6"/>
      <c r="V158" s="6"/>
      <c r="W158" s="6" t="str">
        <f t="shared" si="6"/>
        <v>-</v>
      </c>
      <c r="X158" s="6"/>
      <c r="Y158" s="6"/>
      <c r="Z158" s="6"/>
      <c r="AA158" s="6"/>
      <c r="AB158" s="6"/>
      <c r="AC158" s="6"/>
    </row>
    <row r="159" spans="1:29" x14ac:dyDescent="0.25">
      <c r="A159" t="s">
        <v>1088</v>
      </c>
      <c r="B159" s="11">
        <v>45559</v>
      </c>
      <c r="C159" t="s">
        <v>1089</v>
      </c>
      <c r="D159" t="s">
        <v>760</v>
      </c>
      <c r="E159" t="s">
        <v>761</v>
      </c>
      <c r="F159" t="s">
        <v>28</v>
      </c>
      <c r="G159" t="s">
        <v>760</v>
      </c>
      <c r="H159" t="s">
        <v>762</v>
      </c>
      <c r="I159">
        <v>1</v>
      </c>
      <c r="J159" t="s">
        <v>657</v>
      </c>
      <c r="L159" t="s">
        <v>678</v>
      </c>
      <c r="P159" s="11">
        <v>45559</v>
      </c>
      <c r="Q159" s="12">
        <f t="shared" ca="1" si="7"/>
        <v>0</v>
      </c>
      <c r="R159" t="s">
        <v>21</v>
      </c>
      <c r="S159" t="s">
        <v>23</v>
      </c>
      <c r="T159" t="s">
        <v>24</v>
      </c>
      <c r="W159" t="str">
        <f t="shared" si="6"/>
        <v>-</v>
      </c>
      <c r="Y159" t="s">
        <v>678</v>
      </c>
      <c r="Z159" t="s">
        <v>669</v>
      </c>
    </row>
    <row r="160" spans="1:29" x14ac:dyDescent="0.25">
      <c r="A160" s="6" t="s">
        <v>1088</v>
      </c>
      <c r="B160" s="10">
        <v>45559</v>
      </c>
      <c r="C160" s="6" t="s">
        <v>1090</v>
      </c>
      <c r="D160" s="6" t="s">
        <v>760</v>
      </c>
      <c r="E160" s="6" t="s">
        <v>761</v>
      </c>
      <c r="F160" s="6" t="s">
        <v>28</v>
      </c>
      <c r="G160" s="6" t="s">
        <v>760</v>
      </c>
      <c r="H160" s="6" t="s">
        <v>762</v>
      </c>
      <c r="I160" s="6">
        <v>1</v>
      </c>
      <c r="J160" s="6" t="s">
        <v>657</v>
      </c>
      <c r="K160" s="6"/>
      <c r="L160" s="6" t="s">
        <v>678</v>
      </c>
      <c r="M160" s="6"/>
      <c r="N160" s="6"/>
      <c r="O160" s="6"/>
      <c r="P160" s="10">
        <v>45559</v>
      </c>
      <c r="Q160" s="15"/>
      <c r="R160" s="6" t="s">
        <v>21</v>
      </c>
      <c r="S160" s="6" t="s">
        <v>23</v>
      </c>
      <c r="T160" s="6" t="s">
        <v>24</v>
      </c>
      <c r="U160" s="6"/>
      <c r="V160" s="6"/>
      <c r="W160" s="6" t="str">
        <f t="shared" si="6"/>
        <v>-</v>
      </c>
      <c r="X160" s="6"/>
      <c r="Y160" s="6" t="s">
        <v>678</v>
      </c>
      <c r="Z160" s="6" t="s">
        <v>669</v>
      </c>
      <c r="AA160" s="6"/>
      <c r="AB160" s="6"/>
      <c r="AC160" s="6"/>
    </row>
    <row r="161" spans="1:29" x14ac:dyDescent="0.25">
      <c r="A161" t="s">
        <v>1091</v>
      </c>
      <c r="B161" s="11">
        <v>45551</v>
      </c>
      <c r="C161" t="s">
        <v>1092</v>
      </c>
      <c r="D161" t="s">
        <v>760</v>
      </c>
      <c r="E161" t="s">
        <v>762</v>
      </c>
      <c r="F161" t="s">
        <v>27</v>
      </c>
      <c r="G161" t="s">
        <v>766</v>
      </c>
      <c r="H161" t="s">
        <v>762</v>
      </c>
      <c r="I161">
        <v>1</v>
      </c>
      <c r="J161" t="s">
        <v>657</v>
      </c>
      <c r="P161" s="11">
        <v>45601</v>
      </c>
      <c r="Q161" s="12">
        <f t="shared" ca="1" si="7"/>
        <v>50</v>
      </c>
      <c r="R161" t="s">
        <v>21</v>
      </c>
      <c r="S161" t="s">
        <v>23</v>
      </c>
      <c r="T161" t="s">
        <v>17</v>
      </c>
      <c r="W161" t="str">
        <f t="shared" si="6"/>
        <v>-</v>
      </c>
    </row>
    <row r="162" spans="1:29" x14ac:dyDescent="0.25">
      <c r="A162" s="6" t="s">
        <v>1093</v>
      </c>
      <c r="B162" s="10">
        <v>45559</v>
      </c>
      <c r="C162" s="6" t="s">
        <v>975</v>
      </c>
      <c r="D162" s="6" t="s">
        <v>769</v>
      </c>
      <c r="E162" s="6" t="s">
        <v>762</v>
      </c>
      <c r="F162" s="6" t="s">
        <v>27</v>
      </c>
      <c r="G162" s="6" t="s">
        <v>766</v>
      </c>
      <c r="H162" s="6" t="s">
        <v>762</v>
      </c>
      <c r="I162" s="6">
        <v>1</v>
      </c>
      <c r="J162" s="6" t="s">
        <v>657</v>
      </c>
      <c r="K162" s="6"/>
      <c r="L162" s="6"/>
      <c r="M162" s="6"/>
      <c r="N162" s="6"/>
      <c r="O162" s="6"/>
      <c r="P162" s="10"/>
      <c r="Q162" s="15">
        <f t="shared" ca="1" si="7"/>
        <v>181</v>
      </c>
      <c r="R162" s="6"/>
      <c r="S162" s="6"/>
      <c r="T162" s="6"/>
      <c r="U162" s="6"/>
      <c r="V162" s="6"/>
      <c r="W162" s="6" t="str">
        <f t="shared" si="6"/>
        <v>-</v>
      </c>
      <c r="X162" s="6"/>
      <c r="Y162" s="6"/>
      <c r="Z162" s="6"/>
      <c r="AA162" s="6"/>
      <c r="AB162" s="6"/>
      <c r="AC162" s="6"/>
    </row>
    <row r="163" spans="1:29" x14ac:dyDescent="0.25">
      <c r="A163" t="s">
        <v>1094</v>
      </c>
      <c r="B163" s="11">
        <v>45562</v>
      </c>
      <c r="C163" t="s">
        <v>825</v>
      </c>
      <c r="D163" t="s">
        <v>769</v>
      </c>
      <c r="E163" t="s">
        <v>762</v>
      </c>
      <c r="F163" t="s">
        <v>28</v>
      </c>
      <c r="I163">
        <v>1</v>
      </c>
      <c r="J163" t="s">
        <v>657</v>
      </c>
      <c r="L163" t="s">
        <v>680</v>
      </c>
      <c r="P163" s="11">
        <v>45567</v>
      </c>
      <c r="Q163" s="12">
        <f t="shared" ca="1" si="7"/>
        <v>5</v>
      </c>
      <c r="R163" t="s">
        <v>21</v>
      </c>
      <c r="S163" t="s">
        <v>23</v>
      </c>
      <c r="T163" t="s">
        <v>24</v>
      </c>
      <c r="W163" t="str">
        <f t="shared" si="6"/>
        <v>-</v>
      </c>
      <c r="Y163" t="s">
        <v>680</v>
      </c>
      <c r="Z163" t="s">
        <v>664</v>
      </c>
    </row>
    <row r="164" spans="1:29" x14ac:dyDescent="0.25">
      <c r="A164" s="6" t="s">
        <v>1095</v>
      </c>
      <c r="B164" s="10">
        <v>45562</v>
      </c>
      <c r="C164" s="6" t="s">
        <v>1096</v>
      </c>
      <c r="D164" s="6" t="s">
        <v>760</v>
      </c>
      <c r="E164" s="6" t="s">
        <v>762</v>
      </c>
      <c r="F164" s="6"/>
      <c r="G164" s="6" t="s">
        <v>769</v>
      </c>
      <c r="H164" s="6" t="s">
        <v>762</v>
      </c>
      <c r="I164" s="6">
        <v>1</v>
      </c>
      <c r="J164" s="6" t="s">
        <v>658</v>
      </c>
      <c r="K164" s="6"/>
      <c r="L164" s="6" t="s">
        <v>680</v>
      </c>
      <c r="M164" s="6"/>
      <c r="N164" s="6"/>
      <c r="O164" s="6"/>
      <c r="P164" s="10"/>
      <c r="Q164" s="15">
        <f t="shared" ca="1" si="7"/>
        <v>178</v>
      </c>
      <c r="R164" s="6"/>
      <c r="S164" s="6"/>
      <c r="T164" s="6"/>
      <c r="U164" s="6"/>
      <c r="V164" s="6"/>
      <c r="W164" s="6" t="str">
        <f t="shared" si="6"/>
        <v>-</v>
      </c>
      <c r="X164" s="6"/>
      <c r="Y164" s="6"/>
      <c r="Z164" s="6"/>
      <c r="AA164" s="6"/>
      <c r="AB164" s="6"/>
      <c r="AC164" s="6"/>
    </row>
    <row r="165" spans="1:29" x14ac:dyDescent="0.25">
      <c r="A165" t="s">
        <v>1097</v>
      </c>
      <c r="B165" s="11">
        <v>45562</v>
      </c>
      <c r="C165" t="s">
        <v>825</v>
      </c>
      <c r="D165" t="s">
        <v>769</v>
      </c>
      <c r="E165" t="s">
        <v>762</v>
      </c>
      <c r="G165" t="s">
        <v>769</v>
      </c>
      <c r="H165" t="s">
        <v>762</v>
      </c>
      <c r="I165">
        <v>1</v>
      </c>
      <c r="J165" t="s">
        <v>657</v>
      </c>
      <c r="L165" t="s">
        <v>680</v>
      </c>
      <c r="Q165" s="12">
        <f t="shared" ca="1" si="7"/>
        <v>178</v>
      </c>
      <c r="W165" t="str">
        <f t="shared" si="6"/>
        <v>-</v>
      </c>
    </row>
    <row r="166" spans="1:29" x14ac:dyDescent="0.25">
      <c r="A166" s="6" t="s">
        <v>1098</v>
      </c>
      <c r="B166" s="10">
        <v>45567</v>
      </c>
      <c r="C166" s="6" t="s">
        <v>980</v>
      </c>
      <c r="D166" s="6" t="s">
        <v>760</v>
      </c>
      <c r="E166" s="6" t="s">
        <v>761</v>
      </c>
      <c r="F166" s="6" t="s">
        <v>27</v>
      </c>
      <c r="G166" s="6" t="s">
        <v>760</v>
      </c>
      <c r="H166" s="6" t="s">
        <v>761</v>
      </c>
      <c r="I166" s="6">
        <v>1</v>
      </c>
      <c r="J166" s="6" t="s">
        <v>657</v>
      </c>
      <c r="K166" s="6"/>
      <c r="L166" s="6" t="s">
        <v>680</v>
      </c>
      <c r="M166" s="6"/>
      <c r="N166" s="6"/>
      <c r="O166" s="6"/>
      <c r="P166" s="10">
        <v>45609</v>
      </c>
      <c r="Q166" s="15">
        <f t="shared" ca="1" si="7"/>
        <v>42</v>
      </c>
      <c r="R166" s="6" t="s">
        <v>21</v>
      </c>
      <c r="S166" s="6" t="s">
        <v>23</v>
      </c>
      <c r="T166" s="6" t="s">
        <v>16</v>
      </c>
      <c r="U166" s="6"/>
      <c r="V166" s="6"/>
      <c r="W166" s="6" t="str">
        <f t="shared" si="6"/>
        <v>-</v>
      </c>
      <c r="X166" s="6"/>
      <c r="Y166" s="6"/>
      <c r="Z166" s="6"/>
      <c r="AA166" s="6"/>
      <c r="AB166" s="6"/>
      <c r="AC166" s="6"/>
    </row>
    <row r="167" spans="1:29" x14ac:dyDescent="0.25">
      <c r="A167" t="s">
        <v>1098</v>
      </c>
      <c r="B167" s="11">
        <v>45567</v>
      </c>
      <c r="C167" t="s">
        <v>1099</v>
      </c>
      <c r="D167" t="s">
        <v>760</v>
      </c>
      <c r="E167" t="s">
        <v>761</v>
      </c>
      <c r="F167" t="s">
        <v>27</v>
      </c>
      <c r="G167" t="s">
        <v>760</v>
      </c>
      <c r="H167" t="s">
        <v>761</v>
      </c>
      <c r="I167">
        <v>1</v>
      </c>
      <c r="J167" t="s">
        <v>657</v>
      </c>
      <c r="L167" t="s">
        <v>680</v>
      </c>
      <c r="P167" s="11">
        <v>45609</v>
      </c>
      <c r="Q167" s="12">
        <f t="shared" ca="1" si="7"/>
        <v>42</v>
      </c>
      <c r="R167" t="s">
        <v>21</v>
      </c>
      <c r="S167" t="s">
        <v>23</v>
      </c>
      <c r="T167" t="s">
        <v>16</v>
      </c>
      <c r="W167" t="str">
        <f t="shared" si="6"/>
        <v>-</v>
      </c>
    </row>
    <row r="168" spans="1:29" x14ac:dyDescent="0.25">
      <c r="A168" s="6" t="s">
        <v>1100</v>
      </c>
      <c r="B168" s="10">
        <v>45566</v>
      </c>
      <c r="C168" s="6" t="s">
        <v>791</v>
      </c>
      <c r="D168" s="6" t="s">
        <v>760</v>
      </c>
      <c r="E168" s="6" t="s">
        <v>762</v>
      </c>
      <c r="F168" s="6" t="s">
        <v>27</v>
      </c>
      <c r="G168" s="6" t="s">
        <v>769</v>
      </c>
      <c r="H168" s="6" t="s">
        <v>762</v>
      </c>
      <c r="I168" s="6">
        <v>1</v>
      </c>
      <c r="J168" s="6" t="s">
        <v>5</v>
      </c>
      <c r="K168" s="6"/>
      <c r="L168" s="6" t="s">
        <v>680</v>
      </c>
      <c r="M168" s="6"/>
      <c r="N168" s="6"/>
      <c r="O168" s="6"/>
      <c r="P168" s="10"/>
      <c r="Q168" s="15">
        <f t="shared" ca="1" si="7"/>
        <v>174</v>
      </c>
      <c r="R168" s="6"/>
      <c r="S168" s="6"/>
      <c r="T168" s="6"/>
      <c r="U168" s="6"/>
      <c r="V168" s="6"/>
      <c r="W168" s="6" t="str">
        <f t="shared" si="6"/>
        <v>-</v>
      </c>
      <c r="X168" s="6"/>
      <c r="Y168" s="6"/>
      <c r="Z168" s="6"/>
      <c r="AA168" s="6"/>
      <c r="AB168" s="6"/>
      <c r="AC168" s="6"/>
    </row>
    <row r="169" spans="1:29" x14ac:dyDescent="0.25">
      <c r="A169" t="s">
        <v>1101</v>
      </c>
      <c r="B169" s="11">
        <v>45575</v>
      </c>
      <c r="C169" t="s">
        <v>1102</v>
      </c>
      <c r="D169" t="s">
        <v>760</v>
      </c>
      <c r="E169" t="s">
        <v>761</v>
      </c>
      <c r="F169" t="s">
        <v>28</v>
      </c>
      <c r="G169" t="s">
        <v>760</v>
      </c>
      <c r="H169" t="s">
        <v>762</v>
      </c>
      <c r="I169">
        <v>1</v>
      </c>
      <c r="J169" t="s">
        <v>651</v>
      </c>
      <c r="P169" s="11">
        <v>45575</v>
      </c>
      <c r="Q169" s="12">
        <f t="shared" ca="1" si="7"/>
        <v>0</v>
      </c>
      <c r="R169" t="s">
        <v>21</v>
      </c>
      <c r="S169" t="s">
        <v>23</v>
      </c>
      <c r="T169" t="s">
        <v>19</v>
      </c>
      <c r="W169" t="str">
        <f t="shared" si="6"/>
        <v>-</v>
      </c>
    </row>
    <row r="170" spans="1:29" x14ac:dyDescent="0.25">
      <c r="A170" s="6" t="s">
        <v>1103</v>
      </c>
      <c r="B170" s="10">
        <v>45580</v>
      </c>
      <c r="C170" s="6" t="s">
        <v>766</v>
      </c>
      <c r="D170" s="6"/>
      <c r="E170" s="6"/>
      <c r="F170" s="6" t="s">
        <v>28</v>
      </c>
      <c r="G170" s="6" t="s">
        <v>769</v>
      </c>
      <c r="H170" s="6" t="s">
        <v>762</v>
      </c>
      <c r="I170" s="6">
        <v>1</v>
      </c>
      <c r="J170" s="6" t="s">
        <v>657</v>
      </c>
      <c r="K170" s="6"/>
      <c r="L170" s="6" t="s">
        <v>680</v>
      </c>
      <c r="M170" s="6"/>
      <c r="N170" s="6"/>
      <c r="O170" s="6"/>
      <c r="P170" s="10"/>
      <c r="Q170" s="15">
        <f t="shared" ca="1" si="7"/>
        <v>160</v>
      </c>
      <c r="R170" s="6"/>
      <c r="S170" s="6"/>
      <c r="T170" s="6"/>
      <c r="U170" s="6"/>
      <c r="V170" s="6"/>
      <c r="W170" s="6" t="str">
        <f t="shared" si="6"/>
        <v>-</v>
      </c>
      <c r="X170" s="6"/>
      <c r="Y170" s="6"/>
      <c r="Z170" s="6"/>
      <c r="AA170" s="6"/>
      <c r="AB170" s="6"/>
      <c r="AC170" s="6"/>
    </row>
    <row r="171" spans="1:29" x14ac:dyDescent="0.25">
      <c r="A171" t="s">
        <v>1104</v>
      </c>
      <c r="B171" s="11">
        <v>45582</v>
      </c>
      <c r="C171" t="s">
        <v>1007</v>
      </c>
      <c r="D171" t="s">
        <v>760</v>
      </c>
      <c r="E171" t="s">
        <v>762</v>
      </c>
      <c r="F171" t="s">
        <v>28</v>
      </c>
      <c r="G171" t="s">
        <v>760</v>
      </c>
      <c r="H171" t="s">
        <v>761</v>
      </c>
      <c r="I171">
        <v>1</v>
      </c>
      <c r="J171" t="s">
        <v>5</v>
      </c>
      <c r="L171" t="s">
        <v>680</v>
      </c>
      <c r="P171" s="11">
        <v>45609</v>
      </c>
      <c r="Q171" s="12">
        <f t="shared" ca="1" si="7"/>
        <v>27</v>
      </c>
      <c r="R171" t="s">
        <v>21</v>
      </c>
      <c r="S171" t="s">
        <v>23</v>
      </c>
      <c r="T171" t="s">
        <v>19</v>
      </c>
      <c r="W171" t="str">
        <f t="shared" si="6"/>
        <v>-</v>
      </c>
    </row>
    <row r="172" spans="1:29" x14ac:dyDescent="0.25">
      <c r="A172" s="6" t="s">
        <v>1105</v>
      </c>
      <c r="B172" s="10">
        <v>45589</v>
      </c>
      <c r="C172" s="6" t="s">
        <v>922</v>
      </c>
      <c r="D172" s="6" t="s">
        <v>760</v>
      </c>
      <c r="E172" s="6" t="s">
        <v>762</v>
      </c>
      <c r="F172" s="6" t="s">
        <v>28</v>
      </c>
      <c r="G172" s="6" t="s">
        <v>769</v>
      </c>
      <c r="H172" s="6" t="s">
        <v>762</v>
      </c>
      <c r="I172" s="6">
        <v>1</v>
      </c>
      <c r="J172" s="6" t="s">
        <v>657</v>
      </c>
      <c r="K172" s="6"/>
      <c r="L172" s="6" t="s">
        <v>680</v>
      </c>
      <c r="M172" s="6"/>
      <c r="N172" s="6"/>
      <c r="O172" s="6"/>
      <c r="P172" s="10">
        <v>45589</v>
      </c>
      <c r="Q172" s="15">
        <f t="shared" ca="1" si="7"/>
        <v>0</v>
      </c>
      <c r="R172" s="6" t="s">
        <v>21</v>
      </c>
      <c r="S172" s="6" t="s">
        <v>23</v>
      </c>
      <c r="T172" s="6" t="s">
        <v>24</v>
      </c>
      <c r="U172" s="6"/>
      <c r="V172" s="6"/>
      <c r="W172" s="6" t="str">
        <f t="shared" si="6"/>
        <v>-</v>
      </c>
      <c r="X172" s="6"/>
      <c r="Y172" s="6" t="s">
        <v>680</v>
      </c>
      <c r="Z172" s="6" t="s">
        <v>664</v>
      </c>
      <c r="AA172" s="6"/>
      <c r="AB172" s="6"/>
      <c r="AC172" s="6"/>
    </row>
    <row r="173" spans="1:29" x14ac:dyDescent="0.25">
      <c r="A173" t="s">
        <v>1106</v>
      </c>
      <c r="B173" s="11">
        <v>45593</v>
      </c>
      <c r="C173" t="s">
        <v>1102</v>
      </c>
      <c r="D173" t="s">
        <v>760</v>
      </c>
      <c r="E173" t="s">
        <v>761</v>
      </c>
      <c r="F173" t="s">
        <v>27</v>
      </c>
      <c r="G173" t="s">
        <v>769</v>
      </c>
      <c r="H173" t="s">
        <v>762</v>
      </c>
      <c r="I173">
        <v>1</v>
      </c>
      <c r="J173" t="s">
        <v>652</v>
      </c>
      <c r="Q173" s="12">
        <f t="shared" ca="1" si="7"/>
        <v>147</v>
      </c>
      <c r="W173" t="str">
        <f t="shared" si="6"/>
        <v>-</v>
      </c>
    </row>
    <row r="174" spans="1:29" x14ac:dyDescent="0.25">
      <c r="A174" s="6" t="s">
        <v>1106</v>
      </c>
      <c r="B174" s="10">
        <v>45593</v>
      </c>
      <c r="C174" s="6" t="s">
        <v>783</v>
      </c>
      <c r="D174" s="6" t="s">
        <v>760</v>
      </c>
      <c r="E174" s="6" t="s">
        <v>762</v>
      </c>
      <c r="F174" s="6" t="s">
        <v>27</v>
      </c>
      <c r="G174" s="6" t="s">
        <v>769</v>
      </c>
      <c r="H174" s="6" t="s">
        <v>762</v>
      </c>
      <c r="I174" s="6">
        <v>1</v>
      </c>
      <c r="J174" s="6" t="s">
        <v>652</v>
      </c>
      <c r="K174" s="6"/>
      <c r="L174" s="6"/>
      <c r="M174" s="6"/>
      <c r="N174" s="6"/>
      <c r="O174" s="6"/>
      <c r="P174" s="10"/>
      <c r="Q174" s="15">
        <f t="shared" ca="1" si="7"/>
        <v>147</v>
      </c>
      <c r="R174" s="6"/>
      <c r="S174" s="6"/>
      <c r="T174" s="6"/>
      <c r="U174" s="6"/>
      <c r="V174" s="6"/>
      <c r="W174" s="6" t="str">
        <f t="shared" si="6"/>
        <v>-</v>
      </c>
      <c r="X174" s="6"/>
      <c r="Y174" s="6"/>
      <c r="Z174" s="6"/>
      <c r="AA174" s="6"/>
      <c r="AB174" s="6"/>
      <c r="AC174" s="6"/>
    </row>
    <row r="175" spans="1:29" x14ac:dyDescent="0.25">
      <c r="A175" t="s">
        <v>1107</v>
      </c>
      <c r="B175" s="11">
        <v>45593</v>
      </c>
      <c r="C175" t="s">
        <v>845</v>
      </c>
      <c r="D175" t="s">
        <v>769</v>
      </c>
      <c r="E175" t="s">
        <v>762</v>
      </c>
      <c r="F175" t="s">
        <v>28</v>
      </c>
      <c r="G175" t="s">
        <v>769</v>
      </c>
      <c r="H175" t="s">
        <v>762</v>
      </c>
      <c r="I175">
        <v>1</v>
      </c>
      <c r="J175" t="s">
        <v>657</v>
      </c>
      <c r="Q175" s="12">
        <f t="shared" ca="1" si="7"/>
        <v>147</v>
      </c>
      <c r="W175" t="str">
        <f t="shared" si="6"/>
        <v>-</v>
      </c>
    </row>
    <row r="176" spans="1:29" x14ac:dyDescent="0.25">
      <c r="A176" s="6" t="s">
        <v>1108</v>
      </c>
      <c r="B176" s="10">
        <v>45588</v>
      </c>
      <c r="C176" s="6" t="s">
        <v>1109</v>
      </c>
      <c r="D176" s="6" t="s">
        <v>769</v>
      </c>
      <c r="E176" s="6" t="s">
        <v>762</v>
      </c>
      <c r="F176" s="6" t="s">
        <v>27</v>
      </c>
      <c r="G176" s="6" t="s">
        <v>760</v>
      </c>
      <c r="H176" s="6" t="s">
        <v>761</v>
      </c>
      <c r="I176" s="6">
        <v>1</v>
      </c>
      <c r="J176" s="6" t="s">
        <v>657</v>
      </c>
      <c r="K176" s="6"/>
      <c r="L176" s="6"/>
      <c r="M176" s="6"/>
      <c r="N176" s="6"/>
      <c r="O176" s="6"/>
      <c r="P176" s="10"/>
      <c r="Q176" s="15">
        <f t="shared" ca="1" si="7"/>
        <v>152</v>
      </c>
      <c r="R176" s="6"/>
      <c r="S176" s="6"/>
      <c r="T176" s="6"/>
      <c r="U176" s="6"/>
      <c r="V176" s="6"/>
      <c r="W176" s="6" t="str">
        <f t="shared" si="6"/>
        <v>-</v>
      </c>
      <c r="X176" s="6"/>
      <c r="Y176" s="6"/>
      <c r="Z176" s="6"/>
      <c r="AA176" s="6"/>
      <c r="AB176" s="6"/>
      <c r="AC176" s="6"/>
    </row>
    <row r="177" spans="1:29" x14ac:dyDescent="0.25">
      <c r="A177" t="s">
        <v>1108</v>
      </c>
      <c r="B177" s="11">
        <v>45588</v>
      </c>
      <c r="C177" t="s">
        <v>980</v>
      </c>
      <c r="D177" t="s">
        <v>760</v>
      </c>
      <c r="E177" t="s">
        <v>761</v>
      </c>
      <c r="F177" t="s">
        <v>27</v>
      </c>
      <c r="G177" t="s">
        <v>760</v>
      </c>
      <c r="H177" t="s">
        <v>761</v>
      </c>
      <c r="I177">
        <v>1</v>
      </c>
      <c r="J177" t="s">
        <v>657</v>
      </c>
      <c r="P177" s="11">
        <v>45594</v>
      </c>
      <c r="Q177" s="12">
        <f t="shared" ca="1" si="7"/>
        <v>6</v>
      </c>
      <c r="R177" t="s">
        <v>21</v>
      </c>
      <c r="S177" t="s">
        <v>23</v>
      </c>
      <c r="T177" t="s">
        <v>16</v>
      </c>
      <c r="W177" t="str">
        <f t="shared" si="6"/>
        <v>-</v>
      </c>
    </row>
    <row r="178" spans="1:29" x14ac:dyDescent="0.25">
      <c r="A178" s="6" t="s">
        <v>1110</v>
      </c>
      <c r="B178" s="10">
        <v>45594</v>
      </c>
      <c r="C178" s="6" t="s">
        <v>1111</v>
      </c>
      <c r="D178" s="6" t="s">
        <v>760</v>
      </c>
      <c r="E178" s="6" t="s">
        <v>761</v>
      </c>
      <c r="F178" s="6" t="s">
        <v>28</v>
      </c>
      <c r="G178" s="6" t="s">
        <v>769</v>
      </c>
      <c r="H178" s="6" t="s">
        <v>762</v>
      </c>
      <c r="I178" s="6">
        <v>1</v>
      </c>
      <c r="J178" s="6" t="s">
        <v>657</v>
      </c>
      <c r="K178" s="6"/>
      <c r="L178" s="6"/>
      <c r="M178" s="6"/>
      <c r="N178" s="6"/>
      <c r="O178" s="6"/>
      <c r="P178" s="10">
        <v>45594</v>
      </c>
      <c r="Q178" s="15">
        <f t="shared" ca="1" si="7"/>
        <v>0</v>
      </c>
      <c r="R178" s="6" t="s">
        <v>21</v>
      </c>
      <c r="S178" s="6" t="s">
        <v>23</v>
      </c>
      <c r="T178" s="6" t="s">
        <v>19</v>
      </c>
      <c r="U178" s="6"/>
      <c r="V178" s="6"/>
      <c r="W178" s="6" t="str">
        <f t="shared" si="6"/>
        <v>-</v>
      </c>
      <c r="X178" s="6"/>
      <c r="Y178" s="6"/>
      <c r="Z178" s="6"/>
      <c r="AA178" s="6"/>
      <c r="AB178" s="6"/>
      <c r="AC178" s="6"/>
    </row>
    <row r="179" spans="1:29" x14ac:dyDescent="0.25">
      <c r="A179" t="s">
        <v>1112</v>
      </c>
      <c r="B179" s="11">
        <v>45587</v>
      </c>
      <c r="C179" t="s">
        <v>771</v>
      </c>
      <c r="D179" t="s">
        <v>760</v>
      </c>
      <c r="E179" t="s">
        <v>762</v>
      </c>
      <c r="F179" t="s">
        <v>27</v>
      </c>
      <c r="G179" t="s">
        <v>760</v>
      </c>
      <c r="H179" t="s">
        <v>762</v>
      </c>
      <c r="I179">
        <v>1</v>
      </c>
      <c r="J179" t="s">
        <v>657</v>
      </c>
      <c r="L179" t="s">
        <v>678</v>
      </c>
      <c r="Q179" s="12">
        <f t="shared" ca="1" si="7"/>
        <v>153</v>
      </c>
      <c r="W179" t="str">
        <f t="shared" si="6"/>
        <v>-</v>
      </c>
    </row>
    <row r="180" spans="1:29" x14ac:dyDescent="0.25">
      <c r="A180" s="6" t="s">
        <v>1113</v>
      </c>
      <c r="B180" s="10">
        <v>45608</v>
      </c>
      <c r="C180" s="6" t="s">
        <v>791</v>
      </c>
      <c r="D180" s="6" t="s">
        <v>760</v>
      </c>
      <c r="E180" s="6" t="s">
        <v>762</v>
      </c>
      <c r="F180" s="6" t="s">
        <v>28</v>
      </c>
      <c r="G180" s="6" t="s">
        <v>760</v>
      </c>
      <c r="H180" s="6" t="s">
        <v>762</v>
      </c>
      <c r="I180" s="6">
        <v>1</v>
      </c>
      <c r="J180" s="6" t="s">
        <v>657</v>
      </c>
      <c r="K180" s="6"/>
      <c r="L180" s="6" t="s">
        <v>680</v>
      </c>
      <c r="M180" s="6"/>
      <c r="N180" s="6"/>
      <c r="O180" s="6"/>
      <c r="P180" s="10">
        <v>45608</v>
      </c>
      <c r="Q180" s="15">
        <f t="shared" ca="1" si="7"/>
        <v>0</v>
      </c>
      <c r="R180" s="6" t="s">
        <v>21</v>
      </c>
      <c r="S180" s="6" t="s">
        <v>23</v>
      </c>
      <c r="T180" s="6" t="s">
        <v>16</v>
      </c>
      <c r="U180" s="6"/>
      <c r="V180" s="6"/>
      <c r="W180" s="6" t="str">
        <f t="shared" si="6"/>
        <v>-</v>
      </c>
      <c r="X180" s="6"/>
      <c r="Y180" s="6"/>
      <c r="Z180" s="6"/>
      <c r="AA180" s="6"/>
      <c r="AB180" s="6"/>
      <c r="AC180" s="6"/>
    </row>
    <row r="181" spans="1:29" x14ac:dyDescent="0.25">
      <c r="A181" t="s">
        <v>1114</v>
      </c>
      <c r="B181" s="11">
        <v>45601</v>
      </c>
      <c r="C181" t="s">
        <v>1115</v>
      </c>
      <c r="D181" t="s">
        <v>760</v>
      </c>
      <c r="E181" t="s">
        <v>762</v>
      </c>
      <c r="F181" t="s">
        <v>28</v>
      </c>
      <c r="G181" t="s">
        <v>760</v>
      </c>
      <c r="H181" t="s">
        <v>762</v>
      </c>
      <c r="I181">
        <v>1</v>
      </c>
      <c r="J181" t="s">
        <v>657</v>
      </c>
      <c r="P181" s="11">
        <v>45608</v>
      </c>
      <c r="Q181" s="12">
        <f t="shared" ca="1" si="7"/>
        <v>7</v>
      </c>
      <c r="R181" t="s">
        <v>21</v>
      </c>
      <c r="S181" t="s">
        <v>23</v>
      </c>
      <c r="T181" t="s">
        <v>16</v>
      </c>
      <c r="W181" t="str">
        <f t="shared" si="6"/>
        <v>-</v>
      </c>
    </row>
    <row r="182" spans="1:29" x14ac:dyDescent="0.25">
      <c r="A182" s="6" t="s">
        <v>1114</v>
      </c>
      <c r="B182" s="10">
        <v>45601</v>
      </c>
      <c r="C182" s="6" t="s">
        <v>825</v>
      </c>
      <c r="D182" s="6" t="s">
        <v>769</v>
      </c>
      <c r="E182" s="6" t="s">
        <v>762</v>
      </c>
      <c r="F182" s="6" t="s">
        <v>28</v>
      </c>
      <c r="G182" s="6" t="s">
        <v>760</v>
      </c>
      <c r="H182" s="6" t="s">
        <v>762</v>
      </c>
      <c r="I182" s="6">
        <v>1</v>
      </c>
      <c r="J182" s="6" t="s">
        <v>657</v>
      </c>
      <c r="K182" s="6"/>
      <c r="L182" s="6"/>
      <c r="M182" s="6"/>
      <c r="N182" s="6"/>
      <c r="O182" s="6"/>
      <c r="P182" s="10">
        <v>45608</v>
      </c>
      <c r="Q182" s="15">
        <f t="shared" ca="1" si="7"/>
        <v>7</v>
      </c>
      <c r="R182" s="6" t="s">
        <v>21</v>
      </c>
      <c r="S182" s="6" t="s">
        <v>23</v>
      </c>
      <c r="T182" s="6" t="s">
        <v>16</v>
      </c>
      <c r="U182" s="6"/>
      <c r="V182" s="6"/>
      <c r="W182" s="6" t="str">
        <f t="shared" si="6"/>
        <v>-</v>
      </c>
      <c r="X182" s="6"/>
      <c r="Y182" s="6"/>
      <c r="Z182" s="6"/>
      <c r="AA182" s="6"/>
      <c r="AB182" s="6"/>
      <c r="AC182" s="6"/>
    </row>
    <row r="183" spans="1:29" x14ac:dyDescent="0.25">
      <c r="A183" t="s">
        <v>1116</v>
      </c>
      <c r="B183" s="11">
        <v>45612</v>
      </c>
      <c r="C183" t="s">
        <v>1117</v>
      </c>
      <c r="D183" t="s">
        <v>760</v>
      </c>
      <c r="E183" t="s">
        <v>762</v>
      </c>
      <c r="F183" t="s">
        <v>28</v>
      </c>
      <c r="G183" t="s">
        <v>760</v>
      </c>
      <c r="H183" t="s">
        <v>762</v>
      </c>
      <c r="I183">
        <v>1</v>
      </c>
      <c r="J183" t="s">
        <v>657</v>
      </c>
      <c r="L183" t="s">
        <v>680</v>
      </c>
      <c r="P183" s="11">
        <v>45671</v>
      </c>
      <c r="Q183" s="12">
        <f t="shared" ca="1" si="7"/>
        <v>59</v>
      </c>
      <c r="R183" t="s">
        <v>21</v>
      </c>
      <c r="S183" t="s">
        <v>23</v>
      </c>
      <c r="T183" t="s">
        <v>16</v>
      </c>
      <c r="W183" t="str">
        <f t="shared" si="6"/>
        <v>-</v>
      </c>
    </row>
    <row r="184" spans="1:29" x14ac:dyDescent="0.25">
      <c r="A184" s="6" t="s">
        <v>1118</v>
      </c>
      <c r="B184" s="10">
        <v>45612</v>
      </c>
      <c r="C184" s="6" t="s">
        <v>1022</v>
      </c>
      <c r="D184" s="6" t="s">
        <v>760</v>
      </c>
      <c r="E184" s="6" t="s">
        <v>762</v>
      </c>
      <c r="F184" s="6" t="s">
        <v>28</v>
      </c>
      <c r="G184" s="6" t="s">
        <v>760</v>
      </c>
      <c r="H184" s="6" t="s">
        <v>762</v>
      </c>
      <c r="I184" s="6">
        <v>1</v>
      </c>
      <c r="J184" s="6" t="s">
        <v>657</v>
      </c>
      <c r="K184" s="6"/>
      <c r="L184" s="6" t="s">
        <v>678</v>
      </c>
      <c r="M184" s="6"/>
      <c r="N184" s="6"/>
      <c r="O184" s="6"/>
      <c r="P184" s="10">
        <v>45671</v>
      </c>
      <c r="Q184" s="15">
        <f t="shared" ca="1" si="7"/>
        <v>59</v>
      </c>
      <c r="R184" s="6" t="s">
        <v>1083</v>
      </c>
      <c r="S184" s="6"/>
      <c r="T184" s="6" t="s">
        <v>24</v>
      </c>
      <c r="U184" s="6"/>
      <c r="V184" s="6"/>
      <c r="W184" s="6" t="str">
        <f t="shared" si="6"/>
        <v>-</v>
      </c>
      <c r="X184" s="6"/>
      <c r="Y184" s="6"/>
      <c r="Z184" s="6"/>
      <c r="AA184" s="6"/>
      <c r="AB184" s="6"/>
      <c r="AC184" s="6"/>
    </row>
    <row r="185" spans="1:29" x14ac:dyDescent="0.25">
      <c r="A185" t="s">
        <v>1119</v>
      </c>
      <c r="B185" s="11">
        <v>45614</v>
      </c>
      <c r="C185" t="s">
        <v>1120</v>
      </c>
      <c r="D185" t="s">
        <v>769</v>
      </c>
      <c r="E185" t="s">
        <v>762</v>
      </c>
      <c r="F185" t="s">
        <v>27</v>
      </c>
      <c r="G185" t="s">
        <v>766</v>
      </c>
      <c r="H185" t="s">
        <v>762</v>
      </c>
      <c r="I185">
        <v>1</v>
      </c>
      <c r="J185" t="s">
        <v>5</v>
      </c>
      <c r="Q185" s="12">
        <f t="shared" ca="1" si="7"/>
        <v>126</v>
      </c>
      <c r="W185" t="str">
        <f t="shared" si="6"/>
        <v>-</v>
      </c>
    </row>
    <row r="186" spans="1:29" x14ac:dyDescent="0.25">
      <c r="A186" s="6" t="s">
        <v>1121</v>
      </c>
      <c r="B186" s="10">
        <v>45617</v>
      </c>
      <c r="C186" s="6" t="s">
        <v>1122</v>
      </c>
      <c r="D186" s="6" t="s">
        <v>760</v>
      </c>
      <c r="E186" s="6" t="s">
        <v>761</v>
      </c>
      <c r="F186" s="6" t="s">
        <v>28</v>
      </c>
      <c r="G186" s="6" t="s">
        <v>769</v>
      </c>
      <c r="H186" s="6" t="s">
        <v>762</v>
      </c>
      <c r="I186" s="6">
        <v>1</v>
      </c>
      <c r="J186" s="6" t="s">
        <v>657</v>
      </c>
      <c r="K186" s="6"/>
      <c r="L186" s="6" t="s">
        <v>680</v>
      </c>
      <c r="M186" s="6"/>
      <c r="N186" s="6"/>
      <c r="O186" s="6"/>
      <c r="P186" s="10"/>
      <c r="Q186" s="15">
        <f t="shared" ca="1" si="7"/>
        <v>123</v>
      </c>
      <c r="R186" s="6"/>
      <c r="S186" s="6"/>
      <c r="T186" s="6"/>
      <c r="U186" s="6"/>
      <c r="V186" s="6"/>
      <c r="W186" s="6" t="str">
        <f t="shared" si="6"/>
        <v>-</v>
      </c>
      <c r="X186" s="6"/>
      <c r="Y186" s="6"/>
      <c r="Z186" s="6"/>
      <c r="AA186" s="6"/>
      <c r="AB186" s="6"/>
      <c r="AC186" s="6"/>
    </row>
    <row r="187" spans="1:29" x14ac:dyDescent="0.25">
      <c r="A187" t="s">
        <v>1123</v>
      </c>
      <c r="B187" s="11">
        <v>45628</v>
      </c>
      <c r="C187" t="s">
        <v>845</v>
      </c>
      <c r="D187" t="s">
        <v>760</v>
      </c>
      <c r="E187" t="s">
        <v>762</v>
      </c>
      <c r="F187" t="s">
        <v>28</v>
      </c>
      <c r="G187" t="s">
        <v>760</v>
      </c>
      <c r="H187" t="s">
        <v>762</v>
      </c>
      <c r="I187">
        <v>1</v>
      </c>
      <c r="J187" t="s">
        <v>652</v>
      </c>
      <c r="L187" t="s">
        <v>661</v>
      </c>
      <c r="Q187" s="12">
        <f t="shared" ca="1" si="7"/>
        <v>112</v>
      </c>
      <c r="W187" t="str">
        <f t="shared" si="6"/>
        <v>-</v>
      </c>
    </row>
    <row r="188" spans="1:29" x14ac:dyDescent="0.25">
      <c r="A188" s="6" t="s">
        <v>1124</v>
      </c>
      <c r="B188" s="10">
        <v>45628</v>
      </c>
      <c r="C188" s="6" t="s">
        <v>840</v>
      </c>
      <c r="D188" s="6" t="s">
        <v>769</v>
      </c>
      <c r="E188" s="6" t="s">
        <v>762</v>
      </c>
      <c r="F188" s="6" t="s">
        <v>28</v>
      </c>
      <c r="G188" s="6" t="s">
        <v>760</v>
      </c>
      <c r="H188" s="6" t="s">
        <v>762</v>
      </c>
      <c r="I188" s="6">
        <v>1</v>
      </c>
      <c r="J188" s="6" t="s">
        <v>652</v>
      </c>
      <c r="K188" s="6"/>
      <c r="L188" s="6" t="s">
        <v>680</v>
      </c>
      <c r="M188" s="6"/>
      <c r="N188" s="6"/>
      <c r="O188" s="6"/>
      <c r="P188" s="10"/>
      <c r="Q188" s="15">
        <f t="shared" ca="1" si="7"/>
        <v>112</v>
      </c>
      <c r="R188" s="6"/>
      <c r="S188" s="6"/>
      <c r="T188" s="6"/>
      <c r="U188" s="6"/>
      <c r="V188" s="6"/>
      <c r="W188" s="6" t="str">
        <f t="shared" si="6"/>
        <v>-</v>
      </c>
      <c r="X188" s="6"/>
      <c r="Y188" s="6"/>
      <c r="Z188" s="6"/>
      <c r="AA188" s="6"/>
      <c r="AB188" s="6"/>
      <c r="AC188" s="6"/>
    </row>
    <row r="189" spans="1:29" x14ac:dyDescent="0.25">
      <c r="A189" t="s">
        <v>1125</v>
      </c>
      <c r="B189" s="11">
        <v>45638</v>
      </c>
      <c r="C189" t="s">
        <v>1126</v>
      </c>
      <c r="D189" t="s">
        <v>760</v>
      </c>
      <c r="E189" t="s">
        <v>762</v>
      </c>
      <c r="F189" t="s">
        <v>27</v>
      </c>
      <c r="G189" t="s">
        <v>766</v>
      </c>
      <c r="I189">
        <v>1</v>
      </c>
      <c r="J189" t="s">
        <v>657</v>
      </c>
      <c r="P189" s="11">
        <v>45653</v>
      </c>
      <c r="Q189" s="12">
        <f t="shared" ca="1" si="7"/>
        <v>15</v>
      </c>
      <c r="R189" t="s">
        <v>21</v>
      </c>
      <c r="S189" t="s">
        <v>23</v>
      </c>
      <c r="T189" t="s">
        <v>18</v>
      </c>
      <c r="W189" t="str">
        <f t="shared" si="6"/>
        <v>-</v>
      </c>
    </row>
    <row r="190" spans="1:29" x14ac:dyDescent="0.25">
      <c r="A190" s="6" t="s">
        <v>1127</v>
      </c>
      <c r="B190" s="10">
        <v>45633</v>
      </c>
      <c r="C190" s="6" t="s">
        <v>948</v>
      </c>
      <c r="D190" s="6" t="s">
        <v>769</v>
      </c>
      <c r="E190" s="6" t="s">
        <v>761</v>
      </c>
      <c r="F190" s="6" t="s">
        <v>28</v>
      </c>
      <c r="G190" s="6" t="s">
        <v>769</v>
      </c>
      <c r="H190" s="6" t="s">
        <v>762</v>
      </c>
      <c r="I190" s="6">
        <v>1</v>
      </c>
      <c r="J190" s="6" t="s">
        <v>655</v>
      </c>
      <c r="K190" s="6"/>
      <c r="L190" s="6"/>
      <c r="M190" s="6"/>
      <c r="N190" s="6"/>
      <c r="O190" s="6"/>
      <c r="P190" s="10"/>
      <c r="Q190" s="15">
        <f t="shared" ca="1" si="7"/>
        <v>107</v>
      </c>
      <c r="R190" s="6"/>
      <c r="S190" s="6"/>
      <c r="T190" s="6"/>
      <c r="U190" s="6"/>
      <c r="V190" s="6"/>
      <c r="W190" s="6" t="str">
        <f t="shared" si="6"/>
        <v>-</v>
      </c>
      <c r="X190" s="6"/>
      <c r="Y190" s="6"/>
      <c r="Z190" s="6"/>
      <c r="AA190" s="6"/>
      <c r="AB190" s="6"/>
      <c r="AC190" s="6"/>
    </row>
    <row r="191" spans="1:29" x14ac:dyDescent="0.25">
      <c r="A191" t="s">
        <v>1127</v>
      </c>
      <c r="B191" s="11">
        <v>45633</v>
      </c>
      <c r="C191" t="s">
        <v>1128</v>
      </c>
      <c r="D191" t="s">
        <v>760</v>
      </c>
      <c r="E191" t="s">
        <v>762</v>
      </c>
      <c r="F191" t="s">
        <v>28</v>
      </c>
      <c r="G191" t="s">
        <v>769</v>
      </c>
      <c r="H191" t="s">
        <v>762</v>
      </c>
      <c r="I191">
        <v>1</v>
      </c>
      <c r="J191" t="s">
        <v>655</v>
      </c>
      <c r="Q191" s="12">
        <f t="shared" ca="1" si="7"/>
        <v>107</v>
      </c>
      <c r="W191" t="str">
        <f t="shared" si="6"/>
        <v>-</v>
      </c>
    </row>
    <row r="192" spans="1:29" x14ac:dyDescent="0.25">
      <c r="A192" s="6" t="s">
        <v>1127</v>
      </c>
      <c r="B192" s="10">
        <v>45633</v>
      </c>
      <c r="C192" s="6" t="s">
        <v>909</v>
      </c>
      <c r="D192" s="6" t="s">
        <v>769</v>
      </c>
      <c r="E192" s="6" t="s">
        <v>762</v>
      </c>
      <c r="F192" s="6" t="s">
        <v>28</v>
      </c>
      <c r="G192" s="6" t="s">
        <v>769</v>
      </c>
      <c r="H192" s="6" t="s">
        <v>762</v>
      </c>
      <c r="I192" s="6">
        <v>1</v>
      </c>
      <c r="J192" s="6" t="s">
        <v>655</v>
      </c>
      <c r="K192" s="6"/>
      <c r="L192" s="6"/>
      <c r="M192" s="6"/>
      <c r="N192" s="6"/>
      <c r="O192" s="6"/>
      <c r="P192" s="10"/>
      <c r="Q192" s="15">
        <f t="shared" ca="1" si="7"/>
        <v>107</v>
      </c>
      <c r="R192" s="6"/>
      <c r="S192" s="6"/>
      <c r="T192" s="6"/>
      <c r="U192" s="6"/>
      <c r="V192" s="6"/>
      <c r="W192" s="6" t="str">
        <f t="shared" si="6"/>
        <v>-</v>
      </c>
      <c r="X192" s="6"/>
      <c r="Y192" s="6"/>
      <c r="Z192" s="6"/>
      <c r="AA192" s="6"/>
      <c r="AB192" s="6"/>
      <c r="AC192" s="6"/>
    </row>
    <row r="193" spans="1:29" x14ac:dyDescent="0.25">
      <c r="A193" t="s">
        <v>1129</v>
      </c>
      <c r="B193" s="11">
        <v>45635</v>
      </c>
      <c r="C193" t="s">
        <v>1044</v>
      </c>
      <c r="D193" t="s">
        <v>769</v>
      </c>
      <c r="E193" t="s">
        <v>762</v>
      </c>
      <c r="F193" t="s">
        <v>28</v>
      </c>
      <c r="G193" t="s">
        <v>760</v>
      </c>
      <c r="H193" t="s">
        <v>761</v>
      </c>
      <c r="I193">
        <v>1</v>
      </c>
      <c r="J193" t="s">
        <v>651</v>
      </c>
      <c r="Q193" s="12">
        <f t="shared" ca="1" si="7"/>
        <v>105</v>
      </c>
      <c r="W193" t="str">
        <f t="shared" si="6"/>
        <v>-</v>
      </c>
    </row>
    <row r="194" spans="1:29" x14ac:dyDescent="0.25">
      <c r="A194" s="6" t="s">
        <v>1130</v>
      </c>
      <c r="B194" s="10">
        <v>45639</v>
      </c>
      <c r="C194" s="6" t="s">
        <v>1139</v>
      </c>
      <c r="D194" s="6" t="s">
        <v>769</v>
      </c>
      <c r="E194" s="6" t="s">
        <v>762</v>
      </c>
      <c r="F194" s="6" t="s">
        <v>27</v>
      </c>
      <c r="G194" s="6" t="s">
        <v>769</v>
      </c>
      <c r="H194" s="6" t="s">
        <v>762</v>
      </c>
      <c r="I194" s="6">
        <v>1</v>
      </c>
      <c r="J194" s="6" t="s">
        <v>657</v>
      </c>
      <c r="K194" s="6"/>
      <c r="L194" s="6"/>
      <c r="M194" s="6"/>
      <c r="N194" s="6"/>
      <c r="O194" s="6"/>
      <c r="P194" s="10">
        <v>45685</v>
      </c>
      <c r="Q194" s="15">
        <f t="shared" ca="1" si="7"/>
        <v>46</v>
      </c>
      <c r="R194" s="6" t="s">
        <v>21</v>
      </c>
      <c r="S194" s="6" t="s">
        <v>23</v>
      </c>
      <c r="T194" s="6" t="s">
        <v>16</v>
      </c>
      <c r="U194" s="6"/>
      <c r="V194" s="6"/>
      <c r="W194" s="6" t="str">
        <f t="shared" si="6"/>
        <v>-</v>
      </c>
      <c r="X194" s="6"/>
      <c r="Y194" s="6"/>
      <c r="Z194" s="6"/>
      <c r="AA194" s="6"/>
      <c r="AB194" s="6"/>
      <c r="AC194" s="6"/>
    </row>
    <row r="195" spans="1:29" x14ac:dyDescent="0.25">
      <c r="A195" t="s">
        <v>1131</v>
      </c>
      <c r="B195" s="11">
        <v>45642</v>
      </c>
      <c r="C195" t="s">
        <v>1132</v>
      </c>
      <c r="D195" t="s">
        <v>760</v>
      </c>
      <c r="E195" t="s">
        <v>761</v>
      </c>
      <c r="F195" t="s">
        <v>28</v>
      </c>
      <c r="G195" t="s">
        <v>769</v>
      </c>
      <c r="H195" t="s">
        <v>762</v>
      </c>
      <c r="I195">
        <v>1</v>
      </c>
      <c r="J195" t="s">
        <v>657</v>
      </c>
      <c r="L195" t="s">
        <v>676</v>
      </c>
      <c r="P195" s="11">
        <v>45643</v>
      </c>
      <c r="Q195" s="12">
        <f t="shared" ca="1" si="7"/>
        <v>1</v>
      </c>
      <c r="R195" t="s">
        <v>21</v>
      </c>
      <c r="S195" t="s">
        <v>23</v>
      </c>
      <c r="T195" t="s">
        <v>24</v>
      </c>
      <c r="U195">
        <v>1</v>
      </c>
      <c r="V195" t="s">
        <v>657</v>
      </c>
      <c r="W195" t="str">
        <f t="shared" si="6"/>
        <v>Yes</v>
      </c>
      <c r="Z195" t="s">
        <v>664</v>
      </c>
    </row>
    <row r="196" spans="1:29" x14ac:dyDescent="0.25">
      <c r="A196" s="6" t="s">
        <v>1133</v>
      </c>
      <c r="B196" s="10">
        <v>45646</v>
      </c>
      <c r="C196" s="6" t="s">
        <v>1056</v>
      </c>
      <c r="D196" s="6" t="s">
        <v>760</v>
      </c>
      <c r="E196" s="6" t="s">
        <v>762</v>
      </c>
      <c r="F196" s="6" t="s">
        <v>27</v>
      </c>
      <c r="G196" s="6" t="s">
        <v>769</v>
      </c>
      <c r="H196" s="6" t="s">
        <v>762</v>
      </c>
      <c r="I196" s="6">
        <v>1</v>
      </c>
      <c r="J196" s="6" t="s">
        <v>657</v>
      </c>
      <c r="K196" s="6"/>
      <c r="L196" s="6" t="s">
        <v>680</v>
      </c>
      <c r="M196" s="6"/>
      <c r="N196" s="6"/>
      <c r="O196" s="6"/>
      <c r="P196" s="10">
        <v>45679</v>
      </c>
      <c r="Q196" s="15">
        <f t="shared" ca="1" si="7"/>
        <v>33</v>
      </c>
      <c r="R196" s="6" t="s">
        <v>21</v>
      </c>
      <c r="S196" s="6" t="s">
        <v>23</v>
      </c>
      <c r="T196" s="6" t="s">
        <v>16</v>
      </c>
      <c r="U196" s="6"/>
      <c r="V196" s="6"/>
      <c r="W196" s="6" t="str">
        <f t="shared" si="6"/>
        <v>-</v>
      </c>
      <c r="X196" s="6"/>
      <c r="Y196" s="6"/>
      <c r="Z196" s="6"/>
      <c r="AA196" s="6"/>
      <c r="AB196" s="6"/>
      <c r="AC196" s="6"/>
    </row>
    <row r="197" spans="1:29" x14ac:dyDescent="0.25">
      <c r="A197" t="s">
        <v>1134</v>
      </c>
      <c r="B197" s="11">
        <v>45646</v>
      </c>
      <c r="C197" t="s">
        <v>857</v>
      </c>
      <c r="D197" t="s">
        <v>760</v>
      </c>
      <c r="E197" t="s">
        <v>762</v>
      </c>
      <c r="F197" t="s">
        <v>27</v>
      </c>
      <c r="G197" t="s">
        <v>769</v>
      </c>
      <c r="H197" t="s">
        <v>762</v>
      </c>
      <c r="I197">
        <v>1</v>
      </c>
      <c r="J197" t="s">
        <v>657</v>
      </c>
      <c r="L197" t="s">
        <v>680</v>
      </c>
      <c r="Q197" s="12">
        <f t="shared" ca="1" si="7"/>
        <v>94</v>
      </c>
      <c r="W197" t="str">
        <f t="shared" si="6"/>
        <v>-</v>
      </c>
    </row>
    <row r="198" spans="1:29" x14ac:dyDescent="0.25">
      <c r="A198" s="6" t="s">
        <v>1135</v>
      </c>
      <c r="B198" s="10">
        <v>45645</v>
      </c>
      <c r="C198" s="6" t="s">
        <v>1076</v>
      </c>
      <c r="D198" s="6" t="s">
        <v>760</v>
      </c>
      <c r="E198" s="6" t="s">
        <v>761</v>
      </c>
      <c r="F198" s="6" t="s">
        <v>28</v>
      </c>
      <c r="G198" s="6" t="s">
        <v>760</v>
      </c>
      <c r="H198" s="6" t="s">
        <v>762</v>
      </c>
      <c r="I198" s="6">
        <v>1</v>
      </c>
      <c r="J198" s="6" t="s">
        <v>657</v>
      </c>
      <c r="K198" s="6"/>
      <c r="L198" s="6" t="s">
        <v>680</v>
      </c>
      <c r="M198" s="6"/>
      <c r="N198" s="6"/>
      <c r="O198" s="6"/>
      <c r="P198" s="10">
        <v>45656</v>
      </c>
      <c r="Q198" s="15">
        <f t="shared" ca="1" si="7"/>
        <v>11</v>
      </c>
      <c r="R198" s="6" t="s">
        <v>21</v>
      </c>
      <c r="S198" s="6" t="s">
        <v>23</v>
      </c>
      <c r="T198" s="6" t="s">
        <v>24</v>
      </c>
      <c r="U198" s="6">
        <v>3</v>
      </c>
      <c r="V198" s="6" t="s">
        <v>657</v>
      </c>
      <c r="W198" s="6" t="str">
        <f t="shared" si="6"/>
        <v>Yes</v>
      </c>
      <c r="X198" s="6"/>
      <c r="Y198" s="6" t="s">
        <v>662</v>
      </c>
      <c r="Z198" s="6" t="s">
        <v>666</v>
      </c>
      <c r="AA198" s="6">
        <v>2</v>
      </c>
      <c r="AB198" s="6" t="s">
        <v>629</v>
      </c>
      <c r="AC198" s="6"/>
    </row>
    <row r="199" spans="1:29" x14ac:dyDescent="0.25">
      <c r="A199" t="s">
        <v>1136</v>
      </c>
      <c r="B199" s="11">
        <v>45645</v>
      </c>
      <c r="C199" t="s">
        <v>775</v>
      </c>
      <c r="D199" t="s">
        <v>760</v>
      </c>
      <c r="E199" t="s">
        <v>762</v>
      </c>
      <c r="F199" t="s">
        <v>28</v>
      </c>
      <c r="G199" t="s">
        <v>760</v>
      </c>
      <c r="H199" t="s">
        <v>762</v>
      </c>
      <c r="I199">
        <v>1</v>
      </c>
      <c r="J199" t="s">
        <v>657</v>
      </c>
      <c r="L199" t="s">
        <v>680</v>
      </c>
      <c r="P199" s="11">
        <v>45656</v>
      </c>
      <c r="Q199" s="12">
        <f t="shared" ca="1" si="7"/>
        <v>11</v>
      </c>
      <c r="R199" t="s">
        <v>21</v>
      </c>
      <c r="S199" t="s">
        <v>23</v>
      </c>
      <c r="T199" t="s">
        <v>24</v>
      </c>
      <c r="U199">
        <v>3</v>
      </c>
      <c r="V199" t="s">
        <v>657</v>
      </c>
      <c r="W199" t="str">
        <f t="shared" si="6"/>
        <v>Yes</v>
      </c>
      <c r="Y199" t="s">
        <v>662</v>
      </c>
      <c r="Z199" t="s">
        <v>666</v>
      </c>
      <c r="AA199">
        <v>2</v>
      </c>
      <c r="AB199" t="s">
        <v>629</v>
      </c>
    </row>
    <row r="200" spans="1:29" x14ac:dyDescent="0.25">
      <c r="A200" s="6" t="s">
        <v>1137</v>
      </c>
      <c r="B200" s="10">
        <v>45645</v>
      </c>
      <c r="C200" s="6" t="s">
        <v>902</v>
      </c>
      <c r="D200" s="6" t="s">
        <v>769</v>
      </c>
      <c r="E200" s="6" t="s">
        <v>762</v>
      </c>
      <c r="F200" s="6" t="s">
        <v>28</v>
      </c>
      <c r="G200" s="6" t="s">
        <v>760</v>
      </c>
      <c r="H200" s="6" t="s">
        <v>762</v>
      </c>
      <c r="I200" s="6">
        <v>1</v>
      </c>
      <c r="J200" s="6" t="s">
        <v>657</v>
      </c>
      <c r="K200" s="6"/>
      <c r="L200" s="6" t="s">
        <v>680</v>
      </c>
      <c r="M200" s="6"/>
      <c r="N200" s="6"/>
      <c r="O200" s="6"/>
      <c r="P200" s="10"/>
      <c r="Q200" s="15">
        <f t="shared" ca="1" si="7"/>
        <v>95</v>
      </c>
      <c r="R200" s="6"/>
      <c r="S200" s="6"/>
      <c r="T200" s="6"/>
      <c r="U200" s="6"/>
      <c r="V200" s="6"/>
      <c r="W200" s="6" t="str">
        <f t="shared" ref="W200:W263" si="8">IF(OR(ISBLANK(J200),ISBLANK(V200)),"-",(IF(J200=V200,"Yes","No")))</f>
        <v>-</v>
      </c>
      <c r="X200" s="6"/>
      <c r="Y200" s="6"/>
      <c r="Z200" s="6"/>
      <c r="AA200" s="6"/>
      <c r="AB200" s="6"/>
      <c r="AC200" s="6"/>
    </row>
    <row r="201" spans="1:29" x14ac:dyDescent="0.25">
      <c r="A201" t="s">
        <v>1138</v>
      </c>
      <c r="B201" s="11">
        <v>45645</v>
      </c>
      <c r="C201" t="s">
        <v>766</v>
      </c>
      <c r="F201" t="s">
        <v>27</v>
      </c>
      <c r="G201" t="s">
        <v>769</v>
      </c>
      <c r="H201" t="s">
        <v>762</v>
      </c>
      <c r="I201">
        <v>3</v>
      </c>
      <c r="J201" t="s">
        <v>5</v>
      </c>
      <c r="L201" t="s">
        <v>680</v>
      </c>
      <c r="Q201" s="12">
        <f t="shared" ref="Q201:Q264" ca="1" si="9">IF(B201&gt;1/1/1900, (IF(R201="Closed",(DATEDIF(B201,P201,"d"))-(DATEDIF(M201,O201,"d")),IF(OR(R201="Pending",ISBLANK(P201)),TODAY()-B201))),"-")</f>
        <v>95</v>
      </c>
      <c r="W201" t="str">
        <f t="shared" si="8"/>
        <v>-</v>
      </c>
    </row>
    <row r="202" spans="1:29" x14ac:dyDescent="0.25">
      <c r="A202" s="6" t="s">
        <v>964</v>
      </c>
      <c r="B202" s="10">
        <v>45343</v>
      </c>
      <c r="C202" s="6" t="s">
        <v>909</v>
      </c>
      <c r="D202" s="6" t="s">
        <v>769</v>
      </c>
      <c r="E202" s="6" t="s">
        <v>762</v>
      </c>
      <c r="F202" s="6" t="s">
        <v>28</v>
      </c>
      <c r="G202" s="6" t="s">
        <v>760</v>
      </c>
      <c r="H202" s="6" t="s">
        <v>761</v>
      </c>
      <c r="I202" s="6">
        <v>1</v>
      </c>
      <c r="J202" s="6" t="s">
        <v>657</v>
      </c>
      <c r="K202" s="6"/>
      <c r="L202" s="6" t="s">
        <v>677</v>
      </c>
      <c r="M202" s="6"/>
      <c r="N202" s="6"/>
      <c r="O202" s="6"/>
      <c r="P202" s="10">
        <v>45679</v>
      </c>
      <c r="Q202" s="15">
        <f t="shared" ca="1" si="9"/>
        <v>336</v>
      </c>
      <c r="R202" s="6" t="s">
        <v>21</v>
      </c>
      <c r="S202" s="6" t="s">
        <v>23</v>
      </c>
      <c r="T202" s="6" t="s">
        <v>24</v>
      </c>
      <c r="U202" s="6">
        <v>3</v>
      </c>
      <c r="V202" s="6" t="s">
        <v>657</v>
      </c>
      <c r="W202" s="6" t="str">
        <f t="shared" si="8"/>
        <v>Yes</v>
      </c>
      <c r="X202" s="6"/>
      <c r="Y202" s="6" t="s">
        <v>677</v>
      </c>
      <c r="Z202" s="6" t="s">
        <v>666</v>
      </c>
      <c r="AA202" s="6">
        <v>30</v>
      </c>
      <c r="AB202" s="6" t="s">
        <v>628</v>
      </c>
      <c r="AC202" s="6"/>
    </row>
    <row r="203" spans="1:29" x14ac:dyDescent="0.25">
      <c r="Q203" s="12" t="str">
        <f t="shared" ca="1" si="9"/>
        <v>-</v>
      </c>
      <c r="W203" t="str">
        <f t="shared" si="8"/>
        <v>-</v>
      </c>
    </row>
    <row r="204" spans="1:29" x14ac:dyDescent="0.25">
      <c r="A204" s="6"/>
      <c r="B204" s="10"/>
      <c r="C204" s="6"/>
      <c r="D204" s="6"/>
      <c r="E204" s="6"/>
      <c r="F204" s="6"/>
      <c r="G204" s="6"/>
      <c r="H204" s="6"/>
      <c r="I204" s="6"/>
      <c r="J204" s="6"/>
      <c r="K204" s="6"/>
      <c r="L204" s="6"/>
      <c r="M204" s="6"/>
      <c r="N204" s="6"/>
      <c r="O204" s="6"/>
      <c r="P204" s="10"/>
      <c r="Q204" s="15" t="str">
        <f t="shared" ca="1" si="9"/>
        <v>-</v>
      </c>
      <c r="R204" s="6"/>
      <c r="S204" s="6"/>
      <c r="T204" s="6"/>
      <c r="U204" s="6"/>
      <c r="V204" s="6"/>
      <c r="W204" s="6" t="str">
        <f t="shared" si="8"/>
        <v>-</v>
      </c>
      <c r="X204" s="6"/>
      <c r="Y204" s="6"/>
      <c r="Z204" s="6"/>
      <c r="AA204" s="6"/>
      <c r="AB204" s="6"/>
      <c r="AC204" s="6"/>
    </row>
    <row r="205" spans="1:29" x14ac:dyDescent="0.25">
      <c r="Q205" s="12" t="str">
        <f t="shared" ca="1" si="9"/>
        <v>-</v>
      </c>
      <c r="W205" t="str">
        <f t="shared" si="8"/>
        <v>-</v>
      </c>
    </row>
    <row r="206" spans="1:29" x14ac:dyDescent="0.25">
      <c r="A206" s="6"/>
      <c r="B206" s="10"/>
      <c r="C206" s="6"/>
      <c r="D206" s="6"/>
      <c r="E206" s="6"/>
      <c r="F206" s="6"/>
      <c r="G206" s="6"/>
      <c r="H206" s="6"/>
      <c r="I206" s="6"/>
      <c r="J206" s="6"/>
      <c r="K206" s="6"/>
      <c r="L206" s="6"/>
      <c r="M206" s="6"/>
      <c r="N206" s="6"/>
      <c r="O206" s="6"/>
      <c r="P206" s="10"/>
      <c r="Q206" s="15" t="str">
        <f t="shared" ca="1" si="9"/>
        <v>-</v>
      </c>
      <c r="R206" s="6"/>
      <c r="S206" s="6"/>
      <c r="T206" s="6"/>
      <c r="U206" s="6"/>
      <c r="V206" s="6"/>
      <c r="W206" s="6" t="str">
        <f t="shared" si="8"/>
        <v>-</v>
      </c>
      <c r="X206" s="6"/>
      <c r="Y206" s="6"/>
      <c r="Z206" s="6"/>
      <c r="AA206" s="6"/>
      <c r="AB206" s="6"/>
      <c r="AC206" s="6"/>
    </row>
    <row r="207" spans="1:29" x14ac:dyDescent="0.25">
      <c r="Q207" s="12" t="str">
        <f t="shared" ca="1" si="9"/>
        <v>-</v>
      </c>
      <c r="W207" t="str">
        <f t="shared" si="8"/>
        <v>-</v>
      </c>
    </row>
    <row r="208" spans="1:29" x14ac:dyDescent="0.25">
      <c r="A208" s="6"/>
      <c r="B208" s="10"/>
      <c r="C208" s="6"/>
      <c r="D208" s="6"/>
      <c r="E208" s="6"/>
      <c r="F208" s="6"/>
      <c r="G208" s="6"/>
      <c r="H208" s="6"/>
      <c r="I208" s="6"/>
      <c r="J208" s="6"/>
      <c r="K208" s="6"/>
      <c r="L208" s="6"/>
      <c r="M208" s="6"/>
      <c r="N208" s="6"/>
      <c r="O208" s="6"/>
      <c r="P208" s="10"/>
      <c r="Q208" s="15" t="str">
        <f t="shared" ca="1" si="9"/>
        <v>-</v>
      </c>
      <c r="R208" s="6"/>
      <c r="S208" s="6"/>
      <c r="T208" s="6"/>
      <c r="U208" s="6"/>
      <c r="V208" s="6"/>
      <c r="W208" s="6" t="str">
        <f t="shared" si="8"/>
        <v>-</v>
      </c>
      <c r="X208" s="6"/>
      <c r="Y208" s="6"/>
      <c r="Z208" s="6"/>
      <c r="AA208" s="6"/>
      <c r="AB208" s="6"/>
      <c r="AC208" s="6"/>
    </row>
    <row r="209" spans="1:29" x14ac:dyDescent="0.25">
      <c r="Q209" s="12" t="str">
        <f t="shared" ca="1" si="9"/>
        <v>-</v>
      </c>
      <c r="W209" t="str">
        <f t="shared" si="8"/>
        <v>-</v>
      </c>
    </row>
    <row r="210" spans="1:29" x14ac:dyDescent="0.25">
      <c r="A210" s="6"/>
      <c r="B210" s="10"/>
      <c r="C210" s="6"/>
      <c r="D210" s="6"/>
      <c r="E210" s="6"/>
      <c r="F210" s="6"/>
      <c r="G210" s="6"/>
      <c r="H210" s="6"/>
      <c r="I210" s="6"/>
      <c r="J210" s="6"/>
      <c r="K210" s="6"/>
      <c r="L210" s="6"/>
      <c r="M210" s="6"/>
      <c r="N210" s="6"/>
      <c r="O210" s="6"/>
      <c r="P210" s="10"/>
      <c r="Q210" s="15" t="str">
        <f t="shared" ca="1" si="9"/>
        <v>-</v>
      </c>
      <c r="R210" s="6"/>
      <c r="S210" s="6"/>
      <c r="T210" s="6"/>
      <c r="U210" s="6"/>
      <c r="V210" s="6"/>
      <c r="W210" s="6" t="str">
        <f t="shared" si="8"/>
        <v>-</v>
      </c>
      <c r="X210" s="6"/>
      <c r="Y210" s="6"/>
      <c r="Z210" s="6"/>
      <c r="AA210" s="6"/>
      <c r="AB210" s="6"/>
      <c r="AC210" s="6"/>
    </row>
    <row r="211" spans="1:29" x14ac:dyDescent="0.25">
      <c r="Q211" s="12" t="str">
        <f t="shared" ca="1" si="9"/>
        <v>-</v>
      </c>
      <c r="W211" t="str">
        <f t="shared" si="8"/>
        <v>-</v>
      </c>
    </row>
    <row r="212" spans="1:29" x14ac:dyDescent="0.25">
      <c r="A212" s="6"/>
      <c r="B212" s="10"/>
      <c r="C212" s="6"/>
      <c r="D212" s="6"/>
      <c r="E212" s="6"/>
      <c r="F212" s="6"/>
      <c r="G212" s="6"/>
      <c r="H212" s="6"/>
      <c r="I212" s="6"/>
      <c r="J212" s="6"/>
      <c r="K212" s="6"/>
      <c r="L212" s="6"/>
      <c r="M212" s="6"/>
      <c r="N212" s="6"/>
      <c r="O212" s="6"/>
      <c r="P212" s="10"/>
      <c r="Q212" s="15" t="str">
        <f t="shared" ca="1" si="9"/>
        <v>-</v>
      </c>
      <c r="R212" s="6"/>
      <c r="S212" s="6"/>
      <c r="T212" s="6"/>
      <c r="U212" s="6"/>
      <c r="V212" s="6"/>
      <c r="W212" s="6" t="str">
        <f t="shared" si="8"/>
        <v>-</v>
      </c>
      <c r="X212" s="6"/>
      <c r="Y212" s="6"/>
      <c r="Z212" s="6"/>
      <c r="AA212" s="6"/>
      <c r="AB212" s="6"/>
      <c r="AC212" s="6"/>
    </row>
    <row r="213" spans="1:29" x14ac:dyDescent="0.25">
      <c r="Q213" s="12" t="str">
        <f t="shared" ca="1" si="9"/>
        <v>-</v>
      </c>
      <c r="W213" t="str">
        <f t="shared" si="8"/>
        <v>-</v>
      </c>
    </row>
    <row r="214" spans="1:29" x14ac:dyDescent="0.25">
      <c r="A214" s="6"/>
      <c r="B214" s="10"/>
      <c r="C214" s="6"/>
      <c r="D214" s="6"/>
      <c r="E214" s="6"/>
      <c r="F214" s="6"/>
      <c r="G214" s="6"/>
      <c r="H214" s="6"/>
      <c r="I214" s="6"/>
      <c r="J214" s="6"/>
      <c r="K214" s="6"/>
      <c r="L214" s="6"/>
      <c r="M214" s="6"/>
      <c r="N214" s="6"/>
      <c r="O214" s="6"/>
      <c r="P214" s="10"/>
      <c r="Q214" s="15" t="str">
        <f t="shared" ca="1" si="9"/>
        <v>-</v>
      </c>
      <c r="R214" s="6"/>
      <c r="S214" s="6"/>
      <c r="T214" s="6"/>
      <c r="U214" s="6"/>
      <c r="V214" s="6"/>
      <c r="W214" s="6" t="str">
        <f t="shared" si="8"/>
        <v>-</v>
      </c>
      <c r="X214" s="6"/>
      <c r="Y214" s="6"/>
      <c r="Z214" s="6"/>
      <c r="AA214" s="6"/>
      <c r="AB214" s="6"/>
      <c r="AC214" s="6"/>
    </row>
    <row r="215" spans="1:29" x14ac:dyDescent="0.25">
      <c r="Q215" s="12" t="str">
        <f t="shared" ca="1" si="9"/>
        <v>-</v>
      </c>
      <c r="W215" t="str">
        <f t="shared" si="8"/>
        <v>-</v>
      </c>
    </row>
    <row r="216" spans="1:29" x14ac:dyDescent="0.25">
      <c r="A216" s="6"/>
      <c r="B216" s="10"/>
      <c r="C216" s="6"/>
      <c r="D216" s="6"/>
      <c r="E216" s="6"/>
      <c r="F216" s="6"/>
      <c r="G216" s="6"/>
      <c r="H216" s="6"/>
      <c r="I216" s="6"/>
      <c r="J216" s="6"/>
      <c r="K216" s="6"/>
      <c r="L216" s="6"/>
      <c r="M216" s="6"/>
      <c r="N216" s="6"/>
      <c r="O216" s="6"/>
      <c r="P216" s="10"/>
      <c r="Q216" s="15" t="str">
        <f t="shared" ca="1" si="9"/>
        <v>-</v>
      </c>
      <c r="R216" s="6"/>
      <c r="S216" s="6"/>
      <c r="T216" s="6"/>
      <c r="U216" s="6"/>
      <c r="V216" s="6"/>
      <c r="W216" s="6" t="str">
        <f t="shared" si="8"/>
        <v>-</v>
      </c>
      <c r="X216" s="6"/>
      <c r="Y216" s="6"/>
      <c r="Z216" s="6"/>
      <c r="AA216" s="6"/>
      <c r="AB216" s="6"/>
      <c r="AC216" s="6"/>
    </row>
    <row r="217" spans="1:29" x14ac:dyDescent="0.25">
      <c r="Q217" s="12" t="str">
        <f t="shared" ca="1" si="9"/>
        <v>-</v>
      </c>
      <c r="W217" t="str">
        <f t="shared" si="8"/>
        <v>-</v>
      </c>
    </row>
    <row r="218" spans="1:29" x14ac:dyDescent="0.25">
      <c r="A218" s="6"/>
      <c r="B218" s="10"/>
      <c r="C218" s="6"/>
      <c r="D218" s="6"/>
      <c r="E218" s="6"/>
      <c r="F218" s="6"/>
      <c r="G218" s="6"/>
      <c r="H218" s="6"/>
      <c r="I218" s="6"/>
      <c r="J218" s="6"/>
      <c r="K218" s="6"/>
      <c r="L218" s="6"/>
      <c r="M218" s="6"/>
      <c r="N218" s="6"/>
      <c r="O218" s="6"/>
      <c r="P218" s="10"/>
      <c r="Q218" s="15" t="str">
        <f t="shared" ca="1" si="9"/>
        <v>-</v>
      </c>
      <c r="R218" s="6"/>
      <c r="S218" s="6"/>
      <c r="T218" s="6"/>
      <c r="U218" s="6"/>
      <c r="V218" s="6"/>
      <c r="W218" s="6" t="str">
        <f t="shared" si="8"/>
        <v>-</v>
      </c>
      <c r="X218" s="6"/>
      <c r="Y218" s="6"/>
      <c r="Z218" s="6"/>
      <c r="AA218" s="6"/>
      <c r="AB218" s="6"/>
      <c r="AC218" s="6"/>
    </row>
    <row r="219" spans="1:29" x14ac:dyDescent="0.25">
      <c r="Q219" s="12" t="str">
        <f t="shared" ca="1" si="9"/>
        <v>-</v>
      </c>
      <c r="W219" t="str">
        <f t="shared" si="8"/>
        <v>-</v>
      </c>
    </row>
    <row r="220" spans="1:29" x14ac:dyDescent="0.25">
      <c r="A220" s="6"/>
      <c r="B220" s="10"/>
      <c r="C220" s="6"/>
      <c r="D220" s="6"/>
      <c r="E220" s="6"/>
      <c r="F220" s="6"/>
      <c r="G220" s="6"/>
      <c r="H220" s="6"/>
      <c r="I220" s="6"/>
      <c r="J220" s="6"/>
      <c r="K220" s="6"/>
      <c r="L220" s="6"/>
      <c r="M220" s="6"/>
      <c r="N220" s="6"/>
      <c r="O220" s="6"/>
      <c r="P220" s="10"/>
      <c r="Q220" s="15" t="str">
        <f t="shared" ca="1" si="9"/>
        <v>-</v>
      </c>
      <c r="R220" s="6"/>
      <c r="S220" s="6"/>
      <c r="T220" s="6"/>
      <c r="U220" s="6"/>
      <c r="V220" s="6"/>
      <c r="W220" s="6" t="str">
        <f t="shared" si="8"/>
        <v>-</v>
      </c>
      <c r="X220" s="6"/>
      <c r="Y220" s="6"/>
      <c r="Z220" s="6"/>
      <c r="AA220" s="6"/>
      <c r="AB220" s="6"/>
      <c r="AC220" s="6"/>
    </row>
    <row r="221" spans="1:29" x14ac:dyDescent="0.25">
      <c r="Q221" s="12" t="str">
        <f t="shared" ca="1" si="9"/>
        <v>-</v>
      </c>
      <c r="W221" t="str">
        <f t="shared" si="8"/>
        <v>-</v>
      </c>
    </row>
    <row r="222" spans="1:29" x14ac:dyDescent="0.25">
      <c r="A222" s="6"/>
      <c r="B222" s="10"/>
      <c r="C222" s="6"/>
      <c r="D222" s="6"/>
      <c r="E222" s="6"/>
      <c r="F222" s="6"/>
      <c r="G222" s="6"/>
      <c r="H222" s="6"/>
      <c r="I222" s="6"/>
      <c r="J222" s="6"/>
      <c r="K222" s="6"/>
      <c r="L222" s="6"/>
      <c r="M222" s="6"/>
      <c r="N222" s="6"/>
      <c r="O222" s="6"/>
      <c r="P222" s="10"/>
      <c r="Q222" s="15" t="str">
        <f t="shared" ca="1" si="9"/>
        <v>-</v>
      </c>
      <c r="R222" s="6"/>
      <c r="S222" s="6"/>
      <c r="T222" s="6"/>
      <c r="U222" s="6"/>
      <c r="V222" s="6"/>
      <c r="W222" s="6" t="str">
        <f t="shared" si="8"/>
        <v>-</v>
      </c>
      <c r="X222" s="6"/>
      <c r="Y222" s="6"/>
      <c r="Z222" s="6"/>
      <c r="AA222" s="6"/>
      <c r="AB222" s="6"/>
      <c r="AC222" s="6"/>
    </row>
    <row r="223" spans="1:29" x14ac:dyDescent="0.25">
      <c r="Q223" s="12" t="str">
        <f t="shared" ca="1" si="9"/>
        <v>-</v>
      </c>
      <c r="W223" t="str">
        <f t="shared" si="8"/>
        <v>-</v>
      </c>
    </row>
    <row r="224" spans="1:29" x14ac:dyDescent="0.25">
      <c r="A224" s="6"/>
      <c r="B224" s="10"/>
      <c r="C224" s="6"/>
      <c r="D224" s="6"/>
      <c r="E224" s="6"/>
      <c r="F224" s="6"/>
      <c r="G224" s="6"/>
      <c r="H224" s="6"/>
      <c r="I224" s="6"/>
      <c r="J224" s="6"/>
      <c r="K224" s="6"/>
      <c r="L224" s="6"/>
      <c r="M224" s="6"/>
      <c r="N224" s="6"/>
      <c r="O224" s="6"/>
      <c r="P224" s="10"/>
      <c r="Q224" s="15" t="str">
        <f t="shared" ca="1" si="9"/>
        <v>-</v>
      </c>
      <c r="R224" s="6"/>
      <c r="S224" s="6"/>
      <c r="T224" s="6"/>
      <c r="U224" s="6"/>
      <c r="V224" s="6"/>
      <c r="W224" s="6" t="str">
        <f t="shared" si="8"/>
        <v>-</v>
      </c>
      <c r="X224" s="6"/>
      <c r="Y224" s="6"/>
      <c r="Z224" s="6"/>
      <c r="AA224" s="6"/>
      <c r="AB224" s="6"/>
      <c r="AC224" s="6"/>
    </row>
    <row r="225" spans="1:29" x14ac:dyDescent="0.25">
      <c r="Q225" s="12" t="str">
        <f t="shared" ca="1" si="9"/>
        <v>-</v>
      </c>
      <c r="W225" t="str">
        <f t="shared" si="8"/>
        <v>-</v>
      </c>
    </row>
    <row r="226" spans="1:29" x14ac:dyDescent="0.25">
      <c r="A226" s="6"/>
      <c r="B226" s="10"/>
      <c r="C226" s="6"/>
      <c r="D226" s="6"/>
      <c r="E226" s="6"/>
      <c r="F226" s="6"/>
      <c r="G226" s="6"/>
      <c r="H226" s="6"/>
      <c r="I226" s="6"/>
      <c r="J226" s="6"/>
      <c r="K226" s="6"/>
      <c r="L226" s="6"/>
      <c r="M226" s="6"/>
      <c r="N226" s="6"/>
      <c r="O226" s="6"/>
      <c r="P226" s="10"/>
      <c r="Q226" s="15" t="str">
        <f t="shared" ca="1" si="9"/>
        <v>-</v>
      </c>
      <c r="R226" s="6"/>
      <c r="S226" s="6"/>
      <c r="T226" s="6"/>
      <c r="U226" s="6"/>
      <c r="V226" s="6"/>
      <c r="W226" s="6" t="str">
        <f t="shared" si="8"/>
        <v>-</v>
      </c>
      <c r="X226" s="6"/>
      <c r="Y226" s="6"/>
      <c r="Z226" s="6"/>
      <c r="AA226" s="6"/>
      <c r="AB226" s="6"/>
      <c r="AC226" s="6"/>
    </row>
    <row r="227" spans="1:29" x14ac:dyDescent="0.25">
      <c r="Q227" s="12" t="str">
        <f t="shared" ca="1" si="9"/>
        <v>-</v>
      </c>
      <c r="W227" t="str">
        <f t="shared" si="8"/>
        <v>-</v>
      </c>
    </row>
    <row r="228" spans="1:29" x14ac:dyDescent="0.25">
      <c r="A228" s="6"/>
      <c r="B228" s="10"/>
      <c r="C228" s="6"/>
      <c r="D228" s="6"/>
      <c r="E228" s="6"/>
      <c r="F228" s="6"/>
      <c r="G228" s="6"/>
      <c r="H228" s="6"/>
      <c r="I228" s="6"/>
      <c r="J228" s="6"/>
      <c r="K228" s="6"/>
      <c r="L228" s="6"/>
      <c r="M228" s="6"/>
      <c r="N228" s="6"/>
      <c r="O228" s="6"/>
      <c r="P228" s="10"/>
      <c r="Q228" s="15" t="str">
        <f t="shared" ca="1" si="9"/>
        <v>-</v>
      </c>
      <c r="R228" s="6"/>
      <c r="S228" s="6"/>
      <c r="T228" s="6"/>
      <c r="U228" s="6"/>
      <c r="V228" s="6"/>
      <c r="W228" s="6" t="str">
        <f t="shared" si="8"/>
        <v>-</v>
      </c>
      <c r="X228" s="6"/>
      <c r="Y228" s="6"/>
      <c r="Z228" s="6"/>
      <c r="AA228" s="6"/>
      <c r="AB228" s="6"/>
      <c r="AC228" s="6"/>
    </row>
    <row r="229" spans="1:29" x14ac:dyDescent="0.25">
      <c r="Q229" s="12" t="str">
        <f t="shared" ca="1" si="9"/>
        <v>-</v>
      </c>
      <c r="W229" t="str">
        <f t="shared" si="8"/>
        <v>-</v>
      </c>
    </row>
    <row r="230" spans="1:29" x14ac:dyDescent="0.25">
      <c r="A230" s="6"/>
      <c r="B230" s="10"/>
      <c r="C230" s="6"/>
      <c r="D230" s="6"/>
      <c r="E230" s="6"/>
      <c r="F230" s="6"/>
      <c r="G230" s="6"/>
      <c r="H230" s="6"/>
      <c r="I230" s="6"/>
      <c r="J230" s="6"/>
      <c r="K230" s="6"/>
      <c r="L230" s="6"/>
      <c r="M230" s="6"/>
      <c r="N230" s="6"/>
      <c r="O230" s="6"/>
      <c r="P230" s="10"/>
      <c r="Q230" s="15" t="str">
        <f t="shared" ca="1" si="9"/>
        <v>-</v>
      </c>
      <c r="R230" s="6"/>
      <c r="S230" s="6"/>
      <c r="T230" s="6"/>
      <c r="U230" s="6"/>
      <c r="V230" s="6"/>
      <c r="W230" s="6" t="str">
        <f t="shared" si="8"/>
        <v>-</v>
      </c>
      <c r="X230" s="6"/>
      <c r="Y230" s="6"/>
      <c r="Z230" s="6"/>
      <c r="AA230" s="6"/>
      <c r="AB230" s="6"/>
      <c r="AC230" s="6"/>
    </row>
    <row r="231" spans="1:29" x14ac:dyDescent="0.25">
      <c r="Q231" s="12" t="str">
        <f t="shared" ca="1" si="9"/>
        <v>-</v>
      </c>
      <c r="W231" t="str">
        <f t="shared" si="8"/>
        <v>-</v>
      </c>
    </row>
    <row r="232" spans="1:29" x14ac:dyDescent="0.25">
      <c r="A232" s="6"/>
      <c r="B232" s="10"/>
      <c r="C232" s="6"/>
      <c r="D232" s="6"/>
      <c r="E232" s="6"/>
      <c r="F232" s="6"/>
      <c r="G232" s="6"/>
      <c r="H232" s="6"/>
      <c r="I232" s="6"/>
      <c r="J232" s="6"/>
      <c r="K232" s="6"/>
      <c r="L232" s="6"/>
      <c r="M232" s="6"/>
      <c r="N232" s="6"/>
      <c r="O232" s="6"/>
      <c r="P232" s="10"/>
      <c r="Q232" s="15" t="str">
        <f t="shared" ca="1" si="9"/>
        <v>-</v>
      </c>
      <c r="R232" s="6"/>
      <c r="S232" s="6"/>
      <c r="T232" s="6"/>
      <c r="U232" s="6"/>
      <c r="V232" s="6"/>
      <c r="W232" s="6" t="str">
        <f t="shared" si="8"/>
        <v>-</v>
      </c>
      <c r="X232" s="6"/>
      <c r="Y232" s="6"/>
      <c r="Z232" s="6"/>
      <c r="AA232" s="6"/>
      <c r="AB232" s="6"/>
      <c r="AC232" s="6"/>
    </row>
    <row r="233" spans="1:29" x14ac:dyDescent="0.25">
      <c r="Q233" s="12" t="str">
        <f t="shared" ca="1" si="9"/>
        <v>-</v>
      </c>
      <c r="W233" t="str">
        <f t="shared" si="8"/>
        <v>-</v>
      </c>
    </row>
    <row r="234" spans="1:29" x14ac:dyDescent="0.25">
      <c r="A234" s="6"/>
      <c r="B234" s="10"/>
      <c r="C234" s="6"/>
      <c r="D234" s="6"/>
      <c r="E234" s="6"/>
      <c r="F234" s="6"/>
      <c r="G234" s="6"/>
      <c r="H234" s="6"/>
      <c r="I234" s="6"/>
      <c r="J234" s="6"/>
      <c r="K234" s="6"/>
      <c r="L234" s="6"/>
      <c r="M234" s="6"/>
      <c r="N234" s="6"/>
      <c r="O234" s="6"/>
      <c r="P234" s="10"/>
      <c r="Q234" s="15" t="str">
        <f t="shared" ca="1" si="9"/>
        <v>-</v>
      </c>
      <c r="R234" s="6"/>
      <c r="S234" s="6"/>
      <c r="T234" s="6"/>
      <c r="U234" s="6"/>
      <c r="V234" s="6"/>
      <c r="W234" s="6" t="str">
        <f t="shared" si="8"/>
        <v>-</v>
      </c>
      <c r="X234" s="6"/>
      <c r="Y234" s="6"/>
      <c r="Z234" s="6"/>
      <c r="AA234" s="6"/>
      <c r="AB234" s="6"/>
      <c r="AC234" s="6"/>
    </row>
    <row r="235" spans="1:29" x14ac:dyDescent="0.25">
      <c r="Q235" s="12" t="str">
        <f t="shared" ca="1" si="9"/>
        <v>-</v>
      </c>
      <c r="W235" t="str">
        <f t="shared" si="8"/>
        <v>-</v>
      </c>
    </row>
    <row r="236" spans="1:29" x14ac:dyDescent="0.25">
      <c r="A236" s="6"/>
      <c r="B236" s="10"/>
      <c r="C236" s="6"/>
      <c r="D236" s="6"/>
      <c r="E236" s="6"/>
      <c r="F236" s="6"/>
      <c r="G236" s="6"/>
      <c r="H236" s="6"/>
      <c r="I236" s="6"/>
      <c r="J236" s="6"/>
      <c r="K236" s="6"/>
      <c r="L236" s="6"/>
      <c r="M236" s="6"/>
      <c r="N236" s="6"/>
      <c r="O236" s="6"/>
      <c r="P236" s="10"/>
      <c r="Q236" s="15" t="str">
        <f t="shared" ca="1" si="9"/>
        <v>-</v>
      </c>
      <c r="R236" s="6"/>
      <c r="S236" s="6"/>
      <c r="T236" s="6"/>
      <c r="U236" s="6"/>
      <c r="V236" s="6"/>
      <c r="W236" s="6" t="str">
        <f t="shared" si="8"/>
        <v>-</v>
      </c>
      <c r="X236" s="6"/>
      <c r="Y236" s="6"/>
      <c r="Z236" s="6"/>
      <c r="AA236" s="6"/>
      <c r="AB236" s="6"/>
      <c r="AC236" s="6"/>
    </row>
    <row r="237" spans="1:29" x14ac:dyDescent="0.25">
      <c r="Q237" s="12" t="str">
        <f t="shared" ca="1" si="9"/>
        <v>-</v>
      </c>
      <c r="W237" t="str">
        <f t="shared" si="8"/>
        <v>-</v>
      </c>
    </row>
    <row r="238" spans="1:29" x14ac:dyDescent="0.25">
      <c r="A238" s="6"/>
      <c r="B238" s="10"/>
      <c r="C238" s="6"/>
      <c r="D238" s="6"/>
      <c r="E238" s="6"/>
      <c r="F238" s="6"/>
      <c r="G238" s="6"/>
      <c r="H238" s="6"/>
      <c r="I238" s="6"/>
      <c r="J238" s="6"/>
      <c r="K238" s="6"/>
      <c r="L238" s="6"/>
      <c r="M238" s="6"/>
      <c r="N238" s="6"/>
      <c r="O238" s="6"/>
      <c r="P238" s="10"/>
      <c r="Q238" s="15" t="str">
        <f t="shared" ca="1" si="9"/>
        <v>-</v>
      </c>
      <c r="R238" s="6"/>
      <c r="S238" s="6"/>
      <c r="T238" s="6"/>
      <c r="U238" s="6"/>
      <c r="V238" s="6"/>
      <c r="W238" s="6" t="str">
        <f t="shared" si="8"/>
        <v>-</v>
      </c>
      <c r="X238" s="6"/>
      <c r="Y238" s="6"/>
      <c r="Z238" s="6"/>
      <c r="AA238" s="6"/>
      <c r="AB238" s="6"/>
      <c r="AC238" s="6"/>
    </row>
    <row r="239" spans="1:29" x14ac:dyDescent="0.25">
      <c r="Q239" s="12" t="str">
        <f t="shared" ca="1" si="9"/>
        <v>-</v>
      </c>
      <c r="W239" t="str">
        <f t="shared" si="8"/>
        <v>-</v>
      </c>
    </row>
    <row r="240" spans="1:29" x14ac:dyDescent="0.25">
      <c r="A240" s="6"/>
      <c r="B240" s="10"/>
      <c r="C240" s="6"/>
      <c r="D240" s="6"/>
      <c r="E240" s="6"/>
      <c r="F240" s="6"/>
      <c r="G240" s="6"/>
      <c r="H240" s="6"/>
      <c r="I240" s="6"/>
      <c r="J240" s="6"/>
      <c r="K240" s="6"/>
      <c r="L240" s="6"/>
      <c r="M240" s="6"/>
      <c r="N240" s="6"/>
      <c r="O240" s="6"/>
      <c r="P240" s="10"/>
      <c r="Q240" s="15" t="str">
        <f t="shared" ca="1" si="9"/>
        <v>-</v>
      </c>
      <c r="R240" s="6"/>
      <c r="S240" s="6"/>
      <c r="T240" s="6"/>
      <c r="U240" s="6"/>
      <c r="V240" s="6"/>
      <c r="W240" s="6" t="str">
        <f t="shared" si="8"/>
        <v>-</v>
      </c>
      <c r="X240" s="6"/>
      <c r="Y240" s="6"/>
      <c r="Z240" s="6"/>
      <c r="AA240" s="6"/>
      <c r="AB240" s="6"/>
      <c r="AC240" s="6"/>
    </row>
    <row r="241" spans="1:29" x14ac:dyDescent="0.25">
      <c r="Q241" s="12" t="str">
        <f t="shared" ca="1" si="9"/>
        <v>-</v>
      </c>
      <c r="W241" t="str">
        <f t="shared" si="8"/>
        <v>-</v>
      </c>
    </row>
    <row r="242" spans="1:29" x14ac:dyDescent="0.25">
      <c r="A242" s="6"/>
      <c r="B242" s="10"/>
      <c r="C242" s="6"/>
      <c r="D242" s="6"/>
      <c r="E242" s="6"/>
      <c r="F242" s="6"/>
      <c r="G242" s="6"/>
      <c r="H242" s="6"/>
      <c r="I242" s="6"/>
      <c r="J242" s="6"/>
      <c r="K242" s="6"/>
      <c r="L242" s="6"/>
      <c r="M242" s="6"/>
      <c r="N242" s="6"/>
      <c r="O242" s="6"/>
      <c r="P242" s="10"/>
      <c r="Q242" s="15" t="str">
        <f t="shared" ca="1" si="9"/>
        <v>-</v>
      </c>
      <c r="R242" s="6"/>
      <c r="S242" s="6"/>
      <c r="T242" s="6"/>
      <c r="U242" s="6"/>
      <c r="V242" s="6"/>
      <c r="W242" s="6" t="str">
        <f t="shared" si="8"/>
        <v>-</v>
      </c>
      <c r="X242" s="6"/>
      <c r="Y242" s="6"/>
      <c r="Z242" s="6"/>
      <c r="AA242" s="6"/>
      <c r="AB242" s="6"/>
      <c r="AC242" s="6"/>
    </row>
    <row r="243" spans="1:29" x14ac:dyDescent="0.25">
      <c r="Q243" s="12" t="str">
        <f t="shared" ca="1" si="9"/>
        <v>-</v>
      </c>
      <c r="W243" t="str">
        <f t="shared" si="8"/>
        <v>-</v>
      </c>
    </row>
    <row r="244" spans="1:29" x14ac:dyDescent="0.25">
      <c r="A244" s="6"/>
      <c r="B244" s="10"/>
      <c r="C244" s="6"/>
      <c r="D244" s="6"/>
      <c r="E244" s="6"/>
      <c r="F244" s="6"/>
      <c r="G244" s="6"/>
      <c r="H244" s="6"/>
      <c r="I244" s="6"/>
      <c r="J244" s="6"/>
      <c r="K244" s="6"/>
      <c r="L244" s="6"/>
      <c r="M244" s="6"/>
      <c r="N244" s="6"/>
      <c r="O244" s="6"/>
      <c r="P244" s="10"/>
      <c r="Q244" s="15" t="str">
        <f t="shared" ca="1" si="9"/>
        <v>-</v>
      </c>
      <c r="R244" s="6"/>
      <c r="S244" s="6"/>
      <c r="T244" s="6"/>
      <c r="U244" s="6"/>
      <c r="V244" s="6"/>
      <c r="W244" s="6" t="str">
        <f t="shared" si="8"/>
        <v>-</v>
      </c>
      <c r="X244" s="6"/>
      <c r="Y244" s="6"/>
      <c r="Z244" s="6"/>
      <c r="AA244" s="6"/>
      <c r="AB244" s="6"/>
      <c r="AC244" s="6"/>
    </row>
    <row r="245" spans="1:29" x14ac:dyDescent="0.25">
      <c r="Q245" s="12" t="str">
        <f t="shared" ca="1" si="9"/>
        <v>-</v>
      </c>
      <c r="W245" t="str">
        <f t="shared" si="8"/>
        <v>-</v>
      </c>
    </row>
    <row r="246" spans="1:29" x14ac:dyDescent="0.25">
      <c r="A246" s="6"/>
      <c r="B246" s="10"/>
      <c r="C246" s="6"/>
      <c r="D246" s="6"/>
      <c r="E246" s="6"/>
      <c r="F246" s="6"/>
      <c r="G246" s="6"/>
      <c r="H246" s="6"/>
      <c r="I246" s="6"/>
      <c r="J246" s="6"/>
      <c r="K246" s="6"/>
      <c r="L246" s="6"/>
      <c r="M246" s="6"/>
      <c r="N246" s="6"/>
      <c r="O246" s="6"/>
      <c r="P246" s="10"/>
      <c r="Q246" s="15" t="str">
        <f t="shared" ca="1" si="9"/>
        <v>-</v>
      </c>
      <c r="R246" s="6"/>
      <c r="S246" s="6"/>
      <c r="T246" s="6"/>
      <c r="U246" s="6"/>
      <c r="V246" s="6"/>
      <c r="W246" s="6" t="str">
        <f t="shared" si="8"/>
        <v>-</v>
      </c>
      <c r="X246" s="6"/>
      <c r="Y246" s="6"/>
      <c r="Z246" s="6"/>
      <c r="AA246" s="6"/>
      <c r="AB246" s="6"/>
      <c r="AC246" s="6"/>
    </row>
    <row r="247" spans="1:29" x14ac:dyDescent="0.25">
      <c r="Q247" s="12" t="str">
        <f t="shared" ca="1" si="9"/>
        <v>-</v>
      </c>
      <c r="W247" t="str">
        <f t="shared" si="8"/>
        <v>-</v>
      </c>
    </row>
    <row r="248" spans="1:29" x14ac:dyDescent="0.25">
      <c r="A248" s="6"/>
      <c r="B248" s="10"/>
      <c r="C248" s="6"/>
      <c r="D248" s="6"/>
      <c r="E248" s="6"/>
      <c r="F248" s="6"/>
      <c r="G248" s="6"/>
      <c r="H248" s="6"/>
      <c r="I248" s="6"/>
      <c r="J248" s="6"/>
      <c r="K248" s="6"/>
      <c r="L248" s="6"/>
      <c r="M248" s="6"/>
      <c r="N248" s="6"/>
      <c r="O248" s="6"/>
      <c r="P248" s="10"/>
      <c r="Q248" s="15" t="str">
        <f t="shared" ca="1" si="9"/>
        <v>-</v>
      </c>
      <c r="R248" s="6"/>
      <c r="S248" s="6"/>
      <c r="T248" s="6"/>
      <c r="U248" s="6"/>
      <c r="V248" s="6"/>
      <c r="W248" s="6" t="str">
        <f t="shared" si="8"/>
        <v>-</v>
      </c>
      <c r="X248" s="6"/>
      <c r="Y248" s="6"/>
      <c r="Z248" s="6"/>
      <c r="AA248" s="6"/>
      <c r="AB248" s="6"/>
      <c r="AC248" s="6"/>
    </row>
    <row r="249" spans="1:29" x14ac:dyDescent="0.25">
      <c r="Q249" s="12" t="str">
        <f t="shared" ca="1" si="9"/>
        <v>-</v>
      </c>
      <c r="W249" t="str">
        <f t="shared" si="8"/>
        <v>-</v>
      </c>
    </row>
    <row r="250" spans="1:29" x14ac:dyDescent="0.25">
      <c r="A250" s="6"/>
      <c r="B250" s="10"/>
      <c r="C250" s="6"/>
      <c r="D250" s="6"/>
      <c r="E250" s="6"/>
      <c r="F250" s="6"/>
      <c r="G250" s="6"/>
      <c r="H250" s="6"/>
      <c r="I250" s="6"/>
      <c r="J250" s="6"/>
      <c r="K250" s="6"/>
      <c r="L250" s="6"/>
      <c r="M250" s="6"/>
      <c r="N250" s="6"/>
      <c r="O250" s="6"/>
      <c r="P250" s="10"/>
      <c r="Q250" s="15" t="str">
        <f t="shared" ca="1" si="9"/>
        <v>-</v>
      </c>
      <c r="R250" s="6"/>
      <c r="S250" s="6"/>
      <c r="T250" s="6"/>
      <c r="U250" s="6"/>
      <c r="V250" s="6"/>
      <c r="W250" s="6" t="str">
        <f t="shared" si="8"/>
        <v>-</v>
      </c>
      <c r="X250" s="6"/>
      <c r="Y250" s="6"/>
      <c r="Z250" s="6"/>
      <c r="AA250" s="6"/>
      <c r="AB250" s="6"/>
      <c r="AC250" s="6"/>
    </row>
    <row r="251" spans="1:29" x14ac:dyDescent="0.25">
      <c r="Q251" s="12" t="str">
        <f t="shared" ca="1" si="9"/>
        <v>-</v>
      </c>
      <c r="W251" t="str">
        <f t="shared" si="8"/>
        <v>-</v>
      </c>
    </row>
    <row r="252" spans="1:29" x14ac:dyDescent="0.25">
      <c r="A252" s="6"/>
      <c r="B252" s="10"/>
      <c r="C252" s="6"/>
      <c r="D252" s="6"/>
      <c r="E252" s="6"/>
      <c r="F252" s="6"/>
      <c r="G252" s="6"/>
      <c r="H252" s="6"/>
      <c r="I252" s="6"/>
      <c r="J252" s="6"/>
      <c r="K252" s="6"/>
      <c r="L252" s="6"/>
      <c r="M252" s="6"/>
      <c r="N252" s="6"/>
      <c r="O252" s="6"/>
      <c r="P252" s="10"/>
      <c r="Q252" s="15" t="str">
        <f t="shared" ca="1" si="9"/>
        <v>-</v>
      </c>
      <c r="R252" s="6"/>
      <c r="S252" s="6"/>
      <c r="T252" s="6"/>
      <c r="U252" s="6"/>
      <c r="V252" s="6"/>
      <c r="W252" s="6" t="str">
        <f t="shared" si="8"/>
        <v>-</v>
      </c>
      <c r="X252" s="6"/>
      <c r="Y252" s="6"/>
      <c r="Z252" s="6"/>
      <c r="AA252" s="6"/>
      <c r="AB252" s="6"/>
      <c r="AC252" s="6"/>
    </row>
    <row r="253" spans="1:29" x14ac:dyDescent="0.25">
      <c r="Q253" s="12" t="str">
        <f t="shared" ca="1" si="9"/>
        <v>-</v>
      </c>
      <c r="W253" t="str">
        <f t="shared" si="8"/>
        <v>-</v>
      </c>
    </row>
    <row r="254" spans="1:29" x14ac:dyDescent="0.25">
      <c r="A254" s="6"/>
      <c r="B254" s="10"/>
      <c r="C254" s="6"/>
      <c r="D254" s="6"/>
      <c r="E254" s="6"/>
      <c r="F254" s="6"/>
      <c r="G254" s="6"/>
      <c r="H254" s="6"/>
      <c r="I254" s="6"/>
      <c r="J254" s="6"/>
      <c r="K254" s="6"/>
      <c r="L254" s="6"/>
      <c r="M254" s="6"/>
      <c r="N254" s="6"/>
      <c r="O254" s="6"/>
      <c r="P254" s="10"/>
      <c r="Q254" s="15" t="str">
        <f t="shared" ca="1" si="9"/>
        <v>-</v>
      </c>
      <c r="R254" s="6"/>
      <c r="S254" s="6"/>
      <c r="T254" s="6"/>
      <c r="U254" s="6"/>
      <c r="V254" s="6"/>
      <c r="W254" s="6" t="str">
        <f t="shared" si="8"/>
        <v>-</v>
      </c>
      <c r="X254" s="6"/>
      <c r="Y254" s="6"/>
      <c r="Z254" s="6"/>
      <c r="AA254" s="6"/>
      <c r="AB254" s="6"/>
      <c r="AC254" s="6"/>
    </row>
    <row r="255" spans="1:29" x14ac:dyDescent="0.25">
      <c r="Q255" s="12" t="str">
        <f t="shared" ca="1" si="9"/>
        <v>-</v>
      </c>
      <c r="W255" t="str">
        <f t="shared" si="8"/>
        <v>-</v>
      </c>
    </row>
    <row r="256" spans="1:29" x14ac:dyDescent="0.25">
      <c r="A256" s="6"/>
      <c r="B256" s="10"/>
      <c r="C256" s="6"/>
      <c r="D256" s="6"/>
      <c r="E256" s="6"/>
      <c r="F256" s="6"/>
      <c r="G256" s="6"/>
      <c r="H256" s="6"/>
      <c r="I256" s="6"/>
      <c r="J256" s="6"/>
      <c r="K256" s="6"/>
      <c r="L256" s="6"/>
      <c r="M256" s="6"/>
      <c r="N256" s="6"/>
      <c r="O256" s="6"/>
      <c r="P256" s="10"/>
      <c r="Q256" s="15" t="str">
        <f t="shared" ca="1" si="9"/>
        <v>-</v>
      </c>
      <c r="R256" s="6"/>
      <c r="S256" s="6"/>
      <c r="T256" s="6"/>
      <c r="U256" s="6"/>
      <c r="V256" s="6"/>
      <c r="W256" s="6" t="str">
        <f t="shared" si="8"/>
        <v>-</v>
      </c>
      <c r="X256" s="6"/>
      <c r="Y256" s="6"/>
      <c r="Z256" s="6"/>
      <c r="AA256" s="6"/>
      <c r="AB256" s="6"/>
      <c r="AC256" s="6"/>
    </row>
    <row r="257" spans="1:29" x14ac:dyDescent="0.25">
      <c r="Q257" s="12" t="str">
        <f t="shared" ca="1" si="9"/>
        <v>-</v>
      </c>
      <c r="W257" t="str">
        <f t="shared" si="8"/>
        <v>-</v>
      </c>
    </row>
    <row r="258" spans="1:29" x14ac:dyDescent="0.25">
      <c r="A258" s="6"/>
      <c r="B258" s="10"/>
      <c r="C258" s="6"/>
      <c r="D258" s="6"/>
      <c r="E258" s="6"/>
      <c r="F258" s="6"/>
      <c r="G258" s="6"/>
      <c r="H258" s="6"/>
      <c r="I258" s="6"/>
      <c r="J258" s="6"/>
      <c r="K258" s="6"/>
      <c r="L258" s="6"/>
      <c r="M258" s="6"/>
      <c r="N258" s="6"/>
      <c r="O258" s="6"/>
      <c r="P258" s="10"/>
      <c r="Q258" s="15" t="str">
        <f t="shared" ca="1" si="9"/>
        <v>-</v>
      </c>
      <c r="R258" s="6"/>
      <c r="S258" s="6"/>
      <c r="T258" s="6"/>
      <c r="U258" s="6"/>
      <c r="V258" s="6"/>
      <c r="W258" s="6" t="str">
        <f t="shared" si="8"/>
        <v>-</v>
      </c>
      <c r="X258" s="6"/>
      <c r="Y258" s="6"/>
      <c r="Z258" s="6"/>
      <c r="AA258" s="6"/>
      <c r="AB258" s="6"/>
      <c r="AC258" s="6"/>
    </row>
    <row r="259" spans="1:29" x14ac:dyDescent="0.25">
      <c r="Q259" s="12" t="str">
        <f t="shared" ca="1" si="9"/>
        <v>-</v>
      </c>
      <c r="W259" t="str">
        <f t="shared" si="8"/>
        <v>-</v>
      </c>
    </row>
    <row r="260" spans="1:29" x14ac:dyDescent="0.25">
      <c r="A260" s="6"/>
      <c r="B260" s="10"/>
      <c r="C260" s="6"/>
      <c r="D260" s="6"/>
      <c r="E260" s="6"/>
      <c r="F260" s="6"/>
      <c r="G260" s="6"/>
      <c r="H260" s="6"/>
      <c r="I260" s="6"/>
      <c r="J260" s="6"/>
      <c r="K260" s="6"/>
      <c r="L260" s="6"/>
      <c r="M260" s="6"/>
      <c r="N260" s="6"/>
      <c r="O260" s="6"/>
      <c r="P260" s="10"/>
      <c r="Q260" s="15" t="str">
        <f t="shared" ca="1" si="9"/>
        <v>-</v>
      </c>
      <c r="R260" s="6"/>
      <c r="S260" s="6"/>
      <c r="T260" s="6"/>
      <c r="U260" s="6"/>
      <c r="V260" s="6"/>
      <c r="W260" s="6" t="str">
        <f t="shared" si="8"/>
        <v>-</v>
      </c>
      <c r="X260" s="6"/>
      <c r="Y260" s="6"/>
      <c r="Z260" s="6"/>
      <c r="AA260" s="6"/>
      <c r="AB260" s="6"/>
      <c r="AC260" s="6"/>
    </row>
    <row r="261" spans="1:29" x14ac:dyDescent="0.25">
      <c r="Q261" s="12" t="str">
        <f t="shared" ca="1" si="9"/>
        <v>-</v>
      </c>
      <c r="W261" t="str">
        <f t="shared" si="8"/>
        <v>-</v>
      </c>
    </row>
    <row r="262" spans="1:29" x14ac:dyDescent="0.25">
      <c r="A262" s="6"/>
      <c r="B262" s="10"/>
      <c r="C262" s="6"/>
      <c r="D262" s="6"/>
      <c r="E262" s="6"/>
      <c r="F262" s="6"/>
      <c r="G262" s="6"/>
      <c r="H262" s="6"/>
      <c r="I262" s="6"/>
      <c r="J262" s="6"/>
      <c r="K262" s="6"/>
      <c r="L262" s="6"/>
      <c r="M262" s="6"/>
      <c r="N262" s="6"/>
      <c r="O262" s="6"/>
      <c r="P262" s="10"/>
      <c r="Q262" s="15" t="str">
        <f t="shared" ca="1" si="9"/>
        <v>-</v>
      </c>
      <c r="R262" s="6"/>
      <c r="S262" s="6"/>
      <c r="T262" s="6"/>
      <c r="U262" s="6"/>
      <c r="V262" s="6"/>
      <c r="W262" s="6" t="str">
        <f t="shared" si="8"/>
        <v>-</v>
      </c>
      <c r="X262" s="6"/>
      <c r="Y262" s="6"/>
      <c r="Z262" s="6"/>
      <c r="AA262" s="6"/>
      <c r="AB262" s="6"/>
      <c r="AC262" s="6"/>
    </row>
    <row r="263" spans="1:29" x14ac:dyDescent="0.25">
      <c r="Q263" s="12" t="str">
        <f t="shared" ca="1" si="9"/>
        <v>-</v>
      </c>
      <c r="W263" t="str">
        <f t="shared" si="8"/>
        <v>-</v>
      </c>
    </row>
    <row r="264" spans="1:29" x14ac:dyDescent="0.25">
      <c r="A264" s="6"/>
      <c r="B264" s="10"/>
      <c r="C264" s="6"/>
      <c r="D264" s="6"/>
      <c r="E264" s="6"/>
      <c r="F264" s="6"/>
      <c r="G264" s="6"/>
      <c r="H264" s="6"/>
      <c r="I264" s="6"/>
      <c r="J264" s="6"/>
      <c r="K264" s="6"/>
      <c r="L264" s="6"/>
      <c r="M264" s="6"/>
      <c r="N264" s="6"/>
      <c r="O264" s="6"/>
      <c r="P264" s="10"/>
      <c r="Q264" s="15" t="str">
        <f t="shared" ca="1" si="9"/>
        <v>-</v>
      </c>
      <c r="R264" s="6"/>
      <c r="S264" s="6"/>
      <c r="T264" s="6"/>
      <c r="U264" s="6"/>
      <c r="V264" s="6"/>
      <c r="W264" s="6" t="str">
        <f t="shared" ref="W264:W327" si="10">IF(OR(ISBLANK(J264),ISBLANK(V264)),"-",(IF(J264=V264,"Yes","No")))</f>
        <v>-</v>
      </c>
      <c r="X264" s="6"/>
      <c r="Y264" s="6"/>
      <c r="Z264" s="6"/>
      <c r="AA264" s="6"/>
      <c r="AB264" s="6"/>
      <c r="AC264" s="6"/>
    </row>
    <row r="265" spans="1:29" x14ac:dyDescent="0.25">
      <c r="Q265" s="12" t="str">
        <f t="shared" ref="Q265:Q328" ca="1" si="11">IF(B265&gt;1/1/1900, (IF(R265="Closed",(DATEDIF(B265,P265,"d"))-(DATEDIF(M265,O265,"d")),IF(OR(R265="Pending",ISBLANK(P265)),TODAY()-B265))),"-")</f>
        <v>-</v>
      </c>
      <c r="W265" t="str">
        <f t="shared" si="10"/>
        <v>-</v>
      </c>
    </row>
    <row r="266" spans="1:29" x14ac:dyDescent="0.25">
      <c r="A266" s="6"/>
      <c r="B266" s="10"/>
      <c r="C266" s="6"/>
      <c r="D266" s="6"/>
      <c r="E266" s="6"/>
      <c r="F266" s="6"/>
      <c r="G266" s="6"/>
      <c r="H266" s="6"/>
      <c r="I266" s="6"/>
      <c r="J266" s="6"/>
      <c r="K266" s="6"/>
      <c r="L266" s="6"/>
      <c r="M266" s="6"/>
      <c r="N266" s="6"/>
      <c r="O266" s="6"/>
      <c r="P266" s="10"/>
      <c r="Q266" s="15" t="str">
        <f t="shared" ca="1" si="11"/>
        <v>-</v>
      </c>
      <c r="R266" s="6"/>
      <c r="S266" s="6"/>
      <c r="T266" s="6"/>
      <c r="U266" s="6"/>
      <c r="V266" s="6"/>
      <c r="W266" s="6" t="str">
        <f t="shared" si="10"/>
        <v>-</v>
      </c>
      <c r="X266" s="6"/>
      <c r="Y266" s="6"/>
      <c r="Z266" s="6"/>
      <c r="AA266" s="6"/>
      <c r="AB266" s="6"/>
      <c r="AC266" s="6"/>
    </row>
    <row r="267" spans="1:29" x14ac:dyDescent="0.25">
      <c r="Q267" s="12" t="str">
        <f t="shared" ca="1" si="11"/>
        <v>-</v>
      </c>
      <c r="W267" t="str">
        <f t="shared" si="10"/>
        <v>-</v>
      </c>
    </row>
    <row r="268" spans="1:29" x14ac:dyDescent="0.25">
      <c r="A268" s="6"/>
      <c r="B268" s="10"/>
      <c r="C268" s="6"/>
      <c r="D268" s="6"/>
      <c r="E268" s="6"/>
      <c r="F268" s="6"/>
      <c r="G268" s="6"/>
      <c r="H268" s="6"/>
      <c r="I268" s="6"/>
      <c r="J268" s="6"/>
      <c r="K268" s="6"/>
      <c r="L268" s="6"/>
      <c r="M268" s="6"/>
      <c r="N268" s="6"/>
      <c r="O268" s="6"/>
      <c r="P268" s="10"/>
      <c r="Q268" s="15" t="str">
        <f t="shared" ca="1" si="11"/>
        <v>-</v>
      </c>
      <c r="R268" s="6"/>
      <c r="S268" s="6"/>
      <c r="T268" s="6"/>
      <c r="U268" s="6"/>
      <c r="V268" s="6"/>
      <c r="W268" s="6" t="str">
        <f t="shared" si="10"/>
        <v>-</v>
      </c>
      <c r="X268" s="6"/>
      <c r="Y268" s="6"/>
      <c r="Z268" s="6"/>
      <c r="AA268" s="6"/>
      <c r="AB268" s="6"/>
      <c r="AC268" s="6"/>
    </row>
    <row r="269" spans="1:29" x14ac:dyDescent="0.25">
      <c r="Q269" s="12" t="str">
        <f t="shared" ca="1" si="11"/>
        <v>-</v>
      </c>
      <c r="W269" t="str">
        <f t="shared" si="10"/>
        <v>-</v>
      </c>
    </row>
    <row r="270" spans="1:29" x14ac:dyDescent="0.25">
      <c r="A270" s="6"/>
      <c r="B270" s="10"/>
      <c r="C270" s="6"/>
      <c r="D270" s="6"/>
      <c r="E270" s="6"/>
      <c r="F270" s="6"/>
      <c r="G270" s="6"/>
      <c r="H270" s="6"/>
      <c r="I270" s="6"/>
      <c r="J270" s="6"/>
      <c r="K270" s="6"/>
      <c r="L270" s="6"/>
      <c r="M270" s="6"/>
      <c r="N270" s="6"/>
      <c r="O270" s="6"/>
      <c r="P270" s="10"/>
      <c r="Q270" s="15" t="str">
        <f t="shared" ca="1" si="11"/>
        <v>-</v>
      </c>
      <c r="R270" s="6"/>
      <c r="S270" s="6"/>
      <c r="T270" s="6"/>
      <c r="U270" s="6"/>
      <c r="V270" s="6"/>
      <c r="W270" s="6" t="str">
        <f t="shared" si="10"/>
        <v>-</v>
      </c>
      <c r="X270" s="6"/>
      <c r="Y270" s="6"/>
      <c r="Z270" s="6"/>
      <c r="AA270" s="6"/>
      <c r="AB270" s="6"/>
      <c r="AC270" s="6"/>
    </row>
    <row r="271" spans="1:29" x14ac:dyDescent="0.25">
      <c r="Q271" s="12" t="str">
        <f t="shared" ca="1" si="11"/>
        <v>-</v>
      </c>
      <c r="W271" t="str">
        <f t="shared" si="10"/>
        <v>-</v>
      </c>
    </row>
    <row r="272" spans="1:29" x14ac:dyDescent="0.25">
      <c r="A272" s="6"/>
      <c r="B272" s="10"/>
      <c r="C272" s="6"/>
      <c r="D272" s="6"/>
      <c r="E272" s="6"/>
      <c r="F272" s="6"/>
      <c r="G272" s="6"/>
      <c r="H272" s="6"/>
      <c r="I272" s="6"/>
      <c r="J272" s="6"/>
      <c r="K272" s="6"/>
      <c r="L272" s="6"/>
      <c r="M272" s="6"/>
      <c r="N272" s="6"/>
      <c r="O272" s="6"/>
      <c r="P272" s="10"/>
      <c r="Q272" s="15" t="str">
        <f t="shared" ca="1" si="11"/>
        <v>-</v>
      </c>
      <c r="R272" s="6"/>
      <c r="S272" s="6"/>
      <c r="T272" s="6"/>
      <c r="U272" s="6"/>
      <c r="V272" s="6"/>
      <c r="W272" s="6" t="str">
        <f t="shared" si="10"/>
        <v>-</v>
      </c>
      <c r="X272" s="6"/>
      <c r="Y272" s="6"/>
      <c r="Z272" s="6"/>
      <c r="AA272" s="6"/>
      <c r="AB272" s="6"/>
      <c r="AC272" s="6"/>
    </row>
    <row r="273" spans="1:29" x14ac:dyDescent="0.25">
      <c r="Q273" s="12" t="str">
        <f t="shared" ca="1" si="11"/>
        <v>-</v>
      </c>
      <c r="W273" t="str">
        <f t="shared" si="10"/>
        <v>-</v>
      </c>
    </row>
    <row r="274" spans="1:29" x14ac:dyDescent="0.25">
      <c r="A274" s="6"/>
      <c r="B274" s="10"/>
      <c r="C274" s="6"/>
      <c r="D274" s="6"/>
      <c r="E274" s="6"/>
      <c r="F274" s="6"/>
      <c r="G274" s="6"/>
      <c r="H274" s="6"/>
      <c r="I274" s="6"/>
      <c r="J274" s="6"/>
      <c r="K274" s="6"/>
      <c r="L274" s="6"/>
      <c r="M274" s="6"/>
      <c r="N274" s="6"/>
      <c r="O274" s="6"/>
      <c r="P274" s="10"/>
      <c r="Q274" s="15" t="str">
        <f t="shared" ca="1" si="11"/>
        <v>-</v>
      </c>
      <c r="R274" s="6"/>
      <c r="S274" s="6"/>
      <c r="T274" s="6"/>
      <c r="U274" s="6"/>
      <c r="V274" s="6"/>
      <c r="W274" s="6" t="str">
        <f t="shared" si="10"/>
        <v>-</v>
      </c>
      <c r="X274" s="6"/>
      <c r="Y274" s="6"/>
      <c r="Z274" s="6"/>
      <c r="AA274" s="6"/>
      <c r="AB274" s="6"/>
      <c r="AC274" s="6"/>
    </row>
    <row r="275" spans="1:29" x14ac:dyDescent="0.25">
      <c r="Q275" s="12" t="str">
        <f t="shared" ca="1" si="11"/>
        <v>-</v>
      </c>
      <c r="W275" t="str">
        <f t="shared" si="10"/>
        <v>-</v>
      </c>
    </row>
    <row r="276" spans="1:29" x14ac:dyDescent="0.25">
      <c r="A276" s="6"/>
      <c r="B276" s="10"/>
      <c r="C276" s="6"/>
      <c r="D276" s="6"/>
      <c r="E276" s="6"/>
      <c r="F276" s="6"/>
      <c r="G276" s="6"/>
      <c r="H276" s="6"/>
      <c r="I276" s="6"/>
      <c r="J276" s="6"/>
      <c r="K276" s="6"/>
      <c r="L276" s="6"/>
      <c r="M276" s="6"/>
      <c r="N276" s="6"/>
      <c r="O276" s="6"/>
      <c r="P276" s="10"/>
      <c r="Q276" s="15" t="str">
        <f t="shared" ca="1" si="11"/>
        <v>-</v>
      </c>
      <c r="R276" s="6"/>
      <c r="S276" s="6"/>
      <c r="T276" s="6"/>
      <c r="U276" s="6"/>
      <c r="V276" s="6"/>
      <c r="W276" s="6" t="str">
        <f t="shared" si="10"/>
        <v>-</v>
      </c>
      <c r="X276" s="6"/>
      <c r="Y276" s="6"/>
      <c r="Z276" s="6"/>
      <c r="AA276" s="6"/>
      <c r="AB276" s="6"/>
      <c r="AC276" s="6"/>
    </row>
    <row r="277" spans="1:29" x14ac:dyDescent="0.25">
      <c r="Q277" s="12" t="str">
        <f t="shared" ca="1" si="11"/>
        <v>-</v>
      </c>
      <c r="W277" t="str">
        <f t="shared" si="10"/>
        <v>-</v>
      </c>
    </row>
    <row r="278" spans="1:29" x14ac:dyDescent="0.25">
      <c r="A278" s="6"/>
      <c r="B278" s="10"/>
      <c r="C278" s="6"/>
      <c r="D278" s="6"/>
      <c r="E278" s="6"/>
      <c r="F278" s="6"/>
      <c r="G278" s="6"/>
      <c r="H278" s="6"/>
      <c r="I278" s="6"/>
      <c r="J278" s="6"/>
      <c r="K278" s="6"/>
      <c r="L278" s="6"/>
      <c r="M278" s="6"/>
      <c r="N278" s="6"/>
      <c r="O278" s="6"/>
      <c r="P278" s="10"/>
      <c r="Q278" s="15" t="str">
        <f t="shared" ca="1" si="11"/>
        <v>-</v>
      </c>
      <c r="R278" s="6"/>
      <c r="S278" s="6"/>
      <c r="T278" s="6"/>
      <c r="U278" s="6"/>
      <c r="V278" s="6"/>
      <c r="W278" s="6" t="str">
        <f t="shared" si="10"/>
        <v>-</v>
      </c>
      <c r="X278" s="6"/>
      <c r="Y278" s="6"/>
      <c r="Z278" s="6"/>
      <c r="AA278" s="6"/>
      <c r="AB278" s="6"/>
      <c r="AC278" s="6"/>
    </row>
    <row r="279" spans="1:29" x14ac:dyDescent="0.25">
      <c r="Q279" s="12" t="str">
        <f t="shared" ca="1" si="11"/>
        <v>-</v>
      </c>
      <c r="W279" t="str">
        <f t="shared" si="10"/>
        <v>-</v>
      </c>
    </row>
    <row r="280" spans="1:29" x14ac:dyDescent="0.25">
      <c r="A280" s="6"/>
      <c r="B280" s="10"/>
      <c r="C280" s="6"/>
      <c r="D280" s="6"/>
      <c r="E280" s="6"/>
      <c r="F280" s="6"/>
      <c r="G280" s="6"/>
      <c r="H280" s="6"/>
      <c r="I280" s="6"/>
      <c r="J280" s="6"/>
      <c r="K280" s="6"/>
      <c r="L280" s="6"/>
      <c r="M280" s="6"/>
      <c r="N280" s="6"/>
      <c r="O280" s="6"/>
      <c r="P280" s="10"/>
      <c r="Q280" s="15" t="str">
        <f t="shared" ca="1" si="11"/>
        <v>-</v>
      </c>
      <c r="R280" s="6"/>
      <c r="S280" s="6"/>
      <c r="T280" s="6"/>
      <c r="U280" s="6"/>
      <c r="V280" s="6"/>
      <c r="W280" s="6" t="str">
        <f t="shared" si="10"/>
        <v>-</v>
      </c>
      <c r="X280" s="6"/>
      <c r="Y280" s="6"/>
      <c r="Z280" s="6"/>
      <c r="AA280" s="6"/>
      <c r="AB280" s="6"/>
      <c r="AC280" s="6"/>
    </row>
    <row r="281" spans="1:29" x14ac:dyDescent="0.25">
      <c r="Q281" s="12" t="str">
        <f t="shared" ca="1" si="11"/>
        <v>-</v>
      </c>
      <c r="W281" t="str">
        <f t="shared" si="10"/>
        <v>-</v>
      </c>
    </row>
    <row r="282" spans="1:29" x14ac:dyDescent="0.25">
      <c r="A282" s="6"/>
      <c r="B282" s="10"/>
      <c r="C282" s="6"/>
      <c r="D282" s="6"/>
      <c r="E282" s="6"/>
      <c r="F282" s="6"/>
      <c r="G282" s="6"/>
      <c r="H282" s="6"/>
      <c r="I282" s="6"/>
      <c r="J282" s="6"/>
      <c r="K282" s="6"/>
      <c r="L282" s="6"/>
      <c r="M282" s="6"/>
      <c r="N282" s="6"/>
      <c r="O282" s="6"/>
      <c r="P282" s="10"/>
      <c r="Q282" s="15" t="str">
        <f t="shared" ca="1" si="11"/>
        <v>-</v>
      </c>
      <c r="R282" s="6"/>
      <c r="S282" s="6"/>
      <c r="T282" s="6"/>
      <c r="U282" s="6"/>
      <c r="V282" s="6"/>
      <c r="W282" s="6" t="str">
        <f t="shared" si="10"/>
        <v>-</v>
      </c>
      <c r="X282" s="6"/>
      <c r="Y282" s="6"/>
      <c r="Z282" s="6"/>
      <c r="AA282" s="6"/>
      <c r="AB282" s="6"/>
      <c r="AC282" s="6"/>
    </row>
    <row r="283" spans="1:29" x14ac:dyDescent="0.25">
      <c r="Q283" s="12" t="str">
        <f t="shared" ca="1" si="11"/>
        <v>-</v>
      </c>
      <c r="W283" t="str">
        <f t="shared" si="10"/>
        <v>-</v>
      </c>
    </row>
    <row r="284" spans="1:29" x14ac:dyDescent="0.25">
      <c r="A284" s="6"/>
      <c r="B284" s="10"/>
      <c r="C284" s="6"/>
      <c r="D284" s="6"/>
      <c r="E284" s="6"/>
      <c r="F284" s="6"/>
      <c r="G284" s="6"/>
      <c r="H284" s="6"/>
      <c r="I284" s="6"/>
      <c r="J284" s="6"/>
      <c r="K284" s="6"/>
      <c r="L284" s="6"/>
      <c r="M284" s="6"/>
      <c r="N284" s="6"/>
      <c r="O284" s="6"/>
      <c r="P284" s="10"/>
      <c r="Q284" s="15" t="str">
        <f t="shared" ca="1" si="11"/>
        <v>-</v>
      </c>
      <c r="R284" s="6"/>
      <c r="S284" s="6"/>
      <c r="T284" s="6"/>
      <c r="U284" s="6"/>
      <c r="V284" s="6"/>
      <c r="W284" s="6" t="str">
        <f t="shared" si="10"/>
        <v>-</v>
      </c>
      <c r="X284" s="6"/>
      <c r="Y284" s="6"/>
      <c r="Z284" s="6"/>
      <c r="AA284" s="6"/>
      <c r="AB284" s="6"/>
      <c r="AC284" s="6"/>
    </row>
    <row r="285" spans="1:29" x14ac:dyDescent="0.25">
      <c r="Q285" s="12" t="str">
        <f t="shared" ca="1" si="11"/>
        <v>-</v>
      </c>
      <c r="W285" t="str">
        <f t="shared" si="10"/>
        <v>-</v>
      </c>
    </row>
    <row r="286" spans="1:29" x14ac:dyDescent="0.25">
      <c r="A286" s="6"/>
      <c r="B286" s="10"/>
      <c r="C286" s="6"/>
      <c r="D286" s="6"/>
      <c r="E286" s="6"/>
      <c r="F286" s="6"/>
      <c r="G286" s="6"/>
      <c r="H286" s="6"/>
      <c r="I286" s="6"/>
      <c r="J286" s="6"/>
      <c r="K286" s="6"/>
      <c r="L286" s="6"/>
      <c r="M286" s="6"/>
      <c r="N286" s="6"/>
      <c r="O286" s="6"/>
      <c r="P286" s="10"/>
      <c r="Q286" s="15" t="str">
        <f t="shared" ca="1" si="11"/>
        <v>-</v>
      </c>
      <c r="R286" s="6"/>
      <c r="S286" s="6"/>
      <c r="T286" s="6"/>
      <c r="U286" s="6"/>
      <c r="V286" s="6"/>
      <c r="W286" s="6" t="str">
        <f t="shared" si="10"/>
        <v>-</v>
      </c>
      <c r="X286" s="6"/>
      <c r="Y286" s="6"/>
      <c r="Z286" s="6"/>
      <c r="AA286" s="6"/>
      <c r="AB286" s="6"/>
      <c r="AC286" s="6"/>
    </row>
    <row r="287" spans="1:29" x14ac:dyDescent="0.25">
      <c r="Q287" s="12" t="str">
        <f t="shared" ca="1" si="11"/>
        <v>-</v>
      </c>
      <c r="W287" t="str">
        <f t="shared" si="10"/>
        <v>-</v>
      </c>
    </row>
    <row r="288" spans="1:29" x14ac:dyDescent="0.25">
      <c r="A288" s="6"/>
      <c r="B288" s="10"/>
      <c r="C288" s="6"/>
      <c r="D288" s="6"/>
      <c r="E288" s="6"/>
      <c r="F288" s="6"/>
      <c r="G288" s="6"/>
      <c r="H288" s="6"/>
      <c r="I288" s="6"/>
      <c r="J288" s="6"/>
      <c r="K288" s="6"/>
      <c r="L288" s="6"/>
      <c r="M288" s="6"/>
      <c r="N288" s="6"/>
      <c r="O288" s="6"/>
      <c r="P288" s="10"/>
      <c r="Q288" s="15" t="str">
        <f t="shared" ca="1" si="11"/>
        <v>-</v>
      </c>
      <c r="R288" s="6"/>
      <c r="S288" s="6"/>
      <c r="T288" s="6"/>
      <c r="U288" s="6"/>
      <c r="V288" s="6"/>
      <c r="W288" s="6" t="str">
        <f t="shared" si="10"/>
        <v>-</v>
      </c>
      <c r="X288" s="6"/>
      <c r="Y288" s="6"/>
      <c r="Z288" s="6"/>
      <c r="AA288" s="6"/>
      <c r="AB288" s="6"/>
      <c r="AC288" s="6"/>
    </row>
    <row r="289" spans="1:29" x14ac:dyDescent="0.25">
      <c r="Q289" s="12" t="str">
        <f t="shared" ca="1" si="11"/>
        <v>-</v>
      </c>
      <c r="W289" t="str">
        <f t="shared" si="10"/>
        <v>-</v>
      </c>
    </row>
    <row r="290" spans="1:29" x14ac:dyDescent="0.25">
      <c r="A290" s="6"/>
      <c r="B290" s="10"/>
      <c r="C290" s="6"/>
      <c r="D290" s="6"/>
      <c r="E290" s="6"/>
      <c r="F290" s="6"/>
      <c r="G290" s="6"/>
      <c r="H290" s="6"/>
      <c r="I290" s="6"/>
      <c r="J290" s="6"/>
      <c r="K290" s="6"/>
      <c r="L290" s="6"/>
      <c r="M290" s="6"/>
      <c r="N290" s="6"/>
      <c r="O290" s="6"/>
      <c r="P290" s="10"/>
      <c r="Q290" s="15" t="str">
        <f t="shared" ca="1" si="11"/>
        <v>-</v>
      </c>
      <c r="R290" s="6"/>
      <c r="S290" s="6"/>
      <c r="T290" s="6"/>
      <c r="U290" s="6"/>
      <c r="V290" s="6"/>
      <c r="W290" s="6" t="str">
        <f t="shared" si="10"/>
        <v>-</v>
      </c>
      <c r="X290" s="6"/>
      <c r="Y290" s="6"/>
      <c r="Z290" s="6"/>
      <c r="AA290" s="6"/>
      <c r="AB290" s="6"/>
      <c r="AC290" s="6"/>
    </row>
    <row r="291" spans="1:29" x14ac:dyDescent="0.25">
      <c r="Q291" s="12" t="str">
        <f t="shared" ca="1" si="11"/>
        <v>-</v>
      </c>
      <c r="W291" t="str">
        <f t="shared" si="10"/>
        <v>-</v>
      </c>
    </row>
    <row r="292" spans="1:29" x14ac:dyDescent="0.25">
      <c r="A292" s="6"/>
      <c r="B292" s="10"/>
      <c r="C292" s="6"/>
      <c r="D292" s="6"/>
      <c r="E292" s="6"/>
      <c r="F292" s="6"/>
      <c r="G292" s="6"/>
      <c r="H292" s="6"/>
      <c r="I292" s="6"/>
      <c r="J292" s="6"/>
      <c r="K292" s="6"/>
      <c r="L292" s="6"/>
      <c r="M292" s="6"/>
      <c r="N292" s="6"/>
      <c r="O292" s="6"/>
      <c r="P292" s="10"/>
      <c r="Q292" s="15" t="str">
        <f t="shared" ca="1" si="11"/>
        <v>-</v>
      </c>
      <c r="R292" s="6"/>
      <c r="S292" s="6"/>
      <c r="T292" s="6"/>
      <c r="U292" s="6"/>
      <c r="V292" s="6"/>
      <c r="W292" s="6" t="str">
        <f t="shared" si="10"/>
        <v>-</v>
      </c>
      <c r="X292" s="6"/>
      <c r="Y292" s="6"/>
      <c r="Z292" s="6"/>
      <c r="AA292" s="6"/>
      <c r="AB292" s="6"/>
      <c r="AC292" s="6"/>
    </row>
    <row r="293" spans="1:29" x14ac:dyDescent="0.25">
      <c r="Q293" s="12" t="str">
        <f t="shared" ca="1" si="11"/>
        <v>-</v>
      </c>
      <c r="W293" t="str">
        <f t="shared" si="10"/>
        <v>-</v>
      </c>
    </row>
    <row r="294" spans="1:29" x14ac:dyDescent="0.25">
      <c r="A294" s="6"/>
      <c r="B294" s="10"/>
      <c r="C294" s="6"/>
      <c r="D294" s="6"/>
      <c r="E294" s="6"/>
      <c r="F294" s="6"/>
      <c r="G294" s="6"/>
      <c r="H294" s="6"/>
      <c r="I294" s="6"/>
      <c r="J294" s="6"/>
      <c r="K294" s="6"/>
      <c r="L294" s="6"/>
      <c r="M294" s="6"/>
      <c r="N294" s="6"/>
      <c r="O294" s="6"/>
      <c r="P294" s="10"/>
      <c r="Q294" s="15" t="str">
        <f t="shared" ca="1" si="11"/>
        <v>-</v>
      </c>
      <c r="R294" s="6"/>
      <c r="S294" s="6"/>
      <c r="T294" s="6"/>
      <c r="U294" s="6"/>
      <c r="V294" s="6"/>
      <c r="W294" s="6" t="str">
        <f t="shared" si="10"/>
        <v>-</v>
      </c>
      <c r="X294" s="6"/>
      <c r="Y294" s="6"/>
      <c r="Z294" s="6"/>
      <c r="AA294" s="6"/>
      <c r="AB294" s="6"/>
      <c r="AC294" s="6"/>
    </row>
    <row r="295" spans="1:29" x14ac:dyDescent="0.25">
      <c r="Q295" s="12" t="str">
        <f t="shared" ca="1" si="11"/>
        <v>-</v>
      </c>
      <c r="W295" t="str">
        <f t="shared" si="10"/>
        <v>-</v>
      </c>
    </row>
    <row r="296" spans="1:29" x14ac:dyDescent="0.25">
      <c r="A296" s="6"/>
      <c r="B296" s="10"/>
      <c r="C296" s="6"/>
      <c r="D296" s="6"/>
      <c r="E296" s="6"/>
      <c r="F296" s="6"/>
      <c r="G296" s="6"/>
      <c r="H296" s="6"/>
      <c r="I296" s="6"/>
      <c r="J296" s="6"/>
      <c r="K296" s="6"/>
      <c r="L296" s="6"/>
      <c r="M296" s="6"/>
      <c r="N296" s="6"/>
      <c r="O296" s="6"/>
      <c r="P296" s="10"/>
      <c r="Q296" s="15" t="str">
        <f t="shared" ca="1" si="11"/>
        <v>-</v>
      </c>
      <c r="R296" s="6"/>
      <c r="S296" s="6"/>
      <c r="T296" s="6"/>
      <c r="U296" s="6"/>
      <c r="V296" s="6"/>
      <c r="W296" s="6" t="str">
        <f t="shared" si="10"/>
        <v>-</v>
      </c>
      <c r="X296" s="6"/>
      <c r="Y296" s="6"/>
      <c r="Z296" s="6"/>
      <c r="AA296" s="6"/>
      <c r="AB296" s="6"/>
      <c r="AC296" s="6"/>
    </row>
    <row r="297" spans="1:29" x14ac:dyDescent="0.25">
      <c r="Q297" s="12" t="str">
        <f t="shared" ca="1" si="11"/>
        <v>-</v>
      </c>
      <c r="W297" t="str">
        <f t="shared" si="10"/>
        <v>-</v>
      </c>
    </row>
    <row r="298" spans="1:29" x14ac:dyDescent="0.25">
      <c r="A298" s="6"/>
      <c r="B298" s="10"/>
      <c r="C298" s="6"/>
      <c r="D298" s="6"/>
      <c r="E298" s="6"/>
      <c r="F298" s="6"/>
      <c r="G298" s="6"/>
      <c r="H298" s="6"/>
      <c r="I298" s="6"/>
      <c r="J298" s="6"/>
      <c r="K298" s="6"/>
      <c r="L298" s="6"/>
      <c r="M298" s="6"/>
      <c r="N298" s="6"/>
      <c r="O298" s="6"/>
      <c r="P298" s="10"/>
      <c r="Q298" s="15" t="str">
        <f t="shared" ca="1" si="11"/>
        <v>-</v>
      </c>
      <c r="R298" s="6"/>
      <c r="S298" s="6"/>
      <c r="T298" s="6"/>
      <c r="U298" s="6"/>
      <c r="V298" s="6"/>
      <c r="W298" s="6" t="str">
        <f t="shared" si="10"/>
        <v>-</v>
      </c>
      <c r="X298" s="6"/>
      <c r="Y298" s="6"/>
      <c r="Z298" s="6"/>
      <c r="AA298" s="6"/>
      <c r="AB298" s="6"/>
      <c r="AC298" s="6"/>
    </row>
    <row r="299" spans="1:29" x14ac:dyDescent="0.25">
      <c r="Q299" s="12" t="str">
        <f t="shared" ca="1" si="11"/>
        <v>-</v>
      </c>
      <c r="W299" t="str">
        <f t="shared" si="10"/>
        <v>-</v>
      </c>
    </row>
    <row r="300" spans="1:29" x14ac:dyDescent="0.25">
      <c r="A300" s="6"/>
      <c r="B300" s="10"/>
      <c r="C300" s="6"/>
      <c r="D300" s="6"/>
      <c r="E300" s="6"/>
      <c r="F300" s="6"/>
      <c r="G300" s="6"/>
      <c r="H300" s="6"/>
      <c r="I300" s="6"/>
      <c r="J300" s="6"/>
      <c r="K300" s="6"/>
      <c r="L300" s="6"/>
      <c r="M300" s="6"/>
      <c r="N300" s="6"/>
      <c r="O300" s="6"/>
      <c r="P300" s="10"/>
      <c r="Q300" s="15" t="str">
        <f t="shared" ca="1" si="11"/>
        <v>-</v>
      </c>
      <c r="R300" s="6"/>
      <c r="S300" s="6"/>
      <c r="T300" s="6"/>
      <c r="U300" s="6"/>
      <c r="V300" s="6"/>
      <c r="W300" s="6" t="str">
        <f t="shared" si="10"/>
        <v>-</v>
      </c>
      <c r="X300" s="6"/>
      <c r="Y300" s="6"/>
      <c r="Z300" s="6"/>
      <c r="AA300" s="6"/>
      <c r="AB300" s="6"/>
      <c r="AC300" s="6"/>
    </row>
    <row r="301" spans="1:29" x14ac:dyDescent="0.25">
      <c r="Q301" s="12" t="str">
        <f t="shared" ca="1" si="11"/>
        <v>-</v>
      </c>
      <c r="W301" t="str">
        <f t="shared" si="10"/>
        <v>-</v>
      </c>
    </row>
    <row r="302" spans="1:29" x14ac:dyDescent="0.25">
      <c r="A302" s="6"/>
      <c r="B302" s="10"/>
      <c r="C302" s="6"/>
      <c r="D302" s="6"/>
      <c r="E302" s="6"/>
      <c r="F302" s="6"/>
      <c r="G302" s="6"/>
      <c r="H302" s="6"/>
      <c r="I302" s="6"/>
      <c r="J302" s="6"/>
      <c r="K302" s="6"/>
      <c r="L302" s="6"/>
      <c r="M302" s="6"/>
      <c r="N302" s="6"/>
      <c r="O302" s="6"/>
      <c r="P302" s="10"/>
      <c r="Q302" s="15" t="str">
        <f t="shared" ca="1" si="11"/>
        <v>-</v>
      </c>
      <c r="R302" s="6"/>
      <c r="S302" s="6"/>
      <c r="T302" s="6"/>
      <c r="U302" s="6"/>
      <c r="V302" s="6"/>
      <c r="W302" s="6" t="str">
        <f t="shared" si="10"/>
        <v>-</v>
      </c>
      <c r="X302" s="6"/>
      <c r="Y302" s="6"/>
      <c r="Z302" s="6"/>
      <c r="AA302" s="6"/>
      <c r="AB302" s="6"/>
      <c r="AC302" s="6"/>
    </row>
    <row r="303" spans="1:29" x14ac:dyDescent="0.25">
      <c r="Q303" s="12" t="str">
        <f t="shared" ca="1" si="11"/>
        <v>-</v>
      </c>
      <c r="W303" t="str">
        <f t="shared" si="10"/>
        <v>-</v>
      </c>
    </row>
    <row r="304" spans="1:29" x14ac:dyDescent="0.25">
      <c r="A304" s="6"/>
      <c r="B304" s="10"/>
      <c r="C304" s="6"/>
      <c r="D304" s="6"/>
      <c r="E304" s="6"/>
      <c r="F304" s="6"/>
      <c r="G304" s="6"/>
      <c r="H304" s="6"/>
      <c r="I304" s="6"/>
      <c r="J304" s="6"/>
      <c r="K304" s="6"/>
      <c r="L304" s="6"/>
      <c r="M304" s="6"/>
      <c r="N304" s="6"/>
      <c r="O304" s="6"/>
      <c r="P304" s="10"/>
      <c r="Q304" s="15" t="str">
        <f t="shared" ca="1" si="11"/>
        <v>-</v>
      </c>
      <c r="R304" s="6"/>
      <c r="S304" s="6"/>
      <c r="T304" s="6"/>
      <c r="U304" s="6"/>
      <c r="V304" s="6"/>
      <c r="W304" s="6" t="str">
        <f t="shared" si="10"/>
        <v>-</v>
      </c>
      <c r="X304" s="6"/>
      <c r="Y304" s="6"/>
      <c r="Z304" s="6"/>
      <c r="AA304" s="6"/>
      <c r="AB304" s="6"/>
      <c r="AC304" s="6"/>
    </row>
    <row r="305" spans="1:29" x14ac:dyDescent="0.25">
      <c r="Q305" s="12" t="str">
        <f t="shared" ca="1" si="11"/>
        <v>-</v>
      </c>
      <c r="W305" t="str">
        <f t="shared" si="10"/>
        <v>-</v>
      </c>
    </row>
    <row r="306" spans="1:29" x14ac:dyDescent="0.25">
      <c r="A306" s="6"/>
      <c r="B306" s="10"/>
      <c r="C306" s="6"/>
      <c r="D306" s="6"/>
      <c r="E306" s="6"/>
      <c r="F306" s="6"/>
      <c r="G306" s="6"/>
      <c r="H306" s="6"/>
      <c r="I306" s="6"/>
      <c r="J306" s="6"/>
      <c r="K306" s="6"/>
      <c r="L306" s="6"/>
      <c r="M306" s="6"/>
      <c r="N306" s="6"/>
      <c r="O306" s="6"/>
      <c r="P306" s="10"/>
      <c r="Q306" s="15" t="str">
        <f t="shared" ca="1" si="11"/>
        <v>-</v>
      </c>
      <c r="R306" s="6"/>
      <c r="S306" s="6"/>
      <c r="T306" s="6"/>
      <c r="U306" s="6"/>
      <c r="V306" s="6"/>
      <c r="W306" s="6" t="str">
        <f t="shared" si="10"/>
        <v>-</v>
      </c>
      <c r="X306" s="6"/>
      <c r="Y306" s="6"/>
      <c r="Z306" s="6"/>
      <c r="AA306" s="6"/>
      <c r="AB306" s="6"/>
      <c r="AC306" s="6"/>
    </row>
    <row r="307" spans="1:29" x14ac:dyDescent="0.25">
      <c r="Q307" s="12" t="str">
        <f t="shared" ca="1" si="11"/>
        <v>-</v>
      </c>
      <c r="W307" t="str">
        <f t="shared" si="10"/>
        <v>-</v>
      </c>
    </row>
    <row r="308" spans="1:29" x14ac:dyDescent="0.25">
      <c r="A308" s="6"/>
      <c r="B308" s="10"/>
      <c r="C308" s="6"/>
      <c r="D308" s="6"/>
      <c r="E308" s="6"/>
      <c r="F308" s="6"/>
      <c r="G308" s="6"/>
      <c r="H308" s="6"/>
      <c r="I308" s="6"/>
      <c r="J308" s="6"/>
      <c r="K308" s="6"/>
      <c r="L308" s="6"/>
      <c r="M308" s="6"/>
      <c r="N308" s="6"/>
      <c r="O308" s="6"/>
      <c r="P308" s="10"/>
      <c r="Q308" s="15" t="str">
        <f t="shared" ca="1" si="11"/>
        <v>-</v>
      </c>
      <c r="R308" s="6"/>
      <c r="S308" s="6"/>
      <c r="T308" s="6"/>
      <c r="U308" s="6"/>
      <c r="V308" s="6"/>
      <c r="W308" s="6" t="str">
        <f t="shared" si="10"/>
        <v>-</v>
      </c>
      <c r="X308" s="6"/>
      <c r="Y308" s="6"/>
      <c r="Z308" s="6"/>
      <c r="AA308" s="6"/>
      <c r="AB308" s="6"/>
      <c r="AC308" s="6"/>
    </row>
    <row r="309" spans="1:29" x14ac:dyDescent="0.25">
      <c r="Q309" s="12" t="str">
        <f t="shared" ca="1" si="11"/>
        <v>-</v>
      </c>
      <c r="W309" t="str">
        <f t="shared" si="10"/>
        <v>-</v>
      </c>
    </row>
    <row r="310" spans="1:29" x14ac:dyDescent="0.25">
      <c r="A310" s="6"/>
      <c r="B310" s="10"/>
      <c r="C310" s="6"/>
      <c r="D310" s="6"/>
      <c r="E310" s="6"/>
      <c r="F310" s="6"/>
      <c r="G310" s="6"/>
      <c r="H310" s="6"/>
      <c r="I310" s="6"/>
      <c r="J310" s="6"/>
      <c r="K310" s="6"/>
      <c r="L310" s="6"/>
      <c r="M310" s="6"/>
      <c r="N310" s="6"/>
      <c r="O310" s="6"/>
      <c r="P310" s="10"/>
      <c r="Q310" s="15" t="str">
        <f t="shared" ca="1" si="11"/>
        <v>-</v>
      </c>
      <c r="R310" s="6"/>
      <c r="S310" s="6"/>
      <c r="T310" s="6"/>
      <c r="U310" s="6"/>
      <c r="V310" s="6"/>
      <c r="W310" s="6" t="str">
        <f t="shared" si="10"/>
        <v>-</v>
      </c>
      <c r="X310" s="6"/>
      <c r="Y310" s="6"/>
      <c r="Z310" s="6"/>
      <c r="AA310" s="6"/>
      <c r="AB310" s="6"/>
      <c r="AC310" s="6"/>
    </row>
    <row r="311" spans="1:29" x14ac:dyDescent="0.25">
      <c r="Q311" s="12" t="str">
        <f t="shared" ca="1" si="11"/>
        <v>-</v>
      </c>
      <c r="W311" t="str">
        <f t="shared" si="10"/>
        <v>-</v>
      </c>
    </row>
    <row r="312" spans="1:29" x14ac:dyDescent="0.25">
      <c r="A312" s="6"/>
      <c r="B312" s="10"/>
      <c r="C312" s="6"/>
      <c r="D312" s="6"/>
      <c r="E312" s="6"/>
      <c r="F312" s="6"/>
      <c r="G312" s="6"/>
      <c r="H312" s="6"/>
      <c r="I312" s="6"/>
      <c r="J312" s="6"/>
      <c r="K312" s="6"/>
      <c r="L312" s="6"/>
      <c r="M312" s="6"/>
      <c r="N312" s="6"/>
      <c r="O312" s="6"/>
      <c r="P312" s="10"/>
      <c r="Q312" s="15" t="str">
        <f t="shared" ca="1" si="11"/>
        <v>-</v>
      </c>
      <c r="R312" s="6"/>
      <c r="S312" s="6"/>
      <c r="T312" s="6"/>
      <c r="U312" s="6"/>
      <c r="V312" s="6"/>
      <c r="W312" s="6" t="str">
        <f t="shared" si="10"/>
        <v>-</v>
      </c>
      <c r="X312" s="6"/>
      <c r="Y312" s="6"/>
      <c r="Z312" s="6"/>
      <c r="AA312" s="6"/>
      <c r="AB312" s="6"/>
      <c r="AC312" s="6"/>
    </row>
    <row r="313" spans="1:29" x14ac:dyDescent="0.25">
      <c r="Q313" s="12" t="str">
        <f t="shared" ca="1" si="11"/>
        <v>-</v>
      </c>
      <c r="W313" t="str">
        <f t="shared" si="10"/>
        <v>-</v>
      </c>
    </row>
    <row r="314" spans="1:29" x14ac:dyDescent="0.25">
      <c r="A314" s="6"/>
      <c r="B314" s="10"/>
      <c r="C314" s="6"/>
      <c r="D314" s="6"/>
      <c r="E314" s="6"/>
      <c r="F314" s="6"/>
      <c r="G314" s="6"/>
      <c r="H314" s="6"/>
      <c r="I314" s="6"/>
      <c r="J314" s="6"/>
      <c r="K314" s="6"/>
      <c r="L314" s="6"/>
      <c r="M314" s="6"/>
      <c r="N314" s="6"/>
      <c r="O314" s="6"/>
      <c r="P314" s="10"/>
      <c r="Q314" s="15" t="str">
        <f t="shared" ca="1" si="11"/>
        <v>-</v>
      </c>
      <c r="R314" s="6"/>
      <c r="S314" s="6"/>
      <c r="T314" s="6"/>
      <c r="U314" s="6"/>
      <c r="V314" s="6"/>
      <c r="W314" s="6" t="str">
        <f t="shared" si="10"/>
        <v>-</v>
      </c>
      <c r="X314" s="6"/>
      <c r="Y314" s="6"/>
      <c r="Z314" s="6"/>
      <c r="AA314" s="6"/>
      <c r="AB314" s="6"/>
      <c r="AC314" s="6"/>
    </row>
    <row r="315" spans="1:29" x14ac:dyDescent="0.25">
      <c r="Q315" s="12" t="str">
        <f t="shared" ca="1" si="11"/>
        <v>-</v>
      </c>
      <c r="W315" t="str">
        <f t="shared" si="10"/>
        <v>-</v>
      </c>
    </row>
    <row r="316" spans="1:29" x14ac:dyDescent="0.25">
      <c r="A316" s="6"/>
      <c r="B316" s="10"/>
      <c r="C316" s="6"/>
      <c r="D316" s="6"/>
      <c r="E316" s="6"/>
      <c r="F316" s="6"/>
      <c r="G316" s="6"/>
      <c r="H316" s="6"/>
      <c r="I316" s="6"/>
      <c r="J316" s="6"/>
      <c r="K316" s="6"/>
      <c r="L316" s="6"/>
      <c r="M316" s="6"/>
      <c r="N316" s="6"/>
      <c r="O316" s="6"/>
      <c r="P316" s="10"/>
      <c r="Q316" s="15" t="str">
        <f t="shared" ca="1" si="11"/>
        <v>-</v>
      </c>
      <c r="R316" s="6"/>
      <c r="S316" s="6"/>
      <c r="T316" s="6"/>
      <c r="U316" s="6"/>
      <c r="V316" s="6"/>
      <c r="W316" s="6" t="str">
        <f t="shared" si="10"/>
        <v>-</v>
      </c>
      <c r="X316" s="6"/>
      <c r="Y316" s="6"/>
      <c r="Z316" s="6"/>
      <c r="AA316" s="6"/>
      <c r="AB316" s="6"/>
      <c r="AC316" s="6"/>
    </row>
    <row r="317" spans="1:29" x14ac:dyDescent="0.25">
      <c r="Q317" s="12" t="str">
        <f t="shared" ca="1" si="11"/>
        <v>-</v>
      </c>
      <c r="W317" t="str">
        <f t="shared" si="10"/>
        <v>-</v>
      </c>
    </row>
    <row r="318" spans="1:29" x14ac:dyDescent="0.25">
      <c r="A318" s="6"/>
      <c r="B318" s="10"/>
      <c r="C318" s="6"/>
      <c r="D318" s="6"/>
      <c r="E318" s="6"/>
      <c r="F318" s="6"/>
      <c r="G318" s="6"/>
      <c r="H318" s="6"/>
      <c r="I318" s="6"/>
      <c r="J318" s="6"/>
      <c r="K318" s="6"/>
      <c r="L318" s="6"/>
      <c r="M318" s="6"/>
      <c r="N318" s="6"/>
      <c r="O318" s="6"/>
      <c r="P318" s="10"/>
      <c r="Q318" s="15" t="str">
        <f t="shared" ca="1" si="11"/>
        <v>-</v>
      </c>
      <c r="R318" s="6"/>
      <c r="S318" s="6"/>
      <c r="T318" s="6"/>
      <c r="U318" s="6"/>
      <c r="V318" s="6"/>
      <c r="W318" s="6" t="str">
        <f t="shared" si="10"/>
        <v>-</v>
      </c>
      <c r="X318" s="6"/>
      <c r="Y318" s="6"/>
      <c r="Z318" s="6"/>
      <c r="AA318" s="6"/>
      <c r="AB318" s="6"/>
      <c r="AC318" s="6"/>
    </row>
    <row r="319" spans="1:29" x14ac:dyDescent="0.25">
      <c r="Q319" s="12" t="str">
        <f t="shared" ca="1" si="11"/>
        <v>-</v>
      </c>
      <c r="W319" t="str">
        <f t="shared" si="10"/>
        <v>-</v>
      </c>
    </row>
    <row r="320" spans="1:29" x14ac:dyDescent="0.25">
      <c r="A320" s="6"/>
      <c r="B320" s="10"/>
      <c r="C320" s="6"/>
      <c r="D320" s="6"/>
      <c r="E320" s="6"/>
      <c r="F320" s="6"/>
      <c r="G320" s="6"/>
      <c r="H320" s="6"/>
      <c r="I320" s="6"/>
      <c r="J320" s="6"/>
      <c r="K320" s="6"/>
      <c r="L320" s="6"/>
      <c r="M320" s="6"/>
      <c r="N320" s="6"/>
      <c r="O320" s="6"/>
      <c r="P320" s="10"/>
      <c r="Q320" s="15" t="str">
        <f t="shared" ca="1" si="11"/>
        <v>-</v>
      </c>
      <c r="R320" s="6"/>
      <c r="S320" s="6"/>
      <c r="T320" s="6"/>
      <c r="U320" s="6"/>
      <c r="V320" s="6"/>
      <c r="W320" s="6" t="str">
        <f t="shared" si="10"/>
        <v>-</v>
      </c>
      <c r="X320" s="6"/>
      <c r="Y320" s="6"/>
      <c r="Z320" s="6"/>
      <c r="AA320" s="6"/>
      <c r="AB320" s="6"/>
      <c r="AC320" s="6"/>
    </row>
    <row r="321" spans="1:29" x14ac:dyDescent="0.25">
      <c r="Q321" s="12" t="str">
        <f t="shared" ca="1" si="11"/>
        <v>-</v>
      </c>
      <c r="W321" t="str">
        <f t="shared" si="10"/>
        <v>-</v>
      </c>
    </row>
    <row r="322" spans="1:29" x14ac:dyDescent="0.25">
      <c r="A322" s="6"/>
      <c r="B322" s="10"/>
      <c r="C322" s="6"/>
      <c r="D322" s="6"/>
      <c r="E322" s="6"/>
      <c r="F322" s="6"/>
      <c r="G322" s="6"/>
      <c r="H322" s="6"/>
      <c r="I322" s="6"/>
      <c r="J322" s="6"/>
      <c r="K322" s="6"/>
      <c r="L322" s="6"/>
      <c r="M322" s="6"/>
      <c r="N322" s="6"/>
      <c r="O322" s="6"/>
      <c r="P322" s="10"/>
      <c r="Q322" s="15" t="str">
        <f t="shared" ca="1" si="11"/>
        <v>-</v>
      </c>
      <c r="R322" s="6"/>
      <c r="S322" s="6"/>
      <c r="T322" s="6"/>
      <c r="U322" s="6"/>
      <c r="V322" s="6"/>
      <c r="W322" s="6" t="str">
        <f t="shared" si="10"/>
        <v>-</v>
      </c>
      <c r="X322" s="6"/>
      <c r="Y322" s="6"/>
      <c r="Z322" s="6"/>
      <c r="AA322" s="6"/>
      <c r="AB322" s="6"/>
      <c r="AC322" s="6"/>
    </row>
    <row r="323" spans="1:29" x14ac:dyDescent="0.25">
      <c r="Q323" s="12" t="str">
        <f t="shared" ca="1" si="11"/>
        <v>-</v>
      </c>
      <c r="W323" t="str">
        <f t="shared" si="10"/>
        <v>-</v>
      </c>
    </row>
    <row r="324" spans="1:29" x14ac:dyDescent="0.25">
      <c r="A324" s="6"/>
      <c r="B324" s="10"/>
      <c r="C324" s="6"/>
      <c r="D324" s="6"/>
      <c r="E324" s="6"/>
      <c r="F324" s="6"/>
      <c r="G324" s="6"/>
      <c r="H324" s="6"/>
      <c r="I324" s="6"/>
      <c r="J324" s="6"/>
      <c r="K324" s="6"/>
      <c r="L324" s="6"/>
      <c r="M324" s="6"/>
      <c r="N324" s="6"/>
      <c r="O324" s="6"/>
      <c r="P324" s="10"/>
      <c r="Q324" s="15" t="str">
        <f t="shared" ca="1" si="11"/>
        <v>-</v>
      </c>
      <c r="R324" s="6"/>
      <c r="S324" s="6"/>
      <c r="T324" s="6"/>
      <c r="U324" s="6"/>
      <c r="V324" s="6"/>
      <c r="W324" s="6" t="str">
        <f t="shared" si="10"/>
        <v>-</v>
      </c>
      <c r="X324" s="6"/>
      <c r="Y324" s="6"/>
      <c r="Z324" s="6"/>
      <c r="AA324" s="6"/>
      <c r="AB324" s="6"/>
      <c r="AC324" s="6"/>
    </row>
    <row r="325" spans="1:29" x14ac:dyDescent="0.25">
      <c r="Q325" s="12" t="str">
        <f t="shared" ca="1" si="11"/>
        <v>-</v>
      </c>
      <c r="W325" t="str">
        <f t="shared" si="10"/>
        <v>-</v>
      </c>
    </row>
    <row r="326" spans="1:29" x14ac:dyDescent="0.25">
      <c r="A326" s="6"/>
      <c r="B326" s="10"/>
      <c r="C326" s="6"/>
      <c r="D326" s="6"/>
      <c r="E326" s="6"/>
      <c r="F326" s="6"/>
      <c r="G326" s="6"/>
      <c r="H326" s="6"/>
      <c r="I326" s="6"/>
      <c r="J326" s="6"/>
      <c r="K326" s="6"/>
      <c r="L326" s="6"/>
      <c r="M326" s="6"/>
      <c r="N326" s="6"/>
      <c r="O326" s="6"/>
      <c r="P326" s="10"/>
      <c r="Q326" s="15" t="str">
        <f t="shared" ca="1" si="11"/>
        <v>-</v>
      </c>
      <c r="R326" s="6"/>
      <c r="S326" s="6"/>
      <c r="T326" s="6"/>
      <c r="U326" s="6"/>
      <c r="V326" s="6"/>
      <c r="W326" s="6" t="str">
        <f t="shared" si="10"/>
        <v>-</v>
      </c>
      <c r="X326" s="6"/>
      <c r="Y326" s="6"/>
      <c r="Z326" s="6"/>
      <c r="AA326" s="6"/>
      <c r="AB326" s="6"/>
      <c r="AC326" s="6"/>
    </row>
    <row r="327" spans="1:29" x14ac:dyDescent="0.25">
      <c r="Q327" s="12" t="str">
        <f t="shared" ca="1" si="11"/>
        <v>-</v>
      </c>
      <c r="W327" t="str">
        <f t="shared" si="10"/>
        <v>-</v>
      </c>
    </row>
    <row r="328" spans="1:29" x14ac:dyDescent="0.25">
      <c r="A328" s="6"/>
      <c r="B328" s="10"/>
      <c r="C328" s="6"/>
      <c r="D328" s="6"/>
      <c r="E328" s="6"/>
      <c r="F328" s="6"/>
      <c r="G328" s="6"/>
      <c r="H328" s="6"/>
      <c r="I328" s="6"/>
      <c r="J328" s="6"/>
      <c r="K328" s="6"/>
      <c r="L328" s="6"/>
      <c r="M328" s="6"/>
      <c r="N328" s="6"/>
      <c r="O328" s="6"/>
      <c r="P328" s="10"/>
      <c r="Q328" s="15" t="str">
        <f t="shared" ca="1" si="11"/>
        <v>-</v>
      </c>
      <c r="R328" s="6"/>
      <c r="S328" s="6"/>
      <c r="T328" s="6"/>
      <c r="U328" s="6"/>
      <c r="V328" s="6"/>
      <c r="W328" s="6" t="str">
        <f t="shared" ref="W328:W391" si="12">IF(OR(ISBLANK(J328),ISBLANK(V328)),"-",(IF(J328=V328,"Yes","No")))</f>
        <v>-</v>
      </c>
      <c r="X328" s="6"/>
      <c r="Y328" s="6"/>
      <c r="Z328" s="6"/>
      <c r="AA328" s="6"/>
      <c r="AB328" s="6"/>
      <c r="AC328" s="6"/>
    </row>
    <row r="329" spans="1:29" x14ac:dyDescent="0.25">
      <c r="Q329" s="12" t="str">
        <f t="shared" ref="Q329:Q392" ca="1" si="13">IF(B329&gt;1/1/1900, (IF(R329="Closed",(DATEDIF(B329,P329,"d"))-(DATEDIF(M329,O329,"d")),IF(OR(R329="Pending",ISBLANK(P329)),TODAY()-B329))),"-")</f>
        <v>-</v>
      </c>
      <c r="W329" t="str">
        <f t="shared" si="12"/>
        <v>-</v>
      </c>
    </row>
    <row r="330" spans="1:29" x14ac:dyDescent="0.25">
      <c r="A330" s="6"/>
      <c r="B330" s="10"/>
      <c r="C330" s="6"/>
      <c r="D330" s="6"/>
      <c r="E330" s="6"/>
      <c r="F330" s="6"/>
      <c r="G330" s="6"/>
      <c r="H330" s="6"/>
      <c r="I330" s="6"/>
      <c r="J330" s="6"/>
      <c r="K330" s="6"/>
      <c r="L330" s="6"/>
      <c r="M330" s="6"/>
      <c r="N330" s="6"/>
      <c r="O330" s="6"/>
      <c r="P330" s="10"/>
      <c r="Q330" s="15" t="str">
        <f t="shared" ca="1" si="13"/>
        <v>-</v>
      </c>
      <c r="R330" s="6"/>
      <c r="S330" s="6"/>
      <c r="T330" s="6"/>
      <c r="U330" s="6"/>
      <c r="V330" s="6"/>
      <c r="W330" s="6" t="str">
        <f t="shared" si="12"/>
        <v>-</v>
      </c>
      <c r="X330" s="6"/>
      <c r="Y330" s="6"/>
      <c r="Z330" s="6"/>
      <c r="AA330" s="6"/>
      <c r="AB330" s="6"/>
      <c r="AC330" s="6"/>
    </row>
    <row r="331" spans="1:29" x14ac:dyDescent="0.25">
      <c r="Q331" s="12" t="str">
        <f t="shared" ca="1" si="13"/>
        <v>-</v>
      </c>
      <c r="W331" t="str">
        <f t="shared" si="12"/>
        <v>-</v>
      </c>
    </row>
    <row r="332" spans="1:29" x14ac:dyDescent="0.25">
      <c r="A332" s="6"/>
      <c r="B332" s="10"/>
      <c r="C332" s="6"/>
      <c r="D332" s="6"/>
      <c r="E332" s="6"/>
      <c r="F332" s="6"/>
      <c r="G332" s="6"/>
      <c r="H332" s="6"/>
      <c r="I332" s="6"/>
      <c r="J332" s="6"/>
      <c r="K332" s="6"/>
      <c r="L332" s="6"/>
      <c r="M332" s="6"/>
      <c r="N332" s="6"/>
      <c r="O332" s="6"/>
      <c r="P332" s="10"/>
      <c r="Q332" s="15" t="str">
        <f t="shared" ca="1" si="13"/>
        <v>-</v>
      </c>
      <c r="R332" s="6"/>
      <c r="S332" s="6"/>
      <c r="T332" s="6"/>
      <c r="U332" s="6"/>
      <c r="V332" s="6"/>
      <c r="W332" s="6" t="str">
        <f t="shared" si="12"/>
        <v>-</v>
      </c>
      <c r="X332" s="6"/>
      <c r="Y332" s="6"/>
      <c r="Z332" s="6"/>
      <c r="AA332" s="6"/>
      <c r="AB332" s="6"/>
      <c r="AC332" s="6"/>
    </row>
    <row r="333" spans="1:29" x14ac:dyDescent="0.25">
      <c r="Q333" s="12" t="str">
        <f t="shared" ca="1" si="13"/>
        <v>-</v>
      </c>
      <c r="W333" t="str">
        <f t="shared" si="12"/>
        <v>-</v>
      </c>
    </row>
    <row r="334" spans="1:29" x14ac:dyDescent="0.25">
      <c r="A334" s="6"/>
      <c r="B334" s="10"/>
      <c r="C334" s="6"/>
      <c r="D334" s="6"/>
      <c r="E334" s="6"/>
      <c r="F334" s="6"/>
      <c r="G334" s="6"/>
      <c r="H334" s="6"/>
      <c r="I334" s="6"/>
      <c r="J334" s="6"/>
      <c r="K334" s="6"/>
      <c r="L334" s="6"/>
      <c r="M334" s="6"/>
      <c r="N334" s="6"/>
      <c r="O334" s="6"/>
      <c r="P334" s="10"/>
      <c r="Q334" s="15" t="str">
        <f t="shared" ca="1" si="13"/>
        <v>-</v>
      </c>
      <c r="R334" s="6"/>
      <c r="S334" s="6"/>
      <c r="T334" s="6"/>
      <c r="U334" s="6"/>
      <c r="V334" s="6"/>
      <c r="W334" s="6" t="str">
        <f t="shared" si="12"/>
        <v>-</v>
      </c>
      <c r="X334" s="6"/>
      <c r="Y334" s="6"/>
      <c r="Z334" s="6"/>
      <c r="AA334" s="6"/>
      <c r="AB334" s="6"/>
      <c r="AC334" s="6"/>
    </row>
    <row r="335" spans="1:29" x14ac:dyDescent="0.25">
      <c r="Q335" s="12" t="str">
        <f t="shared" ca="1" si="13"/>
        <v>-</v>
      </c>
      <c r="W335" t="str">
        <f t="shared" si="12"/>
        <v>-</v>
      </c>
    </row>
    <row r="336" spans="1:29" x14ac:dyDescent="0.25">
      <c r="A336" s="6"/>
      <c r="B336" s="10"/>
      <c r="C336" s="6"/>
      <c r="D336" s="6"/>
      <c r="E336" s="6"/>
      <c r="F336" s="6"/>
      <c r="G336" s="6"/>
      <c r="H336" s="6"/>
      <c r="I336" s="6"/>
      <c r="J336" s="6"/>
      <c r="K336" s="6"/>
      <c r="L336" s="6"/>
      <c r="M336" s="6"/>
      <c r="N336" s="6"/>
      <c r="O336" s="6"/>
      <c r="P336" s="10"/>
      <c r="Q336" s="15" t="str">
        <f t="shared" ca="1" si="13"/>
        <v>-</v>
      </c>
      <c r="R336" s="6"/>
      <c r="S336" s="6"/>
      <c r="T336" s="6"/>
      <c r="U336" s="6"/>
      <c r="V336" s="6"/>
      <c r="W336" s="6" t="str">
        <f t="shared" si="12"/>
        <v>-</v>
      </c>
      <c r="X336" s="6"/>
      <c r="Y336" s="6"/>
      <c r="Z336" s="6"/>
      <c r="AA336" s="6"/>
      <c r="AB336" s="6"/>
      <c r="AC336" s="6"/>
    </row>
    <row r="337" spans="1:29" x14ac:dyDescent="0.25">
      <c r="Q337" s="12" t="str">
        <f t="shared" ca="1" si="13"/>
        <v>-</v>
      </c>
      <c r="W337" t="str">
        <f t="shared" si="12"/>
        <v>-</v>
      </c>
    </row>
    <row r="338" spans="1:29" x14ac:dyDescent="0.25">
      <c r="A338" s="6"/>
      <c r="B338" s="10"/>
      <c r="C338" s="6"/>
      <c r="D338" s="6"/>
      <c r="E338" s="6"/>
      <c r="F338" s="6"/>
      <c r="G338" s="6"/>
      <c r="H338" s="6"/>
      <c r="I338" s="6"/>
      <c r="J338" s="6"/>
      <c r="K338" s="6"/>
      <c r="L338" s="6"/>
      <c r="M338" s="6"/>
      <c r="N338" s="6"/>
      <c r="O338" s="6"/>
      <c r="P338" s="10"/>
      <c r="Q338" s="15" t="str">
        <f t="shared" ca="1" si="13"/>
        <v>-</v>
      </c>
      <c r="R338" s="6"/>
      <c r="S338" s="6"/>
      <c r="T338" s="6"/>
      <c r="U338" s="6"/>
      <c r="V338" s="6"/>
      <c r="W338" s="6" t="str">
        <f t="shared" si="12"/>
        <v>-</v>
      </c>
      <c r="X338" s="6"/>
      <c r="Y338" s="6"/>
      <c r="Z338" s="6"/>
      <c r="AA338" s="6"/>
      <c r="AB338" s="6"/>
      <c r="AC338" s="6"/>
    </row>
    <row r="339" spans="1:29" x14ac:dyDescent="0.25">
      <c r="Q339" s="12" t="str">
        <f t="shared" ca="1" si="13"/>
        <v>-</v>
      </c>
      <c r="W339" t="str">
        <f t="shared" si="12"/>
        <v>-</v>
      </c>
    </row>
    <row r="340" spans="1:29" x14ac:dyDescent="0.25">
      <c r="A340" s="6"/>
      <c r="B340" s="10"/>
      <c r="C340" s="6"/>
      <c r="D340" s="6"/>
      <c r="E340" s="6"/>
      <c r="F340" s="6"/>
      <c r="G340" s="6"/>
      <c r="H340" s="6"/>
      <c r="I340" s="6"/>
      <c r="J340" s="6"/>
      <c r="K340" s="6"/>
      <c r="L340" s="6"/>
      <c r="M340" s="6"/>
      <c r="N340" s="6"/>
      <c r="O340" s="6"/>
      <c r="P340" s="10"/>
      <c r="Q340" s="15" t="str">
        <f t="shared" ca="1" si="13"/>
        <v>-</v>
      </c>
      <c r="R340" s="6"/>
      <c r="S340" s="6"/>
      <c r="T340" s="6"/>
      <c r="U340" s="6"/>
      <c r="V340" s="6"/>
      <c r="W340" s="6" t="str">
        <f t="shared" si="12"/>
        <v>-</v>
      </c>
      <c r="X340" s="6"/>
      <c r="Y340" s="6"/>
      <c r="Z340" s="6"/>
      <c r="AA340" s="6"/>
      <c r="AB340" s="6"/>
      <c r="AC340" s="6"/>
    </row>
    <row r="341" spans="1:29" x14ac:dyDescent="0.25">
      <c r="Q341" s="12" t="str">
        <f t="shared" ca="1" si="13"/>
        <v>-</v>
      </c>
      <c r="W341" t="str">
        <f t="shared" si="12"/>
        <v>-</v>
      </c>
    </row>
    <row r="342" spans="1:29" x14ac:dyDescent="0.25">
      <c r="A342" s="6"/>
      <c r="B342" s="10"/>
      <c r="C342" s="6"/>
      <c r="D342" s="6"/>
      <c r="E342" s="6"/>
      <c r="F342" s="6"/>
      <c r="G342" s="6"/>
      <c r="H342" s="6"/>
      <c r="I342" s="6"/>
      <c r="J342" s="6"/>
      <c r="K342" s="6"/>
      <c r="L342" s="6"/>
      <c r="M342" s="6"/>
      <c r="N342" s="6"/>
      <c r="O342" s="6"/>
      <c r="P342" s="10"/>
      <c r="Q342" s="15" t="str">
        <f t="shared" ca="1" si="13"/>
        <v>-</v>
      </c>
      <c r="R342" s="6"/>
      <c r="S342" s="6"/>
      <c r="T342" s="6"/>
      <c r="U342" s="6"/>
      <c r="V342" s="6"/>
      <c r="W342" s="6" t="str">
        <f t="shared" si="12"/>
        <v>-</v>
      </c>
      <c r="X342" s="6"/>
      <c r="Y342" s="6"/>
      <c r="Z342" s="6"/>
      <c r="AA342" s="6"/>
      <c r="AB342" s="6"/>
      <c r="AC342" s="6"/>
    </row>
    <row r="343" spans="1:29" x14ac:dyDescent="0.25">
      <c r="Q343" s="12" t="str">
        <f t="shared" ca="1" si="13"/>
        <v>-</v>
      </c>
      <c r="W343" t="str">
        <f t="shared" si="12"/>
        <v>-</v>
      </c>
    </row>
    <row r="344" spans="1:29" x14ac:dyDescent="0.25">
      <c r="A344" s="6"/>
      <c r="B344" s="10"/>
      <c r="C344" s="6"/>
      <c r="D344" s="6"/>
      <c r="E344" s="6"/>
      <c r="F344" s="6"/>
      <c r="G344" s="6"/>
      <c r="H344" s="6"/>
      <c r="I344" s="6"/>
      <c r="J344" s="6"/>
      <c r="K344" s="6"/>
      <c r="L344" s="6"/>
      <c r="M344" s="6"/>
      <c r="N344" s="6"/>
      <c r="O344" s="6"/>
      <c r="P344" s="10"/>
      <c r="Q344" s="15" t="str">
        <f t="shared" ca="1" si="13"/>
        <v>-</v>
      </c>
      <c r="R344" s="6"/>
      <c r="S344" s="6"/>
      <c r="T344" s="6"/>
      <c r="U344" s="6"/>
      <c r="V344" s="6"/>
      <c r="W344" s="6" t="str">
        <f t="shared" si="12"/>
        <v>-</v>
      </c>
      <c r="X344" s="6"/>
      <c r="Y344" s="6"/>
      <c r="Z344" s="6"/>
      <c r="AA344" s="6"/>
      <c r="AB344" s="6"/>
      <c r="AC344" s="6"/>
    </row>
    <row r="345" spans="1:29" x14ac:dyDescent="0.25">
      <c r="Q345" s="12" t="str">
        <f t="shared" ca="1" si="13"/>
        <v>-</v>
      </c>
      <c r="W345" t="str">
        <f t="shared" si="12"/>
        <v>-</v>
      </c>
    </row>
    <row r="346" spans="1:29" x14ac:dyDescent="0.25">
      <c r="A346" s="6"/>
      <c r="B346" s="10"/>
      <c r="C346" s="6"/>
      <c r="D346" s="6"/>
      <c r="E346" s="6"/>
      <c r="F346" s="6"/>
      <c r="G346" s="6"/>
      <c r="H346" s="6"/>
      <c r="I346" s="6"/>
      <c r="J346" s="6"/>
      <c r="K346" s="6"/>
      <c r="L346" s="6"/>
      <c r="M346" s="6"/>
      <c r="N346" s="6"/>
      <c r="O346" s="6"/>
      <c r="P346" s="10"/>
      <c r="Q346" s="15" t="str">
        <f t="shared" ca="1" si="13"/>
        <v>-</v>
      </c>
      <c r="R346" s="6"/>
      <c r="S346" s="6"/>
      <c r="T346" s="6"/>
      <c r="U346" s="6"/>
      <c r="V346" s="6"/>
      <c r="W346" s="6" t="str">
        <f t="shared" si="12"/>
        <v>-</v>
      </c>
      <c r="X346" s="6"/>
      <c r="Y346" s="6"/>
      <c r="Z346" s="6"/>
      <c r="AA346" s="6"/>
      <c r="AB346" s="6"/>
      <c r="AC346" s="6"/>
    </row>
    <row r="347" spans="1:29" x14ac:dyDescent="0.25">
      <c r="Q347" s="12" t="str">
        <f t="shared" ca="1" si="13"/>
        <v>-</v>
      </c>
      <c r="W347" t="str">
        <f t="shared" si="12"/>
        <v>-</v>
      </c>
    </row>
    <row r="348" spans="1:29" x14ac:dyDescent="0.25">
      <c r="A348" s="6"/>
      <c r="B348" s="10"/>
      <c r="C348" s="6"/>
      <c r="D348" s="6"/>
      <c r="E348" s="6"/>
      <c r="F348" s="6"/>
      <c r="G348" s="6"/>
      <c r="H348" s="6"/>
      <c r="I348" s="6"/>
      <c r="J348" s="6"/>
      <c r="K348" s="6"/>
      <c r="L348" s="6"/>
      <c r="M348" s="6"/>
      <c r="N348" s="6"/>
      <c r="O348" s="6"/>
      <c r="P348" s="10"/>
      <c r="Q348" s="15" t="str">
        <f t="shared" ca="1" si="13"/>
        <v>-</v>
      </c>
      <c r="R348" s="6"/>
      <c r="S348" s="6"/>
      <c r="T348" s="6"/>
      <c r="U348" s="6"/>
      <c r="V348" s="6"/>
      <c r="W348" s="6" t="str">
        <f t="shared" si="12"/>
        <v>-</v>
      </c>
      <c r="X348" s="6"/>
      <c r="Y348" s="6"/>
      <c r="Z348" s="6"/>
      <c r="AA348" s="6"/>
      <c r="AB348" s="6"/>
      <c r="AC348" s="6"/>
    </row>
    <row r="349" spans="1:29" x14ac:dyDescent="0.25">
      <c r="Q349" s="12" t="str">
        <f t="shared" ca="1" si="13"/>
        <v>-</v>
      </c>
      <c r="W349" t="str">
        <f t="shared" si="12"/>
        <v>-</v>
      </c>
    </row>
    <row r="350" spans="1:29" x14ac:dyDescent="0.25">
      <c r="A350" s="6"/>
      <c r="B350" s="10"/>
      <c r="C350" s="6"/>
      <c r="D350" s="6"/>
      <c r="E350" s="6"/>
      <c r="F350" s="6"/>
      <c r="G350" s="6"/>
      <c r="H350" s="6"/>
      <c r="I350" s="6"/>
      <c r="J350" s="6"/>
      <c r="K350" s="6"/>
      <c r="L350" s="6"/>
      <c r="M350" s="6"/>
      <c r="N350" s="6"/>
      <c r="O350" s="6"/>
      <c r="P350" s="10"/>
      <c r="Q350" s="15" t="str">
        <f t="shared" ca="1" si="13"/>
        <v>-</v>
      </c>
      <c r="R350" s="6"/>
      <c r="S350" s="6"/>
      <c r="T350" s="6"/>
      <c r="U350" s="6"/>
      <c r="V350" s="6"/>
      <c r="W350" s="6" t="str">
        <f t="shared" si="12"/>
        <v>-</v>
      </c>
      <c r="X350" s="6"/>
      <c r="Y350" s="6"/>
      <c r="Z350" s="6"/>
      <c r="AA350" s="6"/>
      <c r="AB350" s="6"/>
      <c r="AC350" s="6"/>
    </row>
    <row r="351" spans="1:29" x14ac:dyDescent="0.25">
      <c r="Q351" s="12" t="str">
        <f t="shared" ca="1" si="13"/>
        <v>-</v>
      </c>
      <c r="W351" t="str">
        <f t="shared" si="12"/>
        <v>-</v>
      </c>
    </row>
    <row r="352" spans="1:29" x14ac:dyDescent="0.25">
      <c r="A352" s="6"/>
      <c r="B352" s="10"/>
      <c r="C352" s="6"/>
      <c r="D352" s="6"/>
      <c r="E352" s="6"/>
      <c r="F352" s="6"/>
      <c r="G352" s="6"/>
      <c r="H352" s="6"/>
      <c r="I352" s="6"/>
      <c r="J352" s="6"/>
      <c r="K352" s="6"/>
      <c r="L352" s="6"/>
      <c r="M352" s="6"/>
      <c r="N352" s="6"/>
      <c r="O352" s="6"/>
      <c r="P352" s="10"/>
      <c r="Q352" s="15" t="str">
        <f t="shared" ca="1" si="13"/>
        <v>-</v>
      </c>
      <c r="R352" s="6"/>
      <c r="S352" s="6"/>
      <c r="T352" s="6"/>
      <c r="U352" s="6"/>
      <c r="V352" s="6"/>
      <c r="W352" s="6" t="str">
        <f t="shared" si="12"/>
        <v>-</v>
      </c>
      <c r="X352" s="6"/>
      <c r="Y352" s="6"/>
      <c r="Z352" s="6"/>
      <c r="AA352" s="6"/>
      <c r="AB352" s="6"/>
      <c r="AC352" s="6"/>
    </row>
    <row r="353" spans="1:29" x14ac:dyDescent="0.25">
      <c r="Q353" s="12" t="str">
        <f t="shared" ca="1" si="13"/>
        <v>-</v>
      </c>
      <c r="W353" t="str">
        <f t="shared" si="12"/>
        <v>-</v>
      </c>
    </row>
    <row r="354" spans="1:29" x14ac:dyDescent="0.25">
      <c r="A354" s="6"/>
      <c r="B354" s="10"/>
      <c r="C354" s="6"/>
      <c r="D354" s="6"/>
      <c r="E354" s="6"/>
      <c r="F354" s="6"/>
      <c r="G354" s="6"/>
      <c r="H354" s="6"/>
      <c r="I354" s="6"/>
      <c r="J354" s="6"/>
      <c r="K354" s="6"/>
      <c r="L354" s="6"/>
      <c r="M354" s="6"/>
      <c r="N354" s="6"/>
      <c r="O354" s="6"/>
      <c r="P354" s="10"/>
      <c r="Q354" s="15" t="str">
        <f t="shared" ca="1" si="13"/>
        <v>-</v>
      </c>
      <c r="R354" s="6"/>
      <c r="S354" s="6"/>
      <c r="T354" s="6"/>
      <c r="U354" s="6"/>
      <c r="V354" s="6"/>
      <c r="W354" s="6" t="str">
        <f t="shared" si="12"/>
        <v>-</v>
      </c>
      <c r="X354" s="6"/>
      <c r="Y354" s="6"/>
      <c r="Z354" s="6"/>
      <c r="AA354" s="6"/>
      <c r="AB354" s="6"/>
      <c r="AC354" s="6"/>
    </row>
    <row r="355" spans="1:29" x14ac:dyDescent="0.25">
      <c r="Q355" s="12" t="str">
        <f t="shared" ca="1" si="13"/>
        <v>-</v>
      </c>
      <c r="W355" t="str">
        <f t="shared" si="12"/>
        <v>-</v>
      </c>
    </row>
    <row r="356" spans="1:29" x14ac:dyDescent="0.25">
      <c r="A356" s="6"/>
      <c r="B356" s="10"/>
      <c r="C356" s="6"/>
      <c r="D356" s="6"/>
      <c r="E356" s="6"/>
      <c r="F356" s="6"/>
      <c r="G356" s="6"/>
      <c r="H356" s="6"/>
      <c r="I356" s="6"/>
      <c r="J356" s="6"/>
      <c r="K356" s="6"/>
      <c r="L356" s="6"/>
      <c r="M356" s="6"/>
      <c r="N356" s="6"/>
      <c r="O356" s="6"/>
      <c r="P356" s="10"/>
      <c r="Q356" s="15" t="str">
        <f t="shared" ca="1" si="13"/>
        <v>-</v>
      </c>
      <c r="R356" s="6"/>
      <c r="S356" s="6"/>
      <c r="T356" s="6"/>
      <c r="U356" s="6"/>
      <c r="V356" s="6"/>
      <c r="W356" s="6" t="str">
        <f t="shared" si="12"/>
        <v>-</v>
      </c>
      <c r="X356" s="6"/>
      <c r="Y356" s="6"/>
      <c r="Z356" s="6"/>
      <c r="AA356" s="6"/>
      <c r="AB356" s="6"/>
      <c r="AC356" s="6"/>
    </row>
    <row r="357" spans="1:29" x14ac:dyDescent="0.25">
      <c r="Q357" s="12" t="str">
        <f t="shared" ca="1" si="13"/>
        <v>-</v>
      </c>
      <c r="W357" t="str">
        <f t="shared" si="12"/>
        <v>-</v>
      </c>
    </row>
    <row r="358" spans="1:29" x14ac:dyDescent="0.25">
      <c r="A358" s="6"/>
      <c r="B358" s="10"/>
      <c r="C358" s="6"/>
      <c r="D358" s="6"/>
      <c r="E358" s="6"/>
      <c r="F358" s="6"/>
      <c r="G358" s="6"/>
      <c r="H358" s="6"/>
      <c r="I358" s="6"/>
      <c r="J358" s="6"/>
      <c r="K358" s="6"/>
      <c r="L358" s="6"/>
      <c r="M358" s="6"/>
      <c r="N358" s="6"/>
      <c r="O358" s="6"/>
      <c r="P358" s="10"/>
      <c r="Q358" s="15" t="str">
        <f t="shared" ca="1" si="13"/>
        <v>-</v>
      </c>
      <c r="R358" s="6"/>
      <c r="S358" s="6"/>
      <c r="T358" s="6"/>
      <c r="U358" s="6"/>
      <c r="V358" s="6"/>
      <c r="W358" s="6" t="str">
        <f t="shared" si="12"/>
        <v>-</v>
      </c>
      <c r="X358" s="6"/>
      <c r="Y358" s="6"/>
      <c r="Z358" s="6"/>
      <c r="AA358" s="6"/>
      <c r="AB358" s="6"/>
      <c r="AC358" s="6"/>
    </row>
    <row r="359" spans="1:29" x14ac:dyDescent="0.25">
      <c r="Q359" s="12" t="str">
        <f t="shared" ca="1" si="13"/>
        <v>-</v>
      </c>
      <c r="W359" t="str">
        <f t="shared" si="12"/>
        <v>-</v>
      </c>
    </row>
    <row r="360" spans="1:29" x14ac:dyDescent="0.25">
      <c r="A360" s="6"/>
      <c r="B360" s="10"/>
      <c r="C360" s="6"/>
      <c r="D360" s="6"/>
      <c r="E360" s="6"/>
      <c r="F360" s="6"/>
      <c r="G360" s="6"/>
      <c r="H360" s="6"/>
      <c r="I360" s="6"/>
      <c r="J360" s="6"/>
      <c r="K360" s="6"/>
      <c r="L360" s="6"/>
      <c r="M360" s="6"/>
      <c r="N360" s="6"/>
      <c r="O360" s="6"/>
      <c r="P360" s="10"/>
      <c r="Q360" s="15" t="str">
        <f t="shared" ca="1" si="13"/>
        <v>-</v>
      </c>
      <c r="R360" s="6"/>
      <c r="S360" s="6"/>
      <c r="T360" s="6"/>
      <c r="U360" s="6"/>
      <c r="V360" s="6"/>
      <c r="W360" s="6" t="str">
        <f t="shared" si="12"/>
        <v>-</v>
      </c>
      <c r="X360" s="6"/>
      <c r="Y360" s="6"/>
      <c r="Z360" s="6"/>
      <c r="AA360" s="6"/>
      <c r="AB360" s="6"/>
      <c r="AC360" s="6"/>
    </row>
    <row r="361" spans="1:29" x14ac:dyDescent="0.25">
      <c r="Q361" s="12" t="str">
        <f t="shared" ca="1" si="13"/>
        <v>-</v>
      </c>
      <c r="W361" t="str">
        <f t="shared" si="12"/>
        <v>-</v>
      </c>
    </row>
    <row r="362" spans="1:29" x14ac:dyDescent="0.25">
      <c r="A362" s="6"/>
      <c r="B362" s="10"/>
      <c r="C362" s="6"/>
      <c r="D362" s="6"/>
      <c r="E362" s="6"/>
      <c r="F362" s="6"/>
      <c r="G362" s="6"/>
      <c r="H362" s="6"/>
      <c r="I362" s="6"/>
      <c r="J362" s="6"/>
      <c r="K362" s="6"/>
      <c r="L362" s="6"/>
      <c r="M362" s="6"/>
      <c r="N362" s="6"/>
      <c r="O362" s="6"/>
      <c r="P362" s="10"/>
      <c r="Q362" s="15" t="str">
        <f t="shared" ca="1" si="13"/>
        <v>-</v>
      </c>
      <c r="R362" s="6"/>
      <c r="S362" s="6"/>
      <c r="T362" s="6"/>
      <c r="U362" s="6"/>
      <c r="V362" s="6"/>
      <c r="W362" s="6" t="str">
        <f t="shared" si="12"/>
        <v>-</v>
      </c>
      <c r="X362" s="6"/>
      <c r="Y362" s="6"/>
      <c r="Z362" s="6"/>
      <c r="AA362" s="6"/>
      <c r="AB362" s="6"/>
      <c r="AC362" s="6"/>
    </row>
    <row r="363" spans="1:29" x14ac:dyDescent="0.25">
      <c r="Q363" s="12" t="str">
        <f t="shared" ca="1" si="13"/>
        <v>-</v>
      </c>
      <c r="W363" t="str">
        <f t="shared" si="12"/>
        <v>-</v>
      </c>
    </row>
    <row r="364" spans="1:29" x14ac:dyDescent="0.25">
      <c r="A364" s="6"/>
      <c r="B364" s="10"/>
      <c r="C364" s="6"/>
      <c r="D364" s="6"/>
      <c r="E364" s="6"/>
      <c r="F364" s="6"/>
      <c r="G364" s="6"/>
      <c r="H364" s="6"/>
      <c r="I364" s="6"/>
      <c r="J364" s="6"/>
      <c r="K364" s="6"/>
      <c r="L364" s="6"/>
      <c r="M364" s="6"/>
      <c r="N364" s="6"/>
      <c r="O364" s="6"/>
      <c r="P364" s="10"/>
      <c r="Q364" s="15" t="str">
        <f t="shared" ca="1" si="13"/>
        <v>-</v>
      </c>
      <c r="R364" s="6"/>
      <c r="S364" s="6"/>
      <c r="T364" s="6"/>
      <c r="U364" s="6"/>
      <c r="V364" s="6"/>
      <c r="W364" s="6" t="str">
        <f t="shared" si="12"/>
        <v>-</v>
      </c>
      <c r="X364" s="6"/>
      <c r="Y364" s="6"/>
      <c r="Z364" s="6"/>
      <c r="AA364" s="6"/>
      <c r="AB364" s="6"/>
      <c r="AC364" s="6"/>
    </row>
    <row r="365" spans="1:29" x14ac:dyDescent="0.25">
      <c r="Q365" s="12" t="str">
        <f t="shared" ca="1" si="13"/>
        <v>-</v>
      </c>
      <c r="W365" t="str">
        <f t="shared" si="12"/>
        <v>-</v>
      </c>
    </row>
    <row r="366" spans="1:29" x14ac:dyDescent="0.25">
      <c r="A366" s="6"/>
      <c r="B366" s="10"/>
      <c r="C366" s="6"/>
      <c r="D366" s="6"/>
      <c r="E366" s="6"/>
      <c r="F366" s="6"/>
      <c r="G366" s="6"/>
      <c r="H366" s="6"/>
      <c r="I366" s="6"/>
      <c r="J366" s="6"/>
      <c r="K366" s="6"/>
      <c r="L366" s="6"/>
      <c r="M366" s="6"/>
      <c r="N366" s="6"/>
      <c r="O366" s="6"/>
      <c r="P366" s="10"/>
      <c r="Q366" s="15" t="str">
        <f t="shared" ca="1" si="13"/>
        <v>-</v>
      </c>
      <c r="R366" s="6"/>
      <c r="S366" s="6"/>
      <c r="T366" s="6"/>
      <c r="U366" s="6"/>
      <c r="V366" s="6"/>
      <c r="W366" s="6" t="str">
        <f t="shared" si="12"/>
        <v>-</v>
      </c>
      <c r="X366" s="6"/>
      <c r="Y366" s="6"/>
      <c r="Z366" s="6"/>
      <c r="AA366" s="6"/>
      <c r="AB366" s="6"/>
      <c r="AC366" s="6"/>
    </row>
    <row r="367" spans="1:29" x14ac:dyDescent="0.25">
      <c r="Q367" s="12" t="str">
        <f t="shared" ca="1" si="13"/>
        <v>-</v>
      </c>
      <c r="W367" t="str">
        <f t="shared" si="12"/>
        <v>-</v>
      </c>
    </row>
    <row r="368" spans="1:29" x14ac:dyDescent="0.25">
      <c r="A368" s="6"/>
      <c r="B368" s="10"/>
      <c r="C368" s="6"/>
      <c r="D368" s="6"/>
      <c r="E368" s="6"/>
      <c r="F368" s="6"/>
      <c r="G368" s="6"/>
      <c r="H368" s="6"/>
      <c r="I368" s="6"/>
      <c r="J368" s="6"/>
      <c r="K368" s="6"/>
      <c r="L368" s="6"/>
      <c r="M368" s="6"/>
      <c r="N368" s="6"/>
      <c r="O368" s="6"/>
      <c r="P368" s="10"/>
      <c r="Q368" s="15" t="str">
        <f t="shared" ca="1" si="13"/>
        <v>-</v>
      </c>
      <c r="R368" s="6"/>
      <c r="S368" s="6"/>
      <c r="T368" s="6"/>
      <c r="U368" s="6"/>
      <c r="V368" s="6"/>
      <c r="W368" s="6" t="str">
        <f t="shared" si="12"/>
        <v>-</v>
      </c>
      <c r="X368" s="6"/>
      <c r="Y368" s="6"/>
      <c r="Z368" s="6"/>
      <c r="AA368" s="6"/>
      <c r="AB368" s="6"/>
      <c r="AC368" s="6"/>
    </row>
    <row r="369" spans="1:29" x14ac:dyDescent="0.25">
      <c r="Q369" s="12" t="str">
        <f t="shared" ca="1" si="13"/>
        <v>-</v>
      </c>
      <c r="W369" t="str">
        <f t="shared" si="12"/>
        <v>-</v>
      </c>
    </row>
    <row r="370" spans="1:29" x14ac:dyDescent="0.25">
      <c r="A370" s="6"/>
      <c r="B370" s="10"/>
      <c r="C370" s="6"/>
      <c r="D370" s="6"/>
      <c r="E370" s="6"/>
      <c r="F370" s="6"/>
      <c r="G370" s="6"/>
      <c r="H370" s="6"/>
      <c r="I370" s="6"/>
      <c r="J370" s="6"/>
      <c r="K370" s="6"/>
      <c r="L370" s="6"/>
      <c r="M370" s="6"/>
      <c r="N370" s="6"/>
      <c r="O370" s="6"/>
      <c r="P370" s="10"/>
      <c r="Q370" s="15" t="str">
        <f t="shared" ca="1" si="13"/>
        <v>-</v>
      </c>
      <c r="R370" s="6"/>
      <c r="S370" s="6"/>
      <c r="T370" s="6"/>
      <c r="U370" s="6"/>
      <c r="V370" s="6"/>
      <c r="W370" s="6" t="str">
        <f t="shared" si="12"/>
        <v>-</v>
      </c>
      <c r="X370" s="6"/>
      <c r="Y370" s="6"/>
      <c r="Z370" s="6"/>
      <c r="AA370" s="6"/>
      <c r="AB370" s="6"/>
      <c r="AC370" s="6"/>
    </row>
    <row r="371" spans="1:29" x14ac:dyDescent="0.25">
      <c r="Q371" s="12" t="str">
        <f t="shared" ca="1" si="13"/>
        <v>-</v>
      </c>
      <c r="W371" t="str">
        <f t="shared" si="12"/>
        <v>-</v>
      </c>
    </row>
    <row r="372" spans="1:29" x14ac:dyDescent="0.25">
      <c r="A372" s="6"/>
      <c r="B372" s="10"/>
      <c r="C372" s="6"/>
      <c r="D372" s="6"/>
      <c r="E372" s="6"/>
      <c r="F372" s="6"/>
      <c r="G372" s="6"/>
      <c r="H372" s="6"/>
      <c r="I372" s="6"/>
      <c r="J372" s="6"/>
      <c r="K372" s="6"/>
      <c r="L372" s="6"/>
      <c r="M372" s="6"/>
      <c r="N372" s="6"/>
      <c r="O372" s="6"/>
      <c r="P372" s="10"/>
      <c r="Q372" s="15" t="str">
        <f t="shared" ca="1" si="13"/>
        <v>-</v>
      </c>
      <c r="R372" s="6"/>
      <c r="S372" s="6"/>
      <c r="T372" s="6"/>
      <c r="U372" s="6"/>
      <c r="V372" s="6"/>
      <c r="W372" s="6" t="str">
        <f t="shared" si="12"/>
        <v>-</v>
      </c>
      <c r="X372" s="6"/>
      <c r="Y372" s="6"/>
      <c r="Z372" s="6"/>
      <c r="AA372" s="6"/>
      <c r="AB372" s="6"/>
      <c r="AC372" s="6"/>
    </row>
    <row r="373" spans="1:29" x14ac:dyDescent="0.25">
      <c r="Q373" s="12" t="str">
        <f t="shared" ca="1" si="13"/>
        <v>-</v>
      </c>
      <c r="W373" t="str">
        <f t="shared" si="12"/>
        <v>-</v>
      </c>
    </row>
    <row r="374" spans="1:29" x14ac:dyDescent="0.25">
      <c r="A374" s="6"/>
      <c r="B374" s="10"/>
      <c r="C374" s="6"/>
      <c r="D374" s="6"/>
      <c r="E374" s="6"/>
      <c r="F374" s="6"/>
      <c r="G374" s="6"/>
      <c r="H374" s="6"/>
      <c r="I374" s="6"/>
      <c r="J374" s="6"/>
      <c r="K374" s="6"/>
      <c r="L374" s="6"/>
      <c r="M374" s="6"/>
      <c r="N374" s="6"/>
      <c r="O374" s="6"/>
      <c r="P374" s="10"/>
      <c r="Q374" s="15" t="str">
        <f t="shared" ca="1" si="13"/>
        <v>-</v>
      </c>
      <c r="R374" s="6"/>
      <c r="S374" s="6"/>
      <c r="T374" s="6"/>
      <c r="U374" s="6"/>
      <c r="V374" s="6"/>
      <c r="W374" s="6" t="str">
        <f t="shared" si="12"/>
        <v>-</v>
      </c>
      <c r="X374" s="6"/>
      <c r="Y374" s="6"/>
      <c r="Z374" s="6"/>
      <c r="AA374" s="6"/>
      <c r="AB374" s="6"/>
      <c r="AC374" s="6"/>
    </row>
    <row r="375" spans="1:29" x14ac:dyDescent="0.25">
      <c r="Q375" s="12" t="str">
        <f t="shared" ca="1" si="13"/>
        <v>-</v>
      </c>
      <c r="W375" t="str">
        <f t="shared" si="12"/>
        <v>-</v>
      </c>
    </row>
    <row r="376" spans="1:29" x14ac:dyDescent="0.25">
      <c r="A376" s="6"/>
      <c r="B376" s="10"/>
      <c r="C376" s="6"/>
      <c r="D376" s="6"/>
      <c r="E376" s="6"/>
      <c r="F376" s="6"/>
      <c r="G376" s="6"/>
      <c r="H376" s="6"/>
      <c r="I376" s="6"/>
      <c r="J376" s="6"/>
      <c r="K376" s="6"/>
      <c r="L376" s="6"/>
      <c r="M376" s="6"/>
      <c r="N376" s="6"/>
      <c r="O376" s="6"/>
      <c r="P376" s="10"/>
      <c r="Q376" s="15" t="str">
        <f t="shared" ca="1" si="13"/>
        <v>-</v>
      </c>
      <c r="R376" s="6"/>
      <c r="S376" s="6"/>
      <c r="T376" s="6"/>
      <c r="U376" s="6"/>
      <c r="V376" s="6"/>
      <c r="W376" s="6" t="str">
        <f t="shared" si="12"/>
        <v>-</v>
      </c>
      <c r="X376" s="6"/>
      <c r="Y376" s="6"/>
      <c r="Z376" s="6"/>
      <c r="AA376" s="6"/>
      <c r="AB376" s="6"/>
      <c r="AC376" s="6"/>
    </row>
    <row r="377" spans="1:29" x14ac:dyDescent="0.25">
      <c r="Q377" s="12" t="str">
        <f t="shared" ca="1" si="13"/>
        <v>-</v>
      </c>
      <c r="W377" t="str">
        <f t="shared" si="12"/>
        <v>-</v>
      </c>
    </row>
    <row r="378" spans="1:29" x14ac:dyDescent="0.25">
      <c r="A378" s="6"/>
      <c r="B378" s="10"/>
      <c r="C378" s="6"/>
      <c r="D378" s="6"/>
      <c r="E378" s="6"/>
      <c r="F378" s="6"/>
      <c r="G378" s="6"/>
      <c r="H378" s="6"/>
      <c r="I378" s="6"/>
      <c r="J378" s="6"/>
      <c r="K378" s="6"/>
      <c r="L378" s="6"/>
      <c r="M378" s="6"/>
      <c r="N378" s="6"/>
      <c r="O378" s="6"/>
      <c r="P378" s="10"/>
      <c r="Q378" s="15" t="str">
        <f t="shared" ca="1" si="13"/>
        <v>-</v>
      </c>
      <c r="R378" s="6"/>
      <c r="S378" s="6"/>
      <c r="T378" s="6"/>
      <c r="U378" s="6"/>
      <c r="V378" s="6"/>
      <c r="W378" s="6" t="str">
        <f t="shared" si="12"/>
        <v>-</v>
      </c>
      <c r="X378" s="6"/>
      <c r="Y378" s="6"/>
      <c r="Z378" s="6"/>
      <c r="AA378" s="6"/>
      <c r="AB378" s="6"/>
      <c r="AC378" s="6"/>
    </row>
    <row r="379" spans="1:29" x14ac:dyDescent="0.25">
      <c r="Q379" s="12" t="str">
        <f t="shared" ca="1" si="13"/>
        <v>-</v>
      </c>
      <c r="W379" t="str">
        <f t="shared" si="12"/>
        <v>-</v>
      </c>
    </row>
    <row r="380" spans="1:29" x14ac:dyDescent="0.25">
      <c r="A380" s="6"/>
      <c r="B380" s="10"/>
      <c r="C380" s="6"/>
      <c r="D380" s="6"/>
      <c r="E380" s="6"/>
      <c r="F380" s="6"/>
      <c r="G380" s="6"/>
      <c r="H380" s="6"/>
      <c r="I380" s="6"/>
      <c r="J380" s="6"/>
      <c r="K380" s="6"/>
      <c r="L380" s="6"/>
      <c r="M380" s="6"/>
      <c r="N380" s="6"/>
      <c r="O380" s="6"/>
      <c r="P380" s="10"/>
      <c r="Q380" s="15" t="str">
        <f t="shared" ca="1" si="13"/>
        <v>-</v>
      </c>
      <c r="R380" s="6"/>
      <c r="S380" s="6"/>
      <c r="T380" s="6"/>
      <c r="U380" s="6"/>
      <c r="V380" s="6"/>
      <c r="W380" s="6" t="str">
        <f t="shared" si="12"/>
        <v>-</v>
      </c>
      <c r="X380" s="6"/>
      <c r="Y380" s="6"/>
      <c r="Z380" s="6"/>
      <c r="AA380" s="6"/>
      <c r="AB380" s="6"/>
      <c r="AC380" s="6"/>
    </row>
    <row r="381" spans="1:29" x14ac:dyDescent="0.25">
      <c r="Q381" s="12" t="str">
        <f t="shared" ca="1" si="13"/>
        <v>-</v>
      </c>
      <c r="W381" t="str">
        <f t="shared" si="12"/>
        <v>-</v>
      </c>
    </row>
    <row r="382" spans="1:29" x14ac:dyDescent="0.25">
      <c r="A382" s="6"/>
      <c r="B382" s="10"/>
      <c r="C382" s="6"/>
      <c r="D382" s="6"/>
      <c r="E382" s="6"/>
      <c r="F382" s="6"/>
      <c r="G382" s="6"/>
      <c r="H382" s="6"/>
      <c r="I382" s="6"/>
      <c r="J382" s="6"/>
      <c r="K382" s="6"/>
      <c r="L382" s="6"/>
      <c r="M382" s="6"/>
      <c r="N382" s="6"/>
      <c r="O382" s="6"/>
      <c r="P382" s="10"/>
      <c r="Q382" s="15" t="str">
        <f t="shared" ca="1" si="13"/>
        <v>-</v>
      </c>
      <c r="R382" s="6"/>
      <c r="S382" s="6"/>
      <c r="T382" s="6"/>
      <c r="U382" s="6"/>
      <c r="V382" s="6"/>
      <c r="W382" s="6" t="str">
        <f t="shared" si="12"/>
        <v>-</v>
      </c>
      <c r="X382" s="6"/>
      <c r="Y382" s="6"/>
      <c r="Z382" s="6"/>
      <c r="AA382" s="6"/>
      <c r="AB382" s="6"/>
      <c r="AC382" s="6"/>
    </row>
    <row r="383" spans="1:29" x14ac:dyDescent="0.25">
      <c r="Q383" s="12" t="str">
        <f t="shared" ca="1" si="13"/>
        <v>-</v>
      </c>
      <c r="W383" t="str">
        <f t="shared" si="12"/>
        <v>-</v>
      </c>
    </row>
    <row r="384" spans="1:29" x14ac:dyDescent="0.25">
      <c r="A384" s="6"/>
      <c r="B384" s="10"/>
      <c r="C384" s="6"/>
      <c r="D384" s="6"/>
      <c r="E384" s="6"/>
      <c r="F384" s="6"/>
      <c r="G384" s="6"/>
      <c r="H384" s="6"/>
      <c r="I384" s="6"/>
      <c r="J384" s="6"/>
      <c r="K384" s="6"/>
      <c r="L384" s="6"/>
      <c r="M384" s="6"/>
      <c r="N384" s="6"/>
      <c r="O384" s="6"/>
      <c r="P384" s="10"/>
      <c r="Q384" s="15" t="str">
        <f t="shared" ca="1" si="13"/>
        <v>-</v>
      </c>
      <c r="R384" s="6"/>
      <c r="S384" s="6"/>
      <c r="T384" s="6"/>
      <c r="U384" s="6"/>
      <c r="V384" s="6"/>
      <c r="W384" s="6" t="str">
        <f t="shared" si="12"/>
        <v>-</v>
      </c>
      <c r="X384" s="6"/>
      <c r="Y384" s="6"/>
      <c r="Z384" s="6"/>
      <c r="AA384" s="6"/>
      <c r="AB384" s="6"/>
      <c r="AC384" s="6"/>
    </row>
    <row r="385" spans="1:29" x14ac:dyDescent="0.25">
      <c r="Q385" s="12" t="str">
        <f t="shared" ca="1" si="13"/>
        <v>-</v>
      </c>
      <c r="W385" t="str">
        <f t="shared" si="12"/>
        <v>-</v>
      </c>
    </row>
    <row r="386" spans="1:29" x14ac:dyDescent="0.25">
      <c r="A386" s="6"/>
      <c r="B386" s="10"/>
      <c r="C386" s="6"/>
      <c r="D386" s="6"/>
      <c r="E386" s="6"/>
      <c r="F386" s="6"/>
      <c r="G386" s="6"/>
      <c r="H386" s="6"/>
      <c r="I386" s="6"/>
      <c r="J386" s="6"/>
      <c r="K386" s="6"/>
      <c r="L386" s="6"/>
      <c r="M386" s="6"/>
      <c r="N386" s="6"/>
      <c r="O386" s="6"/>
      <c r="P386" s="10"/>
      <c r="Q386" s="15" t="str">
        <f t="shared" ca="1" si="13"/>
        <v>-</v>
      </c>
      <c r="R386" s="6"/>
      <c r="S386" s="6"/>
      <c r="T386" s="6"/>
      <c r="U386" s="6"/>
      <c r="V386" s="6"/>
      <c r="W386" s="6" t="str">
        <f t="shared" si="12"/>
        <v>-</v>
      </c>
      <c r="X386" s="6"/>
      <c r="Y386" s="6"/>
      <c r="Z386" s="6"/>
      <c r="AA386" s="6"/>
      <c r="AB386" s="6"/>
      <c r="AC386" s="6"/>
    </row>
    <row r="387" spans="1:29" x14ac:dyDescent="0.25">
      <c r="Q387" s="12" t="str">
        <f t="shared" ca="1" si="13"/>
        <v>-</v>
      </c>
      <c r="W387" t="str">
        <f t="shared" si="12"/>
        <v>-</v>
      </c>
    </row>
    <row r="388" spans="1:29" x14ac:dyDescent="0.25">
      <c r="A388" s="6"/>
      <c r="B388" s="10"/>
      <c r="C388" s="6"/>
      <c r="D388" s="6"/>
      <c r="E388" s="6"/>
      <c r="F388" s="6"/>
      <c r="G388" s="6"/>
      <c r="H388" s="6"/>
      <c r="I388" s="6"/>
      <c r="J388" s="6"/>
      <c r="K388" s="6"/>
      <c r="L388" s="6"/>
      <c r="M388" s="6"/>
      <c r="N388" s="6"/>
      <c r="O388" s="6"/>
      <c r="P388" s="10"/>
      <c r="Q388" s="15" t="str">
        <f t="shared" ca="1" si="13"/>
        <v>-</v>
      </c>
      <c r="R388" s="6"/>
      <c r="S388" s="6"/>
      <c r="T388" s="6"/>
      <c r="U388" s="6"/>
      <c r="V388" s="6"/>
      <c r="W388" s="6" t="str">
        <f t="shared" si="12"/>
        <v>-</v>
      </c>
      <c r="X388" s="6"/>
      <c r="Y388" s="6"/>
      <c r="Z388" s="6"/>
      <c r="AA388" s="6"/>
      <c r="AB388" s="6"/>
      <c r="AC388" s="6"/>
    </row>
    <row r="389" spans="1:29" x14ac:dyDescent="0.25">
      <c r="Q389" s="12" t="str">
        <f t="shared" ca="1" si="13"/>
        <v>-</v>
      </c>
      <c r="W389" t="str">
        <f t="shared" si="12"/>
        <v>-</v>
      </c>
    </row>
    <row r="390" spans="1:29" x14ac:dyDescent="0.25">
      <c r="A390" s="6"/>
      <c r="B390" s="10"/>
      <c r="C390" s="6"/>
      <c r="D390" s="6"/>
      <c r="E390" s="6"/>
      <c r="F390" s="6"/>
      <c r="G390" s="6"/>
      <c r="H390" s="6"/>
      <c r="I390" s="6"/>
      <c r="J390" s="6"/>
      <c r="K390" s="6"/>
      <c r="L390" s="6"/>
      <c r="M390" s="6"/>
      <c r="N390" s="6"/>
      <c r="O390" s="6"/>
      <c r="P390" s="10"/>
      <c r="Q390" s="15" t="str">
        <f t="shared" ca="1" si="13"/>
        <v>-</v>
      </c>
      <c r="R390" s="6"/>
      <c r="S390" s="6"/>
      <c r="T390" s="6"/>
      <c r="U390" s="6"/>
      <c r="V390" s="6"/>
      <c r="W390" s="6" t="str">
        <f t="shared" si="12"/>
        <v>-</v>
      </c>
      <c r="X390" s="6"/>
      <c r="Y390" s="6"/>
      <c r="Z390" s="6"/>
      <c r="AA390" s="6"/>
      <c r="AB390" s="6"/>
      <c r="AC390" s="6"/>
    </row>
    <row r="391" spans="1:29" x14ac:dyDescent="0.25">
      <c r="Q391" s="12" t="str">
        <f t="shared" ca="1" si="13"/>
        <v>-</v>
      </c>
      <c r="W391" t="str">
        <f t="shared" si="12"/>
        <v>-</v>
      </c>
    </row>
    <row r="392" spans="1:29" x14ac:dyDescent="0.25">
      <c r="A392" s="6"/>
      <c r="B392" s="10"/>
      <c r="C392" s="6"/>
      <c r="D392" s="6"/>
      <c r="E392" s="6"/>
      <c r="F392" s="6"/>
      <c r="G392" s="6"/>
      <c r="H392" s="6"/>
      <c r="I392" s="6"/>
      <c r="J392" s="6"/>
      <c r="K392" s="6"/>
      <c r="L392" s="6"/>
      <c r="M392" s="6"/>
      <c r="N392" s="6"/>
      <c r="O392" s="6"/>
      <c r="P392" s="10"/>
      <c r="Q392" s="15" t="str">
        <f t="shared" ca="1" si="13"/>
        <v>-</v>
      </c>
      <c r="R392" s="6"/>
      <c r="S392" s="6"/>
      <c r="T392" s="6"/>
      <c r="U392" s="6"/>
      <c r="V392" s="6"/>
      <c r="W392" s="6" t="str">
        <f t="shared" ref="W392:W455" si="14">IF(OR(ISBLANK(J392),ISBLANK(V392)),"-",(IF(J392=V392,"Yes","No")))</f>
        <v>-</v>
      </c>
      <c r="X392" s="6"/>
      <c r="Y392" s="6"/>
      <c r="Z392" s="6"/>
      <c r="AA392" s="6"/>
      <c r="AB392" s="6"/>
      <c r="AC392" s="6"/>
    </row>
    <row r="393" spans="1:29" x14ac:dyDescent="0.25">
      <c r="Q393" s="12" t="str">
        <f t="shared" ref="Q393:Q456" ca="1" si="15">IF(B393&gt;1/1/1900, (IF(R393="Closed",(DATEDIF(B393,P393,"d"))-(DATEDIF(M393,O393,"d")),IF(OR(R393="Pending",ISBLANK(P393)),TODAY()-B393))),"-")</f>
        <v>-</v>
      </c>
      <c r="W393" t="str">
        <f t="shared" si="14"/>
        <v>-</v>
      </c>
    </row>
    <row r="394" spans="1:29" x14ac:dyDescent="0.25">
      <c r="A394" s="6"/>
      <c r="B394" s="10"/>
      <c r="C394" s="6"/>
      <c r="D394" s="6"/>
      <c r="E394" s="6"/>
      <c r="F394" s="6"/>
      <c r="G394" s="6"/>
      <c r="H394" s="6"/>
      <c r="I394" s="6"/>
      <c r="J394" s="6"/>
      <c r="K394" s="6"/>
      <c r="L394" s="6"/>
      <c r="M394" s="6"/>
      <c r="N394" s="6"/>
      <c r="O394" s="6"/>
      <c r="P394" s="10"/>
      <c r="Q394" s="15" t="str">
        <f t="shared" ca="1" si="15"/>
        <v>-</v>
      </c>
      <c r="R394" s="6"/>
      <c r="S394" s="6"/>
      <c r="T394" s="6"/>
      <c r="U394" s="6"/>
      <c r="V394" s="6"/>
      <c r="W394" s="6" t="str">
        <f t="shared" si="14"/>
        <v>-</v>
      </c>
      <c r="X394" s="6"/>
      <c r="Y394" s="6"/>
      <c r="Z394" s="6"/>
      <c r="AA394" s="6"/>
      <c r="AB394" s="6"/>
      <c r="AC394" s="6"/>
    </row>
    <row r="395" spans="1:29" x14ac:dyDescent="0.25">
      <c r="Q395" s="12" t="str">
        <f t="shared" ca="1" si="15"/>
        <v>-</v>
      </c>
      <c r="W395" t="str">
        <f t="shared" si="14"/>
        <v>-</v>
      </c>
    </row>
    <row r="396" spans="1:29" x14ac:dyDescent="0.25">
      <c r="A396" s="6"/>
      <c r="B396" s="10"/>
      <c r="C396" s="6"/>
      <c r="D396" s="6"/>
      <c r="E396" s="6"/>
      <c r="F396" s="6"/>
      <c r="G396" s="6"/>
      <c r="H396" s="6"/>
      <c r="I396" s="6"/>
      <c r="J396" s="6"/>
      <c r="K396" s="6"/>
      <c r="L396" s="6"/>
      <c r="M396" s="6"/>
      <c r="N396" s="6"/>
      <c r="O396" s="6"/>
      <c r="P396" s="10"/>
      <c r="Q396" s="15" t="str">
        <f t="shared" ca="1" si="15"/>
        <v>-</v>
      </c>
      <c r="R396" s="6"/>
      <c r="S396" s="6"/>
      <c r="T396" s="6"/>
      <c r="U396" s="6"/>
      <c r="V396" s="6"/>
      <c r="W396" s="6" t="str">
        <f t="shared" si="14"/>
        <v>-</v>
      </c>
      <c r="X396" s="6"/>
      <c r="Y396" s="6"/>
      <c r="Z396" s="6"/>
      <c r="AA396" s="6"/>
      <c r="AB396" s="6"/>
      <c r="AC396" s="6"/>
    </row>
    <row r="397" spans="1:29" x14ac:dyDescent="0.25">
      <c r="Q397" s="12" t="str">
        <f t="shared" ca="1" si="15"/>
        <v>-</v>
      </c>
      <c r="W397" t="str">
        <f t="shared" si="14"/>
        <v>-</v>
      </c>
    </row>
    <row r="398" spans="1:29" x14ac:dyDescent="0.25">
      <c r="A398" s="6"/>
      <c r="B398" s="10"/>
      <c r="C398" s="6"/>
      <c r="D398" s="6"/>
      <c r="E398" s="6"/>
      <c r="F398" s="6"/>
      <c r="G398" s="6"/>
      <c r="H398" s="6"/>
      <c r="I398" s="6"/>
      <c r="J398" s="6"/>
      <c r="K398" s="6"/>
      <c r="L398" s="6"/>
      <c r="M398" s="6"/>
      <c r="N398" s="6"/>
      <c r="O398" s="6"/>
      <c r="P398" s="10"/>
      <c r="Q398" s="15" t="str">
        <f t="shared" ca="1" si="15"/>
        <v>-</v>
      </c>
      <c r="R398" s="6"/>
      <c r="S398" s="6"/>
      <c r="T398" s="6"/>
      <c r="U398" s="6"/>
      <c r="V398" s="6"/>
      <c r="W398" s="6" t="str">
        <f t="shared" si="14"/>
        <v>-</v>
      </c>
      <c r="X398" s="6"/>
      <c r="Y398" s="6"/>
      <c r="Z398" s="6"/>
      <c r="AA398" s="6"/>
      <c r="AB398" s="6"/>
      <c r="AC398" s="6"/>
    </row>
    <row r="399" spans="1:29" x14ac:dyDescent="0.25">
      <c r="Q399" s="12" t="str">
        <f t="shared" ca="1" si="15"/>
        <v>-</v>
      </c>
      <c r="W399" t="str">
        <f t="shared" si="14"/>
        <v>-</v>
      </c>
    </row>
    <row r="400" spans="1:29" x14ac:dyDescent="0.25">
      <c r="A400" s="6"/>
      <c r="B400" s="10"/>
      <c r="C400" s="6"/>
      <c r="D400" s="6"/>
      <c r="E400" s="6"/>
      <c r="F400" s="6"/>
      <c r="G400" s="6"/>
      <c r="H400" s="6"/>
      <c r="I400" s="6"/>
      <c r="J400" s="6"/>
      <c r="K400" s="6"/>
      <c r="L400" s="6"/>
      <c r="M400" s="6"/>
      <c r="N400" s="6"/>
      <c r="O400" s="6"/>
      <c r="P400" s="10"/>
      <c r="Q400" s="15" t="str">
        <f t="shared" ca="1" si="15"/>
        <v>-</v>
      </c>
      <c r="R400" s="6"/>
      <c r="S400" s="6"/>
      <c r="T400" s="6"/>
      <c r="U400" s="6"/>
      <c r="V400" s="6"/>
      <c r="W400" s="6" t="str">
        <f t="shared" si="14"/>
        <v>-</v>
      </c>
      <c r="X400" s="6"/>
      <c r="Y400" s="6"/>
      <c r="Z400" s="6"/>
      <c r="AA400" s="6"/>
      <c r="AB400" s="6"/>
      <c r="AC400" s="6"/>
    </row>
    <row r="401" spans="1:29" x14ac:dyDescent="0.25">
      <c r="Q401" s="12" t="str">
        <f t="shared" ca="1" si="15"/>
        <v>-</v>
      </c>
      <c r="W401" t="str">
        <f t="shared" si="14"/>
        <v>-</v>
      </c>
    </row>
    <row r="402" spans="1:29" x14ac:dyDescent="0.25">
      <c r="A402" s="6"/>
      <c r="B402" s="10"/>
      <c r="C402" s="6"/>
      <c r="D402" s="6"/>
      <c r="E402" s="6"/>
      <c r="F402" s="6"/>
      <c r="G402" s="6"/>
      <c r="H402" s="6"/>
      <c r="I402" s="6"/>
      <c r="J402" s="6"/>
      <c r="K402" s="6"/>
      <c r="L402" s="6"/>
      <c r="M402" s="6"/>
      <c r="N402" s="6"/>
      <c r="O402" s="6"/>
      <c r="P402" s="10"/>
      <c r="Q402" s="15" t="str">
        <f t="shared" ca="1" si="15"/>
        <v>-</v>
      </c>
      <c r="R402" s="6"/>
      <c r="S402" s="6"/>
      <c r="T402" s="6"/>
      <c r="U402" s="6"/>
      <c r="V402" s="6"/>
      <c r="W402" s="6" t="str">
        <f t="shared" si="14"/>
        <v>-</v>
      </c>
      <c r="X402" s="6"/>
      <c r="Y402" s="6"/>
      <c r="Z402" s="6"/>
      <c r="AA402" s="6"/>
      <c r="AB402" s="6"/>
      <c r="AC402" s="6"/>
    </row>
    <row r="403" spans="1:29" x14ac:dyDescent="0.25">
      <c r="Q403" s="12" t="str">
        <f t="shared" ca="1" si="15"/>
        <v>-</v>
      </c>
      <c r="W403" t="str">
        <f t="shared" si="14"/>
        <v>-</v>
      </c>
    </row>
    <row r="404" spans="1:29" x14ac:dyDescent="0.25">
      <c r="A404" s="6"/>
      <c r="B404" s="10"/>
      <c r="C404" s="6"/>
      <c r="D404" s="6"/>
      <c r="E404" s="6"/>
      <c r="F404" s="6"/>
      <c r="G404" s="6"/>
      <c r="H404" s="6"/>
      <c r="I404" s="6"/>
      <c r="J404" s="6"/>
      <c r="K404" s="6"/>
      <c r="L404" s="6"/>
      <c r="M404" s="6"/>
      <c r="N404" s="6"/>
      <c r="O404" s="6"/>
      <c r="P404" s="10"/>
      <c r="Q404" s="15" t="str">
        <f t="shared" ca="1" si="15"/>
        <v>-</v>
      </c>
      <c r="R404" s="6"/>
      <c r="S404" s="6"/>
      <c r="T404" s="6"/>
      <c r="U404" s="6"/>
      <c r="V404" s="6"/>
      <c r="W404" s="6" t="str">
        <f t="shared" si="14"/>
        <v>-</v>
      </c>
      <c r="X404" s="6"/>
      <c r="Y404" s="6"/>
      <c r="Z404" s="6"/>
      <c r="AA404" s="6"/>
      <c r="AB404" s="6"/>
      <c r="AC404" s="6"/>
    </row>
    <row r="405" spans="1:29" x14ac:dyDescent="0.25">
      <c r="Q405" s="12" t="str">
        <f t="shared" ca="1" si="15"/>
        <v>-</v>
      </c>
      <c r="W405" t="str">
        <f t="shared" si="14"/>
        <v>-</v>
      </c>
    </row>
    <row r="406" spans="1:29" x14ac:dyDescent="0.25">
      <c r="A406" s="6"/>
      <c r="B406" s="10"/>
      <c r="C406" s="6"/>
      <c r="D406" s="6"/>
      <c r="E406" s="6"/>
      <c r="F406" s="6"/>
      <c r="G406" s="6"/>
      <c r="H406" s="6"/>
      <c r="I406" s="6"/>
      <c r="J406" s="6"/>
      <c r="K406" s="6"/>
      <c r="L406" s="6"/>
      <c r="M406" s="6"/>
      <c r="N406" s="6"/>
      <c r="O406" s="6"/>
      <c r="P406" s="10"/>
      <c r="Q406" s="15" t="str">
        <f t="shared" ca="1" si="15"/>
        <v>-</v>
      </c>
      <c r="R406" s="6"/>
      <c r="S406" s="6"/>
      <c r="T406" s="6"/>
      <c r="U406" s="6"/>
      <c r="V406" s="6"/>
      <c r="W406" s="6" t="str">
        <f t="shared" si="14"/>
        <v>-</v>
      </c>
      <c r="X406" s="6"/>
      <c r="Y406" s="6"/>
      <c r="Z406" s="6"/>
      <c r="AA406" s="6"/>
      <c r="AB406" s="6"/>
      <c r="AC406" s="6"/>
    </row>
    <row r="407" spans="1:29" x14ac:dyDescent="0.25">
      <c r="Q407" s="12" t="str">
        <f t="shared" ca="1" si="15"/>
        <v>-</v>
      </c>
      <c r="W407" t="str">
        <f t="shared" si="14"/>
        <v>-</v>
      </c>
    </row>
    <row r="408" spans="1:29" x14ac:dyDescent="0.25">
      <c r="A408" s="6"/>
      <c r="B408" s="10"/>
      <c r="C408" s="6"/>
      <c r="D408" s="6"/>
      <c r="E408" s="6"/>
      <c r="F408" s="6"/>
      <c r="G408" s="6"/>
      <c r="H408" s="6"/>
      <c r="I408" s="6"/>
      <c r="J408" s="6"/>
      <c r="K408" s="6"/>
      <c r="L408" s="6"/>
      <c r="M408" s="6"/>
      <c r="N408" s="6"/>
      <c r="O408" s="6"/>
      <c r="P408" s="10"/>
      <c r="Q408" s="15" t="str">
        <f t="shared" ca="1" si="15"/>
        <v>-</v>
      </c>
      <c r="R408" s="6"/>
      <c r="S408" s="6"/>
      <c r="T408" s="6"/>
      <c r="U408" s="6"/>
      <c r="V408" s="6"/>
      <c r="W408" s="6" t="str">
        <f t="shared" si="14"/>
        <v>-</v>
      </c>
      <c r="X408" s="6"/>
      <c r="Y408" s="6"/>
      <c r="Z408" s="6"/>
      <c r="AA408" s="6"/>
      <c r="AB408" s="6"/>
      <c r="AC408" s="6"/>
    </row>
    <row r="409" spans="1:29" x14ac:dyDescent="0.25">
      <c r="Q409" s="12" t="str">
        <f t="shared" ca="1" si="15"/>
        <v>-</v>
      </c>
      <c r="W409" t="str">
        <f t="shared" si="14"/>
        <v>-</v>
      </c>
    </row>
    <row r="410" spans="1:29" x14ac:dyDescent="0.25">
      <c r="A410" s="6"/>
      <c r="B410" s="10"/>
      <c r="C410" s="6"/>
      <c r="D410" s="6"/>
      <c r="E410" s="6"/>
      <c r="F410" s="6"/>
      <c r="G410" s="6"/>
      <c r="H410" s="6"/>
      <c r="I410" s="6"/>
      <c r="J410" s="6"/>
      <c r="K410" s="6"/>
      <c r="L410" s="6"/>
      <c r="M410" s="6"/>
      <c r="N410" s="6"/>
      <c r="O410" s="6"/>
      <c r="P410" s="10"/>
      <c r="Q410" s="15" t="str">
        <f t="shared" ca="1" si="15"/>
        <v>-</v>
      </c>
      <c r="R410" s="6"/>
      <c r="S410" s="6"/>
      <c r="T410" s="6"/>
      <c r="U410" s="6"/>
      <c r="V410" s="6"/>
      <c r="W410" s="6" t="str">
        <f t="shared" si="14"/>
        <v>-</v>
      </c>
      <c r="X410" s="6"/>
      <c r="Y410" s="6"/>
      <c r="Z410" s="6"/>
      <c r="AA410" s="6"/>
      <c r="AB410" s="6"/>
      <c r="AC410" s="6"/>
    </row>
    <row r="411" spans="1:29" x14ac:dyDescent="0.25">
      <c r="Q411" s="12" t="str">
        <f t="shared" ca="1" si="15"/>
        <v>-</v>
      </c>
      <c r="W411" t="str">
        <f t="shared" si="14"/>
        <v>-</v>
      </c>
    </row>
    <row r="412" spans="1:29" x14ac:dyDescent="0.25">
      <c r="A412" s="6"/>
      <c r="B412" s="10"/>
      <c r="C412" s="6"/>
      <c r="D412" s="6"/>
      <c r="E412" s="6"/>
      <c r="F412" s="6"/>
      <c r="G412" s="6"/>
      <c r="H412" s="6"/>
      <c r="I412" s="6"/>
      <c r="J412" s="6"/>
      <c r="K412" s="6"/>
      <c r="L412" s="6"/>
      <c r="M412" s="6"/>
      <c r="N412" s="6"/>
      <c r="O412" s="6"/>
      <c r="P412" s="10"/>
      <c r="Q412" s="15" t="str">
        <f t="shared" ca="1" si="15"/>
        <v>-</v>
      </c>
      <c r="R412" s="6"/>
      <c r="S412" s="6"/>
      <c r="T412" s="6"/>
      <c r="U412" s="6"/>
      <c r="V412" s="6"/>
      <c r="W412" s="6" t="str">
        <f t="shared" si="14"/>
        <v>-</v>
      </c>
      <c r="X412" s="6"/>
      <c r="Y412" s="6"/>
      <c r="Z412" s="6"/>
      <c r="AA412" s="6"/>
      <c r="AB412" s="6"/>
      <c r="AC412" s="6"/>
    </row>
    <row r="413" spans="1:29" x14ac:dyDescent="0.25">
      <c r="Q413" s="12" t="str">
        <f t="shared" ca="1" si="15"/>
        <v>-</v>
      </c>
      <c r="W413" t="str">
        <f t="shared" si="14"/>
        <v>-</v>
      </c>
    </row>
    <row r="414" spans="1:29" x14ac:dyDescent="0.25">
      <c r="A414" s="6"/>
      <c r="B414" s="10"/>
      <c r="C414" s="6"/>
      <c r="D414" s="6"/>
      <c r="E414" s="6"/>
      <c r="F414" s="6"/>
      <c r="G414" s="6"/>
      <c r="H414" s="6"/>
      <c r="I414" s="6"/>
      <c r="J414" s="6"/>
      <c r="K414" s="6"/>
      <c r="L414" s="6"/>
      <c r="M414" s="6"/>
      <c r="N414" s="6"/>
      <c r="O414" s="6"/>
      <c r="P414" s="10"/>
      <c r="Q414" s="15" t="str">
        <f t="shared" ca="1" si="15"/>
        <v>-</v>
      </c>
      <c r="R414" s="6"/>
      <c r="S414" s="6"/>
      <c r="T414" s="6"/>
      <c r="U414" s="6"/>
      <c r="V414" s="6"/>
      <c r="W414" s="6" t="str">
        <f t="shared" si="14"/>
        <v>-</v>
      </c>
      <c r="X414" s="6"/>
      <c r="Y414" s="6"/>
      <c r="Z414" s="6"/>
      <c r="AA414" s="6"/>
      <c r="AB414" s="6"/>
      <c r="AC414" s="6"/>
    </row>
    <row r="415" spans="1:29" x14ac:dyDescent="0.25">
      <c r="Q415" s="12" t="str">
        <f t="shared" ca="1" si="15"/>
        <v>-</v>
      </c>
      <c r="W415" t="str">
        <f t="shared" si="14"/>
        <v>-</v>
      </c>
    </row>
    <row r="416" spans="1:29" x14ac:dyDescent="0.25">
      <c r="A416" s="6"/>
      <c r="B416" s="10"/>
      <c r="C416" s="6"/>
      <c r="D416" s="6"/>
      <c r="E416" s="6"/>
      <c r="F416" s="6"/>
      <c r="G416" s="6"/>
      <c r="H416" s="6"/>
      <c r="I416" s="6"/>
      <c r="J416" s="6"/>
      <c r="K416" s="6"/>
      <c r="L416" s="6"/>
      <c r="M416" s="6"/>
      <c r="N416" s="6"/>
      <c r="O416" s="6"/>
      <c r="P416" s="10"/>
      <c r="Q416" s="15" t="str">
        <f t="shared" ca="1" si="15"/>
        <v>-</v>
      </c>
      <c r="R416" s="6"/>
      <c r="S416" s="6"/>
      <c r="T416" s="6"/>
      <c r="U416" s="6"/>
      <c r="V416" s="6"/>
      <c r="W416" s="6" t="str">
        <f t="shared" si="14"/>
        <v>-</v>
      </c>
      <c r="X416" s="6"/>
      <c r="Y416" s="6"/>
      <c r="Z416" s="6"/>
      <c r="AA416" s="6"/>
      <c r="AB416" s="6"/>
      <c r="AC416" s="6"/>
    </row>
    <row r="417" spans="1:29" x14ac:dyDescent="0.25">
      <c r="Q417" s="12" t="str">
        <f t="shared" ca="1" si="15"/>
        <v>-</v>
      </c>
      <c r="W417" t="str">
        <f t="shared" si="14"/>
        <v>-</v>
      </c>
    </row>
    <row r="418" spans="1:29" x14ac:dyDescent="0.25">
      <c r="A418" s="6"/>
      <c r="B418" s="10"/>
      <c r="C418" s="6"/>
      <c r="D418" s="6"/>
      <c r="E418" s="6"/>
      <c r="F418" s="6"/>
      <c r="G418" s="6"/>
      <c r="H418" s="6"/>
      <c r="I418" s="6"/>
      <c r="J418" s="6"/>
      <c r="K418" s="6"/>
      <c r="L418" s="6"/>
      <c r="M418" s="6"/>
      <c r="N418" s="6"/>
      <c r="O418" s="6"/>
      <c r="P418" s="10"/>
      <c r="Q418" s="15" t="str">
        <f t="shared" ca="1" si="15"/>
        <v>-</v>
      </c>
      <c r="R418" s="6"/>
      <c r="S418" s="6"/>
      <c r="T418" s="6"/>
      <c r="U418" s="6"/>
      <c r="V418" s="6"/>
      <c r="W418" s="6" t="str">
        <f t="shared" si="14"/>
        <v>-</v>
      </c>
      <c r="X418" s="6"/>
      <c r="Y418" s="6"/>
      <c r="Z418" s="6"/>
      <c r="AA418" s="6"/>
      <c r="AB418" s="6"/>
      <c r="AC418" s="6"/>
    </row>
    <row r="419" spans="1:29" x14ac:dyDescent="0.25">
      <c r="Q419" s="12" t="str">
        <f t="shared" ca="1" si="15"/>
        <v>-</v>
      </c>
      <c r="W419" t="str">
        <f t="shared" si="14"/>
        <v>-</v>
      </c>
    </row>
    <row r="420" spans="1:29" x14ac:dyDescent="0.25">
      <c r="A420" s="6"/>
      <c r="B420" s="10"/>
      <c r="C420" s="6"/>
      <c r="D420" s="6"/>
      <c r="E420" s="6"/>
      <c r="F420" s="6"/>
      <c r="G420" s="6"/>
      <c r="H420" s="6"/>
      <c r="I420" s="6"/>
      <c r="J420" s="6"/>
      <c r="K420" s="6"/>
      <c r="L420" s="6"/>
      <c r="M420" s="6"/>
      <c r="N420" s="6"/>
      <c r="O420" s="6"/>
      <c r="P420" s="10"/>
      <c r="Q420" s="15" t="str">
        <f t="shared" ca="1" si="15"/>
        <v>-</v>
      </c>
      <c r="R420" s="6"/>
      <c r="S420" s="6"/>
      <c r="T420" s="6"/>
      <c r="U420" s="6"/>
      <c r="V420" s="6"/>
      <c r="W420" s="6" t="str">
        <f t="shared" si="14"/>
        <v>-</v>
      </c>
      <c r="X420" s="6"/>
      <c r="Y420" s="6"/>
      <c r="Z420" s="6"/>
      <c r="AA420" s="6"/>
      <c r="AB420" s="6"/>
      <c r="AC420" s="6"/>
    </row>
    <row r="421" spans="1:29" x14ac:dyDescent="0.25">
      <c r="Q421" s="12" t="str">
        <f t="shared" ca="1" si="15"/>
        <v>-</v>
      </c>
      <c r="W421" t="str">
        <f t="shared" si="14"/>
        <v>-</v>
      </c>
    </row>
    <row r="422" spans="1:29" x14ac:dyDescent="0.25">
      <c r="A422" s="6"/>
      <c r="B422" s="10"/>
      <c r="C422" s="6"/>
      <c r="D422" s="6"/>
      <c r="E422" s="6"/>
      <c r="F422" s="6"/>
      <c r="G422" s="6"/>
      <c r="H422" s="6"/>
      <c r="I422" s="6"/>
      <c r="J422" s="6"/>
      <c r="K422" s="6"/>
      <c r="L422" s="6"/>
      <c r="M422" s="6"/>
      <c r="N422" s="6"/>
      <c r="O422" s="6"/>
      <c r="P422" s="10"/>
      <c r="Q422" s="15" t="str">
        <f t="shared" ca="1" si="15"/>
        <v>-</v>
      </c>
      <c r="R422" s="6"/>
      <c r="S422" s="6"/>
      <c r="T422" s="6"/>
      <c r="U422" s="6"/>
      <c r="V422" s="6"/>
      <c r="W422" s="6" t="str">
        <f t="shared" si="14"/>
        <v>-</v>
      </c>
      <c r="X422" s="6"/>
      <c r="Y422" s="6"/>
      <c r="Z422" s="6"/>
      <c r="AA422" s="6"/>
      <c r="AB422" s="6"/>
      <c r="AC422" s="6"/>
    </row>
    <row r="423" spans="1:29" x14ac:dyDescent="0.25">
      <c r="Q423" s="12" t="str">
        <f t="shared" ca="1" si="15"/>
        <v>-</v>
      </c>
      <c r="W423" t="str">
        <f t="shared" si="14"/>
        <v>-</v>
      </c>
    </row>
    <row r="424" spans="1:29" x14ac:dyDescent="0.25">
      <c r="A424" s="6"/>
      <c r="B424" s="10"/>
      <c r="C424" s="6"/>
      <c r="D424" s="6"/>
      <c r="E424" s="6"/>
      <c r="F424" s="6"/>
      <c r="G424" s="6"/>
      <c r="H424" s="6"/>
      <c r="I424" s="6"/>
      <c r="J424" s="6"/>
      <c r="K424" s="6"/>
      <c r="L424" s="6"/>
      <c r="M424" s="6"/>
      <c r="N424" s="6"/>
      <c r="O424" s="6"/>
      <c r="P424" s="10"/>
      <c r="Q424" s="15" t="str">
        <f t="shared" ca="1" si="15"/>
        <v>-</v>
      </c>
      <c r="R424" s="6"/>
      <c r="S424" s="6"/>
      <c r="T424" s="6"/>
      <c r="U424" s="6"/>
      <c r="V424" s="6"/>
      <c r="W424" s="6" t="str">
        <f t="shared" si="14"/>
        <v>-</v>
      </c>
      <c r="X424" s="6"/>
      <c r="Y424" s="6"/>
      <c r="Z424" s="6"/>
      <c r="AA424" s="6"/>
      <c r="AB424" s="6"/>
      <c r="AC424" s="6"/>
    </row>
    <row r="425" spans="1:29" x14ac:dyDescent="0.25">
      <c r="Q425" s="12" t="str">
        <f t="shared" ca="1" si="15"/>
        <v>-</v>
      </c>
      <c r="W425" t="str">
        <f t="shared" si="14"/>
        <v>-</v>
      </c>
    </row>
    <row r="426" spans="1:29" x14ac:dyDescent="0.25">
      <c r="A426" s="6"/>
      <c r="B426" s="10"/>
      <c r="C426" s="6"/>
      <c r="D426" s="6"/>
      <c r="E426" s="6"/>
      <c r="F426" s="6"/>
      <c r="G426" s="6"/>
      <c r="H426" s="6"/>
      <c r="I426" s="6"/>
      <c r="J426" s="6"/>
      <c r="K426" s="6"/>
      <c r="L426" s="6"/>
      <c r="M426" s="6"/>
      <c r="N426" s="6"/>
      <c r="O426" s="6"/>
      <c r="P426" s="10"/>
      <c r="Q426" s="15" t="str">
        <f t="shared" ca="1" si="15"/>
        <v>-</v>
      </c>
      <c r="R426" s="6"/>
      <c r="S426" s="6"/>
      <c r="T426" s="6"/>
      <c r="U426" s="6"/>
      <c r="V426" s="6"/>
      <c r="W426" s="6" t="str">
        <f t="shared" si="14"/>
        <v>-</v>
      </c>
      <c r="X426" s="6"/>
      <c r="Y426" s="6"/>
      <c r="Z426" s="6"/>
      <c r="AA426" s="6"/>
      <c r="AB426" s="6"/>
      <c r="AC426" s="6"/>
    </row>
    <row r="427" spans="1:29" x14ac:dyDescent="0.25">
      <c r="Q427" s="12" t="str">
        <f t="shared" ca="1" si="15"/>
        <v>-</v>
      </c>
      <c r="W427" t="str">
        <f t="shared" si="14"/>
        <v>-</v>
      </c>
    </row>
    <row r="428" spans="1:29" x14ac:dyDescent="0.25">
      <c r="A428" s="6"/>
      <c r="B428" s="10"/>
      <c r="C428" s="6"/>
      <c r="D428" s="6"/>
      <c r="E428" s="6"/>
      <c r="F428" s="6"/>
      <c r="G428" s="6"/>
      <c r="H428" s="6"/>
      <c r="I428" s="6"/>
      <c r="J428" s="6"/>
      <c r="K428" s="6"/>
      <c r="L428" s="6"/>
      <c r="M428" s="6"/>
      <c r="N428" s="6"/>
      <c r="O428" s="6"/>
      <c r="P428" s="10"/>
      <c r="Q428" s="15" t="str">
        <f t="shared" ca="1" si="15"/>
        <v>-</v>
      </c>
      <c r="R428" s="6"/>
      <c r="S428" s="6"/>
      <c r="T428" s="6"/>
      <c r="U428" s="6"/>
      <c r="V428" s="6"/>
      <c r="W428" s="6" t="str">
        <f t="shared" si="14"/>
        <v>-</v>
      </c>
      <c r="X428" s="6"/>
      <c r="Y428" s="6"/>
      <c r="Z428" s="6"/>
      <c r="AA428" s="6"/>
      <c r="AB428" s="6"/>
      <c r="AC428" s="6"/>
    </row>
    <row r="429" spans="1:29" x14ac:dyDescent="0.25">
      <c r="Q429" s="12" t="str">
        <f t="shared" ca="1" si="15"/>
        <v>-</v>
      </c>
      <c r="W429" t="str">
        <f t="shared" si="14"/>
        <v>-</v>
      </c>
    </row>
    <row r="430" spans="1:29" x14ac:dyDescent="0.25">
      <c r="A430" s="6"/>
      <c r="B430" s="10"/>
      <c r="C430" s="6"/>
      <c r="D430" s="6"/>
      <c r="E430" s="6"/>
      <c r="F430" s="6"/>
      <c r="G430" s="6"/>
      <c r="H430" s="6"/>
      <c r="I430" s="6"/>
      <c r="J430" s="6"/>
      <c r="K430" s="6"/>
      <c r="L430" s="6"/>
      <c r="M430" s="6"/>
      <c r="N430" s="6"/>
      <c r="O430" s="6"/>
      <c r="P430" s="10"/>
      <c r="Q430" s="15" t="str">
        <f t="shared" ca="1" si="15"/>
        <v>-</v>
      </c>
      <c r="R430" s="6"/>
      <c r="S430" s="6"/>
      <c r="T430" s="6"/>
      <c r="U430" s="6"/>
      <c r="V430" s="6"/>
      <c r="W430" s="6" t="str">
        <f t="shared" si="14"/>
        <v>-</v>
      </c>
      <c r="X430" s="6"/>
      <c r="Y430" s="6"/>
      <c r="Z430" s="6"/>
      <c r="AA430" s="6"/>
      <c r="AB430" s="6"/>
      <c r="AC430" s="6"/>
    </row>
    <row r="431" spans="1:29" x14ac:dyDescent="0.25">
      <c r="Q431" s="12" t="str">
        <f t="shared" ca="1" si="15"/>
        <v>-</v>
      </c>
      <c r="W431" t="str">
        <f t="shared" si="14"/>
        <v>-</v>
      </c>
    </row>
    <row r="432" spans="1:29" x14ac:dyDescent="0.25">
      <c r="A432" s="6"/>
      <c r="B432" s="10"/>
      <c r="C432" s="6"/>
      <c r="D432" s="6"/>
      <c r="E432" s="6"/>
      <c r="F432" s="6"/>
      <c r="G432" s="6"/>
      <c r="H432" s="6"/>
      <c r="I432" s="6"/>
      <c r="J432" s="6"/>
      <c r="K432" s="6"/>
      <c r="L432" s="6"/>
      <c r="M432" s="6"/>
      <c r="N432" s="6"/>
      <c r="O432" s="6"/>
      <c r="P432" s="10"/>
      <c r="Q432" s="15" t="str">
        <f t="shared" ca="1" si="15"/>
        <v>-</v>
      </c>
      <c r="R432" s="6"/>
      <c r="S432" s="6"/>
      <c r="T432" s="6"/>
      <c r="U432" s="6"/>
      <c r="V432" s="6"/>
      <c r="W432" s="6" t="str">
        <f t="shared" si="14"/>
        <v>-</v>
      </c>
      <c r="X432" s="6"/>
      <c r="Y432" s="6"/>
      <c r="Z432" s="6"/>
      <c r="AA432" s="6"/>
      <c r="AB432" s="6"/>
      <c r="AC432" s="6"/>
    </row>
    <row r="433" spans="1:29" x14ac:dyDescent="0.25">
      <c r="Q433" s="12" t="str">
        <f t="shared" ca="1" si="15"/>
        <v>-</v>
      </c>
      <c r="W433" t="str">
        <f t="shared" si="14"/>
        <v>-</v>
      </c>
    </row>
    <row r="434" spans="1:29" x14ac:dyDescent="0.25">
      <c r="A434" s="6"/>
      <c r="B434" s="10"/>
      <c r="C434" s="6"/>
      <c r="D434" s="6"/>
      <c r="E434" s="6"/>
      <c r="F434" s="6"/>
      <c r="G434" s="6"/>
      <c r="H434" s="6"/>
      <c r="I434" s="6"/>
      <c r="J434" s="6"/>
      <c r="K434" s="6"/>
      <c r="L434" s="6"/>
      <c r="M434" s="6"/>
      <c r="N434" s="6"/>
      <c r="O434" s="6"/>
      <c r="P434" s="10"/>
      <c r="Q434" s="15" t="str">
        <f t="shared" ca="1" si="15"/>
        <v>-</v>
      </c>
      <c r="R434" s="6"/>
      <c r="S434" s="6"/>
      <c r="T434" s="6"/>
      <c r="U434" s="6"/>
      <c r="V434" s="6"/>
      <c r="W434" s="6" t="str">
        <f t="shared" si="14"/>
        <v>-</v>
      </c>
      <c r="X434" s="6"/>
      <c r="Y434" s="6"/>
      <c r="Z434" s="6"/>
      <c r="AA434" s="6"/>
      <c r="AB434" s="6"/>
      <c r="AC434" s="6"/>
    </row>
    <row r="435" spans="1:29" x14ac:dyDescent="0.25">
      <c r="Q435" s="12" t="str">
        <f t="shared" ca="1" si="15"/>
        <v>-</v>
      </c>
      <c r="W435" t="str">
        <f t="shared" si="14"/>
        <v>-</v>
      </c>
    </row>
    <row r="436" spans="1:29" x14ac:dyDescent="0.25">
      <c r="A436" s="6"/>
      <c r="B436" s="10"/>
      <c r="C436" s="6"/>
      <c r="D436" s="6"/>
      <c r="E436" s="6"/>
      <c r="F436" s="6"/>
      <c r="G436" s="6"/>
      <c r="H436" s="6"/>
      <c r="I436" s="6"/>
      <c r="J436" s="6"/>
      <c r="K436" s="6"/>
      <c r="L436" s="6"/>
      <c r="M436" s="6"/>
      <c r="N436" s="6"/>
      <c r="O436" s="6"/>
      <c r="P436" s="10"/>
      <c r="Q436" s="15" t="str">
        <f t="shared" ca="1" si="15"/>
        <v>-</v>
      </c>
      <c r="R436" s="6"/>
      <c r="S436" s="6"/>
      <c r="T436" s="6"/>
      <c r="U436" s="6"/>
      <c r="V436" s="6"/>
      <c r="W436" s="6" t="str">
        <f t="shared" si="14"/>
        <v>-</v>
      </c>
      <c r="X436" s="6"/>
      <c r="Y436" s="6"/>
      <c r="Z436" s="6"/>
      <c r="AA436" s="6"/>
      <c r="AB436" s="6"/>
      <c r="AC436" s="6"/>
    </row>
    <row r="437" spans="1:29" x14ac:dyDescent="0.25">
      <c r="Q437" s="12" t="str">
        <f t="shared" ca="1" si="15"/>
        <v>-</v>
      </c>
      <c r="W437" t="str">
        <f t="shared" si="14"/>
        <v>-</v>
      </c>
    </row>
    <row r="438" spans="1:29" x14ac:dyDescent="0.25">
      <c r="A438" s="6"/>
      <c r="B438" s="10"/>
      <c r="C438" s="6"/>
      <c r="D438" s="6"/>
      <c r="E438" s="6"/>
      <c r="F438" s="6"/>
      <c r="G438" s="6"/>
      <c r="H438" s="6"/>
      <c r="I438" s="6"/>
      <c r="J438" s="6"/>
      <c r="K438" s="6"/>
      <c r="L438" s="6"/>
      <c r="M438" s="6"/>
      <c r="N438" s="6"/>
      <c r="O438" s="6"/>
      <c r="P438" s="10"/>
      <c r="Q438" s="15" t="str">
        <f t="shared" ca="1" si="15"/>
        <v>-</v>
      </c>
      <c r="R438" s="6"/>
      <c r="S438" s="6"/>
      <c r="T438" s="6"/>
      <c r="U438" s="6"/>
      <c r="V438" s="6"/>
      <c r="W438" s="6" t="str">
        <f t="shared" si="14"/>
        <v>-</v>
      </c>
      <c r="X438" s="6"/>
      <c r="Y438" s="6"/>
      <c r="Z438" s="6"/>
      <c r="AA438" s="6"/>
      <c r="AB438" s="6"/>
      <c r="AC438" s="6"/>
    </row>
    <row r="439" spans="1:29" x14ac:dyDescent="0.25">
      <c r="Q439" s="12" t="str">
        <f t="shared" ca="1" si="15"/>
        <v>-</v>
      </c>
      <c r="W439" t="str">
        <f t="shared" si="14"/>
        <v>-</v>
      </c>
    </row>
    <row r="440" spans="1:29" x14ac:dyDescent="0.25">
      <c r="A440" s="6"/>
      <c r="B440" s="10"/>
      <c r="C440" s="6"/>
      <c r="D440" s="6"/>
      <c r="E440" s="6"/>
      <c r="F440" s="6"/>
      <c r="G440" s="6"/>
      <c r="H440" s="6"/>
      <c r="I440" s="6"/>
      <c r="J440" s="6"/>
      <c r="K440" s="6"/>
      <c r="L440" s="6"/>
      <c r="M440" s="6"/>
      <c r="N440" s="6"/>
      <c r="O440" s="6"/>
      <c r="P440" s="10"/>
      <c r="Q440" s="15" t="str">
        <f t="shared" ca="1" si="15"/>
        <v>-</v>
      </c>
      <c r="R440" s="6"/>
      <c r="S440" s="6"/>
      <c r="T440" s="6"/>
      <c r="U440" s="6"/>
      <c r="V440" s="6"/>
      <c r="W440" s="6" t="str">
        <f t="shared" si="14"/>
        <v>-</v>
      </c>
      <c r="X440" s="6"/>
      <c r="Y440" s="6"/>
      <c r="Z440" s="6"/>
      <c r="AA440" s="6"/>
      <c r="AB440" s="6"/>
      <c r="AC440" s="6"/>
    </row>
    <row r="441" spans="1:29" x14ac:dyDescent="0.25">
      <c r="Q441" s="12" t="str">
        <f t="shared" ca="1" si="15"/>
        <v>-</v>
      </c>
      <c r="W441" t="str">
        <f t="shared" si="14"/>
        <v>-</v>
      </c>
    </row>
    <row r="442" spans="1:29" x14ac:dyDescent="0.25">
      <c r="A442" s="6"/>
      <c r="B442" s="10"/>
      <c r="C442" s="6"/>
      <c r="D442" s="6"/>
      <c r="E442" s="6"/>
      <c r="F442" s="6"/>
      <c r="G442" s="6"/>
      <c r="H442" s="6"/>
      <c r="I442" s="6"/>
      <c r="J442" s="6"/>
      <c r="K442" s="6"/>
      <c r="L442" s="6"/>
      <c r="M442" s="6"/>
      <c r="N442" s="6"/>
      <c r="O442" s="6"/>
      <c r="P442" s="10"/>
      <c r="Q442" s="15" t="str">
        <f t="shared" ca="1" si="15"/>
        <v>-</v>
      </c>
      <c r="R442" s="6"/>
      <c r="S442" s="6"/>
      <c r="T442" s="6"/>
      <c r="U442" s="6"/>
      <c r="V442" s="6"/>
      <c r="W442" s="6" t="str">
        <f t="shared" si="14"/>
        <v>-</v>
      </c>
      <c r="X442" s="6"/>
      <c r="Y442" s="6"/>
      <c r="Z442" s="6"/>
      <c r="AA442" s="6"/>
      <c r="AB442" s="6"/>
      <c r="AC442" s="6"/>
    </row>
    <row r="443" spans="1:29" x14ac:dyDescent="0.25">
      <c r="Q443" s="12" t="str">
        <f t="shared" ca="1" si="15"/>
        <v>-</v>
      </c>
      <c r="W443" t="str">
        <f t="shared" si="14"/>
        <v>-</v>
      </c>
    </row>
    <row r="444" spans="1:29" x14ac:dyDescent="0.25">
      <c r="A444" s="6"/>
      <c r="B444" s="10"/>
      <c r="C444" s="6"/>
      <c r="D444" s="6"/>
      <c r="E444" s="6"/>
      <c r="F444" s="6"/>
      <c r="G444" s="6"/>
      <c r="H444" s="6"/>
      <c r="I444" s="6"/>
      <c r="J444" s="6"/>
      <c r="K444" s="6"/>
      <c r="L444" s="6"/>
      <c r="M444" s="6"/>
      <c r="N444" s="6"/>
      <c r="O444" s="6"/>
      <c r="P444" s="10"/>
      <c r="Q444" s="15" t="str">
        <f t="shared" ca="1" si="15"/>
        <v>-</v>
      </c>
      <c r="R444" s="6"/>
      <c r="S444" s="6"/>
      <c r="T444" s="6"/>
      <c r="U444" s="6"/>
      <c r="V444" s="6"/>
      <c r="W444" s="6" t="str">
        <f t="shared" si="14"/>
        <v>-</v>
      </c>
      <c r="X444" s="6"/>
      <c r="Y444" s="6"/>
      <c r="Z444" s="6"/>
      <c r="AA444" s="6"/>
      <c r="AB444" s="6"/>
      <c r="AC444" s="6"/>
    </row>
    <row r="445" spans="1:29" x14ac:dyDescent="0.25">
      <c r="Q445" s="12" t="str">
        <f t="shared" ca="1" si="15"/>
        <v>-</v>
      </c>
      <c r="W445" t="str">
        <f t="shared" si="14"/>
        <v>-</v>
      </c>
    </row>
    <row r="446" spans="1:29" x14ac:dyDescent="0.25">
      <c r="A446" s="6"/>
      <c r="B446" s="10"/>
      <c r="C446" s="6"/>
      <c r="D446" s="6"/>
      <c r="E446" s="6"/>
      <c r="F446" s="6"/>
      <c r="G446" s="6"/>
      <c r="H446" s="6"/>
      <c r="I446" s="6"/>
      <c r="J446" s="6"/>
      <c r="K446" s="6"/>
      <c r="L446" s="6"/>
      <c r="M446" s="6"/>
      <c r="N446" s="6"/>
      <c r="O446" s="6"/>
      <c r="P446" s="10"/>
      <c r="Q446" s="15" t="str">
        <f t="shared" ca="1" si="15"/>
        <v>-</v>
      </c>
      <c r="R446" s="6"/>
      <c r="S446" s="6"/>
      <c r="T446" s="6"/>
      <c r="U446" s="6"/>
      <c r="V446" s="6"/>
      <c r="W446" s="6" t="str">
        <f t="shared" si="14"/>
        <v>-</v>
      </c>
      <c r="X446" s="6"/>
      <c r="Y446" s="6"/>
      <c r="Z446" s="6"/>
      <c r="AA446" s="6"/>
      <c r="AB446" s="6"/>
      <c r="AC446" s="6"/>
    </row>
    <row r="447" spans="1:29" x14ac:dyDescent="0.25">
      <c r="Q447" s="12" t="str">
        <f t="shared" ca="1" si="15"/>
        <v>-</v>
      </c>
      <c r="W447" t="str">
        <f t="shared" si="14"/>
        <v>-</v>
      </c>
    </row>
    <row r="448" spans="1:29" x14ac:dyDescent="0.25">
      <c r="A448" s="6"/>
      <c r="B448" s="10"/>
      <c r="C448" s="6"/>
      <c r="D448" s="6"/>
      <c r="E448" s="6"/>
      <c r="F448" s="6"/>
      <c r="G448" s="6"/>
      <c r="H448" s="6"/>
      <c r="I448" s="6"/>
      <c r="J448" s="6"/>
      <c r="K448" s="6"/>
      <c r="L448" s="6"/>
      <c r="M448" s="6"/>
      <c r="N448" s="6"/>
      <c r="O448" s="6"/>
      <c r="P448" s="10"/>
      <c r="Q448" s="15" t="str">
        <f t="shared" ca="1" si="15"/>
        <v>-</v>
      </c>
      <c r="R448" s="6"/>
      <c r="S448" s="6"/>
      <c r="T448" s="6"/>
      <c r="U448" s="6"/>
      <c r="V448" s="6"/>
      <c r="W448" s="6" t="str">
        <f t="shared" si="14"/>
        <v>-</v>
      </c>
      <c r="X448" s="6"/>
      <c r="Y448" s="6"/>
      <c r="Z448" s="6"/>
      <c r="AA448" s="6"/>
      <c r="AB448" s="6"/>
      <c r="AC448" s="6"/>
    </row>
    <row r="449" spans="1:29" x14ac:dyDescent="0.25">
      <c r="Q449" s="12" t="str">
        <f t="shared" ca="1" si="15"/>
        <v>-</v>
      </c>
      <c r="W449" t="str">
        <f t="shared" si="14"/>
        <v>-</v>
      </c>
    </row>
    <row r="450" spans="1:29" x14ac:dyDescent="0.25">
      <c r="A450" s="6"/>
      <c r="B450" s="10"/>
      <c r="C450" s="6"/>
      <c r="D450" s="6"/>
      <c r="E450" s="6"/>
      <c r="F450" s="6"/>
      <c r="G450" s="6"/>
      <c r="H450" s="6"/>
      <c r="I450" s="6"/>
      <c r="J450" s="6"/>
      <c r="K450" s="6"/>
      <c r="L450" s="6"/>
      <c r="M450" s="6"/>
      <c r="N450" s="6"/>
      <c r="O450" s="6"/>
      <c r="P450" s="10"/>
      <c r="Q450" s="15" t="str">
        <f t="shared" ca="1" si="15"/>
        <v>-</v>
      </c>
      <c r="R450" s="6"/>
      <c r="S450" s="6"/>
      <c r="T450" s="6"/>
      <c r="U450" s="6"/>
      <c r="V450" s="6"/>
      <c r="W450" s="6" t="str">
        <f t="shared" si="14"/>
        <v>-</v>
      </c>
      <c r="X450" s="6"/>
      <c r="Y450" s="6"/>
      <c r="Z450" s="6"/>
      <c r="AA450" s="6"/>
      <c r="AB450" s="6"/>
      <c r="AC450" s="6"/>
    </row>
    <row r="451" spans="1:29" x14ac:dyDescent="0.25">
      <c r="Q451" s="12" t="str">
        <f t="shared" ca="1" si="15"/>
        <v>-</v>
      </c>
      <c r="W451" t="str">
        <f t="shared" si="14"/>
        <v>-</v>
      </c>
    </row>
    <row r="452" spans="1:29" x14ac:dyDescent="0.25">
      <c r="A452" s="6"/>
      <c r="B452" s="10"/>
      <c r="C452" s="6"/>
      <c r="D452" s="6"/>
      <c r="E452" s="6"/>
      <c r="F452" s="6"/>
      <c r="G452" s="6"/>
      <c r="H452" s="6"/>
      <c r="I452" s="6"/>
      <c r="J452" s="6"/>
      <c r="K452" s="6"/>
      <c r="L452" s="6"/>
      <c r="M452" s="6"/>
      <c r="N452" s="6"/>
      <c r="O452" s="6"/>
      <c r="P452" s="10"/>
      <c r="Q452" s="15" t="str">
        <f t="shared" ca="1" si="15"/>
        <v>-</v>
      </c>
      <c r="R452" s="6"/>
      <c r="S452" s="6"/>
      <c r="T452" s="6"/>
      <c r="U452" s="6"/>
      <c r="V452" s="6"/>
      <c r="W452" s="6" t="str">
        <f t="shared" si="14"/>
        <v>-</v>
      </c>
      <c r="X452" s="6"/>
      <c r="Y452" s="6"/>
      <c r="Z452" s="6"/>
      <c r="AA452" s="6"/>
      <c r="AB452" s="6"/>
      <c r="AC452" s="6"/>
    </row>
    <row r="453" spans="1:29" x14ac:dyDescent="0.25">
      <c r="Q453" s="12" t="str">
        <f t="shared" ca="1" si="15"/>
        <v>-</v>
      </c>
      <c r="W453" t="str">
        <f t="shared" si="14"/>
        <v>-</v>
      </c>
    </row>
    <row r="454" spans="1:29" x14ac:dyDescent="0.25">
      <c r="A454" s="6"/>
      <c r="B454" s="10"/>
      <c r="C454" s="6"/>
      <c r="D454" s="6"/>
      <c r="E454" s="6"/>
      <c r="F454" s="6"/>
      <c r="G454" s="6"/>
      <c r="H454" s="6"/>
      <c r="I454" s="6"/>
      <c r="J454" s="6"/>
      <c r="K454" s="6"/>
      <c r="L454" s="6"/>
      <c r="M454" s="6"/>
      <c r="N454" s="6"/>
      <c r="O454" s="6"/>
      <c r="P454" s="10"/>
      <c r="Q454" s="15" t="str">
        <f t="shared" ca="1" si="15"/>
        <v>-</v>
      </c>
      <c r="R454" s="6"/>
      <c r="S454" s="6"/>
      <c r="T454" s="6"/>
      <c r="U454" s="6"/>
      <c r="V454" s="6"/>
      <c r="W454" s="6" t="str">
        <f t="shared" si="14"/>
        <v>-</v>
      </c>
      <c r="X454" s="6"/>
      <c r="Y454" s="6"/>
      <c r="Z454" s="6"/>
      <c r="AA454" s="6"/>
      <c r="AB454" s="6"/>
      <c r="AC454" s="6"/>
    </row>
    <row r="455" spans="1:29" x14ac:dyDescent="0.25">
      <c r="Q455" s="12" t="str">
        <f t="shared" ca="1" si="15"/>
        <v>-</v>
      </c>
      <c r="W455" t="str">
        <f t="shared" si="14"/>
        <v>-</v>
      </c>
    </row>
    <row r="456" spans="1:29" x14ac:dyDescent="0.25">
      <c r="A456" s="6"/>
      <c r="B456" s="10"/>
      <c r="C456" s="6"/>
      <c r="D456" s="6"/>
      <c r="E456" s="6"/>
      <c r="F456" s="6"/>
      <c r="G456" s="6"/>
      <c r="H456" s="6"/>
      <c r="I456" s="6"/>
      <c r="J456" s="6"/>
      <c r="K456" s="6"/>
      <c r="L456" s="6"/>
      <c r="M456" s="6"/>
      <c r="N456" s="6"/>
      <c r="O456" s="6"/>
      <c r="P456" s="10"/>
      <c r="Q456" s="15" t="str">
        <f t="shared" ca="1" si="15"/>
        <v>-</v>
      </c>
      <c r="R456" s="6"/>
      <c r="S456" s="6"/>
      <c r="T456" s="6"/>
      <c r="U456" s="6"/>
      <c r="V456" s="6"/>
      <c r="W456" s="6" t="str">
        <f t="shared" ref="W456:W519" si="16">IF(OR(ISBLANK(J456),ISBLANK(V456)),"-",(IF(J456=V456,"Yes","No")))</f>
        <v>-</v>
      </c>
      <c r="X456" s="6"/>
      <c r="Y456" s="6"/>
      <c r="Z456" s="6"/>
      <c r="AA456" s="6"/>
      <c r="AB456" s="6"/>
      <c r="AC456" s="6"/>
    </row>
    <row r="457" spans="1:29" x14ac:dyDescent="0.25">
      <c r="Q457" s="12" t="str">
        <f t="shared" ref="Q457:Q520" ca="1" si="17">IF(B457&gt;1/1/1900, (IF(R457="Closed",(DATEDIF(B457,P457,"d"))-(DATEDIF(M457,O457,"d")),IF(OR(R457="Pending",ISBLANK(P457)),TODAY()-B457))),"-")</f>
        <v>-</v>
      </c>
      <c r="W457" t="str">
        <f t="shared" si="16"/>
        <v>-</v>
      </c>
    </row>
    <row r="458" spans="1:29" x14ac:dyDescent="0.25">
      <c r="A458" s="6"/>
      <c r="B458" s="10"/>
      <c r="C458" s="6"/>
      <c r="D458" s="6"/>
      <c r="E458" s="6"/>
      <c r="F458" s="6"/>
      <c r="G458" s="6"/>
      <c r="H458" s="6"/>
      <c r="I458" s="6"/>
      <c r="J458" s="6"/>
      <c r="K458" s="6"/>
      <c r="L458" s="6"/>
      <c r="M458" s="6"/>
      <c r="N458" s="6"/>
      <c r="O458" s="6"/>
      <c r="P458" s="10"/>
      <c r="Q458" s="15" t="str">
        <f t="shared" ca="1" si="17"/>
        <v>-</v>
      </c>
      <c r="R458" s="6"/>
      <c r="S458" s="6"/>
      <c r="T458" s="6"/>
      <c r="U458" s="6"/>
      <c r="V458" s="6"/>
      <c r="W458" s="6" t="str">
        <f t="shared" si="16"/>
        <v>-</v>
      </c>
      <c r="X458" s="6"/>
      <c r="Y458" s="6"/>
      <c r="Z458" s="6"/>
      <c r="AA458" s="6"/>
      <c r="AB458" s="6"/>
      <c r="AC458" s="6"/>
    </row>
    <row r="459" spans="1:29" x14ac:dyDescent="0.25">
      <c r="Q459" s="12" t="str">
        <f t="shared" ca="1" si="17"/>
        <v>-</v>
      </c>
      <c r="W459" t="str">
        <f t="shared" si="16"/>
        <v>-</v>
      </c>
    </row>
    <row r="460" spans="1:29" x14ac:dyDescent="0.25">
      <c r="A460" s="6"/>
      <c r="B460" s="10"/>
      <c r="C460" s="6"/>
      <c r="D460" s="6"/>
      <c r="E460" s="6"/>
      <c r="F460" s="6"/>
      <c r="G460" s="6"/>
      <c r="H460" s="6"/>
      <c r="I460" s="6"/>
      <c r="J460" s="6"/>
      <c r="K460" s="6"/>
      <c r="L460" s="6"/>
      <c r="M460" s="6"/>
      <c r="N460" s="6"/>
      <c r="O460" s="6"/>
      <c r="P460" s="10"/>
      <c r="Q460" s="15" t="str">
        <f t="shared" ca="1" si="17"/>
        <v>-</v>
      </c>
      <c r="R460" s="6"/>
      <c r="S460" s="6"/>
      <c r="T460" s="6"/>
      <c r="U460" s="6"/>
      <c r="V460" s="6"/>
      <c r="W460" s="6" t="str">
        <f t="shared" si="16"/>
        <v>-</v>
      </c>
      <c r="X460" s="6"/>
      <c r="Y460" s="6"/>
      <c r="Z460" s="6"/>
      <c r="AA460" s="6"/>
      <c r="AB460" s="6"/>
      <c r="AC460" s="6"/>
    </row>
    <row r="461" spans="1:29" x14ac:dyDescent="0.25">
      <c r="Q461" s="12" t="str">
        <f t="shared" ca="1" si="17"/>
        <v>-</v>
      </c>
      <c r="W461" t="str">
        <f t="shared" si="16"/>
        <v>-</v>
      </c>
    </row>
    <row r="462" spans="1:29" x14ac:dyDescent="0.25">
      <c r="A462" s="6"/>
      <c r="B462" s="10"/>
      <c r="C462" s="6"/>
      <c r="D462" s="6"/>
      <c r="E462" s="6"/>
      <c r="F462" s="6"/>
      <c r="G462" s="6"/>
      <c r="H462" s="6"/>
      <c r="I462" s="6"/>
      <c r="J462" s="6"/>
      <c r="K462" s="6"/>
      <c r="L462" s="6"/>
      <c r="M462" s="6"/>
      <c r="N462" s="6"/>
      <c r="O462" s="6"/>
      <c r="P462" s="10"/>
      <c r="Q462" s="15" t="str">
        <f t="shared" ca="1" si="17"/>
        <v>-</v>
      </c>
      <c r="R462" s="6"/>
      <c r="S462" s="6"/>
      <c r="T462" s="6"/>
      <c r="U462" s="6"/>
      <c r="V462" s="6"/>
      <c r="W462" s="6" t="str">
        <f t="shared" si="16"/>
        <v>-</v>
      </c>
      <c r="X462" s="6"/>
      <c r="Y462" s="6"/>
      <c r="Z462" s="6"/>
      <c r="AA462" s="6"/>
      <c r="AB462" s="6"/>
      <c r="AC462" s="6"/>
    </row>
    <row r="463" spans="1:29" x14ac:dyDescent="0.25">
      <c r="Q463" s="12" t="str">
        <f t="shared" ca="1" si="17"/>
        <v>-</v>
      </c>
      <c r="W463" t="str">
        <f t="shared" si="16"/>
        <v>-</v>
      </c>
    </row>
    <row r="464" spans="1:29" x14ac:dyDescent="0.25">
      <c r="A464" s="6"/>
      <c r="B464" s="10"/>
      <c r="C464" s="6"/>
      <c r="D464" s="6"/>
      <c r="E464" s="6"/>
      <c r="F464" s="6"/>
      <c r="G464" s="6"/>
      <c r="H464" s="6"/>
      <c r="I464" s="6"/>
      <c r="J464" s="6"/>
      <c r="K464" s="6"/>
      <c r="L464" s="6"/>
      <c r="M464" s="6"/>
      <c r="N464" s="6"/>
      <c r="O464" s="6"/>
      <c r="P464" s="10"/>
      <c r="Q464" s="15" t="str">
        <f t="shared" ca="1" si="17"/>
        <v>-</v>
      </c>
      <c r="R464" s="6"/>
      <c r="S464" s="6"/>
      <c r="T464" s="6"/>
      <c r="U464" s="6"/>
      <c r="V464" s="6"/>
      <c r="W464" s="6" t="str">
        <f t="shared" si="16"/>
        <v>-</v>
      </c>
      <c r="X464" s="6"/>
      <c r="Y464" s="6"/>
      <c r="Z464" s="6"/>
      <c r="AA464" s="6"/>
      <c r="AB464" s="6"/>
      <c r="AC464" s="6"/>
    </row>
    <row r="465" spans="1:29" x14ac:dyDescent="0.25">
      <c r="Q465" s="12" t="str">
        <f t="shared" ca="1" si="17"/>
        <v>-</v>
      </c>
      <c r="W465" t="str">
        <f t="shared" si="16"/>
        <v>-</v>
      </c>
    </row>
    <row r="466" spans="1:29" x14ac:dyDescent="0.25">
      <c r="A466" s="6"/>
      <c r="B466" s="10"/>
      <c r="C466" s="6"/>
      <c r="D466" s="6"/>
      <c r="E466" s="6"/>
      <c r="F466" s="6"/>
      <c r="G466" s="6"/>
      <c r="H466" s="6"/>
      <c r="I466" s="6"/>
      <c r="J466" s="6"/>
      <c r="K466" s="6"/>
      <c r="L466" s="6"/>
      <c r="M466" s="6"/>
      <c r="N466" s="6"/>
      <c r="O466" s="6"/>
      <c r="P466" s="10"/>
      <c r="Q466" s="15" t="str">
        <f t="shared" ca="1" si="17"/>
        <v>-</v>
      </c>
      <c r="R466" s="6"/>
      <c r="S466" s="6"/>
      <c r="T466" s="6"/>
      <c r="U466" s="6"/>
      <c r="V466" s="6"/>
      <c r="W466" s="6" t="str">
        <f t="shared" si="16"/>
        <v>-</v>
      </c>
      <c r="X466" s="6"/>
      <c r="Y466" s="6"/>
      <c r="Z466" s="6"/>
      <c r="AA466" s="6"/>
      <c r="AB466" s="6"/>
      <c r="AC466" s="6"/>
    </row>
    <row r="467" spans="1:29" x14ac:dyDescent="0.25">
      <c r="Q467" s="12" t="str">
        <f t="shared" ca="1" si="17"/>
        <v>-</v>
      </c>
      <c r="W467" t="str">
        <f t="shared" si="16"/>
        <v>-</v>
      </c>
    </row>
    <row r="468" spans="1:29" x14ac:dyDescent="0.25">
      <c r="A468" s="6"/>
      <c r="B468" s="10"/>
      <c r="C468" s="6"/>
      <c r="D468" s="6"/>
      <c r="E468" s="6"/>
      <c r="F468" s="6"/>
      <c r="G468" s="6"/>
      <c r="H468" s="6"/>
      <c r="I468" s="6"/>
      <c r="J468" s="6"/>
      <c r="K468" s="6"/>
      <c r="L468" s="6"/>
      <c r="M468" s="6"/>
      <c r="N468" s="6"/>
      <c r="O468" s="6"/>
      <c r="P468" s="10"/>
      <c r="Q468" s="15" t="str">
        <f t="shared" ca="1" si="17"/>
        <v>-</v>
      </c>
      <c r="R468" s="6"/>
      <c r="S468" s="6"/>
      <c r="T468" s="6"/>
      <c r="U468" s="6"/>
      <c r="V468" s="6"/>
      <c r="W468" s="6" t="str">
        <f t="shared" si="16"/>
        <v>-</v>
      </c>
      <c r="X468" s="6"/>
      <c r="Y468" s="6"/>
      <c r="Z468" s="6"/>
      <c r="AA468" s="6"/>
      <c r="AB468" s="6"/>
      <c r="AC468" s="6"/>
    </row>
    <row r="469" spans="1:29" x14ac:dyDescent="0.25">
      <c r="Q469" s="12" t="str">
        <f t="shared" ca="1" si="17"/>
        <v>-</v>
      </c>
      <c r="W469" t="str">
        <f t="shared" si="16"/>
        <v>-</v>
      </c>
    </row>
    <row r="470" spans="1:29" x14ac:dyDescent="0.25">
      <c r="A470" s="6"/>
      <c r="B470" s="10"/>
      <c r="C470" s="6"/>
      <c r="D470" s="6"/>
      <c r="E470" s="6"/>
      <c r="F470" s="6"/>
      <c r="G470" s="6"/>
      <c r="H470" s="6"/>
      <c r="I470" s="6"/>
      <c r="J470" s="6"/>
      <c r="K470" s="6"/>
      <c r="L470" s="6"/>
      <c r="M470" s="6"/>
      <c r="N470" s="6"/>
      <c r="O470" s="6"/>
      <c r="P470" s="10"/>
      <c r="Q470" s="15" t="str">
        <f t="shared" ca="1" si="17"/>
        <v>-</v>
      </c>
      <c r="R470" s="6"/>
      <c r="S470" s="6"/>
      <c r="T470" s="6"/>
      <c r="U470" s="6"/>
      <c r="V470" s="6"/>
      <c r="W470" s="6" t="str">
        <f t="shared" si="16"/>
        <v>-</v>
      </c>
      <c r="X470" s="6"/>
      <c r="Y470" s="6"/>
      <c r="Z470" s="6"/>
      <c r="AA470" s="6"/>
      <c r="AB470" s="6"/>
      <c r="AC470" s="6"/>
    </row>
    <row r="471" spans="1:29" x14ac:dyDescent="0.25">
      <c r="Q471" s="12" t="str">
        <f t="shared" ca="1" si="17"/>
        <v>-</v>
      </c>
      <c r="W471" t="str">
        <f t="shared" si="16"/>
        <v>-</v>
      </c>
    </row>
    <row r="472" spans="1:29" x14ac:dyDescent="0.25">
      <c r="A472" s="6"/>
      <c r="B472" s="10"/>
      <c r="C472" s="6"/>
      <c r="D472" s="6"/>
      <c r="E472" s="6"/>
      <c r="F472" s="6"/>
      <c r="G472" s="6"/>
      <c r="H472" s="6"/>
      <c r="I472" s="6"/>
      <c r="J472" s="6"/>
      <c r="K472" s="6"/>
      <c r="L472" s="6"/>
      <c r="M472" s="6"/>
      <c r="N472" s="6"/>
      <c r="O472" s="6"/>
      <c r="P472" s="10"/>
      <c r="Q472" s="15" t="str">
        <f t="shared" ca="1" si="17"/>
        <v>-</v>
      </c>
      <c r="R472" s="6"/>
      <c r="S472" s="6"/>
      <c r="T472" s="6"/>
      <c r="U472" s="6"/>
      <c r="V472" s="6"/>
      <c r="W472" s="6" t="str">
        <f t="shared" si="16"/>
        <v>-</v>
      </c>
      <c r="X472" s="6"/>
      <c r="Y472" s="6"/>
      <c r="Z472" s="6"/>
      <c r="AA472" s="6"/>
      <c r="AB472" s="6"/>
      <c r="AC472" s="6"/>
    </row>
    <row r="473" spans="1:29" x14ac:dyDescent="0.25">
      <c r="Q473" s="12" t="str">
        <f t="shared" ca="1" si="17"/>
        <v>-</v>
      </c>
      <c r="W473" t="str">
        <f t="shared" si="16"/>
        <v>-</v>
      </c>
    </row>
    <row r="474" spans="1:29" x14ac:dyDescent="0.25">
      <c r="A474" s="6"/>
      <c r="B474" s="10"/>
      <c r="C474" s="6"/>
      <c r="D474" s="6"/>
      <c r="E474" s="6"/>
      <c r="F474" s="6"/>
      <c r="G474" s="6"/>
      <c r="H474" s="6"/>
      <c r="I474" s="6"/>
      <c r="J474" s="6"/>
      <c r="K474" s="6"/>
      <c r="L474" s="6"/>
      <c r="M474" s="6"/>
      <c r="N474" s="6"/>
      <c r="O474" s="6"/>
      <c r="P474" s="10"/>
      <c r="Q474" s="15" t="str">
        <f t="shared" ca="1" si="17"/>
        <v>-</v>
      </c>
      <c r="R474" s="6"/>
      <c r="S474" s="6"/>
      <c r="T474" s="6"/>
      <c r="U474" s="6"/>
      <c r="V474" s="6"/>
      <c r="W474" s="6" t="str">
        <f t="shared" si="16"/>
        <v>-</v>
      </c>
      <c r="X474" s="6"/>
      <c r="Y474" s="6"/>
      <c r="Z474" s="6"/>
      <c r="AA474" s="6"/>
      <c r="AB474" s="6"/>
      <c r="AC474" s="6"/>
    </row>
    <row r="475" spans="1:29" x14ac:dyDescent="0.25">
      <c r="Q475" s="12" t="str">
        <f t="shared" ca="1" si="17"/>
        <v>-</v>
      </c>
      <c r="W475" t="str">
        <f t="shared" si="16"/>
        <v>-</v>
      </c>
    </row>
    <row r="476" spans="1:29" x14ac:dyDescent="0.25">
      <c r="A476" s="6"/>
      <c r="B476" s="10"/>
      <c r="C476" s="6"/>
      <c r="D476" s="6"/>
      <c r="E476" s="6"/>
      <c r="F476" s="6"/>
      <c r="G476" s="6"/>
      <c r="H476" s="6"/>
      <c r="I476" s="6"/>
      <c r="J476" s="6"/>
      <c r="K476" s="6"/>
      <c r="L476" s="6"/>
      <c r="M476" s="6"/>
      <c r="N476" s="6"/>
      <c r="O476" s="6"/>
      <c r="P476" s="10"/>
      <c r="Q476" s="15" t="str">
        <f t="shared" ca="1" si="17"/>
        <v>-</v>
      </c>
      <c r="R476" s="6"/>
      <c r="S476" s="6"/>
      <c r="T476" s="6"/>
      <c r="U476" s="6"/>
      <c r="V476" s="6"/>
      <c r="W476" s="6" t="str">
        <f t="shared" si="16"/>
        <v>-</v>
      </c>
      <c r="X476" s="6"/>
      <c r="Y476" s="6"/>
      <c r="Z476" s="6"/>
      <c r="AA476" s="6"/>
      <c r="AB476" s="6"/>
      <c r="AC476" s="6"/>
    </row>
    <row r="477" spans="1:29" x14ac:dyDescent="0.25">
      <c r="Q477" s="12" t="str">
        <f t="shared" ca="1" si="17"/>
        <v>-</v>
      </c>
      <c r="W477" t="str">
        <f t="shared" si="16"/>
        <v>-</v>
      </c>
    </row>
    <row r="478" spans="1:29" x14ac:dyDescent="0.25">
      <c r="A478" s="6"/>
      <c r="B478" s="10"/>
      <c r="C478" s="6"/>
      <c r="D478" s="6"/>
      <c r="E478" s="6"/>
      <c r="F478" s="6"/>
      <c r="G478" s="6"/>
      <c r="H478" s="6"/>
      <c r="I478" s="6"/>
      <c r="J478" s="6"/>
      <c r="K478" s="6"/>
      <c r="L478" s="6"/>
      <c r="M478" s="6"/>
      <c r="N478" s="6"/>
      <c r="O478" s="6"/>
      <c r="P478" s="10"/>
      <c r="Q478" s="15" t="str">
        <f t="shared" ca="1" si="17"/>
        <v>-</v>
      </c>
      <c r="R478" s="6"/>
      <c r="S478" s="6"/>
      <c r="T478" s="6"/>
      <c r="U478" s="6"/>
      <c r="V478" s="6"/>
      <c r="W478" s="6" t="str">
        <f t="shared" si="16"/>
        <v>-</v>
      </c>
      <c r="X478" s="6"/>
      <c r="Y478" s="6"/>
      <c r="Z478" s="6"/>
      <c r="AA478" s="6"/>
      <c r="AB478" s="6"/>
      <c r="AC478" s="6"/>
    </row>
    <row r="479" spans="1:29" x14ac:dyDescent="0.25">
      <c r="Q479" s="12" t="str">
        <f t="shared" ca="1" si="17"/>
        <v>-</v>
      </c>
      <c r="W479" t="str">
        <f t="shared" si="16"/>
        <v>-</v>
      </c>
    </row>
    <row r="480" spans="1:29" x14ac:dyDescent="0.25">
      <c r="A480" s="6"/>
      <c r="B480" s="10"/>
      <c r="C480" s="6"/>
      <c r="D480" s="6"/>
      <c r="E480" s="6"/>
      <c r="F480" s="6"/>
      <c r="G480" s="6"/>
      <c r="H480" s="6"/>
      <c r="I480" s="6"/>
      <c r="J480" s="6"/>
      <c r="K480" s="6"/>
      <c r="L480" s="6"/>
      <c r="M480" s="6"/>
      <c r="N480" s="6"/>
      <c r="O480" s="6"/>
      <c r="P480" s="10"/>
      <c r="Q480" s="15" t="str">
        <f t="shared" ca="1" si="17"/>
        <v>-</v>
      </c>
      <c r="R480" s="6"/>
      <c r="S480" s="6"/>
      <c r="T480" s="6"/>
      <c r="U480" s="6"/>
      <c r="V480" s="6"/>
      <c r="W480" s="6" t="str">
        <f t="shared" si="16"/>
        <v>-</v>
      </c>
      <c r="X480" s="6"/>
      <c r="Y480" s="6"/>
      <c r="Z480" s="6"/>
      <c r="AA480" s="6"/>
      <c r="AB480" s="6"/>
      <c r="AC480" s="6"/>
    </row>
    <row r="481" spans="1:29" x14ac:dyDescent="0.25">
      <c r="Q481" s="12" t="str">
        <f t="shared" ca="1" si="17"/>
        <v>-</v>
      </c>
      <c r="W481" t="str">
        <f t="shared" si="16"/>
        <v>-</v>
      </c>
    </row>
    <row r="482" spans="1:29" x14ac:dyDescent="0.25">
      <c r="A482" s="6"/>
      <c r="B482" s="10"/>
      <c r="C482" s="6"/>
      <c r="D482" s="6"/>
      <c r="E482" s="6"/>
      <c r="F482" s="6"/>
      <c r="G482" s="6"/>
      <c r="H482" s="6"/>
      <c r="I482" s="6"/>
      <c r="J482" s="6"/>
      <c r="K482" s="6"/>
      <c r="L482" s="6"/>
      <c r="M482" s="6"/>
      <c r="N482" s="6"/>
      <c r="O482" s="6"/>
      <c r="P482" s="10"/>
      <c r="Q482" s="15" t="str">
        <f t="shared" ca="1" si="17"/>
        <v>-</v>
      </c>
      <c r="R482" s="6"/>
      <c r="S482" s="6"/>
      <c r="T482" s="6"/>
      <c r="U482" s="6"/>
      <c r="V482" s="6"/>
      <c r="W482" s="6" t="str">
        <f t="shared" si="16"/>
        <v>-</v>
      </c>
      <c r="X482" s="6"/>
      <c r="Y482" s="6"/>
      <c r="Z482" s="6"/>
      <c r="AA482" s="6"/>
      <c r="AB482" s="6"/>
      <c r="AC482" s="6"/>
    </row>
    <row r="483" spans="1:29" x14ac:dyDescent="0.25">
      <c r="Q483" s="12" t="str">
        <f t="shared" ca="1" si="17"/>
        <v>-</v>
      </c>
      <c r="W483" t="str">
        <f t="shared" si="16"/>
        <v>-</v>
      </c>
    </row>
    <row r="484" spans="1:29" x14ac:dyDescent="0.25">
      <c r="A484" s="6"/>
      <c r="B484" s="10"/>
      <c r="C484" s="6"/>
      <c r="D484" s="6"/>
      <c r="E484" s="6"/>
      <c r="F484" s="6"/>
      <c r="G484" s="6"/>
      <c r="H484" s="6"/>
      <c r="I484" s="6"/>
      <c r="J484" s="6"/>
      <c r="K484" s="6"/>
      <c r="L484" s="6"/>
      <c r="M484" s="6"/>
      <c r="N484" s="6"/>
      <c r="O484" s="6"/>
      <c r="P484" s="10"/>
      <c r="Q484" s="15" t="str">
        <f t="shared" ca="1" si="17"/>
        <v>-</v>
      </c>
      <c r="R484" s="6"/>
      <c r="S484" s="6"/>
      <c r="T484" s="6"/>
      <c r="U484" s="6"/>
      <c r="V484" s="6"/>
      <c r="W484" s="6" t="str">
        <f t="shared" si="16"/>
        <v>-</v>
      </c>
      <c r="X484" s="6"/>
      <c r="Y484" s="6"/>
      <c r="Z484" s="6"/>
      <c r="AA484" s="6"/>
      <c r="AB484" s="6"/>
      <c r="AC484" s="6"/>
    </row>
    <row r="485" spans="1:29" x14ac:dyDescent="0.25">
      <c r="Q485" s="12" t="str">
        <f t="shared" ca="1" si="17"/>
        <v>-</v>
      </c>
      <c r="W485" t="str">
        <f t="shared" si="16"/>
        <v>-</v>
      </c>
    </row>
    <row r="486" spans="1:29" x14ac:dyDescent="0.25">
      <c r="A486" s="6"/>
      <c r="B486" s="10"/>
      <c r="C486" s="6"/>
      <c r="D486" s="6"/>
      <c r="E486" s="6"/>
      <c r="F486" s="6"/>
      <c r="G486" s="6"/>
      <c r="H486" s="6"/>
      <c r="I486" s="6"/>
      <c r="J486" s="6"/>
      <c r="K486" s="6"/>
      <c r="L486" s="6"/>
      <c r="M486" s="6"/>
      <c r="N486" s="6"/>
      <c r="O486" s="6"/>
      <c r="P486" s="10"/>
      <c r="Q486" s="15" t="str">
        <f t="shared" ca="1" si="17"/>
        <v>-</v>
      </c>
      <c r="R486" s="6"/>
      <c r="S486" s="6"/>
      <c r="T486" s="6"/>
      <c r="U486" s="6"/>
      <c r="V486" s="6"/>
      <c r="W486" s="6" t="str">
        <f t="shared" si="16"/>
        <v>-</v>
      </c>
      <c r="X486" s="6"/>
      <c r="Y486" s="6"/>
      <c r="Z486" s="6"/>
      <c r="AA486" s="6"/>
      <c r="AB486" s="6"/>
      <c r="AC486" s="6"/>
    </row>
    <row r="487" spans="1:29" x14ac:dyDescent="0.25">
      <c r="Q487" s="12" t="str">
        <f t="shared" ca="1" si="17"/>
        <v>-</v>
      </c>
      <c r="W487" t="str">
        <f t="shared" si="16"/>
        <v>-</v>
      </c>
    </row>
    <row r="488" spans="1:29" x14ac:dyDescent="0.25">
      <c r="A488" s="6"/>
      <c r="B488" s="10"/>
      <c r="C488" s="6"/>
      <c r="D488" s="6"/>
      <c r="E488" s="6"/>
      <c r="F488" s="6"/>
      <c r="G488" s="6"/>
      <c r="H488" s="6"/>
      <c r="I488" s="6"/>
      <c r="J488" s="6"/>
      <c r="K488" s="6"/>
      <c r="L488" s="6"/>
      <c r="M488" s="6"/>
      <c r="N488" s="6"/>
      <c r="O488" s="6"/>
      <c r="P488" s="10"/>
      <c r="Q488" s="15" t="str">
        <f t="shared" ca="1" si="17"/>
        <v>-</v>
      </c>
      <c r="R488" s="6"/>
      <c r="S488" s="6"/>
      <c r="T488" s="6"/>
      <c r="U488" s="6"/>
      <c r="V488" s="6"/>
      <c r="W488" s="6" t="str">
        <f t="shared" si="16"/>
        <v>-</v>
      </c>
      <c r="X488" s="6"/>
      <c r="Y488" s="6"/>
      <c r="Z488" s="6"/>
      <c r="AA488" s="6"/>
      <c r="AB488" s="6"/>
      <c r="AC488" s="6"/>
    </row>
    <row r="489" spans="1:29" x14ac:dyDescent="0.25">
      <c r="Q489" s="12" t="str">
        <f t="shared" ca="1" si="17"/>
        <v>-</v>
      </c>
      <c r="W489" t="str">
        <f t="shared" si="16"/>
        <v>-</v>
      </c>
    </row>
    <row r="490" spans="1:29" x14ac:dyDescent="0.25">
      <c r="A490" s="6"/>
      <c r="B490" s="10"/>
      <c r="C490" s="6"/>
      <c r="D490" s="6"/>
      <c r="E490" s="6"/>
      <c r="F490" s="6"/>
      <c r="G490" s="6"/>
      <c r="H490" s="6"/>
      <c r="I490" s="6"/>
      <c r="J490" s="6"/>
      <c r="K490" s="6"/>
      <c r="L490" s="6"/>
      <c r="M490" s="6"/>
      <c r="N490" s="6"/>
      <c r="O490" s="6"/>
      <c r="P490" s="10"/>
      <c r="Q490" s="15" t="str">
        <f t="shared" ca="1" si="17"/>
        <v>-</v>
      </c>
      <c r="R490" s="6"/>
      <c r="S490" s="6"/>
      <c r="T490" s="6"/>
      <c r="U490" s="6"/>
      <c r="V490" s="6"/>
      <c r="W490" s="6" t="str">
        <f t="shared" si="16"/>
        <v>-</v>
      </c>
      <c r="X490" s="6"/>
      <c r="Y490" s="6"/>
      <c r="Z490" s="6"/>
      <c r="AA490" s="6"/>
      <c r="AB490" s="6"/>
      <c r="AC490" s="6"/>
    </row>
    <row r="491" spans="1:29" x14ac:dyDescent="0.25">
      <c r="Q491" s="12" t="str">
        <f t="shared" ca="1" si="17"/>
        <v>-</v>
      </c>
      <c r="W491" t="str">
        <f t="shared" si="16"/>
        <v>-</v>
      </c>
    </row>
    <row r="492" spans="1:29" x14ac:dyDescent="0.25">
      <c r="A492" s="6"/>
      <c r="B492" s="10"/>
      <c r="C492" s="6"/>
      <c r="D492" s="6"/>
      <c r="E492" s="6"/>
      <c r="F492" s="6"/>
      <c r="G492" s="6"/>
      <c r="H492" s="6"/>
      <c r="I492" s="6"/>
      <c r="J492" s="6"/>
      <c r="K492" s="6"/>
      <c r="L492" s="6"/>
      <c r="M492" s="6"/>
      <c r="N492" s="6"/>
      <c r="O492" s="6"/>
      <c r="P492" s="10"/>
      <c r="Q492" s="15" t="str">
        <f t="shared" ca="1" si="17"/>
        <v>-</v>
      </c>
      <c r="R492" s="6"/>
      <c r="S492" s="6"/>
      <c r="T492" s="6"/>
      <c r="U492" s="6"/>
      <c r="V492" s="6"/>
      <c r="W492" s="6" t="str">
        <f t="shared" si="16"/>
        <v>-</v>
      </c>
      <c r="X492" s="6"/>
      <c r="Y492" s="6"/>
      <c r="Z492" s="6"/>
      <c r="AA492" s="6"/>
      <c r="AB492" s="6"/>
      <c r="AC492" s="6"/>
    </row>
    <row r="493" spans="1:29" x14ac:dyDescent="0.25">
      <c r="Q493" s="12" t="str">
        <f t="shared" ca="1" si="17"/>
        <v>-</v>
      </c>
      <c r="W493" t="str">
        <f t="shared" si="16"/>
        <v>-</v>
      </c>
    </row>
    <row r="494" spans="1:29" x14ac:dyDescent="0.25">
      <c r="A494" s="6"/>
      <c r="B494" s="10"/>
      <c r="C494" s="6"/>
      <c r="D494" s="6"/>
      <c r="E494" s="6"/>
      <c r="F494" s="6"/>
      <c r="G494" s="6"/>
      <c r="H494" s="6"/>
      <c r="I494" s="6"/>
      <c r="J494" s="6"/>
      <c r="K494" s="6"/>
      <c r="L494" s="6"/>
      <c r="M494" s="6"/>
      <c r="N494" s="6"/>
      <c r="O494" s="6"/>
      <c r="P494" s="10"/>
      <c r="Q494" s="15" t="str">
        <f t="shared" ca="1" si="17"/>
        <v>-</v>
      </c>
      <c r="R494" s="6"/>
      <c r="S494" s="6"/>
      <c r="T494" s="6"/>
      <c r="U494" s="6"/>
      <c r="V494" s="6"/>
      <c r="W494" s="6" t="str">
        <f t="shared" si="16"/>
        <v>-</v>
      </c>
      <c r="X494" s="6"/>
      <c r="Y494" s="6"/>
      <c r="Z494" s="6"/>
      <c r="AA494" s="6"/>
      <c r="AB494" s="6"/>
      <c r="AC494" s="6"/>
    </row>
    <row r="495" spans="1:29" x14ac:dyDescent="0.25">
      <c r="Q495" s="12" t="str">
        <f t="shared" ca="1" si="17"/>
        <v>-</v>
      </c>
      <c r="W495" t="str">
        <f t="shared" si="16"/>
        <v>-</v>
      </c>
    </row>
    <row r="496" spans="1:29" x14ac:dyDescent="0.25">
      <c r="A496" s="6"/>
      <c r="B496" s="10"/>
      <c r="C496" s="6"/>
      <c r="D496" s="6"/>
      <c r="E496" s="6"/>
      <c r="F496" s="6"/>
      <c r="G496" s="6"/>
      <c r="H496" s="6"/>
      <c r="I496" s="6"/>
      <c r="J496" s="6"/>
      <c r="K496" s="6"/>
      <c r="L496" s="6"/>
      <c r="M496" s="6"/>
      <c r="N496" s="6"/>
      <c r="O496" s="6"/>
      <c r="P496" s="10"/>
      <c r="Q496" s="15" t="str">
        <f t="shared" ca="1" si="17"/>
        <v>-</v>
      </c>
      <c r="R496" s="6"/>
      <c r="S496" s="6"/>
      <c r="T496" s="6"/>
      <c r="U496" s="6"/>
      <c r="V496" s="6"/>
      <c r="W496" s="6" t="str">
        <f t="shared" si="16"/>
        <v>-</v>
      </c>
      <c r="X496" s="6"/>
      <c r="Y496" s="6"/>
      <c r="Z496" s="6"/>
      <c r="AA496" s="6"/>
      <c r="AB496" s="6"/>
      <c r="AC496" s="6"/>
    </row>
    <row r="497" spans="1:29" x14ac:dyDescent="0.25">
      <c r="Q497" s="12" t="str">
        <f t="shared" ca="1" si="17"/>
        <v>-</v>
      </c>
      <c r="W497" t="str">
        <f t="shared" si="16"/>
        <v>-</v>
      </c>
    </row>
    <row r="498" spans="1:29" x14ac:dyDescent="0.25">
      <c r="A498" s="6"/>
      <c r="B498" s="10"/>
      <c r="C498" s="6"/>
      <c r="D498" s="6"/>
      <c r="E498" s="6"/>
      <c r="F498" s="6"/>
      <c r="G498" s="6"/>
      <c r="H498" s="6"/>
      <c r="I498" s="6"/>
      <c r="J498" s="6"/>
      <c r="K498" s="6"/>
      <c r="L498" s="6"/>
      <c r="M498" s="6"/>
      <c r="N498" s="6"/>
      <c r="O498" s="6"/>
      <c r="P498" s="10"/>
      <c r="Q498" s="15" t="str">
        <f t="shared" ca="1" si="17"/>
        <v>-</v>
      </c>
      <c r="R498" s="6"/>
      <c r="S498" s="6"/>
      <c r="T498" s="6"/>
      <c r="U498" s="6"/>
      <c r="V498" s="6"/>
      <c r="W498" s="6" t="str">
        <f t="shared" si="16"/>
        <v>-</v>
      </c>
      <c r="X498" s="6"/>
      <c r="Y498" s="6"/>
      <c r="Z498" s="6"/>
      <c r="AA498" s="6"/>
      <c r="AB498" s="6"/>
      <c r="AC498" s="6"/>
    </row>
    <row r="499" spans="1:29" x14ac:dyDescent="0.25">
      <c r="Q499" s="12" t="str">
        <f t="shared" ca="1" si="17"/>
        <v>-</v>
      </c>
      <c r="W499" t="str">
        <f t="shared" si="16"/>
        <v>-</v>
      </c>
    </row>
    <row r="500" spans="1:29" x14ac:dyDescent="0.25">
      <c r="A500" s="6"/>
      <c r="B500" s="10"/>
      <c r="C500" s="6"/>
      <c r="D500" s="6"/>
      <c r="E500" s="6"/>
      <c r="F500" s="6"/>
      <c r="G500" s="6"/>
      <c r="H500" s="6"/>
      <c r="I500" s="6"/>
      <c r="J500" s="6"/>
      <c r="K500" s="6"/>
      <c r="L500" s="6"/>
      <c r="M500" s="6"/>
      <c r="N500" s="6"/>
      <c r="O500" s="6"/>
      <c r="P500" s="10"/>
      <c r="Q500" s="15" t="str">
        <f t="shared" ca="1" si="17"/>
        <v>-</v>
      </c>
      <c r="R500" s="6"/>
      <c r="S500" s="6"/>
      <c r="T500" s="6"/>
      <c r="U500" s="6"/>
      <c r="V500" s="6"/>
      <c r="W500" s="6" t="str">
        <f t="shared" si="16"/>
        <v>-</v>
      </c>
      <c r="X500" s="6"/>
      <c r="Y500" s="6"/>
      <c r="Z500" s="6"/>
      <c r="AA500" s="6"/>
      <c r="AB500" s="6"/>
      <c r="AC500" s="6"/>
    </row>
    <row r="501" spans="1:29" x14ac:dyDescent="0.25">
      <c r="Q501" s="12" t="str">
        <f t="shared" ca="1" si="17"/>
        <v>-</v>
      </c>
      <c r="W501" t="str">
        <f t="shared" si="16"/>
        <v>-</v>
      </c>
    </row>
    <row r="502" spans="1:29" x14ac:dyDescent="0.25">
      <c r="A502" s="6"/>
      <c r="B502" s="10"/>
      <c r="C502" s="6"/>
      <c r="D502" s="6"/>
      <c r="E502" s="6"/>
      <c r="F502" s="6"/>
      <c r="G502" s="6"/>
      <c r="H502" s="6"/>
      <c r="I502" s="6"/>
      <c r="J502" s="6"/>
      <c r="K502" s="6"/>
      <c r="L502" s="6"/>
      <c r="M502" s="6"/>
      <c r="N502" s="6"/>
      <c r="O502" s="6"/>
      <c r="P502" s="10"/>
      <c r="Q502" s="15" t="str">
        <f t="shared" ca="1" si="17"/>
        <v>-</v>
      </c>
      <c r="R502" s="6"/>
      <c r="S502" s="6"/>
      <c r="T502" s="6"/>
      <c r="U502" s="6"/>
      <c r="V502" s="6"/>
      <c r="W502" s="6" t="str">
        <f t="shared" si="16"/>
        <v>-</v>
      </c>
      <c r="X502" s="6"/>
      <c r="Y502" s="6"/>
      <c r="Z502" s="6"/>
      <c r="AA502" s="6"/>
      <c r="AB502" s="6"/>
      <c r="AC502" s="6"/>
    </row>
    <row r="503" spans="1:29" x14ac:dyDescent="0.25">
      <c r="Q503" s="12" t="str">
        <f t="shared" ca="1" si="17"/>
        <v>-</v>
      </c>
      <c r="W503" t="str">
        <f t="shared" si="16"/>
        <v>-</v>
      </c>
    </row>
    <row r="504" spans="1:29" x14ac:dyDescent="0.25">
      <c r="A504" s="6"/>
      <c r="B504" s="10"/>
      <c r="C504" s="6"/>
      <c r="D504" s="6"/>
      <c r="E504" s="6"/>
      <c r="F504" s="6"/>
      <c r="G504" s="6"/>
      <c r="H504" s="6"/>
      <c r="I504" s="6"/>
      <c r="J504" s="6"/>
      <c r="K504" s="6"/>
      <c r="L504" s="6"/>
      <c r="M504" s="6"/>
      <c r="N504" s="6"/>
      <c r="O504" s="6"/>
      <c r="P504" s="10"/>
      <c r="Q504" s="15" t="str">
        <f t="shared" ca="1" si="17"/>
        <v>-</v>
      </c>
      <c r="R504" s="6"/>
      <c r="S504" s="6"/>
      <c r="T504" s="6"/>
      <c r="U504" s="6"/>
      <c r="V504" s="6"/>
      <c r="W504" s="6" t="str">
        <f t="shared" si="16"/>
        <v>-</v>
      </c>
      <c r="X504" s="6"/>
      <c r="Y504" s="6"/>
      <c r="Z504" s="6"/>
      <c r="AA504" s="6"/>
      <c r="AB504" s="6"/>
      <c r="AC504" s="6"/>
    </row>
    <row r="505" spans="1:29" x14ac:dyDescent="0.25">
      <c r="Q505" s="12" t="str">
        <f t="shared" ca="1" si="17"/>
        <v>-</v>
      </c>
      <c r="W505" t="str">
        <f t="shared" si="16"/>
        <v>-</v>
      </c>
    </row>
    <row r="506" spans="1:29" x14ac:dyDescent="0.25">
      <c r="A506" s="6"/>
      <c r="B506" s="10"/>
      <c r="C506" s="6"/>
      <c r="D506" s="6"/>
      <c r="E506" s="6"/>
      <c r="F506" s="6"/>
      <c r="G506" s="6"/>
      <c r="H506" s="6"/>
      <c r="I506" s="6"/>
      <c r="J506" s="6"/>
      <c r="K506" s="6"/>
      <c r="L506" s="6"/>
      <c r="M506" s="6"/>
      <c r="N506" s="6"/>
      <c r="O506" s="6"/>
      <c r="P506" s="10"/>
      <c r="Q506" s="15" t="str">
        <f t="shared" ca="1" si="17"/>
        <v>-</v>
      </c>
      <c r="R506" s="6"/>
      <c r="S506" s="6"/>
      <c r="T506" s="6"/>
      <c r="U506" s="6"/>
      <c r="V506" s="6"/>
      <c r="W506" s="6" t="str">
        <f t="shared" si="16"/>
        <v>-</v>
      </c>
      <c r="X506" s="6"/>
      <c r="Y506" s="6"/>
      <c r="Z506" s="6"/>
      <c r="AA506" s="6"/>
      <c r="AB506" s="6"/>
      <c r="AC506" s="6"/>
    </row>
    <row r="507" spans="1:29" x14ac:dyDescent="0.25">
      <c r="Q507" s="12" t="str">
        <f t="shared" ca="1" si="17"/>
        <v>-</v>
      </c>
      <c r="W507" t="str">
        <f t="shared" si="16"/>
        <v>-</v>
      </c>
    </row>
    <row r="508" spans="1:29" x14ac:dyDescent="0.25">
      <c r="A508" s="6"/>
      <c r="B508" s="10"/>
      <c r="C508" s="6"/>
      <c r="D508" s="6"/>
      <c r="E508" s="6"/>
      <c r="F508" s="6"/>
      <c r="G508" s="6"/>
      <c r="H508" s="6"/>
      <c r="I508" s="6"/>
      <c r="J508" s="6"/>
      <c r="K508" s="6"/>
      <c r="L508" s="6"/>
      <c r="M508" s="6"/>
      <c r="N508" s="6"/>
      <c r="O508" s="6"/>
      <c r="P508" s="10"/>
      <c r="Q508" s="15" t="str">
        <f t="shared" ca="1" si="17"/>
        <v>-</v>
      </c>
      <c r="R508" s="6"/>
      <c r="S508" s="6"/>
      <c r="T508" s="6"/>
      <c r="U508" s="6"/>
      <c r="V508" s="6"/>
      <c r="W508" s="6" t="str">
        <f t="shared" si="16"/>
        <v>-</v>
      </c>
      <c r="X508" s="6"/>
      <c r="Y508" s="6"/>
      <c r="Z508" s="6"/>
      <c r="AA508" s="6"/>
      <c r="AB508" s="6"/>
      <c r="AC508" s="6"/>
    </row>
    <row r="509" spans="1:29" x14ac:dyDescent="0.25">
      <c r="Q509" s="12" t="str">
        <f t="shared" ca="1" si="17"/>
        <v>-</v>
      </c>
      <c r="W509" t="str">
        <f t="shared" si="16"/>
        <v>-</v>
      </c>
    </row>
    <row r="510" spans="1:29" x14ac:dyDescent="0.25">
      <c r="A510" s="6"/>
      <c r="B510" s="10"/>
      <c r="C510" s="6"/>
      <c r="D510" s="6"/>
      <c r="E510" s="6"/>
      <c r="F510" s="6"/>
      <c r="G510" s="6"/>
      <c r="H510" s="6"/>
      <c r="I510" s="6"/>
      <c r="J510" s="6"/>
      <c r="K510" s="6"/>
      <c r="L510" s="6"/>
      <c r="M510" s="6"/>
      <c r="N510" s="6"/>
      <c r="O510" s="6"/>
      <c r="P510" s="10"/>
      <c r="Q510" s="15" t="str">
        <f t="shared" ca="1" si="17"/>
        <v>-</v>
      </c>
      <c r="R510" s="6"/>
      <c r="S510" s="6"/>
      <c r="T510" s="6"/>
      <c r="U510" s="6"/>
      <c r="V510" s="6"/>
      <c r="W510" s="6" t="str">
        <f t="shared" si="16"/>
        <v>-</v>
      </c>
      <c r="X510" s="6"/>
      <c r="Y510" s="6"/>
      <c r="Z510" s="6"/>
      <c r="AA510" s="6"/>
      <c r="AB510" s="6"/>
      <c r="AC510" s="6"/>
    </row>
    <row r="511" spans="1:29" x14ac:dyDescent="0.25">
      <c r="Q511" s="12" t="str">
        <f t="shared" ca="1" si="17"/>
        <v>-</v>
      </c>
      <c r="W511" t="str">
        <f t="shared" si="16"/>
        <v>-</v>
      </c>
    </row>
    <row r="512" spans="1:29" x14ac:dyDescent="0.25">
      <c r="A512" s="6"/>
      <c r="B512" s="10"/>
      <c r="C512" s="6"/>
      <c r="D512" s="6"/>
      <c r="E512" s="6"/>
      <c r="F512" s="6"/>
      <c r="G512" s="6"/>
      <c r="H512" s="6"/>
      <c r="I512" s="6"/>
      <c r="J512" s="6"/>
      <c r="K512" s="6"/>
      <c r="L512" s="6"/>
      <c r="M512" s="6"/>
      <c r="N512" s="6"/>
      <c r="O512" s="6"/>
      <c r="P512" s="10"/>
      <c r="Q512" s="15" t="str">
        <f t="shared" ca="1" si="17"/>
        <v>-</v>
      </c>
      <c r="R512" s="6"/>
      <c r="S512" s="6"/>
      <c r="T512" s="6"/>
      <c r="U512" s="6"/>
      <c r="V512" s="6"/>
      <c r="W512" s="6" t="str">
        <f t="shared" si="16"/>
        <v>-</v>
      </c>
      <c r="X512" s="6"/>
      <c r="Y512" s="6"/>
      <c r="Z512" s="6"/>
      <c r="AA512" s="6"/>
      <c r="AB512" s="6"/>
      <c r="AC512" s="6"/>
    </row>
    <row r="513" spans="1:29" x14ac:dyDescent="0.25">
      <c r="Q513" s="12" t="str">
        <f t="shared" ca="1" si="17"/>
        <v>-</v>
      </c>
      <c r="W513" t="str">
        <f t="shared" si="16"/>
        <v>-</v>
      </c>
    </row>
    <row r="514" spans="1:29" x14ac:dyDescent="0.25">
      <c r="A514" s="6"/>
      <c r="B514" s="10"/>
      <c r="C514" s="6"/>
      <c r="D514" s="6"/>
      <c r="E514" s="6"/>
      <c r="F514" s="6"/>
      <c r="G514" s="6"/>
      <c r="H514" s="6"/>
      <c r="I514" s="6"/>
      <c r="J514" s="6"/>
      <c r="K514" s="6"/>
      <c r="L514" s="6"/>
      <c r="M514" s="6"/>
      <c r="N514" s="6"/>
      <c r="O514" s="6"/>
      <c r="P514" s="10"/>
      <c r="Q514" s="15" t="str">
        <f t="shared" ca="1" si="17"/>
        <v>-</v>
      </c>
      <c r="R514" s="6"/>
      <c r="S514" s="6"/>
      <c r="T514" s="6"/>
      <c r="U514" s="6"/>
      <c r="V514" s="6"/>
      <c r="W514" s="6" t="str">
        <f t="shared" si="16"/>
        <v>-</v>
      </c>
      <c r="X514" s="6"/>
      <c r="Y514" s="6"/>
      <c r="Z514" s="6"/>
      <c r="AA514" s="6"/>
      <c r="AB514" s="6"/>
      <c r="AC514" s="6"/>
    </row>
    <row r="515" spans="1:29" x14ac:dyDescent="0.25">
      <c r="Q515" s="12" t="str">
        <f t="shared" ca="1" si="17"/>
        <v>-</v>
      </c>
      <c r="W515" t="str">
        <f t="shared" si="16"/>
        <v>-</v>
      </c>
    </row>
    <row r="516" spans="1:29" x14ac:dyDescent="0.25">
      <c r="A516" s="6"/>
      <c r="B516" s="10"/>
      <c r="C516" s="6"/>
      <c r="D516" s="6"/>
      <c r="E516" s="6"/>
      <c r="F516" s="6"/>
      <c r="G516" s="6"/>
      <c r="H516" s="6"/>
      <c r="I516" s="6"/>
      <c r="J516" s="6"/>
      <c r="K516" s="6"/>
      <c r="L516" s="6"/>
      <c r="M516" s="6"/>
      <c r="N516" s="6"/>
      <c r="O516" s="6"/>
      <c r="P516" s="10"/>
      <c r="Q516" s="15" t="str">
        <f t="shared" ca="1" si="17"/>
        <v>-</v>
      </c>
      <c r="R516" s="6"/>
      <c r="S516" s="6"/>
      <c r="T516" s="6"/>
      <c r="U516" s="6"/>
      <c r="V516" s="6"/>
      <c r="W516" s="6" t="str">
        <f t="shared" si="16"/>
        <v>-</v>
      </c>
      <c r="X516" s="6"/>
      <c r="Y516" s="6"/>
      <c r="Z516" s="6"/>
      <c r="AA516" s="6"/>
      <c r="AB516" s="6"/>
      <c r="AC516" s="6"/>
    </row>
    <row r="517" spans="1:29" x14ac:dyDescent="0.25">
      <c r="Q517" s="12" t="str">
        <f t="shared" ca="1" si="17"/>
        <v>-</v>
      </c>
      <c r="W517" t="str">
        <f t="shared" si="16"/>
        <v>-</v>
      </c>
    </row>
    <row r="518" spans="1:29" x14ac:dyDescent="0.25">
      <c r="A518" s="6"/>
      <c r="B518" s="10"/>
      <c r="C518" s="6"/>
      <c r="D518" s="6"/>
      <c r="E518" s="6"/>
      <c r="F518" s="6"/>
      <c r="G518" s="6"/>
      <c r="H518" s="6"/>
      <c r="I518" s="6"/>
      <c r="J518" s="6"/>
      <c r="K518" s="6"/>
      <c r="L518" s="6"/>
      <c r="M518" s="6"/>
      <c r="N518" s="6"/>
      <c r="O518" s="6"/>
      <c r="P518" s="10"/>
      <c r="Q518" s="15" t="str">
        <f t="shared" ca="1" si="17"/>
        <v>-</v>
      </c>
      <c r="R518" s="6"/>
      <c r="S518" s="6"/>
      <c r="T518" s="6"/>
      <c r="U518" s="6"/>
      <c r="V518" s="6"/>
      <c r="W518" s="6" t="str">
        <f t="shared" si="16"/>
        <v>-</v>
      </c>
      <c r="X518" s="6"/>
      <c r="Y518" s="6"/>
      <c r="Z518" s="6"/>
      <c r="AA518" s="6"/>
      <c r="AB518" s="6"/>
      <c r="AC518" s="6"/>
    </row>
    <row r="519" spans="1:29" x14ac:dyDescent="0.25">
      <c r="Q519" s="12" t="str">
        <f t="shared" ca="1" si="17"/>
        <v>-</v>
      </c>
      <c r="W519" t="str">
        <f t="shared" si="16"/>
        <v>-</v>
      </c>
    </row>
    <row r="520" spans="1:29" x14ac:dyDescent="0.25">
      <c r="A520" s="6"/>
      <c r="B520" s="10"/>
      <c r="C520" s="6"/>
      <c r="D520" s="6"/>
      <c r="E520" s="6"/>
      <c r="F520" s="6"/>
      <c r="G520" s="6"/>
      <c r="H520" s="6"/>
      <c r="I520" s="6"/>
      <c r="J520" s="6"/>
      <c r="K520" s="6"/>
      <c r="L520" s="6"/>
      <c r="M520" s="6"/>
      <c r="N520" s="6"/>
      <c r="O520" s="6"/>
      <c r="P520" s="10"/>
      <c r="Q520" s="15" t="str">
        <f t="shared" ca="1" si="17"/>
        <v>-</v>
      </c>
      <c r="R520" s="6"/>
      <c r="S520" s="6"/>
      <c r="T520" s="6"/>
      <c r="U520" s="6"/>
      <c r="V520" s="6"/>
      <c r="W520" s="6" t="str">
        <f t="shared" ref="W520:W583" si="18">IF(OR(ISBLANK(J520),ISBLANK(V520)),"-",(IF(J520=V520,"Yes","No")))</f>
        <v>-</v>
      </c>
      <c r="X520" s="6"/>
      <c r="Y520" s="6"/>
      <c r="Z520" s="6"/>
      <c r="AA520" s="6"/>
      <c r="AB520" s="6"/>
      <c r="AC520" s="6"/>
    </row>
    <row r="521" spans="1:29" x14ac:dyDescent="0.25">
      <c r="Q521" s="12" t="str">
        <f t="shared" ref="Q521:Q584" ca="1" si="19">IF(B521&gt;1/1/1900, (IF(R521="Closed",(DATEDIF(B521,P521,"d"))-(DATEDIF(M521,O521,"d")),IF(OR(R521="Pending",ISBLANK(P521)),TODAY()-B521))),"-")</f>
        <v>-</v>
      </c>
      <c r="W521" t="str">
        <f t="shared" si="18"/>
        <v>-</v>
      </c>
    </row>
    <row r="522" spans="1:29" x14ac:dyDescent="0.25">
      <c r="A522" s="6"/>
      <c r="B522" s="10"/>
      <c r="C522" s="6"/>
      <c r="D522" s="6"/>
      <c r="E522" s="6"/>
      <c r="F522" s="6"/>
      <c r="G522" s="6"/>
      <c r="H522" s="6"/>
      <c r="I522" s="6"/>
      <c r="J522" s="6"/>
      <c r="K522" s="6"/>
      <c r="L522" s="6"/>
      <c r="M522" s="6"/>
      <c r="N522" s="6"/>
      <c r="O522" s="6"/>
      <c r="P522" s="10"/>
      <c r="Q522" s="15" t="str">
        <f t="shared" ca="1" si="19"/>
        <v>-</v>
      </c>
      <c r="R522" s="6"/>
      <c r="S522" s="6"/>
      <c r="T522" s="6"/>
      <c r="U522" s="6"/>
      <c r="V522" s="6"/>
      <c r="W522" s="6" t="str">
        <f t="shared" si="18"/>
        <v>-</v>
      </c>
      <c r="X522" s="6"/>
      <c r="Y522" s="6"/>
      <c r="Z522" s="6"/>
      <c r="AA522" s="6"/>
      <c r="AB522" s="6"/>
      <c r="AC522" s="6"/>
    </row>
    <row r="523" spans="1:29" x14ac:dyDescent="0.25">
      <c r="Q523" s="12" t="str">
        <f t="shared" ca="1" si="19"/>
        <v>-</v>
      </c>
      <c r="W523" t="str">
        <f t="shared" si="18"/>
        <v>-</v>
      </c>
    </row>
    <row r="524" spans="1:29" x14ac:dyDescent="0.25">
      <c r="A524" s="6"/>
      <c r="B524" s="10"/>
      <c r="C524" s="6"/>
      <c r="D524" s="6"/>
      <c r="E524" s="6"/>
      <c r="F524" s="6"/>
      <c r="G524" s="6"/>
      <c r="H524" s="6"/>
      <c r="I524" s="6"/>
      <c r="J524" s="6"/>
      <c r="K524" s="6"/>
      <c r="L524" s="6"/>
      <c r="M524" s="6"/>
      <c r="N524" s="6"/>
      <c r="O524" s="6"/>
      <c r="P524" s="10"/>
      <c r="Q524" s="15" t="str">
        <f t="shared" ca="1" si="19"/>
        <v>-</v>
      </c>
      <c r="R524" s="6"/>
      <c r="S524" s="6"/>
      <c r="T524" s="6"/>
      <c r="U524" s="6"/>
      <c r="V524" s="6"/>
      <c r="W524" s="6" t="str">
        <f t="shared" si="18"/>
        <v>-</v>
      </c>
      <c r="X524" s="6"/>
      <c r="Y524" s="6"/>
      <c r="Z524" s="6"/>
      <c r="AA524" s="6"/>
      <c r="AB524" s="6"/>
      <c r="AC524" s="6"/>
    </row>
    <row r="525" spans="1:29" x14ac:dyDescent="0.25">
      <c r="Q525" s="12" t="str">
        <f t="shared" ca="1" si="19"/>
        <v>-</v>
      </c>
      <c r="W525" t="str">
        <f t="shared" si="18"/>
        <v>-</v>
      </c>
    </row>
    <row r="526" spans="1:29" x14ac:dyDescent="0.25">
      <c r="A526" s="6"/>
      <c r="B526" s="10"/>
      <c r="C526" s="6"/>
      <c r="D526" s="6"/>
      <c r="E526" s="6"/>
      <c r="F526" s="6"/>
      <c r="G526" s="6"/>
      <c r="H526" s="6"/>
      <c r="I526" s="6"/>
      <c r="J526" s="6"/>
      <c r="K526" s="6"/>
      <c r="L526" s="6"/>
      <c r="M526" s="6"/>
      <c r="N526" s="6"/>
      <c r="O526" s="6"/>
      <c r="P526" s="10"/>
      <c r="Q526" s="15" t="str">
        <f t="shared" ca="1" si="19"/>
        <v>-</v>
      </c>
      <c r="R526" s="6"/>
      <c r="S526" s="6"/>
      <c r="T526" s="6"/>
      <c r="U526" s="6"/>
      <c r="V526" s="6"/>
      <c r="W526" s="6" t="str">
        <f t="shared" si="18"/>
        <v>-</v>
      </c>
      <c r="X526" s="6"/>
      <c r="Y526" s="6"/>
      <c r="Z526" s="6"/>
      <c r="AA526" s="6"/>
      <c r="AB526" s="6"/>
      <c r="AC526" s="6"/>
    </row>
    <row r="527" spans="1:29" x14ac:dyDescent="0.25">
      <c r="Q527" s="12" t="str">
        <f t="shared" ca="1" si="19"/>
        <v>-</v>
      </c>
      <c r="W527" t="str">
        <f t="shared" si="18"/>
        <v>-</v>
      </c>
    </row>
    <row r="528" spans="1:29" x14ac:dyDescent="0.25">
      <c r="A528" s="6"/>
      <c r="B528" s="10"/>
      <c r="C528" s="6"/>
      <c r="D528" s="6"/>
      <c r="E528" s="6"/>
      <c r="F528" s="6"/>
      <c r="G528" s="6"/>
      <c r="H528" s="6"/>
      <c r="I528" s="6"/>
      <c r="J528" s="6"/>
      <c r="K528" s="6"/>
      <c r="L528" s="6"/>
      <c r="M528" s="6"/>
      <c r="N528" s="6"/>
      <c r="O528" s="6"/>
      <c r="P528" s="10"/>
      <c r="Q528" s="15" t="str">
        <f t="shared" ca="1" si="19"/>
        <v>-</v>
      </c>
      <c r="R528" s="6"/>
      <c r="S528" s="6"/>
      <c r="T528" s="6"/>
      <c r="U528" s="6"/>
      <c r="V528" s="6"/>
      <c r="W528" s="6" t="str">
        <f t="shared" si="18"/>
        <v>-</v>
      </c>
      <c r="X528" s="6"/>
      <c r="Y528" s="6"/>
      <c r="Z528" s="6"/>
      <c r="AA528" s="6"/>
      <c r="AB528" s="6"/>
      <c r="AC528" s="6"/>
    </row>
    <row r="529" spans="1:29" x14ac:dyDescent="0.25">
      <c r="Q529" s="12" t="str">
        <f t="shared" ca="1" si="19"/>
        <v>-</v>
      </c>
      <c r="W529" t="str">
        <f t="shared" si="18"/>
        <v>-</v>
      </c>
    </row>
    <row r="530" spans="1:29" x14ac:dyDescent="0.25">
      <c r="A530" s="6"/>
      <c r="B530" s="10"/>
      <c r="C530" s="6"/>
      <c r="D530" s="6"/>
      <c r="E530" s="6"/>
      <c r="F530" s="6"/>
      <c r="G530" s="6"/>
      <c r="H530" s="6"/>
      <c r="I530" s="6"/>
      <c r="J530" s="6"/>
      <c r="K530" s="6"/>
      <c r="L530" s="6"/>
      <c r="M530" s="6"/>
      <c r="N530" s="6"/>
      <c r="O530" s="6"/>
      <c r="P530" s="10"/>
      <c r="Q530" s="15" t="str">
        <f t="shared" ca="1" si="19"/>
        <v>-</v>
      </c>
      <c r="R530" s="6"/>
      <c r="S530" s="6"/>
      <c r="T530" s="6"/>
      <c r="U530" s="6"/>
      <c r="V530" s="6"/>
      <c r="W530" s="6" t="str">
        <f t="shared" si="18"/>
        <v>-</v>
      </c>
      <c r="X530" s="6"/>
      <c r="Y530" s="6"/>
      <c r="Z530" s="6"/>
      <c r="AA530" s="6"/>
      <c r="AB530" s="6"/>
      <c r="AC530" s="6"/>
    </row>
    <row r="531" spans="1:29" x14ac:dyDescent="0.25">
      <c r="Q531" s="12" t="str">
        <f t="shared" ca="1" si="19"/>
        <v>-</v>
      </c>
      <c r="W531" t="str">
        <f t="shared" si="18"/>
        <v>-</v>
      </c>
    </row>
    <row r="532" spans="1:29" x14ac:dyDescent="0.25">
      <c r="A532" s="6"/>
      <c r="B532" s="10"/>
      <c r="C532" s="6"/>
      <c r="D532" s="6"/>
      <c r="E532" s="6"/>
      <c r="F532" s="6"/>
      <c r="G532" s="6"/>
      <c r="H532" s="6"/>
      <c r="I532" s="6"/>
      <c r="J532" s="6"/>
      <c r="K532" s="6"/>
      <c r="L532" s="6"/>
      <c r="M532" s="6"/>
      <c r="N532" s="6"/>
      <c r="O532" s="6"/>
      <c r="P532" s="10"/>
      <c r="Q532" s="15" t="str">
        <f t="shared" ca="1" si="19"/>
        <v>-</v>
      </c>
      <c r="R532" s="6"/>
      <c r="S532" s="6"/>
      <c r="T532" s="6"/>
      <c r="U532" s="6"/>
      <c r="V532" s="6"/>
      <c r="W532" s="6" t="str">
        <f t="shared" si="18"/>
        <v>-</v>
      </c>
      <c r="X532" s="6"/>
      <c r="Y532" s="6"/>
      <c r="Z532" s="6"/>
      <c r="AA532" s="6"/>
      <c r="AB532" s="6"/>
      <c r="AC532" s="6"/>
    </row>
    <row r="533" spans="1:29" x14ac:dyDescent="0.25">
      <c r="Q533" s="12" t="str">
        <f t="shared" ca="1" si="19"/>
        <v>-</v>
      </c>
      <c r="W533" t="str">
        <f t="shared" si="18"/>
        <v>-</v>
      </c>
    </row>
    <row r="534" spans="1:29" x14ac:dyDescent="0.25">
      <c r="A534" s="6"/>
      <c r="B534" s="10"/>
      <c r="C534" s="6"/>
      <c r="D534" s="6"/>
      <c r="E534" s="6"/>
      <c r="F534" s="6"/>
      <c r="G534" s="6"/>
      <c r="H534" s="6"/>
      <c r="I534" s="6"/>
      <c r="J534" s="6"/>
      <c r="K534" s="6"/>
      <c r="L534" s="6"/>
      <c r="M534" s="6"/>
      <c r="N534" s="6"/>
      <c r="O534" s="6"/>
      <c r="P534" s="10"/>
      <c r="Q534" s="15" t="str">
        <f t="shared" ca="1" si="19"/>
        <v>-</v>
      </c>
      <c r="R534" s="6"/>
      <c r="S534" s="6"/>
      <c r="T534" s="6"/>
      <c r="U534" s="6"/>
      <c r="V534" s="6"/>
      <c r="W534" s="6" t="str">
        <f t="shared" si="18"/>
        <v>-</v>
      </c>
      <c r="X534" s="6"/>
      <c r="Y534" s="6"/>
      <c r="Z534" s="6"/>
      <c r="AA534" s="6"/>
      <c r="AB534" s="6"/>
      <c r="AC534" s="6"/>
    </row>
    <row r="535" spans="1:29" x14ac:dyDescent="0.25">
      <c r="Q535" s="12" t="str">
        <f t="shared" ca="1" si="19"/>
        <v>-</v>
      </c>
      <c r="W535" t="str">
        <f t="shared" si="18"/>
        <v>-</v>
      </c>
    </row>
    <row r="536" spans="1:29" x14ac:dyDescent="0.25">
      <c r="A536" s="6"/>
      <c r="B536" s="10"/>
      <c r="C536" s="6"/>
      <c r="D536" s="6"/>
      <c r="E536" s="6"/>
      <c r="F536" s="6"/>
      <c r="G536" s="6"/>
      <c r="H536" s="6"/>
      <c r="I536" s="6"/>
      <c r="J536" s="6"/>
      <c r="K536" s="6"/>
      <c r="L536" s="6"/>
      <c r="M536" s="6"/>
      <c r="N536" s="6"/>
      <c r="O536" s="6"/>
      <c r="P536" s="10"/>
      <c r="Q536" s="15" t="str">
        <f t="shared" ca="1" si="19"/>
        <v>-</v>
      </c>
      <c r="R536" s="6"/>
      <c r="S536" s="6"/>
      <c r="T536" s="6"/>
      <c r="U536" s="6"/>
      <c r="V536" s="6"/>
      <c r="W536" s="6" t="str">
        <f t="shared" si="18"/>
        <v>-</v>
      </c>
      <c r="X536" s="6"/>
      <c r="Y536" s="6"/>
      <c r="Z536" s="6"/>
      <c r="AA536" s="6"/>
      <c r="AB536" s="6"/>
      <c r="AC536" s="6"/>
    </row>
    <row r="537" spans="1:29" x14ac:dyDescent="0.25">
      <c r="Q537" s="12" t="str">
        <f t="shared" ca="1" si="19"/>
        <v>-</v>
      </c>
      <c r="W537" t="str">
        <f t="shared" si="18"/>
        <v>-</v>
      </c>
    </row>
    <row r="538" spans="1:29" x14ac:dyDescent="0.25">
      <c r="A538" s="6"/>
      <c r="B538" s="10"/>
      <c r="C538" s="6"/>
      <c r="D538" s="6"/>
      <c r="E538" s="6"/>
      <c r="F538" s="6"/>
      <c r="G538" s="6"/>
      <c r="H538" s="6"/>
      <c r="I538" s="6"/>
      <c r="J538" s="6"/>
      <c r="K538" s="6"/>
      <c r="L538" s="6"/>
      <c r="M538" s="6"/>
      <c r="N538" s="6"/>
      <c r="O538" s="6"/>
      <c r="P538" s="10"/>
      <c r="Q538" s="15" t="str">
        <f t="shared" ca="1" si="19"/>
        <v>-</v>
      </c>
      <c r="R538" s="6"/>
      <c r="S538" s="6"/>
      <c r="T538" s="6"/>
      <c r="U538" s="6"/>
      <c r="V538" s="6"/>
      <c r="W538" s="6" t="str">
        <f t="shared" si="18"/>
        <v>-</v>
      </c>
      <c r="X538" s="6"/>
      <c r="Y538" s="6"/>
      <c r="Z538" s="6"/>
      <c r="AA538" s="6"/>
      <c r="AB538" s="6"/>
      <c r="AC538" s="6"/>
    </row>
    <row r="539" spans="1:29" x14ac:dyDescent="0.25">
      <c r="Q539" s="12" t="str">
        <f t="shared" ca="1" si="19"/>
        <v>-</v>
      </c>
      <c r="W539" t="str">
        <f t="shared" si="18"/>
        <v>-</v>
      </c>
    </row>
    <row r="540" spans="1:29" x14ac:dyDescent="0.25">
      <c r="A540" s="6"/>
      <c r="B540" s="10"/>
      <c r="C540" s="6"/>
      <c r="D540" s="6"/>
      <c r="E540" s="6"/>
      <c r="F540" s="6"/>
      <c r="G540" s="6"/>
      <c r="H540" s="6"/>
      <c r="I540" s="6"/>
      <c r="J540" s="6"/>
      <c r="K540" s="6"/>
      <c r="L540" s="6"/>
      <c r="M540" s="6"/>
      <c r="N540" s="6"/>
      <c r="O540" s="6"/>
      <c r="P540" s="10"/>
      <c r="Q540" s="15" t="str">
        <f t="shared" ca="1" si="19"/>
        <v>-</v>
      </c>
      <c r="R540" s="6"/>
      <c r="S540" s="6"/>
      <c r="T540" s="6"/>
      <c r="U540" s="6"/>
      <c r="V540" s="6"/>
      <c r="W540" s="6" t="str">
        <f t="shared" si="18"/>
        <v>-</v>
      </c>
      <c r="X540" s="6"/>
      <c r="Y540" s="6"/>
      <c r="Z540" s="6"/>
      <c r="AA540" s="6"/>
      <c r="AB540" s="6"/>
      <c r="AC540" s="6"/>
    </row>
    <row r="541" spans="1:29" x14ac:dyDescent="0.25">
      <c r="Q541" s="12" t="str">
        <f t="shared" ca="1" si="19"/>
        <v>-</v>
      </c>
      <c r="W541" t="str">
        <f t="shared" si="18"/>
        <v>-</v>
      </c>
    </row>
    <row r="542" spans="1:29" x14ac:dyDescent="0.25">
      <c r="A542" s="6"/>
      <c r="B542" s="10"/>
      <c r="C542" s="6"/>
      <c r="D542" s="6"/>
      <c r="E542" s="6"/>
      <c r="F542" s="6"/>
      <c r="G542" s="6"/>
      <c r="H542" s="6"/>
      <c r="I542" s="6"/>
      <c r="J542" s="6"/>
      <c r="K542" s="6"/>
      <c r="L542" s="6"/>
      <c r="M542" s="6"/>
      <c r="N542" s="6"/>
      <c r="O542" s="6"/>
      <c r="P542" s="10"/>
      <c r="Q542" s="15" t="str">
        <f t="shared" ca="1" si="19"/>
        <v>-</v>
      </c>
      <c r="R542" s="6"/>
      <c r="S542" s="6"/>
      <c r="T542" s="6"/>
      <c r="U542" s="6"/>
      <c r="V542" s="6"/>
      <c r="W542" s="6" t="str">
        <f t="shared" si="18"/>
        <v>-</v>
      </c>
      <c r="X542" s="6"/>
      <c r="Y542" s="6"/>
      <c r="Z542" s="6"/>
      <c r="AA542" s="6"/>
      <c r="AB542" s="6"/>
      <c r="AC542" s="6"/>
    </row>
    <row r="543" spans="1:29" x14ac:dyDescent="0.25">
      <c r="Q543" s="12" t="str">
        <f t="shared" ca="1" si="19"/>
        <v>-</v>
      </c>
      <c r="W543" t="str">
        <f t="shared" si="18"/>
        <v>-</v>
      </c>
    </row>
    <row r="544" spans="1:29" x14ac:dyDescent="0.25">
      <c r="A544" s="6"/>
      <c r="B544" s="10"/>
      <c r="C544" s="6"/>
      <c r="D544" s="6"/>
      <c r="E544" s="6"/>
      <c r="F544" s="6"/>
      <c r="G544" s="6"/>
      <c r="H544" s="6"/>
      <c r="I544" s="6"/>
      <c r="J544" s="6"/>
      <c r="K544" s="6"/>
      <c r="L544" s="6"/>
      <c r="M544" s="6"/>
      <c r="N544" s="6"/>
      <c r="O544" s="6"/>
      <c r="P544" s="10"/>
      <c r="Q544" s="15" t="str">
        <f t="shared" ca="1" si="19"/>
        <v>-</v>
      </c>
      <c r="R544" s="6"/>
      <c r="S544" s="6"/>
      <c r="T544" s="6"/>
      <c r="U544" s="6"/>
      <c r="V544" s="6"/>
      <c r="W544" s="6" t="str">
        <f t="shared" si="18"/>
        <v>-</v>
      </c>
      <c r="X544" s="6"/>
      <c r="Y544" s="6"/>
      <c r="Z544" s="6"/>
      <c r="AA544" s="6"/>
      <c r="AB544" s="6"/>
      <c r="AC544" s="6"/>
    </row>
    <row r="545" spans="1:29" x14ac:dyDescent="0.25">
      <c r="Q545" s="12" t="str">
        <f t="shared" ca="1" si="19"/>
        <v>-</v>
      </c>
      <c r="W545" t="str">
        <f t="shared" si="18"/>
        <v>-</v>
      </c>
    </row>
    <row r="546" spans="1:29" x14ac:dyDescent="0.25">
      <c r="A546" s="6"/>
      <c r="B546" s="10"/>
      <c r="C546" s="6"/>
      <c r="D546" s="6"/>
      <c r="E546" s="6"/>
      <c r="F546" s="6"/>
      <c r="G546" s="6"/>
      <c r="H546" s="6"/>
      <c r="I546" s="6"/>
      <c r="J546" s="6"/>
      <c r="K546" s="6"/>
      <c r="L546" s="6"/>
      <c r="M546" s="6"/>
      <c r="N546" s="6"/>
      <c r="O546" s="6"/>
      <c r="P546" s="10"/>
      <c r="Q546" s="15" t="str">
        <f t="shared" ca="1" si="19"/>
        <v>-</v>
      </c>
      <c r="R546" s="6"/>
      <c r="S546" s="6"/>
      <c r="T546" s="6"/>
      <c r="U546" s="6"/>
      <c r="V546" s="6"/>
      <c r="W546" s="6" t="str">
        <f t="shared" si="18"/>
        <v>-</v>
      </c>
      <c r="X546" s="6"/>
      <c r="Y546" s="6"/>
      <c r="Z546" s="6"/>
      <c r="AA546" s="6"/>
      <c r="AB546" s="6"/>
      <c r="AC546" s="6"/>
    </row>
    <row r="547" spans="1:29" x14ac:dyDescent="0.25">
      <c r="Q547" s="12" t="str">
        <f t="shared" ca="1" si="19"/>
        <v>-</v>
      </c>
      <c r="W547" t="str">
        <f t="shared" si="18"/>
        <v>-</v>
      </c>
    </row>
    <row r="548" spans="1:29" x14ac:dyDescent="0.25">
      <c r="A548" s="6"/>
      <c r="B548" s="10"/>
      <c r="C548" s="6"/>
      <c r="D548" s="6"/>
      <c r="E548" s="6"/>
      <c r="F548" s="6"/>
      <c r="G548" s="6"/>
      <c r="H548" s="6"/>
      <c r="I548" s="6"/>
      <c r="J548" s="6"/>
      <c r="K548" s="6"/>
      <c r="L548" s="6"/>
      <c r="M548" s="6"/>
      <c r="N548" s="6"/>
      <c r="O548" s="6"/>
      <c r="P548" s="10"/>
      <c r="Q548" s="15" t="str">
        <f t="shared" ca="1" si="19"/>
        <v>-</v>
      </c>
      <c r="R548" s="6"/>
      <c r="S548" s="6"/>
      <c r="T548" s="6"/>
      <c r="U548" s="6"/>
      <c r="V548" s="6"/>
      <c r="W548" s="6" t="str">
        <f t="shared" si="18"/>
        <v>-</v>
      </c>
      <c r="X548" s="6"/>
      <c r="Y548" s="6"/>
      <c r="Z548" s="6"/>
      <c r="AA548" s="6"/>
      <c r="AB548" s="6"/>
      <c r="AC548" s="6"/>
    </row>
    <row r="549" spans="1:29" x14ac:dyDescent="0.25">
      <c r="Q549" s="12" t="str">
        <f t="shared" ca="1" si="19"/>
        <v>-</v>
      </c>
      <c r="W549" t="str">
        <f t="shared" si="18"/>
        <v>-</v>
      </c>
    </row>
    <row r="550" spans="1:29" x14ac:dyDescent="0.25">
      <c r="A550" s="6"/>
      <c r="B550" s="10"/>
      <c r="C550" s="6"/>
      <c r="D550" s="6"/>
      <c r="E550" s="6"/>
      <c r="F550" s="6"/>
      <c r="G550" s="6"/>
      <c r="H550" s="6"/>
      <c r="I550" s="6"/>
      <c r="J550" s="6"/>
      <c r="K550" s="6"/>
      <c r="L550" s="6"/>
      <c r="M550" s="6"/>
      <c r="N550" s="6"/>
      <c r="O550" s="6"/>
      <c r="P550" s="10"/>
      <c r="Q550" s="15" t="str">
        <f t="shared" ca="1" si="19"/>
        <v>-</v>
      </c>
      <c r="R550" s="6"/>
      <c r="S550" s="6"/>
      <c r="T550" s="6"/>
      <c r="U550" s="6"/>
      <c r="V550" s="6"/>
      <c r="W550" s="6" t="str">
        <f t="shared" si="18"/>
        <v>-</v>
      </c>
      <c r="X550" s="6"/>
      <c r="Y550" s="6"/>
      <c r="Z550" s="6"/>
      <c r="AA550" s="6"/>
      <c r="AB550" s="6"/>
      <c r="AC550" s="6"/>
    </row>
    <row r="551" spans="1:29" x14ac:dyDescent="0.25">
      <c r="Q551" s="12" t="str">
        <f t="shared" ca="1" si="19"/>
        <v>-</v>
      </c>
      <c r="W551" t="str">
        <f t="shared" si="18"/>
        <v>-</v>
      </c>
    </row>
    <row r="552" spans="1:29" x14ac:dyDescent="0.25">
      <c r="A552" s="6"/>
      <c r="B552" s="10"/>
      <c r="C552" s="6"/>
      <c r="D552" s="6"/>
      <c r="E552" s="6"/>
      <c r="F552" s="6"/>
      <c r="G552" s="6"/>
      <c r="H552" s="6"/>
      <c r="I552" s="6"/>
      <c r="J552" s="6"/>
      <c r="K552" s="6"/>
      <c r="L552" s="6"/>
      <c r="M552" s="6"/>
      <c r="N552" s="6"/>
      <c r="O552" s="6"/>
      <c r="P552" s="10"/>
      <c r="Q552" s="15" t="str">
        <f t="shared" ca="1" si="19"/>
        <v>-</v>
      </c>
      <c r="R552" s="6"/>
      <c r="S552" s="6"/>
      <c r="T552" s="6"/>
      <c r="U552" s="6"/>
      <c r="V552" s="6"/>
      <c r="W552" s="6" t="str">
        <f t="shared" si="18"/>
        <v>-</v>
      </c>
      <c r="X552" s="6"/>
      <c r="Y552" s="6"/>
      <c r="Z552" s="6"/>
      <c r="AA552" s="6"/>
      <c r="AB552" s="6"/>
      <c r="AC552" s="6"/>
    </row>
    <row r="553" spans="1:29" x14ac:dyDescent="0.25">
      <c r="Q553" s="12" t="str">
        <f t="shared" ca="1" si="19"/>
        <v>-</v>
      </c>
      <c r="W553" t="str">
        <f t="shared" si="18"/>
        <v>-</v>
      </c>
    </row>
    <row r="554" spans="1:29" x14ac:dyDescent="0.25">
      <c r="A554" s="6"/>
      <c r="B554" s="10"/>
      <c r="C554" s="6"/>
      <c r="D554" s="6"/>
      <c r="E554" s="6"/>
      <c r="F554" s="6"/>
      <c r="G554" s="6"/>
      <c r="H554" s="6"/>
      <c r="I554" s="6"/>
      <c r="J554" s="6"/>
      <c r="K554" s="6"/>
      <c r="L554" s="6"/>
      <c r="M554" s="6"/>
      <c r="N554" s="6"/>
      <c r="O554" s="6"/>
      <c r="P554" s="10"/>
      <c r="Q554" s="15" t="str">
        <f t="shared" ca="1" si="19"/>
        <v>-</v>
      </c>
      <c r="R554" s="6"/>
      <c r="S554" s="6"/>
      <c r="T554" s="6"/>
      <c r="U554" s="6"/>
      <c r="V554" s="6"/>
      <c r="W554" s="6" t="str">
        <f t="shared" si="18"/>
        <v>-</v>
      </c>
      <c r="X554" s="6"/>
      <c r="Y554" s="6"/>
      <c r="Z554" s="6"/>
      <c r="AA554" s="6"/>
      <c r="AB554" s="6"/>
      <c r="AC554" s="6"/>
    </row>
    <row r="555" spans="1:29" x14ac:dyDescent="0.25">
      <c r="Q555" s="12" t="str">
        <f t="shared" ca="1" si="19"/>
        <v>-</v>
      </c>
      <c r="W555" t="str">
        <f t="shared" si="18"/>
        <v>-</v>
      </c>
    </row>
    <row r="556" spans="1:29" x14ac:dyDescent="0.25">
      <c r="A556" s="6"/>
      <c r="B556" s="10"/>
      <c r="C556" s="6"/>
      <c r="D556" s="6"/>
      <c r="E556" s="6"/>
      <c r="F556" s="6"/>
      <c r="G556" s="6"/>
      <c r="H556" s="6"/>
      <c r="I556" s="6"/>
      <c r="J556" s="6"/>
      <c r="K556" s="6"/>
      <c r="L556" s="6"/>
      <c r="M556" s="6"/>
      <c r="N556" s="6"/>
      <c r="O556" s="6"/>
      <c r="P556" s="10"/>
      <c r="Q556" s="15" t="str">
        <f t="shared" ca="1" si="19"/>
        <v>-</v>
      </c>
      <c r="R556" s="6"/>
      <c r="S556" s="6"/>
      <c r="T556" s="6"/>
      <c r="U556" s="6"/>
      <c r="V556" s="6"/>
      <c r="W556" s="6" t="str">
        <f t="shared" si="18"/>
        <v>-</v>
      </c>
      <c r="X556" s="6"/>
      <c r="Y556" s="6"/>
      <c r="Z556" s="6"/>
      <c r="AA556" s="6"/>
      <c r="AB556" s="6"/>
      <c r="AC556" s="6"/>
    </row>
    <row r="557" spans="1:29" x14ac:dyDescent="0.25">
      <c r="Q557" s="12" t="str">
        <f t="shared" ca="1" si="19"/>
        <v>-</v>
      </c>
      <c r="W557" t="str">
        <f t="shared" si="18"/>
        <v>-</v>
      </c>
    </row>
    <row r="558" spans="1:29" x14ac:dyDescent="0.25">
      <c r="A558" s="6"/>
      <c r="B558" s="10"/>
      <c r="C558" s="6"/>
      <c r="D558" s="6"/>
      <c r="E558" s="6"/>
      <c r="F558" s="6"/>
      <c r="G558" s="6"/>
      <c r="H558" s="6"/>
      <c r="I558" s="6"/>
      <c r="J558" s="6"/>
      <c r="K558" s="6"/>
      <c r="L558" s="6"/>
      <c r="M558" s="6"/>
      <c r="N558" s="6"/>
      <c r="O558" s="6"/>
      <c r="P558" s="10"/>
      <c r="Q558" s="15" t="str">
        <f t="shared" ca="1" si="19"/>
        <v>-</v>
      </c>
      <c r="R558" s="6"/>
      <c r="S558" s="6"/>
      <c r="T558" s="6"/>
      <c r="U558" s="6"/>
      <c r="V558" s="6"/>
      <c r="W558" s="6" t="str">
        <f t="shared" si="18"/>
        <v>-</v>
      </c>
      <c r="X558" s="6"/>
      <c r="Y558" s="6"/>
      <c r="Z558" s="6"/>
      <c r="AA558" s="6"/>
      <c r="AB558" s="6"/>
      <c r="AC558" s="6"/>
    </row>
    <row r="559" spans="1:29" x14ac:dyDescent="0.25">
      <c r="Q559" s="12" t="str">
        <f t="shared" ca="1" si="19"/>
        <v>-</v>
      </c>
      <c r="W559" t="str">
        <f t="shared" si="18"/>
        <v>-</v>
      </c>
    </row>
    <row r="560" spans="1:29" x14ac:dyDescent="0.25">
      <c r="A560" s="6"/>
      <c r="B560" s="10"/>
      <c r="C560" s="6"/>
      <c r="D560" s="6"/>
      <c r="E560" s="6"/>
      <c r="F560" s="6"/>
      <c r="G560" s="6"/>
      <c r="H560" s="6"/>
      <c r="I560" s="6"/>
      <c r="J560" s="6"/>
      <c r="K560" s="6"/>
      <c r="L560" s="6"/>
      <c r="M560" s="6"/>
      <c r="N560" s="6"/>
      <c r="O560" s="6"/>
      <c r="P560" s="10"/>
      <c r="Q560" s="15" t="str">
        <f t="shared" ca="1" si="19"/>
        <v>-</v>
      </c>
      <c r="R560" s="6"/>
      <c r="S560" s="6"/>
      <c r="T560" s="6"/>
      <c r="U560" s="6"/>
      <c r="V560" s="6"/>
      <c r="W560" s="6" t="str">
        <f t="shared" si="18"/>
        <v>-</v>
      </c>
      <c r="X560" s="6"/>
      <c r="Y560" s="6"/>
      <c r="Z560" s="6"/>
      <c r="AA560" s="6"/>
      <c r="AB560" s="6"/>
      <c r="AC560" s="6"/>
    </row>
    <row r="561" spans="1:29" x14ac:dyDescent="0.25">
      <c r="Q561" s="12" t="str">
        <f t="shared" ca="1" si="19"/>
        <v>-</v>
      </c>
      <c r="W561" t="str">
        <f t="shared" si="18"/>
        <v>-</v>
      </c>
    </row>
    <row r="562" spans="1:29" x14ac:dyDescent="0.25">
      <c r="A562" s="6"/>
      <c r="B562" s="10"/>
      <c r="C562" s="6"/>
      <c r="D562" s="6"/>
      <c r="E562" s="6"/>
      <c r="F562" s="6"/>
      <c r="G562" s="6"/>
      <c r="H562" s="6"/>
      <c r="I562" s="6"/>
      <c r="J562" s="6"/>
      <c r="K562" s="6"/>
      <c r="L562" s="6"/>
      <c r="M562" s="6"/>
      <c r="N562" s="6"/>
      <c r="O562" s="6"/>
      <c r="P562" s="10"/>
      <c r="Q562" s="15" t="str">
        <f t="shared" ca="1" si="19"/>
        <v>-</v>
      </c>
      <c r="R562" s="6"/>
      <c r="S562" s="6"/>
      <c r="T562" s="6"/>
      <c r="U562" s="6"/>
      <c r="V562" s="6"/>
      <c r="W562" s="6" t="str">
        <f t="shared" si="18"/>
        <v>-</v>
      </c>
      <c r="X562" s="6"/>
      <c r="Y562" s="6"/>
      <c r="Z562" s="6"/>
      <c r="AA562" s="6"/>
      <c r="AB562" s="6"/>
      <c r="AC562" s="6"/>
    </row>
    <row r="563" spans="1:29" x14ac:dyDescent="0.25">
      <c r="Q563" s="12" t="str">
        <f t="shared" ca="1" si="19"/>
        <v>-</v>
      </c>
      <c r="W563" t="str">
        <f t="shared" si="18"/>
        <v>-</v>
      </c>
    </row>
    <row r="564" spans="1:29" x14ac:dyDescent="0.25">
      <c r="A564" s="6"/>
      <c r="B564" s="10"/>
      <c r="C564" s="6"/>
      <c r="D564" s="6"/>
      <c r="E564" s="6"/>
      <c r="F564" s="6"/>
      <c r="G564" s="6"/>
      <c r="H564" s="6"/>
      <c r="I564" s="6"/>
      <c r="J564" s="6"/>
      <c r="K564" s="6"/>
      <c r="L564" s="6"/>
      <c r="M564" s="6"/>
      <c r="N564" s="6"/>
      <c r="O564" s="6"/>
      <c r="P564" s="10"/>
      <c r="Q564" s="15" t="str">
        <f t="shared" ca="1" si="19"/>
        <v>-</v>
      </c>
      <c r="R564" s="6"/>
      <c r="S564" s="6"/>
      <c r="T564" s="6"/>
      <c r="U564" s="6"/>
      <c r="V564" s="6"/>
      <c r="W564" s="6" t="str">
        <f t="shared" si="18"/>
        <v>-</v>
      </c>
      <c r="X564" s="6"/>
      <c r="Y564" s="6"/>
      <c r="Z564" s="6"/>
      <c r="AA564" s="6"/>
      <c r="AB564" s="6"/>
      <c r="AC564" s="6"/>
    </row>
    <row r="565" spans="1:29" x14ac:dyDescent="0.25">
      <c r="Q565" s="12" t="str">
        <f t="shared" ca="1" si="19"/>
        <v>-</v>
      </c>
      <c r="W565" t="str">
        <f t="shared" si="18"/>
        <v>-</v>
      </c>
    </row>
    <row r="566" spans="1:29" x14ac:dyDescent="0.25">
      <c r="A566" s="6"/>
      <c r="B566" s="10"/>
      <c r="C566" s="6"/>
      <c r="D566" s="6"/>
      <c r="E566" s="6"/>
      <c r="F566" s="6"/>
      <c r="G566" s="6"/>
      <c r="H566" s="6"/>
      <c r="I566" s="6"/>
      <c r="J566" s="6"/>
      <c r="K566" s="6"/>
      <c r="L566" s="6"/>
      <c r="M566" s="6"/>
      <c r="N566" s="6"/>
      <c r="O566" s="6"/>
      <c r="P566" s="10"/>
      <c r="Q566" s="15" t="str">
        <f t="shared" ca="1" si="19"/>
        <v>-</v>
      </c>
      <c r="R566" s="6"/>
      <c r="S566" s="6"/>
      <c r="T566" s="6"/>
      <c r="U566" s="6"/>
      <c r="V566" s="6"/>
      <c r="W566" s="6" t="str">
        <f t="shared" si="18"/>
        <v>-</v>
      </c>
      <c r="X566" s="6"/>
      <c r="Y566" s="6"/>
      <c r="Z566" s="6"/>
      <c r="AA566" s="6"/>
      <c r="AB566" s="6"/>
      <c r="AC566" s="6"/>
    </row>
    <row r="567" spans="1:29" x14ac:dyDescent="0.25">
      <c r="Q567" s="12" t="str">
        <f t="shared" ca="1" si="19"/>
        <v>-</v>
      </c>
      <c r="W567" t="str">
        <f t="shared" si="18"/>
        <v>-</v>
      </c>
    </row>
    <row r="568" spans="1:29" x14ac:dyDescent="0.25">
      <c r="A568" s="6"/>
      <c r="B568" s="10"/>
      <c r="C568" s="6"/>
      <c r="D568" s="6"/>
      <c r="E568" s="6"/>
      <c r="F568" s="6"/>
      <c r="G568" s="6"/>
      <c r="H568" s="6"/>
      <c r="I568" s="6"/>
      <c r="J568" s="6"/>
      <c r="K568" s="6"/>
      <c r="L568" s="6"/>
      <c r="M568" s="6"/>
      <c r="N568" s="6"/>
      <c r="O568" s="6"/>
      <c r="P568" s="10"/>
      <c r="Q568" s="15" t="str">
        <f t="shared" ca="1" si="19"/>
        <v>-</v>
      </c>
      <c r="R568" s="6"/>
      <c r="S568" s="6"/>
      <c r="T568" s="6"/>
      <c r="U568" s="6"/>
      <c r="V568" s="6"/>
      <c r="W568" s="6" t="str">
        <f t="shared" si="18"/>
        <v>-</v>
      </c>
      <c r="X568" s="6"/>
      <c r="Y568" s="6"/>
      <c r="Z568" s="6"/>
      <c r="AA568" s="6"/>
      <c r="AB568" s="6"/>
      <c r="AC568" s="6"/>
    </row>
    <row r="569" spans="1:29" x14ac:dyDescent="0.25">
      <c r="Q569" s="12" t="str">
        <f t="shared" ca="1" si="19"/>
        <v>-</v>
      </c>
      <c r="W569" t="str">
        <f t="shared" si="18"/>
        <v>-</v>
      </c>
    </row>
    <row r="570" spans="1:29" x14ac:dyDescent="0.25">
      <c r="A570" s="6"/>
      <c r="B570" s="10"/>
      <c r="C570" s="6"/>
      <c r="D570" s="6"/>
      <c r="E570" s="6"/>
      <c r="F570" s="6"/>
      <c r="G570" s="6"/>
      <c r="H570" s="6"/>
      <c r="I570" s="6"/>
      <c r="J570" s="6"/>
      <c r="K570" s="6"/>
      <c r="L570" s="6"/>
      <c r="M570" s="6"/>
      <c r="N570" s="6"/>
      <c r="O570" s="6"/>
      <c r="P570" s="10"/>
      <c r="Q570" s="15" t="str">
        <f t="shared" ca="1" si="19"/>
        <v>-</v>
      </c>
      <c r="R570" s="6"/>
      <c r="S570" s="6"/>
      <c r="T570" s="6"/>
      <c r="U570" s="6"/>
      <c r="V570" s="6"/>
      <c r="W570" s="6" t="str">
        <f t="shared" si="18"/>
        <v>-</v>
      </c>
      <c r="X570" s="6"/>
      <c r="Y570" s="6"/>
      <c r="Z570" s="6"/>
      <c r="AA570" s="6"/>
      <c r="AB570" s="6"/>
      <c r="AC570" s="6"/>
    </row>
    <row r="571" spans="1:29" x14ac:dyDescent="0.25">
      <c r="Q571" s="12" t="str">
        <f t="shared" ca="1" si="19"/>
        <v>-</v>
      </c>
      <c r="W571" t="str">
        <f t="shared" si="18"/>
        <v>-</v>
      </c>
    </row>
    <row r="572" spans="1:29" x14ac:dyDescent="0.25">
      <c r="A572" s="6"/>
      <c r="B572" s="10"/>
      <c r="C572" s="6"/>
      <c r="D572" s="6"/>
      <c r="E572" s="6"/>
      <c r="F572" s="6"/>
      <c r="G572" s="6"/>
      <c r="H572" s="6"/>
      <c r="I572" s="6"/>
      <c r="J572" s="6"/>
      <c r="K572" s="6"/>
      <c r="L572" s="6"/>
      <c r="M572" s="6"/>
      <c r="N572" s="6"/>
      <c r="O572" s="6"/>
      <c r="P572" s="10"/>
      <c r="Q572" s="15" t="str">
        <f t="shared" ca="1" si="19"/>
        <v>-</v>
      </c>
      <c r="R572" s="6"/>
      <c r="S572" s="6"/>
      <c r="T572" s="6"/>
      <c r="U572" s="6"/>
      <c r="V572" s="6"/>
      <c r="W572" s="6" t="str">
        <f t="shared" si="18"/>
        <v>-</v>
      </c>
      <c r="X572" s="6"/>
      <c r="Y572" s="6"/>
      <c r="Z572" s="6"/>
      <c r="AA572" s="6"/>
      <c r="AB572" s="6"/>
      <c r="AC572" s="6"/>
    </row>
    <row r="573" spans="1:29" x14ac:dyDescent="0.25">
      <c r="Q573" s="12" t="str">
        <f t="shared" ca="1" si="19"/>
        <v>-</v>
      </c>
      <c r="W573" t="str">
        <f t="shared" si="18"/>
        <v>-</v>
      </c>
    </row>
    <row r="574" spans="1:29" x14ac:dyDescent="0.25">
      <c r="A574" s="6"/>
      <c r="B574" s="10"/>
      <c r="C574" s="6"/>
      <c r="D574" s="6"/>
      <c r="E574" s="6"/>
      <c r="F574" s="6"/>
      <c r="G574" s="6"/>
      <c r="H574" s="6"/>
      <c r="I574" s="6"/>
      <c r="J574" s="6"/>
      <c r="K574" s="6"/>
      <c r="L574" s="6"/>
      <c r="M574" s="6"/>
      <c r="N574" s="6"/>
      <c r="O574" s="6"/>
      <c r="P574" s="10"/>
      <c r="Q574" s="15" t="str">
        <f t="shared" ca="1" si="19"/>
        <v>-</v>
      </c>
      <c r="R574" s="6"/>
      <c r="S574" s="6"/>
      <c r="T574" s="6"/>
      <c r="U574" s="6"/>
      <c r="V574" s="6"/>
      <c r="W574" s="6" t="str">
        <f t="shared" si="18"/>
        <v>-</v>
      </c>
      <c r="X574" s="6"/>
      <c r="Y574" s="6"/>
      <c r="Z574" s="6"/>
      <c r="AA574" s="6"/>
      <c r="AB574" s="6"/>
      <c r="AC574" s="6"/>
    </row>
    <row r="575" spans="1:29" x14ac:dyDescent="0.25">
      <c r="Q575" s="12" t="str">
        <f t="shared" ca="1" si="19"/>
        <v>-</v>
      </c>
      <c r="W575" t="str">
        <f t="shared" si="18"/>
        <v>-</v>
      </c>
    </row>
    <row r="576" spans="1:29" x14ac:dyDescent="0.25">
      <c r="A576" s="6"/>
      <c r="B576" s="10"/>
      <c r="C576" s="6"/>
      <c r="D576" s="6"/>
      <c r="E576" s="6"/>
      <c r="F576" s="6"/>
      <c r="G576" s="6"/>
      <c r="H576" s="6"/>
      <c r="I576" s="6"/>
      <c r="J576" s="6"/>
      <c r="K576" s="6"/>
      <c r="L576" s="6"/>
      <c r="M576" s="6"/>
      <c r="N576" s="6"/>
      <c r="O576" s="6"/>
      <c r="P576" s="10"/>
      <c r="Q576" s="15" t="str">
        <f t="shared" ca="1" si="19"/>
        <v>-</v>
      </c>
      <c r="R576" s="6"/>
      <c r="S576" s="6"/>
      <c r="T576" s="6"/>
      <c r="U576" s="6"/>
      <c r="V576" s="6"/>
      <c r="W576" s="6" t="str">
        <f t="shared" si="18"/>
        <v>-</v>
      </c>
      <c r="X576" s="6"/>
      <c r="Y576" s="6"/>
      <c r="Z576" s="6"/>
      <c r="AA576" s="6"/>
      <c r="AB576" s="6"/>
      <c r="AC576" s="6"/>
    </row>
    <row r="577" spans="1:29" x14ac:dyDescent="0.25">
      <c r="Q577" s="12" t="str">
        <f t="shared" ca="1" si="19"/>
        <v>-</v>
      </c>
      <c r="W577" t="str">
        <f t="shared" si="18"/>
        <v>-</v>
      </c>
    </row>
    <row r="578" spans="1:29" x14ac:dyDescent="0.25">
      <c r="A578" s="6"/>
      <c r="B578" s="10"/>
      <c r="C578" s="6"/>
      <c r="D578" s="6"/>
      <c r="E578" s="6"/>
      <c r="F578" s="6"/>
      <c r="G578" s="6"/>
      <c r="H578" s="6"/>
      <c r="I578" s="6"/>
      <c r="J578" s="6"/>
      <c r="K578" s="6"/>
      <c r="L578" s="6"/>
      <c r="M578" s="6"/>
      <c r="N578" s="6"/>
      <c r="O578" s="6"/>
      <c r="P578" s="10"/>
      <c r="Q578" s="15" t="str">
        <f t="shared" ca="1" si="19"/>
        <v>-</v>
      </c>
      <c r="R578" s="6"/>
      <c r="S578" s="6"/>
      <c r="T578" s="6"/>
      <c r="U578" s="6"/>
      <c r="V578" s="6"/>
      <c r="W578" s="6" t="str">
        <f t="shared" si="18"/>
        <v>-</v>
      </c>
      <c r="X578" s="6"/>
      <c r="Y578" s="6"/>
      <c r="Z578" s="6"/>
      <c r="AA578" s="6"/>
      <c r="AB578" s="6"/>
      <c r="AC578" s="6"/>
    </row>
    <row r="579" spans="1:29" x14ac:dyDescent="0.25">
      <c r="Q579" s="12" t="str">
        <f t="shared" ca="1" si="19"/>
        <v>-</v>
      </c>
      <c r="W579" t="str">
        <f t="shared" si="18"/>
        <v>-</v>
      </c>
    </row>
    <row r="580" spans="1:29" x14ac:dyDescent="0.25">
      <c r="A580" s="6"/>
      <c r="B580" s="10"/>
      <c r="C580" s="6"/>
      <c r="D580" s="6"/>
      <c r="E580" s="6"/>
      <c r="F580" s="6"/>
      <c r="G580" s="6"/>
      <c r="H580" s="6"/>
      <c r="I580" s="6"/>
      <c r="J580" s="6"/>
      <c r="K580" s="6"/>
      <c r="L580" s="6"/>
      <c r="M580" s="6"/>
      <c r="N580" s="6"/>
      <c r="O580" s="6"/>
      <c r="P580" s="10"/>
      <c r="Q580" s="15" t="str">
        <f t="shared" ca="1" si="19"/>
        <v>-</v>
      </c>
      <c r="R580" s="6"/>
      <c r="S580" s="6"/>
      <c r="T580" s="6"/>
      <c r="U580" s="6"/>
      <c r="V580" s="6"/>
      <c r="W580" s="6" t="str">
        <f t="shared" si="18"/>
        <v>-</v>
      </c>
      <c r="X580" s="6"/>
      <c r="Y580" s="6"/>
      <c r="Z580" s="6"/>
      <c r="AA580" s="6"/>
      <c r="AB580" s="6"/>
      <c r="AC580" s="6"/>
    </row>
    <row r="581" spans="1:29" x14ac:dyDescent="0.25">
      <c r="Q581" s="12" t="str">
        <f t="shared" ca="1" si="19"/>
        <v>-</v>
      </c>
      <c r="W581" t="str">
        <f t="shared" si="18"/>
        <v>-</v>
      </c>
    </row>
    <row r="582" spans="1:29" x14ac:dyDescent="0.25">
      <c r="A582" s="6"/>
      <c r="B582" s="10"/>
      <c r="C582" s="6"/>
      <c r="D582" s="6"/>
      <c r="E582" s="6"/>
      <c r="F582" s="6"/>
      <c r="G582" s="6"/>
      <c r="H582" s="6"/>
      <c r="I582" s="6"/>
      <c r="J582" s="6"/>
      <c r="K582" s="6"/>
      <c r="L582" s="6"/>
      <c r="M582" s="6"/>
      <c r="N582" s="6"/>
      <c r="O582" s="6"/>
      <c r="P582" s="10"/>
      <c r="Q582" s="15" t="str">
        <f t="shared" ca="1" si="19"/>
        <v>-</v>
      </c>
      <c r="R582" s="6"/>
      <c r="S582" s="6"/>
      <c r="T582" s="6"/>
      <c r="U582" s="6"/>
      <c r="V582" s="6"/>
      <c r="W582" s="6" t="str">
        <f t="shared" si="18"/>
        <v>-</v>
      </c>
      <c r="X582" s="6"/>
      <c r="Y582" s="6"/>
      <c r="Z582" s="6"/>
      <c r="AA582" s="6"/>
      <c r="AB582" s="6"/>
      <c r="AC582" s="6"/>
    </row>
    <row r="583" spans="1:29" x14ac:dyDescent="0.25">
      <c r="Q583" s="12" t="str">
        <f t="shared" ca="1" si="19"/>
        <v>-</v>
      </c>
      <c r="W583" t="str">
        <f t="shared" si="18"/>
        <v>-</v>
      </c>
    </row>
    <row r="584" spans="1:29" x14ac:dyDescent="0.25">
      <c r="A584" s="6"/>
      <c r="B584" s="10"/>
      <c r="C584" s="6"/>
      <c r="D584" s="6"/>
      <c r="E584" s="6"/>
      <c r="F584" s="6"/>
      <c r="G584" s="6"/>
      <c r="H584" s="6"/>
      <c r="I584" s="6"/>
      <c r="J584" s="6"/>
      <c r="K584" s="6"/>
      <c r="L584" s="6"/>
      <c r="M584" s="6"/>
      <c r="N584" s="6"/>
      <c r="O584" s="6"/>
      <c r="P584" s="10"/>
      <c r="Q584" s="15" t="str">
        <f t="shared" ca="1" si="19"/>
        <v>-</v>
      </c>
      <c r="R584" s="6"/>
      <c r="S584" s="6"/>
      <c r="T584" s="6"/>
      <c r="U584" s="6"/>
      <c r="V584" s="6"/>
      <c r="W584" s="6" t="str">
        <f t="shared" ref="W584:W647" si="20">IF(OR(ISBLANK(J584),ISBLANK(V584)),"-",(IF(J584=V584,"Yes","No")))</f>
        <v>-</v>
      </c>
      <c r="X584" s="6"/>
      <c r="Y584" s="6"/>
      <c r="Z584" s="6"/>
      <c r="AA584" s="6"/>
      <c r="AB584" s="6"/>
      <c r="AC584" s="6"/>
    </row>
    <row r="585" spans="1:29" x14ac:dyDescent="0.25">
      <c r="Q585" s="12" t="str">
        <f t="shared" ref="Q585:Q648" ca="1" si="21">IF(B585&gt;1/1/1900, (IF(R585="Closed",(DATEDIF(B585,P585,"d"))-(DATEDIF(M585,O585,"d")),IF(OR(R585="Pending",ISBLANK(P585)),TODAY()-B585))),"-")</f>
        <v>-</v>
      </c>
      <c r="W585" t="str">
        <f t="shared" si="20"/>
        <v>-</v>
      </c>
    </row>
    <row r="586" spans="1:29" x14ac:dyDescent="0.25">
      <c r="A586" s="6"/>
      <c r="B586" s="10"/>
      <c r="C586" s="6"/>
      <c r="D586" s="6"/>
      <c r="E586" s="6"/>
      <c r="F586" s="6"/>
      <c r="G586" s="6"/>
      <c r="H586" s="6"/>
      <c r="I586" s="6"/>
      <c r="J586" s="6"/>
      <c r="K586" s="6"/>
      <c r="L586" s="6"/>
      <c r="M586" s="6"/>
      <c r="N586" s="6"/>
      <c r="O586" s="6"/>
      <c r="P586" s="10"/>
      <c r="Q586" s="15" t="str">
        <f t="shared" ca="1" si="21"/>
        <v>-</v>
      </c>
      <c r="R586" s="6"/>
      <c r="S586" s="6"/>
      <c r="T586" s="6"/>
      <c r="U586" s="6"/>
      <c r="V586" s="6"/>
      <c r="W586" s="6" t="str">
        <f t="shared" si="20"/>
        <v>-</v>
      </c>
      <c r="X586" s="6"/>
      <c r="Y586" s="6"/>
      <c r="Z586" s="6"/>
      <c r="AA586" s="6"/>
      <c r="AB586" s="6"/>
      <c r="AC586" s="6"/>
    </row>
    <row r="587" spans="1:29" x14ac:dyDescent="0.25">
      <c r="Q587" s="12" t="str">
        <f t="shared" ca="1" si="21"/>
        <v>-</v>
      </c>
      <c r="W587" t="str">
        <f t="shared" si="20"/>
        <v>-</v>
      </c>
    </row>
    <row r="588" spans="1:29" x14ac:dyDescent="0.25">
      <c r="A588" s="6"/>
      <c r="B588" s="10"/>
      <c r="C588" s="6"/>
      <c r="D588" s="6"/>
      <c r="E588" s="6"/>
      <c r="F588" s="6"/>
      <c r="G588" s="6"/>
      <c r="H588" s="6"/>
      <c r="I588" s="6"/>
      <c r="J588" s="6"/>
      <c r="K588" s="6"/>
      <c r="L588" s="6"/>
      <c r="M588" s="6"/>
      <c r="N588" s="6"/>
      <c r="O588" s="6"/>
      <c r="P588" s="10"/>
      <c r="Q588" s="15" t="str">
        <f t="shared" ca="1" si="21"/>
        <v>-</v>
      </c>
      <c r="R588" s="6"/>
      <c r="S588" s="6"/>
      <c r="T588" s="6"/>
      <c r="U588" s="6"/>
      <c r="V588" s="6"/>
      <c r="W588" s="6" t="str">
        <f t="shared" si="20"/>
        <v>-</v>
      </c>
      <c r="X588" s="6"/>
      <c r="Y588" s="6"/>
      <c r="Z588" s="6"/>
      <c r="AA588" s="6"/>
      <c r="AB588" s="6"/>
      <c r="AC588" s="6"/>
    </row>
    <row r="589" spans="1:29" x14ac:dyDescent="0.25">
      <c r="Q589" s="12" t="str">
        <f t="shared" ca="1" si="21"/>
        <v>-</v>
      </c>
      <c r="W589" t="str">
        <f t="shared" si="20"/>
        <v>-</v>
      </c>
    </row>
    <row r="590" spans="1:29" x14ac:dyDescent="0.25">
      <c r="A590" s="6"/>
      <c r="B590" s="10"/>
      <c r="C590" s="6"/>
      <c r="D590" s="6"/>
      <c r="E590" s="6"/>
      <c r="F590" s="6"/>
      <c r="G590" s="6"/>
      <c r="H590" s="6"/>
      <c r="I590" s="6"/>
      <c r="J590" s="6"/>
      <c r="K590" s="6"/>
      <c r="L590" s="6"/>
      <c r="M590" s="6"/>
      <c r="N590" s="6"/>
      <c r="O590" s="6"/>
      <c r="P590" s="10"/>
      <c r="Q590" s="15" t="str">
        <f t="shared" ca="1" si="21"/>
        <v>-</v>
      </c>
      <c r="R590" s="6"/>
      <c r="S590" s="6"/>
      <c r="T590" s="6"/>
      <c r="U590" s="6"/>
      <c r="V590" s="6"/>
      <c r="W590" s="6" t="str">
        <f t="shared" si="20"/>
        <v>-</v>
      </c>
      <c r="X590" s="6"/>
      <c r="Y590" s="6"/>
      <c r="Z590" s="6"/>
      <c r="AA590" s="6"/>
      <c r="AB590" s="6"/>
      <c r="AC590" s="6"/>
    </row>
    <row r="591" spans="1:29" x14ac:dyDescent="0.25">
      <c r="Q591" s="12" t="str">
        <f t="shared" ca="1" si="21"/>
        <v>-</v>
      </c>
      <c r="W591" t="str">
        <f t="shared" si="20"/>
        <v>-</v>
      </c>
    </row>
    <row r="592" spans="1:29" x14ac:dyDescent="0.25">
      <c r="A592" s="6"/>
      <c r="B592" s="10"/>
      <c r="C592" s="6"/>
      <c r="D592" s="6"/>
      <c r="E592" s="6"/>
      <c r="F592" s="6"/>
      <c r="G592" s="6"/>
      <c r="H592" s="6"/>
      <c r="I592" s="6"/>
      <c r="J592" s="6"/>
      <c r="K592" s="6"/>
      <c r="L592" s="6"/>
      <c r="M592" s="6"/>
      <c r="N592" s="6"/>
      <c r="O592" s="6"/>
      <c r="P592" s="10"/>
      <c r="Q592" s="15" t="str">
        <f t="shared" ca="1" si="21"/>
        <v>-</v>
      </c>
      <c r="R592" s="6"/>
      <c r="S592" s="6"/>
      <c r="T592" s="6"/>
      <c r="U592" s="6"/>
      <c r="V592" s="6"/>
      <c r="W592" s="6" t="str">
        <f t="shared" si="20"/>
        <v>-</v>
      </c>
      <c r="X592" s="6"/>
      <c r="Y592" s="6"/>
      <c r="Z592" s="6"/>
      <c r="AA592" s="6"/>
      <c r="AB592" s="6"/>
      <c r="AC592" s="6"/>
    </row>
    <row r="593" spans="1:29" x14ac:dyDescent="0.25">
      <c r="Q593" s="12" t="str">
        <f t="shared" ca="1" si="21"/>
        <v>-</v>
      </c>
      <c r="W593" t="str">
        <f t="shared" si="20"/>
        <v>-</v>
      </c>
    </row>
    <row r="594" spans="1:29" x14ac:dyDescent="0.25">
      <c r="A594" s="6"/>
      <c r="B594" s="10"/>
      <c r="C594" s="6"/>
      <c r="D594" s="6"/>
      <c r="E594" s="6"/>
      <c r="F594" s="6"/>
      <c r="G594" s="6"/>
      <c r="H594" s="6"/>
      <c r="I594" s="6"/>
      <c r="J594" s="6"/>
      <c r="K594" s="6"/>
      <c r="L594" s="6"/>
      <c r="M594" s="6"/>
      <c r="N594" s="6"/>
      <c r="O594" s="6"/>
      <c r="P594" s="10"/>
      <c r="Q594" s="15" t="str">
        <f t="shared" ca="1" si="21"/>
        <v>-</v>
      </c>
      <c r="R594" s="6"/>
      <c r="S594" s="6"/>
      <c r="T594" s="6"/>
      <c r="U594" s="6"/>
      <c r="V594" s="6"/>
      <c r="W594" s="6" t="str">
        <f t="shared" si="20"/>
        <v>-</v>
      </c>
      <c r="X594" s="6"/>
      <c r="Y594" s="6"/>
      <c r="Z594" s="6"/>
      <c r="AA594" s="6"/>
      <c r="AB594" s="6"/>
      <c r="AC594" s="6"/>
    </row>
    <row r="595" spans="1:29" x14ac:dyDescent="0.25">
      <c r="Q595" s="12" t="str">
        <f t="shared" ca="1" si="21"/>
        <v>-</v>
      </c>
      <c r="W595" t="str">
        <f t="shared" si="20"/>
        <v>-</v>
      </c>
    </row>
    <row r="596" spans="1:29" x14ac:dyDescent="0.25">
      <c r="A596" s="6"/>
      <c r="B596" s="10"/>
      <c r="C596" s="6"/>
      <c r="D596" s="6"/>
      <c r="E596" s="6"/>
      <c r="F596" s="6"/>
      <c r="G596" s="6"/>
      <c r="H596" s="6"/>
      <c r="I596" s="6"/>
      <c r="J596" s="6"/>
      <c r="K596" s="6"/>
      <c r="L596" s="6"/>
      <c r="M596" s="6"/>
      <c r="N596" s="6"/>
      <c r="O596" s="6"/>
      <c r="P596" s="10"/>
      <c r="Q596" s="15" t="str">
        <f t="shared" ca="1" si="21"/>
        <v>-</v>
      </c>
      <c r="R596" s="6"/>
      <c r="S596" s="6"/>
      <c r="T596" s="6"/>
      <c r="U596" s="6"/>
      <c r="V596" s="6"/>
      <c r="W596" s="6" t="str">
        <f t="shared" si="20"/>
        <v>-</v>
      </c>
      <c r="X596" s="6"/>
      <c r="Y596" s="6"/>
      <c r="Z596" s="6"/>
      <c r="AA596" s="6"/>
      <c r="AB596" s="6"/>
      <c r="AC596" s="6"/>
    </row>
    <row r="597" spans="1:29" x14ac:dyDescent="0.25">
      <c r="Q597" s="12" t="str">
        <f t="shared" ca="1" si="21"/>
        <v>-</v>
      </c>
      <c r="W597" t="str">
        <f t="shared" si="20"/>
        <v>-</v>
      </c>
    </row>
    <row r="598" spans="1:29" x14ac:dyDescent="0.25">
      <c r="A598" s="6"/>
      <c r="B598" s="10"/>
      <c r="C598" s="6"/>
      <c r="D598" s="6"/>
      <c r="E598" s="6"/>
      <c r="F598" s="6"/>
      <c r="G598" s="6"/>
      <c r="H598" s="6"/>
      <c r="I598" s="6"/>
      <c r="J598" s="6"/>
      <c r="K598" s="6"/>
      <c r="L598" s="6"/>
      <c r="M598" s="6"/>
      <c r="N598" s="6"/>
      <c r="O598" s="6"/>
      <c r="P598" s="10"/>
      <c r="Q598" s="15" t="str">
        <f t="shared" ca="1" si="21"/>
        <v>-</v>
      </c>
      <c r="R598" s="6"/>
      <c r="S598" s="6"/>
      <c r="T598" s="6"/>
      <c r="U598" s="6"/>
      <c r="V598" s="6"/>
      <c r="W598" s="6" t="str">
        <f t="shared" si="20"/>
        <v>-</v>
      </c>
      <c r="X598" s="6"/>
      <c r="Y598" s="6"/>
      <c r="Z598" s="6"/>
      <c r="AA598" s="6"/>
      <c r="AB598" s="6"/>
      <c r="AC598" s="6"/>
    </row>
    <row r="599" spans="1:29" x14ac:dyDescent="0.25">
      <c r="Q599" s="12" t="str">
        <f t="shared" ca="1" si="21"/>
        <v>-</v>
      </c>
      <c r="W599" t="str">
        <f t="shared" si="20"/>
        <v>-</v>
      </c>
    </row>
    <row r="600" spans="1:29" x14ac:dyDescent="0.25">
      <c r="A600" s="6"/>
      <c r="B600" s="10"/>
      <c r="C600" s="6"/>
      <c r="D600" s="6"/>
      <c r="E600" s="6"/>
      <c r="F600" s="6"/>
      <c r="G600" s="6"/>
      <c r="H600" s="6"/>
      <c r="I600" s="6"/>
      <c r="J600" s="6"/>
      <c r="K600" s="6"/>
      <c r="L600" s="6"/>
      <c r="M600" s="6"/>
      <c r="N600" s="6"/>
      <c r="O600" s="6"/>
      <c r="P600" s="10"/>
      <c r="Q600" s="15" t="str">
        <f t="shared" ca="1" si="21"/>
        <v>-</v>
      </c>
      <c r="R600" s="6"/>
      <c r="S600" s="6"/>
      <c r="T600" s="6"/>
      <c r="U600" s="6"/>
      <c r="V600" s="6"/>
      <c r="W600" s="6" t="str">
        <f t="shared" si="20"/>
        <v>-</v>
      </c>
      <c r="X600" s="6"/>
      <c r="Y600" s="6"/>
      <c r="Z600" s="6"/>
      <c r="AA600" s="6"/>
      <c r="AB600" s="6"/>
      <c r="AC600" s="6"/>
    </row>
    <row r="601" spans="1:29" x14ac:dyDescent="0.25">
      <c r="Q601" s="12" t="str">
        <f t="shared" ca="1" si="21"/>
        <v>-</v>
      </c>
      <c r="W601" t="str">
        <f t="shared" si="20"/>
        <v>-</v>
      </c>
    </row>
    <row r="602" spans="1:29" x14ac:dyDescent="0.25">
      <c r="A602" s="6"/>
      <c r="B602" s="10"/>
      <c r="C602" s="6"/>
      <c r="D602" s="6"/>
      <c r="E602" s="6"/>
      <c r="F602" s="6"/>
      <c r="G602" s="6"/>
      <c r="H602" s="6"/>
      <c r="I602" s="6"/>
      <c r="J602" s="6"/>
      <c r="K602" s="6"/>
      <c r="L602" s="6"/>
      <c r="M602" s="6"/>
      <c r="N602" s="6"/>
      <c r="O602" s="6"/>
      <c r="P602" s="10"/>
      <c r="Q602" s="15" t="str">
        <f t="shared" ca="1" si="21"/>
        <v>-</v>
      </c>
      <c r="R602" s="6"/>
      <c r="S602" s="6"/>
      <c r="T602" s="6"/>
      <c r="U602" s="6"/>
      <c r="V602" s="6"/>
      <c r="W602" s="6" t="str">
        <f t="shared" si="20"/>
        <v>-</v>
      </c>
      <c r="X602" s="6"/>
      <c r="Y602" s="6"/>
      <c r="Z602" s="6"/>
      <c r="AA602" s="6"/>
      <c r="AB602" s="6"/>
      <c r="AC602" s="6"/>
    </row>
    <row r="603" spans="1:29" x14ac:dyDescent="0.25">
      <c r="Q603" s="12" t="str">
        <f t="shared" ca="1" si="21"/>
        <v>-</v>
      </c>
      <c r="W603" t="str">
        <f t="shared" si="20"/>
        <v>-</v>
      </c>
    </row>
    <row r="604" spans="1:29" x14ac:dyDescent="0.25">
      <c r="A604" s="6"/>
      <c r="B604" s="10"/>
      <c r="C604" s="6"/>
      <c r="D604" s="6"/>
      <c r="E604" s="6"/>
      <c r="F604" s="6"/>
      <c r="G604" s="6"/>
      <c r="H604" s="6"/>
      <c r="I604" s="6"/>
      <c r="J604" s="6"/>
      <c r="K604" s="6"/>
      <c r="L604" s="6"/>
      <c r="M604" s="6"/>
      <c r="N604" s="6"/>
      <c r="O604" s="6"/>
      <c r="P604" s="10"/>
      <c r="Q604" s="15" t="str">
        <f t="shared" ca="1" si="21"/>
        <v>-</v>
      </c>
      <c r="R604" s="6"/>
      <c r="S604" s="6"/>
      <c r="T604" s="6"/>
      <c r="U604" s="6"/>
      <c r="V604" s="6"/>
      <c r="W604" s="6" t="str">
        <f t="shared" si="20"/>
        <v>-</v>
      </c>
      <c r="X604" s="6"/>
      <c r="Y604" s="6"/>
      <c r="Z604" s="6"/>
      <c r="AA604" s="6"/>
      <c r="AB604" s="6"/>
      <c r="AC604" s="6"/>
    </row>
    <row r="605" spans="1:29" x14ac:dyDescent="0.25">
      <c r="Q605" s="12" t="str">
        <f t="shared" ca="1" si="21"/>
        <v>-</v>
      </c>
      <c r="W605" t="str">
        <f t="shared" si="20"/>
        <v>-</v>
      </c>
    </row>
    <row r="606" spans="1:29" x14ac:dyDescent="0.25">
      <c r="A606" s="6"/>
      <c r="B606" s="10"/>
      <c r="C606" s="6"/>
      <c r="D606" s="6"/>
      <c r="E606" s="6"/>
      <c r="F606" s="6"/>
      <c r="G606" s="6"/>
      <c r="H606" s="6"/>
      <c r="I606" s="6"/>
      <c r="J606" s="6"/>
      <c r="K606" s="6"/>
      <c r="L606" s="6"/>
      <c r="M606" s="6"/>
      <c r="N606" s="6"/>
      <c r="O606" s="6"/>
      <c r="P606" s="10"/>
      <c r="Q606" s="15" t="str">
        <f t="shared" ca="1" si="21"/>
        <v>-</v>
      </c>
      <c r="R606" s="6"/>
      <c r="S606" s="6"/>
      <c r="T606" s="6"/>
      <c r="U606" s="6"/>
      <c r="V606" s="6"/>
      <c r="W606" s="6" t="str">
        <f t="shared" si="20"/>
        <v>-</v>
      </c>
      <c r="X606" s="6"/>
      <c r="Y606" s="6"/>
      <c r="Z606" s="6"/>
      <c r="AA606" s="6"/>
      <c r="AB606" s="6"/>
      <c r="AC606" s="6"/>
    </row>
    <row r="607" spans="1:29" x14ac:dyDescent="0.25">
      <c r="Q607" s="12" t="str">
        <f t="shared" ca="1" si="21"/>
        <v>-</v>
      </c>
      <c r="W607" t="str">
        <f t="shared" si="20"/>
        <v>-</v>
      </c>
    </row>
    <row r="608" spans="1:29" x14ac:dyDescent="0.25">
      <c r="A608" s="6"/>
      <c r="B608" s="10"/>
      <c r="C608" s="6"/>
      <c r="D608" s="6"/>
      <c r="E608" s="6"/>
      <c r="F608" s="6"/>
      <c r="G608" s="6"/>
      <c r="H608" s="6"/>
      <c r="I608" s="6"/>
      <c r="J608" s="6"/>
      <c r="K608" s="6"/>
      <c r="L608" s="6"/>
      <c r="M608" s="6"/>
      <c r="N608" s="6"/>
      <c r="O608" s="6"/>
      <c r="P608" s="10"/>
      <c r="Q608" s="15" t="str">
        <f t="shared" ca="1" si="21"/>
        <v>-</v>
      </c>
      <c r="R608" s="6"/>
      <c r="S608" s="6"/>
      <c r="T608" s="6"/>
      <c r="U608" s="6"/>
      <c r="V608" s="6"/>
      <c r="W608" s="6" t="str">
        <f t="shared" si="20"/>
        <v>-</v>
      </c>
      <c r="X608" s="6"/>
      <c r="Y608" s="6"/>
      <c r="Z608" s="6"/>
      <c r="AA608" s="6"/>
      <c r="AB608" s="6"/>
      <c r="AC608" s="6"/>
    </row>
    <row r="609" spans="1:29" x14ac:dyDescent="0.25">
      <c r="Q609" s="12" t="str">
        <f t="shared" ca="1" si="21"/>
        <v>-</v>
      </c>
      <c r="W609" t="str">
        <f t="shared" si="20"/>
        <v>-</v>
      </c>
    </row>
    <row r="610" spans="1:29" x14ac:dyDescent="0.25">
      <c r="A610" s="6"/>
      <c r="B610" s="10"/>
      <c r="C610" s="6"/>
      <c r="D610" s="6"/>
      <c r="E610" s="6"/>
      <c r="F610" s="6"/>
      <c r="G610" s="6"/>
      <c r="H610" s="6"/>
      <c r="I610" s="6"/>
      <c r="J610" s="6"/>
      <c r="K610" s="6"/>
      <c r="L610" s="6"/>
      <c r="M610" s="6"/>
      <c r="N610" s="6"/>
      <c r="O610" s="6"/>
      <c r="P610" s="10"/>
      <c r="Q610" s="15" t="str">
        <f t="shared" ca="1" si="21"/>
        <v>-</v>
      </c>
      <c r="R610" s="6"/>
      <c r="S610" s="6"/>
      <c r="T610" s="6"/>
      <c r="U610" s="6"/>
      <c r="V610" s="6"/>
      <c r="W610" s="6" t="str">
        <f t="shared" si="20"/>
        <v>-</v>
      </c>
      <c r="X610" s="6"/>
      <c r="Y610" s="6"/>
      <c r="Z610" s="6"/>
      <c r="AA610" s="6"/>
      <c r="AB610" s="6"/>
      <c r="AC610" s="6"/>
    </row>
    <row r="611" spans="1:29" x14ac:dyDescent="0.25">
      <c r="Q611" s="12" t="str">
        <f t="shared" ca="1" si="21"/>
        <v>-</v>
      </c>
      <c r="W611" t="str">
        <f t="shared" si="20"/>
        <v>-</v>
      </c>
    </row>
    <row r="612" spans="1:29" x14ac:dyDescent="0.25">
      <c r="A612" s="6"/>
      <c r="B612" s="10"/>
      <c r="C612" s="6"/>
      <c r="D612" s="6"/>
      <c r="E612" s="6"/>
      <c r="F612" s="6"/>
      <c r="G612" s="6"/>
      <c r="H612" s="6"/>
      <c r="I612" s="6"/>
      <c r="J612" s="6"/>
      <c r="K612" s="6"/>
      <c r="L612" s="6"/>
      <c r="M612" s="6"/>
      <c r="N612" s="6"/>
      <c r="O612" s="6"/>
      <c r="P612" s="10"/>
      <c r="Q612" s="15" t="str">
        <f t="shared" ca="1" si="21"/>
        <v>-</v>
      </c>
      <c r="R612" s="6"/>
      <c r="S612" s="6"/>
      <c r="T612" s="6"/>
      <c r="U612" s="6"/>
      <c r="V612" s="6"/>
      <c r="W612" s="6" t="str">
        <f t="shared" si="20"/>
        <v>-</v>
      </c>
      <c r="X612" s="6"/>
      <c r="Y612" s="6"/>
      <c r="Z612" s="6"/>
      <c r="AA612" s="6"/>
      <c r="AB612" s="6"/>
      <c r="AC612" s="6"/>
    </row>
    <row r="613" spans="1:29" x14ac:dyDescent="0.25">
      <c r="Q613" s="12" t="str">
        <f t="shared" ca="1" si="21"/>
        <v>-</v>
      </c>
      <c r="W613" t="str">
        <f t="shared" si="20"/>
        <v>-</v>
      </c>
    </row>
    <row r="614" spans="1:29" x14ac:dyDescent="0.25">
      <c r="A614" s="6"/>
      <c r="B614" s="10"/>
      <c r="C614" s="6"/>
      <c r="D614" s="6"/>
      <c r="E614" s="6"/>
      <c r="F614" s="6"/>
      <c r="G614" s="6"/>
      <c r="H614" s="6"/>
      <c r="I614" s="6"/>
      <c r="J614" s="6"/>
      <c r="K614" s="6"/>
      <c r="L614" s="6"/>
      <c r="M614" s="6"/>
      <c r="N614" s="6"/>
      <c r="O614" s="6"/>
      <c r="P614" s="10"/>
      <c r="Q614" s="15" t="str">
        <f t="shared" ca="1" si="21"/>
        <v>-</v>
      </c>
      <c r="R614" s="6"/>
      <c r="S614" s="6"/>
      <c r="T614" s="6"/>
      <c r="U614" s="6"/>
      <c r="V614" s="6"/>
      <c r="W614" s="6" t="str">
        <f t="shared" si="20"/>
        <v>-</v>
      </c>
      <c r="X614" s="6"/>
      <c r="Y614" s="6"/>
      <c r="Z614" s="6"/>
      <c r="AA614" s="6"/>
      <c r="AB614" s="6"/>
      <c r="AC614" s="6"/>
    </row>
    <row r="615" spans="1:29" x14ac:dyDescent="0.25">
      <c r="Q615" s="12" t="str">
        <f t="shared" ca="1" si="21"/>
        <v>-</v>
      </c>
      <c r="W615" t="str">
        <f t="shared" si="20"/>
        <v>-</v>
      </c>
    </row>
    <row r="616" spans="1:29" x14ac:dyDescent="0.25">
      <c r="A616" s="6"/>
      <c r="B616" s="10"/>
      <c r="C616" s="6"/>
      <c r="D616" s="6"/>
      <c r="E616" s="6"/>
      <c r="F616" s="6"/>
      <c r="G616" s="6"/>
      <c r="H616" s="6"/>
      <c r="I616" s="6"/>
      <c r="J616" s="6"/>
      <c r="K616" s="6"/>
      <c r="L616" s="6"/>
      <c r="M616" s="6"/>
      <c r="N616" s="6"/>
      <c r="O616" s="6"/>
      <c r="P616" s="10"/>
      <c r="Q616" s="15" t="str">
        <f t="shared" ca="1" si="21"/>
        <v>-</v>
      </c>
      <c r="R616" s="6"/>
      <c r="S616" s="6"/>
      <c r="T616" s="6"/>
      <c r="U616" s="6"/>
      <c r="V616" s="6"/>
      <c r="W616" s="6" t="str">
        <f t="shared" si="20"/>
        <v>-</v>
      </c>
      <c r="X616" s="6"/>
      <c r="Y616" s="6"/>
      <c r="Z616" s="6"/>
      <c r="AA616" s="6"/>
      <c r="AB616" s="6"/>
      <c r="AC616" s="6"/>
    </row>
    <row r="617" spans="1:29" x14ac:dyDescent="0.25">
      <c r="Q617" s="12" t="str">
        <f t="shared" ca="1" si="21"/>
        <v>-</v>
      </c>
      <c r="W617" t="str">
        <f t="shared" si="20"/>
        <v>-</v>
      </c>
    </row>
    <row r="618" spans="1:29" x14ac:dyDescent="0.25">
      <c r="A618" s="6"/>
      <c r="B618" s="10"/>
      <c r="C618" s="6"/>
      <c r="D618" s="6"/>
      <c r="E618" s="6"/>
      <c r="F618" s="6"/>
      <c r="G618" s="6"/>
      <c r="H618" s="6"/>
      <c r="I618" s="6"/>
      <c r="J618" s="6"/>
      <c r="K618" s="6"/>
      <c r="L618" s="6"/>
      <c r="M618" s="6"/>
      <c r="N618" s="6"/>
      <c r="O618" s="6"/>
      <c r="P618" s="10"/>
      <c r="Q618" s="15" t="str">
        <f t="shared" ca="1" si="21"/>
        <v>-</v>
      </c>
      <c r="R618" s="6"/>
      <c r="S618" s="6"/>
      <c r="T618" s="6"/>
      <c r="U618" s="6"/>
      <c r="V618" s="6"/>
      <c r="W618" s="6" t="str">
        <f t="shared" si="20"/>
        <v>-</v>
      </c>
      <c r="X618" s="6"/>
      <c r="Y618" s="6"/>
      <c r="Z618" s="6"/>
      <c r="AA618" s="6"/>
      <c r="AB618" s="6"/>
      <c r="AC618" s="6"/>
    </row>
    <row r="619" spans="1:29" x14ac:dyDescent="0.25">
      <c r="Q619" s="12" t="str">
        <f t="shared" ca="1" si="21"/>
        <v>-</v>
      </c>
      <c r="W619" t="str">
        <f t="shared" si="20"/>
        <v>-</v>
      </c>
    </row>
    <row r="620" spans="1:29" x14ac:dyDescent="0.25">
      <c r="A620" s="6"/>
      <c r="B620" s="10"/>
      <c r="C620" s="6"/>
      <c r="D620" s="6"/>
      <c r="E620" s="6"/>
      <c r="F620" s="6"/>
      <c r="G620" s="6"/>
      <c r="H620" s="6"/>
      <c r="I620" s="6"/>
      <c r="J620" s="6"/>
      <c r="K620" s="6"/>
      <c r="L620" s="6"/>
      <c r="M620" s="6"/>
      <c r="N620" s="6"/>
      <c r="O620" s="6"/>
      <c r="P620" s="10"/>
      <c r="Q620" s="15" t="str">
        <f t="shared" ca="1" si="21"/>
        <v>-</v>
      </c>
      <c r="R620" s="6"/>
      <c r="S620" s="6"/>
      <c r="T620" s="6"/>
      <c r="U620" s="6"/>
      <c r="V620" s="6"/>
      <c r="W620" s="6" t="str">
        <f t="shared" si="20"/>
        <v>-</v>
      </c>
      <c r="X620" s="6"/>
      <c r="Y620" s="6"/>
      <c r="Z620" s="6"/>
      <c r="AA620" s="6"/>
      <c r="AB620" s="6"/>
      <c r="AC620" s="6"/>
    </row>
    <row r="621" spans="1:29" x14ac:dyDescent="0.25">
      <c r="Q621" s="12" t="str">
        <f t="shared" ca="1" si="21"/>
        <v>-</v>
      </c>
      <c r="W621" t="str">
        <f t="shared" si="20"/>
        <v>-</v>
      </c>
    </row>
    <row r="622" spans="1:29" x14ac:dyDescent="0.25">
      <c r="A622" s="6"/>
      <c r="B622" s="10"/>
      <c r="C622" s="6"/>
      <c r="D622" s="6"/>
      <c r="E622" s="6"/>
      <c r="F622" s="6"/>
      <c r="G622" s="6"/>
      <c r="H622" s="6"/>
      <c r="I622" s="6"/>
      <c r="J622" s="6"/>
      <c r="K622" s="6"/>
      <c r="L622" s="6"/>
      <c r="M622" s="6"/>
      <c r="N622" s="6"/>
      <c r="O622" s="6"/>
      <c r="P622" s="10"/>
      <c r="Q622" s="15" t="str">
        <f t="shared" ca="1" si="21"/>
        <v>-</v>
      </c>
      <c r="R622" s="6"/>
      <c r="S622" s="6"/>
      <c r="T622" s="6"/>
      <c r="U622" s="6"/>
      <c r="V622" s="6"/>
      <c r="W622" s="6" t="str">
        <f t="shared" si="20"/>
        <v>-</v>
      </c>
      <c r="X622" s="6"/>
      <c r="Y622" s="6"/>
      <c r="Z622" s="6"/>
      <c r="AA622" s="6"/>
      <c r="AB622" s="6"/>
      <c r="AC622" s="6"/>
    </row>
    <row r="623" spans="1:29" x14ac:dyDescent="0.25">
      <c r="Q623" s="12" t="str">
        <f t="shared" ca="1" si="21"/>
        <v>-</v>
      </c>
      <c r="W623" t="str">
        <f t="shared" si="20"/>
        <v>-</v>
      </c>
    </row>
    <row r="624" spans="1:29" x14ac:dyDescent="0.25">
      <c r="A624" s="6"/>
      <c r="B624" s="10"/>
      <c r="C624" s="6"/>
      <c r="D624" s="6"/>
      <c r="E624" s="6"/>
      <c r="F624" s="6"/>
      <c r="G624" s="6"/>
      <c r="H624" s="6"/>
      <c r="I624" s="6"/>
      <c r="J624" s="6"/>
      <c r="K624" s="6"/>
      <c r="L624" s="6"/>
      <c r="M624" s="6"/>
      <c r="N624" s="6"/>
      <c r="O624" s="6"/>
      <c r="P624" s="10"/>
      <c r="Q624" s="15" t="str">
        <f t="shared" ca="1" si="21"/>
        <v>-</v>
      </c>
      <c r="R624" s="6"/>
      <c r="S624" s="6"/>
      <c r="T624" s="6"/>
      <c r="U624" s="6"/>
      <c r="V624" s="6"/>
      <c r="W624" s="6" t="str">
        <f t="shared" si="20"/>
        <v>-</v>
      </c>
      <c r="X624" s="6"/>
      <c r="Y624" s="6"/>
      <c r="Z624" s="6"/>
      <c r="AA624" s="6"/>
      <c r="AB624" s="6"/>
      <c r="AC624" s="6"/>
    </row>
    <row r="625" spans="1:29" x14ac:dyDescent="0.25">
      <c r="Q625" s="12" t="str">
        <f t="shared" ca="1" si="21"/>
        <v>-</v>
      </c>
      <c r="W625" t="str">
        <f t="shared" si="20"/>
        <v>-</v>
      </c>
    </row>
    <row r="626" spans="1:29" x14ac:dyDescent="0.25">
      <c r="A626" s="6"/>
      <c r="B626" s="10"/>
      <c r="C626" s="6"/>
      <c r="D626" s="6"/>
      <c r="E626" s="6"/>
      <c r="F626" s="6"/>
      <c r="G626" s="6"/>
      <c r="H626" s="6"/>
      <c r="I626" s="6"/>
      <c r="J626" s="6"/>
      <c r="K626" s="6"/>
      <c r="L626" s="6"/>
      <c r="M626" s="6"/>
      <c r="N626" s="6"/>
      <c r="O626" s="6"/>
      <c r="P626" s="10"/>
      <c r="Q626" s="15" t="str">
        <f t="shared" ca="1" si="21"/>
        <v>-</v>
      </c>
      <c r="R626" s="6"/>
      <c r="S626" s="6"/>
      <c r="T626" s="6"/>
      <c r="U626" s="6"/>
      <c r="V626" s="6"/>
      <c r="W626" s="6" t="str">
        <f t="shared" si="20"/>
        <v>-</v>
      </c>
      <c r="X626" s="6"/>
      <c r="Y626" s="6"/>
      <c r="Z626" s="6"/>
      <c r="AA626" s="6"/>
      <c r="AB626" s="6"/>
      <c r="AC626" s="6"/>
    </row>
    <row r="627" spans="1:29" x14ac:dyDescent="0.25">
      <c r="Q627" s="12" t="str">
        <f t="shared" ca="1" si="21"/>
        <v>-</v>
      </c>
      <c r="W627" t="str">
        <f t="shared" si="20"/>
        <v>-</v>
      </c>
    </row>
    <row r="628" spans="1:29" x14ac:dyDescent="0.25">
      <c r="A628" s="6"/>
      <c r="B628" s="10"/>
      <c r="C628" s="6"/>
      <c r="D628" s="6"/>
      <c r="E628" s="6"/>
      <c r="F628" s="6"/>
      <c r="G628" s="6"/>
      <c r="H628" s="6"/>
      <c r="I628" s="6"/>
      <c r="J628" s="6"/>
      <c r="K628" s="6"/>
      <c r="L628" s="6"/>
      <c r="M628" s="6"/>
      <c r="N628" s="6"/>
      <c r="O628" s="6"/>
      <c r="P628" s="10"/>
      <c r="Q628" s="15" t="str">
        <f t="shared" ca="1" si="21"/>
        <v>-</v>
      </c>
      <c r="R628" s="6"/>
      <c r="S628" s="6"/>
      <c r="T628" s="6"/>
      <c r="U628" s="6"/>
      <c r="V628" s="6"/>
      <c r="W628" s="6" t="str">
        <f t="shared" si="20"/>
        <v>-</v>
      </c>
      <c r="X628" s="6"/>
      <c r="Y628" s="6"/>
      <c r="Z628" s="6"/>
      <c r="AA628" s="6"/>
      <c r="AB628" s="6"/>
      <c r="AC628" s="6"/>
    </row>
    <row r="629" spans="1:29" x14ac:dyDescent="0.25">
      <c r="Q629" s="12" t="str">
        <f t="shared" ca="1" si="21"/>
        <v>-</v>
      </c>
      <c r="W629" t="str">
        <f t="shared" si="20"/>
        <v>-</v>
      </c>
    </row>
    <row r="630" spans="1:29" x14ac:dyDescent="0.25">
      <c r="A630" s="6"/>
      <c r="B630" s="10"/>
      <c r="C630" s="6"/>
      <c r="D630" s="6"/>
      <c r="E630" s="6"/>
      <c r="F630" s="6"/>
      <c r="G630" s="6"/>
      <c r="H630" s="6"/>
      <c r="I630" s="6"/>
      <c r="J630" s="6"/>
      <c r="K630" s="6"/>
      <c r="L630" s="6"/>
      <c r="M630" s="6"/>
      <c r="N630" s="6"/>
      <c r="O630" s="6"/>
      <c r="P630" s="10"/>
      <c r="Q630" s="15" t="str">
        <f t="shared" ca="1" si="21"/>
        <v>-</v>
      </c>
      <c r="R630" s="6"/>
      <c r="S630" s="6"/>
      <c r="T630" s="6"/>
      <c r="U630" s="6"/>
      <c r="V630" s="6"/>
      <c r="W630" s="6" t="str">
        <f t="shared" si="20"/>
        <v>-</v>
      </c>
      <c r="X630" s="6"/>
      <c r="Y630" s="6"/>
      <c r="Z630" s="6"/>
      <c r="AA630" s="6"/>
      <c r="AB630" s="6"/>
      <c r="AC630" s="6"/>
    </row>
    <row r="631" spans="1:29" x14ac:dyDescent="0.25">
      <c r="Q631" s="12" t="str">
        <f t="shared" ca="1" si="21"/>
        <v>-</v>
      </c>
      <c r="W631" t="str">
        <f t="shared" si="20"/>
        <v>-</v>
      </c>
    </row>
    <row r="632" spans="1:29" x14ac:dyDescent="0.25">
      <c r="A632" s="6"/>
      <c r="B632" s="10"/>
      <c r="C632" s="6"/>
      <c r="D632" s="6"/>
      <c r="E632" s="6"/>
      <c r="F632" s="6"/>
      <c r="G632" s="6"/>
      <c r="H632" s="6"/>
      <c r="I632" s="6"/>
      <c r="J632" s="6"/>
      <c r="K632" s="6"/>
      <c r="L632" s="6"/>
      <c r="M632" s="6"/>
      <c r="N632" s="6"/>
      <c r="O632" s="6"/>
      <c r="P632" s="10"/>
      <c r="Q632" s="15" t="str">
        <f t="shared" ca="1" si="21"/>
        <v>-</v>
      </c>
      <c r="R632" s="6"/>
      <c r="S632" s="6"/>
      <c r="T632" s="6"/>
      <c r="U632" s="6"/>
      <c r="V632" s="6"/>
      <c r="W632" s="6" t="str">
        <f t="shared" si="20"/>
        <v>-</v>
      </c>
      <c r="X632" s="6"/>
      <c r="Y632" s="6"/>
      <c r="Z632" s="6"/>
      <c r="AA632" s="6"/>
      <c r="AB632" s="6"/>
      <c r="AC632" s="6"/>
    </row>
    <row r="633" spans="1:29" x14ac:dyDescent="0.25">
      <c r="Q633" s="12" t="str">
        <f t="shared" ca="1" si="21"/>
        <v>-</v>
      </c>
      <c r="W633" t="str">
        <f t="shared" si="20"/>
        <v>-</v>
      </c>
    </row>
    <row r="634" spans="1:29" x14ac:dyDescent="0.25">
      <c r="A634" s="6"/>
      <c r="B634" s="10"/>
      <c r="C634" s="6"/>
      <c r="D634" s="6"/>
      <c r="E634" s="6"/>
      <c r="F634" s="6"/>
      <c r="G634" s="6"/>
      <c r="H634" s="6"/>
      <c r="I634" s="6"/>
      <c r="J634" s="6"/>
      <c r="K634" s="6"/>
      <c r="L634" s="6"/>
      <c r="M634" s="6"/>
      <c r="N634" s="6"/>
      <c r="O634" s="6"/>
      <c r="P634" s="10"/>
      <c r="Q634" s="15" t="str">
        <f t="shared" ca="1" si="21"/>
        <v>-</v>
      </c>
      <c r="R634" s="6"/>
      <c r="S634" s="6"/>
      <c r="T634" s="6"/>
      <c r="U634" s="6"/>
      <c r="V634" s="6"/>
      <c r="W634" s="6" t="str">
        <f t="shared" si="20"/>
        <v>-</v>
      </c>
      <c r="X634" s="6"/>
      <c r="Y634" s="6"/>
      <c r="Z634" s="6"/>
      <c r="AA634" s="6"/>
      <c r="AB634" s="6"/>
      <c r="AC634" s="6"/>
    </row>
    <row r="635" spans="1:29" x14ac:dyDescent="0.25">
      <c r="Q635" s="12" t="str">
        <f t="shared" ca="1" si="21"/>
        <v>-</v>
      </c>
      <c r="W635" t="str">
        <f t="shared" si="20"/>
        <v>-</v>
      </c>
    </row>
    <row r="636" spans="1:29" x14ac:dyDescent="0.25">
      <c r="A636" s="6"/>
      <c r="B636" s="10"/>
      <c r="C636" s="6"/>
      <c r="D636" s="6"/>
      <c r="E636" s="6"/>
      <c r="F636" s="6"/>
      <c r="G636" s="6"/>
      <c r="H636" s="6"/>
      <c r="I636" s="6"/>
      <c r="J636" s="6"/>
      <c r="K636" s="6"/>
      <c r="L636" s="6"/>
      <c r="M636" s="6"/>
      <c r="N636" s="6"/>
      <c r="O636" s="6"/>
      <c r="P636" s="10"/>
      <c r="Q636" s="15" t="str">
        <f t="shared" ca="1" si="21"/>
        <v>-</v>
      </c>
      <c r="R636" s="6"/>
      <c r="S636" s="6"/>
      <c r="T636" s="6"/>
      <c r="U636" s="6"/>
      <c r="V636" s="6"/>
      <c r="W636" s="6" t="str">
        <f t="shared" si="20"/>
        <v>-</v>
      </c>
      <c r="X636" s="6"/>
      <c r="Y636" s="6"/>
      <c r="Z636" s="6"/>
      <c r="AA636" s="6"/>
      <c r="AB636" s="6"/>
      <c r="AC636" s="6"/>
    </row>
    <row r="637" spans="1:29" x14ac:dyDescent="0.25">
      <c r="Q637" s="12" t="str">
        <f t="shared" ca="1" si="21"/>
        <v>-</v>
      </c>
      <c r="W637" t="str">
        <f t="shared" si="20"/>
        <v>-</v>
      </c>
    </row>
    <row r="638" spans="1:29" x14ac:dyDescent="0.25">
      <c r="A638" s="6"/>
      <c r="B638" s="10"/>
      <c r="C638" s="6"/>
      <c r="D638" s="6"/>
      <c r="E638" s="6"/>
      <c r="F638" s="6"/>
      <c r="G638" s="6"/>
      <c r="H638" s="6"/>
      <c r="I638" s="6"/>
      <c r="J638" s="6"/>
      <c r="K638" s="6"/>
      <c r="L638" s="6"/>
      <c r="M638" s="6"/>
      <c r="N638" s="6"/>
      <c r="O638" s="6"/>
      <c r="P638" s="10"/>
      <c r="Q638" s="15" t="str">
        <f t="shared" ca="1" si="21"/>
        <v>-</v>
      </c>
      <c r="R638" s="6"/>
      <c r="S638" s="6"/>
      <c r="T638" s="6"/>
      <c r="U638" s="6"/>
      <c r="V638" s="6"/>
      <c r="W638" s="6" t="str">
        <f t="shared" si="20"/>
        <v>-</v>
      </c>
      <c r="X638" s="6"/>
      <c r="Y638" s="6"/>
      <c r="Z638" s="6"/>
      <c r="AA638" s="6"/>
      <c r="AB638" s="6"/>
      <c r="AC638" s="6"/>
    </row>
    <row r="639" spans="1:29" x14ac:dyDescent="0.25">
      <c r="Q639" s="12" t="str">
        <f t="shared" ca="1" si="21"/>
        <v>-</v>
      </c>
      <c r="W639" t="str">
        <f t="shared" si="20"/>
        <v>-</v>
      </c>
    </row>
    <row r="640" spans="1:29" x14ac:dyDescent="0.25">
      <c r="A640" s="6"/>
      <c r="B640" s="10"/>
      <c r="C640" s="6"/>
      <c r="D640" s="6"/>
      <c r="E640" s="6"/>
      <c r="F640" s="6"/>
      <c r="G640" s="6"/>
      <c r="H640" s="6"/>
      <c r="I640" s="6"/>
      <c r="J640" s="6"/>
      <c r="K640" s="6"/>
      <c r="L640" s="6"/>
      <c r="M640" s="6"/>
      <c r="N640" s="6"/>
      <c r="O640" s="6"/>
      <c r="P640" s="10"/>
      <c r="Q640" s="15" t="str">
        <f t="shared" ca="1" si="21"/>
        <v>-</v>
      </c>
      <c r="R640" s="6"/>
      <c r="S640" s="6"/>
      <c r="T640" s="6"/>
      <c r="U640" s="6"/>
      <c r="V640" s="6"/>
      <c r="W640" s="6" t="str">
        <f t="shared" si="20"/>
        <v>-</v>
      </c>
      <c r="X640" s="6"/>
      <c r="Y640" s="6"/>
      <c r="Z640" s="6"/>
      <c r="AA640" s="6"/>
      <c r="AB640" s="6"/>
      <c r="AC640" s="6"/>
    </row>
    <row r="641" spans="1:29" x14ac:dyDescent="0.25">
      <c r="Q641" s="12" t="str">
        <f t="shared" ca="1" si="21"/>
        <v>-</v>
      </c>
      <c r="W641" t="str">
        <f t="shared" si="20"/>
        <v>-</v>
      </c>
    </row>
    <row r="642" spans="1:29" x14ac:dyDescent="0.25">
      <c r="A642" s="6"/>
      <c r="B642" s="10"/>
      <c r="C642" s="6"/>
      <c r="D642" s="6"/>
      <c r="E642" s="6"/>
      <c r="F642" s="6"/>
      <c r="G642" s="6"/>
      <c r="H642" s="6"/>
      <c r="I642" s="6"/>
      <c r="J642" s="6"/>
      <c r="K642" s="6"/>
      <c r="L642" s="6"/>
      <c r="M642" s="6"/>
      <c r="N642" s="6"/>
      <c r="O642" s="6"/>
      <c r="P642" s="10"/>
      <c r="Q642" s="15" t="str">
        <f t="shared" ca="1" si="21"/>
        <v>-</v>
      </c>
      <c r="R642" s="6"/>
      <c r="S642" s="6"/>
      <c r="T642" s="6"/>
      <c r="U642" s="6"/>
      <c r="V642" s="6"/>
      <c r="W642" s="6" t="str">
        <f t="shared" si="20"/>
        <v>-</v>
      </c>
      <c r="X642" s="6"/>
      <c r="Y642" s="6"/>
      <c r="Z642" s="6"/>
      <c r="AA642" s="6"/>
      <c r="AB642" s="6"/>
      <c r="AC642" s="6"/>
    </row>
    <row r="643" spans="1:29" x14ac:dyDescent="0.25">
      <c r="Q643" s="12" t="str">
        <f t="shared" ca="1" si="21"/>
        <v>-</v>
      </c>
      <c r="W643" t="str">
        <f t="shared" si="20"/>
        <v>-</v>
      </c>
    </row>
    <row r="644" spans="1:29" x14ac:dyDescent="0.25">
      <c r="A644" s="6"/>
      <c r="B644" s="10"/>
      <c r="C644" s="6"/>
      <c r="D644" s="6"/>
      <c r="E644" s="6"/>
      <c r="F644" s="6"/>
      <c r="G644" s="6"/>
      <c r="H644" s="6"/>
      <c r="I644" s="6"/>
      <c r="J644" s="6"/>
      <c r="K644" s="6"/>
      <c r="L644" s="6"/>
      <c r="M644" s="6"/>
      <c r="N644" s="6"/>
      <c r="O644" s="6"/>
      <c r="P644" s="10"/>
      <c r="Q644" s="15" t="str">
        <f t="shared" ca="1" si="21"/>
        <v>-</v>
      </c>
      <c r="R644" s="6"/>
      <c r="S644" s="6"/>
      <c r="T644" s="6"/>
      <c r="U644" s="6"/>
      <c r="V644" s="6"/>
      <c r="W644" s="6" t="str">
        <f t="shared" si="20"/>
        <v>-</v>
      </c>
      <c r="X644" s="6"/>
      <c r="Y644" s="6"/>
      <c r="Z644" s="6"/>
      <c r="AA644" s="6"/>
      <c r="AB644" s="6"/>
      <c r="AC644" s="6"/>
    </row>
    <row r="645" spans="1:29" x14ac:dyDescent="0.25">
      <c r="Q645" s="12" t="str">
        <f t="shared" ca="1" si="21"/>
        <v>-</v>
      </c>
      <c r="W645" t="str">
        <f t="shared" si="20"/>
        <v>-</v>
      </c>
    </row>
    <row r="646" spans="1:29" x14ac:dyDescent="0.25">
      <c r="A646" s="6"/>
      <c r="B646" s="10"/>
      <c r="C646" s="6"/>
      <c r="D646" s="6"/>
      <c r="E646" s="6"/>
      <c r="F646" s="6"/>
      <c r="G646" s="6"/>
      <c r="H646" s="6"/>
      <c r="I646" s="6"/>
      <c r="J646" s="6"/>
      <c r="K646" s="6"/>
      <c r="L646" s="6"/>
      <c r="M646" s="6"/>
      <c r="N646" s="6"/>
      <c r="O646" s="6"/>
      <c r="P646" s="10"/>
      <c r="Q646" s="15" t="str">
        <f t="shared" ca="1" si="21"/>
        <v>-</v>
      </c>
      <c r="R646" s="6"/>
      <c r="S646" s="6"/>
      <c r="T646" s="6"/>
      <c r="U646" s="6"/>
      <c r="V646" s="6"/>
      <c r="W646" s="6" t="str">
        <f t="shared" si="20"/>
        <v>-</v>
      </c>
      <c r="X646" s="6"/>
      <c r="Y646" s="6"/>
      <c r="Z646" s="6"/>
      <c r="AA646" s="6"/>
      <c r="AB646" s="6"/>
      <c r="AC646" s="6"/>
    </row>
    <row r="647" spans="1:29" x14ac:dyDescent="0.25">
      <c r="Q647" s="12" t="str">
        <f t="shared" ca="1" si="21"/>
        <v>-</v>
      </c>
      <c r="W647" t="str">
        <f t="shared" si="20"/>
        <v>-</v>
      </c>
    </row>
    <row r="648" spans="1:29" x14ac:dyDescent="0.25">
      <c r="A648" s="6"/>
      <c r="B648" s="10"/>
      <c r="C648" s="6"/>
      <c r="D648" s="6"/>
      <c r="E648" s="6"/>
      <c r="F648" s="6"/>
      <c r="G648" s="6"/>
      <c r="H648" s="6"/>
      <c r="I648" s="6"/>
      <c r="J648" s="6"/>
      <c r="K648" s="6"/>
      <c r="L648" s="6"/>
      <c r="M648" s="6"/>
      <c r="N648" s="6"/>
      <c r="O648" s="6"/>
      <c r="P648" s="10"/>
      <c r="Q648" s="15" t="str">
        <f t="shared" ca="1" si="21"/>
        <v>-</v>
      </c>
      <c r="R648" s="6"/>
      <c r="S648" s="6"/>
      <c r="T648" s="6"/>
      <c r="U648" s="6"/>
      <c r="V648" s="6"/>
      <c r="W648" s="6" t="str">
        <f t="shared" ref="W648:W711" si="22">IF(OR(ISBLANK(J648),ISBLANK(V648)),"-",(IF(J648=V648,"Yes","No")))</f>
        <v>-</v>
      </c>
      <c r="X648" s="6"/>
      <c r="Y648" s="6"/>
      <c r="Z648" s="6"/>
      <c r="AA648" s="6"/>
      <c r="AB648" s="6"/>
      <c r="AC648" s="6"/>
    </row>
    <row r="649" spans="1:29" x14ac:dyDescent="0.25">
      <c r="Q649" s="12" t="str">
        <f t="shared" ref="Q649:Q712" ca="1" si="23">IF(B649&gt;1/1/1900, (IF(R649="Closed",(DATEDIF(B649,P649,"d"))-(DATEDIF(M649,O649,"d")),IF(OR(R649="Pending",ISBLANK(P649)),TODAY()-B649))),"-")</f>
        <v>-</v>
      </c>
      <c r="W649" t="str">
        <f t="shared" si="22"/>
        <v>-</v>
      </c>
    </row>
    <row r="650" spans="1:29" x14ac:dyDescent="0.25">
      <c r="A650" s="6"/>
      <c r="B650" s="10"/>
      <c r="C650" s="6"/>
      <c r="D650" s="6"/>
      <c r="E650" s="6"/>
      <c r="F650" s="6"/>
      <c r="G650" s="6"/>
      <c r="H650" s="6"/>
      <c r="I650" s="6"/>
      <c r="J650" s="6"/>
      <c r="K650" s="6"/>
      <c r="L650" s="6"/>
      <c r="M650" s="6"/>
      <c r="N650" s="6"/>
      <c r="O650" s="6"/>
      <c r="P650" s="10"/>
      <c r="Q650" s="15" t="str">
        <f t="shared" ca="1" si="23"/>
        <v>-</v>
      </c>
      <c r="R650" s="6"/>
      <c r="S650" s="6"/>
      <c r="T650" s="6"/>
      <c r="U650" s="6"/>
      <c r="V650" s="6"/>
      <c r="W650" s="6" t="str">
        <f t="shared" si="22"/>
        <v>-</v>
      </c>
      <c r="X650" s="6"/>
      <c r="Y650" s="6"/>
      <c r="Z650" s="6"/>
      <c r="AA650" s="6"/>
      <c r="AB650" s="6"/>
      <c r="AC650" s="6"/>
    </row>
    <row r="651" spans="1:29" x14ac:dyDescent="0.25">
      <c r="Q651" s="12" t="str">
        <f t="shared" ca="1" si="23"/>
        <v>-</v>
      </c>
      <c r="W651" t="str">
        <f t="shared" si="22"/>
        <v>-</v>
      </c>
    </row>
    <row r="652" spans="1:29" x14ac:dyDescent="0.25">
      <c r="A652" s="6"/>
      <c r="B652" s="10"/>
      <c r="C652" s="6"/>
      <c r="D652" s="6"/>
      <c r="E652" s="6"/>
      <c r="F652" s="6"/>
      <c r="G652" s="6"/>
      <c r="H652" s="6"/>
      <c r="I652" s="6"/>
      <c r="J652" s="6"/>
      <c r="K652" s="6"/>
      <c r="L652" s="6"/>
      <c r="M652" s="6"/>
      <c r="N652" s="6"/>
      <c r="O652" s="6"/>
      <c r="P652" s="10"/>
      <c r="Q652" s="15" t="str">
        <f t="shared" ca="1" si="23"/>
        <v>-</v>
      </c>
      <c r="R652" s="6"/>
      <c r="S652" s="6"/>
      <c r="T652" s="6"/>
      <c r="U652" s="6"/>
      <c r="V652" s="6"/>
      <c r="W652" s="6" t="str">
        <f t="shared" si="22"/>
        <v>-</v>
      </c>
      <c r="X652" s="6"/>
      <c r="Y652" s="6"/>
      <c r="Z652" s="6"/>
      <c r="AA652" s="6"/>
      <c r="AB652" s="6"/>
      <c r="AC652" s="6"/>
    </row>
    <row r="653" spans="1:29" x14ac:dyDescent="0.25">
      <c r="Q653" s="12" t="str">
        <f t="shared" ca="1" si="23"/>
        <v>-</v>
      </c>
      <c r="W653" t="str">
        <f t="shared" si="22"/>
        <v>-</v>
      </c>
    </row>
    <row r="654" spans="1:29" x14ac:dyDescent="0.25">
      <c r="A654" s="6"/>
      <c r="B654" s="10"/>
      <c r="C654" s="6"/>
      <c r="D654" s="6"/>
      <c r="E654" s="6"/>
      <c r="F654" s="6"/>
      <c r="G654" s="6"/>
      <c r="H654" s="6"/>
      <c r="I654" s="6"/>
      <c r="J654" s="6"/>
      <c r="K654" s="6"/>
      <c r="L654" s="6"/>
      <c r="M654" s="6"/>
      <c r="N654" s="6"/>
      <c r="O654" s="6"/>
      <c r="P654" s="10"/>
      <c r="Q654" s="15" t="str">
        <f t="shared" ca="1" si="23"/>
        <v>-</v>
      </c>
      <c r="R654" s="6"/>
      <c r="S654" s="6"/>
      <c r="T654" s="6"/>
      <c r="U654" s="6"/>
      <c r="V654" s="6"/>
      <c r="W654" s="6" t="str">
        <f t="shared" si="22"/>
        <v>-</v>
      </c>
      <c r="X654" s="6"/>
      <c r="Y654" s="6"/>
      <c r="Z654" s="6"/>
      <c r="AA654" s="6"/>
      <c r="AB654" s="6"/>
      <c r="AC654" s="6"/>
    </row>
    <row r="655" spans="1:29" x14ac:dyDescent="0.25">
      <c r="Q655" s="12" t="str">
        <f t="shared" ca="1" si="23"/>
        <v>-</v>
      </c>
      <c r="W655" t="str">
        <f t="shared" si="22"/>
        <v>-</v>
      </c>
    </row>
    <row r="656" spans="1:29" x14ac:dyDescent="0.25">
      <c r="A656" s="6"/>
      <c r="B656" s="10"/>
      <c r="C656" s="6"/>
      <c r="D656" s="6"/>
      <c r="E656" s="6"/>
      <c r="F656" s="6"/>
      <c r="G656" s="6"/>
      <c r="H656" s="6"/>
      <c r="I656" s="6"/>
      <c r="J656" s="6"/>
      <c r="K656" s="6"/>
      <c r="L656" s="6"/>
      <c r="M656" s="6"/>
      <c r="N656" s="6"/>
      <c r="O656" s="6"/>
      <c r="P656" s="10"/>
      <c r="Q656" s="15" t="str">
        <f t="shared" ca="1" si="23"/>
        <v>-</v>
      </c>
      <c r="R656" s="6"/>
      <c r="S656" s="6"/>
      <c r="T656" s="6"/>
      <c r="U656" s="6"/>
      <c r="V656" s="6"/>
      <c r="W656" s="6" t="str">
        <f t="shared" si="22"/>
        <v>-</v>
      </c>
      <c r="X656" s="6"/>
      <c r="Y656" s="6"/>
      <c r="Z656" s="6"/>
      <c r="AA656" s="6"/>
      <c r="AB656" s="6"/>
      <c r="AC656" s="6"/>
    </row>
    <row r="657" spans="1:29" x14ac:dyDescent="0.25">
      <c r="Q657" s="12" t="str">
        <f t="shared" ca="1" si="23"/>
        <v>-</v>
      </c>
      <c r="W657" t="str">
        <f t="shared" si="22"/>
        <v>-</v>
      </c>
    </row>
    <row r="658" spans="1:29" x14ac:dyDescent="0.25">
      <c r="A658" s="6"/>
      <c r="B658" s="10"/>
      <c r="C658" s="6"/>
      <c r="D658" s="6"/>
      <c r="E658" s="6"/>
      <c r="F658" s="6"/>
      <c r="G658" s="6"/>
      <c r="H658" s="6"/>
      <c r="I658" s="6"/>
      <c r="J658" s="6"/>
      <c r="K658" s="6"/>
      <c r="L658" s="6"/>
      <c r="M658" s="6"/>
      <c r="N658" s="6"/>
      <c r="O658" s="6"/>
      <c r="P658" s="10"/>
      <c r="Q658" s="15" t="str">
        <f t="shared" ca="1" si="23"/>
        <v>-</v>
      </c>
      <c r="R658" s="6"/>
      <c r="S658" s="6"/>
      <c r="T658" s="6"/>
      <c r="U658" s="6"/>
      <c r="V658" s="6"/>
      <c r="W658" s="6" t="str">
        <f t="shared" si="22"/>
        <v>-</v>
      </c>
      <c r="X658" s="6"/>
      <c r="Y658" s="6"/>
      <c r="Z658" s="6"/>
      <c r="AA658" s="6"/>
      <c r="AB658" s="6"/>
      <c r="AC658" s="6"/>
    </row>
    <row r="659" spans="1:29" x14ac:dyDescent="0.25">
      <c r="Q659" s="12" t="str">
        <f t="shared" ca="1" si="23"/>
        <v>-</v>
      </c>
      <c r="W659" t="str">
        <f t="shared" si="22"/>
        <v>-</v>
      </c>
    </row>
    <row r="660" spans="1:29" x14ac:dyDescent="0.25">
      <c r="A660" s="6"/>
      <c r="B660" s="10"/>
      <c r="C660" s="6"/>
      <c r="D660" s="6"/>
      <c r="E660" s="6"/>
      <c r="F660" s="6"/>
      <c r="G660" s="6"/>
      <c r="H660" s="6"/>
      <c r="I660" s="6"/>
      <c r="J660" s="6"/>
      <c r="K660" s="6"/>
      <c r="L660" s="6"/>
      <c r="M660" s="6"/>
      <c r="N660" s="6"/>
      <c r="O660" s="6"/>
      <c r="P660" s="10"/>
      <c r="Q660" s="15" t="str">
        <f t="shared" ca="1" si="23"/>
        <v>-</v>
      </c>
      <c r="R660" s="6"/>
      <c r="S660" s="6"/>
      <c r="T660" s="6"/>
      <c r="U660" s="6"/>
      <c r="V660" s="6"/>
      <c r="W660" s="6" t="str">
        <f t="shared" si="22"/>
        <v>-</v>
      </c>
      <c r="X660" s="6"/>
      <c r="Y660" s="6"/>
      <c r="Z660" s="6"/>
      <c r="AA660" s="6"/>
      <c r="AB660" s="6"/>
      <c r="AC660" s="6"/>
    </row>
    <row r="661" spans="1:29" x14ac:dyDescent="0.25">
      <c r="Q661" s="12" t="str">
        <f t="shared" ca="1" si="23"/>
        <v>-</v>
      </c>
      <c r="W661" t="str">
        <f t="shared" si="22"/>
        <v>-</v>
      </c>
    </row>
    <row r="662" spans="1:29" x14ac:dyDescent="0.25">
      <c r="A662" s="6"/>
      <c r="B662" s="10"/>
      <c r="C662" s="6"/>
      <c r="D662" s="6"/>
      <c r="E662" s="6"/>
      <c r="F662" s="6"/>
      <c r="G662" s="6"/>
      <c r="H662" s="6"/>
      <c r="I662" s="6"/>
      <c r="J662" s="6"/>
      <c r="K662" s="6"/>
      <c r="L662" s="6"/>
      <c r="M662" s="6"/>
      <c r="N662" s="6"/>
      <c r="O662" s="6"/>
      <c r="P662" s="10"/>
      <c r="Q662" s="15" t="str">
        <f t="shared" ca="1" si="23"/>
        <v>-</v>
      </c>
      <c r="R662" s="6"/>
      <c r="S662" s="6"/>
      <c r="T662" s="6"/>
      <c r="U662" s="6"/>
      <c r="V662" s="6"/>
      <c r="W662" s="6" t="str">
        <f t="shared" si="22"/>
        <v>-</v>
      </c>
      <c r="X662" s="6"/>
      <c r="Y662" s="6"/>
      <c r="Z662" s="6"/>
      <c r="AA662" s="6"/>
      <c r="AB662" s="6"/>
      <c r="AC662" s="6"/>
    </row>
    <row r="663" spans="1:29" x14ac:dyDescent="0.25">
      <c r="Q663" s="12" t="str">
        <f t="shared" ca="1" si="23"/>
        <v>-</v>
      </c>
      <c r="W663" t="str">
        <f t="shared" si="22"/>
        <v>-</v>
      </c>
    </row>
    <row r="664" spans="1:29" x14ac:dyDescent="0.25">
      <c r="A664" s="6"/>
      <c r="B664" s="10"/>
      <c r="C664" s="6"/>
      <c r="D664" s="6"/>
      <c r="E664" s="6"/>
      <c r="F664" s="6"/>
      <c r="G664" s="6"/>
      <c r="H664" s="6"/>
      <c r="I664" s="6"/>
      <c r="J664" s="6"/>
      <c r="K664" s="6"/>
      <c r="L664" s="6"/>
      <c r="M664" s="6"/>
      <c r="N664" s="6"/>
      <c r="O664" s="6"/>
      <c r="P664" s="10"/>
      <c r="Q664" s="15" t="str">
        <f t="shared" ca="1" si="23"/>
        <v>-</v>
      </c>
      <c r="R664" s="6"/>
      <c r="S664" s="6"/>
      <c r="T664" s="6"/>
      <c r="U664" s="6"/>
      <c r="V664" s="6"/>
      <c r="W664" s="6" t="str">
        <f t="shared" si="22"/>
        <v>-</v>
      </c>
      <c r="X664" s="6"/>
      <c r="Y664" s="6"/>
      <c r="Z664" s="6"/>
      <c r="AA664" s="6"/>
      <c r="AB664" s="6"/>
      <c r="AC664" s="6"/>
    </row>
    <row r="665" spans="1:29" x14ac:dyDescent="0.25">
      <c r="Q665" s="12" t="str">
        <f t="shared" ca="1" si="23"/>
        <v>-</v>
      </c>
      <c r="W665" t="str">
        <f t="shared" si="22"/>
        <v>-</v>
      </c>
    </row>
    <row r="666" spans="1:29" x14ac:dyDescent="0.25">
      <c r="A666" s="6"/>
      <c r="B666" s="10"/>
      <c r="C666" s="6"/>
      <c r="D666" s="6"/>
      <c r="E666" s="6"/>
      <c r="F666" s="6"/>
      <c r="G666" s="6"/>
      <c r="H666" s="6"/>
      <c r="I666" s="6"/>
      <c r="J666" s="6"/>
      <c r="K666" s="6"/>
      <c r="L666" s="6"/>
      <c r="M666" s="6"/>
      <c r="N666" s="6"/>
      <c r="O666" s="6"/>
      <c r="P666" s="10"/>
      <c r="Q666" s="15" t="str">
        <f t="shared" ca="1" si="23"/>
        <v>-</v>
      </c>
      <c r="R666" s="6"/>
      <c r="S666" s="6"/>
      <c r="T666" s="6"/>
      <c r="U666" s="6"/>
      <c r="V666" s="6"/>
      <c r="W666" s="6" t="str">
        <f t="shared" si="22"/>
        <v>-</v>
      </c>
      <c r="X666" s="6"/>
      <c r="Y666" s="6"/>
      <c r="Z666" s="6"/>
      <c r="AA666" s="6"/>
      <c r="AB666" s="6"/>
      <c r="AC666" s="6"/>
    </row>
    <row r="667" spans="1:29" x14ac:dyDescent="0.25">
      <c r="Q667" s="12" t="str">
        <f t="shared" ca="1" si="23"/>
        <v>-</v>
      </c>
      <c r="W667" t="str">
        <f t="shared" si="22"/>
        <v>-</v>
      </c>
    </row>
    <row r="668" spans="1:29" x14ac:dyDescent="0.25">
      <c r="A668" s="6"/>
      <c r="B668" s="10"/>
      <c r="C668" s="6"/>
      <c r="D668" s="6"/>
      <c r="E668" s="6"/>
      <c r="F668" s="6"/>
      <c r="G668" s="6"/>
      <c r="H668" s="6"/>
      <c r="I668" s="6"/>
      <c r="J668" s="6"/>
      <c r="K668" s="6"/>
      <c r="L668" s="6"/>
      <c r="M668" s="6"/>
      <c r="N668" s="6"/>
      <c r="O668" s="6"/>
      <c r="P668" s="10"/>
      <c r="Q668" s="15" t="str">
        <f t="shared" ca="1" si="23"/>
        <v>-</v>
      </c>
      <c r="R668" s="6"/>
      <c r="S668" s="6"/>
      <c r="T668" s="6"/>
      <c r="U668" s="6"/>
      <c r="V668" s="6"/>
      <c r="W668" s="6" t="str">
        <f t="shared" si="22"/>
        <v>-</v>
      </c>
      <c r="X668" s="6"/>
      <c r="Y668" s="6"/>
      <c r="Z668" s="6"/>
      <c r="AA668" s="6"/>
      <c r="AB668" s="6"/>
      <c r="AC668" s="6"/>
    </row>
    <row r="669" spans="1:29" x14ac:dyDescent="0.25">
      <c r="Q669" s="12" t="str">
        <f t="shared" ca="1" si="23"/>
        <v>-</v>
      </c>
      <c r="W669" t="str">
        <f t="shared" si="22"/>
        <v>-</v>
      </c>
    </row>
    <row r="670" spans="1:29" x14ac:dyDescent="0.25">
      <c r="A670" s="6"/>
      <c r="B670" s="10"/>
      <c r="C670" s="6"/>
      <c r="D670" s="6"/>
      <c r="E670" s="6"/>
      <c r="F670" s="6"/>
      <c r="G670" s="6"/>
      <c r="H670" s="6"/>
      <c r="I670" s="6"/>
      <c r="J670" s="6"/>
      <c r="K670" s="6"/>
      <c r="L670" s="6"/>
      <c r="M670" s="6"/>
      <c r="N670" s="6"/>
      <c r="O670" s="6"/>
      <c r="P670" s="10"/>
      <c r="Q670" s="15" t="str">
        <f t="shared" ca="1" si="23"/>
        <v>-</v>
      </c>
      <c r="R670" s="6"/>
      <c r="S670" s="6"/>
      <c r="T670" s="6"/>
      <c r="U670" s="6"/>
      <c r="V670" s="6"/>
      <c r="W670" s="6" t="str">
        <f t="shared" si="22"/>
        <v>-</v>
      </c>
      <c r="X670" s="6"/>
      <c r="Y670" s="6"/>
      <c r="Z670" s="6"/>
      <c r="AA670" s="6"/>
      <c r="AB670" s="6"/>
      <c r="AC670" s="6"/>
    </row>
    <row r="671" spans="1:29" x14ac:dyDescent="0.25">
      <c r="Q671" s="12" t="str">
        <f t="shared" ca="1" si="23"/>
        <v>-</v>
      </c>
      <c r="W671" t="str">
        <f t="shared" si="22"/>
        <v>-</v>
      </c>
    </row>
    <row r="672" spans="1:29" x14ac:dyDescent="0.25">
      <c r="A672" s="6"/>
      <c r="B672" s="10"/>
      <c r="C672" s="6"/>
      <c r="D672" s="6"/>
      <c r="E672" s="6"/>
      <c r="F672" s="6"/>
      <c r="G672" s="6"/>
      <c r="H672" s="6"/>
      <c r="I672" s="6"/>
      <c r="J672" s="6"/>
      <c r="K672" s="6"/>
      <c r="L672" s="6"/>
      <c r="M672" s="6"/>
      <c r="N672" s="6"/>
      <c r="O672" s="6"/>
      <c r="P672" s="10"/>
      <c r="Q672" s="15" t="str">
        <f t="shared" ca="1" si="23"/>
        <v>-</v>
      </c>
      <c r="R672" s="6"/>
      <c r="S672" s="6"/>
      <c r="T672" s="6"/>
      <c r="U672" s="6"/>
      <c r="V672" s="6"/>
      <c r="W672" s="6" t="str">
        <f t="shared" si="22"/>
        <v>-</v>
      </c>
      <c r="X672" s="6"/>
      <c r="Y672" s="6"/>
      <c r="Z672" s="6"/>
      <c r="AA672" s="6"/>
      <c r="AB672" s="6"/>
      <c r="AC672" s="6"/>
    </row>
    <row r="673" spans="1:29" x14ac:dyDescent="0.25">
      <c r="Q673" s="12" t="str">
        <f t="shared" ca="1" si="23"/>
        <v>-</v>
      </c>
      <c r="W673" t="str">
        <f t="shared" si="22"/>
        <v>-</v>
      </c>
    </row>
    <row r="674" spans="1:29" x14ac:dyDescent="0.25">
      <c r="A674" s="6"/>
      <c r="B674" s="10"/>
      <c r="C674" s="6"/>
      <c r="D674" s="6"/>
      <c r="E674" s="6"/>
      <c r="F674" s="6"/>
      <c r="G674" s="6"/>
      <c r="H674" s="6"/>
      <c r="I674" s="6"/>
      <c r="J674" s="6"/>
      <c r="K674" s="6"/>
      <c r="L674" s="6"/>
      <c r="M674" s="6"/>
      <c r="N674" s="6"/>
      <c r="O674" s="6"/>
      <c r="P674" s="10"/>
      <c r="Q674" s="15" t="str">
        <f t="shared" ca="1" si="23"/>
        <v>-</v>
      </c>
      <c r="R674" s="6"/>
      <c r="S674" s="6"/>
      <c r="T674" s="6"/>
      <c r="U674" s="6"/>
      <c r="V674" s="6"/>
      <c r="W674" s="6" t="str">
        <f t="shared" si="22"/>
        <v>-</v>
      </c>
      <c r="X674" s="6"/>
      <c r="Y674" s="6"/>
      <c r="Z674" s="6"/>
      <c r="AA674" s="6"/>
      <c r="AB674" s="6"/>
      <c r="AC674" s="6"/>
    </row>
    <row r="675" spans="1:29" x14ac:dyDescent="0.25">
      <c r="Q675" s="12" t="str">
        <f t="shared" ca="1" si="23"/>
        <v>-</v>
      </c>
      <c r="W675" t="str">
        <f t="shared" si="22"/>
        <v>-</v>
      </c>
    </row>
    <row r="676" spans="1:29" x14ac:dyDescent="0.25">
      <c r="A676" s="6"/>
      <c r="B676" s="10"/>
      <c r="C676" s="6"/>
      <c r="D676" s="6"/>
      <c r="E676" s="6"/>
      <c r="F676" s="6"/>
      <c r="G676" s="6"/>
      <c r="H676" s="6"/>
      <c r="I676" s="6"/>
      <c r="J676" s="6"/>
      <c r="K676" s="6"/>
      <c r="L676" s="6"/>
      <c r="M676" s="6"/>
      <c r="N676" s="6"/>
      <c r="O676" s="6"/>
      <c r="P676" s="10"/>
      <c r="Q676" s="15" t="str">
        <f t="shared" ca="1" si="23"/>
        <v>-</v>
      </c>
      <c r="R676" s="6"/>
      <c r="S676" s="6"/>
      <c r="T676" s="6"/>
      <c r="U676" s="6"/>
      <c r="V676" s="6"/>
      <c r="W676" s="6" t="str">
        <f t="shared" si="22"/>
        <v>-</v>
      </c>
      <c r="X676" s="6"/>
      <c r="Y676" s="6"/>
      <c r="Z676" s="6"/>
      <c r="AA676" s="6"/>
      <c r="AB676" s="6"/>
      <c r="AC676" s="6"/>
    </row>
    <row r="677" spans="1:29" x14ac:dyDescent="0.25">
      <c r="Q677" s="12" t="str">
        <f t="shared" ca="1" si="23"/>
        <v>-</v>
      </c>
      <c r="W677" t="str">
        <f t="shared" si="22"/>
        <v>-</v>
      </c>
    </row>
    <row r="678" spans="1:29" x14ac:dyDescent="0.25">
      <c r="A678" s="6"/>
      <c r="B678" s="10"/>
      <c r="C678" s="6"/>
      <c r="D678" s="6"/>
      <c r="E678" s="6"/>
      <c r="F678" s="6"/>
      <c r="G678" s="6"/>
      <c r="H678" s="6"/>
      <c r="I678" s="6"/>
      <c r="J678" s="6"/>
      <c r="K678" s="6"/>
      <c r="L678" s="6"/>
      <c r="M678" s="6"/>
      <c r="N678" s="6"/>
      <c r="O678" s="6"/>
      <c r="P678" s="10"/>
      <c r="Q678" s="15" t="str">
        <f t="shared" ca="1" si="23"/>
        <v>-</v>
      </c>
      <c r="R678" s="6"/>
      <c r="S678" s="6"/>
      <c r="T678" s="6"/>
      <c r="U678" s="6"/>
      <c r="V678" s="6"/>
      <c r="W678" s="6" t="str">
        <f t="shared" si="22"/>
        <v>-</v>
      </c>
      <c r="X678" s="6"/>
      <c r="Y678" s="6"/>
      <c r="Z678" s="6"/>
      <c r="AA678" s="6"/>
      <c r="AB678" s="6"/>
      <c r="AC678" s="6"/>
    </row>
    <row r="679" spans="1:29" x14ac:dyDescent="0.25">
      <c r="Q679" s="12" t="str">
        <f t="shared" ca="1" si="23"/>
        <v>-</v>
      </c>
      <c r="W679" t="str">
        <f t="shared" si="22"/>
        <v>-</v>
      </c>
    </row>
    <row r="680" spans="1:29" x14ac:dyDescent="0.25">
      <c r="A680" s="6"/>
      <c r="B680" s="10"/>
      <c r="C680" s="6"/>
      <c r="D680" s="6"/>
      <c r="E680" s="6"/>
      <c r="F680" s="6"/>
      <c r="G680" s="6"/>
      <c r="H680" s="6"/>
      <c r="I680" s="6"/>
      <c r="J680" s="6"/>
      <c r="K680" s="6"/>
      <c r="L680" s="6"/>
      <c r="M680" s="6"/>
      <c r="N680" s="6"/>
      <c r="O680" s="6"/>
      <c r="P680" s="10"/>
      <c r="Q680" s="15" t="str">
        <f t="shared" ca="1" si="23"/>
        <v>-</v>
      </c>
      <c r="R680" s="6"/>
      <c r="S680" s="6"/>
      <c r="T680" s="6"/>
      <c r="U680" s="6"/>
      <c r="V680" s="6"/>
      <c r="W680" s="6" t="str">
        <f t="shared" si="22"/>
        <v>-</v>
      </c>
      <c r="X680" s="6"/>
      <c r="Y680" s="6"/>
      <c r="Z680" s="6"/>
      <c r="AA680" s="6"/>
      <c r="AB680" s="6"/>
      <c r="AC680" s="6"/>
    </row>
    <row r="681" spans="1:29" x14ac:dyDescent="0.25">
      <c r="Q681" s="12" t="str">
        <f t="shared" ca="1" si="23"/>
        <v>-</v>
      </c>
      <c r="W681" t="str">
        <f t="shared" si="22"/>
        <v>-</v>
      </c>
    </row>
    <row r="682" spans="1:29" x14ac:dyDescent="0.25">
      <c r="A682" s="6"/>
      <c r="B682" s="10"/>
      <c r="C682" s="6"/>
      <c r="D682" s="6"/>
      <c r="E682" s="6"/>
      <c r="F682" s="6"/>
      <c r="G682" s="6"/>
      <c r="H682" s="6"/>
      <c r="I682" s="6"/>
      <c r="J682" s="6"/>
      <c r="K682" s="6"/>
      <c r="L682" s="6"/>
      <c r="M682" s="6"/>
      <c r="N682" s="6"/>
      <c r="O682" s="6"/>
      <c r="P682" s="10"/>
      <c r="Q682" s="15" t="str">
        <f t="shared" ca="1" si="23"/>
        <v>-</v>
      </c>
      <c r="R682" s="6"/>
      <c r="S682" s="6"/>
      <c r="T682" s="6"/>
      <c r="U682" s="6"/>
      <c r="V682" s="6"/>
      <c r="W682" s="6" t="str">
        <f t="shared" si="22"/>
        <v>-</v>
      </c>
      <c r="X682" s="6"/>
      <c r="Y682" s="6"/>
      <c r="Z682" s="6"/>
      <c r="AA682" s="6"/>
      <c r="AB682" s="6"/>
      <c r="AC682" s="6"/>
    </row>
    <row r="683" spans="1:29" x14ac:dyDescent="0.25">
      <c r="Q683" s="12" t="str">
        <f t="shared" ca="1" si="23"/>
        <v>-</v>
      </c>
      <c r="W683" t="str">
        <f t="shared" si="22"/>
        <v>-</v>
      </c>
    </row>
    <row r="684" spans="1:29" x14ac:dyDescent="0.25">
      <c r="A684" s="6"/>
      <c r="B684" s="10"/>
      <c r="C684" s="6"/>
      <c r="D684" s="6"/>
      <c r="E684" s="6"/>
      <c r="F684" s="6"/>
      <c r="G684" s="6"/>
      <c r="H684" s="6"/>
      <c r="I684" s="6"/>
      <c r="J684" s="6"/>
      <c r="K684" s="6"/>
      <c r="L684" s="6"/>
      <c r="M684" s="6"/>
      <c r="N684" s="6"/>
      <c r="O684" s="6"/>
      <c r="P684" s="10"/>
      <c r="Q684" s="15" t="str">
        <f t="shared" ca="1" si="23"/>
        <v>-</v>
      </c>
      <c r="R684" s="6"/>
      <c r="S684" s="6"/>
      <c r="T684" s="6"/>
      <c r="U684" s="6"/>
      <c r="V684" s="6"/>
      <c r="W684" s="6" t="str">
        <f t="shared" si="22"/>
        <v>-</v>
      </c>
      <c r="X684" s="6"/>
      <c r="Y684" s="6"/>
      <c r="Z684" s="6"/>
      <c r="AA684" s="6"/>
      <c r="AB684" s="6"/>
      <c r="AC684" s="6"/>
    </row>
    <row r="685" spans="1:29" x14ac:dyDescent="0.25">
      <c r="Q685" s="12" t="str">
        <f t="shared" ca="1" si="23"/>
        <v>-</v>
      </c>
      <c r="W685" t="str">
        <f t="shared" si="22"/>
        <v>-</v>
      </c>
    </row>
    <row r="686" spans="1:29" x14ac:dyDescent="0.25">
      <c r="A686" s="6"/>
      <c r="B686" s="10"/>
      <c r="C686" s="6"/>
      <c r="D686" s="6"/>
      <c r="E686" s="6"/>
      <c r="F686" s="6"/>
      <c r="G686" s="6"/>
      <c r="H686" s="6"/>
      <c r="I686" s="6"/>
      <c r="J686" s="6"/>
      <c r="K686" s="6"/>
      <c r="L686" s="6"/>
      <c r="M686" s="6"/>
      <c r="N686" s="6"/>
      <c r="O686" s="6"/>
      <c r="P686" s="10"/>
      <c r="Q686" s="15" t="str">
        <f t="shared" ca="1" si="23"/>
        <v>-</v>
      </c>
      <c r="R686" s="6"/>
      <c r="S686" s="6"/>
      <c r="T686" s="6"/>
      <c r="U686" s="6"/>
      <c r="V686" s="6"/>
      <c r="W686" s="6" t="str">
        <f t="shared" si="22"/>
        <v>-</v>
      </c>
      <c r="X686" s="6"/>
      <c r="Y686" s="6"/>
      <c r="Z686" s="6"/>
      <c r="AA686" s="6"/>
      <c r="AB686" s="6"/>
      <c r="AC686" s="6"/>
    </row>
    <row r="687" spans="1:29" x14ac:dyDescent="0.25">
      <c r="Q687" s="12" t="str">
        <f t="shared" ca="1" si="23"/>
        <v>-</v>
      </c>
      <c r="W687" t="str">
        <f t="shared" si="22"/>
        <v>-</v>
      </c>
    </row>
    <row r="688" spans="1:29" x14ac:dyDescent="0.25">
      <c r="A688" s="6"/>
      <c r="B688" s="10"/>
      <c r="C688" s="6"/>
      <c r="D688" s="6"/>
      <c r="E688" s="6"/>
      <c r="F688" s="6"/>
      <c r="G688" s="6"/>
      <c r="H688" s="6"/>
      <c r="I688" s="6"/>
      <c r="J688" s="6"/>
      <c r="K688" s="6"/>
      <c r="L688" s="6"/>
      <c r="M688" s="6"/>
      <c r="N688" s="6"/>
      <c r="O688" s="6"/>
      <c r="P688" s="10"/>
      <c r="Q688" s="15" t="str">
        <f t="shared" ca="1" si="23"/>
        <v>-</v>
      </c>
      <c r="R688" s="6"/>
      <c r="S688" s="6"/>
      <c r="T688" s="6"/>
      <c r="U688" s="6"/>
      <c r="V688" s="6"/>
      <c r="W688" s="6" t="str">
        <f t="shared" si="22"/>
        <v>-</v>
      </c>
      <c r="X688" s="6"/>
      <c r="Y688" s="6"/>
      <c r="Z688" s="6"/>
      <c r="AA688" s="6"/>
      <c r="AB688" s="6"/>
      <c r="AC688" s="6"/>
    </row>
    <row r="689" spans="1:29" x14ac:dyDescent="0.25">
      <c r="Q689" s="12" t="str">
        <f t="shared" ca="1" si="23"/>
        <v>-</v>
      </c>
      <c r="W689" t="str">
        <f t="shared" si="22"/>
        <v>-</v>
      </c>
    </row>
    <row r="690" spans="1:29" x14ac:dyDescent="0.25">
      <c r="A690" s="6"/>
      <c r="B690" s="10"/>
      <c r="C690" s="6"/>
      <c r="D690" s="6"/>
      <c r="E690" s="6"/>
      <c r="F690" s="6"/>
      <c r="G690" s="6"/>
      <c r="H690" s="6"/>
      <c r="I690" s="6"/>
      <c r="J690" s="6"/>
      <c r="K690" s="6"/>
      <c r="L690" s="6"/>
      <c r="M690" s="6"/>
      <c r="N690" s="6"/>
      <c r="O690" s="6"/>
      <c r="P690" s="10"/>
      <c r="Q690" s="15" t="str">
        <f t="shared" ca="1" si="23"/>
        <v>-</v>
      </c>
      <c r="R690" s="6"/>
      <c r="S690" s="6"/>
      <c r="T690" s="6"/>
      <c r="U690" s="6"/>
      <c r="V690" s="6"/>
      <c r="W690" s="6" t="str">
        <f t="shared" si="22"/>
        <v>-</v>
      </c>
      <c r="X690" s="6"/>
      <c r="Y690" s="6"/>
      <c r="Z690" s="6"/>
      <c r="AA690" s="6"/>
      <c r="AB690" s="6"/>
      <c r="AC690" s="6"/>
    </row>
    <row r="691" spans="1:29" x14ac:dyDescent="0.25">
      <c r="Q691" s="12" t="str">
        <f t="shared" ca="1" si="23"/>
        <v>-</v>
      </c>
      <c r="W691" t="str">
        <f t="shared" si="22"/>
        <v>-</v>
      </c>
    </row>
    <row r="692" spans="1:29" x14ac:dyDescent="0.25">
      <c r="A692" s="6"/>
      <c r="B692" s="10"/>
      <c r="C692" s="6"/>
      <c r="D692" s="6"/>
      <c r="E692" s="6"/>
      <c r="F692" s="6"/>
      <c r="G692" s="6"/>
      <c r="H692" s="6"/>
      <c r="I692" s="6"/>
      <c r="J692" s="6"/>
      <c r="K692" s="6"/>
      <c r="L692" s="6"/>
      <c r="M692" s="6"/>
      <c r="N692" s="6"/>
      <c r="O692" s="6"/>
      <c r="P692" s="10"/>
      <c r="Q692" s="15" t="str">
        <f t="shared" ca="1" si="23"/>
        <v>-</v>
      </c>
      <c r="R692" s="6"/>
      <c r="S692" s="6"/>
      <c r="T692" s="6"/>
      <c r="U692" s="6"/>
      <c r="V692" s="6"/>
      <c r="W692" s="6" t="str">
        <f t="shared" si="22"/>
        <v>-</v>
      </c>
      <c r="X692" s="6"/>
      <c r="Y692" s="6"/>
      <c r="Z692" s="6"/>
      <c r="AA692" s="6"/>
      <c r="AB692" s="6"/>
      <c r="AC692" s="6"/>
    </row>
    <row r="693" spans="1:29" x14ac:dyDescent="0.25">
      <c r="Q693" s="12" t="str">
        <f t="shared" ca="1" si="23"/>
        <v>-</v>
      </c>
      <c r="W693" t="str">
        <f t="shared" si="22"/>
        <v>-</v>
      </c>
    </row>
    <row r="694" spans="1:29" x14ac:dyDescent="0.25">
      <c r="A694" s="6"/>
      <c r="B694" s="10"/>
      <c r="C694" s="6"/>
      <c r="D694" s="6"/>
      <c r="E694" s="6"/>
      <c r="F694" s="6"/>
      <c r="G694" s="6"/>
      <c r="H694" s="6"/>
      <c r="I694" s="6"/>
      <c r="J694" s="6"/>
      <c r="K694" s="6"/>
      <c r="L694" s="6"/>
      <c r="M694" s="6"/>
      <c r="N694" s="6"/>
      <c r="O694" s="6"/>
      <c r="P694" s="10"/>
      <c r="Q694" s="15" t="str">
        <f t="shared" ca="1" si="23"/>
        <v>-</v>
      </c>
      <c r="R694" s="6"/>
      <c r="S694" s="6"/>
      <c r="T694" s="6"/>
      <c r="U694" s="6"/>
      <c r="V694" s="6"/>
      <c r="W694" s="6" t="str">
        <f t="shared" si="22"/>
        <v>-</v>
      </c>
      <c r="X694" s="6"/>
      <c r="Y694" s="6"/>
      <c r="Z694" s="6"/>
      <c r="AA694" s="6"/>
      <c r="AB694" s="6"/>
      <c r="AC694" s="6"/>
    </row>
    <row r="695" spans="1:29" x14ac:dyDescent="0.25">
      <c r="Q695" s="12" t="str">
        <f t="shared" ca="1" si="23"/>
        <v>-</v>
      </c>
      <c r="W695" t="str">
        <f t="shared" si="22"/>
        <v>-</v>
      </c>
    </row>
    <row r="696" spans="1:29" x14ac:dyDescent="0.25">
      <c r="A696" s="6"/>
      <c r="B696" s="10"/>
      <c r="C696" s="6"/>
      <c r="D696" s="6"/>
      <c r="E696" s="6"/>
      <c r="F696" s="6"/>
      <c r="G696" s="6"/>
      <c r="H696" s="6"/>
      <c r="I696" s="6"/>
      <c r="J696" s="6"/>
      <c r="K696" s="6"/>
      <c r="L696" s="6"/>
      <c r="M696" s="6"/>
      <c r="N696" s="6"/>
      <c r="O696" s="6"/>
      <c r="P696" s="10"/>
      <c r="Q696" s="15" t="str">
        <f t="shared" ca="1" si="23"/>
        <v>-</v>
      </c>
      <c r="R696" s="6"/>
      <c r="S696" s="6"/>
      <c r="T696" s="6"/>
      <c r="U696" s="6"/>
      <c r="V696" s="6"/>
      <c r="W696" s="6" t="str">
        <f t="shared" si="22"/>
        <v>-</v>
      </c>
      <c r="X696" s="6"/>
      <c r="Y696" s="6"/>
      <c r="Z696" s="6"/>
      <c r="AA696" s="6"/>
      <c r="AB696" s="6"/>
      <c r="AC696" s="6"/>
    </row>
    <row r="697" spans="1:29" x14ac:dyDescent="0.25">
      <c r="Q697" s="12" t="str">
        <f t="shared" ca="1" si="23"/>
        <v>-</v>
      </c>
      <c r="W697" t="str">
        <f t="shared" si="22"/>
        <v>-</v>
      </c>
    </row>
    <row r="698" spans="1:29" x14ac:dyDescent="0.25">
      <c r="A698" s="6"/>
      <c r="B698" s="10"/>
      <c r="C698" s="6"/>
      <c r="D698" s="6"/>
      <c r="E698" s="6"/>
      <c r="F698" s="6"/>
      <c r="G698" s="6"/>
      <c r="H698" s="6"/>
      <c r="I698" s="6"/>
      <c r="J698" s="6"/>
      <c r="K698" s="6"/>
      <c r="L698" s="6"/>
      <c r="M698" s="6"/>
      <c r="N698" s="6"/>
      <c r="O698" s="6"/>
      <c r="P698" s="10"/>
      <c r="Q698" s="15" t="str">
        <f t="shared" ca="1" si="23"/>
        <v>-</v>
      </c>
      <c r="R698" s="6"/>
      <c r="S698" s="6"/>
      <c r="T698" s="6"/>
      <c r="U698" s="6"/>
      <c r="V698" s="6"/>
      <c r="W698" s="6" t="str">
        <f t="shared" si="22"/>
        <v>-</v>
      </c>
      <c r="X698" s="6"/>
      <c r="Y698" s="6"/>
      <c r="Z698" s="6"/>
      <c r="AA698" s="6"/>
      <c r="AB698" s="6"/>
      <c r="AC698" s="6"/>
    </row>
    <row r="699" spans="1:29" x14ac:dyDescent="0.25">
      <c r="Q699" s="12" t="str">
        <f t="shared" ca="1" si="23"/>
        <v>-</v>
      </c>
      <c r="W699" t="str">
        <f t="shared" si="22"/>
        <v>-</v>
      </c>
    </row>
    <row r="700" spans="1:29" x14ac:dyDescent="0.25">
      <c r="A700" s="6"/>
      <c r="B700" s="10"/>
      <c r="C700" s="6"/>
      <c r="D700" s="6"/>
      <c r="E700" s="6"/>
      <c r="F700" s="6"/>
      <c r="G700" s="6"/>
      <c r="H700" s="6"/>
      <c r="I700" s="6"/>
      <c r="J700" s="6"/>
      <c r="K700" s="6"/>
      <c r="L700" s="6"/>
      <c r="M700" s="6"/>
      <c r="N700" s="6"/>
      <c r="O700" s="6"/>
      <c r="P700" s="10"/>
      <c r="Q700" s="15" t="str">
        <f t="shared" ca="1" si="23"/>
        <v>-</v>
      </c>
      <c r="R700" s="6"/>
      <c r="S700" s="6"/>
      <c r="T700" s="6"/>
      <c r="U700" s="6"/>
      <c r="V700" s="6"/>
      <c r="W700" s="6" t="str">
        <f t="shared" si="22"/>
        <v>-</v>
      </c>
      <c r="X700" s="6"/>
      <c r="Y700" s="6"/>
      <c r="Z700" s="6"/>
      <c r="AA700" s="6"/>
      <c r="AB700" s="6"/>
      <c r="AC700" s="6"/>
    </row>
    <row r="701" spans="1:29" x14ac:dyDescent="0.25">
      <c r="Q701" s="12" t="str">
        <f t="shared" ca="1" si="23"/>
        <v>-</v>
      </c>
      <c r="W701" t="str">
        <f t="shared" si="22"/>
        <v>-</v>
      </c>
    </row>
    <row r="702" spans="1:29" x14ac:dyDescent="0.25">
      <c r="A702" s="6"/>
      <c r="B702" s="10"/>
      <c r="C702" s="6"/>
      <c r="D702" s="6"/>
      <c r="E702" s="6"/>
      <c r="F702" s="6"/>
      <c r="G702" s="6"/>
      <c r="H702" s="6"/>
      <c r="I702" s="6"/>
      <c r="J702" s="6"/>
      <c r="K702" s="6"/>
      <c r="L702" s="6"/>
      <c r="M702" s="6"/>
      <c r="N702" s="6"/>
      <c r="O702" s="6"/>
      <c r="P702" s="10"/>
      <c r="Q702" s="15" t="str">
        <f t="shared" ca="1" si="23"/>
        <v>-</v>
      </c>
      <c r="R702" s="6"/>
      <c r="S702" s="6"/>
      <c r="T702" s="6"/>
      <c r="U702" s="6"/>
      <c r="V702" s="6"/>
      <c r="W702" s="6" t="str">
        <f t="shared" si="22"/>
        <v>-</v>
      </c>
      <c r="X702" s="6"/>
      <c r="Y702" s="6"/>
      <c r="Z702" s="6"/>
      <c r="AA702" s="6"/>
      <c r="AB702" s="6"/>
      <c r="AC702" s="6"/>
    </row>
    <row r="703" spans="1:29" x14ac:dyDescent="0.25">
      <c r="Q703" s="12" t="str">
        <f t="shared" ca="1" si="23"/>
        <v>-</v>
      </c>
      <c r="W703" t="str">
        <f t="shared" si="22"/>
        <v>-</v>
      </c>
    </row>
    <row r="704" spans="1:29" x14ac:dyDescent="0.25">
      <c r="A704" s="6"/>
      <c r="B704" s="10"/>
      <c r="C704" s="6"/>
      <c r="D704" s="6"/>
      <c r="E704" s="6"/>
      <c r="F704" s="6"/>
      <c r="G704" s="6"/>
      <c r="H704" s="6"/>
      <c r="I704" s="6"/>
      <c r="J704" s="6"/>
      <c r="K704" s="6"/>
      <c r="L704" s="6"/>
      <c r="M704" s="6"/>
      <c r="N704" s="6"/>
      <c r="O704" s="6"/>
      <c r="P704" s="10"/>
      <c r="Q704" s="15" t="str">
        <f t="shared" ca="1" si="23"/>
        <v>-</v>
      </c>
      <c r="R704" s="6"/>
      <c r="S704" s="6"/>
      <c r="T704" s="6"/>
      <c r="U704" s="6"/>
      <c r="V704" s="6"/>
      <c r="W704" s="6" t="str">
        <f t="shared" si="22"/>
        <v>-</v>
      </c>
      <c r="X704" s="6"/>
      <c r="Y704" s="6"/>
      <c r="Z704" s="6"/>
      <c r="AA704" s="6"/>
      <c r="AB704" s="6"/>
      <c r="AC704" s="6"/>
    </row>
    <row r="705" spans="1:29" x14ac:dyDescent="0.25">
      <c r="Q705" s="12" t="str">
        <f t="shared" ca="1" si="23"/>
        <v>-</v>
      </c>
      <c r="W705" t="str">
        <f t="shared" si="22"/>
        <v>-</v>
      </c>
    </row>
    <row r="706" spans="1:29" x14ac:dyDescent="0.25">
      <c r="A706" s="6"/>
      <c r="B706" s="10"/>
      <c r="C706" s="6"/>
      <c r="D706" s="6"/>
      <c r="E706" s="6"/>
      <c r="F706" s="6"/>
      <c r="G706" s="6"/>
      <c r="H706" s="6"/>
      <c r="I706" s="6"/>
      <c r="J706" s="6"/>
      <c r="K706" s="6"/>
      <c r="L706" s="6"/>
      <c r="M706" s="6"/>
      <c r="N706" s="6"/>
      <c r="O706" s="6"/>
      <c r="P706" s="10"/>
      <c r="Q706" s="15" t="str">
        <f t="shared" ca="1" si="23"/>
        <v>-</v>
      </c>
      <c r="R706" s="6"/>
      <c r="S706" s="6"/>
      <c r="T706" s="6"/>
      <c r="U706" s="6"/>
      <c r="V706" s="6"/>
      <c r="W706" s="6" t="str">
        <f t="shared" si="22"/>
        <v>-</v>
      </c>
      <c r="X706" s="6"/>
      <c r="Y706" s="6"/>
      <c r="Z706" s="6"/>
      <c r="AA706" s="6"/>
      <c r="AB706" s="6"/>
      <c r="AC706" s="6"/>
    </row>
    <row r="707" spans="1:29" x14ac:dyDescent="0.25">
      <c r="Q707" s="12" t="str">
        <f t="shared" ca="1" si="23"/>
        <v>-</v>
      </c>
      <c r="W707" t="str">
        <f t="shared" si="22"/>
        <v>-</v>
      </c>
    </row>
    <row r="708" spans="1:29" x14ac:dyDescent="0.25">
      <c r="A708" s="6"/>
      <c r="B708" s="10"/>
      <c r="C708" s="6"/>
      <c r="D708" s="6"/>
      <c r="E708" s="6"/>
      <c r="F708" s="6"/>
      <c r="G708" s="6"/>
      <c r="H708" s="6"/>
      <c r="I708" s="6"/>
      <c r="J708" s="6"/>
      <c r="K708" s="6"/>
      <c r="L708" s="6"/>
      <c r="M708" s="6"/>
      <c r="N708" s="6"/>
      <c r="O708" s="6"/>
      <c r="P708" s="10"/>
      <c r="Q708" s="15" t="str">
        <f t="shared" ca="1" si="23"/>
        <v>-</v>
      </c>
      <c r="R708" s="6"/>
      <c r="S708" s="6"/>
      <c r="T708" s="6"/>
      <c r="U708" s="6"/>
      <c r="V708" s="6"/>
      <c r="W708" s="6" t="str">
        <f t="shared" si="22"/>
        <v>-</v>
      </c>
      <c r="X708" s="6"/>
      <c r="Y708" s="6"/>
      <c r="Z708" s="6"/>
      <c r="AA708" s="6"/>
      <c r="AB708" s="6"/>
      <c r="AC708" s="6"/>
    </row>
    <row r="709" spans="1:29" x14ac:dyDescent="0.25">
      <c r="Q709" s="12" t="str">
        <f t="shared" ca="1" si="23"/>
        <v>-</v>
      </c>
      <c r="W709" t="str">
        <f t="shared" si="22"/>
        <v>-</v>
      </c>
    </row>
    <row r="710" spans="1:29" x14ac:dyDescent="0.25">
      <c r="A710" s="6"/>
      <c r="B710" s="10"/>
      <c r="C710" s="6"/>
      <c r="D710" s="6"/>
      <c r="E710" s="6"/>
      <c r="F710" s="6"/>
      <c r="G710" s="6"/>
      <c r="H710" s="6"/>
      <c r="I710" s="6"/>
      <c r="J710" s="6"/>
      <c r="K710" s="6"/>
      <c r="L710" s="6"/>
      <c r="M710" s="6"/>
      <c r="N710" s="6"/>
      <c r="O710" s="6"/>
      <c r="P710" s="10"/>
      <c r="Q710" s="15" t="str">
        <f t="shared" ca="1" si="23"/>
        <v>-</v>
      </c>
      <c r="R710" s="6"/>
      <c r="S710" s="6"/>
      <c r="T710" s="6"/>
      <c r="U710" s="6"/>
      <c r="V710" s="6"/>
      <c r="W710" s="6" t="str">
        <f t="shared" si="22"/>
        <v>-</v>
      </c>
      <c r="X710" s="6"/>
      <c r="Y710" s="6"/>
      <c r="Z710" s="6"/>
      <c r="AA710" s="6"/>
      <c r="AB710" s="6"/>
      <c r="AC710" s="6"/>
    </row>
    <row r="711" spans="1:29" x14ac:dyDescent="0.25">
      <c r="Q711" s="12" t="str">
        <f t="shared" ca="1" si="23"/>
        <v>-</v>
      </c>
      <c r="W711" t="str">
        <f t="shared" si="22"/>
        <v>-</v>
      </c>
    </row>
    <row r="712" spans="1:29" x14ac:dyDescent="0.25">
      <c r="A712" s="6"/>
      <c r="B712" s="10"/>
      <c r="C712" s="6"/>
      <c r="D712" s="6"/>
      <c r="E712" s="6"/>
      <c r="F712" s="6"/>
      <c r="G712" s="6"/>
      <c r="H712" s="6"/>
      <c r="I712" s="6"/>
      <c r="J712" s="6"/>
      <c r="K712" s="6"/>
      <c r="L712" s="6"/>
      <c r="M712" s="6"/>
      <c r="N712" s="6"/>
      <c r="O712" s="6"/>
      <c r="P712" s="10"/>
      <c r="Q712" s="15" t="str">
        <f t="shared" ca="1" si="23"/>
        <v>-</v>
      </c>
      <c r="R712" s="6"/>
      <c r="S712" s="6"/>
      <c r="T712" s="6"/>
      <c r="U712" s="6"/>
      <c r="V712" s="6"/>
      <c r="W712" s="6" t="str">
        <f t="shared" ref="W712:W775" si="24">IF(OR(ISBLANK(J712),ISBLANK(V712)),"-",(IF(J712=V712,"Yes","No")))</f>
        <v>-</v>
      </c>
      <c r="X712" s="6"/>
      <c r="Y712" s="6"/>
      <c r="Z712" s="6"/>
      <c r="AA712" s="6"/>
      <c r="AB712" s="6"/>
      <c r="AC712" s="6"/>
    </row>
    <row r="713" spans="1:29" x14ac:dyDescent="0.25">
      <c r="Q713" s="12" t="str">
        <f t="shared" ref="Q713:Q776" ca="1" si="25">IF(B713&gt;1/1/1900, (IF(R713="Closed",(DATEDIF(B713,P713,"d"))-(DATEDIF(M713,O713,"d")),IF(OR(R713="Pending",ISBLANK(P713)),TODAY()-B713))),"-")</f>
        <v>-</v>
      </c>
      <c r="W713" t="str">
        <f t="shared" si="24"/>
        <v>-</v>
      </c>
    </row>
    <row r="714" spans="1:29" x14ac:dyDescent="0.25">
      <c r="A714" s="6"/>
      <c r="B714" s="10"/>
      <c r="C714" s="6"/>
      <c r="D714" s="6"/>
      <c r="E714" s="6"/>
      <c r="F714" s="6"/>
      <c r="G714" s="6"/>
      <c r="H714" s="6"/>
      <c r="I714" s="6"/>
      <c r="J714" s="6"/>
      <c r="K714" s="6"/>
      <c r="L714" s="6"/>
      <c r="M714" s="6"/>
      <c r="N714" s="6"/>
      <c r="O714" s="6"/>
      <c r="P714" s="10"/>
      <c r="Q714" s="15" t="str">
        <f t="shared" ca="1" si="25"/>
        <v>-</v>
      </c>
      <c r="R714" s="6"/>
      <c r="S714" s="6"/>
      <c r="T714" s="6"/>
      <c r="U714" s="6"/>
      <c r="V714" s="6"/>
      <c r="W714" s="6" t="str">
        <f t="shared" si="24"/>
        <v>-</v>
      </c>
      <c r="X714" s="6"/>
      <c r="Y714" s="6"/>
      <c r="Z714" s="6"/>
      <c r="AA714" s="6"/>
      <c r="AB714" s="6"/>
      <c r="AC714" s="6"/>
    </row>
    <row r="715" spans="1:29" x14ac:dyDescent="0.25">
      <c r="Q715" s="12" t="str">
        <f t="shared" ca="1" si="25"/>
        <v>-</v>
      </c>
      <c r="W715" t="str">
        <f t="shared" si="24"/>
        <v>-</v>
      </c>
    </row>
    <row r="716" spans="1:29" x14ac:dyDescent="0.25">
      <c r="A716" s="6"/>
      <c r="B716" s="10"/>
      <c r="C716" s="6"/>
      <c r="D716" s="6"/>
      <c r="E716" s="6"/>
      <c r="F716" s="6"/>
      <c r="G716" s="6"/>
      <c r="H716" s="6"/>
      <c r="I716" s="6"/>
      <c r="J716" s="6"/>
      <c r="K716" s="6"/>
      <c r="L716" s="6"/>
      <c r="M716" s="6"/>
      <c r="N716" s="6"/>
      <c r="O716" s="6"/>
      <c r="P716" s="10"/>
      <c r="Q716" s="15" t="str">
        <f t="shared" ca="1" si="25"/>
        <v>-</v>
      </c>
      <c r="R716" s="6"/>
      <c r="S716" s="6"/>
      <c r="T716" s="6"/>
      <c r="U716" s="6"/>
      <c r="V716" s="6"/>
      <c r="W716" s="6" t="str">
        <f t="shared" si="24"/>
        <v>-</v>
      </c>
      <c r="X716" s="6"/>
      <c r="Y716" s="6"/>
      <c r="Z716" s="6"/>
      <c r="AA716" s="6"/>
      <c r="AB716" s="6"/>
      <c r="AC716" s="6"/>
    </row>
    <row r="717" spans="1:29" x14ac:dyDescent="0.25">
      <c r="Q717" s="12" t="str">
        <f t="shared" ca="1" si="25"/>
        <v>-</v>
      </c>
      <c r="W717" t="str">
        <f t="shared" si="24"/>
        <v>-</v>
      </c>
    </row>
    <row r="718" spans="1:29" x14ac:dyDescent="0.25">
      <c r="A718" s="6"/>
      <c r="B718" s="10"/>
      <c r="C718" s="6"/>
      <c r="D718" s="6"/>
      <c r="E718" s="6"/>
      <c r="F718" s="6"/>
      <c r="G718" s="6"/>
      <c r="H718" s="6"/>
      <c r="I718" s="6"/>
      <c r="J718" s="6"/>
      <c r="K718" s="6"/>
      <c r="L718" s="6"/>
      <c r="M718" s="6"/>
      <c r="N718" s="6"/>
      <c r="O718" s="6"/>
      <c r="P718" s="10"/>
      <c r="Q718" s="15" t="str">
        <f t="shared" ca="1" si="25"/>
        <v>-</v>
      </c>
      <c r="R718" s="6"/>
      <c r="S718" s="6"/>
      <c r="T718" s="6"/>
      <c r="U718" s="6"/>
      <c r="V718" s="6"/>
      <c r="W718" s="6" t="str">
        <f t="shared" si="24"/>
        <v>-</v>
      </c>
      <c r="X718" s="6"/>
      <c r="Y718" s="6"/>
      <c r="Z718" s="6"/>
      <c r="AA718" s="6"/>
      <c r="AB718" s="6"/>
      <c r="AC718" s="6"/>
    </row>
    <row r="719" spans="1:29" x14ac:dyDescent="0.25">
      <c r="Q719" s="12" t="str">
        <f t="shared" ca="1" si="25"/>
        <v>-</v>
      </c>
      <c r="W719" t="str">
        <f t="shared" si="24"/>
        <v>-</v>
      </c>
    </row>
    <row r="720" spans="1:29" x14ac:dyDescent="0.25">
      <c r="A720" s="6"/>
      <c r="B720" s="10"/>
      <c r="C720" s="6"/>
      <c r="D720" s="6"/>
      <c r="E720" s="6"/>
      <c r="F720" s="6"/>
      <c r="G720" s="6"/>
      <c r="H720" s="6"/>
      <c r="I720" s="6"/>
      <c r="J720" s="6"/>
      <c r="K720" s="6"/>
      <c r="L720" s="6"/>
      <c r="M720" s="6"/>
      <c r="N720" s="6"/>
      <c r="O720" s="6"/>
      <c r="P720" s="10"/>
      <c r="Q720" s="15" t="str">
        <f t="shared" ca="1" si="25"/>
        <v>-</v>
      </c>
      <c r="R720" s="6"/>
      <c r="S720" s="6"/>
      <c r="T720" s="6"/>
      <c r="U720" s="6"/>
      <c r="V720" s="6"/>
      <c r="W720" s="6" t="str">
        <f t="shared" si="24"/>
        <v>-</v>
      </c>
      <c r="X720" s="6"/>
      <c r="Y720" s="6"/>
      <c r="Z720" s="6"/>
      <c r="AA720" s="6"/>
      <c r="AB720" s="6"/>
      <c r="AC720" s="6"/>
    </row>
    <row r="721" spans="1:29" x14ac:dyDescent="0.25">
      <c r="Q721" s="12" t="str">
        <f t="shared" ca="1" si="25"/>
        <v>-</v>
      </c>
      <c r="W721" t="str">
        <f t="shared" si="24"/>
        <v>-</v>
      </c>
    </row>
    <row r="722" spans="1:29" x14ac:dyDescent="0.25">
      <c r="A722" s="6"/>
      <c r="B722" s="10"/>
      <c r="C722" s="6"/>
      <c r="D722" s="6"/>
      <c r="E722" s="6"/>
      <c r="F722" s="6"/>
      <c r="G722" s="6"/>
      <c r="H722" s="6"/>
      <c r="I722" s="6"/>
      <c r="J722" s="6"/>
      <c r="K722" s="6"/>
      <c r="L722" s="6"/>
      <c r="M722" s="6"/>
      <c r="N722" s="6"/>
      <c r="O722" s="6"/>
      <c r="P722" s="10"/>
      <c r="Q722" s="15" t="str">
        <f t="shared" ca="1" si="25"/>
        <v>-</v>
      </c>
      <c r="R722" s="6"/>
      <c r="S722" s="6"/>
      <c r="T722" s="6"/>
      <c r="U722" s="6"/>
      <c r="V722" s="6"/>
      <c r="W722" s="6" t="str">
        <f t="shared" si="24"/>
        <v>-</v>
      </c>
      <c r="X722" s="6"/>
      <c r="Y722" s="6"/>
      <c r="Z722" s="6"/>
      <c r="AA722" s="6"/>
      <c r="AB722" s="6"/>
      <c r="AC722" s="6"/>
    </row>
    <row r="723" spans="1:29" x14ac:dyDescent="0.25">
      <c r="Q723" s="12" t="str">
        <f t="shared" ca="1" si="25"/>
        <v>-</v>
      </c>
      <c r="W723" t="str">
        <f t="shared" si="24"/>
        <v>-</v>
      </c>
    </row>
    <row r="724" spans="1:29" x14ac:dyDescent="0.25">
      <c r="A724" s="6"/>
      <c r="B724" s="10"/>
      <c r="C724" s="6"/>
      <c r="D724" s="6"/>
      <c r="E724" s="6"/>
      <c r="F724" s="6"/>
      <c r="G724" s="6"/>
      <c r="H724" s="6"/>
      <c r="I724" s="6"/>
      <c r="J724" s="6"/>
      <c r="K724" s="6"/>
      <c r="L724" s="6"/>
      <c r="M724" s="6"/>
      <c r="N724" s="6"/>
      <c r="O724" s="6"/>
      <c r="P724" s="10"/>
      <c r="Q724" s="15" t="str">
        <f t="shared" ca="1" si="25"/>
        <v>-</v>
      </c>
      <c r="R724" s="6"/>
      <c r="S724" s="6"/>
      <c r="T724" s="6"/>
      <c r="U724" s="6"/>
      <c r="V724" s="6"/>
      <c r="W724" s="6" t="str">
        <f t="shared" si="24"/>
        <v>-</v>
      </c>
      <c r="X724" s="6"/>
      <c r="Y724" s="6"/>
      <c r="Z724" s="6"/>
      <c r="AA724" s="6"/>
      <c r="AB724" s="6"/>
      <c r="AC724" s="6"/>
    </row>
    <row r="725" spans="1:29" x14ac:dyDescent="0.25">
      <c r="Q725" s="12" t="str">
        <f t="shared" ca="1" si="25"/>
        <v>-</v>
      </c>
      <c r="W725" t="str">
        <f t="shared" si="24"/>
        <v>-</v>
      </c>
    </row>
    <row r="726" spans="1:29" x14ac:dyDescent="0.25">
      <c r="A726" s="6"/>
      <c r="B726" s="10"/>
      <c r="C726" s="6"/>
      <c r="D726" s="6"/>
      <c r="E726" s="6"/>
      <c r="F726" s="6"/>
      <c r="G726" s="6"/>
      <c r="H726" s="6"/>
      <c r="I726" s="6"/>
      <c r="J726" s="6"/>
      <c r="K726" s="6"/>
      <c r="L726" s="6"/>
      <c r="M726" s="6"/>
      <c r="N726" s="6"/>
      <c r="O726" s="6"/>
      <c r="P726" s="10"/>
      <c r="Q726" s="15" t="str">
        <f t="shared" ca="1" si="25"/>
        <v>-</v>
      </c>
      <c r="R726" s="6"/>
      <c r="S726" s="6"/>
      <c r="T726" s="6"/>
      <c r="U726" s="6"/>
      <c r="V726" s="6"/>
      <c r="W726" s="6" t="str">
        <f t="shared" si="24"/>
        <v>-</v>
      </c>
      <c r="X726" s="6"/>
      <c r="Y726" s="6"/>
      <c r="Z726" s="6"/>
      <c r="AA726" s="6"/>
      <c r="AB726" s="6"/>
      <c r="AC726" s="6"/>
    </row>
    <row r="727" spans="1:29" x14ac:dyDescent="0.25">
      <c r="Q727" s="12" t="str">
        <f t="shared" ca="1" si="25"/>
        <v>-</v>
      </c>
      <c r="W727" t="str">
        <f t="shared" si="24"/>
        <v>-</v>
      </c>
    </row>
    <row r="728" spans="1:29" x14ac:dyDescent="0.25">
      <c r="A728" s="6"/>
      <c r="B728" s="10"/>
      <c r="C728" s="6"/>
      <c r="D728" s="6"/>
      <c r="E728" s="6"/>
      <c r="F728" s="6"/>
      <c r="G728" s="6"/>
      <c r="H728" s="6"/>
      <c r="I728" s="6"/>
      <c r="J728" s="6"/>
      <c r="K728" s="6"/>
      <c r="L728" s="6"/>
      <c r="M728" s="6"/>
      <c r="N728" s="6"/>
      <c r="O728" s="6"/>
      <c r="P728" s="10"/>
      <c r="Q728" s="15" t="str">
        <f t="shared" ca="1" si="25"/>
        <v>-</v>
      </c>
      <c r="R728" s="6"/>
      <c r="S728" s="6"/>
      <c r="T728" s="6"/>
      <c r="U728" s="6"/>
      <c r="V728" s="6"/>
      <c r="W728" s="6" t="str">
        <f t="shared" si="24"/>
        <v>-</v>
      </c>
      <c r="X728" s="6"/>
      <c r="Y728" s="6"/>
      <c r="Z728" s="6"/>
      <c r="AA728" s="6"/>
      <c r="AB728" s="6"/>
      <c r="AC728" s="6"/>
    </row>
    <row r="729" spans="1:29" x14ac:dyDescent="0.25">
      <c r="Q729" s="12" t="str">
        <f t="shared" ca="1" si="25"/>
        <v>-</v>
      </c>
      <c r="W729" t="str">
        <f t="shared" si="24"/>
        <v>-</v>
      </c>
    </row>
    <row r="730" spans="1:29" x14ac:dyDescent="0.25">
      <c r="A730" s="6"/>
      <c r="B730" s="10"/>
      <c r="C730" s="6"/>
      <c r="D730" s="6"/>
      <c r="E730" s="6"/>
      <c r="F730" s="6"/>
      <c r="G730" s="6"/>
      <c r="H730" s="6"/>
      <c r="I730" s="6"/>
      <c r="J730" s="6"/>
      <c r="K730" s="6"/>
      <c r="L730" s="6"/>
      <c r="M730" s="6"/>
      <c r="N730" s="6"/>
      <c r="O730" s="6"/>
      <c r="P730" s="10"/>
      <c r="Q730" s="15" t="str">
        <f t="shared" ca="1" si="25"/>
        <v>-</v>
      </c>
      <c r="R730" s="6"/>
      <c r="S730" s="6"/>
      <c r="T730" s="6"/>
      <c r="U730" s="6"/>
      <c r="V730" s="6"/>
      <c r="W730" s="6" t="str">
        <f t="shared" si="24"/>
        <v>-</v>
      </c>
      <c r="X730" s="6"/>
      <c r="Y730" s="6"/>
      <c r="Z730" s="6"/>
      <c r="AA730" s="6"/>
      <c r="AB730" s="6"/>
      <c r="AC730" s="6"/>
    </row>
    <row r="731" spans="1:29" x14ac:dyDescent="0.25">
      <c r="Q731" s="12" t="str">
        <f t="shared" ca="1" si="25"/>
        <v>-</v>
      </c>
      <c r="W731" t="str">
        <f t="shared" si="24"/>
        <v>-</v>
      </c>
    </row>
    <row r="732" spans="1:29" x14ac:dyDescent="0.25">
      <c r="A732" s="6"/>
      <c r="B732" s="10"/>
      <c r="C732" s="6"/>
      <c r="D732" s="6"/>
      <c r="E732" s="6"/>
      <c r="F732" s="6"/>
      <c r="G732" s="6"/>
      <c r="H732" s="6"/>
      <c r="I732" s="6"/>
      <c r="J732" s="6"/>
      <c r="K732" s="6"/>
      <c r="L732" s="6"/>
      <c r="M732" s="6"/>
      <c r="N732" s="6"/>
      <c r="O732" s="6"/>
      <c r="P732" s="10"/>
      <c r="Q732" s="15" t="str">
        <f t="shared" ca="1" si="25"/>
        <v>-</v>
      </c>
      <c r="R732" s="6"/>
      <c r="S732" s="6"/>
      <c r="T732" s="6"/>
      <c r="U732" s="6"/>
      <c r="V732" s="6"/>
      <c r="W732" s="6" t="str">
        <f t="shared" si="24"/>
        <v>-</v>
      </c>
      <c r="X732" s="6"/>
      <c r="Y732" s="6"/>
      <c r="Z732" s="6"/>
      <c r="AA732" s="6"/>
      <c r="AB732" s="6"/>
      <c r="AC732" s="6"/>
    </row>
    <row r="733" spans="1:29" x14ac:dyDescent="0.25">
      <c r="Q733" s="12" t="str">
        <f t="shared" ca="1" si="25"/>
        <v>-</v>
      </c>
      <c r="W733" t="str">
        <f t="shared" si="24"/>
        <v>-</v>
      </c>
    </row>
    <row r="734" spans="1:29" x14ac:dyDescent="0.25">
      <c r="A734" s="6"/>
      <c r="B734" s="10"/>
      <c r="C734" s="6"/>
      <c r="D734" s="6"/>
      <c r="E734" s="6"/>
      <c r="F734" s="6"/>
      <c r="G734" s="6"/>
      <c r="H734" s="6"/>
      <c r="I734" s="6"/>
      <c r="J734" s="6"/>
      <c r="K734" s="6"/>
      <c r="L734" s="6"/>
      <c r="M734" s="6"/>
      <c r="N734" s="6"/>
      <c r="O734" s="6"/>
      <c r="P734" s="10"/>
      <c r="Q734" s="15" t="str">
        <f t="shared" ca="1" si="25"/>
        <v>-</v>
      </c>
      <c r="R734" s="6"/>
      <c r="S734" s="6"/>
      <c r="T734" s="6"/>
      <c r="U734" s="6"/>
      <c r="V734" s="6"/>
      <c r="W734" s="6" t="str">
        <f t="shared" si="24"/>
        <v>-</v>
      </c>
      <c r="X734" s="6"/>
      <c r="Y734" s="6"/>
      <c r="Z734" s="6"/>
      <c r="AA734" s="6"/>
      <c r="AB734" s="6"/>
      <c r="AC734" s="6"/>
    </row>
    <row r="735" spans="1:29" x14ac:dyDescent="0.25">
      <c r="Q735" s="12" t="str">
        <f t="shared" ca="1" si="25"/>
        <v>-</v>
      </c>
      <c r="W735" t="str">
        <f t="shared" si="24"/>
        <v>-</v>
      </c>
    </row>
    <row r="736" spans="1:29" x14ac:dyDescent="0.25">
      <c r="A736" s="6"/>
      <c r="B736" s="10"/>
      <c r="C736" s="6"/>
      <c r="D736" s="6"/>
      <c r="E736" s="6"/>
      <c r="F736" s="6"/>
      <c r="G736" s="6"/>
      <c r="H736" s="6"/>
      <c r="I736" s="6"/>
      <c r="J736" s="6"/>
      <c r="K736" s="6"/>
      <c r="L736" s="6"/>
      <c r="M736" s="6"/>
      <c r="N736" s="6"/>
      <c r="O736" s="6"/>
      <c r="P736" s="10"/>
      <c r="Q736" s="15" t="str">
        <f t="shared" ca="1" si="25"/>
        <v>-</v>
      </c>
      <c r="R736" s="6"/>
      <c r="S736" s="6"/>
      <c r="T736" s="6"/>
      <c r="U736" s="6"/>
      <c r="V736" s="6"/>
      <c r="W736" s="6" t="str">
        <f t="shared" si="24"/>
        <v>-</v>
      </c>
      <c r="X736" s="6"/>
      <c r="Y736" s="6"/>
      <c r="Z736" s="6"/>
      <c r="AA736" s="6"/>
      <c r="AB736" s="6"/>
      <c r="AC736" s="6"/>
    </row>
    <row r="737" spans="1:29" x14ac:dyDescent="0.25">
      <c r="Q737" s="12" t="str">
        <f t="shared" ca="1" si="25"/>
        <v>-</v>
      </c>
      <c r="W737" t="str">
        <f t="shared" si="24"/>
        <v>-</v>
      </c>
    </row>
    <row r="738" spans="1:29" x14ac:dyDescent="0.25">
      <c r="A738" s="6"/>
      <c r="B738" s="10"/>
      <c r="C738" s="6"/>
      <c r="D738" s="6"/>
      <c r="E738" s="6"/>
      <c r="F738" s="6"/>
      <c r="G738" s="6"/>
      <c r="H738" s="6"/>
      <c r="I738" s="6"/>
      <c r="J738" s="6"/>
      <c r="K738" s="6"/>
      <c r="L738" s="6"/>
      <c r="M738" s="6"/>
      <c r="N738" s="6"/>
      <c r="O738" s="6"/>
      <c r="P738" s="10"/>
      <c r="Q738" s="15" t="str">
        <f t="shared" ca="1" si="25"/>
        <v>-</v>
      </c>
      <c r="R738" s="6"/>
      <c r="S738" s="6"/>
      <c r="T738" s="6"/>
      <c r="U738" s="6"/>
      <c r="V738" s="6"/>
      <c r="W738" s="6" t="str">
        <f t="shared" si="24"/>
        <v>-</v>
      </c>
      <c r="X738" s="6"/>
      <c r="Y738" s="6"/>
      <c r="Z738" s="6"/>
      <c r="AA738" s="6"/>
      <c r="AB738" s="6"/>
      <c r="AC738" s="6"/>
    </row>
    <row r="739" spans="1:29" x14ac:dyDescent="0.25">
      <c r="Q739" s="12" t="str">
        <f t="shared" ca="1" si="25"/>
        <v>-</v>
      </c>
      <c r="W739" t="str">
        <f t="shared" si="24"/>
        <v>-</v>
      </c>
    </row>
    <row r="740" spans="1:29" x14ac:dyDescent="0.25">
      <c r="A740" s="6"/>
      <c r="B740" s="10"/>
      <c r="C740" s="6"/>
      <c r="D740" s="6"/>
      <c r="E740" s="6"/>
      <c r="F740" s="6"/>
      <c r="G740" s="6"/>
      <c r="H740" s="6"/>
      <c r="I740" s="6"/>
      <c r="J740" s="6"/>
      <c r="K740" s="6"/>
      <c r="L740" s="6"/>
      <c r="M740" s="6"/>
      <c r="N740" s="6"/>
      <c r="O740" s="6"/>
      <c r="P740" s="10"/>
      <c r="Q740" s="15" t="str">
        <f t="shared" ca="1" si="25"/>
        <v>-</v>
      </c>
      <c r="R740" s="6"/>
      <c r="S740" s="6"/>
      <c r="T740" s="6"/>
      <c r="U740" s="6"/>
      <c r="V740" s="6"/>
      <c r="W740" s="6" t="str">
        <f t="shared" si="24"/>
        <v>-</v>
      </c>
      <c r="X740" s="6"/>
      <c r="Y740" s="6"/>
      <c r="Z740" s="6"/>
      <c r="AA740" s="6"/>
      <c r="AB740" s="6"/>
      <c r="AC740" s="6"/>
    </row>
    <row r="741" spans="1:29" x14ac:dyDescent="0.25">
      <c r="Q741" s="12" t="str">
        <f t="shared" ca="1" si="25"/>
        <v>-</v>
      </c>
      <c r="W741" t="str">
        <f t="shared" si="24"/>
        <v>-</v>
      </c>
    </row>
    <row r="742" spans="1:29" x14ac:dyDescent="0.25">
      <c r="A742" s="6"/>
      <c r="B742" s="10"/>
      <c r="C742" s="6"/>
      <c r="D742" s="6"/>
      <c r="E742" s="6"/>
      <c r="F742" s="6"/>
      <c r="G742" s="6"/>
      <c r="H742" s="6"/>
      <c r="I742" s="6"/>
      <c r="J742" s="6"/>
      <c r="K742" s="6"/>
      <c r="L742" s="6"/>
      <c r="M742" s="6"/>
      <c r="N742" s="6"/>
      <c r="O742" s="6"/>
      <c r="P742" s="10"/>
      <c r="Q742" s="15" t="str">
        <f t="shared" ca="1" si="25"/>
        <v>-</v>
      </c>
      <c r="R742" s="6"/>
      <c r="S742" s="6"/>
      <c r="T742" s="6"/>
      <c r="U742" s="6"/>
      <c r="V742" s="6"/>
      <c r="W742" s="6" t="str">
        <f t="shared" si="24"/>
        <v>-</v>
      </c>
      <c r="X742" s="6"/>
      <c r="Y742" s="6"/>
      <c r="Z742" s="6"/>
      <c r="AA742" s="6"/>
      <c r="AB742" s="6"/>
      <c r="AC742" s="6"/>
    </row>
    <row r="743" spans="1:29" x14ac:dyDescent="0.25">
      <c r="Q743" s="12" t="str">
        <f t="shared" ca="1" si="25"/>
        <v>-</v>
      </c>
      <c r="W743" t="str">
        <f t="shared" si="24"/>
        <v>-</v>
      </c>
    </row>
    <row r="744" spans="1:29" x14ac:dyDescent="0.25">
      <c r="A744" s="6"/>
      <c r="B744" s="10"/>
      <c r="C744" s="6"/>
      <c r="D744" s="6"/>
      <c r="E744" s="6"/>
      <c r="F744" s="6"/>
      <c r="G744" s="6"/>
      <c r="H744" s="6"/>
      <c r="I744" s="6"/>
      <c r="J744" s="6"/>
      <c r="K744" s="6"/>
      <c r="L744" s="6"/>
      <c r="M744" s="6"/>
      <c r="N744" s="6"/>
      <c r="O744" s="6"/>
      <c r="P744" s="10"/>
      <c r="Q744" s="15" t="str">
        <f t="shared" ca="1" si="25"/>
        <v>-</v>
      </c>
      <c r="R744" s="6"/>
      <c r="S744" s="6"/>
      <c r="T744" s="6"/>
      <c r="U744" s="6"/>
      <c r="V744" s="6"/>
      <c r="W744" s="6" t="str">
        <f t="shared" si="24"/>
        <v>-</v>
      </c>
      <c r="X744" s="6"/>
      <c r="Y744" s="6"/>
      <c r="Z744" s="6"/>
      <c r="AA744" s="6"/>
      <c r="AB744" s="6"/>
      <c r="AC744" s="6"/>
    </row>
    <row r="745" spans="1:29" x14ac:dyDescent="0.25">
      <c r="Q745" s="12" t="str">
        <f t="shared" ca="1" si="25"/>
        <v>-</v>
      </c>
      <c r="W745" t="str">
        <f t="shared" si="24"/>
        <v>-</v>
      </c>
    </row>
    <row r="746" spans="1:29" x14ac:dyDescent="0.25">
      <c r="A746" s="6"/>
      <c r="B746" s="10"/>
      <c r="C746" s="6"/>
      <c r="D746" s="6"/>
      <c r="E746" s="6"/>
      <c r="F746" s="6"/>
      <c r="G746" s="6"/>
      <c r="H746" s="6"/>
      <c r="I746" s="6"/>
      <c r="J746" s="6"/>
      <c r="K746" s="6"/>
      <c r="L746" s="6"/>
      <c r="M746" s="6"/>
      <c r="N746" s="6"/>
      <c r="O746" s="6"/>
      <c r="P746" s="10"/>
      <c r="Q746" s="15" t="str">
        <f t="shared" ca="1" si="25"/>
        <v>-</v>
      </c>
      <c r="R746" s="6"/>
      <c r="S746" s="6"/>
      <c r="T746" s="6"/>
      <c r="U746" s="6"/>
      <c r="V746" s="6"/>
      <c r="W746" s="6" t="str">
        <f t="shared" si="24"/>
        <v>-</v>
      </c>
      <c r="X746" s="6"/>
      <c r="Y746" s="6"/>
      <c r="Z746" s="6"/>
      <c r="AA746" s="6"/>
      <c r="AB746" s="6"/>
      <c r="AC746" s="6"/>
    </row>
    <row r="747" spans="1:29" x14ac:dyDescent="0.25">
      <c r="Q747" s="12" t="str">
        <f t="shared" ca="1" si="25"/>
        <v>-</v>
      </c>
      <c r="W747" t="str">
        <f t="shared" si="24"/>
        <v>-</v>
      </c>
    </row>
    <row r="748" spans="1:29" x14ac:dyDescent="0.25">
      <c r="A748" s="6"/>
      <c r="B748" s="10"/>
      <c r="C748" s="6"/>
      <c r="D748" s="6"/>
      <c r="E748" s="6"/>
      <c r="F748" s="6"/>
      <c r="G748" s="6"/>
      <c r="H748" s="6"/>
      <c r="I748" s="6"/>
      <c r="J748" s="6"/>
      <c r="K748" s="6"/>
      <c r="L748" s="6"/>
      <c r="M748" s="6"/>
      <c r="N748" s="6"/>
      <c r="O748" s="6"/>
      <c r="P748" s="10"/>
      <c r="Q748" s="15" t="str">
        <f t="shared" ca="1" si="25"/>
        <v>-</v>
      </c>
      <c r="R748" s="6"/>
      <c r="S748" s="6"/>
      <c r="T748" s="6"/>
      <c r="U748" s="6"/>
      <c r="V748" s="6"/>
      <c r="W748" s="6" t="str">
        <f t="shared" si="24"/>
        <v>-</v>
      </c>
      <c r="X748" s="6"/>
      <c r="Y748" s="6"/>
      <c r="Z748" s="6"/>
      <c r="AA748" s="6"/>
      <c r="AB748" s="6"/>
      <c r="AC748" s="6"/>
    </row>
    <row r="749" spans="1:29" x14ac:dyDescent="0.25">
      <c r="Q749" s="12" t="str">
        <f t="shared" ca="1" si="25"/>
        <v>-</v>
      </c>
      <c r="W749" t="str">
        <f t="shared" si="24"/>
        <v>-</v>
      </c>
    </row>
    <row r="750" spans="1:29" x14ac:dyDescent="0.25">
      <c r="A750" s="6"/>
      <c r="B750" s="10"/>
      <c r="C750" s="6"/>
      <c r="D750" s="6"/>
      <c r="E750" s="6"/>
      <c r="F750" s="6"/>
      <c r="G750" s="6"/>
      <c r="H750" s="6"/>
      <c r="I750" s="6"/>
      <c r="J750" s="6"/>
      <c r="K750" s="6"/>
      <c r="L750" s="6"/>
      <c r="M750" s="6"/>
      <c r="N750" s="6"/>
      <c r="O750" s="6"/>
      <c r="P750" s="10"/>
      <c r="Q750" s="15" t="str">
        <f t="shared" ca="1" si="25"/>
        <v>-</v>
      </c>
      <c r="R750" s="6"/>
      <c r="S750" s="6"/>
      <c r="T750" s="6"/>
      <c r="U750" s="6"/>
      <c r="V750" s="6"/>
      <c r="W750" s="6" t="str">
        <f t="shared" si="24"/>
        <v>-</v>
      </c>
      <c r="X750" s="6"/>
      <c r="Y750" s="6"/>
      <c r="Z750" s="6"/>
      <c r="AA750" s="6"/>
      <c r="AB750" s="6"/>
      <c r="AC750" s="6"/>
    </row>
    <row r="751" spans="1:29" x14ac:dyDescent="0.25">
      <c r="Q751" s="12" t="str">
        <f t="shared" ca="1" si="25"/>
        <v>-</v>
      </c>
      <c r="W751" t="str">
        <f t="shared" si="24"/>
        <v>-</v>
      </c>
    </row>
    <row r="752" spans="1:29" x14ac:dyDescent="0.25">
      <c r="A752" s="6"/>
      <c r="B752" s="10"/>
      <c r="C752" s="6"/>
      <c r="D752" s="6"/>
      <c r="E752" s="6"/>
      <c r="F752" s="6"/>
      <c r="G752" s="6"/>
      <c r="H752" s="6"/>
      <c r="I752" s="6"/>
      <c r="J752" s="6"/>
      <c r="K752" s="6"/>
      <c r="L752" s="6"/>
      <c r="M752" s="6"/>
      <c r="N752" s="6"/>
      <c r="O752" s="6"/>
      <c r="P752" s="10"/>
      <c r="Q752" s="15" t="str">
        <f t="shared" ca="1" si="25"/>
        <v>-</v>
      </c>
      <c r="R752" s="6"/>
      <c r="S752" s="6"/>
      <c r="T752" s="6"/>
      <c r="U752" s="6"/>
      <c r="V752" s="6"/>
      <c r="W752" s="6" t="str">
        <f t="shared" si="24"/>
        <v>-</v>
      </c>
      <c r="X752" s="6"/>
      <c r="Y752" s="6"/>
      <c r="Z752" s="6"/>
      <c r="AA752" s="6"/>
      <c r="AB752" s="6"/>
      <c r="AC752" s="6"/>
    </row>
    <row r="753" spans="1:29" x14ac:dyDescent="0.25">
      <c r="Q753" s="12" t="str">
        <f t="shared" ca="1" si="25"/>
        <v>-</v>
      </c>
      <c r="W753" t="str">
        <f t="shared" si="24"/>
        <v>-</v>
      </c>
    </row>
    <row r="754" spans="1:29" x14ac:dyDescent="0.25">
      <c r="A754" s="6"/>
      <c r="B754" s="10"/>
      <c r="C754" s="6"/>
      <c r="D754" s="6"/>
      <c r="E754" s="6"/>
      <c r="F754" s="6"/>
      <c r="G754" s="6"/>
      <c r="H754" s="6"/>
      <c r="I754" s="6"/>
      <c r="J754" s="6"/>
      <c r="K754" s="6"/>
      <c r="L754" s="6"/>
      <c r="M754" s="6"/>
      <c r="N754" s="6"/>
      <c r="O754" s="6"/>
      <c r="P754" s="10"/>
      <c r="Q754" s="15" t="str">
        <f t="shared" ca="1" si="25"/>
        <v>-</v>
      </c>
      <c r="R754" s="6"/>
      <c r="S754" s="6"/>
      <c r="T754" s="6"/>
      <c r="U754" s="6"/>
      <c r="V754" s="6"/>
      <c r="W754" s="6" t="str">
        <f t="shared" si="24"/>
        <v>-</v>
      </c>
      <c r="X754" s="6"/>
      <c r="Y754" s="6"/>
      <c r="Z754" s="6"/>
      <c r="AA754" s="6"/>
      <c r="AB754" s="6"/>
      <c r="AC754" s="6"/>
    </row>
    <row r="755" spans="1:29" x14ac:dyDescent="0.25">
      <c r="Q755" s="12" t="str">
        <f t="shared" ca="1" si="25"/>
        <v>-</v>
      </c>
      <c r="W755" t="str">
        <f t="shared" si="24"/>
        <v>-</v>
      </c>
    </row>
    <row r="756" spans="1:29" x14ac:dyDescent="0.25">
      <c r="A756" s="6"/>
      <c r="B756" s="10"/>
      <c r="C756" s="6"/>
      <c r="D756" s="6"/>
      <c r="E756" s="6"/>
      <c r="F756" s="6"/>
      <c r="G756" s="6"/>
      <c r="H756" s="6"/>
      <c r="I756" s="6"/>
      <c r="J756" s="6"/>
      <c r="K756" s="6"/>
      <c r="L756" s="6"/>
      <c r="M756" s="6"/>
      <c r="N756" s="6"/>
      <c r="O756" s="6"/>
      <c r="P756" s="10"/>
      <c r="Q756" s="15" t="str">
        <f t="shared" ca="1" si="25"/>
        <v>-</v>
      </c>
      <c r="R756" s="6"/>
      <c r="S756" s="6"/>
      <c r="T756" s="6"/>
      <c r="U756" s="6"/>
      <c r="V756" s="6"/>
      <c r="W756" s="6" t="str">
        <f t="shared" si="24"/>
        <v>-</v>
      </c>
      <c r="X756" s="6"/>
      <c r="Y756" s="6"/>
      <c r="Z756" s="6"/>
      <c r="AA756" s="6"/>
      <c r="AB756" s="6"/>
      <c r="AC756" s="6"/>
    </row>
    <row r="757" spans="1:29" x14ac:dyDescent="0.25">
      <c r="Q757" s="12" t="str">
        <f t="shared" ca="1" si="25"/>
        <v>-</v>
      </c>
      <c r="W757" t="str">
        <f t="shared" si="24"/>
        <v>-</v>
      </c>
    </row>
    <row r="758" spans="1:29" x14ac:dyDescent="0.25">
      <c r="A758" s="6"/>
      <c r="B758" s="10"/>
      <c r="C758" s="6"/>
      <c r="D758" s="6"/>
      <c r="E758" s="6"/>
      <c r="F758" s="6"/>
      <c r="G758" s="6"/>
      <c r="H758" s="6"/>
      <c r="I758" s="6"/>
      <c r="J758" s="6"/>
      <c r="K758" s="6"/>
      <c r="L758" s="6"/>
      <c r="M758" s="6"/>
      <c r="N758" s="6"/>
      <c r="O758" s="6"/>
      <c r="P758" s="10"/>
      <c r="Q758" s="15" t="str">
        <f t="shared" ca="1" si="25"/>
        <v>-</v>
      </c>
      <c r="R758" s="6"/>
      <c r="S758" s="6"/>
      <c r="T758" s="6"/>
      <c r="U758" s="6"/>
      <c r="V758" s="6"/>
      <c r="W758" s="6" t="str">
        <f t="shared" si="24"/>
        <v>-</v>
      </c>
      <c r="X758" s="6"/>
      <c r="Y758" s="6"/>
      <c r="Z758" s="6"/>
      <c r="AA758" s="6"/>
      <c r="AB758" s="6"/>
      <c r="AC758" s="6"/>
    </row>
    <row r="759" spans="1:29" x14ac:dyDescent="0.25">
      <c r="Q759" s="12" t="str">
        <f t="shared" ca="1" si="25"/>
        <v>-</v>
      </c>
      <c r="W759" t="str">
        <f t="shared" si="24"/>
        <v>-</v>
      </c>
    </row>
    <row r="760" spans="1:29" x14ac:dyDescent="0.25">
      <c r="A760" s="6"/>
      <c r="B760" s="10"/>
      <c r="C760" s="6"/>
      <c r="D760" s="6"/>
      <c r="E760" s="6"/>
      <c r="F760" s="6"/>
      <c r="G760" s="6"/>
      <c r="H760" s="6"/>
      <c r="I760" s="6"/>
      <c r="J760" s="6"/>
      <c r="K760" s="6"/>
      <c r="L760" s="6"/>
      <c r="M760" s="6"/>
      <c r="N760" s="6"/>
      <c r="O760" s="6"/>
      <c r="P760" s="10"/>
      <c r="Q760" s="15" t="str">
        <f t="shared" ca="1" si="25"/>
        <v>-</v>
      </c>
      <c r="R760" s="6"/>
      <c r="S760" s="6"/>
      <c r="T760" s="6"/>
      <c r="U760" s="6"/>
      <c r="V760" s="6"/>
      <c r="W760" s="6" t="str">
        <f t="shared" si="24"/>
        <v>-</v>
      </c>
      <c r="X760" s="6"/>
      <c r="Y760" s="6"/>
      <c r="Z760" s="6"/>
      <c r="AA760" s="6"/>
      <c r="AB760" s="6"/>
      <c r="AC760" s="6"/>
    </row>
    <row r="761" spans="1:29" x14ac:dyDescent="0.25">
      <c r="Q761" s="12" t="str">
        <f t="shared" ca="1" si="25"/>
        <v>-</v>
      </c>
      <c r="W761" t="str">
        <f t="shared" si="24"/>
        <v>-</v>
      </c>
    </row>
    <row r="762" spans="1:29" x14ac:dyDescent="0.25">
      <c r="A762" s="6"/>
      <c r="B762" s="10"/>
      <c r="C762" s="6"/>
      <c r="D762" s="6"/>
      <c r="E762" s="6"/>
      <c r="F762" s="6"/>
      <c r="G762" s="6"/>
      <c r="H762" s="6"/>
      <c r="I762" s="6"/>
      <c r="J762" s="6"/>
      <c r="K762" s="6"/>
      <c r="L762" s="6"/>
      <c r="M762" s="6"/>
      <c r="N762" s="6"/>
      <c r="O762" s="6"/>
      <c r="P762" s="10"/>
      <c r="Q762" s="15" t="str">
        <f t="shared" ca="1" si="25"/>
        <v>-</v>
      </c>
      <c r="R762" s="6"/>
      <c r="S762" s="6"/>
      <c r="T762" s="6"/>
      <c r="U762" s="6"/>
      <c r="V762" s="6"/>
      <c r="W762" s="6" t="str">
        <f t="shared" si="24"/>
        <v>-</v>
      </c>
      <c r="X762" s="6"/>
      <c r="Y762" s="6"/>
      <c r="Z762" s="6"/>
      <c r="AA762" s="6"/>
      <c r="AB762" s="6"/>
      <c r="AC762" s="6"/>
    </row>
    <row r="763" spans="1:29" x14ac:dyDescent="0.25">
      <c r="Q763" s="12" t="str">
        <f t="shared" ca="1" si="25"/>
        <v>-</v>
      </c>
      <c r="W763" t="str">
        <f t="shared" si="24"/>
        <v>-</v>
      </c>
    </row>
    <row r="764" spans="1:29" x14ac:dyDescent="0.25">
      <c r="A764" s="6"/>
      <c r="B764" s="10"/>
      <c r="C764" s="6"/>
      <c r="D764" s="6"/>
      <c r="E764" s="6"/>
      <c r="F764" s="6"/>
      <c r="G764" s="6"/>
      <c r="H764" s="6"/>
      <c r="I764" s="6"/>
      <c r="J764" s="6"/>
      <c r="K764" s="6"/>
      <c r="L764" s="6"/>
      <c r="M764" s="6"/>
      <c r="N764" s="6"/>
      <c r="O764" s="6"/>
      <c r="P764" s="10"/>
      <c r="Q764" s="15" t="str">
        <f t="shared" ca="1" si="25"/>
        <v>-</v>
      </c>
      <c r="R764" s="6"/>
      <c r="S764" s="6"/>
      <c r="T764" s="6"/>
      <c r="U764" s="6"/>
      <c r="V764" s="6"/>
      <c r="W764" s="6" t="str">
        <f t="shared" si="24"/>
        <v>-</v>
      </c>
      <c r="X764" s="6"/>
      <c r="Y764" s="6"/>
      <c r="Z764" s="6"/>
      <c r="AA764" s="6"/>
      <c r="AB764" s="6"/>
      <c r="AC764" s="6"/>
    </row>
    <row r="765" spans="1:29" x14ac:dyDescent="0.25">
      <c r="Q765" s="12" t="str">
        <f t="shared" ca="1" si="25"/>
        <v>-</v>
      </c>
      <c r="W765" t="str">
        <f t="shared" si="24"/>
        <v>-</v>
      </c>
    </row>
    <row r="766" spans="1:29" x14ac:dyDescent="0.25">
      <c r="A766" s="6"/>
      <c r="B766" s="10"/>
      <c r="C766" s="6"/>
      <c r="D766" s="6"/>
      <c r="E766" s="6"/>
      <c r="F766" s="6"/>
      <c r="G766" s="6"/>
      <c r="H766" s="6"/>
      <c r="I766" s="6"/>
      <c r="J766" s="6"/>
      <c r="K766" s="6"/>
      <c r="L766" s="6"/>
      <c r="M766" s="6"/>
      <c r="N766" s="6"/>
      <c r="O766" s="6"/>
      <c r="P766" s="10"/>
      <c r="Q766" s="15" t="str">
        <f t="shared" ca="1" si="25"/>
        <v>-</v>
      </c>
      <c r="R766" s="6"/>
      <c r="S766" s="6"/>
      <c r="T766" s="6"/>
      <c r="U766" s="6"/>
      <c r="V766" s="6"/>
      <c r="W766" s="6" t="str">
        <f t="shared" si="24"/>
        <v>-</v>
      </c>
      <c r="X766" s="6"/>
      <c r="Y766" s="6"/>
      <c r="Z766" s="6"/>
      <c r="AA766" s="6"/>
      <c r="AB766" s="6"/>
      <c r="AC766" s="6"/>
    </row>
    <row r="767" spans="1:29" x14ac:dyDescent="0.25">
      <c r="Q767" s="12" t="str">
        <f t="shared" ca="1" si="25"/>
        <v>-</v>
      </c>
      <c r="W767" t="str">
        <f t="shared" si="24"/>
        <v>-</v>
      </c>
    </row>
    <row r="768" spans="1:29" x14ac:dyDescent="0.25">
      <c r="A768" s="6"/>
      <c r="B768" s="10"/>
      <c r="C768" s="6"/>
      <c r="D768" s="6"/>
      <c r="E768" s="6"/>
      <c r="F768" s="6"/>
      <c r="G768" s="6"/>
      <c r="H768" s="6"/>
      <c r="I768" s="6"/>
      <c r="J768" s="6"/>
      <c r="K768" s="6"/>
      <c r="L768" s="6"/>
      <c r="M768" s="6"/>
      <c r="N768" s="6"/>
      <c r="O768" s="6"/>
      <c r="P768" s="10"/>
      <c r="Q768" s="15" t="str">
        <f t="shared" ca="1" si="25"/>
        <v>-</v>
      </c>
      <c r="R768" s="6"/>
      <c r="S768" s="6"/>
      <c r="T768" s="6"/>
      <c r="U768" s="6"/>
      <c r="V768" s="6"/>
      <c r="W768" s="6" t="str">
        <f t="shared" si="24"/>
        <v>-</v>
      </c>
      <c r="X768" s="6"/>
      <c r="Y768" s="6"/>
      <c r="Z768" s="6"/>
      <c r="AA768" s="6"/>
      <c r="AB768" s="6"/>
      <c r="AC768" s="6"/>
    </row>
    <row r="769" spans="1:29" x14ac:dyDescent="0.25">
      <c r="Q769" s="12" t="str">
        <f t="shared" ca="1" si="25"/>
        <v>-</v>
      </c>
      <c r="W769" t="str">
        <f t="shared" si="24"/>
        <v>-</v>
      </c>
    </row>
    <row r="770" spans="1:29" x14ac:dyDescent="0.25">
      <c r="A770" s="6"/>
      <c r="B770" s="10"/>
      <c r="C770" s="6"/>
      <c r="D770" s="6"/>
      <c r="E770" s="6"/>
      <c r="F770" s="6"/>
      <c r="G770" s="6"/>
      <c r="H770" s="6"/>
      <c r="I770" s="6"/>
      <c r="J770" s="6"/>
      <c r="K770" s="6"/>
      <c r="L770" s="6"/>
      <c r="M770" s="6"/>
      <c r="N770" s="6"/>
      <c r="O770" s="6"/>
      <c r="P770" s="10"/>
      <c r="Q770" s="15" t="str">
        <f t="shared" ca="1" si="25"/>
        <v>-</v>
      </c>
      <c r="R770" s="6"/>
      <c r="S770" s="6"/>
      <c r="T770" s="6"/>
      <c r="U770" s="6"/>
      <c r="V770" s="6"/>
      <c r="W770" s="6" t="str">
        <f t="shared" si="24"/>
        <v>-</v>
      </c>
      <c r="X770" s="6"/>
      <c r="Y770" s="6"/>
      <c r="Z770" s="6"/>
      <c r="AA770" s="6"/>
      <c r="AB770" s="6"/>
      <c r="AC770" s="6"/>
    </row>
    <row r="771" spans="1:29" x14ac:dyDescent="0.25">
      <c r="Q771" s="12" t="str">
        <f t="shared" ca="1" si="25"/>
        <v>-</v>
      </c>
      <c r="W771" t="str">
        <f t="shared" si="24"/>
        <v>-</v>
      </c>
    </row>
    <row r="772" spans="1:29" x14ac:dyDescent="0.25">
      <c r="A772" s="6"/>
      <c r="B772" s="10"/>
      <c r="C772" s="6"/>
      <c r="D772" s="6"/>
      <c r="E772" s="6"/>
      <c r="F772" s="6"/>
      <c r="G772" s="6"/>
      <c r="H772" s="6"/>
      <c r="I772" s="6"/>
      <c r="J772" s="6"/>
      <c r="K772" s="6"/>
      <c r="L772" s="6"/>
      <c r="M772" s="6"/>
      <c r="N772" s="6"/>
      <c r="O772" s="6"/>
      <c r="P772" s="10"/>
      <c r="Q772" s="15" t="str">
        <f t="shared" ca="1" si="25"/>
        <v>-</v>
      </c>
      <c r="R772" s="6"/>
      <c r="S772" s="6"/>
      <c r="T772" s="6"/>
      <c r="U772" s="6"/>
      <c r="V772" s="6"/>
      <c r="W772" s="6" t="str">
        <f t="shared" si="24"/>
        <v>-</v>
      </c>
      <c r="X772" s="6"/>
      <c r="Y772" s="6"/>
      <c r="Z772" s="6"/>
      <c r="AA772" s="6"/>
      <c r="AB772" s="6"/>
      <c r="AC772" s="6"/>
    </row>
    <row r="773" spans="1:29" x14ac:dyDescent="0.25">
      <c r="Q773" s="12" t="str">
        <f t="shared" ca="1" si="25"/>
        <v>-</v>
      </c>
      <c r="W773" t="str">
        <f t="shared" si="24"/>
        <v>-</v>
      </c>
    </row>
    <row r="774" spans="1:29" x14ac:dyDescent="0.25">
      <c r="A774" s="6"/>
      <c r="B774" s="10"/>
      <c r="C774" s="6"/>
      <c r="D774" s="6"/>
      <c r="E774" s="6"/>
      <c r="F774" s="6"/>
      <c r="G774" s="6"/>
      <c r="H774" s="6"/>
      <c r="I774" s="6"/>
      <c r="J774" s="6"/>
      <c r="K774" s="6"/>
      <c r="L774" s="6"/>
      <c r="M774" s="6"/>
      <c r="N774" s="6"/>
      <c r="O774" s="6"/>
      <c r="P774" s="10"/>
      <c r="Q774" s="15" t="str">
        <f t="shared" ca="1" si="25"/>
        <v>-</v>
      </c>
      <c r="R774" s="6"/>
      <c r="S774" s="6"/>
      <c r="T774" s="6"/>
      <c r="U774" s="6"/>
      <c r="V774" s="6"/>
      <c r="W774" s="6" t="str">
        <f t="shared" si="24"/>
        <v>-</v>
      </c>
      <c r="X774" s="6"/>
      <c r="Y774" s="6"/>
      <c r="Z774" s="6"/>
      <c r="AA774" s="6"/>
      <c r="AB774" s="6"/>
      <c r="AC774" s="6"/>
    </row>
    <row r="775" spans="1:29" x14ac:dyDescent="0.25">
      <c r="Q775" s="12" t="str">
        <f t="shared" ca="1" si="25"/>
        <v>-</v>
      </c>
      <c r="W775" t="str">
        <f t="shared" si="24"/>
        <v>-</v>
      </c>
    </row>
    <row r="776" spans="1:29" x14ac:dyDescent="0.25">
      <c r="A776" s="6"/>
      <c r="B776" s="10"/>
      <c r="C776" s="6"/>
      <c r="D776" s="6"/>
      <c r="E776" s="6"/>
      <c r="F776" s="6"/>
      <c r="G776" s="6"/>
      <c r="H776" s="6"/>
      <c r="I776" s="6"/>
      <c r="J776" s="6"/>
      <c r="K776" s="6"/>
      <c r="L776" s="6"/>
      <c r="M776" s="6"/>
      <c r="N776" s="6"/>
      <c r="O776" s="6"/>
      <c r="P776" s="10"/>
      <c r="Q776" s="15" t="str">
        <f t="shared" ca="1" si="25"/>
        <v>-</v>
      </c>
      <c r="R776" s="6"/>
      <c r="S776" s="6"/>
      <c r="T776" s="6"/>
      <c r="U776" s="6"/>
      <c r="V776" s="6"/>
      <c r="W776" s="6" t="str">
        <f t="shared" ref="W776:W839" si="26">IF(OR(ISBLANK(J776),ISBLANK(V776)),"-",(IF(J776=V776,"Yes","No")))</f>
        <v>-</v>
      </c>
      <c r="X776" s="6"/>
      <c r="Y776" s="6"/>
      <c r="Z776" s="6"/>
      <c r="AA776" s="6"/>
      <c r="AB776" s="6"/>
      <c r="AC776" s="6"/>
    </row>
    <row r="777" spans="1:29" x14ac:dyDescent="0.25">
      <c r="Q777" s="12" t="str">
        <f t="shared" ref="Q777:Q840" ca="1" si="27">IF(B777&gt;1/1/1900, (IF(R777="Closed",(DATEDIF(B777,P777,"d"))-(DATEDIF(M777,O777,"d")),IF(OR(R777="Pending",ISBLANK(P777)),TODAY()-B777))),"-")</f>
        <v>-</v>
      </c>
      <c r="W777" t="str">
        <f t="shared" si="26"/>
        <v>-</v>
      </c>
    </row>
    <row r="778" spans="1:29" x14ac:dyDescent="0.25">
      <c r="A778" s="6"/>
      <c r="B778" s="10"/>
      <c r="C778" s="6"/>
      <c r="D778" s="6"/>
      <c r="E778" s="6"/>
      <c r="F778" s="6"/>
      <c r="G778" s="6"/>
      <c r="H778" s="6"/>
      <c r="I778" s="6"/>
      <c r="J778" s="6"/>
      <c r="K778" s="6"/>
      <c r="L778" s="6"/>
      <c r="M778" s="6"/>
      <c r="N778" s="6"/>
      <c r="O778" s="6"/>
      <c r="P778" s="10"/>
      <c r="Q778" s="15" t="str">
        <f t="shared" ca="1" si="27"/>
        <v>-</v>
      </c>
      <c r="R778" s="6"/>
      <c r="S778" s="6"/>
      <c r="T778" s="6"/>
      <c r="U778" s="6"/>
      <c r="V778" s="6"/>
      <c r="W778" s="6" t="str">
        <f t="shared" si="26"/>
        <v>-</v>
      </c>
      <c r="X778" s="6"/>
      <c r="Y778" s="6"/>
      <c r="Z778" s="6"/>
      <c r="AA778" s="6"/>
      <c r="AB778" s="6"/>
      <c r="AC778" s="6"/>
    </row>
    <row r="779" spans="1:29" x14ac:dyDescent="0.25">
      <c r="Q779" s="12" t="str">
        <f t="shared" ca="1" si="27"/>
        <v>-</v>
      </c>
      <c r="W779" t="str">
        <f t="shared" si="26"/>
        <v>-</v>
      </c>
    </row>
    <row r="780" spans="1:29" x14ac:dyDescent="0.25">
      <c r="A780" s="6"/>
      <c r="B780" s="10"/>
      <c r="C780" s="6"/>
      <c r="D780" s="6"/>
      <c r="E780" s="6"/>
      <c r="F780" s="6"/>
      <c r="G780" s="6"/>
      <c r="H780" s="6"/>
      <c r="I780" s="6"/>
      <c r="J780" s="6"/>
      <c r="K780" s="6"/>
      <c r="L780" s="6"/>
      <c r="M780" s="6"/>
      <c r="N780" s="6"/>
      <c r="O780" s="6"/>
      <c r="P780" s="10"/>
      <c r="Q780" s="15" t="str">
        <f t="shared" ca="1" si="27"/>
        <v>-</v>
      </c>
      <c r="R780" s="6"/>
      <c r="S780" s="6"/>
      <c r="T780" s="6"/>
      <c r="U780" s="6"/>
      <c r="V780" s="6"/>
      <c r="W780" s="6" t="str">
        <f t="shared" si="26"/>
        <v>-</v>
      </c>
      <c r="X780" s="6"/>
      <c r="Y780" s="6"/>
      <c r="Z780" s="6"/>
      <c r="AA780" s="6"/>
      <c r="AB780" s="6"/>
      <c r="AC780" s="6"/>
    </row>
    <row r="781" spans="1:29" x14ac:dyDescent="0.25">
      <c r="Q781" s="12" t="str">
        <f t="shared" ca="1" si="27"/>
        <v>-</v>
      </c>
      <c r="W781" t="str">
        <f t="shared" si="26"/>
        <v>-</v>
      </c>
    </row>
    <row r="782" spans="1:29" x14ac:dyDescent="0.25">
      <c r="A782" s="6"/>
      <c r="B782" s="10"/>
      <c r="C782" s="6"/>
      <c r="D782" s="6"/>
      <c r="E782" s="6"/>
      <c r="F782" s="6"/>
      <c r="G782" s="6"/>
      <c r="H782" s="6"/>
      <c r="I782" s="6"/>
      <c r="J782" s="6"/>
      <c r="K782" s="6"/>
      <c r="L782" s="6"/>
      <c r="M782" s="6"/>
      <c r="N782" s="6"/>
      <c r="O782" s="6"/>
      <c r="P782" s="10"/>
      <c r="Q782" s="15" t="str">
        <f t="shared" ca="1" si="27"/>
        <v>-</v>
      </c>
      <c r="R782" s="6"/>
      <c r="S782" s="6"/>
      <c r="T782" s="6"/>
      <c r="U782" s="6"/>
      <c r="V782" s="6"/>
      <c r="W782" s="6" t="str">
        <f t="shared" si="26"/>
        <v>-</v>
      </c>
      <c r="X782" s="6"/>
      <c r="Y782" s="6"/>
      <c r="Z782" s="6"/>
      <c r="AA782" s="6"/>
      <c r="AB782" s="6"/>
      <c r="AC782" s="6"/>
    </row>
    <row r="783" spans="1:29" x14ac:dyDescent="0.25">
      <c r="Q783" s="12" t="str">
        <f t="shared" ca="1" si="27"/>
        <v>-</v>
      </c>
      <c r="W783" t="str">
        <f t="shared" si="26"/>
        <v>-</v>
      </c>
    </row>
    <row r="784" spans="1:29" x14ac:dyDescent="0.25">
      <c r="A784" s="6"/>
      <c r="B784" s="10"/>
      <c r="C784" s="6"/>
      <c r="D784" s="6"/>
      <c r="E784" s="6"/>
      <c r="F784" s="6"/>
      <c r="G784" s="6"/>
      <c r="H784" s="6"/>
      <c r="I784" s="6"/>
      <c r="J784" s="6"/>
      <c r="K784" s="6"/>
      <c r="L784" s="6"/>
      <c r="M784" s="6"/>
      <c r="N784" s="6"/>
      <c r="O784" s="6"/>
      <c r="P784" s="10"/>
      <c r="Q784" s="15" t="str">
        <f t="shared" ca="1" si="27"/>
        <v>-</v>
      </c>
      <c r="R784" s="6"/>
      <c r="S784" s="6"/>
      <c r="T784" s="6"/>
      <c r="U784" s="6"/>
      <c r="V784" s="6"/>
      <c r="W784" s="6" t="str">
        <f t="shared" si="26"/>
        <v>-</v>
      </c>
      <c r="X784" s="6"/>
      <c r="Y784" s="6"/>
      <c r="Z784" s="6"/>
      <c r="AA784" s="6"/>
      <c r="AB784" s="6"/>
      <c r="AC784" s="6"/>
    </row>
    <row r="785" spans="1:29" x14ac:dyDescent="0.25">
      <c r="Q785" s="12" t="str">
        <f t="shared" ca="1" si="27"/>
        <v>-</v>
      </c>
      <c r="W785" t="str">
        <f t="shared" si="26"/>
        <v>-</v>
      </c>
    </row>
    <row r="786" spans="1:29" x14ac:dyDescent="0.25">
      <c r="A786" s="6"/>
      <c r="B786" s="10"/>
      <c r="C786" s="6"/>
      <c r="D786" s="6"/>
      <c r="E786" s="6"/>
      <c r="F786" s="6"/>
      <c r="G786" s="6"/>
      <c r="H786" s="6"/>
      <c r="I786" s="6"/>
      <c r="J786" s="6"/>
      <c r="K786" s="6"/>
      <c r="L786" s="6"/>
      <c r="M786" s="6"/>
      <c r="N786" s="6"/>
      <c r="O786" s="6"/>
      <c r="P786" s="10"/>
      <c r="Q786" s="15" t="str">
        <f t="shared" ca="1" si="27"/>
        <v>-</v>
      </c>
      <c r="R786" s="6"/>
      <c r="S786" s="6"/>
      <c r="T786" s="6"/>
      <c r="U786" s="6"/>
      <c r="V786" s="6"/>
      <c r="W786" s="6" t="str">
        <f t="shared" si="26"/>
        <v>-</v>
      </c>
      <c r="X786" s="6"/>
      <c r="Y786" s="6"/>
      <c r="Z786" s="6"/>
      <c r="AA786" s="6"/>
      <c r="AB786" s="6"/>
      <c r="AC786" s="6"/>
    </row>
    <row r="787" spans="1:29" x14ac:dyDescent="0.25">
      <c r="Q787" s="12" t="str">
        <f t="shared" ca="1" si="27"/>
        <v>-</v>
      </c>
      <c r="W787" t="str">
        <f t="shared" si="26"/>
        <v>-</v>
      </c>
    </row>
    <row r="788" spans="1:29" x14ac:dyDescent="0.25">
      <c r="A788" s="6"/>
      <c r="B788" s="10"/>
      <c r="C788" s="6"/>
      <c r="D788" s="6"/>
      <c r="E788" s="6"/>
      <c r="F788" s="6"/>
      <c r="G788" s="6"/>
      <c r="H788" s="6"/>
      <c r="I788" s="6"/>
      <c r="J788" s="6"/>
      <c r="K788" s="6"/>
      <c r="L788" s="6"/>
      <c r="M788" s="6"/>
      <c r="N788" s="6"/>
      <c r="O788" s="6"/>
      <c r="P788" s="10"/>
      <c r="Q788" s="15" t="str">
        <f t="shared" ca="1" si="27"/>
        <v>-</v>
      </c>
      <c r="R788" s="6"/>
      <c r="S788" s="6"/>
      <c r="T788" s="6"/>
      <c r="U788" s="6"/>
      <c r="V788" s="6"/>
      <c r="W788" s="6" t="str">
        <f t="shared" si="26"/>
        <v>-</v>
      </c>
      <c r="X788" s="6"/>
      <c r="Y788" s="6"/>
      <c r="Z788" s="6"/>
      <c r="AA788" s="6"/>
      <c r="AB788" s="6"/>
      <c r="AC788" s="6"/>
    </row>
    <row r="789" spans="1:29" x14ac:dyDescent="0.25">
      <c r="Q789" s="12" t="str">
        <f t="shared" ca="1" si="27"/>
        <v>-</v>
      </c>
      <c r="W789" t="str">
        <f t="shared" si="26"/>
        <v>-</v>
      </c>
    </row>
    <row r="790" spans="1:29" x14ac:dyDescent="0.25">
      <c r="A790" s="6"/>
      <c r="B790" s="10"/>
      <c r="C790" s="6"/>
      <c r="D790" s="6"/>
      <c r="E790" s="6"/>
      <c r="F790" s="6"/>
      <c r="G790" s="6"/>
      <c r="H790" s="6"/>
      <c r="I790" s="6"/>
      <c r="J790" s="6"/>
      <c r="K790" s="6"/>
      <c r="L790" s="6"/>
      <c r="M790" s="6"/>
      <c r="N790" s="6"/>
      <c r="O790" s="6"/>
      <c r="P790" s="10"/>
      <c r="Q790" s="15" t="str">
        <f t="shared" ca="1" si="27"/>
        <v>-</v>
      </c>
      <c r="R790" s="6"/>
      <c r="S790" s="6"/>
      <c r="T790" s="6"/>
      <c r="U790" s="6"/>
      <c r="V790" s="6"/>
      <c r="W790" s="6" t="str">
        <f t="shared" si="26"/>
        <v>-</v>
      </c>
      <c r="X790" s="6"/>
      <c r="Y790" s="6"/>
      <c r="Z790" s="6"/>
      <c r="AA790" s="6"/>
      <c r="AB790" s="6"/>
      <c r="AC790" s="6"/>
    </row>
    <row r="791" spans="1:29" x14ac:dyDescent="0.25">
      <c r="Q791" s="12" t="str">
        <f t="shared" ca="1" si="27"/>
        <v>-</v>
      </c>
      <c r="W791" t="str">
        <f t="shared" si="26"/>
        <v>-</v>
      </c>
    </row>
    <row r="792" spans="1:29" x14ac:dyDescent="0.25">
      <c r="A792" s="6"/>
      <c r="B792" s="10"/>
      <c r="C792" s="6"/>
      <c r="D792" s="6"/>
      <c r="E792" s="6"/>
      <c r="F792" s="6"/>
      <c r="G792" s="6"/>
      <c r="H792" s="6"/>
      <c r="I792" s="6"/>
      <c r="J792" s="6"/>
      <c r="K792" s="6"/>
      <c r="L792" s="6"/>
      <c r="M792" s="6"/>
      <c r="N792" s="6"/>
      <c r="O792" s="6"/>
      <c r="P792" s="10"/>
      <c r="Q792" s="15" t="str">
        <f t="shared" ca="1" si="27"/>
        <v>-</v>
      </c>
      <c r="R792" s="6"/>
      <c r="S792" s="6"/>
      <c r="T792" s="6"/>
      <c r="U792" s="6"/>
      <c r="V792" s="6"/>
      <c r="W792" s="6" t="str">
        <f t="shared" si="26"/>
        <v>-</v>
      </c>
      <c r="X792" s="6"/>
      <c r="Y792" s="6"/>
      <c r="Z792" s="6"/>
      <c r="AA792" s="6"/>
      <c r="AB792" s="6"/>
      <c r="AC792" s="6"/>
    </row>
    <row r="793" spans="1:29" x14ac:dyDescent="0.25">
      <c r="Q793" s="12" t="str">
        <f t="shared" ca="1" si="27"/>
        <v>-</v>
      </c>
      <c r="W793" t="str">
        <f t="shared" si="26"/>
        <v>-</v>
      </c>
    </row>
    <row r="794" spans="1:29" x14ac:dyDescent="0.25">
      <c r="A794" s="6"/>
      <c r="B794" s="10"/>
      <c r="C794" s="6"/>
      <c r="D794" s="6"/>
      <c r="E794" s="6"/>
      <c r="F794" s="6"/>
      <c r="G794" s="6"/>
      <c r="H794" s="6"/>
      <c r="I794" s="6"/>
      <c r="J794" s="6"/>
      <c r="K794" s="6"/>
      <c r="L794" s="6"/>
      <c r="M794" s="6"/>
      <c r="N794" s="6"/>
      <c r="O794" s="6"/>
      <c r="P794" s="10"/>
      <c r="Q794" s="15" t="str">
        <f t="shared" ca="1" si="27"/>
        <v>-</v>
      </c>
      <c r="R794" s="6"/>
      <c r="S794" s="6"/>
      <c r="T794" s="6"/>
      <c r="U794" s="6"/>
      <c r="V794" s="6"/>
      <c r="W794" s="6" t="str">
        <f t="shared" si="26"/>
        <v>-</v>
      </c>
      <c r="X794" s="6"/>
      <c r="Y794" s="6"/>
      <c r="Z794" s="6"/>
      <c r="AA794" s="6"/>
      <c r="AB794" s="6"/>
      <c r="AC794" s="6"/>
    </row>
    <row r="795" spans="1:29" x14ac:dyDescent="0.25">
      <c r="Q795" s="12" t="str">
        <f t="shared" ca="1" si="27"/>
        <v>-</v>
      </c>
      <c r="W795" t="str">
        <f t="shared" si="26"/>
        <v>-</v>
      </c>
    </row>
    <row r="796" spans="1:29" x14ac:dyDescent="0.25">
      <c r="A796" s="6"/>
      <c r="B796" s="10"/>
      <c r="C796" s="6"/>
      <c r="D796" s="6"/>
      <c r="E796" s="6"/>
      <c r="F796" s="6"/>
      <c r="G796" s="6"/>
      <c r="H796" s="6"/>
      <c r="I796" s="6"/>
      <c r="J796" s="6"/>
      <c r="K796" s="6"/>
      <c r="L796" s="6"/>
      <c r="M796" s="6"/>
      <c r="N796" s="6"/>
      <c r="O796" s="6"/>
      <c r="P796" s="10"/>
      <c r="Q796" s="15" t="str">
        <f t="shared" ca="1" si="27"/>
        <v>-</v>
      </c>
      <c r="R796" s="6"/>
      <c r="S796" s="6"/>
      <c r="T796" s="6"/>
      <c r="U796" s="6"/>
      <c r="V796" s="6"/>
      <c r="W796" s="6" t="str">
        <f t="shared" si="26"/>
        <v>-</v>
      </c>
      <c r="X796" s="6"/>
      <c r="Y796" s="6"/>
      <c r="Z796" s="6"/>
      <c r="AA796" s="6"/>
      <c r="AB796" s="6"/>
      <c r="AC796" s="6"/>
    </row>
    <row r="797" spans="1:29" x14ac:dyDescent="0.25">
      <c r="Q797" s="12" t="str">
        <f t="shared" ca="1" si="27"/>
        <v>-</v>
      </c>
      <c r="W797" t="str">
        <f t="shared" si="26"/>
        <v>-</v>
      </c>
    </row>
    <row r="798" spans="1:29" x14ac:dyDescent="0.25">
      <c r="A798" s="6"/>
      <c r="B798" s="10"/>
      <c r="C798" s="6"/>
      <c r="D798" s="6"/>
      <c r="E798" s="6"/>
      <c r="F798" s="6"/>
      <c r="G798" s="6"/>
      <c r="H798" s="6"/>
      <c r="I798" s="6"/>
      <c r="J798" s="6"/>
      <c r="K798" s="6"/>
      <c r="L798" s="6"/>
      <c r="M798" s="6"/>
      <c r="N798" s="6"/>
      <c r="O798" s="6"/>
      <c r="P798" s="10"/>
      <c r="Q798" s="15" t="str">
        <f t="shared" ca="1" si="27"/>
        <v>-</v>
      </c>
      <c r="R798" s="6"/>
      <c r="S798" s="6"/>
      <c r="T798" s="6"/>
      <c r="U798" s="6"/>
      <c r="V798" s="6"/>
      <c r="W798" s="6" t="str">
        <f t="shared" si="26"/>
        <v>-</v>
      </c>
      <c r="X798" s="6"/>
      <c r="Y798" s="6"/>
      <c r="Z798" s="6"/>
      <c r="AA798" s="6"/>
      <c r="AB798" s="6"/>
      <c r="AC798" s="6"/>
    </row>
    <row r="799" spans="1:29" x14ac:dyDescent="0.25">
      <c r="Q799" s="12" t="str">
        <f t="shared" ca="1" si="27"/>
        <v>-</v>
      </c>
      <c r="W799" t="str">
        <f t="shared" si="26"/>
        <v>-</v>
      </c>
    </row>
    <row r="800" spans="1:29" x14ac:dyDescent="0.25">
      <c r="A800" s="6"/>
      <c r="B800" s="10"/>
      <c r="C800" s="6"/>
      <c r="D800" s="6"/>
      <c r="E800" s="6"/>
      <c r="F800" s="6"/>
      <c r="G800" s="6"/>
      <c r="H800" s="6"/>
      <c r="I800" s="6"/>
      <c r="J800" s="6"/>
      <c r="K800" s="6"/>
      <c r="L800" s="6"/>
      <c r="M800" s="6"/>
      <c r="N800" s="6"/>
      <c r="O800" s="6"/>
      <c r="P800" s="10"/>
      <c r="Q800" s="15" t="str">
        <f t="shared" ca="1" si="27"/>
        <v>-</v>
      </c>
      <c r="R800" s="6"/>
      <c r="S800" s="6"/>
      <c r="T800" s="6"/>
      <c r="U800" s="6"/>
      <c r="V800" s="6"/>
      <c r="W800" s="6" t="str">
        <f t="shared" si="26"/>
        <v>-</v>
      </c>
      <c r="X800" s="6"/>
      <c r="Y800" s="6"/>
      <c r="Z800" s="6"/>
      <c r="AA800" s="6"/>
      <c r="AB800" s="6"/>
      <c r="AC800" s="6"/>
    </row>
    <row r="801" spans="1:29" x14ac:dyDescent="0.25">
      <c r="Q801" s="12" t="str">
        <f t="shared" ca="1" si="27"/>
        <v>-</v>
      </c>
      <c r="W801" t="str">
        <f t="shared" si="26"/>
        <v>-</v>
      </c>
    </row>
    <row r="802" spans="1:29" x14ac:dyDescent="0.25">
      <c r="A802" s="6"/>
      <c r="B802" s="10"/>
      <c r="C802" s="6"/>
      <c r="D802" s="6"/>
      <c r="E802" s="6"/>
      <c r="F802" s="6"/>
      <c r="G802" s="6"/>
      <c r="H802" s="6"/>
      <c r="I802" s="6"/>
      <c r="J802" s="6"/>
      <c r="K802" s="6"/>
      <c r="L802" s="6"/>
      <c r="M802" s="6"/>
      <c r="N802" s="6"/>
      <c r="O802" s="6"/>
      <c r="P802" s="10"/>
      <c r="Q802" s="15" t="str">
        <f t="shared" ca="1" si="27"/>
        <v>-</v>
      </c>
      <c r="R802" s="6"/>
      <c r="S802" s="6"/>
      <c r="T802" s="6"/>
      <c r="U802" s="6"/>
      <c r="V802" s="6"/>
      <c r="W802" s="6" t="str">
        <f t="shared" si="26"/>
        <v>-</v>
      </c>
      <c r="X802" s="6"/>
      <c r="Y802" s="6"/>
      <c r="Z802" s="6"/>
      <c r="AA802" s="6"/>
      <c r="AB802" s="6"/>
      <c r="AC802" s="6"/>
    </row>
    <row r="803" spans="1:29" x14ac:dyDescent="0.25">
      <c r="Q803" s="12" t="str">
        <f t="shared" ca="1" si="27"/>
        <v>-</v>
      </c>
      <c r="W803" t="str">
        <f t="shared" si="26"/>
        <v>-</v>
      </c>
    </row>
    <row r="804" spans="1:29" x14ac:dyDescent="0.25">
      <c r="A804" s="6"/>
      <c r="B804" s="10"/>
      <c r="C804" s="6"/>
      <c r="D804" s="6"/>
      <c r="E804" s="6"/>
      <c r="F804" s="6"/>
      <c r="G804" s="6"/>
      <c r="H804" s="6"/>
      <c r="I804" s="6"/>
      <c r="J804" s="6"/>
      <c r="K804" s="6"/>
      <c r="L804" s="6"/>
      <c r="M804" s="6"/>
      <c r="N804" s="6"/>
      <c r="O804" s="6"/>
      <c r="P804" s="10"/>
      <c r="Q804" s="15" t="str">
        <f t="shared" ca="1" si="27"/>
        <v>-</v>
      </c>
      <c r="R804" s="6"/>
      <c r="S804" s="6"/>
      <c r="T804" s="6"/>
      <c r="U804" s="6"/>
      <c r="V804" s="6"/>
      <c r="W804" s="6" t="str">
        <f t="shared" si="26"/>
        <v>-</v>
      </c>
      <c r="X804" s="6"/>
      <c r="Y804" s="6"/>
      <c r="Z804" s="6"/>
      <c r="AA804" s="6"/>
      <c r="AB804" s="6"/>
      <c r="AC804" s="6"/>
    </row>
    <row r="805" spans="1:29" x14ac:dyDescent="0.25">
      <c r="Q805" s="12" t="str">
        <f t="shared" ca="1" si="27"/>
        <v>-</v>
      </c>
      <c r="W805" t="str">
        <f t="shared" si="26"/>
        <v>-</v>
      </c>
    </row>
    <row r="806" spans="1:29" x14ac:dyDescent="0.25">
      <c r="A806" s="6"/>
      <c r="B806" s="10"/>
      <c r="C806" s="6"/>
      <c r="D806" s="6"/>
      <c r="E806" s="6"/>
      <c r="F806" s="6"/>
      <c r="G806" s="6"/>
      <c r="H806" s="6"/>
      <c r="I806" s="6"/>
      <c r="J806" s="6"/>
      <c r="K806" s="6"/>
      <c r="L806" s="6"/>
      <c r="M806" s="6"/>
      <c r="N806" s="6"/>
      <c r="O806" s="6"/>
      <c r="P806" s="10"/>
      <c r="Q806" s="15" t="str">
        <f t="shared" ca="1" si="27"/>
        <v>-</v>
      </c>
      <c r="R806" s="6"/>
      <c r="S806" s="6"/>
      <c r="T806" s="6"/>
      <c r="U806" s="6"/>
      <c r="V806" s="6"/>
      <c r="W806" s="6" t="str">
        <f t="shared" si="26"/>
        <v>-</v>
      </c>
      <c r="X806" s="6"/>
      <c r="Y806" s="6"/>
      <c r="Z806" s="6"/>
      <c r="AA806" s="6"/>
      <c r="AB806" s="6"/>
      <c r="AC806" s="6"/>
    </row>
    <row r="807" spans="1:29" x14ac:dyDescent="0.25">
      <c r="Q807" s="12" t="str">
        <f t="shared" ca="1" si="27"/>
        <v>-</v>
      </c>
      <c r="W807" t="str">
        <f t="shared" si="26"/>
        <v>-</v>
      </c>
    </row>
    <row r="808" spans="1:29" x14ac:dyDescent="0.25">
      <c r="A808" s="6"/>
      <c r="B808" s="10"/>
      <c r="C808" s="6"/>
      <c r="D808" s="6"/>
      <c r="E808" s="6"/>
      <c r="F808" s="6"/>
      <c r="G808" s="6"/>
      <c r="H808" s="6"/>
      <c r="I808" s="6"/>
      <c r="J808" s="6"/>
      <c r="K808" s="6"/>
      <c r="L808" s="6"/>
      <c r="M808" s="6"/>
      <c r="N808" s="6"/>
      <c r="O808" s="6"/>
      <c r="P808" s="10"/>
      <c r="Q808" s="15" t="str">
        <f t="shared" ca="1" si="27"/>
        <v>-</v>
      </c>
      <c r="R808" s="6"/>
      <c r="S808" s="6"/>
      <c r="T808" s="6"/>
      <c r="U808" s="6"/>
      <c r="V808" s="6"/>
      <c r="W808" s="6" t="str">
        <f t="shared" si="26"/>
        <v>-</v>
      </c>
      <c r="X808" s="6"/>
      <c r="Y808" s="6"/>
      <c r="Z808" s="6"/>
      <c r="AA808" s="6"/>
      <c r="AB808" s="6"/>
      <c r="AC808" s="6"/>
    </row>
    <row r="809" spans="1:29" x14ac:dyDescent="0.25">
      <c r="Q809" s="12" t="str">
        <f t="shared" ca="1" si="27"/>
        <v>-</v>
      </c>
      <c r="W809" t="str">
        <f t="shared" si="26"/>
        <v>-</v>
      </c>
    </row>
    <row r="810" spans="1:29" x14ac:dyDescent="0.25">
      <c r="A810" s="6"/>
      <c r="B810" s="10"/>
      <c r="C810" s="6"/>
      <c r="D810" s="6"/>
      <c r="E810" s="6"/>
      <c r="F810" s="6"/>
      <c r="G810" s="6"/>
      <c r="H810" s="6"/>
      <c r="I810" s="6"/>
      <c r="J810" s="6"/>
      <c r="K810" s="6"/>
      <c r="L810" s="6"/>
      <c r="M810" s="6"/>
      <c r="N810" s="6"/>
      <c r="O810" s="6"/>
      <c r="P810" s="10"/>
      <c r="Q810" s="15" t="str">
        <f t="shared" ca="1" si="27"/>
        <v>-</v>
      </c>
      <c r="R810" s="6"/>
      <c r="S810" s="6"/>
      <c r="T810" s="6"/>
      <c r="U810" s="6"/>
      <c r="V810" s="6"/>
      <c r="W810" s="6" t="str">
        <f t="shared" si="26"/>
        <v>-</v>
      </c>
      <c r="X810" s="6"/>
      <c r="Y810" s="6"/>
      <c r="Z810" s="6"/>
      <c r="AA810" s="6"/>
      <c r="AB810" s="6"/>
      <c r="AC810" s="6"/>
    </row>
    <row r="811" spans="1:29" x14ac:dyDescent="0.25">
      <c r="Q811" s="12" t="str">
        <f t="shared" ca="1" si="27"/>
        <v>-</v>
      </c>
      <c r="W811" t="str">
        <f t="shared" si="26"/>
        <v>-</v>
      </c>
    </row>
    <row r="812" spans="1:29" x14ac:dyDescent="0.25">
      <c r="A812" s="6"/>
      <c r="B812" s="10"/>
      <c r="C812" s="6"/>
      <c r="D812" s="6"/>
      <c r="E812" s="6"/>
      <c r="F812" s="6"/>
      <c r="G812" s="6"/>
      <c r="H812" s="6"/>
      <c r="I812" s="6"/>
      <c r="J812" s="6"/>
      <c r="K812" s="6"/>
      <c r="L812" s="6"/>
      <c r="M812" s="6"/>
      <c r="N812" s="6"/>
      <c r="O812" s="6"/>
      <c r="P812" s="10"/>
      <c r="Q812" s="15" t="str">
        <f t="shared" ca="1" si="27"/>
        <v>-</v>
      </c>
      <c r="R812" s="6"/>
      <c r="S812" s="6"/>
      <c r="T812" s="6"/>
      <c r="U812" s="6"/>
      <c r="V812" s="6"/>
      <c r="W812" s="6" t="str">
        <f t="shared" si="26"/>
        <v>-</v>
      </c>
      <c r="X812" s="6"/>
      <c r="Y812" s="6"/>
      <c r="Z812" s="6"/>
      <c r="AA812" s="6"/>
      <c r="AB812" s="6"/>
      <c r="AC812" s="6"/>
    </row>
    <row r="813" spans="1:29" x14ac:dyDescent="0.25">
      <c r="Q813" s="12" t="str">
        <f t="shared" ca="1" si="27"/>
        <v>-</v>
      </c>
      <c r="W813" t="str">
        <f t="shared" si="26"/>
        <v>-</v>
      </c>
    </row>
    <row r="814" spans="1:29" x14ac:dyDescent="0.25">
      <c r="A814" s="6"/>
      <c r="B814" s="10"/>
      <c r="C814" s="6"/>
      <c r="D814" s="6"/>
      <c r="E814" s="6"/>
      <c r="F814" s="6"/>
      <c r="G814" s="6"/>
      <c r="H814" s="6"/>
      <c r="I814" s="6"/>
      <c r="J814" s="6"/>
      <c r="K814" s="6"/>
      <c r="L814" s="6"/>
      <c r="M814" s="6"/>
      <c r="N814" s="6"/>
      <c r="O814" s="6"/>
      <c r="P814" s="10"/>
      <c r="Q814" s="15" t="str">
        <f t="shared" ca="1" si="27"/>
        <v>-</v>
      </c>
      <c r="R814" s="6"/>
      <c r="S814" s="6"/>
      <c r="T814" s="6"/>
      <c r="U814" s="6"/>
      <c r="V814" s="6"/>
      <c r="W814" s="6" t="str">
        <f t="shared" si="26"/>
        <v>-</v>
      </c>
      <c r="X814" s="6"/>
      <c r="Y814" s="6"/>
      <c r="Z814" s="6"/>
      <c r="AA814" s="6"/>
      <c r="AB814" s="6"/>
      <c r="AC814" s="6"/>
    </row>
    <row r="815" spans="1:29" x14ac:dyDescent="0.25">
      <c r="Q815" s="12" t="str">
        <f t="shared" ca="1" si="27"/>
        <v>-</v>
      </c>
      <c r="W815" t="str">
        <f t="shared" si="26"/>
        <v>-</v>
      </c>
    </row>
    <row r="816" spans="1:29" x14ac:dyDescent="0.25">
      <c r="A816" s="6"/>
      <c r="B816" s="10"/>
      <c r="C816" s="6"/>
      <c r="D816" s="6"/>
      <c r="E816" s="6"/>
      <c r="F816" s="6"/>
      <c r="G816" s="6"/>
      <c r="H816" s="6"/>
      <c r="I816" s="6"/>
      <c r="J816" s="6"/>
      <c r="K816" s="6"/>
      <c r="L816" s="6"/>
      <c r="M816" s="6"/>
      <c r="N816" s="6"/>
      <c r="O816" s="6"/>
      <c r="P816" s="10"/>
      <c r="Q816" s="15" t="str">
        <f t="shared" ca="1" si="27"/>
        <v>-</v>
      </c>
      <c r="R816" s="6"/>
      <c r="S816" s="6"/>
      <c r="T816" s="6"/>
      <c r="U816" s="6"/>
      <c r="V816" s="6"/>
      <c r="W816" s="6" t="str">
        <f t="shared" si="26"/>
        <v>-</v>
      </c>
      <c r="X816" s="6"/>
      <c r="Y816" s="6"/>
      <c r="Z816" s="6"/>
      <c r="AA816" s="6"/>
      <c r="AB816" s="6"/>
      <c r="AC816" s="6"/>
    </row>
    <row r="817" spans="1:29" x14ac:dyDescent="0.25">
      <c r="Q817" s="12" t="str">
        <f t="shared" ca="1" si="27"/>
        <v>-</v>
      </c>
      <c r="W817" t="str">
        <f t="shared" si="26"/>
        <v>-</v>
      </c>
    </row>
    <row r="818" spans="1:29" x14ac:dyDescent="0.25">
      <c r="A818" s="6"/>
      <c r="B818" s="10"/>
      <c r="C818" s="6"/>
      <c r="D818" s="6"/>
      <c r="E818" s="6"/>
      <c r="F818" s="6"/>
      <c r="G818" s="6"/>
      <c r="H818" s="6"/>
      <c r="I818" s="6"/>
      <c r="J818" s="6"/>
      <c r="K818" s="6"/>
      <c r="L818" s="6"/>
      <c r="M818" s="6"/>
      <c r="N818" s="6"/>
      <c r="O818" s="6"/>
      <c r="P818" s="10"/>
      <c r="Q818" s="15" t="str">
        <f t="shared" ca="1" si="27"/>
        <v>-</v>
      </c>
      <c r="R818" s="6"/>
      <c r="S818" s="6"/>
      <c r="T818" s="6"/>
      <c r="U818" s="6"/>
      <c r="V818" s="6"/>
      <c r="W818" s="6" t="str">
        <f t="shared" si="26"/>
        <v>-</v>
      </c>
      <c r="X818" s="6"/>
      <c r="Y818" s="6"/>
      <c r="Z818" s="6"/>
      <c r="AA818" s="6"/>
      <c r="AB818" s="6"/>
      <c r="AC818" s="6"/>
    </row>
    <row r="819" spans="1:29" x14ac:dyDescent="0.25">
      <c r="Q819" s="12" t="str">
        <f t="shared" ca="1" si="27"/>
        <v>-</v>
      </c>
      <c r="W819" t="str">
        <f t="shared" si="26"/>
        <v>-</v>
      </c>
    </row>
    <row r="820" spans="1:29" x14ac:dyDescent="0.25">
      <c r="A820" s="6"/>
      <c r="B820" s="10"/>
      <c r="C820" s="6"/>
      <c r="D820" s="6"/>
      <c r="E820" s="6"/>
      <c r="F820" s="6"/>
      <c r="G820" s="6"/>
      <c r="H820" s="6"/>
      <c r="I820" s="6"/>
      <c r="J820" s="6"/>
      <c r="K820" s="6"/>
      <c r="L820" s="6"/>
      <c r="M820" s="6"/>
      <c r="N820" s="6"/>
      <c r="O820" s="6"/>
      <c r="P820" s="10"/>
      <c r="Q820" s="15" t="str">
        <f t="shared" ca="1" si="27"/>
        <v>-</v>
      </c>
      <c r="R820" s="6"/>
      <c r="S820" s="6"/>
      <c r="T820" s="6"/>
      <c r="U820" s="6"/>
      <c r="V820" s="6"/>
      <c r="W820" s="6" t="str">
        <f t="shared" si="26"/>
        <v>-</v>
      </c>
      <c r="X820" s="6"/>
      <c r="Y820" s="6"/>
      <c r="Z820" s="6"/>
      <c r="AA820" s="6"/>
      <c r="AB820" s="6"/>
      <c r="AC820" s="6"/>
    </row>
    <row r="821" spans="1:29" x14ac:dyDescent="0.25">
      <c r="Q821" s="12" t="str">
        <f t="shared" ca="1" si="27"/>
        <v>-</v>
      </c>
      <c r="W821" t="str">
        <f t="shared" si="26"/>
        <v>-</v>
      </c>
    </row>
    <row r="822" spans="1:29" x14ac:dyDescent="0.25">
      <c r="A822" s="6"/>
      <c r="B822" s="10"/>
      <c r="C822" s="6"/>
      <c r="D822" s="6"/>
      <c r="E822" s="6"/>
      <c r="F822" s="6"/>
      <c r="G822" s="6"/>
      <c r="H822" s="6"/>
      <c r="I822" s="6"/>
      <c r="J822" s="6"/>
      <c r="K822" s="6"/>
      <c r="L822" s="6"/>
      <c r="M822" s="6"/>
      <c r="N822" s="6"/>
      <c r="O822" s="6"/>
      <c r="P822" s="10"/>
      <c r="Q822" s="15" t="str">
        <f t="shared" ca="1" si="27"/>
        <v>-</v>
      </c>
      <c r="R822" s="6"/>
      <c r="S822" s="6"/>
      <c r="T822" s="6"/>
      <c r="U822" s="6"/>
      <c r="V822" s="6"/>
      <c r="W822" s="6" t="str">
        <f t="shared" si="26"/>
        <v>-</v>
      </c>
      <c r="X822" s="6"/>
      <c r="Y822" s="6"/>
      <c r="Z822" s="6"/>
      <c r="AA822" s="6"/>
      <c r="AB822" s="6"/>
      <c r="AC822" s="6"/>
    </row>
    <row r="823" spans="1:29" x14ac:dyDescent="0.25">
      <c r="Q823" s="12" t="str">
        <f t="shared" ca="1" si="27"/>
        <v>-</v>
      </c>
      <c r="W823" t="str">
        <f t="shared" si="26"/>
        <v>-</v>
      </c>
    </row>
    <row r="824" spans="1:29" x14ac:dyDescent="0.25">
      <c r="A824" s="6"/>
      <c r="B824" s="10"/>
      <c r="C824" s="6"/>
      <c r="D824" s="6"/>
      <c r="E824" s="6"/>
      <c r="F824" s="6"/>
      <c r="G824" s="6"/>
      <c r="H824" s="6"/>
      <c r="I824" s="6"/>
      <c r="J824" s="6"/>
      <c r="K824" s="6"/>
      <c r="L824" s="6"/>
      <c r="M824" s="6"/>
      <c r="N824" s="6"/>
      <c r="O824" s="6"/>
      <c r="P824" s="10"/>
      <c r="Q824" s="15" t="str">
        <f t="shared" ca="1" si="27"/>
        <v>-</v>
      </c>
      <c r="R824" s="6"/>
      <c r="S824" s="6"/>
      <c r="T824" s="6"/>
      <c r="U824" s="6"/>
      <c r="V824" s="6"/>
      <c r="W824" s="6" t="str">
        <f t="shared" si="26"/>
        <v>-</v>
      </c>
      <c r="X824" s="6"/>
      <c r="Y824" s="6"/>
      <c r="Z824" s="6"/>
      <c r="AA824" s="6"/>
      <c r="AB824" s="6"/>
      <c r="AC824" s="6"/>
    </row>
    <row r="825" spans="1:29" x14ac:dyDescent="0.25">
      <c r="Q825" s="12" t="str">
        <f t="shared" ca="1" si="27"/>
        <v>-</v>
      </c>
      <c r="W825" t="str">
        <f t="shared" si="26"/>
        <v>-</v>
      </c>
    </row>
    <row r="826" spans="1:29" x14ac:dyDescent="0.25">
      <c r="A826" s="6"/>
      <c r="B826" s="10"/>
      <c r="C826" s="6"/>
      <c r="D826" s="6"/>
      <c r="E826" s="6"/>
      <c r="F826" s="6"/>
      <c r="G826" s="6"/>
      <c r="H826" s="6"/>
      <c r="I826" s="6"/>
      <c r="J826" s="6"/>
      <c r="K826" s="6"/>
      <c r="L826" s="6"/>
      <c r="M826" s="6"/>
      <c r="N826" s="6"/>
      <c r="O826" s="6"/>
      <c r="P826" s="10"/>
      <c r="Q826" s="15" t="str">
        <f t="shared" ca="1" si="27"/>
        <v>-</v>
      </c>
      <c r="R826" s="6"/>
      <c r="S826" s="6"/>
      <c r="T826" s="6"/>
      <c r="U826" s="6"/>
      <c r="V826" s="6"/>
      <c r="W826" s="6" t="str">
        <f t="shared" si="26"/>
        <v>-</v>
      </c>
      <c r="X826" s="6"/>
      <c r="Y826" s="6"/>
      <c r="Z826" s="6"/>
      <c r="AA826" s="6"/>
      <c r="AB826" s="6"/>
      <c r="AC826" s="6"/>
    </row>
    <row r="827" spans="1:29" x14ac:dyDescent="0.25">
      <c r="Q827" s="12" t="str">
        <f t="shared" ca="1" si="27"/>
        <v>-</v>
      </c>
      <c r="W827" t="str">
        <f t="shared" si="26"/>
        <v>-</v>
      </c>
    </row>
    <row r="828" spans="1:29" x14ac:dyDescent="0.25">
      <c r="A828" s="6"/>
      <c r="B828" s="10"/>
      <c r="C828" s="6"/>
      <c r="D828" s="6"/>
      <c r="E828" s="6"/>
      <c r="F828" s="6"/>
      <c r="G828" s="6"/>
      <c r="H828" s="6"/>
      <c r="I828" s="6"/>
      <c r="J828" s="6"/>
      <c r="K828" s="6"/>
      <c r="L828" s="6"/>
      <c r="M828" s="6"/>
      <c r="N828" s="6"/>
      <c r="O828" s="6"/>
      <c r="P828" s="10"/>
      <c r="Q828" s="15" t="str">
        <f t="shared" ca="1" si="27"/>
        <v>-</v>
      </c>
      <c r="R828" s="6"/>
      <c r="S828" s="6"/>
      <c r="T828" s="6"/>
      <c r="U828" s="6"/>
      <c r="V828" s="6"/>
      <c r="W828" s="6" t="str">
        <f t="shared" si="26"/>
        <v>-</v>
      </c>
      <c r="X828" s="6"/>
      <c r="Y828" s="6"/>
      <c r="Z828" s="6"/>
      <c r="AA828" s="6"/>
      <c r="AB828" s="6"/>
      <c r="AC828" s="6"/>
    </row>
    <row r="829" spans="1:29" x14ac:dyDescent="0.25">
      <c r="Q829" s="12" t="str">
        <f t="shared" ca="1" si="27"/>
        <v>-</v>
      </c>
      <c r="W829" t="str">
        <f t="shared" si="26"/>
        <v>-</v>
      </c>
    </row>
    <row r="830" spans="1:29" x14ac:dyDescent="0.25">
      <c r="A830" s="6"/>
      <c r="B830" s="10"/>
      <c r="C830" s="6"/>
      <c r="D830" s="6"/>
      <c r="E830" s="6"/>
      <c r="F830" s="6"/>
      <c r="G830" s="6"/>
      <c r="H830" s="6"/>
      <c r="I830" s="6"/>
      <c r="J830" s="6"/>
      <c r="K830" s="6"/>
      <c r="L830" s="6"/>
      <c r="M830" s="6"/>
      <c r="N830" s="6"/>
      <c r="O830" s="6"/>
      <c r="P830" s="10"/>
      <c r="Q830" s="15" t="str">
        <f t="shared" ca="1" si="27"/>
        <v>-</v>
      </c>
      <c r="R830" s="6"/>
      <c r="S830" s="6"/>
      <c r="T830" s="6"/>
      <c r="U830" s="6"/>
      <c r="V830" s="6"/>
      <c r="W830" s="6" t="str">
        <f t="shared" si="26"/>
        <v>-</v>
      </c>
      <c r="X830" s="6"/>
      <c r="Y830" s="6"/>
      <c r="Z830" s="6"/>
      <c r="AA830" s="6"/>
      <c r="AB830" s="6"/>
      <c r="AC830" s="6"/>
    </row>
    <row r="831" spans="1:29" x14ac:dyDescent="0.25">
      <c r="Q831" s="12" t="str">
        <f t="shared" ca="1" si="27"/>
        <v>-</v>
      </c>
      <c r="W831" t="str">
        <f t="shared" si="26"/>
        <v>-</v>
      </c>
    </row>
    <row r="832" spans="1:29" x14ac:dyDescent="0.25">
      <c r="A832" s="6"/>
      <c r="B832" s="10"/>
      <c r="C832" s="6"/>
      <c r="D832" s="6"/>
      <c r="E832" s="6"/>
      <c r="F832" s="6"/>
      <c r="G832" s="6"/>
      <c r="H832" s="6"/>
      <c r="I832" s="6"/>
      <c r="J832" s="6"/>
      <c r="K832" s="6"/>
      <c r="L832" s="6"/>
      <c r="M832" s="6"/>
      <c r="N832" s="6"/>
      <c r="O832" s="6"/>
      <c r="P832" s="10"/>
      <c r="Q832" s="15" t="str">
        <f t="shared" ca="1" si="27"/>
        <v>-</v>
      </c>
      <c r="R832" s="6"/>
      <c r="S832" s="6"/>
      <c r="T832" s="6"/>
      <c r="U832" s="6"/>
      <c r="V832" s="6"/>
      <c r="W832" s="6" t="str">
        <f t="shared" si="26"/>
        <v>-</v>
      </c>
      <c r="X832" s="6"/>
      <c r="Y832" s="6"/>
      <c r="Z832" s="6"/>
      <c r="AA832" s="6"/>
      <c r="AB832" s="6"/>
      <c r="AC832" s="6"/>
    </row>
    <row r="833" spans="1:29" x14ac:dyDescent="0.25">
      <c r="Q833" s="12" t="str">
        <f t="shared" ca="1" si="27"/>
        <v>-</v>
      </c>
      <c r="W833" t="str">
        <f t="shared" si="26"/>
        <v>-</v>
      </c>
    </row>
    <row r="834" spans="1:29" x14ac:dyDescent="0.25">
      <c r="A834" s="6"/>
      <c r="B834" s="10"/>
      <c r="C834" s="6"/>
      <c r="D834" s="6"/>
      <c r="E834" s="6"/>
      <c r="F834" s="6"/>
      <c r="G834" s="6"/>
      <c r="H834" s="6"/>
      <c r="I834" s="6"/>
      <c r="J834" s="6"/>
      <c r="K834" s="6"/>
      <c r="L834" s="6"/>
      <c r="M834" s="6"/>
      <c r="N834" s="6"/>
      <c r="O834" s="6"/>
      <c r="P834" s="10"/>
      <c r="Q834" s="15" t="str">
        <f t="shared" ca="1" si="27"/>
        <v>-</v>
      </c>
      <c r="R834" s="6"/>
      <c r="S834" s="6"/>
      <c r="T834" s="6"/>
      <c r="U834" s="6"/>
      <c r="V834" s="6"/>
      <c r="W834" s="6" t="str">
        <f t="shared" si="26"/>
        <v>-</v>
      </c>
      <c r="X834" s="6"/>
      <c r="Y834" s="6"/>
      <c r="Z834" s="6"/>
      <c r="AA834" s="6"/>
      <c r="AB834" s="6"/>
      <c r="AC834" s="6"/>
    </row>
    <row r="835" spans="1:29" x14ac:dyDescent="0.25">
      <c r="Q835" s="12" t="str">
        <f t="shared" ca="1" si="27"/>
        <v>-</v>
      </c>
      <c r="W835" t="str">
        <f t="shared" si="26"/>
        <v>-</v>
      </c>
    </row>
    <row r="836" spans="1:29" x14ac:dyDescent="0.25">
      <c r="A836" s="6"/>
      <c r="B836" s="10"/>
      <c r="C836" s="6"/>
      <c r="D836" s="6"/>
      <c r="E836" s="6"/>
      <c r="F836" s="6"/>
      <c r="G836" s="6"/>
      <c r="H836" s="6"/>
      <c r="I836" s="6"/>
      <c r="J836" s="6"/>
      <c r="K836" s="6"/>
      <c r="L836" s="6"/>
      <c r="M836" s="6"/>
      <c r="N836" s="6"/>
      <c r="O836" s="6"/>
      <c r="P836" s="10"/>
      <c r="Q836" s="15" t="str">
        <f t="shared" ca="1" si="27"/>
        <v>-</v>
      </c>
      <c r="R836" s="6"/>
      <c r="S836" s="6"/>
      <c r="T836" s="6"/>
      <c r="U836" s="6"/>
      <c r="V836" s="6"/>
      <c r="W836" s="6" t="str">
        <f t="shared" si="26"/>
        <v>-</v>
      </c>
      <c r="X836" s="6"/>
      <c r="Y836" s="6"/>
      <c r="Z836" s="6"/>
      <c r="AA836" s="6"/>
      <c r="AB836" s="6"/>
      <c r="AC836" s="6"/>
    </row>
    <row r="837" spans="1:29" x14ac:dyDescent="0.25">
      <c r="Q837" s="12" t="str">
        <f t="shared" ca="1" si="27"/>
        <v>-</v>
      </c>
      <c r="W837" t="str">
        <f t="shared" si="26"/>
        <v>-</v>
      </c>
    </row>
    <row r="838" spans="1:29" x14ac:dyDescent="0.25">
      <c r="A838" s="6"/>
      <c r="B838" s="10"/>
      <c r="C838" s="6"/>
      <c r="D838" s="6"/>
      <c r="E838" s="6"/>
      <c r="F838" s="6"/>
      <c r="G838" s="6"/>
      <c r="H838" s="6"/>
      <c r="I838" s="6"/>
      <c r="J838" s="6"/>
      <c r="K838" s="6"/>
      <c r="L838" s="6"/>
      <c r="M838" s="6"/>
      <c r="N838" s="6"/>
      <c r="O838" s="6"/>
      <c r="P838" s="10"/>
      <c r="Q838" s="15" t="str">
        <f t="shared" ca="1" si="27"/>
        <v>-</v>
      </c>
      <c r="R838" s="6"/>
      <c r="S838" s="6"/>
      <c r="T838" s="6"/>
      <c r="U838" s="6"/>
      <c r="V838" s="6"/>
      <c r="W838" s="6" t="str">
        <f t="shared" si="26"/>
        <v>-</v>
      </c>
      <c r="X838" s="6"/>
      <c r="Y838" s="6"/>
      <c r="Z838" s="6"/>
      <c r="AA838" s="6"/>
      <c r="AB838" s="6"/>
      <c r="AC838" s="6"/>
    </row>
    <row r="839" spans="1:29" x14ac:dyDescent="0.25">
      <c r="Q839" s="12" t="str">
        <f t="shared" ca="1" si="27"/>
        <v>-</v>
      </c>
      <c r="W839" t="str">
        <f t="shared" si="26"/>
        <v>-</v>
      </c>
    </row>
    <row r="840" spans="1:29" x14ac:dyDescent="0.25">
      <c r="A840" s="6"/>
      <c r="B840" s="10"/>
      <c r="C840" s="6"/>
      <c r="D840" s="6"/>
      <c r="E840" s="6"/>
      <c r="F840" s="6"/>
      <c r="G840" s="6"/>
      <c r="H840" s="6"/>
      <c r="I840" s="6"/>
      <c r="J840" s="6"/>
      <c r="K840" s="6"/>
      <c r="L840" s="6"/>
      <c r="M840" s="6"/>
      <c r="N840" s="6"/>
      <c r="O840" s="6"/>
      <c r="P840" s="10"/>
      <c r="Q840" s="15" t="str">
        <f t="shared" ca="1" si="27"/>
        <v>-</v>
      </c>
      <c r="R840" s="6"/>
      <c r="S840" s="6"/>
      <c r="T840" s="6"/>
      <c r="U840" s="6"/>
      <c r="V840" s="6"/>
      <c r="W840" s="6" t="str">
        <f t="shared" ref="W840:W903" si="28">IF(OR(ISBLANK(J840),ISBLANK(V840)),"-",(IF(J840=V840,"Yes","No")))</f>
        <v>-</v>
      </c>
      <c r="X840" s="6"/>
      <c r="Y840" s="6"/>
      <c r="Z840" s="6"/>
      <c r="AA840" s="6"/>
      <c r="AB840" s="6"/>
      <c r="AC840" s="6"/>
    </row>
    <row r="841" spans="1:29" x14ac:dyDescent="0.25">
      <c r="Q841" s="12" t="str">
        <f t="shared" ref="Q841:Q904" ca="1" si="29">IF(B841&gt;1/1/1900, (IF(R841="Closed",(DATEDIF(B841,P841,"d"))-(DATEDIF(M841,O841,"d")),IF(OR(R841="Pending",ISBLANK(P841)),TODAY()-B841))),"-")</f>
        <v>-</v>
      </c>
      <c r="W841" t="str">
        <f t="shared" si="28"/>
        <v>-</v>
      </c>
    </row>
    <row r="842" spans="1:29" x14ac:dyDescent="0.25">
      <c r="A842" s="6"/>
      <c r="B842" s="10"/>
      <c r="C842" s="6"/>
      <c r="D842" s="6"/>
      <c r="E842" s="6"/>
      <c r="F842" s="6"/>
      <c r="G842" s="6"/>
      <c r="H842" s="6"/>
      <c r="I842" s="6"/>
      <c r="J842" s="6"/>
      <c r="K842" s="6"/>
      <c r="L842" s="6"/>
      <c r="M842" s="6"/>
      <c r="N842" s="6"/>
      <c r="O842" s="6"/>
      <c r="P842" s="10"/>
      <c r="Q842" s="15" t="str">
        <f t="shared" ca="1" si="29"/>
        <v>-</v>
      </c>
      <c r="R842" s="6"/>
      <c r="S842" s="6"/>
      <c r="T842" s="6"/>
      <c r="U842" s="6"/>
      <c r="V842" s="6"/>
      <c r="W842" s="6" t="str">
        <f t="shared" si="28"/>
        <v>-</v>
      </c>
      <c r="X842" s="6"/>
      <c r="Y842" s="6"/>
      <c r="Z842" s="6"/>
      <c r="AA842" s="6"/>
      <c r="AB842" s="6"/>
      <c r="AC842" s="6"/>
    </row>
    <row r="843" spans="1:29" x14ac:dyDescent="0.25">
      <c r="Q843" s="12" t="str">
        <f t="shared" ca="1" si="29"/>
        <v>-</v>
      </c>
      <c r="W843" t="str">
        <f t="shared" si="28"/>
        <v>-</v>
      </c>
    </row>
    <row r="844" spans="1:29" x14ac:dyDescent="0.25">
      <c r="A844" s="6"/>
      <c r="B844" s="10"/>
      <c r="C844" s="6"/>
      <c r="D844" s="6"/>
      <c r="E844" s="6"/>
      <c r="F844" s="6"/>
      <c r="G844" s="6"/>
      <c r="H844" s="6"/>
      <c r="I844" s="6"/>
      <c r="J844" s="6"/>
      <c r="K844" s="6"/>
      <c r="L844" s="6"/>
      <c r="M844" s="6"/>
      <c r="N844" s="6"/>
      <c r="O844" s="6"/>
      <c r="P844" s="10"/>
      <c r="Q844" s="15" t="str">
        <f t="shared" ca="1" si="29"/>
        <v>-</v>
      </c>
      <c r="R844" s="6"/>
      <c r="S844" s="6"/>
      <c r="T844" s="6"/>
      <c r="U844" s="6"/>
      <c r="V844" s="6"/>
      <c r="W844" s="6" t="str">
        <f t="shared" si="28"/>
        <v>-</v>
      </c>
      <c r="X844" s="6"/>
      <c r="Y844" s="6"/>
      <c r="Z844" s="6"/>
      <c r="AA844" s="6"/>
      <c r="AB844" s="6"/>
      <c r="AC844" s="6"/>
    </row>
    <row r="845" spans="1:29" x14ac:dyDescent="0.25">
      <c r="Q845" s="12" t="str">
        <f t="shared" ca="1" si="29"/>
        <v>-</v>
      </c>
      <c r="W845" t="str">
        <f t="shared" si="28"/>
        <v>-</v>
      </c>
    </row>
    <row r="846" spans="1:29" x14ac:dyDescent="0.25">
      <c r="A846" s="6"/>
      <c r="B846" s="10"/>
      <c r="C846" s="6"/>
      <c r="D846" s="6"/>
      <c r="E846" s="6"/>
      <c r="F846" s="6"/>
      <c r="G846" s="6"/>
      <c r="H846" s="6"/>
      <c r="I846" s="6"/>
      <c r="J846" s="6"/>
      <c r="K846" s="6"/>
      <c r="L846" s="6"/>
      <c r="M846" s="6"/>
      <c r="N846" s="6"/>
      <c r="O846" s="6"/>
      <c r="P846" s="10"/>
      <c r="Q846" s="15" t="str">
        <f t="shared" ca="1" si="29"/>
        <v>-</v>
      </c>
      <c r="R846" s="6"/>
      <c r="S846" s="6"/>
      <c r="T846" s="6"/>
      <c r="U846" s="6"/>
      <c r="V846" s="6"/>
      <c r="W846" s="6" t="str">
        <f t="shared" si="28"/>
        <v>-</v>
      </c>
      <c r="X846" s="6"/>
      <c r="Y846" s="6"/>
      <c r="Z846" s="6"/>
      <c r="AA846" s="6"/>
      <c r="AB846" s="6"/>
      <c r="AC846" s="6"/>
    </row>
    <row r="847" spans="1:29" x14ac:dyDescent="0.25">
      <c r="Q847" s="12" t="str">
        <f t="shared" ca="1" si="29"/>
        <v>-</v>
      </c>
      <c r="W847" t="str">
        <f t="shared" si="28"/>
        <v>-</v>
      </c>
    </row>
    <row r="848" spans="1:29" x14ac:dyDescent="0.25">
      <c r="A848" s="6"/>
      <c r="B848" s="10"/>
      <c r="C848" s="6"/>
      <c r="D848" s="6"/>
      <c r="E848" s="6"/>
      <c r="F848" s="6"/>
      <c r="G848" s="6"/>
      <c r="H848" s="6"/>
      <c r="I848" s="6"/>
      <c r="J848" s="6"/>
      <c r="K848" s="6"/>
      <c r="L848" s="6"/>
      <c r="M848" s="6"/>
      <c r="N848" s="6"/>
      <c r="O848" s="6"/>
      <c r="P848" s="10"/>
      <c r="Q848" s="15" t="str">
        <f t="shared" ca="1" si="29"/>
        <v>-</v>
      </c>
      <c r="R848" s="6"/>
      <c r="S848" s="6"/>
      <c r="T848" s="6"/>
      <c r="U848" s="6"/>
      <c r="V848" s="6"/>
      <c r="W848" s="6" t="str">
        <f t="shared" si="28"/>
        <v>-</v>
      </c>
      <c r="X848" s="6"/>
      <c r="Y848" s="6"/>
      <c r="Z848" s="6"/>
      <c r="AA848" s="6"/>
      <c r="AB848" s="6"/>
      <c r="AC848" s="6"/>
    </row>
    <row r="849" spans="1:29" x14ac:dyDescent="0.25">
      <c r="Q849" s="12" t="str">
        <f t="shared" ca="1" si="29"/>
        <v>-</v>
      </c>
      <c r="W849" t="str">
        <f t="shared" si="28"/>
        <v>-</v>
      </c>
    </row>
    <row r="850" spans="1:29" x14ac:dyDescent="0.25">
      <c r="A850" s="6"/>
      <c r="B850" s="10"/>
      <c r="C850" s="6"/>
      <c r="D850" s="6"/>
      <c r="E850" s="6"/>
      <c r="F850" s="6"/>
      <c r="G850" s="6"/>
      <c r="H850" s="6"/>
      <c r="I850" s="6"/>
      <c r="J850" s="6"/>
      <c r="K850" s="6"/>
      <c r="L850" s="6"/>
      <c r="M850" s="6"/>
      <c r="N850" s="6"/>
      <c r="O850" s="6"/>
      <c r="P850" s="10"/>
      <c r="Q850" s="15" t="str">
        <f t="shared" ca="1" si="29"/>
        <v>-</v>
      </c>
      <c r="R850" s="6"/>
      <c r="S850" s="6"/>
      <c r="T850" s="6"/>
      <c r="U850" s="6"/>
      <c r="V850" s="6"/>
      <c r="W850" s="6" t="str">
        <f t="shared" si="28"/>
        <v>-</v>
      </c>
      <c r="X850" s="6"/>
      <c r="Y850" s="6"/>
      <c r="Z850" s="6"/>
      <c r="AA850" s="6"/>
      <c r="AB850" s="6"/>
      <c r="AC850" s="6"/>
    </row>
    <row r="851" spans="1:29" x14ac:dyDescent="0.25">
      <c r="Q851" s="12" t="str">
        <f t="shared" ca="1" si="29"/>
        <v>-</v>
      </c>
      <c r="W851" t="str">
        <f t="shared" si="28"/>
        <v>-</v>
      </c>
    </row>
    <row r="852" spans="1:29" x14ac:dyDescent="0.25">
      <c r="A852" s="6"/>
      <c r="B852" s="10"/>
      <c r="C852" s="6"/>
      <c r="D852" s="6"/>
      <c r="E852" s="6"/>
      <c r="F852" s="6"/>
      <c r="G852" s="6"/>
      <c r="H852" s="6"/>
      <c r="I852" s="6"/>
      <c r="J852" s="6"/>
      <c r="K852" s="6"/>
      <c r="L852" s="6"/>
      <c r="M852" s="6"/>
      <c r="N852" s="6"/>
      <c r="O852" s="6"/>
      <c r="P852" s="10"/>
      <c r="Q852" s="15" t="str">
        <f t="shared" ca="1" si="29"/>
        <v>-</v>
      </c>
      <c r="R852" s="6"/>
      <c r="S852" s="6"/>
      <c r="T852" s="6"/>
      <c r="U852" s="6"/>
      <c r="V852" s="6"/>
      <c r="W852" s="6" t="str">
        <f t="shared" si="28"/>
        <v>-</v>
      </c>
      <c r="X852" s="6"/>
      <c r="Y852" s="6"/>
      <c r="Z852" s="6"/>
      <c r="AA852" s="6"/>
      <c r="AB852" s="6"/>
      <c r="AC852" s="6"/>
    </row>
    <row r="853" spans="1:29" x14ac:dyDescent="0.25">
      <c r="Q853" s="12" t="str">
        <f t="shared" ca="1" si="29"/>
        <v>-</v>
      </c>
      <c r="W853" t="str">
        <f t="shared" si="28"/>
        <v>-</v>
      </c>
    </row>
    <row r="854" spans="1:29" x14ac:dyDescent="0.25">
      <c r="A854" s="6"/>
      <c r="B854" s="10"/>
      <c r="C854" s="6"/>
      <c r="D854" s="6"/>
      <c r="E854" s="6"/>
      <c r="F854" s="6"/>
      <c r="G854" s="6"/>
      <c r="H854" s="6"/>
      <c r="I854" s="6"/>
      <c r="J854" s="6"/>
      <c r="K854" s="6"/>
      <c r="L854" s="6"/>
      <c r="M854" s="6"/>
      <c r="N854" s="6"/>
      <c r="O854" s="6"/>
      <c r="P854" s="10"/>
      <c r="Q854" s="15" t="str">
        <f t="shared" ca="1" si="29"/>
        <v>-</v>
      </c>
      <c r="R854" s="6"/>
      <c r="S854" s="6"/>
      <c r="T854" s="6"/>
      <c r="U854" s="6"/>
      <c r="V854" s="6"/>
      <c r="W854" s="6" t="str">
        <f t="shared" si="28"/>
        <v>-</v>
      </c>
      <c r="X854" s="6"/>
      <c r="Y854" s="6"/>
      <c r="Z854" s="6"/>
      <c r="AA854" s="6"/>
      <c r="AB854" s="6"/>
      <c r="AC854" s="6"/>
    </row>
    <row r="855" spans="1:29" x14ac:dyDescent="0.25">
      <c r="Q855" s="12" t="str">
        <f t="shared" ca="1" si="29"/>
        <v>-</v>
      </c>
      <c r="W855" t="str">
        <f t="shared" si="28"/>
        <v>-</v>
      </c>
    </row>
    <row r="856" spans="1:29" x14ac:dyDescent="0.25">
      <c r="A856" s="6"/>
      <c r="B856" s="10"/>
      <c r="C856" s="6"/>
      <c r="D856" s="6"/>
      <c r="E856" s="6"/>
      <c r="F856" s="6"/>
      <c r="G856" s="6"/>
      <c r="H856" s="6"/>
      <c r="I856" s="6"/>
      <c r="J856" s="6"/>
      <c r="K856" s="6"/>
      <c r="L856" s="6"/>
      <c r="M856" s="6"/>
      <c r="N856" s="6"/>
      <c r="O856" s="6"/>
      <c r="P856" s="10"/>
      <c r="Q856" s="15" t="str">
        <f t="shared" ca="1" si="29"/>
        <v>-</v>
      </c>
      <c r="R856" s="6"/>
      <c r="S856" s="6"/>
      <c r="T856" s="6"/>
      <c r="U856" s="6"/>
      <c r="V856" s="6"/>
      <c r="W856" s="6" t="str">
        <f t="shared" si="28"/>
        <v>-</v>
      </c>
      <c r="X856" s="6"/>
      <c r="Y856" s="6"/>
      <c r="Z856" s="6"/>
      <c r="AA856" s="6"/>
      <c r="AB856" s="6"/>
      <c r="AC856" s="6"/>
    </row>
    <row r="857" spans="1:29" x14ac:dyDescent="0.25">
      <c r="Q857" s="12" t="str">
        <f t="shared" ca="1" si="29"/>
        <v>-</v>
      </c>
      <c r="W857" t="str">
        <f t="shared" si="28"/>
        <v>-</v>
      </c>
    </row>
    <row r="858" spans="1:29" x14ac:dyDescent="0.25">
      <c r="A858" s="6"/>
      <c r="B858" s="10"/>
      <c r="C858" s="6"/>
      <c r="D858" s="6"/>
      <c r="E858" s="6"/>
      <c r="F858" s="6"/>
      <c r="G858" s="6"/>
      <c r="H858" s="6"/>
      <c r="I858" s="6"/>
      <c r="J858" s="6"/>
      <c r="K858" s="6"/>
      <c r="L858" s="6"/>
      <c r="M858" s="6"/>
      <c r="N858" s="6"/>
      <c r="O858" s="6"/>
      <c r="P858" s="10"/>
      <c r="Q858" s="15" t="str">
        <f t="shared" ca="1" si="29"/>
        <v>-</v>
      </c>
      <c r="R858" s="6"/>
      <c r="S858" s="6"/>
      <c r="T858" s="6"/>
      <c r="U858" s="6"/>
      <c r="V858" s="6"/>
      <c r="W858" s="6" t="str">
        <f t="shared" si="28"/>
        <v>-</v>
      </c>
      <c r="X858" s="6"/>
      <c r="Y858" s="6"/>
      <c r="Z858" s="6"/>
      <c r="AA858" s="6"/>
      <c r="AB858" s="6"/>
      <c r="AC858" s="6"/>
    </row>
    <row r="859" spans="1:29" x14ac:dyDescent="0.25">
      <c r="Q859" s="12" t="str">
        <f t="shared" ca="1" si="29"/>
        <v>-</v>
      </c>
      <c r="W859" t="str">
        <f t="shared" si="28"/>
        <v>-</v>
      </c>
    </row>
    <row r="860" spans="1:29" x14ac:dyDescent="0.25">
      <c r="A860" s="6"/>
      <c r="B860" s="10"/>
      <c r="C860" s="6"/>
      <c r="D860" s="6"/>
      <c r="E860" s="6"/>
      <c r="F860" s="6"/>
      <c r="G860" s="6"/>
      <c r="H860" s="6"/>
      <c r="I860" s="6"/>
      <c r="J860" s="6"/>
      <c r="K860" s="6"/>
      <c r="L860" s="6"/>
      <c r="M860" s="6"/>
      <c r="N860" s="6"/>
      <c r="O860" s="6"/>
      <c r="P860" s="10"/>
      <c r="Q860" s="15" t="str">
        <f t="shared" ca="1" si="29"/>
        <v>-</v>
      </c>
      <c r="R860" s="6"/>
      <c r="S860" s="6"/>
      <c r="T860" s="6"/>
      <c r="U860" s="6"/>
      <c r="V860" s="6"/>
      <c r="W860" s="6" t="str">
        <f t="shared" si="28"/>
        <v>-</v>
      </c>
      <c r="X860" s="6"/>
      <c r="Y860" s="6"/>
      <c r="Z860" s="6"/>
      <c r="AA860" s="6"/>
      <c r="AB860" s="6"/>
      <c r="AC860" s="6"/>
    </row>
    <row r="861" spans="1:29" x14ac:dyDescent="0.25">
      <c r="Q861" s="12" t="str">
        <f t="shared" ca="1" si="29"/>
        <v>-</v>
      </c>
      <c r="W861" t="str">
        <f t="shared" si="28"/>
        <v>-</v>
      </c>
    </row>
    <row r="862" spans="1:29" x14ac:dyDescent="0.25">
      <c r="A862" s="6"/>
      <c r="B862" s="10"/>
      <c r="C862" s="6"/>
      <c r="D862" s="6"/>
      <c r="E862" s="6"/>
      <c r="F862" s="6"/>
      <c r="G862" s="6"/>
      <c r="H862" s="6"/>
      <c r="I862" s="6"/>
      <c r="J862" s="6"/>
      <c r="K862" s="6"/>
      <c r="L862" s="6"/>
      <c r="M862" s="6"/>
      <c r="N862" s="6"/>
      <c r="O862" s="6"/>
      <c r="P862" s="10"/>
      <c r="Q862" s="15" t="str">
        <f t="shared" ca="1" si="29"/>
        <v>-</v>
      </c>
      <c r="R862" s="6"/>
      <c r="S862" s="6"/>
      <c r="T862" s="6"/>
      <c r="U862" s="6"/>
      <c r="V862" s="6"/>
      <c r="W862" s="6" t="str">
        <f t="shared" si="28"/>
        <v>-</v>
      </c>
      <c r="X862" s="6"/>
      <c r="Y862" s="6"/>
      <c r="Z862" s="6"/>
      <c r="AA862" s="6"/>
      <c r="AB862" s="6"/>
      <c r="AC862" s="6"/>
    </row>
    <row r="863" spans="1:29" x14ac:dyDescent="0.25">
      <c r="Q863" s="12" t="str">
        <f t="shared" ca="1" si="29"/>
        <v>-</v>
      </c>
      <c r="W863" t="str">
        <f t="shared" si="28"/>
        <v>-</v>
      </c>
    </row>
    <row r="864" spans="1:29" x14ac:dyDescent="0.25">
      <c r="A864" s="6"/>
      <c r="B864" s="10"/>
      <c r="C864" s="6"/>
      <c r="D864" s="6"/>
      <c r="E864" s="6"/>
      <c r="F864" s="6"/>
      <c r="G864" s="6"/>
      <c r="H864" s="6"/>
      <c r="I864" s="6"/>
      <c r="J864" s="6"/>
      <c r="K864" s="6"/>
      <c r="L864" s="6"/>
      <c r="M864" s="6"/>
      <c r="N864" s="6"/>
      <c r="O864" s="6"/>
      <c r="P864" s="10"/>
      <c r="Q864" s="15" t="str">
        <f t="shared" ca="1" si="29"/>
        <v>-</v>
      </c>
      <c r="R864" s="6"/>
      <c r="S864" s="6"/>
      <c r="T864" s="6"/>
      <c r="U864" s="6"/>
      <c r="V864" s="6"/>
      <c r="W864" s="6" t="str">
        <f t="shared" si="28"/>
        <v>-</v>
      </c>
      <c r="X864" s="6"/>
      <c r="Y864" s="6"/>
      <c r="Z864" s="6"/>
      <c r="AA864" s="6"/>
      <c r="AB864" s="6"/>
      <c r="AC864" s="6"/>
    </row>
    <row r="865" spans="1:29" x14ac:dyDescent="0.25">
      <c r="Q865" s="12" t="str">
        <f t="shared" ca="1" si="29"/>
        <v>-</v>
      </c>
      <c r="W865" t="str">
        <f t="shared" si="28"/>
        <v>-</v>
      </c>
    </row>
    <row r="866" spans="1:29" x14ac:dyDescent="0.25">
      <c r="A866" s="6"/>
      <c r="B866" s="10"/>
      <c r="C866" s="6"/>
      <c r="D866" s="6"/>
      <c r="E866" s="6"/>
      <c r="F866" s="6"/>
      <c r="G866" s="6"/>
      <c r="H866" s="6"/>
      <c r="I866" s="6"/>
      <c r="J866" s="6"/>
      <c r="K866" s="6"/>
      <c r="L866" s="6"/>
      <c r="M866" s="6"/>
      <c r="N866" s="6"/>
      <c r="O866" s="6"/>
      <c r="P866" s="10"/>
      <c r="Q866" s="15" t="str">
        <f t="shared" ca="1" si="29"/>
        <v>-</v>
      </c>
      <c r="R866" s="6"/>
      <c r="S866" s="6"/>
      <c r="T866" s="6"/>
      <c r="U866" s="6"/>
      <c r="V866" s="6"/>
      <c r="W866" s="6" t="str">
        <f t="shared" si="28"/>
        <v>-</v>
      </c>
      <c r="X866" s="6"/>
      <c r="Y866" s="6"/>
      <c r="Z866" s="6"/>
      <c r="AA866" s="6"/>
      <c r="AB866" s="6"/>
      <c r="AC866" s="6"/>
    </row>
    <row r="867" spans="1:29" x14ac:dyDescent="0.25">
      <c r="Q867" s="12" t="str">
        <f t="shared" ca="1" si="29"/>
        <v>-</v>
      </c>
      <c r="W867" t="str">
        <f t="shared" si="28"/>
        <v>-</v>
      </c>
    </row>
    <row r="868" spans="1:29" x14ac:dyDescent="0.25">
      <c r="A868" s="6"/>
      <c r="B868" s="10"/>
      <c r="C868" s="6"/>
      <c r="D868" s="6"/>
      <c r="E868" s="6"/>
      <c r="F868" s="6"/>
      <c r="G868" s="6"/>
      <c r="H868" s="6"/>
      <c r="I868" s="6"/>
      <c r="J868" s="6"/>
      <c r="K868" s="6"/>
      <c r="L868" s="6"/>
      <c r="M868" s="6"/>
      <c r="N868" s="6"/>
      <c r="O868" s="6"/>
      <c r="P868" s="10"/>
      <c r="Q868" s="15" t="str">
        <f t="shared" ca="1" si="29"/>
        <v>-</v>
      </c>
      <c r="R868" s="6"/>
      <c r="S868" s="6"/>
      <c r="T868" s="6"/>
      <c r="U868" s="6"/>
      <c r="V868" s="6"/>
      <c r="W868" s="6" t="str">
        <f t="shared" si="28"/>
        <v>-</v>
      </c>
      <c r="X868" s="6"/>
      <c r="Y868" s="6"/>
      <c r="Z868" s="6"/>
      <c r="AA868" s="6"/>
      <c r="AB868" s="6"/>
      <c r="AC868" s="6"/>
    </row>
    <row r="869" spans="1:29" x14ac:dyDescent="0.25">
      <c r="Q869" s="12" t="str">
        <f t="shared" ca="1" si="29"/>
        <v>-</v>
      </c>
      <c r="W869" t="str">
        <f t="shared" si="28"/>
        <v>-</v>
      </c>
    </row>
    <row r="870" spans="1:29" x14ac:dyDescent="0.25">
      <c r="A870" s="6"/>
      <c r="B870" s="10"/>
      <c r="C870" s="6"/>
      <c r="D870" s="6"/>
      <c r="E870" s="6"/>
      <c r="F870" s="6"/>
      <c r="G870" s="6"/>
      <c r="H870" s="6"/>
      <c r="I870" s="6"/>
      <c r="J870" s="6"/>
      <c r="K870" s="6"/>
      <c r="L870" s="6"/>
      <c r="M870" s="6"/>
      <c r="N870" s="6"/>
      <c r="O870" s="6"/>
      <c r="P870" s="10"/>
      <c r="Q870" s="15" t="str">
        <f t="shared" ca="1" si="29"/>
        <v>-</v>
      </c>
      <c r="R870" s="6"/>
      <c r="S870" s="6"/>
      <c r="T870" s="6"/>
      <c r="U870" s="6"/>
      <c r="V870" s="6"/>
      <c r="W870" s="6" t="str">
        <f t="shared" si="28"/>
        <v>-</v>
      </c>
      <c r="X870" s="6"/>
      <c r="Y870" s="6"/>
      <c r="Z870" s="6"/>
      <c r="AA870" s="6"/>
      <c r="AB870" s="6"/>
      <c r="AC870" s="6"/>
    </row>
    <row r="871" spans="1:29" x14ac:dyDescent="0.25">
      <c r="Q871" s="12" t="str">
        <f t="shared" ca="1" si="29"/>
        <v>-</v>
      </c>
      <c r="W871" t="str">
        <f t="shared" si="28"/>
        <v>-</v>
      </c>
    </row>
    <row r="872" spans="1:29" x14ac:dyDescent="0.25">
      <c r="A872" s="6"/>
      <c r="B872" s="10"/>
      <c r="C872" s="6"/>
      <c r="D872" s="6"/>
      <c r="E872" s="6"/>
      <c r="F872" s="6"/>
      <c r="G872" s="6"/>
      <c r="H872" s="6"/>
      <c r="I872" s="6"/>
      <c r="J872" s="6"/>
      <c r="K872" s="6"/>
      <c r="L872" s="6"/>
      <c r="M872" s="6"/>
      <c r="N872" s="6"/>
      <c r="O872" s="6"/>
      <c r="P872" s="10"/>
      <c r="Q872" s="15" t="str">
        <f t="shared" ca="1" si="29"/>
        <v>-</v>
      </c>
      <c r="R872" s="6"/>
      <c r="S872" s="6"/>
      <c r="T872" s="6"/>
      <c r="U872" s="6"/>
      <c r="V872" s="6"/>
      <c r="W872" s="6" t="str">
        <f t="shared" si="28"/>
        <v>-</v>
      </c>
      <c r="X872" s="6"/>
      <c r="Y872" s="6"/>
      <c r="Z872" s="6"/>
      <c r="AA872" s="6"/>
      <c r="AB872" s="6"/>
      <c r="AC872" s="6"/>
    </row>
    <row r="873" spans="1:29" x14ac:dyDescent="0.25">
      <c r="Q873" s="12" t="str">
        <f t="shared" ca="1" si="29"/>
        <v>-</v>
      </c>
      <c r="W873" t="str">
        <f t="shared" si="28"/>
        <v>-</v>
      </c>
    </row>
    <row r="874" spans="1:29" x14ac:dyDescent="0.25">
      <c r="A874" s="6"/>
      <c r="B874" s="10"/>
      <c r="C874" s="6"/>
      <c r="D874" s="6"/>
      <c r="E874" s="6"/>
      <c r="F874" s="6"/>
      <c r="G874" s="6"/>
      <c r="H874" s="6"/>
      <c r="I874" s="6"/>
      <c r="J874" s="6"/>
      <c r="K874" s="6"/>
      <c r="L874" s="6"/>
      <c r="M874" s="6"/>
      <c r="N874" s="6"/>
      <c r="O874" s="6"/>
      <c r="P874" s="10"/>
      <c r="Q874" s="15" t="str">
        <f t="shared" ca="1" si="29"/>
        <v>-</v>
      </c>
      <c r="R874" s="6"/>
      <c r="S874" s="6"/>
      <c r="T874" s="6"/>
      <c r="U874" s="6"/>
      <c r="V874" s="6"/>
      <c r="W874" s="6" t="str">
        <f t="shared" si="28"/>
        <v>-</v>
      </c>
      <c r="X874" s="6"/>
      <c r="Y874" s="6"/>
      <c r="Z874" s="6"/>
      <c r="AA874" s="6"/>
      <c r="AB874" s="6"/>
      <c r="AC874" s="6"/>
    </row>
    <row r="875" spans="1:29" x14ac:dyDescent="0.25">
      <c r="Q875" s="12" t="str">
        <f t="shared" ca="1" si="29"/>
        <v>-</v>
      </c>
      <c r="W875" t="str">
        <f t="shared" si="28"/>
        <v>-</v>
      </c>
    </row>
    <row r="876" spans="1:29" x14ac:dyDescent="0.25">
      <c r="A876" s="6"/>
      <c r="B876" s="10"/>
      <c r="C876" s="6"/>
      <c r="D876" s="6"/>
      <c r="E876" s="6"/>
      <c r="F876" s="6"/>
      <c r="G876" s="6"/>
      <c r="H876" s="6"/>
      <c r="I876" s="6"/>
      <c r="J876" s="6"/>
      <c r="K876" s="6"/>
      <c r="L876" s="6"/>
      <c r="M876" s="6"/>
      <c r="N876" s="6"/>
      <c r="O876" s="6"/>
      <c r="P876" s="10"/>
      <c r="Q876" s="15" t="str">
        <f t="shared" ca="1" si="29"/>
        <v>-</v>
      </c>
      <c r="R876" s="6"/>
      <c r="S876" s="6"/>
      <c r="T876" s="6"/>
      <c r="U876" s="6"/>
      <c r="V876" s="6"/>
      <c r="W876" s="6" t="str">
        <f t="shared" si="28"/>
        <v>-</v>
      </c>
      <c r="X876" s="6"/>
      <c r="Y876" s="6"/>
      <c r="Z876" s="6"/>
      <c r="AA876" s="6"/>
      <c r="AB876" s="6"/>
      <c r="AC876" s="6"/>
    </row>
    <row r="877" spans="1:29" x14ac:dyDescent="0.25">
      <c r="Q877" s="12" t="str">
        <f t="shared" ca="1" si="29"/>
        <v>-</v>
      </c>
      <c r="W877" t="str">
        <f t="shared" si="28"/>
        <v>-</v>
      </c>
    </row>
    <row r="878" spans="1:29" x14ac:dyDescent="0.25">
      <c r="A878" s="6"/>
      <c r="B878" s="10"/>
      <c r="C878" s="6"/>
      <c r="D878" s="6"/>
      <c r="E878" s="6"/>
      <c r="F878" s="6"/>
      <c r="G878" s="6"/>
      <c r="H878" s="6"/>
      <c r="I878" s="6"/>
      <c r="J878" s="6"/>
      <c r="K878" s="6"/>
      <c r="L878" s="6"/>
      <c r="M878" s="6"/>
      <c r="N878" s="6"/>
      <c r="O878" s="6"/>
      <c r="P878" s="10"/>
      <c r="Q878" s="15" t="str">
        <f t="shared" ca="1" si="29"/>
        <v>-</v>
      </c>
      <c r="R878" s="6"/>
      <c r="S878" s="6"/>
      <c r="T878" s="6"/>
      <c r="U878" s="6"/>
      <c r="V878" s="6"/>
      <c r="W878" s="6" t="str">
        <f t="shared" si="28"/>
        <v>-</v>
      </c>
      <c r="X878" s="6"/>
      <c r="Y878" s="6"/>
      <c r="Z878" s="6"/>
      <c r="AA878" s="6"/>
      <c r="AB878" s="6"/>
      <c r="AC878" s="6"/>
    </row>
    <row r="879" spans="1:29" x14ac:dyDescent="0.25">
      <c r="Q879" s="12" t="str">
        <f t="shared" ca="1" si="29"/>
        <v>-</v>
      </c>
      <c r="W879" t="str">
        <f t="shared" si="28"/>
        <v>-</v>
      </c>
    </row>
    <row r="880" spans="1:29" x14ac:dyDescent="0.25">
      <c r="A880" s="6"/>
      <c r="B880" s="10"/>
      <c r="C880" s="6"/>
      <c r="D880" s="6"/>
      <c r="E880" s="6"/>
      <c r="F880" s="6"/>
      <c r="G880" s="6"/>
      <c r="H880" s="6"/>
      <c r="I880" s="6"/>
      <c r="J880" s="6"/>
      <c r="K880" s="6"/>
      <c r="L880" s="6"/>
      <c r="M880" s="6"/>
      <c r="N880" s="6"/>
      <c r="O880" s="6"/>
      <c r="P880" s="10"/>
      <c r="Q880" s="15" t="str">
        <f t="shared" ca="1" si="29"/>
        <v>-</v>
      </c>
      <c r="R880" s="6"/>
      <c r="S880" s="6"/>
      <c r="T880" s="6"/>
      <c r="U880" s="6"/>
      <c r="V880" s="6"/>
      <c r="W880" s="6" t="str">
        <f t="shared" si="28"/>
        <v>-</v>
      </c>
      <c r="X880" s="6"/>
      <c r="Y880" s="6"/>
      <c r="Z880" s="6"/>
      <c r="AA880" s="6"/>
      <c r="AB880" s="6"/>
      <c r="AC880" s="6"/>
    </row>
    <row r="881" spans="1:29" x14ac:dyDescent="0.25">
      <c r="Q881" s="12" t="str">
        <f t="shared" ca="1" si="29"/>
        <v>-</v>
      </c>
      <c r="W881" t="str">
        <f t="shared" si="28"/>
        <v>-</v>
      </c>
    </row>
    <row r="882" spans="1:29" x14ac:dyDescent="0.25">
      <c r="A882" s="6"/>
      <c r="B882" s="10"/>
      <c r="C882" s="6"/>
      <c r="D882" s="6"/>
      <c r="E882" s="6"/>
      <c r="F882" s="6"/>
      <c r="G882" s="6"/>
      <c r="H882" s="6"/>
      <c r="I882" s="6"/>
      <c r="J882" s="6"/>
      <c r="K882" s="6"/>
      <c r="L882" s="6"/>
      <c r="M882" s="6"/>
      <c r="N882" s="6"/>
      <c r="O882" s="6"/>
      <c r="P882" s="10"/>
      <c r="Q882" s="15" t="str">
        <f t="shared" ca="1" si="29"/>
        <v>-</v>
      </c>
      <c r="R882" s="6"/>
      <c r="S882" s="6"/>
      <c r="T882" s="6"/>
      <c r="U882" s="6"/>
      <c r="V882" s="6"/>
      <c r="W882" s="6" t="str">
        <f t="shared" si="28"/>
        <v>-</v>
      </c>
      <c r="X882" s="6"/>
      <c r="Y882" s="6"/>
      <c r="Z882" s="6"/>
      <c r="AA882" s="6"/>
      <c r="AB882" s="6"/>
      <c r="AC882" s="6"/>
    </row>
    <row r="883" spans="1:29" x14ac:dyDescent="0.25">
      <c r="Q883" s="12" t="str">
        <f t="shared" ca="1" si="29"/>
        <v>-</v>
      </c>
      <c r="W883" t="str">
        <f t="shared" si="28"/>
        <v>-</v>
      </c>
    </row>
    <row r="884" spans="1:29" x14ac:dyDescent="0.25">
      <c r="A884" s="6"/>
      <c r="B884" s="10"/>
      <c r="C884" s="6"/>
      <c r="D884" s="6"/>
      <c r="E884" s="6"/>
      <c r="F884" s="6"/>
      <c r="G884" s="6"/>
      <c r="H884" s="6"/>
      <c r="I884" s="6"/>
      <c r="J884" s="6"/>
      <c r="K884" s="6"/>
      <c r="L884" s="6"/>
      <c r="M884" s="6"/>
      <c r="N884" s="6"/>
      <c r="O884" s="6"/>
      <c r="P884" s="10"/>
      <c r="Q884" s="15" t="str">
        <f t="shared" ca="1" si="29"/>
        <v>-</v>
      </c>
      <c r="R884" s="6"/>
      <c r="S884" s="6"/>
      <c r="T884" s="6"/>
      <c r="U884" s="6"/>
      <c r="V884" s="6"/>
      <c r="W884" s="6" t="str">
        <f t="shared" si="28"/>
        <v>-</v>
      </c>
      <c r="X884" s="6"/>
      <c r="Y884" s="6"/>
      <c r="Z884" s="6"/>
      <c r="AA884" s="6"/>
      <c r="AB884" s="6"/>
      <c r="AC884" s="6"/>
    </row>
    <row r="885" spans="1:29" x14ac:dyDescent="0.25">
      <c r="Q885" s="12" t="str">
        <f t="shared" ca="1" si="29"/>
        <v>-</v>
      </c>
      <c r="W885" t="str">
        <f t="shared" si="28"/>
        <v>-</v>
      </c>
    </row>
    <row r="886" spans="1:29" x14ac:dyDescent="0.25">
      <c r="A886" s="6"/>
      <c r="B886" s="10"/>
      <c r="C886" s="6"/>
      <c r="D886" s="6"/>
      <c r="E886" s="6"/>
      <c r="F886" s="6"/>
      <c r="G886" s="6"/>
      <c r="H886" s="6"/>
      <c r="I886" s="6"/>
      <c r="J886" s="6"/>
      <c r="K886" s="6"/>
      <c r="L886" s="6"/>
      <c r="M886" s="6"/>
      <c r="N886" s="6"/>
      <c r="O886" s="6"/>
      <c r="P886" s="10"/>
      <c r="Q886" s="15" t="str">
        <f t="shared" ca="1" si="29"/>
        <v>-</v>
      </c>
      <c r="R886" s="6"/>
      <c r="S886" s="6"/>
      <c r="T886" s="6"/>
      <c r="U886" s="6"/>
      <c r="V886" s="6"/>
      <c r="W886" s="6" t="str">
        <f t="shared" si="28"/>
        <v>-</v>
      </c>
      <c r="X886" s="6"/>
      <c r="Y886" s="6"/>
      <c r="Z886" s="6"/>
      <c r="AA886" s="6"/>
      <c r="AB886" s="6"/>
      <c r="AC886" s="6"/>
    </row>
    <row r="887" spans="1:29" x14ac:dyDescent="0.25">
      <c r="Q887" s="12" t="str">
        <f t="shared" ca="1" si="29"/>
        <v>-</v>
      </c>
      <c r="W887" t="str">
        <f t="shared" si="28"/>
        <v>-</v>
      </c>
    </row>
    <row r="888" spans="1:29" x14ac:dyDescent="0.25">
      <c r="A888" s="6"/>
      <c r="B888" s="10"/>
      <c r="C888" s="6"/>
      <c r="D888" s="6"/>
      <c r="E888" s="6"/>
      <c r="F888" s="6"/>
      <c r="G888" s="6"/>
      <c r="H888" s="6"/>
      <c r="I888" s="6"/>
      <c r="J888" s="6"/>
      <c r="K888" s="6"/>
      <c r="L888" s="6"/>
      <c r="M888" s="6"/>
      <c r="N888" s="6"/>
      <c r="O888" s="6"/>
      <c r="P888" s="10"/>
      <c r="Q888" s="15" t="str">
        <f t="shared" ca="1" si="29"/>
        <v>-</v>
      </c>
      <c r="R888" s="6"/>
      <c r="S888" s="6"/>
      <c r="T888" s="6"/>
      <c r="U888" s="6"/>
      <c r="V888" s="6"/>
      <c r="W888" s="6" t="str">
        <f t="shared" si="28"/>
        <v>-</v>
      </c>
      <c r="X888" s="6"/>
      <c r="Y888" s="6"/>
      <c r="Z888" s="6"/>
      <c r="AA888" s="6"/>
      <c r="AB888" s="6"/>
      <c r="AC888" s="6"/>
    </row>
    <row r="889" spans="1:29" x14ac:dyDescent="0.25">
      <c r="Q889" s="12" t="str">
        <f t="shared" ca="1" si="29"/>
        <v>-</v>
      </c>
      <c r="W889" t="str">
        <f t="shared" si="28"/>
        <v>-</v>
      </c>
    </row>
    <row r="890" spans="1:29" x14ac:dyDescent="0.25">
      <c r="A890" s="6"/>
      <c r="B890" s="10"/>
      <c r="C890" s="6"/>
      <c r="D890" s="6"/>
      <c r="E890" s="6"/>
      <c r="F890" s="6"/>
      <c r="G890" s="6"/>
      <c r="H890" s="6"/>
      <c r="I890" s="6"/>
      <c r="J890" s="6"/>
      <c r="K890" s="6"/>
      <c r="L890" s="6"/>
      <c r="M890" s="6"/>
      <c r="N890" s="6"/>
      <c r="O890" s="6"/>
      <c r="P890" s="10"/>
      <c r="Q890" s="15" t="str">
        <f t="shared" ca="1" si="29"/>
        <v>-</v>
      </c>
      <c r="R890" s="6"/>
      <c r="S890" s="6"/>
      <c r="T890" s="6"/>
      <c r="U890" s="6"/>
      <c r="V890" s="6"/>
      <c r="W890" s="6" t="str">
        <f t="shared" si="28"/>
        <v>-</v>
      </c>
      <c r="X890" s="6"/>
      <c r="Y890" s="6"/>
      <c r="Z890" s="6"/>
      <c r="AA890" s="6"/>
      <c r="AB890" s="6"/>
      <c r="AC890" s="6"/>
    </row>
    <row r="891" spans="1:29" x14ac:dyDescent="0.25">
      <c r="Q891" s="12" t="str">
        <f t="shared" ca="1" si="29"/>
        <v>-</v>
      </c>
      <c r="W891" t="str">
        <f t="shared" si="28"/>
        <v>-</v>
      </c>
    </row>
    <row r="892" spans="1:29" x14ac:dyDescent="0.25">
      <c r="A892" s="6"/>
      <c r="B892" s="10"/>
      <c r="C892" s="6"/>
      <c r="D892" s="6"/>
      <c r="E892" s="6"/>
      <c r="F892" s="6"/>
      <c r="G892" s="6"/>
      <c r="H892" s="6"/>
      <c r="I892" s="6"/>
      <c r="J892" s="6"/>
      <c r="K892" s="6"/>
      <c r="L892" s="6"/>
      <c r="M892" s="6"/>
      <c r="N892" s="6"/>
      <c r="O892" s="6"/>
      <c r="P892" s="10"/>
      <c r="Q892" s="15" t="str">
        <f t="shared" ca="1" si="29"/>
        <v>-</v>
      </c>
      <c r="R892" s="6"/>
      <c r="S892" s="6"/>
      <c r="T892" s="6"/>
      <c r="U892" s="6"/>
      <c r="V892" s="6"/>
      <c r="W892" s="6" t="str">
        <f t="shared" si="28"/>
        <v>-</v>
      </c>
      <c r="X892" s="6"/>
      <c r="Y892" s="6"/>
      <c r="Z892" s="6"/>
      <c r="AA892" s="6"/>
      <c r="AB892" s="6"/>
      <c r="AC892" s="6"/>
    </row>
    <row r="893" spans="1:29" x14ac:dyDescent="0.25">
      <c r="Q893" s="12" t="str">
        <f t="shared" ca="1" si="29"/>
        <v>-</v>
      </c>
      <c r="W893" t="str">
        <f t="shared" si="28"/>
        <v>-</v>
      </c>
    </row>
    <row r="894" spans="1:29" x14ac:dyDescent="0.25">
      <c r="A894" s="6"/>
      <c r="B894" s="10"/>
      <c r="C894" s="6"/>
      <c r="D894" s="6"/>
      <c r="E894" s="6"/>
      <c r="F894" s="6"/>
      <c r="G894" s="6"/>
      <c r="H894" s="6"/>
      <c r="I894" s="6"/>
      <c r="J894" s="6"/>
      <c r="K894" s="6"/>
      <c r="L894" s="6"/>
      <c r="M894" s="6"/>
      <c r="N894" s="6"/>
      <c r="O894" s="6"/>
      <c r="P894" s="10"/>
      <c r="Q894" s="15" t="str">
        <f t="shared" ca="1" si="29"/>
        <v>-</v>
      </c>
      <c r="R894" s="6"/>
      <c r="S894" s="6"/>
      <c r="T894" s="6"/>
      <c r="U894" s="6"/>
      <c r="V894" s="6"/>
      <c r="W894" s="6" t="str">
        <f t="shared" si="28"/>
        <v>-</v>
      </c>
      <c r="X894" s="6"/>
      <c r="Y894" s="6"/>
      <c r="Z894" s="6"/>
      <c r="AA894" s="6"/>
      <c r="AB894" s="6"/>
      <c r="AC894" s="6"/>
    </row>
    <row r="895" spans="1:29" x14ac:dyDescent="0.25">
      <c r="Q895" s="12" t="str">
        <f t="shared" ca="1" si="29"/>
        <v>-</v>
      </c>
      <c r="W895" t="str">
        <f t="shared" si="28"/>
        <v>-</v>
      </c>
    </row>
    <row r="896" spans="1:29" x14ac:dyDescent="0.25">
      <c r="A896" s="6"/>
      <c r="B896" s="10"/>
      <c r="C896" s="6"/>
      <c r="D896" s="6"/>
      <c r="E896" s="6"/>
      <c r="F896" s="6"/>
      <c r="G896" s="6"/>
      <c r="H896" s="6"/>
      <c r="I896" s="6"/>
      <c r="J896" s="6"/>
      <c r="K896" s="6"/>
      <c r="L896" s="6"/>
      <c r="M896" s="6"/>
      <c r="N896" s="6"/>
      <c r="O896" s="6"/>
      <c r="P896" s="10"/>
      <c r="Q896" s="15" t="str">
        <f t="shared" ca="1" si="29"/>
        <v>-</v>
      </c>
      <c r="R896" s="6"/>
      <c r="S896" s="6"/>
      <c r="T896" s="6"/>
      <c r="U896" s="6"/>
      <c r="V896" s="6"/>
      <c r="W896" s="6" t="str">
        <f t="shared" si="28"/>
        <v>-</v>
      </c>
      <c r="X896" s="6"/>
      <c r="Y896" s="6"/>
      <c r="Z896" s="6"/>
      <c r="AA896" s="6"/>
      <c r="AB896" s="6"/>
      <c r="AC896" s="6"/>
    </row>
    <row r="897" spans="1:29" x14ac:dyDescent="0.25">
      <c r="Q897" s="12" t="str">
        <f t="shared" ca="1" si="29"/>
        <v>-</v>
      </c>
      <c r="W897" t="str">
        <f t="shared" si="28"/>
        <v>-</v>
      </c>
    </row>
    <row r="898" spans="1:29" x14ac:dyDescent="0.25">
      <c r="A898" s="6"/>
      <c r="B898" s="10"/>
      <c r="C898" s="6"/>
      <c r="D898" s="6"/>
      <c r="E898" s="6"/>
      <c r="F898" s="6"/>
      <c r="G898" s="6"/>
      <c r="H898" s="6"/>
      <c r="I898" s="6"/>
      <c r="J898" s="6"/>
      <c r="K898" s="6"/>
      <c r="L898" s="6"/>
      <c r="M898" s="6"/>
      <c r="N898" s="6"/>
      <c r="O898" s="6"/>
      <c r="P898" s="10"/>
      <c r="Q898" s="15" t="str">
        <f t="shared" ca="1" si="29"/>
        <v>-</v>
      </c>
      <c r="R898" s="6"/>
      <c r="S898" s="6"/>
      <c r="T898" s="6"/>
      <c r="U898" s="6"/>
      <c r="V898" s="6"/>
      <c r="W898" s="6" t="str">
        <f t="shared" si="28"/>
        <v>-</v>
      </c>
      <c r="X898" s="6"/>
      <c r="Y898" s="6"/>
      <c r="Z898" s="6"/>
      <c r="AA898" s="6"/>
      <c r="AB898" s="6"/>
      <c r="AC898" s="6"/>
    </row>
    <row r="899" spans="1:29" x14ac:dyDescent="0.25">
      <c r="Q899" s="12" t="str">
        <f t="shared" ca="1" si="29"/>
        <v>-</v>
      </c>
      <c r="W899" t="str">
        <f t="shared" si="28"/>
        <v>-</v>
      </c>
    </row>
    <row r="900" spans="1:29" x14ac:dyDescent="0.25">
      <c r="A900" s="6"/>
      <c r="B900" s="10"/>
      <c r="C900" s="6"/>
      <c r="D900" s="6"/>
      <c r="E900" s="6"/>
      <c r="F900" s="6"/>
      <c r="G900" s="6"/>
      <c r="H900" s="6"/>
      <c r="I900" s="6"/>
      <c r="J900" s="6"/>
      <c r="K900" s="6"/>
      <c r="L900" s="6"/>
      <c r="M900" s="6"/>
      <c r="N900" s="6"/>
      <c r="O900" s="6"/>
      <c r="P900" s="10"/>
      <c r="Q900" s="15" t="str">
        <f t="shared" ca="1" si="29"/>
        <v>-</v>
      </c>
      <c r="R900" s="6"/>
      <c r="S900" s="6"/>
      <c r="T900" s="6"/>
      <c r="U900" s="6"/>
      <c r="V900" s="6"/>
      <c r="W900" s="6" t="str">
        <f t="shared" si="28"/>
        <v>-</v>
      </c>
      <c r="X900" s="6"/>
      <c r="Y900" s="6"/>
      <c r="Z900" s="6"/>
      <c r="AA900" s="6"/>
      <c r="AB900" s="6"/>
      <c r="AC900" s="6"/>
    </row>
    <row r="901" spans="1:29" x14ac:dyDescent="0.25">
      <c r="Q901" s="12" t="str">
        <f t="shared" ca="1" si="29"/>
        <v>-</v>
      </c>
      <c r="W901" t="str">
        <f t="shared" si="28"/>
        <v>-</v>
      </c>
    </row>
    <row r="902" spans="1:29" x14ac:dyDescent="0.25">
      <c r="A902" s="6"/>
      <c r="B902" s="10"/>
      <c r="C902" s="6"/>
      <c r="D902" s="6"/>
      <c r="E902" s="6"/>
      <c r="F902" s="6"/>
      <c r="G902" s="6"/>
      <c r="H902" s="6"/>
      <c r="I902" s="6"/>
      <c r="J902" s="6"/>
      <c r="K902" s="6"/>
      <c r="L902" s="6"/>
      <c r="M902" s="6"/>
      <c r="N902" s="6"/>
      <c r="O902" s="6"/>
      <c r="P902" s="10"/>
      <c r="Q902" s="15" t="str">
        <f t="shared" ca="1" si="29"/>
        <v>-</v>
      </c>
      <c r="R902" s="6"/>
      <c r="S902" s="6"/>
      <c r="T902" s="6"/>
      <c r="U902" s="6"/>
      <c r="V902" s="6"/>
      <c r="W902" s="6" t="str">
        <f t="shared" si="28"/>
        <v>-</v>
      </c>
      <c r="X902" s="6"/>
      <c r="Y902" s="6"/>
      <c r="Z902" s="6"/>
      <c r="AA902" s="6"/>
      <c r="AB902" s="6"/>
      <c r="AC902" s="6"/>
    </row>
    <row r="903" spans="1:29" x14ac:dyDescent="0.25">
      <c r="Q903" s="12" t="str">
        <f t="shared" ca="1" si="29"/>
        <v>-</v>
      </c>
      <c r="W903" t="str">
        <f t="shared" si="28"/>
        <v>-</v>
      </c>
    </row>
    <row r="904" spans="1:29" x14ac:dyDescent="0.25">
      <c r="A904" s="6"/>
      <c r="B904" s="10"/>
      <c r="C904" s="6"/>
      <c r="D904" s="6"/>
      <c r="E904" s="6"/>
      <c r="F904" s="6"/>
      <c r="G904" s="6"/>
      <c r="H904" s="6"/>
      <c r="I904" s="6"/>
      <c r="J904" s="6"/>
      <c r="K904" s="6"/>
      <c r="L904" s="6"/>
      <c r="M904" s="6"/>
      <c r="N904" s="6"/>
      <c r="O904" s="6"/>
      <c r="P904" s="10"/>
      <c r="Q904" s="15" t="str">
        <f t="shared" ca="1" si="29"/>
        <v>-</v>
      </c>
      <c r="R904" s="6"/>
      <c r="S904" s="6"/>
      <c r="T904" s="6"/>
      <c r="U904" s="6"/>
      <c r="V904" s="6"/>
      <c r="W904" s="6" t="str">
        <f t="shared" ref="W904:W967" si="30">IF(OR(ISBLANK(J904),ISBLANK(V904)),"-",(IF(J904=V904,"Yes","No")))</f>
        <v>-</v>
      </c>
      <c r="X904" s="6"/>
      <c r="Y904" s="6"/>
      <c r="Z904" s="6"/>
      <c r="AA904" s="6"/>
      <c r="AB904" s="6"/>
      <c r="AC904" s="6"/>
    </row>
    <row r="905" spans="1:29" x14ac:dyDescent="0.25">
      <c r="Q905" s="12" t="str">
        <f t="shared" ref="Q905:Q968" ca="1" si="31">IF(B905&gt;1/1/1900, (IF(R905="Closed",(DATEDIF(B905,P905,"d"))-(DATEDIF(M905,O905,"d")),IF(OR(R905="Pending",ISBLANK(P905)),TODAY()-B905))),"-")</f>
        <v>-</v>
      </c>
      <c r="W905" t="str">
        <f t="shared" si="30"/>
        <v>-</v>
      </c>
    </row>
    <row r="906" spans="1:29" x14ac:dyDescent="0.25">
      <c r="A906" s="6"/>
      <c r="B906" s="10"/>
      <c r="C906" s="6"/>
      <c r="D906" s="6"/>
      <c r="E906" s="6"/>
      <c r="F906" s="6"/>
      <c r="G906" s="6"/>
      <c r="H906" s="6"/>
      <c r="I906" s="6"/>
      <c r="J906" s="6"/>
      <c r="K906" s="6"/>
      <c r="L906" s="6"/>
      <c r="M906" s="6"/>
      <c r="N906" s="6"/>
      <c r="O906" s="6"/>
      <c r="P906" s="10"/>
      <c r="Q906" s="15" t="str">
        <f t="shared" ca="1" si="31"/>
        <v>-</v>
      </c>
      <c r="R906" s="6"/>
      <c r="S906" s="6"/>
      <c r="T906" s="6"/>
      <c r="U906" s="6"/>
      <c r="V906" s="6"/>
      <c r="W906" s="6" t="str">
        <f t="shared" si="30"/>
        <v>-</v>
      </c>
      <c r="X906" s="6"/>
      <c r="Y906" s="6"/>
      <c r="Z906" s="6"/>
      <c r="AA906" s="6"/>
      <c r="AB906" s="6"/>
      <c r="AC906" s="6"/>
    </row>
    <row r="907" spans="1:29" x14ac:dyDescent="0.25">
      <c r="Q907" s="12" t="str">
        <f t="shared" ca="1" si="31"/>
        <v>-</v>
      </c>
      <c r="W907" t="str">
        <f t="shared" si="30"/>
        <v>-</v>
      </c>
    </row>
    <row r="908" spans="1:29" x14ac:dyDescent="0.25">
      <c r="A908" s="6"/>
      <c r="B908" s="10"/>
      <c r="C908" s="6"/>
      <c r="D908" s="6"/>
      <c r="E908" s="6"/>
      <c r="F908" s="6"/>
      <c r="G908" s="6"/>
      <c r="H908" s="6"/>
      <c r="I908" s="6"/>
      <c r="J908" s="6"/>
      <c r="K908" s="6"/>
      <c r="L908" s="6"/>
      <c r="M908" s="6"/>
      <c r="N908" s="6"/>
      <c r="O908" s="6"/>
      <c r="P908" s="10"/>
      <c r="Q908" s="15" t="str">
        <f t="shared" ca="1" si="31"/>
        <v>-</v>
      </c>
      <c r="R908" s="6"/>
      <c r="S908" s="6"/>
      <c r="T908" s="6"/>
      <c r="U908" s="6"/>
      <c r="V908" s="6"/>
      <c r="W908" s="6" t="str">
        <f t="shared" si="30"/>
        <v>-</v>
      </c>
      <c r="X908" s="6"/>
      <c r="Y908" s="6"/>
      <c r="Z908" s="6"/>
      <c r="AA908" s="6"/>
      <c r="AB908" s="6"/>
      <c r="AC908" s="6"/>
    </row>
    <row r="909" spans="1:29" x14ac:dyDescent="0.25">
      <c r="Q909" s="12" t="str">
        <f t="shared" ca="1" si="31"/>
        <v>-</v>
      </c>
      <c r="W909" t="str">
        <f t="shared" si="30"/>
        <v>-</v>
      </c>
    </row>
    <row r="910" spans="1:29" x14ac:dyDescent="0.25">
      <c r="A910" s="6"/>
      <c r="B910" s="10"/>
      <c r="C910" s="6"/>
      <c r="D910" s="6"/>
      <c r="E910" s="6"/>
      <c r="F910" s="6"/>
      <c r="G910" s="6"/>
      <c r="H910" s="6"/>
      <c r="I910" s="6"/>
      <c r="J910" s="6"/>
      <c r="K910" s="6"/>
      <c r="L910" s="6"/>
      <c r="M910" s="6"/>
      <c r="N910" s="6"/>
      <c r="O910" s="6"/>
      <c r="P910" s="10"/>
      <c r="Q910" s="15" t="str">
        <f t="shared" ca="1" si="31"/>
        <v>-</v>
      </c>
      <c r="R910" s="6"/>
      <c r="S910" s="6"/>
      <c r="T910" s="6"/>
      <c r="U910" s="6"/>
      <c r="V910" s="6"/>
      <c r="W910" s="6" t="str">
        <f t="shared" si="30"/>
        <v>-</v>
      </c>
      <c r="X910" s="6"/>
      <c r="Y910" s="6"/>
      <c r="Z910" s="6"/>
      <c r="AA910" s="6"/>
      <c r="AB910" s="6"/>
      <c r="AC910" s="6"/>
    </row>
    <row r="911" spans="1:29" x14ac:dyDescent="0.25">
      <c r="Q911" s="12" t="str">
        <f t="shared" ca="1" si="31"/>
        <v>-</v>
      </c>
      <c r="W911" t="str">
        <f t="shared" si="30"/>
        <v>-</v>
      </c>
    </row>
    <row r="912" spans="1:29" x14ac:dyDescent="0.25">
      <c r="A912" s="6"/>
      <c r="B912" s="10"/>
      <c r="C912" s="6"/>
      <c r="D912" s="6"/>
      <c r="E912" s="6"/>
      <c r="F912" s="6"/>
      <c r="G912" s="6"/>
      <c r="H912" s="6"/>
      <c r="I912" s="6"/>
      <c r="J912" s="6"/>
      <c r="K912" s="6"/>
      <c r="L912" s="6"/>
      <c r="M912" s="6"/>
      <c r="N912" s="6"/>
      <c r="O912" s="6"/>
      <c r="P912" s="10"/>
      <c r="Q912" s="15" t="str">
        <f t="shared" ca="1" si="31"/>
        <v>-</v>
      </c>
      <c r="R912" s="6"/>
      <c r="S912" s="6"/>
      <c r="T912" s="6"/>
      <c r="U912" s="6"/>
      <c r="V912" s="6"/>
      <c r="W912" s="6" t="str">
        <f t="shared" si="30"/>
        <v>-</v>
      </c>
      <c r="X912" s="6"/>
      <c r="Y912" s="6"/>
      <c r="Z912" s="6"/>
      <c r="AA912" s="6"/>
      <c r="AB912" s="6"/>
      <c r="AC912" s="6"/>
    </row>
    <row r="913" spans="1:29" x14ac:dyDescent="0.25">
      <c r="Q913" s="12" t="str">
        <f t="shared" ca="1" si="31"/>
        <v>-</v>
      </c>
      <c r="W913" t="str">
        <f t="shared" si="30"/>
        <v>-</v>
      </c>
    </row>
    <row r="914" spans="1:29" x14ac:dyDescent="0.25">
      <c r="A914" s="6"/>
      <c r="B914" s="10"/>
      <c r="C914" s="6"/>
      <c r="D914" s="6"/>
      <c r="E914" s="6"/>
      <c r="F914" s="6"/>
      <c r="G914" s="6"/>
      <c r="H914" s="6"/>
      <c r="I914" s="6"/>
      <c r="J914" s="6"/>
      <c r="K914" s="6"/>
      <c r="L914" s="6"/>
      <c r="M914" s="6"/>
      <c r="N914" s="6"/>
      <c r="O914" s="6"/>
      <c r="P914" s="10"/>
      <c r="Q914" s="15" t="str">
        <f t="shared" ca="1" si="31"/>
        <v>-</v>
      </c>
      <c r="R914" s="6"/>
      <c r="S914" s="6"/>
      <c r="T914" s="6"/>
      <c r="U914" s="6"/>
      <c r="V914" s="6"/>
      <c r="W914" s="6" t="str">
        <f t="shared" si="30"/>
        <v>-</v>
      </c>
      <c r="X914" s="6"/>
      <c r="Y914" s="6"/>
      <c r="Z914" s="6"/>
      <c r="AA914" s="6"/>
      <c r="AB914" s="6"/>
      <c r="AC914" s="6"/>
    </row>
    <row r="915" spans="1:29" x14ac:dyDescent="0.25">
      <c r="Q915" s="12" t="str">
        <f t="shared" ca="1" si="31"/>
        <v>-</v>
      </c>
      <c r="W915" t="str">
        <f t="shared" si="30"/>
        <v>-</v>
      </c>
    </row>
    <row r="916" spans="1:29" x14ac:dyDescent="0.25">
      <c r="A916" s="6"/>
      <c r="B916" s="10"/>
      <c r="C916" s="6"/>
      <c r="D916" s="6"/>
      <c r="E916" s="6"/>
      <c r="F916" s="6"/>
      <c r="G916" s="6"/>
      <c r="H916" s="6"/>
      <c r="I916" s="6"/>
      <c r="J916" s="6"/>
      <c r="K916" s="6"/>
      <c r="L916" s="6"/>
      <c r="M916" s="6"/>
      <c r="N916" s="6"/>
      <c r="O916" s="6"/>
      <c r="P916" s="10"/>
      <c r="Q916" s="15" t="str">
        <f t="shared" ca="1" si="31"/>
        <v>-</v>
      </c>
      <c r="R916" s="6"/>
      <c r="S916" s="6"/>
      <c r="T916" s="6"/>
      <c r="U916" s="6"/>
      <c r="V916" s="6"/>
      <c r="W916" s="6" t="str">
        <f t="shared" si="30"/>
        <v>-</v>
      </c>
      <c r="X916" s="6"/>
      <c r="Y916" s="6"/>
      <c r="Z916" s="6"/>
      <c r="AA916" s="6"/>
      <c r="AB916" s="6"/>
      <c r="AC916" s="6"/>
    </row>
    <row r="917" spans="1:29" x14ac:dyDescent="0.25">
      <c r="Q917" s="12" t="str">
        <f t="shared" ca="1" si="31"/>
        <v>-</v>
      </c>
      <c r="W917" t="str">
        <f t="shared" si="30"/>
        <v>-</v>
      </c>
    </row>
    <row r="918" spans="1:29" x14ac:dyDescent="0.25">
      <c r="A918" s="6"/>
      <c r="B918" s="10"/>
      <c r="C918" s="6"/>
      <c r="D918" s="6"/>
      <c r="E918" s="6"/>
      <c r="F918" s="6"/>
      <c r="G918" s="6"/>
      <c r="H918" s="6"/>
      <c r="I918" s="6"/>
      <c r="J918" s="6"/>
      <c r="K918" s="6"/>
      <c r="L918" s="6"/>
      <c r="M918" s="6"/>
      <c r="N918" s="6"/>
      <c r="O918" s="6"/>
      <c r="P918" s="10"/>
      <c r="Q918" s="15" t="str">
        <f t="shared" ca="1" si="31"/>
        <v>-</v>
      </c>
      <c r="R918" s="6"/>
      <c r="S918" s="6"/>
      <c r="T918" s="6"/>
      <c r="U918" s="6"/>
      <c r="V918" s="6"/>
      <c r="W918" s="6" t="str">
        <f t="shared" si="30"/>
        <v>-</v>
      </c>
      <c r="X918" s="6"/>
      <c r="Y918" s="6"/>
      <c r="Z918" s="6"/>
      <c r="AA918" s="6"/>
      <c r="AB918" s="6"/>
      <c r="AC918" s="6"/>
    </row>
    <row r="919" spans="1:29" x14ac:dyDescent="0.25">
      <c r="Q919" s="12" t="str">
        <f t="shared" ca="1" si="31"/>
        <v>-</v>
      </c>
      <c r="W919" t="str">
        <f t="shared" si="30"/>
        <v>-</v>
      </c>
    </row>
    <row r="920" spans="1:29" x14ac:dyDescent="0.25">
      <c r="A920" s="6"/>
      <c r="B920" s="10"/>
      <c r="C920" s="6"/>
      <c r="D920" s="6"/>
      <c r="E920" s="6"/>
      <c r="F920" s="6"/>
      <c r="G920" s="6"/>
      <c r="H920" s="6"/>
      <c r="I920" s="6"/>
      <c r="J920" s="6"/>
      <c r="K920" s="6"/>
      <c r="L920" s="6"/>
      <c r="M920" s="6"/>
      <c r="N920" s="6"/>
      <c r="O920" s="6"/>
      <c r="P920" s="10"/>
      <c r="Q920" s="15" t="str">
        <f t="shared" ca="1" si="31"/>
        <v>-</v>
      </c>
      <c r="R920" s="6"/>
      <c r="S920" s="6"/>
      <c r="T920" s="6"/>
      <c r="U920" s="6"/>
      <c r="V920" s="6"/>
      <c r="W920" s="6" t="str">
        <f t="shared" si="30"/>
        <v>-</v>
      </c>
      <c r="X920" s="6"/>
      <c r="Y920" s="6"/>
      <c r="Z920" s="6"/>
      <c r="AA920" s="6"/>
      <c r="AB920" s="6"/>
      <c r="AC920" s="6"/>
    </row>
    <row r="921" spans="1:29" x14ac:dyDescent="0.25">
      <c r="Q921" s="12" t="str">
        <f t="shared" ca="1" si="31"/>
        <v>-</v>
      </c>
      <c r="W921" t="str">
        <f t="shared" si="30"/>
        <v>-</v>
      </c>
    </row>
    <row r="922" spans="1:29" x14ac:dyDescent="0.25">
      <c r="A922" s="6"/>
      <c r="B922" s="10"/>
      <c r="C922" s="6"/>
      <c r="D922" s="6"/>
      <c r="E922" s="6"/>
      <c r="F922" s="6"/>
      <c r="G922" s="6"/>
      <c r="H922" s="6"/>
      <c r="I922" s="6"/>
      <c r="J922" s="6"/>
      <c r="K922" s="6"/>
      <c r="L922" s="6"/>
      <c r="M922" s="6"/>
      <c r="N922" s="6"/>
      <c r="O922" s="6"/>
      <c r="P922" s="10"/>
      <c r="Q922" s="15" t="str">
        <f t="shared" ca="1" si="31"/>
        <v>-</v>
      </c>
      <c r="R922" s="6"/>
      <c r="S922" s="6"/>
      <c r="T922" s="6"/>
      <c r="U922" s="6"/>
      <c r="V922" s="6"/>
      <c r="W922" s="6" t="str">
        <f t="shared" si="30"/>
        <v>-</v>
      </c>
      <c r="X922" s="6"/>
      <c r="Y922" s="6"/>
      <c r="Z922" s="6"/>
      <c r="AA922" s="6"/>
      <c r="AB922" s="6"/>
      <c r="AC922" s="6"/>
    </row>
    <row r="923" spans="1:29" x14ac:dyDescent="0.25">
      <c r="Q923" s="12" t="str">
        <f t="shared" ca="1" si="31"/>
        <v>-</v>
      </c>
      <c r="W923" t="str">
        <f t="shared" si="30"/>
        <v>-</v>
      </c>
    </row>
    <row r="924" spans="1:29" x14ac:dyDescent="0.25">
      <c r="A924" s="6"/>
      <c r="B924" s="10"/>
      <c r="C924" s="6"/>
      <c r="D924" s="6"/>
      <c r="E924" s="6"/>
      <c r="F924" s="6"/>
      <c r="G924" s="6"/>
      <c r="H924" s="6"/>
      <c r="I924" s="6"/>
      <c r="J924" s="6"/>
      <c r="K924" s="6"/>
      <c r="L924" s="6"/>
      <c r="M924" s="6"/>
      <c r="N924" s="6"/>
      <c r="O924" s="6"/>
      <c r="P924" s="10"/>
      <c r="Q924" s="15" t="str">
        <f t="shared" ca="1" si="31"/>
        <v>-</v>
      </c>
      <c r="R924" s="6"/>
      <c r="S924" s="6"/>
      <c r="T924" s="6"/>
      <c r="U924" s="6"/>
      <c r="V924" s="6"/>
      <c r="W924" s="6" t="str">
        <f t="shared" si="30"/>
        <v>-</v>
      </c>
      <c r="X924" s="6"/>
      <c r="Y924" s="6"/>
      <c r="Z924" s="6"/>
      <c r="AA924" s="6"/>
      <c r="AB924" s="6"/>
      <c r="AC924" s="6"/>
    </row>
    <row r="925" spans="1:29" x14ac:dyDescent="0.25">
      <c r="Q925" s="12" t="str">
        <f t="shared" ca="1" si="31"/>
        <v>-</v>
      </c>
      <c r="W925" t="str">
        <f t="shared" si="30"/>
        <v>-</v>
      </c>
    </row>
    <row r="926" spans="1:29" x14ac:dyDescent="0.25">
      <c r="A926" s="6"/>
      <c r="B926" s="10"/>
      <c r="C926" s="6"/>
      <c r="D926" s="6"/>
      <c r="E926" s="6"/>
      <c r="F926" s="6"/>
      <c r="G926" s="6"/>
      <c r="H926" s="6"/>
      <c r="I926" s="6"/>
      <c r="J926" s="6"/>
      <c r="K926" s="6"/>
      <c r="L926" s="6"/>
      <c r="M926" s="6"/>
      <c r="N926" s="6"/>
      <c r="O926" s="6"/>
      <c r="P926" s="10"/>
      <c r="Q926" s="15" t="str">
        <f t="shared" ca="1" si="31"/>
        <v>-</v>
      </c>
      <c r="R926" s="6"/>
      <c r="S926" s="6"/>
      <c r="T926" s="6"/>
      <c r="U926" s="6"/>
      <c r="V926" s="6"/>
      <c r="W926" s="6" t="str">
        <f t="shared" si="30"/>
        <v>-</v>
      </c>
      <c r="X926" s="6"/>
      <c r="Y926" s="6"/>
      <c r="Z926" s="6"/>
      <c r="AA926" s="6"/>
      <c r="AB926" s="6"/>
      <c r="AC926" s="6"/>
    </row>
    <row r="927" spans="1:29" x14ac:dyDescent="0.25">
      <c r="Q927" s="12" t="str">
        <f t="shared" ca="1" si="31"/>
        <v>-</v>
      </c>
      <c r="W927" t="str">
        <f t="shared" si="30"/>
        <v>-</v>
      </c>
    </row>
    <row r="928" spans="1:29" x14ac:dyDescent="0.25">
      <c r="A928" s="6"/>
      <c r="B928" s="10"/>
      <c r="C928" s="6"/>
      <c r="D928" s="6"/>
      <c r="E928" s="6"/>
      <c r="F928" s="6"/>
      <c r="G928" s="6"/>
      <c r="H928" s="6"/>
      <c r="I928" s="6"/>
      <c r="J928" s="6"/>
      <c r="K928" s="6"/>
      <c r="L928" s="6"/>
      <c r="M928" s="6"/>
      <c r="N928" s="6"/>
      <c r="O928" s="6"/>
      <c r="P928" s="10"/>
      <c r="Q928" s="15" t="str">
        <f t="shared" ca="1" si="31"/>
        <v>-</v>
      </c>
      <c r="R928" s="6"/>
      <c r="S928" s="6"/>
      <c r="T928" s="6"/>
      <c r="U928" s="6"/>
      <c r="V928" s="6"/>
      <c r="W928" s="6" t="str">
        <f t="shared" si="30"/>
        <v>-</v>
      </c>
      <c r="X928" s="6"/>
      <c r="Y928" s="6"/>
      <c r="Z928" s="6"/>
      <c r="AA928" s="6"/>
      <c r="AB928" s="6"/>
      <c r="AC928" s="6"/>
    </row>
    <row r="929" spans="1:29" x14ac:dyDescent="0.25">
      <c r="Q929" s="12" t="str">
        <f t="shared" ca="1" si="31"/>
        <v>-</v>
      </c>
      <c r="W929" t="str">
        <f t="shared" si="30"/>
        <v>-</v>
      </c>
    </row>
    <row r="930" spans="1:29" x14ac:dyDescent="0.25">
      <c r="A930" s="6"/>
      <c r="B930" s="10"/>
      <c r="C930" s="6"/>
      <c r="D930" s="6"/>
      <c r="E930" s="6"/>
      <c r="F930" s="6"/>
      <c r="G930" s="6"/>
      <c r="H930" s="6"/>
      <c r="I930" s="6"/>
      <c r="J930" s="6"/>
      <c r="K930" s="6"/>
      <c r="L930" s="6"/>
      <c r="M930" s="6"/>
      <c r="N930" s="6"/>
      <c r="O930" s="6"/>
      <c r="P930" s="10"/>
      <c r="Q930" s="15" t="str">
        <f t="shared" ca="1" si="31"/>
        <v>-</v>
      </c>
      <c r="R930" s="6"/>
      <c r="S930" s="6"/>
      <c r="T930" s="6"/>
      <c r="U930" s="6"/>
      <c r="V930" s="6"/>
      <c r="W930" s="6" t="str">
        <f t="shared" si="30"/>
        <v>-</v>
      </c>
      <c r="X930" s="6"/>
      <c r="Y930" s="6"/>
      <c r="Z930" s="6"/>
      <c r="AA930" s="6"/>
      <c r="AB930" s="6"/>
      <c r="AC930" s="6"/>
    </row>
    <row r="931" spans="1:29" x14ac:dyDescent="0.25">
      <c r="Q931" s="12" t="str">
        <f t="shared" ca="1" si="31"/>
        <v>-</v>
      </c>
      <c r="W931" t="str">
        <f t="shared" si="30"/>
        <v>-</v>
      </c>
    </row>
    <row r="932" spans="1:29" x14ac:dyDescent="0.25">
      <c r="A932" s="6"/>
      <c r="B932" s="10"/>
      <c r="C932" s="6"/>
      <c r="D932" s="6"/>
      <c r="E932" s="6"/>
      <c r="F932" s="6"/>
      <c r="G932" s="6"/>
      <c r="H932" s="6"/>
      <c r="I932" s="6"/>
      <c r="J932" s="6"/>
      <c r="K932" s="6"/>
      <c r="L932" s="6"/>
      <c r="M932" s="6"/>
      <c r="N932" s="6"/>
      <c r="O932" s="6"/>
      <c r="P932" s="10"/>
      <c r="Q932" s="15" t="str">
        <f t="shared" ca="1" si="31"/>
        <v>-</v>
      </c>
      <c r="R932" s="6"/>
      <c r="S932" s="6"/>
      <c r="T932" s="6"/>
      <c r="U932" s="6"/>
      <c r="V932" s="6"/>
      <c r="W932" s="6" t="str">
        <f t="shared" si="30"/>
        <v>-</v>
      </c>
      <c r="X932" s="6"/>
      <c r="Y932" s="6"/>
      <c r="Z932" s="6"/>
      <c r="AA932" s="6"/>
      <c r="AB932" s="6"/>
      <c r="AC932" s="6"/>
    </row>
    <row r="933" spans="1:29" x14ac:dyDescent="0.25">
      <c r="Q933" s="12" t="str">
        <f t="shared" ca="1" si="31"/>
        <v>-</v>
      </c>
      <c r="W933" t="str">
        <f t="shared" si="30"/>
        <v>-</v>
      </c>
    </row>
    <row r="934" spans="1:29" x14ac:dyDescent="0.25">
      <c r="A934" s="6"/>
      <c r="B934" s="10"/>
      <c r="C934" s="6"/>
      <c r="D934" s="6"/>
      <c r="E934" s="6"/>
      <c r="F934" s="6"/>
      <c r="G934" s="6"/>
      <c r="H934" s="6"/>
      <c r="I934" s="6"/>
      <c r="J934" s="6"/>
      <c r="K934" s="6"/>
      <c r="L934" s="6"/>
      <c r="M934" s="6"/>
      <c r="N934" s="6"/>
      <c r="O934" s="6"/>
      <c r="P934" s="10"/>
      <c r="Q934" s="15" t="str">
        <f t="shared" ca="1" si="31"/>
        <v>-</v>
      </c>
      <c r="R934" s="6"/>
      <c r="S934" s="6"/>
      <c r="T934" s="6"/>
      <c r="U934" s="6"/>
      <c r="V934" s="6"/>
      <c r="W934" s="6" t="str">
        <f t="shared" si="30"/>
        <v>-</v>
      </c>
      <c r="X934" s="6"/>
      <c r="Y934" s="6"/>
      <c r="Z934" s="6"/>
      <c r="AA934" s="6"/>
      <c r="AB934" s="6"/>
      <c r="AC934" s="6"/>
    </row>
    <row r="935" spans="1:29" x14ac:dyDescent="0.25">
      <c r="Q935" s="12" t="str">
        <f t="shared" ca="1" si="31"/>
        <v>-</v>
      </c>
      <c r="W935" t="str">
        <f t="shared" si="30"/>
        <v>-</v>
      </c>
    </row>
    <row r="936" spans="1:29" x14ac:dyDescent="0.25">
      <c r="A936" s="6"/>
      <c r="B936" s="10"/>
      <c r="C936" s="6"/>
      <c r="D936" s="6"/>
      <c r="E936" s="6"/>
      <c r="F936" s="6"/>
      <c r="G936" s="6"/>
      <c r="H936" s="6"/>
      <c r="I936" s="6"/>
      <c r="J936" s="6"/>
      <c r="K936" s="6"/>
      <c r="L936" s="6"/>
      <c r="M936" s="6"/>
      <c r="N936" s="6"/>
      <c r="O936" s="6"/>
      <c r="P936" s="10"/>
      <c r="Q936" s="15" t="str">
        <f t="shared" ca="1" si="31"/>
        <v>-</v>
      </c>
      <c r="R936" s="6"/>
      <c r="S936" s="6"/>
      <c r="T936" s="6"/>
      <c r="U936" s="6"/>
      <c r="V936" s="6"/>
      <c r="W936" s="6" t="str">
        <f t="shared" si="30"/>
        <v>-</v>
      </c>
      <c r="X936" s="6"/>
      <c r="Y936" s="6"/>
      <c r="Z936" s="6"/>
      <c r="AA936" s="6"/>
      <c r="AB936" s="6"/>
      <c r="AC936" s="6"/>
    </row>
    <row r="937" spans="1:29" x14ac:dyDescent="0.25">
      <c r="Q937" s="12" t="str">
        <f t="shared" ca="1" si="31"/>
        <v>-</v>
      </c>
      <c r="W937" t="str">
        <f t="shared" si="30"/>
        <v>-</v>
      </c>
    </row>
    <row r="938" spans="1:29" x14ac:dyDescent="0.25">
      <c r="A938" s="6"/>
      <c r="B938" s="10"/>
      <c r="C938" s="6"/>
      <c r="D938" s="6"/>
      <c r="E938" s="6"/>
      <c r="F938" s="6"/>
      <c r="G938" s="6"/>
      <c r="H938" s="6"/>
      <c r="I938" s="6"/>
      <c r="J938" s="6"/>
      <c r="K938" s="6"/>
      <c r="L938" s="6"/>
      <c r="M938" s="6"/>
      <c r="N938" s="6"/>
      <c r="O938" s="6"/>
      <c r="P938" s="10"/>
      <c r="Q938" s="15" t="str">
        <f t="shared" ca="1" si="31"/>
        <v>-</v>
      </c>
      <c r="R938" s="6"/>
      <c r="S938" s="6"/>
      <c r="T938" s="6"/>
      <c r="U938" s="6"/>
      <c r="V938" s="6"/>
      <c r="W938" s="6" t="str">
        <f t="shared" si="30"/>
        <v>-</v>
      </c>
      <c r="X938" s="6"/>
      <c r="Y938" s="6"/>
      <c r="Z938" s="6"/>
      <c r="AA938" s="6"/>
      <c r="AB938" s="6"/>
      <c r="AC938" s="6"/>
    </row>
    <row r="939" spans="1:29" x14ac:dyDescent="0.25">
      <c r="Q939" s="12" t="str">
        <f t="shared" ca="1" si="31"/>
        <v>-</v>
      </c>
      <c r="W939" t="str">
        <f t="shared" si="30"/>
        <v>-</v>
      </c>
    </row>
    <row r="940" spans="1:29" x14ac:dyDescent="0.25">
      <c r="A940" s="6"/>
      <c r="B940" s="10"/>
      <c r="C940" s="6"/>
      <c r="D940" s="6"/>
      <c r="E940" s="6"/>
      <c r="F940" s="6"/>
      <c r="G940" s="6"/>
      <c r="H940" s="6"/>
      <c r="I940" s="6"/>
      <c r="J940" s="6"/>
      <c r="K940" s="6"/>
      <c r="L940" s="6"/>
      <c r="M940" s="6"/>
      <c r="N940" s="6"/>
      <c r="O940" s="6"/>
      <c r="P940" s="10"/>
      <c r="Q940" s="15" t="str">
        <f t="shared" ca="1" si="31"/>
        <v>-</v>
      </c>
      <c r="R940" s="6"/>
      <c r="S940" s="6"/>
      <c r="T940" s="6"/>
      <c r="U940" s="6"/>
      <c r="V940" s="6"/>
      <c r="W940" s="6" t="str">
        <f t="shared" si="30"/>
        <v>-</v>
      </c>
      <c r="X940" s="6"/>
      <c r="Y940" s="6"/>
      <c r="Z940" s="6"/>
      <c r="AA940" s="6"/>
      <c r="AB940" s="6"/>
      <c r="AC940" s="6"/>
    </row>
    <row r="941" spans="1:29" x14ac:dyDescent="0.25">
      <c r="Q941" s="12" t="str">
        <f t="shared" ca="1" si="31"/>
        <v>-</v>
      </c>
      <c r="W941" t="str">
        <f t="shared" si="30"/>
        <v>-</v>
      </c>
    </row>
    <row r="942" spans="1:29" x14ac:dyDescent="0.25">
      <c r="A942" s="6"/>
      <c r="B942" s="10"/>
      <c r="C942" s="6"/>
      <c r="D942" s="6"/>
      <c r="E942" s="6"/>
      <c r="F942" s="6"/>
      <c r="G942" s="6"/>
      <c r="H942" s="6"/>
      <c r="I942" s="6"/>
      <c r="J942" s="6"/>
      <c r="K942" s="6"/>
      <c r="L942" s="6"/>
      <c r="M942" s="6"/>
      <c r="N942" s="6"/>
      <c r="O942" s="6"/>
      <c r="P942" s="10"/>
      <c r="Q942" s="15" t="str">
        <f t="shared" ca="1" si="31"/>
        <v>-</v>
      </c>
      <c r="R942" s="6"/>
      <c r="S942" s="6"/>
      <c r="T942" s="6"/>
      <c r="U942" s="6"/>
      <c r="V942" s="6"/>
      <c r="W942" s="6" t="str">
        <f t="shared" si="30"/>
        <v>-</v>
      </c>
      <c r="X942" s="6"/>
      <c r="Y942" s="6"/>
      <c r="Z942" s="6"/>
      <c r="AA942" s="6"/>
      <c r="AB942" s="6"/>
      <c r="AC942" s="6"/>
    </row>
    <row r="943" spans="1:29" x14ac:dyDescent="0.25">
      <c r="Q943" s="12" t="str">
        <f t="shared" ca="1" si="31"/>
        <v>-</v>
      </c>
      <c r="W943" t="str">
        <f t="shared" si="30"/>
        <v>-</v>
      </c>
    </row>
    <row r="944" spans="1:29" x14ac:dyDescent="0.25">
      <c r="A944" s="6"/>
      <c r="B944" s="10"/>
      <c r="C944" s="6"/>
      <c r="D944" s="6"/>
      <c r="E944" s="6"/>
      <c r="F944" s="6"/>
      <c r="G944" s="6"/>
      <c r="H944" s="6"/>
      <c r="I944" s="6"/>
      <c r="J944" s="6"/>
      <c r="K944" s="6"/>
      <c r="L944" s="6"/>
      <c r="M944" s="6"/>
      <c r="N944" s="6"/>
      <c r="O944" s="6"/>
      <c r="P944" s="10"/>
      <c r="Q944" s="15" t="str">
        <f t="shared" ca="1" si="31"/>
        <v>-</v>
      </c>
      <c r="R944" s="6"/>
      <c r="S944" s="6"/>
      <c r="T944" s="6"/>
      <c r="U944" s="6"/>
      <c r="V944" s="6"/>
      <c r="W944" s="6" t="str">
        <f t="shared" si="30"/>
        <v>-</v>
      </c>
      <c r="X944" s="6"/>
      <c r="Y944" s="6"/>
      <c r="Z944" s="6"/>
      <c r="AA944" s="6"/>
      <c r="AB944" s="6"/>
      <c r="AC944" s="6"/>
    </row>
    <row r="945" spans="1:29" x14ac:dyDescent="0.25">
      <c r="Q945" s="12" t="str">
        <f t="shared" ca="1" si="31"/>
        <v>-</v>
      </c>
      <c r="W945" t="str">
        <f t="shared" si="30"/>
        <v>-</v>
      </c>
    </row>
    <row r="946" spans="1:29" x14ac:dyDescent="0.25">
      <c r="A946" s="6"/>
      <c r="B946" s="10"/>
      <c r="C946" s="6"/>
      <c r="D946" s="6"/>
      <c r="E946" s="6"/>
      <c r="F946" s="6"/>
      <c r="G946" s="6"/>
      <c r="H946" s="6"/>
      <c r="I946" s="6"/>
      <c r="J946" s="6"/>
      <c r="K946" s="6"/>
      <c r="L946" s="6"/>
      <c r="M946" s="6"/>
      <c r="N946" s="6"/>
      <c r="O946" s="6"/>
      <c r="P946" s="10"/>
      <c r="Q946" s="15" t="str">
        <f t="shared" ca="1" si="31"/>
        <v>-</v>
      </c>
      <c r="R946" s="6"/>
      <c r="S946" s="6"/>
      <c r="T946" s="6"/>
      <c r="U946" s="6"/>
      <c r="V946" s="6"/>
      <c r="W946" s="6" t="str">
        <f t="shared" si="30"/>
        <v>-</v>
      </c>
      <c r="X946" s="6"/>
      <c r="Y946" s="6"/>
      <c r="Z946" s="6"/>
      <c r="AA946" s="6"/>
      <c r="AB946" s="6"/>
      <c r="AC946" s="6"/>
    </row>
    <row r="947" spans="1:29" x14ac:dyDescent="0.25">
      <c r="Q947" s="12" t="str">
        <f t="shared" ca="1" si="31"/>
        <v>-</v>
      </c>
      <c r="W947" t="str">
        <f t="shared" si="30"/>
        <v>-</v>
      </c>
    </row>
    <row r="948" spans="1:29" x14ac:dyDescent="0.25">
      <c r="A948" s="6"/>
      <c r="B948" s="10"/>
      <c r="C948" s="6"/>
      <c r="D948" s="6"/>
      <c r="E948" s="6"/>
      <c r="F948" s="6"/>
      <c r="G948" s="6"/>
      <c r="H948" s="6"/>
      <c r="I948" s="6"/>
      <c r="J948" s="6"/>
      <c r="K948" s="6"/>
      <c r="L948" s="6"/>
      <c r="M948" s="6"/>
      <c r="N948" s="6"/>
      <c r="O948" s="6"/>
      <c r="P948" s="10"/>
      <c r="Q948" s="15" t="str">
        <f t="shared" ca="1" si="31"/>
        <v>-</v>
      </c>
      <c r="R948" s="6"/>
      <c r="S948" s="6"/>
      <c r="T948" s="6"/>
      <c r="U948" s="6"/>
      <c r="V948" s="6"/>
      <c r="W948" s="6" t="str">
        <f t="shared" si="30"/>
        <v>-</v>
      </c>
      <c r="X948" s="6"/>
      <c r="Y948" s="6"/>
      <c r="Z948" s="6"/>
      <c r="AA948" s="6"/>
      <c r="AB948" s="6"/>
      <c r="AC948" s="6"/>
    </row>
    <row r="949" spans="1:29" x14ac:dyDescent="0.25">
      <c r="Q949" s="12" t="str">
        <f t="shared" ca="1" si="31"/>
        <v>-</v>
      </c>
      <c r="W949" t="str">
        <f t="shared" si="30"/>
        <v>-</v>
      </c>
    </row>
    <row r="950" spans="1:29" x14ac:dyDescent="0.25">
      <c r="A950" s="6"/>
      <c r="B950" s="10"/>
      <c r="C950" s="6"/>
      <c r="D950" s="6"/>
      <c r="E950" s="6"/>
      <c r="F950" s="6"/>
      <c r="G950" s="6"/>
      <c r="H950" s="6"/>
      <c r="I950" s="6"/>
      <c r="J950" s="6"/>
      <c r="K950" s="6"/>
      <c r="L950" s="6"/>
      <c r="M950" s="6"/>
      <c r="N950" s="6"/>
      <c r="O950" s="6"/>
      <c r="P950" s="10"/>
      <c r="Q950" s="15" t="str">
        <f t="shared" ca="1" si="31"/>
        <v>-</v>
      </c>
      <c r="R950" s="6"/>
      <c r="S950" s="6"/>
      <c r="T950" s="6"/>
      <c r="U950" s="6"/>
      <c r="V950" s="6"/>
      <c r="W950" s="6" t="str">
        <f t="shared" si="30"/>
        <v>-</v>
      </c>
      <c r="X950" s="6"/>
      <c r="Y950" s="6"/>
      <c r="Z950" s="6"/>
      <c r="AA950" s="6"/>
      <c r="AB950" s="6"/>
      <c r="AC950" s="6"/>
    </row>
    <row r="951" spans="1:29" x14ac:dyDescent="0.25">
      <c r="Q951" s="12" t="str">
        <f t="shared" ca="1" si="31"/>
        <v>-</v>
      </c>
      <c r="W951" t="str">
        <f t="shared" si="30"/>
        <v>-</v>
      </c>
    </row>
    <row r="952" spans="1:29" x14ac:dyDescent="0.25">
      <c r="A952" s="6"/>
      <c r="B952" s="10"/>
      <c r="C952" s="6"/>
      <c r="D952" s="6"/>
      <c r="E952" s="6"/>
      <c r="F952" s="6"/>
      <c r="G952" s="6"/>
      <c r="H952" s="6"/>
      <c r="I952" s="6"/>
      <c r="J952" s="6"/>
      <c r="K952" s="6"/>
      <c r="L952" s="6"/>
      <c r="M952" s="6"/>
      <c r="N952" s="6"/>
      <c r="O952" s="6"/>
      <c r="P952" s="10"/>
      <c r="Q952" s="15" t="str">
        <f t="shared" ca="1" si="31"/>
        <v>-</v>
      </c>
      <c r="R952" s="6"/>
      <c r="S952" s="6"/>
      <c r="T952" s="6"/>
      <c r="U952" s="6"/>
      <c r="V952" s="6"/>
      <c r="W952" s="6" t="str">
        <f t="shared" si="30"/>
        <v>-</v>
      </c>
      <c r="X952" s="6"/>
      <c r="Y952" s="6"/>
      <c r="Z952" s="6"/>
      <c r="AA952" s="6"/>
      <c r="AB952" s="6"/>
      <c r="AC952" s="6"/>
    </row>
    <row r="953" spans="1:29" x14ac:dyDescent="0.25">
      <c r="Q953" s="12" t="str">
        <f t="shared" ca="1" si="31"/>
        <v>-</v>
      </c>
      <c r="W953" t="str">
        <f t="shared" si="30"/>
        <v>-</v>
      </c>
    </row>
    <row r="954" spans="1:29" x14ac:dyDescent="0.25">
      <c r="A954" s="6"/>
      <c r="B954" s="10"/>
      <c r="C954" s="6"/>
      <c r="D954" s="6"/>
      <c r="E954" s="6"/>
      <c r="F954" s="6"/>
      <c r="G954" s="6"/>
      <c r="H954" s="6"/>
      <c r="I954" s="6"/>
      <c r="J954" s="6"/>
      <c r="K954" s="6"/>
      <c r="L954" s="6"/>
      <c r="M954" s="6"/>
      <c r="N954" s="6"/>
      <c r="O954" s="6"/>
      <c r="P954" s="10"/>
      <c r="Q954" s="15" t="str">
        <f t="shared" ca="1" si="31"/>
        <v>-</v>
      </c>
      <c r="R954" s="6"/>
      <c r="S954" s="6"/>
      <c r="T954" s="6"/>
      <c r="U954" s="6"/>
      <c r="V954" s="6"/>
      <c r="W954" s="6" t="str">
        <f t="shared" si="30"/>
        <v>-</v>
      </c>
      <c r="X954" s="6"/>
      <c r="Y954" s="6"/>
      <c r="Z954" s="6"/>
      <c r="AA954" s="6"/>
      <c r="AB954" s="6"/>
      <c r="AC954" s="6"/>
    </row>
    <row r="955" spans="1:29" x14ac:dyDescent="0.25">
      <c r="Q955" s="12" t="str">
        <f t="shared" ca="1" si="31"/>
        <v>-</v>
      </c>
      <c r="W955" t="str">
        <f t="shared" si="30"/>
        <v>-</v>
      </c>
    </row>
    <row r="956" spans="1:29" x14ac:dyDescent="0.25">
      <c r="A956" s="6"/>
      <c r="B956" s="10"/>
      <c r="C956" s="6"/>
      <c r="D956" s="6"/>
      <c r="E956" s="6"/>
      <c r="F956" s="6"/>
      <c r="G956" s="6"/>
      <c r="H956" s="6"/>
      <c r="I956" s="6"/>
      <c r="J956" s="6"/>
      <c r="K956" s="6"/>
      <c r="L956" s="6"/>
      <c r="M956" s="6"/>
      <c r="N956" s="6"/>
      <c r="O956" s="6"/>
      <c r="P956" s="10"/>
      <c r="Q956" s="15" t="str">
        <f t="shared" ca="1" si="31"/>
        <v>-</v>
      </c>
      <c r="R956" s="6"/>
      <c r="S956" s="6"/>
      <c r="T956" s="6"/>
      <c r="U956" s="6"/>
      <c r="V956" s="6"/>
      <c r="W956" s="6" t="str">
        <f t="shared" si="30"/>
        <v>-</v>
      </c>
      <c r="X956" s="6"/>
      <c r="Y956" s="6"/>
      <c r="Z956" s="6"/>
      <c r="AA956" s="6"/>
      <c r="AB956" s="6"/>
      <c r="AC956" s="6"/>
    </row>
    <row r="957" spans="1:29" x14ac:dyDescent="0.25">
      <c r="Q957" s="12" t="str">
        <f t="shared" ca="1" si="31"/>
        <v>-</v>
      </c>
      <c r="W957" t="str">
        <f t="shared" si="30"/>
        <v>-</v>
      </c>
    </row>
    <row r="958" spans="1:29" x14ac:dyDescent="0.25">
      <c r="A958" s="6"/>
      <c r="B958" s="10"/>
      <c r="C958" s="6"/>
      <c r="D958" s="6"/>
      <c r="E958" s="6"/>
      <c r="F958" s="6"/>
      <c r="G958" s="6"/>
      <c r="H958" s="6"/>
      <c r="I958" s="6"/>
      <c r="J958" s="6"/>
      <c r="K958" s="6"/>
      <c r="L958" s="6"/>
      <c r="M958" s="6"/>
      <c r="N958" s="6"/>
      <c r="O958" s="6"/>
      <c r="P958" s="10"/>
      <c r="Q958" s="15" t="str">
        <f t="shared" ca="1" si="31"/>
        <v>-</v>
      </c>
      <c r="R958" s="6"/>
      <c r="S958" s="6"/>
      <c r="T958" s="6"/>
      <c r="U958" s="6"/>
      <c r="V958" s="6"/>
      <c r="W958" s="6" t="str">
        <f t="shared" si="30"/>
        <v>-</v>
      </c>
      <c r="X958" s="6"/>
      <c r="Y958" s="6"/>
      <c r="Z958" s="6"/>
      <c r="AA958" s="6"/>
      <c r="AB958" s="6"/>
      <c r="AC958" s="6"/>
    </row>
    <row r="959" spans="1:29" x14ac:dyDescent="0.25">
      <c r="Q959" s="12" t="str">
        <f t="shared" ca="1" si="31"/>
        <v>-</v>
      </c>
      <c r="W959" t="str">
        <f t="shared" si="30"/>
        <v>-</v>
      </c>
    </row>
    <row r="960" spans="1:29" x14ac:dyDescent="0.25">
      <c r="A960" s="6"/>
      <c r="B960" s="10"/>
      <c r="C960" s="6"/>
      <c r="D960" s="6"/>
      <c r="E960" s="6"/>
      <c r="F960" s="6"/>
      <c r="G960" s="6"/>
      <c r="H960" s="6"/>
      <c r="I960" s="6"/>
      <c r="J960" s="6"/>
      <c r="K960" s="6"/>
      <c r="L960" s="6"/>
      <c r="M960" s="6"/>
      <c r="N960" s="6"/>
      <c r="O960" s="6"/>
      <c r="P960" s="10"/>
      <c r="Q960" s="15" t="str">
        <f t="shared" ca="1" si="31"/>
        <v>-</v>
      </c>
      <c r="R960" s="6"/>
      <c r="S960" s="6"/>
      <c r="T960" s="6"/>
      <c r="U960" s="6"/>
      <c r="V960" s="6"/>
      <c r="W960" s="6" t="str">
        <f t="shared" si="30"/>
        <v>-</v>
      </c>
      <c r="X960" s="6"/>
      <c r="Y960" s="6"/>
      <c r="Z960" s="6"/>
      <c r="AA960" s="6"/>
      <c r="AB960" s="6"/>
      <c r="AC960" s="6"/>
    </row>
    <row r="961" spans="1:29" x14ac:dyDescent="0.25">
      <c r="Q961" s="12" t="str">
        <f t="shared" ca="1" si="31"/>
        <v>-</v>
      </c>
      <c r="W961" t="str">
        <f t="shared" si="30"/>
        <v>-</v>
      </c>
    </row>
    <row r="962" spans="1:29" x14ac:dyDescent="0.25">
      <c r="A962" s="6"/>
      <c r="B962" s="10"/>
      <c r="C962" s="6"/>
      <c r="D962" s="6"/>
      <c r="E962" s="6"/>
      <c r="F962" s="6"/>
      <c r="G962" s="6"/>
      <c r="H962" s="6"/>
      <c r="I962" s="6"/>
      <c r="J962" s="6"/>
      <c r="K962" s="6"/>
      <c r="L962" s="6"/>
      <c r="M962" s="6"/>
      <c r="N962" s="6"/>
      <c r="O962" s="6"/>
      <c r="P962" s="10"/>
      <c r="Q962" s="15" t="str">
        <f t="shared" ca="1" si="31"/>
        <v>-</v>
      </c>
      <c r="R962" s="6"/>
      <c r="S962" s="6"/>
      <c r="T962" s="6"/>
      <c r="U962" s="6"/>
      <c r="V962" s="6"/>
      <c r="W962" s="6" t="str">
        <f t="shared" si="30"/>
        <v>-</v>
      </c>
      <c r="X962" s="6"/>
      <c r="Y962" s="6"/>
      <c r="Z962" s="6"/>
      <c r="AA962" s="6"/>
      <c r="AB962" s="6"/>
      <c r="AC962" s="6"/>
    </row>
    <row r="963" spans="1:29" x14ac:dyDescent="0.25">
      <c r="Q963" s="12" t="str">
        <f t="shared" ca="1" si="31"/>
        <v>-</v>
      </c>
      <c r="W963" t="str">
        <f t="shared" si="30"/>
        <v>-</v>
      </c>
    </row>
    <row r="964" spans="1:29" x14ac:dyDescent="0.25">
      <c r="A964" s="6"/>
      <c r="B964" s="10"/>
      <c r="C964" s="6"/>
      <c r="D964" s="6"/>
      <c r="E964" s="6"/>
      <c r="F964" s="6"/>
      <c r="G964" s="6"/>
      <c r="H964" s="6"/>
      <c r="I964" s="6"/>
      <c r="J964" s="6"/>
      <c r="K964" s="6"/>
      <c r="L964" s="6"/>
      <c r="M964" s="6"/>
      <c r="N964" s="6"/>
      <c r="O964" s="6"/>
      <c r="P964" s="10"/>
      <c r="Q964" s="15" t="str">
        <f t="shared" ca="1" si="31"/>
        <v>-</v>
      </c>
      <c r="R964" s="6"/>
      <c r="S964" s="6"/>
      <c r="T964" s="6"/>
      <c r="U964" s="6"/>
      <c r="V964" s="6"/>
      <c r="W964" s="6" t="str">
        <f t="shared" si="30"/>
        <v>-</v>
      </c>
      <c r="X964" s="6"/>
      <c r="Y964" s="6"/>
      <c r="Z964" s="6"/>
      <c r="AA964" s="6"/>
      <c r="AB964" s="6"/>
      <c r="AC964" s="6"/>
    </row>
    <row r="965" spans="1:29" x14ac:dyDescent="0.25">
      <c r="Q965" s="12" t="str">
        <f t="shared" ca="1" si="31"/>
        <v>-</v>
      </c>
      <c r="W965" t="str">
        <f t="shared" si="30"/>
        <v>-</v>
      </c>
    </row>
    <row r="966" spans="1:29" x14ac:dyDescent="0.25">
      <c r="A966" s="6"/>
      <c r="B966" s="10"/>
      <c r="C966" s="6"/>
      <c r="D966" s="6"/>
      <c r="E966" s="6"/>
      <c r="F966" s="6"/>
      <c r="G966" s="6"/>
      <c r="H966" s="6"/>
      <c r="I966" s="6"/>
      <c r="J966" s="6"/>
      <c r="K966" s="6"/>
      <c r="L966" s="6"/>
      <c r="M966" s="6"/>
      <c r="N966" s="6"/>
      <c r="O966" s="6"/>
      <c r="P966" s="10"/>
      <c r="Q966" s="15" t="str">
        <f t="shared" ca="1" si="31"/>
        <v>-</v>
      </c>
      <c r="R966" s="6"/>
      <c r="S966" s="6"/>
      <c r="T966" s="6"/>
      <c r="U966" s="6"/>
      <c r="V966" s="6"/>
      <c r="W966" s="6" t="str">
        <f t="shared" si="30"/>
        <v>-</v>
      </c>
      <c r="X966" s="6"/>
      <c r="Y966" s="6"/>
      <c r="Z966" s="6"/>
      <c r="AA966" s="6"/>
      <c r="AB966" s="6"/>
      <c r="AC966" s="6"/>
    </row>
    <row r="967" spans="1:29" x14ac:dyDescent="0.25">
      <c r="Q967" s="12" t="str">
        <f t="shared" ca="1" si="31"/>
        <v>-</v>
      </c>
      <c r="W967" t="str">
        <f t="shared" si="30"/>
        <v>-</v>
      </c>
    </row>
    <row r="968" spans="1:29" x14ac:dyDescent="0.25">
      <c r="A968" s="6"/>
      <c r="B968" s="10"/>
      <c r="C968" s="6"/>
      <c r="D968" s="6"/>
      <c r="E968" s="6"/>
      <c r="F968" s="6"/>
      <c r="G968" s="6"/>
      <c r="H968" s="6"/>
      <c r="I968" s="6"/>
      <c r="J968" s="6"/>
      <c r="K968" s="6"/>
      <c r="L968" s="6"/>
      <c r="M968" s="6"/>
      <c r="N968" s="6"/>
      <c r="O968" s="6"/>
      <c r="P968" s="10"/>
      <c r="Q968" s="15" t="str">
        <f t="shared" ca="1" si="31"/>
        <v>-</v>
      </c>
      <c r="R968" s="6"/>
      <c r="S968" s="6"/>
      <c r="T968" s="6"/>
      <c r="U968" s="6"/>
      <c r="V968" s="6"/>
      <c r="W968" s="6" t="str">
        <f t="shared" ref="W968:W1031" si="32">IF(OR(ISBLANK(J968),ISBLANK(V968)),"-",(IF(J968=V968,"Yes","No")))</f>
        <v>-</v>
      </c>
      <c r="X968" s="6"/>
      <c r="Y968" s="6"/>
      <c r="Z968" s="6"/>
      <c r="AA968" s="6"/>
      <c r="AB968" s="6"/>
      <c r="AC968" s="6"/>
    </row>
    <row r="969" spans="1:29" x14ac:dyDescent="0.25">
      <c r="Q969" s="12" t="str">
        <f t="shared" ref="Q969:Q1032" ca="1" si="33">IF(B969&gt;1/1/1900, (IF(R969="Closed",(DATEDIF(B969,P969,"d"))-(DATEDIF(M969,O969,"d")),IF(OR(R969="Pending",ISBLANK(P969)),TODAY()-B969))),"-")</f>
        <v>-</v>
      </c>
      <c r="W969" t="str">
        <f t="shared" si="32"/>
        <v>-</v>
      </c>
    </row>
    <row r="970" spans="1:29" x14ac:dyDescent="0.25">
      <c r="A970" s="6"/>
      <c r="B970" s="10"/>
      <c r="C970" s="6"/>
      <c r="D970" s="6"/>
      <c r="E970" s="6"/>
      <c r="F970" s="6"/>
      <c r="G970" s="6"/>
      <c r="H970" s="6"/>
      <c r="I970" s="6"/>
      <c r="J970" s="6"/>
      <c r="K970" s="6"/>
      <c r="L970" s="6"/>
      <c r="M970" s="6"/>
      <c r="N970" s="6"/>
      <c r="O970" s="6"/>
      <c r="P970" s="10"/>
      <c r="Q970" s="15" t="str">
        <f t="shared" ca="1" si="33"/>
        <v>-</v>
      </c>
      <c r="R970" s="6"/>
      <c r="S970" s="6"/>
      <c r="T970" s="6"/>
      <c r="U970" s="6"/>
      <c r="V970" s="6"/>
      <c r="W970" s="6" t="str">
        <f t="shared" si="32"/>
        <v>-</v>
      </c>
      <c r="X970" s="6"/>
      <c r="Y970" s="6"/>
      <c r="Z970" s="6"/>
      <c r="AA970" s="6"/>
      <c r="AB970" s="6"/>
      <c r="AC970" s="6"/>
    </row>
    <row r="971" spans="1:29" x14ac:dyDescent="0.25">
      <c r="Q971" s="12" t="str">
        <f t="shared" ca="1" si="33"/>
        <v>-</v>
      </c>
      <c r="W971" t="str">
        <f t="shared" si="32"/>
        <v>-</v>
      </c>
    </row>
    <row r="972" spans="1:29" x14ac:dyDescent="0.25">
      <c r="A972" s="6"/>
      <c r="B972" s="10"/>
      <c r="C972" s="6"/>
      <c r="D972" s="6"/>
      <c r="E972" s="6"/>
      <c r="F972" s="6"/>
      <c r="G972" s="6"/>
      <c r="H972" s="6"/>
      <c r="I972" s="6"/>
      <c r="J972" s="6"/>
      <c r="K972" s="6"/>
      <c r="L972" s="6"/>
      <c r="M972" s="6"/>
      <c r="N972" s="6"/>
      <c r="O972" s="6"/>
      <c r="P972" s="10"/>
      <c r="Q972" s="15" t="str">
        <f t="shared" ca="1" si="33"/>
        <v>-</v>
      </c>
      <c r="R972" s="6"/>
      <c r="S972" s="6"/>
      <c r="T972" s="6"/>
      <c r="U972" s="6"/>
      <c r="V972" s="6"/>
      <c r="W972" s="6" t="str">
        <f t="shared" si="32"/>
        <v>-</v>
      </c>
      <c r="X972" s="6"/>
      <c r="Y972" s="6"/>
      <c r="Z972" s="6"/>
      <c r="AA972" s="6"/>
      <c r="AB972" s="6"/>
      <c r="AC972" s="6"/>
    </row>
    <row r="973" spans="1:29" x14ac:dyDescent="0.25">
      <c r="Q973" s="12" t="str">
        <f t="shared" ca="1" si="33"/>
        <v>-</v>
      </c>
      <c r="W973" t="str">
        <f t="shared" si="32"/>
        <v>-</v>
      </c>
    </row>
    <row r="974" spans="1:29" x14ac:dyDescent="0.25">
      <c r="A974" s="6"/>
      <c r="B974" s="10"/>
      <c r="C974" s="6"/>
      <c r="D974" s="6"/>
      <c r="E974" s="6"/>
      <c r="F974" s="6"/>
      <c r="G974" s="6"/>
      <c r="H974" s="6"/>
      <c r="I974" s="6"/>
      <c r="J974" s="6"/>
      <c r="K974" s="6"/>
      <c r="L974" s="6"/>
      <c r="M974" s="6"/>
      <c r="N974" s="6"/>
      <c r="O974" s="6"/>
      <c r="P974" s="10"/>
      <c r="Q974" s="15" t="str">
        <f t="shared" ca="1" si="33"/>
        <v>-</v>
      </c>
      <c r="R974" s="6"/>
      <c r="S974" s="6"/>
      <c r="T974" s="6"/>
      <c r="U974" s="6"/>
      <c r="V974" s="6"/>
      <c r="W974" s="6" t="str">
        <f t="shared" si="32"/>
        <v>-</v>
      </c>
      <c r="X974" s="6"/>
      <c r="Y974" s="6"/>
      <c r="Z974" s="6"/>
      <c r="AA974" s="6"/>
      <c r="AB974" s="6"/>
      <c r="AC974" s="6"/>
    </row>
    <row r="975" spans="1:29" x14ac:dyDescent="0.25">
      <c r="Q975" s="12" t="str">
        <f t="shared" ca="1" si="33"/>
        <v>-</v>
      </c>
      <c r="W975" t="str">
        <f t="shared" si="32"/>
        <v>-</v>
      </c>
    </row>
    <row r="976" spans="1:29" x14ac:dyDescent="0.25">
      <c r="A976" s="6"/>
      <c r="B976" s="10"/>
      <c r="C976" s="6"/>
      <c r="D976" s="6"/>
      <c r="E976" s="6"/>
      <c r="F976" s="6"/>
      <c r="G976" s="6"/>
      <c r="H976" s="6"/>
      <c r="I976" s="6"/>
      <c r="J976" s="6"/>
      <c r="K976" s="6"/>
      <c r="L976" s="6"/>
      <c r="M976" s="6"/>
      <c r="N976" s="6"/>
      <c r="O976" s="6"/>
      <c r="P976" s="10"/>
      <c r="Q976" s="15" t="str">
        <f t="shared" ca="1" si="33"/>
        <v>-</v>
      </c>
      <c r="R976" s="6"/>
      <c r="S976" s="6"/>
      <c r="T976" s="6"/>
      <c r="U976" s="6"/>
      <c r="V976" s="6"/>
      <c r="W976" s="6" t="str">
        <f t="shared" si="32"/>
        <v>-</v>
      </c>
      <c r="X976" s="6"/>
      <c r="Y976" s="6"/>
      <c r="Z976" s="6"/>
      <c r="AA976" s="6"/>
      <c r="AB976" s="6"/>
      <c r="AC976" s="6"/>
    </row>
    <row r="977" spans="1:29" x14ac:dyDescent="0.25">
      <c r="Q977" s="12" t="str">
        <f t="shared" ca="1" si="33"/>
        <v>-</v>
      </c>
      <c r="W977" t="str">
        <f t="shared" si="32"/>
        <v>-</v>
      </c>
    </row>
    <row r="978" spans="1:29" x14ac:dyDescent="0.25">
      <c r="A978" s="6"/>
      <c r="B978" s="10"/>
      <c r="C978" s="6"/>
      <c r="D978" s="6"/>
      <c r="E978" s="6"/>
      <c r="F978" s="6"/>
      <c r="G978" s="6"/>
      <c r="H978" s="6"/>
      <c r="I978" s="6"/>
      <c r="J978" s="6"/>
      <c r="K978" s="6"/>
      <c r="L978" s="6"/>
      <c r="M978" s="6"/>
      <c r="N978" s="6"/>
      <c r="O978" s="6"/>
      <c r="P978" s="10"/>
      <c r="Q978" s="15" t="str">
        <f t="shared" ca="1" si="33"/>
        <v>-</v>
      </c>
      <c r="R978" s="6"/>
      <c r="S978" s="6"/>
      <c r="T978" s="6"/>
      <c r="U978" s="6"/>
      <c r="V978" s="6"/>
      <c r="W978" s="6" t="str">
        <f t="shared" si="32"/>
        <v>-</v>
      </c>
      <c r="X978" s="6"/>
      <c r="Y978" s="6"/>
      <c r="Z978" s="6"/>
      <c r="AA978" s="6"/>
      <c r="AB978" s="6"/>
      <c r="AC978" s="6"/>
    </row>
    <row r="979" spans="1:29" x14ac:dyDescent="0.25">
      <c r="Q979" s="12" t="str">
        <f t="shared" ca="1" si="33"/>
        <v>-</v>
      </c>
      <c r="W979" t="str">
        <f t="shared" si="32"/>
        <v>-</v>
      </c>
    </row>
    <row r="980" spans="1:29" x14ac:dyDescent="0.25">
      <c r="A980" s="6"/>
      <c r="B980" s="10"/>
      <c r="C980" s="6"/>
      <c r="D980" s="6"/>
      <c r="E980" s="6"/>
      <c r="F980" s="6"/>
      <c r="G980" s="6"/>
      <c r="H980" s="6"/>
      <c r="I980" s="6"/>
      <c r="J980" s="6"/>
      <c r="K980" s="6"/>
      <c r="L980" s="6"/>
      <c r="M980" s="6"/>
      <c r="N980" s="6"/>
      <c r="O980" s="6"/>
      <c r="P980" s="10"/>
      <c r="Q980" s="15" t="str">
        <f t="shared" ca="1" si="33"/>
        <v>-</v>
      </c>
      <c r="R980" s="6"/>
      <c r="S980" s="6"/>
      <c r="T980" s="6"/>
      <c r="U980" s="6"/>
      <c r="V980" s="6"/>
      <c r="W980" s="6" t="str">
        <f t="shared" si="32"/>
        <v>-</v>
      </c>
      <c r="X980" s="6"/>
      <c r="Y980" s="6"/>
      <c r="Z980" s="6"/>
      <c r="AA980" s="6"/>
      <c r="AB980" s="6"/>
      <c r="AC980" s="6"/>
    </row>
    <row r="981" spans="1:29" x14ac:dyDescent="0.25">
      <c r="Q981" s="12" t="str">
        <f t="shared" ca="1" si="33"/>
        <v>-</v>
      </c>
      <c r="W981" t="str">
        <f t="shared" si="32"/>
        <v>-</v>
      </c>
    </row>
    <row r="982" spans="1:29" x14ac:dyDescent="0.25">
      <c r="A982" s="6"/>
      <c r="B982" s="10"/>
      <c r="C982" s="6"/>
      <c r="D982" s="6"/>
      <c r="E982" s="6"/>
      <c r="F982" s="6"/>
      <c r="G982" s="6"/>
      <c r="H982" s="6"/>
      <c r="I982" s="6"/>
      <c r="J982" s="6"/>
      <c r="K982" s="6"/>
      <c r="L982" s="6"/>
      <c r="M982" s="6"/>
      <c r="N982" s="6"/>
      <c r="O982" s="6"/>
      <c r="P982" s="10"/>
      <c r="Q982" s="15" t="str">
        <f t="shared" ca="1" si="33"/>
        <v>-</v>
      </c>
      <c r="R982" s="6"/>
      <c r="S982" s="6"/>
      <c r="T982" s="6"/>
      <c r="U982" s="6"/>
      <c r="V982" s="6"/>
      <c r="W982" s="6" t="str">
        <f t="shared" si="32"/>
        <v>-</v>
      </c>
      <c r="X982" s="6"/>
      <c r="Y982" s="6"/>
      <c r="Z982" s="6"/>
      <c r="AA982" s="6"/>
      <c r="AB982" s="6"/>
      <c r="AC982" s="6"/>
    </row>
    <row r="983" spans="1:29" x14ac:dyDescent="0.25">
      <c r="Q983" s="12" t="str">
        <f t="shared" ca="1" si="33"/>
        <v>-</v>
      </c>
      <c r="W983" t="str">
        <f t="shared" si="32"/>
        <v>-</v>
      </c>
    </row>
    <row r="984" spans="1:29" x14ac:dyDescent="0.25">
      <c r="A984" s="6"/>
      <c r="B984" s="10"/>
      <c r="C984" s="6"/>
      <c r="D984" s="6"/>
      <c r="E984" s="6"/>
      <c r="F984" s="6"/>
      <c r="G984" s="6"/>
      <c r="H984" s="6"/>
      <c r="I984" s="6"/>
      <c r="J984" s="6"/>
      <c r="K984" s="6"/>
      <c r="L984" s="6"/>
      <c r="M984" s="6"/>
      <c r="N984" s="6"/>
      <c r="O984" s="6"/>
      <c r="P984" s="10"/>
      <c r="Q984" s="15" t="str">
        <f t="shared" ca="1" si="33"/>
        <v>-</v>
      </c>
      <c r="R984" s="6"/>
      <c r="S984" s="6"/>
      <c r="T984" s="6"/>
      <c r="U984" s="6"/>
      <c r="V984" s="6"/>
      <c r="W984" s="6" t="str">
        <f t="shared" si="32"/>
        <v>-</v>
      </c>
      <c r="X984" s="6"/>
      <c r="Y984" s="6"/>
      <c r="Z984" s="6"/>
      <c r="AA984" s="6"/>
      <c r="AB984" s="6"/>
      <c r="AC984" s="6"/>
    </row>
    <row r="985" spans="1:29" x14ac:dyDescent="0.25">
      <c r="Q985" s="12" t="str">
        <f t="shared" ca="1" si="33"/>
        <v>-</v>
      </c>
      <c r="W985" t="str">
        <f t="shared" si="32"/>
        <v>-</v>
      </c>
    </row>
    <row r="986" spans="1:29" x14ac:dyDescent="0.25">
      <c r="A986" s="6"/>
      <c r="B986" s="10"/>
      <c r="C986" s="6"/>
      <c r="D986" s="6"/>
      <c r="E986" s="6"/>
      <c r="F986" s="6"/>
      <c r="G986" s="6"/>
      <c r="H986" s="6"/>
      <c r="I986" s="6"/>
      <c r="J986" s="6"/>
      <c r="K986" s="6"/>
      <c r="L986" s="6"/>
      <c r="M986" s="6"/>
      <c r="N986" s="6"/>
      <c r="O986" s="6"/>
      <c r="P986" s="10"/>
      <c r="Q986" s="15" t="str">
        <f t="shared" ca="1" si="33"/>
        <v>-</v>
      </c>
      <c r="R986" s="6"/>
      <c r="S986" s="6"/>
      <c r="T986" s="6"/>
      <c r="U986" s="6"/>
      <c r="V986" s="6"/>
      <c r="W986" s="6" t="str">
        <f t="shared" si="32"/>
        <v>-</v>
      </c>
      <c r="X986" s="6"/>
      <c r="Y986" s="6"/>
      <c r="Z986" s="6"/>
      <c r="AA986" s="6"/>
      <c r="AB986" s="6"/>
      <c r="AC986" s="6"/>
    </row>
    <row r="987" spans="1:29" x14ac:dyDescent="0.25">
      <c r="Q987" s="12" t="str">
        <f t="shared" ca="1" si="33"/>
        <v>-</v>
      </c>
      <c r="W987" t="str">
        <f t="shared" si="32"/>
        <v>-</v>
      </c>
    </row>
    <row r="988" spans="1:29" x14ac:dyDescent="0.25">
      <c r="A988" s="6"/>
      <c r="B988" s="10"/>
      <c r="C988" s="6"/>
      <c r="D988" s="6"/>
      <c r="E988" s="6"/>
      <c r="F988" s="6"/>
      <c r="G988" s="6"/>
      <c r="H988" s="6"/>
      <c r="I988" s="6"/>
      <c r="J988" s="6"/>
      <c r="K988" s="6"/>
      <c r="L988" s="6"/>
      <c r="M988" s="6"/>
      <c r="N988" s="6"/>
      <c r="O988" s="6"/>
      <c r="P988" s="10"/>
      <c r="Q988" s="15" t="str">
        <f t="shared" ca="1" si="33"/>
        <v>-</v>
      </c>
      <c r="R988" s="6"/>
      <c r="S988" s="6"/>
      <c r="T988" s="6"/>
      <c r="U988" s="6"/>
      <c r="V988" s="6"/>
      <c r="W988" s="6" t="str">
        <f t="shared" si="32"/>
        <v>-</v>
      </c>
      <c r="X988" s="6"/>
      <c r="Y988" s="6"/>
      <c r="Z988" s="6"/>
      <c r="AA988" s="6"/>
      <c r="AB988" s="6"/>
      <c r="AC988" s="6"/>
    </row>
    <row r="989" spans="1:29" x14ac:dyDescent="0.25">
      <c r="Q989" s="12" t="str">
        <f t="shared" ca="1" si="33"/>
        <v>-</v>
      </c>
      <c r="W989" t="str">
        <f t="shared" si="32"/>
        <v>-</v>
      </c>
    </row>
    <row r="990" spans="1:29" x14ac:dyDescent="0.25">
      <c r="A990" s="6"/>
      <c r="B990" s="10"/>
      <c r="C990" s="6"/>
      <c r="D990" s="6"/>
      <c r="E990" s="6"/>
      <c r="F990" s="6"/>
      <c r="G990" s="6"/>
      <c r="H990" s="6"/>
      <c r="I990" s="6"/>
      <c r="J990" s="6"/>
      <c r="K990" s="6"/>
      <c r="L990" s="6"/>
      <c r="M990" s="6"/>
      <c r="N990" s="6"/>
      <c r="O990" s="6"/>
      <c r="P990" s="10"/>
      <c r="Q990" s="15" t="str">
        <f t="shared" ca="1" si="33"/>
        <v>-</v>
      </c>
      <c r="R990" s="6"/>
      <c r="S990" s="6"/>
      <c r="T990" s="6"/>
      <c r="U990" s="6"/>
      <c r="V990" s="6"/>
      <c r="W990" s="6" t="str">
        <f t="shared" si="32"/>
        <v>-</v>
      </c>
      <c r="X990" s="6"/>
      <c r="Y990" s="6"/>
      <c r="Z990" s="6"/>
      <c r="AA990" s="6"/>
      <c r="AB990" s="6"/>
      <c r="AC990" s="6"/>
    </row>
    <row r="991" spans="1:29" x14ac:dyDescent="0.25">
      <c r="Q991" s="12" t="str">
        <f t="shared" ca="1" si="33"/>
        <v>-</v>
      </c>
      <c r="W991" t="str">
        <f t="shared" si="32"/>
        <v>-</v>
      </c>
    </row>
    <row r="992" spans="1:29" x14ac:dyDescent="0.25">
      <c r="A992" s="6"/>
      <c r="B992" s="10"/>
      <c r="C992" s="6"/>
      <c r="D992" s="6"/>
      <c r="E992" s="6"/>
      <c r="F992" s="6"/>
      <c r="G992" s="6"/>
      <c r="H992" s="6"/>
      <c r="I992" s="6"/>
      <c r="J992" s="6"/>
      <c r="K992" s="6"/>
      <c r="L992" s="6"/>
      <c r="M992" s="6"/>
      <c r="N992" s="6"/>
      <c r="O992" s="6"/>
      <c r="P992" s="10"/>
      <c r="Q992" s="15" t="str">
        <f t="shared" ca="1" si="33"/>
        <v>-</v>
      </c>
      <c r="R992" s="6"/>
      <c r="S992" s="6"/>
      <c r="T992" s="6"/>
      <c r="U992" s="6"/>
      <c r="V992" s="6"/>
      <c r="W992" s="6" t="str">
        <f t="shared" si="32"/>
        <v>-</v>
      </c>
      <c r="X992" s="6"/>
      <c r="Y992" s="6"/>
      <c r="Z992" s="6"/>
      <c r="AA992" s="6"/>
      <c r="AB992" s="6"/>
      <c r="AC992" s="6"/>
    </row>
    <row r="993" spans="1:29" x14ac:dyDescent="0.25">
      <c r="Q993" s="12" t="str">
        <f t="shared" ca="1" si="33"/>
        <v>-</v>
      </c>
      <c r="W993" t="str">
        <f t="shared" si="32"/>
        <v>-</v>
      </c>
    </row>
    <row r="994" spans="1:29" x14ac:dyDescent="0.25">
      <c r="A994" s="6"/>
      <c r="B994" s="10"/>
      <c r="C994" s="6"/>
      <c r="D994" s="6"/>
      <c r="E994" s="6"/>
      <c r="F994" s="6"/>
      <c r="G994" s="6"/>
      <c r="H994" s="6"/>
      <c r="I994" s="6"/>
      <c r="J994" s="6"/>
      <c r="K994" s="6"/>
      <c r="L994" s="6"/>
      <c r="M994" s="6"/>
      <c r="N994" s="6"/>
      <c r="O994" s="6"/>
      <c r="P994" s="10"/>
      <c r="Q994" s="15" t="str">
        <f t="shared" ca="1" si="33"/>
        <v>-</v>
      </c>
      <c r="R994" s="6"/>
      <c r="S994" s="6"/>
      <c r="T994" s="6"/>
      <c r="U994" s="6"/>
      <c r="V994" s="6"/>
      <c r="W994" s="6" t="str">
        <f t="shared" si="32"/>
        <v>-</v>
      </c>
      <c r="X994" s="6"/>
      <c r="Y994" s="6"/>
      <c r="Z994" s="6"/>
      <c r="AA994" s="6"/>
      <c r="AB994" s="6"/>
      <c r="AC994" s="6"/>
    </row>
    <row r="995" spans="1:29" x14ac:dyDescent="0.25">
      <c r="Q995" s="12" t="str">
        <f t="shared" ca="1" si="33"/>
        <v>-</v>
      </c>
      <c r="W995" t="str">
        <f t="shared" si="32"/>
        <v>-</v>
      </c>
    </row>
    <row r="996" spans="1:29" x14ac:dyDescent="0.25">
      <c r="A996" s="6"/>
      <c r="B996" s="10"/>
      <c r="C996" s="6"/>
      <c r="D996" s="6"/>
      <c r="E996" s="6"/>
      <c r="F996" s="6"/>
      <c r="G996" s="6"/>
      <c r="H996" s="6"/>
      <c r="I996" s="6"/>
      <c r="J996" s="6"/>
      <c r="K996" s="6"/>
      <c r="L996" s="6"/>
      <c r="M996" s="6"/>
      <c r="N996" s="6"/>
      <c r="O996" s="6"/>
      <c r="P996" s="10"/>
      <c r="Q996" s="15" t="str">
        <f t="shared" ca="1" si="33"/>
        <v>-</v>
      </c>
      <c r="R996" s="6"/>
      <c r="S996" s="6"/>
      <c r="T996" s="6"/>
      <c r="U996" s="6"/>
      <c r="V996" s="6"/>
      <c r="W996" s="6" t="str">
        <f t="shared" si="32"/>
        <v>-</v>
      </c>
      <c r="X996" s="6"/>
      <c r="Y996" s="6"/>
      <c r="Z996" s="6"/>
      <c r="AA996" s="6"/>
      <c r="AB996" s="6"/>
      <c r="AC996" s="6"/>
    </row>
    <row r="997" spans="1:29" x14ac:dyDescent="0.25">
      <c r="Q997" s="12" t="str">
        <f t="shared" ca="1" si="33"/>
        <v>-</v>
      </c>
      <c r="W997" t="str">
        <f t="shared" si="32"/>
        <v>-</v>
      </c>
    </row>
    <row r="998" spans="1:29" x14ac:dyDescent="0.25">
      <c r="A998" s="6"/>
      <c r="B998" s="10"/>
      <c r="C998" s="6"/>
      <c r="D998" s="6"/>
      <c r="E998" s="6"/>
      <c r="F998" s="6"/>
      <c r="G998" s="6"/>
      <c r="H998" s="6"/>
      <c r="I998" s="6"/>
      <c r="J998" s="6"/>
      <c r="K998" s="6"/>
      <c r="L998" s="6"/>
      <c r="M998" s="6"/>
      <c r="N998" s="6"/>
      <c r="O998" s="6"/>
      <c r="P998" s="10"/>
      <c r="Q998" s="15" t="str">
        <f t="shared" ca="1" si="33"/>
        <v>-</v>
      </c>
      <c r="R998" s="6"/>
      <c r="S998" s="6"/>
      <c r="T998" s="6"/>
      <c r="U998" s="6"/>
      <c r="V998" s="6"/>
      <c r="W998" s="6" t="str">
        <f t="shared" si="32"/>
        <v>-</v>
      </c>
      <c r="X998" s="6"/>
      <c r="Y998" s="6"/>
      <c r="Z998" s="6"/>
      <c r="AA998" s="6"/>
      <c r="AB998" s="6"/>
      <c r="AC998" s="6"/>
    </row>
    <row r="999" spans="1:29" x14ac:dyDescent="0.25">
      <c r="Q999" s="12" t="str">
        <f t="shared" ca="1" si="33"/>
        <v>-</v>
      </c>
      <c r="W999" t="str">
        <f t="shared" si="32"/>
        <v>-</v>
      </c>
    </row>
    <row r="1000" spans="1:29" x14ac:dyDescent="0.25">
      <c r="A1000" s="6"/>
      <c r="B1000" s="10"/>
      <c r="C1000" s="6"/>
      <c r="D1000" s="6"/>
      <c r="E1000" s="6"/>
      <c r="F1000" s="6"/>
      <c r="G1000" s="6"/>
      <c r="H1000" s="6"/>
      <c r="I1000" s="6"/>
      <c r="J1000" s="6"/>
      <c r="K1000" s="6"/>
      <c r="L1000" s="6"/>
      <c r="M1000" s="6"/>
      <c r="N1000" s="6"/>
      <c r="O1000" s="6"/>
      <c r="P1000" s="10"/>
      <c r="Q1000" s="15" t="str">
        <f t="shared" ca="1" si="33"/>
        <v>-</v>
      </c>
      <c r="R1000" s="6"/>
      <c r="S1000" s="6"/>
      <c r="T1000" s="6"/>
      <c r="U1000" s="6"/>
      <c r="V1000" s="6"/>
      <c r="W1000" s="6" t="str">
        <f t="shared" si="32"/>
        <v>-</v>
      </c>
      <c r="X1000" s="6"/>
      <c r="Y1000" s="6"/>
      <c r="Z1000" s="6"/>
      <c r="AA1000" s="6"/>
      <c r="AB1000" s="6"/>
      <c r="AC1000" s="6"/>
    </row>
    <row r="1001" spans="1:29" x14ac:dyDescent="0.25">
      <c r="Q1001" s="12" t="str">
        <f t="shared" ca="1" si="33"/>
        <v>-</v>
      </c>
      <c r="W1001" t="str">
        <f t="shared" si="32"/>
        <v>-</v>
      </c>
    </row>
    <row r="1002" spans="1:29" x14ac:dyDescent="0.25">
      <c r="A1002" s="6"/>
      <c r="B1002" s="10"/>
      <c r="C1002" s="6"/>
      <c r="D1002" s="6"/>
      <c r="E1002" s="6"/>
      <c r="F1002" s="6"/>
      <c r="G1002" s="6"/>
      <c r="H1002" s="6"/>
      <c r="I1002" s="6"/>
      <c r="J1002" s="6"/>
      <c r="K1002" s="6"/>
      <c r="L1002" s="6"/>
      <c r="M1002" s="6"/>
      <c r="N1002" s="6"/>
      <c r="O1002" s="6"/>
      <c r="P1002" s="10"/>
      <c r="Q1002" s="15" t="str">
        <f t="shared" ca="1" si="33"/>
        <v>-</v>
      </c>
      <c r="R1002" s="6"/>
      <c r="S1002" s="6"/>
      <c r="T1002" s="6"/>
      <c r="U1002" s="6"/>
      <c r="V1002" s="6"/>
      <c r="W1002" s="6" t="str">
        <f t="shared" si="32"/>
        <v>-</v>
      </c>
      <c r="X1002" s="6"/>
      <c r="Y1002" s="6"/>
      <c r="Z1002" s="6"/>
      <c r="AA1002" s="6"/>
      <c r="AB1002" s="6"/>
      <c r="AC1002" s="6"/>
    </row>
    <row r="1003" spans="1:29" x14ac:dyDescent="0.25">
      <c r="Q1003" s="12" t="str">
        <f t="shared" ca="1" si="33"/>
        <v>-</v>
      </c>
      <c r="W1003" t="str">
        <f t="shared" si="32"/>
        <v>-</v>
      </c>
    </row>
    <row r="1004" spans="1:29" x14ac:dyDescent="0.25">
      <c r="A1004" s="6"/>
      <c r="B1004" s="10"/>
      <c r="C1004" s="6"/>
      <c r="D1004" s="6"/>
      <c r="E1004" s="6"/>
      <c r="F1004" s="6"/>
      <c r="G1004" s="6"/>
      <c r="H1004" s="6"/>
      <c r="I1004" s="6"/>
      <c r="J1004" s="6"/>
      <c r="K1004" s="6"/>
      <c r="L1004" s="6"/>
      <c r="M1004" s="6"/>
      <c r="N1004" s="6"/>
      <c r="O1004" s="6"/>
      <c r="P1004" s="10"/>
      <c r="Q1004" s="15" t="str">
        <f t="shared" ca="1" si="33"/>
        <v>-</v>
      </c>
      <c r="R1004" s="6"/>
      <c r="S1004" s="6"/>
      <c r="T1004" s="6"/>
      <c r="U1004" s="6"/>
      <c r="V1004" s="6"/>
      <c r="W1004" s="6" t="str">
        <f t="shared" si="32"/>
        <v>-</v>
      </c>
      <c r="X1004" s="6"/>
      <c r="Y1004" s="6"/>
      <c r="Z1004" s="6"/>
      <c r="AA1004" s="6"/>
      <c r="AB1004" s="6"/>
      <c r="AC1004" s="6"/>
    </row>
    <row r="1005" spans="1:29" x14ac:dyDescent="0.25">
      <c r="Q1005" s="12" t="str">
        <f t="shared" ca="1" si="33"/>
        <v>-</v>
      </c>
      <c r="W1005" t="str">
        <f t="shared" si="32"/>
        <v>-</v>
      </c>
    </row>
    <row r="1006" spans="1:29" x14ac:dyDescent="0.25">
      <c r="A1006" s="6"/>
      <c r="B1006" s="10"/>
      <c r="C1006" s="6"/>
      <c r="D1006" s="6"/>
      <c r="E1006" s="6"/>
      <c r="F1006" s="6"/>
      <c r="G1006" s="6"/>
      <c r="H1006" s="6"/>
      <c r="I1006" s="6"/>
      <c r="J1006" s="6"/>
      <c r="K1006" s="6"/>
      <c r="L1006" s="6"/>
      <c r="M1006" s="6"/>
      <c r="N1006" s="6"/>
      <c r="O1006" s="6"/>
      <c r="P1006" s="10"/>
      <c r="Q1006" s="15" t="str">
        <f t="shared" ca="1" si="33"/>
        <v>-</v>
      </c>
      <c r="R1006" s="6"/>
      <c r="S1006" s="6"/>
      <c r="T1006" s="6"/>
      <c r="U1006" s="6"/>
      <c r="V1006" s="6"/>
      <c r="W1006" s="6" t="str">
        <f t="shared" si="32"/>
        <v>-</v>
      </c>
      <c r="X1006" s="6"/>
      <c r="Y1006" s="6"/>
      <c r="Z1006" s="6"/>
      <c r="AA1006" s="6"/>
      <c r="AB1006" s="6"/>
      <c r="AC1006" s="6"/>
    </row>
    <row r="1007" spans="1:29" x14ac:dyDescent="0.25">
      <c r="Q1007" s="12" t="str">
        <f t="shared" ca="1" si="33"/>
        <v>-</v>
      </c>
      <c r="W1007" t="str">
        <f t="shared" si="32"/>
        <v>-</v>
      </c>
    </row>
    <row r="1008" spans="1:29" x14ac:dyDescent="0.25">
      <c r="A1008" s="6"/>
      <c r="B1008" s="10"/>
      <c r="C1008" s="6"/>
      <c r="D1008" s="6"/>
      <c r="E1008" s="6"/>
      <c r="F1008" s="6"/>
      <c r="G1008" s="6"/>
      <c r="H1008" s="6"/>
      <c r="I1008" s="6"/>
      <c r="J1008" s="6"/>
      <c r="K1008" s="6"/>
      <c r="L1008" s="6"/>
      <c r="M1008" s="6"/>
      <c r="N1008" s="6"/>
      <c r="O1008" s="6"/>
      <c r="P1008" s="10"/>
      <c r="Q1008" s="15" t="str">
        <f t="shared" ca="1" si="33"/>
        <v>-</v>
      </c>
      <c r="R1008" s="6"/>
      <c r="S1008" s="6"/>
      <c r="T1008" s="6"/>
      <c r="U1008" s="6"/>
      <c r="V1008" s="6"/>
      <c r="W1008" s="6" t="str">
        <f t="shared" si="32"/>
        <v>-</v>
      </c>
      <c r="X1008" s="6"/>
      <c r="Y1008" s="6"/>
      <c r="Z1008" s="6"/>
      <c r="AA1008" s="6"/>
      <c r="AB1008" s="6"/>
      <c r="AC1008" s="6"/>
    </row>
    <row r="1009" spans="1:29" x14ac:dyDescent="0.25">
      <c r="Q1009" s="12" t="str">
        <f t="shared" ca="1" si="33"/>
        <v>-</v>
      </c>
      <c r="W1009" t="str">
        <f t="shared" si="32"/>
        <v>-</v>
      </c>
    </row>
    <row r="1010" spans="1:29" x14ac:dyDescent="0.25">
      <c r="A1010" s="6"/>
      <c r="B1010" s="10"/>
      <c r="C1010" s="6"/>
      <c r="D1010" s="6"/>
      <c r="E1010" s="6"/>
      <c r="F1010" s="6"/>
      <c r="G1010" s="6"/>
      <c r="H1010" s="6"/>
      <c r="I1010" s="6"/>
      <c r="J1010" s="6"/>
      <c r="K1010" s="6"/>
      <c r="L1010" s="6"/>
      <c r="M1010" s="6"/>
      <c r="N1010" s="6"/>
      <c r="O1010" s="6"/>
      <c r="P1010" s="10"/>
      <c r="Q1010" s="15" t="str">
        <f t="shared" ca="1" si="33"/>
        <v>-</v>
      </c>
      <c r="R1010" s="6"/>
      <c r="S1010" s="6"/>
      <c r="T1010" s="6"/>
      <c r="U1010" s="6"/>
      <c r="V1010" s="6"/>
      <c r="W1010" s="6" t="str">
        <f t="shared" si="32"/>
        <v>-</v>
      </c>
      <c r="X1010" s="6"/>
      <c r="Y1010" s="6"/>
      <c r="Z1010" s="6"/>
      <c r="AA1010" s="6"/>
      <c r="AB1010" s="6"/>
      <c r="AC1010" s="6"/>
    </row>
    <row r="1011" spans="1:29" x14ac:dyDescent="0.25">
      <c r="Q1011" s="12" t="str">
        <f t="shared" ca="1" si="33"/>
        <v>-</v>
      </c>
      <c r="W1011" t="str">
        <f t="shared" si="32"/>
        <v>-</v>
      </c>
    </row>
    <row r="1012" spans="1:29" x14ac:dyDescent="0.25">
      <c r="A1012" s="6"/>
      <c r="B1012" s="10"/>
      <c r="C1012" s="6"/>
      <c r="D1012" s="6"/>
      <c r="E1012" s="6"/>
      <c r="F1012" s="6"/>
      <c r="G1012" s="6"/>
      <c r="H1012" s="6"/>
      <c r="I1012" s="6"/>
      <c r="J1012" s="6"/>
      <c r="K1012" s="6"/>
      <c r="L1012" s="6"/>
      <c r="M1012" s="6"/>
      <c r="N1012" s="6"/>
      <c r="O1012" s="6"/>
      <c r="P1012" s="10"/>
      <c r="Q1012" s="15" t="str">
        <f t="shared" ca="1" si="33"/>
        <v>-</v>
      </c>
      <c r="R1012" s="6"/>
      <c r="S1012" s="6"/>
      <c r="T1012" s="6"/>
      <c r="U1012" s="6"/>
      <c r="V1012" s="6"/>
      <c r="W1012" s="6" t="str">
        <f t="shared" si="32"/>
        <v>-</v>
      </c>
      <c r="X1012" s="6"/>
      <c r="Y1012" s="6"/>
      <c r="Z1012" s="6"/>
      <c r="AA1012" s="6"/>
      <c r="AB1012" s="6"/>
      <c r="AC1012" s="6"/>
    </row>
    <row r="1013" spans="1:29" x14ac:dyDescent="0.25">
      <c r="Q1013" s="12" t="str">
        <f t="shared" ca="1" si="33"/>
        <v>-</v>
      </c>
      <c r="W1013" t="str">
        <f t="shared" si="32"/>
        <v>-</v>
      </c>
    </row>
    <row r="1014" spans="1:29" x14ac:dyDescent="0.25">
      <c r="A1014" s="6"/>
      <c r="B1014" s="10"/>
      <c r="C1014" s="6"/>
      <c r="D1014" s="6"/>
      <c r="E1014" s="6"/>
      <c r="F1014" s="6"/>
      <c r="G1014" s="6"/>
      <c r="H1014" s="6"/>
      <c r="I1014" s="6"/>
      <c r="J1014" s="6"/>
      <c r="K1014" s="6"/>
      <c r="L1014" s="6"/>
      <c r="M1014" s="6"/>
      <c r="N1014" s="6"/>
      <c r="O1014" s="6"/>
      <c r="P1014" s="10"/>
      <c r="Q1014" s="15" t="str">
        <f t="shared" ca="1" si="33"/>
        <v>-</v>
      </c>
      <c r="R1014" s="6"/>
      <c r="S1014" s="6"/>
      <c r="T1014" s="6"/>
      <c r="U1014" s="6"/>
      <c r="V1014" s="6"/>
      <c r="W1014" s="6" t="str">
        <f t="shared" si="32"/>
        <v>-</v>
      </c>
      <c r="X1014" s="6"/>
      <c r="Y1014" s="6"/>
      <c r="Z1014" s="6"/>
      <c r="AA1014" s="6"/>
      <c r="AB1014" s="6"/>
      <c r="AC1014" s="6"/>
    </row>
    <row r="1015" spans="1:29" x14ac:dyDescent="0.25">
      <c r="Q1015" s="12" t="str">
        <f t="shared" ca="1" si="33"/>
        <v>-</v>
      </c>
      <c r="W1015" t="str">
        <f t="shared" si="32"/>
        <v>-</v>
      </c>
    </row>
    <row r="1016" spans="1:29" x14ac:dyDescent="0.25">
      <c r="A1016" s="6"/>
      <c r="B1016" s="10"/>
      <c r="C1016" s="6"/>
      <c r="D1016" s="6"/>
      <c r="E1016" s="6"/>
      <c r="F1016" s="6"/>
      <c r="G1016" s="6"/>
      <c r="H1016" s="6"/>
      <c r="I1016" s="6"/>
      <c r="J1016" s="6"/>
      <c r="K1016" s="6"/>
      <c r="L1016" s="6"/>
      <c r="M1016" s="6"/>
      <c r="N1016" s="6"/>
      <c r="O1016" s="6"/>
      <c r="P1016" s="10"/>
      <c r="Q1016" s="15" t="str">
        <f t="shared" ca="1" si="33"/>
        <v>-</v>
      </c>
      <c r="R1016" s="6"/>
      <c r="S1016" s="6"/>
      <c r="T1016" s="6"/>
      <c r="U1016" s="6"/>
      <c r="V1016" s="6"/>
      <c r="W1016" s="6" t="str">
        <f t="shared" si="32"/>
        <v>-</v>
      </c>
      <c r="X1016" s="6"/>
      <c r="Y1016" s="6"/>
      <c r="Z1016" s="6"/>
      <c r="AA1016" s="6"/>
      <c r="AB1016" s="6"/>
      <c r="AC1016" s="6"/>
    </row>
    <row r="1017" spans="1:29" x14ac:dyDescent="0.25">
      <c r="Q1017" s="12" t="str">
        <f t="shared" ca="1" si="33"/>
        <v>-</v>
      </c>
      <c r="W1017" t="str">
        <f t="shared" si="32"/>
        <v>-</v>
      </c>
    </row>
    <row r="1018" spans="1:29" x14ac:dyDescent="0.25">
      <c r="A1018" s="6"/>
      <c r="B1018" s="10"/>
      <c r="C1018" s="6"/>
      <c r="D1018" s="6"/>
      <c r="E1018" s="6"/>
      <c r="F1018" s="6"/>
      <c r="G1018" s="6"/>
      <c r="H1018" s="6"/>
      <c r="I1018" s="6"/>
      <c r="J1018" s="6"/>
      <c r="K1018" s="6"/>
      <c r="L1018" s="6"/>
      <c r="M1018" s="6"/>
      <c r="N1018" s="6"/>
      <c r="O1018" s="6"/>
      <c r="P1018" s="10"/>
      <c r="Q1018" s="15" t="str">
        <f t="shared" ca="1" si="33"/>
        <v>-</v>
      </c>
      <c r="R1018" s="6"/>
      <c r="S1018" s="6"/>
      <c r="T1018" s="6"/>
      <c r="U1018" s="6"/>
      <c r="V1018" s="6"/>
      <c r="W1018" s="6" t="str">
        <f t="shared" si="32"/>
        <v>-</v>
      </c>
      <c r="X1018" s="6"/>
      <c r="Y1018" s="6"/>
      <c r="Z1018" s="6"/>
      <c r="AA1018" s="6"/>
      <c r="AB1018" s="6"/>
      <c r="AC1018" s="6"/>
    </row>
    <row r="1019" spans="1:29" x14ac:dyDescent="0.25">
      <c r="Q1019" s="12" t="str">
        <f t="shared" ca="1" si="33"/>
        <v>-</v>
      </c>
      <c r="W1019" t="str">
        <f t="shared" si="32"/>
        <v>-</v>
      </c>
    </row>
    <row r="1020" spans="1:29" x14ac:dyDescent="0.25">
      <c r="A1020" s="6"/>
      <c r="B1020" s="10"/>
      <c r="C1020" s="6"/>
      <c r="D1020" s="6"/>
      <c r="E1020" s="6"/>
      <c r="F1020" s="6"/>
      <c r="G1020" s="6"/>
      <c r="H1020" s="6"/>
      <c r="I1020" s="6"/>
      <c r="J1020" s="6"/>
      <c r="K1020" s="6"/>
      <c r="L1020" s="6"/>
      <c r="M1020" s="6"/>
      <c r="N1020" s="6"/>
      <c r="O1020" s="6"/>
      <c r="P1020" s="10"/>
      <c r="Q1020" s="15" t="str">
        <f t="shared" ca="1" si="33"/>
        <v>-</v>
      </c>
      <c r="R1020" s="6"/>
      <c r="S1020" s="6"/>
      <c r="T1020" s="6"/>
      <c r="U1020" s="6"/>
      <c r="V1020" s="6"/>
      <c r="W1020" s="6" t="str">
        <f t="shared" si="32"/>
        <v>-</v>
      </c>
      <c r="X1020" s="6"/>
      <c r="Y1020" s="6"/>
      <c r="Z1020" s="6"/>
      <c r="AA1020" s="6"/>
      <c r="AB1020" s="6"/>
      <c r="AC1020" s="6"/>
    </row>
    <row r="1021" spans="1:29" x14ac:dyDescent="0.25">
      <c r="Q1021" s="12" t="str">
        <f t="shared" ca="1" si="33"/>
        <v>-</v>
      </c>
      <c r="W1021" t="str">
        <f t="shared" si="32"/>
        <v>-</v>
      </c>
    </row>
    <row r="1022" spans="1:29" x14ac:dyDescent="0.25">
      <c r="A1022" s="6"/>
      <c r="B1022" s="10"/>
      <c r="C1022" s="6"/>
      <c r="D1022" s="6"/>
      <c r="E1022" s="6"/>
      <c r="F1022" s="6"/>
      <c r="G1022" s="6"/>
      <c r="H1022" s="6"/>
      <c r="I1022" s="6"/>
      <c r="J1022" s="6"/>
      <c r="K1022" s="6"/>
      <c r="L1022" s="6"/>
      <c r="M1022" s="6"/>
      <c r="N1022" s="6"/>
      <c r="O1022" s="6"/>
      <c r="P1022" s="10"/>
      <c r="Q1022" s="15" t="str">
        <f t="shared" ca="1" si="33"/>
        <v>-</v>
      </c>
      <c r="R1022" s="6"/>
      <c r="S1022" s="6"/>
      <c r="T1022" s="6"/>
      <c r="U1022" s="6"/>
      <c r="V1022" s="6"/>
      <c r="W1022" s="6" t="str">
        <f t="shared" si="32"/>
        <v>-</v>
      </c>
      <c r="X1022" s="6"/>
      <c r="Y1022" s="6"/>
      <c r="Z1022" s="6"/>
      <c r="AA1022" s="6"/>
      <c r="AB1022" s="6"/>
      <c r="AC1022" s="6"/>
    </row>
    <row r="1023" spans="1:29" x14ac:dyDescent="0.25">
      <c r="Q1023" s="12" t="str">
        <f t="shared" ca="1" si="33"/>
        <v>-</v>
      </c>
      <c r="W1023" t="str">
        <f t="shared" si="32"/>
        <v>-</v>
      </c>
    </row>
    <row r="1024" spans="1:29" x14ac:dyDescent="0.25">
      <c r="A1024" s="6"/>
      <c r="B1024" s="10"/>
      <c r="C1024" s="6"/>
      <c r="D1024" s="6"/>
      <c r="E1024" s="6"/>
      <c r="F1024" s="6"/>
      <c r="G1024" s="6"/>
      <c r="H1024" s="6"/>
      <c r="I1024" s="6"/>
      <c r="J1024" s="6"/>
      <c r="K1024" s="6"/>
      <c r="L1024" s="6"/>
      <c r="M1024" s="6"/>
      <c r="N1024" s="6"/>
      <c r="O1024" s="6"/>
      <c r="P1024" s="10"/>
      <c r="Q1024" s="15" t="str">
        <f t="shared" ca="1" si="33"/>
        <v>-</v>
      </c>
      <c r="R1024" s="6"/>
      <c r="S1024" s="6"/>
      <c r="T1024" s="6"/>
      <c r="U1024" s="6"/>
      <c r="V1024" s="6"/>
      <c r="W1024" s="6" t="str">
        <f t="shared" si="32"/>
        <v>-</v>
      </c>
      <c r="X1024" s="6"/>
      <c r="Y1024" s="6"/>
      <c r="Z1024" s="6"/>
      <c r="AA1024" s="6"/>
      <c r="AB1024" s="6"/>
      <c r="AC1024" s="6"/>
    </row>
    <row r="1025" spans="1:29" x14ac:dyDescent="0.25">
      <c r="Q1025" s="12" t="str">
        <f t="shared" ca="1" si="33"/>
        <v>-</v>
      </c>
      <c r="W1025" t="str">
        <f t="shared" si="32"/>
        <v>-</v>
      </c>
    </row>
    <row r="1026" spans="1:29" x14ac:dyDescent="0.25">
      <c r="A1026" s="6"/>
      <c r="B1026" s="10"/>
      <c r="C1026" s="6"/>
      <c r="D1026" s="6"/>
      <c r="E1026" s="6"/>
      <c r="F1026" s="6"/>
      <c r="G1026" s="6"/>
      <c r="H1026" s="6"/>
      <c r="I1026" s="6"/>
      <c r="J1026" s="6"/>
      <c r="K1026" s="6"/>
      <c r="L1026" s="6"/>
      <c r="M1026" s="6"/>
      <c r="N1026" s="6"/>
      <c r="O1026" s="6"/>
      <c r="P1026" s="10"/>
      <c r="Q1026" s="15" t="str">
        <f t="shared" ca="1" si="33"/>
        <v>-</v>
      </c>
      <c r="R1026" s="6"/>
      <c r="S1026" s="6"/>
      <c r="T1026" s="6"/>
      <c r="U1026" s="6"/>
      <c r="V1026" s="6"/>
      <c r="W1026" s="6" t="str">
        <f t="shared" si="32"/>
        <v>-</v>
      </c>
      <c r="X1026" s="6"/>
      <c r="Y1026" s="6"/>
      <c r="Z1026" s="6"/>
      <c r="AA1026" s="6"/>
      <c r="AB1026" s="6"/>
      <c r="AC1026" s="6"/>
    </row>
    <row r="1027" spans="1:29" x14ac:dyDescent="0.25">
      <c r="Q1027" s="12" t="str">
        <f t="shared" ca="1" si="33"/>
        <v>-</v>
      </c>
      <c r="W1027" t="str">
        <f t="shared" si="32"/>
        <v>-</v>
      </c>
    </row>
    <row r="1028" spans="1:29" x14ac:dyDescent="0.25">
      <c r="A1028" s="6"/>
      <c r="B1028" s="10"/>
      <c r="C1028" s="6"/>
      <c r="D1028" s="6"/>
      <c r="E1028" s="6"/>
      <c r="F1028" s="6"/>
      <c r="G1028" s="6"/>
      <c r="H1028" s="6"/>
      <c r="I1028" s="6"/>
      <c r="J1028" s="6"/>
      <c r="K1028" s="6"/>
      <c r="L1028" s="6"/>
      <c r="M1028" s="6"/>
      <c r="N1028" s="6"/>
      <c r="O1028" s="6"/>
      <c r="P1028" s="10"/>
      <c r="Q1028" s="15" t="str">
        <f t="shared" ca="1" si="33"/>
        <v>-</v>
      </c>
      <c r="R1028" s="6"/>
      <c r="S1028" s="6"/>
      <c r="T1028" s="6"/>
      <c r="U1028" s="6"/>
      <c r="V1028" s="6"/>
      <c r="W1028" s="6" t="str">
        <f t="shared" si="32"/>
        <v>-</v>
      </c>
      <c r="X1028" s="6"/>
      <c r="Y1028" s="6"/>
      <c r="Z1028" s="6"/>
      <c r="AA1028" s="6"/>
      <c r="AB1028" s="6"/>
      <c r="AC1028" s="6"/>
    </row>
    <row r="1029" spans="1:29" x14ac:dyDescent="0.25">
      <c r="Q1029" s="12" t="str">
        <f t="shared" ca="1" si="33"/>
        <v>-</v>
      </c>
      <c r="W1029" t="str">
        <f t="shared" si="32"/>
        <v>-</v>
      </c>
    </row>
    <row r="1030" spans="1:29" x14ac:dyDescent="0.25">
      <c r="A1030" s="6"/>
      <c r="B1030" s="10"/>
      <c r="C1030" s="6"/>
      <c r="D1030" s="6"/>
      <c r="E1030" s="6"/>
      <c r="F1030" s="6"/>
      <c r="G1030" s="6"/>
      <c r="H1030" s="6"/>
      <c r="I1030" s="6"/>
      <c r="J1030" s="6"/>
      <c r="K1030" s="6"/>
      <c r="L1030" s="6"/>
      <c r="M1030" s="6"/>
      <c r="N1030" s="6"/>
      <c r="O1030" s="6"/>
      <c r="P1030" s="10"/>
      <c r="Q1030" s="15" t="str">
        <f t="shared" ca="1" si="33"/>
        <v>-</v>
      </c>
      <c r="R1030" s="6"/>
      <c r="S1030" s="6"/>
      <c r="T1030" s="6"/>
      <c r="U1030" s="6"/>
      <c r="V1030" s="6"/>
      <c r="W1030" s="6" t="str">
        <f t="shared" si="32"/>
        <v>-</v>
      </c>
      <c r="X1030" s="6"/>
      <c r="Y1030" s="6"/>
      <c r="Z1030" s="6"/>
      <c r="AA1030" s="6"/>
      <c r="AB1030" s="6"/>
      <c r="AC1030" s="6"/>
    </row>
    <row r="1031" spans="1:29" x14ac:dyDescent="0.25">
      <c r="Q1031" s="12" t="str">
        <f t="shared" ca="1" si="33"/>
        <v>-</v>
      </c>
      <c r="W1031" t="str">
        <f t="shared" si="32"/>
        <v>-</v>
      </c>
    </row>
    <row r="1032" spans="1:29" x14ac:dyDescent="0.25">
      <c r="A1032" s="6"/>
      <c r="B1032" s="10"/>
      <c r="C1032" s="6"/>
      <c r="D1032" s="6"/>
      <c r="E1032" s="6"/>
      <c r="F1032" s="6"/>
      <c r="G1032" s="6"/>
      <c r="H1032" s="6"/>
      <c r="I1032" s="6"/>
      <c r="J1032" s="6"/>
      <c r="K1032" s="6"/>
      <c r="L1032" s="6"/>
      <c r="M1032" s="6"/>
      <c r="N1032" s="6"/>
      <c r="O1032" s="6"/>
      <c r="P1032" s="10"/>
      <c r="Q1032" s="15" t="str">
        <f t="shared" ca="1" si="33"/>
        <v>-</v>
      </c>
      <c r="R1032" s="6"/>
      <c r="S1032" s="6"/>
      <c r="T1032" s="6"/>
      <c r="U1032" s="6"/>
      <c r="V1032" s="6"/>
      <c r="W1032" s="6" t="str">
        <f t="shared" ref="W1032:W1095" si="34">IF(OR(ISBLANK(J1032),ISBLANK(V1032)),"-",(IF(J1032=V1032,"Yes","No")))</f>
        <v>-</v>
      </c>
      <c r="X1032" s="6"/>
      <c r="Y1032" s="6"/>
      <c r="Z1032" s="6"/>
      <c r="AA1032" s="6"/>
      <c r="AB1032" s="6"/>
      <c r="AC1032" s="6"/>
    </row>
    <row r="1033" spans="1:29" x14ac:dyDescent="0.25">
      <c r="Q1033" s="12" t="str">
        <f t="shared" ref="Q1033:Q1096" ca="1" si="35">IF(B1033&gt;1/1/1900, (IF(R1033="Closed",(DATEDIF(B1033,P1033,"d"))-(DATEDIF(M1033,O1033,"d")),IF(OR(R1033="Pending",ISBLANK(P1033)),TODAY()-B1033))),"-")</f>
        <v>-</v>
      </c>
      <c r="W1033" t="str">
        <f t="shared" si="34"/>
        <v>-</v>
      </c>
    </row>
    <row r="1034" spans="1:29" x14ac:dyDescent="0.25">
      <c r="A1034" s="6"/>
      <c r="B1034" s="10"/>
      <c r="C1034" s="6"/>
      <c r="D1034" s="6"/>
      <c r="E1034" s="6"/>
      <c r="F1034" s="6"/>
      <c r="G1034" s="6"/>
      <c r="H1034" s="6"/>
      <c r="I1034" s="6"/>
      <c r="J1034" s="6"/>
      <c r="K1034" s="6"/>
      <c r="L1034" s="6"/>
      <c r="M1034" s="6"/>
      <c r="N1034" s="6"/>
      <c r="O1034" s="6"/>
      <c r="P1034" s="10"/>
      <c r="Q1034" s="15" t="str">
        <f t="shared" ca="1" si="35"/>
        <v>-</v>
      </c>
      <c r="R1034" s="6"/>
      <c r="S1034" s="6"/>
      <c r="T1034" s="6"/>
      <c r="U1034" s="6"/>
      <c r="V1034" s="6"/>
      <c r="W1034" s="6" t="str">
        <f t="shared" si="34"/>
        <v>-</v>
      </c>
      <c r="X1034" s="6"/>
      <c r="Y1034" s="6"/>
      <c r="Z1034" s="6"/>
      <c r="AA1034" s="6"/>
      <c r="AB1034" s="6"/>
      <c r="AC1034" s="6"/>
    </row>
    <row r="1035" spans="1:29" x14ac:dyDescent="0.25">
      <c r="Q1035" s="12" t="str">
        <f t="shared" ca="1" si="35"/>
        <v>-</v>
      </c>
      <c r="W1035" t="str">
        <f t="shared" si="34"/>
        <v>-</v>
      </c>
    </row>
    <row r="1036" spans="1:29" x14ac:dyDescent="0.25">
      <c r="A1036" s="6"/>
      <c r="B1036" s="10"/>
      <c r="C1036" s="6"/>
      <c r="D1036" s="6"/>
      <c r="E1036" s="6"/>
      <c r="F1036" s="6"/>
      <c r="G1036" s="6"/>
      <c r="H1036" s="6"/>
      <c r="I1036" s="6"/>
      <c r="J1036" s="6"/>
      <c r="K1036" s="6"/>
      <c r="L1036" s="6"/>
      <c r="M1036" s="6"/>
      <c r="N1036" s="6"/>
      <c r="O1036" s="6"/>
      <c r="P1036" s="10"/>
      <c r="Q1036" s="15" t="str">
        <f t="shared" ca="1" si="35"/>
        <v>-</v>
      </c>
      <c r="R1036" s="6"/>
      <c r="S1036" s="6"/>
      <c r="T1036" s="6"/>
      <c r="U1036" s="6"/>
      <c r="V1036" s="6"/>
      <c r="W1036" s="6" t="str">
        <f t="shared" si="34"/>
        <v>-</v>
      </c>
      <c r="X1036" s="6"/>
      <c r="Y1036" s="6"/>
      <c r="Z1036" s="6"/>
      <c r="AA1036" s="6"/>
      <c r="AB1036" s="6"/>
      <c r="AC1036" s="6"/>
    </row>
    <row r="1037" spans="1:29" x14ac:dyDescent="0.25">
      <c r="Q1037" s="12" t="str">
        <f t="shared" ca="1" si="35"/>
        <v>-</v>
      </c>
      <c r="W1037" t="str">
        <f t="shared" si="34"/>
        <v>-</v>
      </c>
    </row>
    <row r="1038" spans="1:29" x14ac:dyDescent="0.25">
      <c r="A1038" s="6"/>
      <c r="B1038" s="10"/>
      <c r="C1038" s="6"/>
      <c r="D1038" s="6"/>
      <c r="E1038" s="6"/>
      <c r="F1038" s="6"/>
      <c r="G1038" s="6"/>
      <c r="H1038" s="6"/>
      <c r="I1038" s="6"/>
      <c r="J1038" s="6"/>
      <c r="K1038" s="6"/>
      <c r="L1038" s="6"/>
      <c r="M1038" s="6"/>
      <c r="N1038" s="6"/>
      <c r="O1038" s="6"/>
      <c r="P1038" s="10"/>
      <c r="Q1038" s="15" t="str">
        <f t="shared" ca="1" si="35"/>
        <v>-</v>
      </c>
      <c r="R1038" s="6"/>
      <c r="S1038" s="6"/>
      <c r="T1038" s="6"/>
      <c r="U1038" s="6"/>
      <c r="V1038" s="6"/>
      <c r="W1038" s="6" t="str">
        <f t="shared" si="34"/>
        <v>-</v>
      </c>
      <c r="X1038" s="6"/>
      <c r="Y1038" s="6"/>
      <c r="Z1038" s="6"/>
      <c r="AA1038" s="6"/>
      <c r="AB1038" s="6"/>
      <c r="AC1038" s="6"/>
    </row>
    <row r="1039" spans="1:29" x14ac:dyDescent="0.25">
      <c r="Q1039" s="12" t="str">
        <f t="shared" ca="1" si="35"/>
        <v>-</v>
      </c>
      <c r="W1039" t="str">
        <f t="shared" si="34"/>
        <v>-</v>
      </c>
    </row>
    <row r="1040" spans="1:29" x14ac:dyDescent="0.25">
      <c r="A1040" s="6"/>
      <c r="B1040" s="10"/>
      <c r="C1040" s="6"/>
      <c r="D1040" s="6"/>
      <c r="E1040" s="6"/>
      <c r="F1040" s="6"/>
      <c r="G1040" s="6"/>
      <c r="H1040" s="6"/>
      <c r="I1040" s="6"/>
      <c r="J1040" s="6"/>
      <c r="K1040" s="6"/>
      <c r="L1040" s="6"/>
      <c r="M1040" s="6"/>
      <c r="N1040" s="6"/>
      <c r="O1040" s="6"/>
      <c r="P1040" s="10"/>
      <c r="Q1040" s="15" t="str">
        <f t="shared" ca="1" si="35"/>
        <v>-</v>
      </c>
      <c r="R1040" s="6"/>
      <c r="S1040" s="6"/>
      <c r="T1040" s="6"/>
      <c r="U1040" s="6"/>
      <c r="V1040" s="6"/>
      <c r="W1040" s="6" t="str">
        <f t="shared" si="34"/>
        <v>-</v>
      </c>
      <c r="X1040" s="6"/>
      <c r="Y1040" s="6"/>
      <c r="Z1040" s="6"/>
      <c r="AA1040" s="6"/>
      <c r="AB1040" s="6"/>
      <c r="AC1040" s="6"/>
    </row>
    <row r="1041" spans="1:29" x14ac:dyDescent="0.25">
      <c r="Q1041" s="12" t="str">
        <f t="shared" ca="1" si="35"/>
        <v>-</v>
      </c>
      <c r="W1041" t="str">
        <f t="shared" si="34"/>
        <v>-</v>
      </c>
    </row>
    <row r="1042" spans="1:29" x14ac:dyDescent="0.25">
      <c r="A1042" s="6"/>
      <c r="B1042" s="10"/>
      <c r="C1042" s="6"/>
      <c r="D1042" s="6"/>
      <c r="E1042" s="6"/>
      <c r="F1042" s="6"/>
      <c r="G1042" s="6"/>
      <c r="H1042" s="6"/>
      <c r="I1042" s="6"/>
      <c r="J1042" s="6"/>
      <c r="K1042" s="6"/>
      <c r="L1042" s="6"/>
      <c r="M1042" s="6"/>
      <c r="N1042" s="6"/>
      <c r="O1042" s="6"/>
      <c r="P1042" s="10"/>
      <c r="Q1042" s="15" t="str">
        <f t="shared" ca="1" si="35"/>
        <v>-</v>
      </c>
      <c r="R1042" s="6"/>
      <c r="S1042" s="6"/>
      <c r="T1042" s="6"/>
      <c r="U1042" s="6"/>
      <c r="V1042" s="6"/>
      <c r="W1042" s="6" t="str">
        <f t="shared" si="34"/>
        <v>-</v>
      </c>
      <c r="X1042" s="6"/>
      <c r="Y1042" s="6"/>
      <c r="Z1042" s="6"/>
      <c r="AA1042" s="6"/>
      <c r="AB1042" s="6"/>
      <c r="AC1042" s="6"/>
    </row>
    <row r="1043" spans="1:29" x14ac:dyDescent="0.25">
      <c r="Q1043" s="12" t="str">
        <f t="shared" ca="1" si="35"/>
        <v>-</v>
      </c>
      <c r="W1043" t="str">
        <f t="shared" si="34"/>
        <v>-</v>
      </c>
    </row>
    <row r="1044" spans="1:29" x14ac:dyDescent="0.25">
      <c r="A1044" s="6"/>
      <c r="B1044" s="10"/>
      <c r="C1044" s="6"/>
      <c r="D1044" s="6"/>
      <c r="E1044" s="6"/>
      <c r="F1044" s="6"/>
      <c r="G1044" s="6"/>
      <c r="H1044" s="6"/>
      <c r="I1044" s="6"/>
      <c r="J1044" s="6"/>
      <c r="K1044" s="6"/>
      <c r="L1044" s="6"/>
      <c r="M1044" s="6"/>
      <c r="N1044" s="6"/>
      <c r="O1044" s="6"/>
      <c r="P1044" s="10"/>
      <c r="Q1044" s="15" t="str">
        <f t="shared" ca="1" si="35"/>
        <v>-</v>
      </c>
      <c r="R1044" s="6"/>
      <c r="S1044" s="6"/>
      <c r="T1044" s="6"/>
      <c r="U1044" s="6"/>
      <c r="V1044" s="6"/>
      <c r="W1044" s="6" t="str">
        <f t="shared" si="34"/>
        <v>-</v>
      </c>
      <c r="X1044" s="6"/>
      <c r="Y1044" s="6"/>
      <c r="Z1044" s="6"/>
      <c r="AA1044" s="6"/>
      <c r="AB1044" s="6"/>
      <c r="AC1044" s="6"/>
    </row>
    <row r="1045" spans="1:29" x14ac:dyDescent="0.25">
      <c r="Q1045" s="12" t="str">
        <f t="shared" ca="1" si="35"/>
        <v>-</v>
      </c>
      <c r="W1045" t="str">
        <f t="shared" si="34"/>
        <v>-</v>
      </c>
    </row>
    <row r="1046" spans="1:29" x14ac:dyDescent="0.25">
      <c r="A1046" s="6"/>
      <c r="B1046" s="10"/>
      <c r="C1046" s="6"/>
      <c r="D1046" s="6"/>
      <c r="E1046" s="6"/>
      <c r="F1046" s="6"/>
      <c r="G1046" s="6"/>
      <c r="H1046" s="6"/>
      <c r="I1046" s="6"/>
      <c r="J1046" s="6"/>
      <c r="K1046" s="6"/>
      <c r="L1046" s="6"/>
      <c r="M1046" s="6"/>
      <c r="N1046" s="6"/>
      <c r="O1046" s="6"/>
      <c r="P1046" s="10"/>
      <c r="Q1046" s="15" t="str">
        <f t="shared" ca="1" si="35"/>
        <v>-</v>
      </c>
      <c r="R1046" s="6"/>
      <c r="S1046" s="6"/>
      <c r="T1046" s="6"/>
      <c r="U1046" s="6"/>
      <c r="V1046" s="6"/>
      <c r="W1046" s="6" t="str">
        <f t="shared" si="34"/>
        <v>-</v>
      </c>
      <c r="X1046" s="6"/>
      <c r="Y1046" s="6"/>
      <c r="Z1046" s="6"/>
      <c r="AA1046" s="6"/>
      <c r="AB1046" s="6"/>
      <c r="AC1046" s="6"/>
    </row>
    <row r="1047" spans="1:29" x14ac:dyDescent="0.25">
      <c r="Q1047" s="12" t="str">
        <f t="shared" ca="1" si="35"/>
        <v>-</v>
      </c>
      <c r="W1047" t="str">
        <f t="shared" si="34"/>
        <v>-</v>
      </c>
    </row>
    <row r="1048" spans="1:29" x14ac:dyDescent="0.25">
      <c r="A1048" s="6"/>
      <c r="B1048" s="10"/>
      <c r="C1048" s="6"/>
      <c r="D1048" s="6"/>
      <c r="E1048" s="6"/>
      <c r="F1048" s="6"/>
      <c r="G1048" s="6"/>
      <c r="H1048" s="6"/>
      <c r="I1048" s="6"/>
      <c r="J1048" s="6"/>
      <c r="K1048" s="6"/>
      <c r="L1048" s="6"/>
      <c r="M1048" s="6"/>
      <c r="N1048" s="6"/>
      <c r="O1048" s="6"/>
      <c r="P1048" s="10"/>
      <c r="Q1048" s="15" t="str">
        <f t="shared" ca="1" si="35"/>
        <v>-</v>
      </c>
      <c r="R1048" s="6"/>
      <c r="S1048" s="6"/>
      <c r="T1048" s="6"/>
      <c r="U1048" s="6"/>
      <c r="V1048" s="6"/>
      <c r="W1048" s="6" t="str">
        <f t="shared" si="34"/>
        <v>-</v>
      </c>
      <c r="X1048" s="6"/>
      <c r="Y1048" s="6"/>
      <c r="Z1048" s="6"/>
      <c r="AA1048" s="6"/>
      <c r="AB1048" s="6"/>
      <c r="AC1048" s="6"/>
    </row>
    <row r="1049" spans="1:29" x14ac:dyDescent="0.25">
      <c r="Q1049" s="12" t="str">
        <f t="shared" ca="1" si="35"/>
        <v>-</v>
      </c>
      <c r="W1049" t="str">
        <f t="shared" si="34"/>
        <v>-</v>
      </c>
    </row>
    <row r="1050" spans="1:29" x14ac:dyDescent="0.25">
      <c r="A1050" s="6"/>
      <c r="B1050" s="10"/>
      <c r="C1050" s="6"/>
      <c r="D1050" s="6"/>
      <c r="E1050" s="6"/>
      <c r="F1050" s="6"/>
      <c r="G1050" s="6"/>
      <c r="H1050" s="6"/>
      <c r="I1050" s="6"/>
      <c r="J1050" s="6"/>
      <c r="K1050" s="6"/>
      <c r="L1050" s="6"/>
      <c r="M1050" s="6"/>
      <c r="N1050" s="6"/>
      <c r="O1050" s="6"/>
      <c r="P1050" s="10"/>
      <c r="Q1050" s="15" t="str">
        <f t="shared" ca="1" si="35"/>
        <v>-</v>
      </c>
      <c r="R1050" s="6"/>
      <c r="S1050" s="6"/>
      <c r="T1050" s="6"/>
      <c r="U1050" s="6"/>
      <c r="V1050" s="6"/>
      <c r="W1050" s="6" t="str">
        <f t="shared" si="34"/>
        <v>-</v>
      </c>
      <c r="X1050" s="6"/>
      <c r="Y1050" s="6"/>
      <c r="Z1050" s="6"/>
      <c r="AA1050" s="6"/>
      <c r="AB1050" s="6"/>
      <c r="AC1050" s="6"/>
    </row>
    <row r="1051" spans="1:29" x14ac:dyDescent="0.25">
      <c r="Q1051" s="12" t="str">
        <f t="shared" ca="1" si="35"/>
        <v>-</v>
      </c>
      <c r="W1051" t="str">
        <f t="shared" si="34"/>
        <v>-</v>
      </c>
    </row>
    <row r="1052" spans="1:29" x14ac:dyDescent="0.25">
      <c r="A1052" s="6"/>
      <c r="B1052" s="10"/>
      <c r="C1052" s="6"/>
      <c r="D1052" s="6"/>
      <c r="E1052" s="6"/>
      <c r="F1052" s="6"/>
      <c r="G1052" s="6"/>
      <c r="H1052" s="6"/>
      <c r="I1052" s="6"/>
      <c r="J1052" s="6"/>
      <c r="K1052" s="6"/>
      <c r="L1052" s="6"/>
      <c r="M1052" s="6"/>
      <c r="N1052" s="6"/>
      <c r="O1052" s="6"/>
      <c r="P1052" s="10"/>
      <c r="Q1052" s="15" t="str">
        <f t="shared" ca="1" si="35"/>
        <v>-</v>
      </c>
      <c r="R1052" s="6"/>
      <c r="S1052" s="6"/>
      <c r="T1052" s="6"/>
      <c r="U1052" s="6"/>
      <c r="V1052" s="6"/>
      <c r="W1052" s="6" t="str">
        <f t="shared" si="34"/>
        <v>-</v>
      </c>
      <c r="X1052" s="6"/>
      <c r="Y1052" s="6"/>
      <c r="Z1052" s="6"/>
      <c r="AA1052" s="6"/>
      <c r="AB1052" s="6"/>
      <c r="AC1052" s="6"/>
    </row>
    <row r="1053" spans="1:29" x14ac:dyDescent="0.25">
      <c r="Q1053" s="12" t="str">
        <f t="shared" ca="1" si="35"/>
        <v>-</v>
      </c>
      <c r="W1053" t="str">
        <f t="shared" si="34"/>
        <v>-</v>
      </c>
    </row>
    <row r="1054" spans="1:29" x14ac:dyDescent="0.25">
      <c r="A1054" s="6"/>
      <c r="B1054" s="10"/>
      <c r="C1054" s="6"/>
      <c r="D1054" s="6"/>
      <c r="E1054" s="6"/>
      <c r="F1054" s="6"/>
      <c r="G1054" s="6"/>
      <c r="H1054" s="6"/>
      <c r="I1054" s="6"/>
      <c r="J1054" s="6"/>
      <c r="K1054" s="6"/>
      <c r="L1054" s="6"/>
      <c r="M1054" s="6"/>
      <c r="N1054" s="6"/>
      <c r="O1054" s="6"/>
      <c r="P1054" s="10"/>
      <c r="Q1054" s="15" t="str">
        <f t="shared" ca="1" si="35"/>
        <v>-</v>
      </c>
      <c r="R1054" s="6"/>
      <c r="S1054" s="6"/>
      <c r="T1054" s="6"/>
      <c r="U1054" s="6"/>
      <c r="V1054" s="6"/>
      <c r="W1054" s="6" t="str">
        <f t="shared" si="34"/>
        <v>-</v>
      </c>
      <c r="X1054" s="6"/>
      <c r="Y1054" s="6"/>
      <c r="Z1054" s="6"/>
      <c r="AA1054" s="6"/>
      <c r="AB1054" s="6"/>
      <c r="AC1054" s="6"/>
    </row>
    <row r="1055" spans="1:29" x14ac:dyDescent="0.25">
      <c r="Q1055" s="12" t="str">
        <f t="shared" ca="1" si="35"/>
        <v>-</v>
      </c>
      <c r="W1055" t="str">
        <f t="shared" si="34"/>
        <v>-</v>
      </c>
    </row>
    <row r="1056" spans="1:29" x14ac:dyDescent="0.25">
      <c r="A1056" s="6"/>
      <c r="B1056" s="10"/>
      <c r="C1056" s="6"/>
      <c r="D1056" s="6"/>
      <c r="E1056" s="6"/>
      <c r="F1056" s="6"/>
      <c r="G1056" s="6"/>
      <c r="H1056" s="6"/>
      <c r="I1056" s="6"/>
      <c r="J1056" s="6"/>
      <c r="K1056" s="6"/>
      <c r="L1056" s="6"/>
      <c r="M1056" s="6"/>
      <c r="N1056" s="6"/>
      <c r="O1056" s="6"/>
      <c r="P1056" s="10"/>
      <c r="Q1056" s="15" t="str">
        <f t="shared" ca="1" si="35"/>
        <v>-</v>
      </c>
      <c r="R1056" s="6"/>
      <c r="S1056" s="6"/>
      <c r="T1056" s="6"/>
      <c r="U1056" s="6"/>
      <c r="V1056" s="6"/>
      <c r="W1056" s="6" t="str">
        <f t="shared" si="34"/>
        <v>-</v>
      </c>
      <c r="X1056" s="6"/>
      <c r="Y1056" s="6"/>
      <c r="Z1056" s="6"/>
      <c r="AA1056" s="6"/>
      <c r="AB1056" s="6"/>
      <c r="AC1056" s="6"/>
    </row>
    <row r="1057" spans="1:29" x14ac:dyDescent="0.25">
      <c r="Q1057" s="12" t="str">
        <f t="shared" ca="1" si="35"/>
        <v>-</v>
      </c>
      <c r="W1057" t="str">
        <f t="shared" si="34"/>
        <v>-</v>
      </c>
    </row>
    <row r="1058" spans="1:29" x14ac:dyDescent="0.25">
      <c r="A1058" s="6"/>
      <c r="B1058" s="10"/>
      <c r="C1058" s="6"/>
      <c r="D1058" s="6"/>
      <c r="E1058" s="6"/>
      <c r="F1058" s="6"/>
      <c r="G1058" s="6"/>
      <c r="H1058" s="6"/>
      <c r="I1058" s="6"/>
      <c r="J1058" s="6"/>
      <c r="K1058" s="6"/>
      <c r="L1058" s="6"/>
      <c r="M1058" s="6"/>
      <c r="N1058" s="6"/>
      <c r="O1058" s="6"/>
      <c r="P1058" s="10"/>
      <c r="Q1058" s="15" t="str">
        <f t="shared" ca="1" si="35"/>
        <v>-</v>
      </c>
      <c r="R1058" s="6"/>
      <c r="S1058" s="6"/>
      <c r="T1058" s="6"/>
      <c r="U1058" s="6"/>
      <c r="V1058" s="6"/>
      <c r="W1058" s="6" t="str">
        <f t="shared" si="34"/>
        <v>-</v>
      </c>
      <c r="X1058" s="6"/>
      <c r="Y1058" s="6"/>
      <c r="Z1058" s="6"/>
      <c r="AA1058" s="6"/>
      <c r="AB1058" s="6"/>
      <c r="AC1058" s="6"/>
    </row>
    <row r="1059" spans="1:29" x14ac:dyDescent="0.25">
      <c r="Q1059" s="12" t="str">
        <f t="shared" ca="1" si="35"/>
        <v>-</v>
      </c>
      <c r="W1059" t="str">
        <f t="shared" si="34"/>
        <v>-</v>
      </c>
    </row>
    <row r="1060" spans="1:29" x14ac:dyDescent="0.25">
      <c r="A1060" s="6"/>
      <c r="B1060" s="10"/>
      <c r="C1060" s="6"/>
      <c r="D1060" s="6"/>
      <c r="E1060" s="6"/>
      <c r="F1060" s="6"/>
      <c r="G1060" s="6"/>
      <c r="H1060" s="6"/>
      <c r="I1060" s="6"/>
      <c r="J1060" s="6"/>
      <c r="K1060" s="6"/>
      <c r="L1060" s="6"/>
      <c r="M1060" s="6"/>
      <c r="N1060" s="6"/>
      <c r="O1060" s="6"/>
      <c r="P1060" s="10"/>
      <c r="Q1060" s="15" t="str">
        <f t="shared" ca="1" si="35"/>
        <v>-</v>
      </c>
      <c r="R1060" s="6"/>
      <c r="S1060" s="6"/>
      <c r="T1060" s="6"/>
      <c r="U1060" s="6"/>
      <c r="V1060" s="6"/>
      <c r="W1060" s="6" t="str">
        <f t="shared" si="34"/>
        <v>-</v>
      </c>
      <c r="X1060" s="6"/>
      <c r="Y1060" s="6"/>
      <c r="Z1060" s="6"/>
      <c r="AA1060" s="6"/>
      <c r="AB1060" s="6"/>
      <c r="AC1060" s="6"/>
    </row>
    <row r="1061" spans="1:29" x14ac:dyDescent="0.25">
      <c r="Q1061" s="12" t="str">
        <f t="shared" ca="1" si="35"/>
        <v>-</v>
      </c>
      <c r="W1061" t="str">
        <f t="shared" si="34"/>
        <v>-</v>
      </c>
    </row>
    <row r="1062" spans="1:29" x14ac:dyDescent="0.25">
      <c r="A1062" s="6"/>
      <c r="B1062" s="10"/>
      <c r="C1062" s="6"/>
      <c r="D1062" s="6"/>
      <c r="E1062" s="6"/>
      <c r="F1062" s="6"/>
      <c r="G1062" s="6"/>
      <c r="H1062" s="6"/>
      <c r="I1062" s="6"/>
      <c r="J1062" s="6"/>
      <c r="K1062" s="6"/>
      <c r="L1062" s="6"/>
      <c r="M1062" s="6"/>
      <c r="N1062" s="6"/>
      <c r="O1062" s="6"/>
      <c r="P1062" s="10"/>
      <c r="Q1062" s="15" t="str">
        <f t="shared" ca="1" si="35"/>
        <v>-</v>
      </c>
      <c r="R1062" s="6"/>
      <c r="S1062" s="6"/>
      <c r="T1062" s="6"/>
      <c r="U1062" s="6"/>
      <c r="V1062" s="6"/>
      <c r="W1062" s="6" t="str">
        <f t="shared" si="34"/>
        <v>-</v>
      </c>
      <c r="X1062" s="6"/>
      <c r="Y1062" s="6"/>
      <c r="Z1062" s="6"/>
      <c r="AA1062" s="6"/>
      <c r="AB1062" s="6"/>
      <c r="AC1062" s="6"/>
    </row>
    <row r="1063" spans="1:29" x14ac:dyDescent="0.25">
      <c r="Q1063" s="12" t="str">
        <f t="shared" ca="1" si="35"/>
        <v>-</v>
      </c>
      <c r="W1063" t="str">
        <f t="shared" si="34"/>
        <v>-</v>
      </c>
    </row>
    <row r="1064" spans="1:29" x14ac:dyDescent="0.25">
      <c r="A1064" s="6"/>
      <c r="B1064" s="10"/>
      <c r="C1064" s="6"/>
      <c r="D1064" s="6"/>
      <c r="E1064" s="6"/>
      <c r="F1064" s="6"/>
      <c r="G1064" s="6"/>
      <c r="H1064" s="6"/>
      <c r="I1064" s="6"/>
      <c r="J1064" s="6"/>
      <c r="K1064" s="6"/>
      <c r="L1064" s="6"/>
      <c r="M1064" s="6"/>
      <c r="N1064" s="6"/>
      <c r="O1064" s="6"/>
      <c r="P1064" s="10"/>
      <c r="Q1064" s="15" t="str">
        <f t="shared" ca="1" si="35"/>
        <v>-</v>
      </c>
      <c r="R1064" s="6"/>
      <c r="S1064" s="6"/>
      <c r="T1064" s="6"/>
      <c r="U1064" s="6"/>
      <c r="V1064" s="6"/>
      <c r="W1064" s="6" t="str">
        <f t="shared" si="34"/>
        <v>-</v>
      </c>
      <c r="X1064" s="6"/>
      <c r="Y1064" s="6"/>
      <c r="Z1064" s="6"/>
      <c r="AA1064" s="6"/>
      <c r="AB1064" s="6"/>
      <c r="AC1064" s="6"/>
    </row>
    <row r="1065" spans="1:29" x14ac:dyDescent="0.25">
      <c r="Q1065" s="12" t="str">
        <f t="shared" ca="1" si="35"/>
        <v>-</v>
      </c>
      <c r="W1065" t="str">
        <f t="shared" si="34"/>
        <v>-</v>
      </c>
    </row>
    <row r="1066" spans="1:29" x14ac:dyDescent="0.25">
      <c r="A1066" s="6"/>
      <c r="B1066" s="10"/>
      <c r="C1066" s="6"/>
      <c r="D1066" s="6"/>
      <c r="E1066" s="6"/>
      <c r="F1066" s="6"/>
      <c r="G1066" s="6"/>
      <c r="H1066" s="6"/>
      <c r="I1066" s="6"/>
      <c r="J1066" s="6"/>
      <c r="K1066" s="6"/>
      <c r="L1066" s="6"/>
      <c r="M1066" s="6"/>
      <c r="N1066" s="6"/>
      <c r="O1066" s="6"/>
      <c r="P1066" s="10"/>
      <c r="Q1066" s="15" t="str">
        <f t="shared" ca="1" si="35"/>
        <v>-</v>
      </c>
      <c r="R1066" s="6"/>
      <c r="S1066" s="6"/>
      <c r="T1066" s="6"/>
      <c r="U1066" s="6"/>
      <c r="V1066" s="6"/>
      <c r="W1066" s="6" t="str">
        <f t="shared" si="34"/>
        <v>-</v>
      </c>
      <c r="X1066" s="6"/>
      <c r="Y1066" s="6"/>
      <c r="Z1066" s="6"/>
      <c r="AA1066" s="6"/>
      <c r="AB1066" s="6"/>
      <c r="AC1066" s="6"/>
    </row>
    <row r="1067" spans="1:29" x14ac:dyDescent="0.25">
      <c r="Q1067" s="12" t="str">
        <f t="shared" ca="1" si="35"/>
        <v>-</v>
      </c>
      <c r="W1067" t="str">
        <f t="shared" si="34"/>
        <v>-</v>
      </c>
    </row>
    <row r="1068" spans="1:29" x14ac:dyDescent="0.25">
      <c r="A1068" s="6"/>
      <c r="B1068" s="10"/>
      <c r="C1068" s="6"/>
      <c r="D1068" s="6"/>
      <c r="E1068" s="6"/>
      <c r="F1068" s="6"/>
      <c r="G1068" s="6"/>
      <c r="H1068" s="6"/>
      <c r="I1068" s="6"/>
      <c r="J1068" s="6"/>
      <c r="K1068" s="6"/>
      <c r="L1068" s="6"/>
      <c r="M1068" s="6"/>
      <c r="N1068" s="6"/>
      <c r="O1068" s="6"/>
      <c r="P1068" s="10"/>
      <c r="Q1068" s="15" t="str">
        <f t="shared" ca="1" si="35"/>
        <v>-</v>
      </c>
      <c r="R1068" s="6"/>
      <c r="S1068" s="6"/>
      <c r="T1068" s="6"/>
      <c r="U1068" s="6"/>
      <c r="V1068" s="6"/>
      <c r="W1068" s="6" t="str">
        <f t="shared" si="34"/>
        <v>-</v>
      </c>
      <c r="X1068" s="6"/>
      <c r="Y1068" s="6"/>
      <c r="Z1068" s="6"/>
      <c r="AA1068" s="6"/>
      <c r="AB1068" s="6"/>
      <c r="AC1068" s="6"/>
    </row>
    <row r="1069" spans="1:29" x14ac:dyDescent="0.25">
      <c r="Q1069" s="12" t="str">
        <f t="shared" ca="1" si="35"/>
        <v>-</v>
      </c>
      <c r="W1069" t="str">
        <f t="shared" si="34"/>
        <v>-</v>
      </c>
    </row>
    <row r="1070" spans="1:29" x14ac:dyDescent="0.25">
      <c r="A1070" s="6"/>
      <c r="B1070" s="10"/>
      <c r="C1070" s="6"/>
      <c r="D1070" s="6"/>
      <c r="E1070" s="6"/>
      <c r="F1070" s="6"/>
      <c r="G1070" s="6"/>
      <c r="H1070" s="6"/>
      <c r="I1070" s="6"/>
      <c r="J1070" s="6"/>
      <c r="K1070" s="6"/>
      <c r="L1070" s="6"/>
      <c r="M1070" s="6"/>
      <c r="N1070" s="6"/>
      <c r="O1070" s="6"/>
      <c r="P1070" s="10"/>
      <c r="Q1070" s="15" t="str">
        <f t="shared" ca="1" si="35"/>
        <v>-</v>
      </c>
      <c r="R1070" s="6"/>
      <c r="S1070" s="6"/>
      <c r="T1070" s="6"/>
      <c r="U1070" s="6"/>
      <c r="V1070" s="6"/>
      <c r="W1070" s="6" t="str">
        <f t="shared" si="34"/>
        <v>-</v>
      </c>
      <c r="X1070" s="6"/>
      <c r="Y1070" s="6"/>
      <c r="Z1070" s="6"/>
      <c r="AA1070" s="6"/>
      <c r="AB1070" s="6"/>
      <c r="AC1070" s="6"/>
    </row>
    <row r="1071" spans="1:29" x14ac:dyDescent="0.25">
      <c r="Q1071" s="12" t="str">
        <f t="shared" ca="1" si="35"/>
        <v>-</v>
      </c>
      <c r="W1071" t="str">
        <f t="shared" si="34"/>
        <v>-</v>
      </c>
    </row>
    <row r="1072" spans="1:29" x14ac:dyDescent="0.25">
      <c r="A1072" s="6"/>
      <c r="B1072" s="10"/>
      <c r="C1072" s="6"/>
      <c r="D1072" s="6"/>
      <c r="E1072" s="6"/>
      <c r="F1072" s="6"/>
      <c r="G1072" s="6"/>
      <c r="H1072" s="6"/>
      <c r="I1072" s="6"/>
      <c r="J1072" s="6"/>
      <c r="K1072" s="6"/>
      <c r="L1072" s="6"/>
      <c r="M1072" s="6"/>
      <c r="N1072" s="6"/>
      <c r="O1072" s="6"/>
      <c r="P1072" s="10"/>
      <c r="Q1072" s="15" t="str">
        <f t="shared" ca="1" si="35"/>
        <v>-</v>
      </c>
      <c r="R1072" s="6"/>
      <c r="S1072" s="6"/>
      <c r="T1072" s="6"/>
      <c r="U1072" s="6"/>
      <c r="V1072" s="6"/>
      <c r="W1072" s="6" t="str">
        <f t="shared" si="34"/>
        <v>-</v>
      </c>
      <c r="X1072" s="6"/>
      <c r="Y1072" s="6"/>
      <c r="Z1072" s="6"/>
      <c r="AA1072" s="6"/>
      <c r="AB1072" s="6"/>
      <c r="AC1072" s="6"/>
    </row>
    <row r="1073" spans="1:29" x14ac:dyDescent="0.25">
      <c r="Q1073" s="12" t="str">
        <f t="shared" ca="1" si="35"/>
        <v>-</v>
      </c>
      <c r="W1073" t="str">
        <f t="shared" si="34"/>
        <v>-</v>
      </c>
    </row>
    <row r="1074" spans="1:29" x14ac:dyDescent="0.25">
      <c r="A1074" s="6"/>
      <c r="B1074" s="10"/>
      <c r="C1074" s="6"/>
      <c r="D1074" s="6"/>
      <c r="E1074" s="6"/>
      <c r="F1074" s="6"/>
      <c r="G1074" s="6"/>
      <c r="H1074" s="6"/>
      <c r="I1074" s="6"/>
      <c r="J1074" s="6"/>
      <c r="K1074" s="6"/>
      <c r="L1074" s="6"/>
      <c r="M1074" s="6"/>
      <c r="N1074" s="6"/>
      <c r="O1074" s="6"/>
      <c r="P1074" s="10"/>
      <c r="Q1074" s="15" t="str">
        <f t="shared" ca="1" si="35"/>
        <v>-</v>
      </c>
      <c r="R1074" s="6"/>
      <c r="S1074" s="6"/>
      <c r="T1074" s="6"/>
      <c r="U1074" s="6"/>
      <c r="V1074" s="6"/>
      <c r="W1074" s="6" t="str">
        <f t="shared" si="34"/>
        <v>-</v>
      </c>
      <c r="X1074" s="6"/>
      <c r="Y1074" s="6"/>
      <c r="Z1074" s="6"/>
      <c r="AA1074" s="6"/>
      <c r="AB1074" s="6"/>
      <c r="AC1074" s="6"/>
    </row>
    <row r="1075" spans="1:29" x14ac:dyDescent="0.25">
      <c r="Q1075" s="12" t="str">
        <f t="shared" ca="1" si="35"/>
        <v>-</v>
      </c>
      <c r="W1075" t="str">
        <f t="shared" si="34"/>
        <v>-</v>
      </c>
    </row>
    <row r="1076" spans="1:29" x14ac:dyDescent="0.25">
      <c r="A1076" s="6"/>
      <c r="B1076" s="10"/>
      <c r="C1076" s="6"/>
      <c r="D1076" s="6"/>
      <c r="E1076" s="6"/>
      <c r="F1076" s="6"/>
      <c r="G1076" s="6"/>
      <c r="H1076" s="6"/>
      <c r="I1076" s="6"/>
      <c r="J1076" s="6"/>
      <c r="K1076" s="6"/>
      <c r="L1076" s="6"/>
      <c r="M1076" s="6"/>
      <c r="N1076" s="6"/>
      <c r="O1076" s="6"/>
      <c r="P1076" s="10"/>
      <c r="Q1076" s="15" t="str">
        <f t="shared" ca="1" si="35"/>
        <v>-</v>
      </c>
      <c r="R1076" s="6"/>
      <c r="S1076" s="6"/>
      <c r="T1076" s="6"/>
      <c r="U1076" s="6"/>
      <c r="V1076" s="6"/>
      <c r="W1076" s="6" t="str">
        <f t="shared" si="34"/>
        <v>-</v>
      </c>
      <c r="X1076" s="6"/>
      <c r="Y1076" s="6"/>
      <c r="Z1076" s="6"/>
      <c r="AA1076" s="6"/>
      <c r="AB1076" s="6"/>
      <c r="AC1076" s="6"/>
    </row>
    <row r="1077" spans="1:29" x14ac:dyDescent="0.25">
      <c r="Q1077" s="12" t="str">
        <f t="shared" ca="1" si="35"/>
        <v>-</v>
      </c>
      <c r="W1077" t="str">
        <f t="shared" si="34"/>
        <v>-</v>
      </c>
    </row>
    <row r="1078" spans="1:29" x14ac:dyDescent="0.25">
      <c r="A1078" s="6"/>
      <c r="B1078" s="10"/>
      <c r="C1078" s="6"/>
      <c r="D1078" s="6"/>
      <c r="E1078" s="6"/>
      <c r="F1078" s="6"/>
      <c r="G1078" s="6"/>
      <c r="H1078" s="6"/>
      <c r="I1078" s="6"/>
      <c r="J1078" s="6"/>
      <c r="K1078" s="6"/>
      <c r="L1078" s="6"/>
      <c r="M1078" s="6"/>
      <c r="N1078" s="6"/>
      <c r="O1078" s="6"/>
      <c r="P1078" s="10"/>
      <c r="Q1078" s="15" t="str">
        <f t="shared" ca="1" si="35"/>
        <v>-</v>
      </c>
      <c r="R1078" s="6"/>
      <c r="S1078" s="6"/>
      <c r="T1078" s="6"/>
      <c r="U1078" s="6"/>
      <c r="V1078" s="6"/>
      <c r="W1078" s="6" t="str">
        <f t="shared" si="34"/>
        <v>-</v>
      </c>
      <c r="X1078" s="6"/>
      <c r="Y1078" s="6"/>
      <c r="Z1078" s="6"/>
      <c r="AA1078" s="6"/>
      <c r="AB1078" s="6"/>
      <c r="AC1078" s="6"/>
    </row>
    <row r="1079" spans="1:29" x14ac:dyDescent="0.25">
      <c r="Q1079" s="12" t="str">
        <f t="shared" ca="1" si="35"/>
        <v>-</v>
      </c>
      <c r="W1079" t="str">
        <f t="shared" si="34"/>
        <v>-</v>
      </c>
    </row>
    <row r="1080" spans="1:29" x14ac:dyDescent="0.25">
      <c r="A1080" s="6"/>
      <c r="B1080" s="10"/>
      <c r="C1080" s="6"/>
      <c r="D1080" s="6"/>
      <c r="E1080" s="6"/>
      <c r="F1080" s="6"/>
      <c r="G1080" s="6"/>
      <c r="H1080" s="6"/>
      <c r="I1080" s="6"/>
      <c r="J1080" s="6"/>
      <c r="K1080" s="6"/>
      <c r="L1080" s="6"/>
      <c r="M1080" s="6"/>
      <c r="N1080" s="6"/>
      <c r="O1080" s="6"/>
      <c r="P1080" s="10"/>
      <c r="Q1080" s="15" t="str">
        <f t="shared" ca="1" si="35"/>
        <v>-</v>
      </c>
      <c r="R1080" s="6"/>
      <c r="S1080" s="6"/>
      <c r="T1080" s="6"/>
      <c r="U1080" s="6"/>
      <c r="V1080" s="6"/>
      <c r="W1080" s="6" t="str">
        <f t="shared" si="34"/>
        <v>-</v>
      </c>
      <c r="X1080" s="6"/>
      <c r="Y1080" s="6"/>
      <c r="Z1080" s="6"/>
      <c r="AA1080" s="6"/>
      <c r="AB1080" s="6"/>
      <c r="AC1080" s="6"/>
    </row>
    <row r="1081" spans="1:29" x14ac:dyDescent="0.25">
      <c r="Q1081" s="12" t="str">
        <f t="shared" ca="1" si="35"/>
        <v>-</v>
      </c>
      <c r="W1081" t="str">
        <f t="shared" si="34"/>
        <v>-</v>
      </c>
    </row>
    <row r="1082" spans="1:29" x14ac:dyDescent="0.25">
      <c r="A1082" s="6"/>
      <c r="B1082" s="10"/>
      <c r="C1082" s="6"/>
      <c r="D1082" s="6"/>
      <c r="E1082" s="6"/>
      <c r="F1082" s="6"/>
      <c r="G1082" s="6"/>
      <c r="H1082" s="6"/>
      <c r="I1082" s="6"/>
      <c r="J1082" s="6"/>
      <c r="K1082" s="6"/>
      <c r="L1082" s="6"/>
      <c r="M1082" s="6"/>
      <c r="N1082" s="6"/>
      <c r="O1082" s="6"/>
      <c r="P1082" s="10"/>
      <c r="Q1082" s="15" t="str">
        <f t="shared" ca="1" si="35"/>
        <v>-</v>
      </c>
      <c r="R1082" s="6"/>
      <c r="S1082" s="6"/>
      <c r="T1082" s="6"/>
      <c r="U1082" s="6"/>
      <c r="V1082" s="6"/>
      <c r="W1082" s="6" t="str">
        <f t="shared" si="34"/>
        <v>-</v>
      </c>
      <c r="X1082" s="6"/>
      <c r="Y1082" s="6"/>
      <c r="Z1082" s="6"/>
      <c r="AA1082" s="6"/>
      <c r="AB1082" s="6"/>
      <c r="AC1082" s="6"/>
    </row>
    <row r="1083" spans="1:29" x14ac:dyDescent="0.25">
      <c r="Q1083" s="12" t="str">
        <f t="shared" ca="1" si="35"/>
        <v>-</v>
      </c>
      <c r="W1083" t="str">
        <f t="shared" si="34"/>
        <v>-</v>
      </c>
    </row>
    <row r="1084" spans="1:29" x14ac:dyDescent="0.25">
      <c r="A1084" s="6"/>
      <c r="B1084" s="10"/>
      <c r="C1084" s="6"/>
      <c r="D1084" s="6"/>
      <c r="E1084" s="6"/>
      <c r="F1084" s="6"/>
      <c r="G1084" s="6"/>
      <c r="H1084" s="6"/>
      <c r="I1084" s="6"/>
      <c r="J1084" s="6"/>
      <c r="K1084" s="6"/>
      <c r="L1084" s="6"/>
      <c r="M1084" s="6"/>
      <c r="N1084" s="6"/>
      <c r="O1084" s="6"/>
      <c r="P1084" s="10"/>
      <c r="Q1084" s="15" t="str">
        <f t="shared" ca="1" si="35"/>
        <v>-</v>
      </c>
      <c r="R1084" s="6"/>
      <c r="S1084" s="6"/>
      <c r="T1084" s="6"/>
      <c r="U1084" s="6"/>
      <c r="V1084" s="6"/>
      <c r="W1084" s="6" t="str">
        <f t="shared" si="34"/>
        <v>-</v>
      </c>
      <c r="X1084" s="6"/>
      <c r="Y1084" s="6"/>
      <c r="Z1084" s="6"/>
      <c r="AA1084" s="6"/>
      <c r="AB1084" s="6"/>
      <c r="AC1084" s="6"/>
    </row>
    <row r="1085" spans="1:29" x14ac:dyDescent="0.25">
      <c r="Q1085" s="12" t="str">
        <f t="shared" ca="1" si="35"/>
        <v>-</v>
      </c>
      <c r="W1085" t="str">
        <f t="shared" si="34"/>
        <v>-</v>
      </c>
    </row>
    <row r="1086" spans="1:29" x14ac:dyDescent="0.25">
      <c r="A1086" s="6"/>
      <c r="B1086" s="10"/>
      <c r="C1086" s="6"/>
      <c r="D1086" s="6"/>
      <c r="E1086" s="6"/>
      <c r="F1086" s="6"/>
      <c r="G1086" s="6"/>
      <c r="H1086" s="6"/>
      <c r="I1086" s="6"/>
      <c r="J1086" s="6"/>
      <c r="K1086" s="6"/>
      <c r="L1086" s="6"/>
      <c r="M1086" s="6"/>
      <c r="N1086" s="6"/>
      <c r="O1086" s="6"/>
      <c r="P1086" s="10"/>
      <c r="Q1086" s="15" t="str">
        <f t="shared" ca="1" si="35"/>
        <v>-</v>
      </c>
      <c r="R1086" s="6"/>
      <c r="S1086" s="6"/>
      <c r="T1086" s="6"/>
      <c r="U1086" s="6"/>
      <c r="V1086" s="6"/>
      <c r="W1086" s="6" t="str">
        <f t="shared" si="34"/>
        <v>-</v>
      </c>
      <c r="X1086" s="6"/>
      <c r="Y1086" s="6"/>
      <c r="Z1086" s="6"/>
      <c r="AA1086" s="6"/>
      <c r="AB1086" s="6"/>
      <c r="AC1086" s="6"/>
    </row>
    <row r="1087" spans="1:29" x14ac:dyDescent="0.25">
      <c r="Q1087" s="12" t="str">
        <f t="shared" ca="1" si="35"/>
        <v>-</v>
      </c>
      <c r="W1087" t="str">
        <f t="shared" si="34"/>
        <v>-</v>
      </c>
    </row>
    <row r="1088" spans="1:29" x14ac:dyDescent="0.25">
      <c r="A1088" s="6"/>
      <c r="B1088" s="10"/>
      <c r="C1088" s="6"/>
      <c r="D1088" s="6"/>
      <c r="E1088" s="6"/>
      <c r="F1088" s="6"/>
      <c r="G1088" s="6"/>
      <c r="H1088" s="6"/>
      <c r="I1088" s="6"/>
      <c r="J1088" s="6"/>
      <c r="K1088" s="6"/>
      <c r="L1088" s="6"/>
      <c r="M1088" s="6"/>
      <c r="N1088" s="6"/>
      <c r="O1088" s="6"/>
      <c r="P1088" s="10"/>
      <c r="Q1088" s="15" t="str">
        <f t="shared" ca="1" si="35"/>
        <v>-</v>
      </c>
      <c r="R1088" s="6"/>
      <c r="S1088" s="6"/>
      <c r="T1088" s="6"/>
      <c r="U1088" s="6"/>
      <c r="V1088" s="6"/>
      <c r="W1088" s="6" t="str">
        <f t="shared" si="34"/>
        <v>-</v>
      </c>
      <c r="X1088" s="6"/>
      <c r="Y1088" s="6"/>
      <c r="Z1088" s="6"/>
      <c r="AA1088" s="6"/>
      <c r="AB1088" s="6"/>
      <c r="AC1088" s="6"/>
    </row>
    <row r="1089" spans="1:29" x14ac:dyDescent="0.25">
      <c r="Q1089" s="12" t="str">
        <f t="shared" ca="1" si="35"/>
        <v>-</v>
      </c>
      <c r="W1089" t="str">
        <f t="shared" si="34"/>
        <v>-</v>
      </c>
    </row>
    <row r="1090" spans="1:29" x14ac:dyDescent="0.25">
      <c r="A1090" s="6"/>
      <c r="B1090" s="10"/>
      <c r="C1090" s="6"/>
      <c r="D1090" s="6"/>
      <c r="E1090" s="6"/>
      <c r="F1090" s="6"/>
      <c r="G1090" s="6"/>
      <c r="H1090" s="6"/>
      <c r="I1090" s="6"/>
      <c r="J1090" s="6"/>
      <c r="K1090" s="6"/>
      <c r="L1090" s="6"/>
      <c r="M1090" s="6"/>
      <c r="N1090" s="6"/>
      <c r="O1090" s="6"/>
      <c r="P1090" s="10"/>
      <c r="Q1090" s="15" t="str">
        <f t="shared" ca="1" si="35"/>
        <v>-</v>
      </c>
      <c r="R1090" s="6"/>
      <c r="S1090" s="6"/>
      <c r="T1090" s="6"/>
      <c r="U1090" s="6"/>
      <c r="V1090" s="6"/>
      <c r="W1090" s="6" t="str">
        <f t="shared" si="34"/>
        <v>-</v>
      </c>
      <c r="X1090" s="6"/>
      <c r="Y1090" s="6"/>
      <c r="Z1090" s="6"/>
      <c r="AA1090" s="6"/>
      <c r="AB1090" s="6"/>
      <c r="AC1090" s="6"/>
    </row>
    <row r="1091" spans="1:29" x14ac:dyDescent="0.25">
      <c r="Q1091" s="12" t="str">
        <f t="shared" ca="1" si="35"/>
        <v>-</v>
      </c>
      <c r="W1091" t="str">
        <f t="shared" si="34"/>
        <v>-</v>
      </c>
    </row>
    <row r="1092" spans="1:29" x14ac:dyDescent="0.25">
      <c r="A1092" s="6"/>
      <c r="B1092" s="10"/>
      <c r="C1092" s="6"/>
      <c r="D1092" s="6"/>
      <c r="E1092" s="6"/>
      <c r="F1092" s="6"/>
      <c r="G1092" s="6"/>
      <c r="H1092" s="6"/>
      <c r="I1092" s="6"/>
      <c r="J1092" s="6"/>
      <c r="K1092" s="6"/>
      <c r="L1092" s="6"/>
      <c r="M1092" s="6"/>
      <c r="N1092" s="6"/>
      <c r="O1092" s="6"/>
      <c r="P1092" s="10"/>
      <c r="Q1092" s="15" t="str">
        <f t="shared" ca="1" si="35"/>
        <v>-</v>
      </c>
      <c r="R1092" s="6"/>
      <c r="S1092" s="6"/>
      <c r="T1092" s="6"/>
      <c r="U1092" s="6"/>
      <c r="V1092" s="6"/>
      <c r="W1092" s="6" t="str">
        <f t="shared" si="34"/>
        <v>-</v>
      </c>
      <c r="X1092" s="6"/>
      <c r="Y1092" s="6"/>
      <c r="Z1092" s="6"/>
      <c r="AA1092" s="6"/>
      <c r="AB1092" s="6"/>
      <c r="AC1092" s="6"/>
    </row>
    <row r="1093" spans="1:29" x14ac:dyDescent="0.25">
      <c r="Q1093" s="12" t="str">
        <f t="shared" ca="1" si="35"/>
        <v>-</v>
      </c>
      <c r="W1093" t="str">
        <f t="shared" si="34"/>
        <v>-</v>
      </c>
    </row>
    <row r="1094" spans="1:29" x14ac:dyDescent="0.25">
      <c r="A1094" s="6"/>
      <c r="B1094" s="10"/>
      <c r="C1094" s="6"/>
      <c r="D1094" s="6"/>
      <c r="E1094" s="6"/>
      <c r="F1094" s="6"/>
      <c r="G1094" s="6"/>
      <c r="H1094" s="6"/>
      <c r="I1094" s="6"/>
      <c r="J1094" s="6"/>
      <c r="K1094" s="6"/>
      <c r="L1094" s="6"/>
      <c r="M1094" s="6"/>
      <c r="N1094" s="6"/>
      <c r="O1094" s="6"/>
      <c r="P1094" s="10"/>
      <c r="Q1094" s="15" t="str">
        <f t="shared" ca="1" si="35"/>
        <v>-</v>
      </c>
      <c r="R1094" s="6"/>
      <c r="S1094" s="6"/>
      <c r="T1094" s="6"/>
      <c r="U1094" s="6"/>
      <c r="V1094" s="6"/>
      <c r="W1094" s="6" t="str">
        <f t="shared" si="34"/>
        <v>-</v>
      </c>
      <c r="X1094" s="6"/>
      <c r="Y1094" s="6"/>
      <c r="Z1094" s="6"/>
      <c r="AA1094" s="6"/>
      <c r="AB1094" s="6"/>
      <c r="AC1094" s="6"/>
    </row>
    <row r="1095" spans="1:29" x14ac:dyDescent="0.25">
      <c r="Q1095" s="12" t="str">
        <f t="shared" ca="1" si="35"/>
        <v>-</v>
      </c>
      <c r="W1095" t="str">
        <f t="shared" si="34"/>
        <v>-</v>
      </c>
    </row>
    <row r="1096" spans="1:29" x14ac:dyDescent="0.25">
      <c r="A1096" s="6"/>
      <c r="B1096" s="10"/>
      <c r="C1096" s="6"/>
      <c r="D1096" s="6"/>
      <c r="E1096" s="6"/>
      <c r="F1096" s="6"/>
      <c r="G1096" s="6"/>
      <c r="H1096" s="6"/>
      <c r="I1096" s="6"/>
      <c r="J1096" s="6"/>
      <c r="K1096" s="6"/>
      <c r="L1096" s="6"/>
      <c r="M1096" s="6"/>
      <c r="N1096" s="6"/>
      <c r="O1096" s="6"/>
      <c r="P1096" s="10"/>
      <c r="Q1096" s="15" t="str">
        <f t="shared" ca="1" si="35"/>
        <v>-</v>
      </c>
      <c r="R1096" s="6"/>
      <c r="S1096" s="6"/>
      <c r="T1096" s="6"/>
      <c r="U1096" s="6"/>
      <c r="V1096" s="6"/>
      <c r="W1096" s="6" t="str">
        <f t="shared" ref="W1096:W1159" si="36">IF(OR(ISBLANK(J1096),ISBLANK(V1096)),"-",(IF(J1096=V1096,"Yes","No")))</f>
        <v>-</v>
      </c>
      <c r="X1096" s="6"/>
      <c r="Y1096" s="6"/>
      <c r="Z1096" s="6"/>
      <c r="AA1096" s="6"/>
      <c r="AB1096" s="6"/>
      <c r="AC1096" s="6"/>
    </row>
    <row r="1097" spans="1:29" x14ac:dyDescent="0.25">
      <c r="Q1097" s="12" t="str">
        <f t="shared" ref="Q1097:Q1160" ca="1" si="37">IF(B1097&gt;1/1/1900, (IF(R1097="Closed",(DATEDIF(B1097,P1097,"d"))-(DATEDIF(M1097,O1097,"d")),IF(OR(R1097="Pending",ISBLANK(P1097)),TODAY()-B1097))),"-")</f>
        <v>-</v>
      </c>
      <c r="W1097" t="str">
        <f t="shared" si="36"/>
        <v>-</v>
      </c>
    </row>
    <row r="1098" spans="1:29" x14ac:dyDescent="0.25">
      <c r="A1098" s="6"/>
      <c r="B1098" s="10"/>
      <c r="C1098" s="6"/>
      <c r="D1098" s="6"/>
      <c r="E1098" s="6"/>
      <c r="F1098" s="6"/>
      <c r="G1098" s="6"/>
      <c r="H1098" s="6"/>
      <c r="I1098" s="6"/>
      <c r="J1098" s="6"/>
      <c r="K1098" s="6"/>
      <c r="L1098" s="6"/>
      <c r="M1098" s="6"/>
      <c r="N1098" s="6"/>
      <c r="O1098" s="6"/>
      <c r="P1098" s="10"/>
      <c r="Q1098" s="15" t="str">
        <f t="shared" ca="1" si="37"/>
        <v>-</v>
      </c>
      <c r="R1098" s="6"/>
      <c r="S1098" s="6"/>
      <c r="T1098" s="6"/>
      <c r="U1098" s="6"/>
      <c r="V1098" s="6"/>
      <c r="W1098" s="6" t="str">
        <f t="shared" si="36"/>
        <v>-</v>
      </c>
      <c r="X1098" s="6"/>
      <c r="Y1098" s="6"/>
      <c r="Z1098" s="6"/>
      <c r="AA1098" s="6"/>
      <c r="AB1098" s="6"/>
      <c r="AC1098" s="6"/>
    </row>
    <row r="1099" spans="1:29" x14ac:dyDescent="0.25">
      <c r="Q1099" s="12" t="str">
        <f t="shared" ca="1" si="37"/>
        <v>-</v>
      </c>
      <c r="W1099" t="str">
        <f t="shared" si="36"/>
        <v>-</v>
      </c>
    </row>
    <row r="1100" spans="1:29" x14ac:dyDescent="0.25">
      <c r="A1100" s="6"/>
      <c r="B1100" s="10"/>
      <c r="C1100" s="6"/>
      <c r="D1100" s="6"/>
      <c r="E1100" s="6"/>
      <c r="F1100" s="6"/>
      <c r="G1100" s="6"/>
      <c r="H1100" s="6"/>
      <c r="I1100" s="6"/>
      <c r="J1100" s="6"/>
      <c r="K1100" s="6"/>
      <c r="L1100" s="6"/>
      <c r="M1100" s="6"/>
      <c r="N1100" s="6"/>
      <c r="O1100" s="6"/>
      <c r="P1100" s="10"/>
      <c r="Q1100" s="15" t="str">
        <f t="shared" ca="1" si="37"/>
        <v>-</v>
      </c>
      <c r="R1100" s="6"/>
      <c r="S1100" s="6"/>
      <c r="T1100" s="6"/>
      <c r="U1100" s="6"/>
      <c r="V1100" s="6"/>
      <c r="W1100" s="6" t="str">
        <f t="shared" si="36"/>
        <v>-</v>
      </c>
      <c r="X1100" s="6"/>
      <c r="Y1100" s="6"/>
      <c r="Z1100" s="6"/>
      <c r="AA1100" s="6"/>
      <c r="AB1100" s="6"/>
      <c r="AC1100" s="6"/>
    </row>
    <row r="1101" spans="1:29" x14ac:dyDescent="0.25">
      <c r="Q1101" s="12" t="str">
        <f t="shared" ca="1" si="37"/>
        <v>-</v>
      </c>
      <c r="W1101" t="str">
        <f t="shared" si="36"/>
        <v>-</v>
      </c>
    </row>
    <row r="1102" spans="1:29" x14ac:dyDescent="0.25">
      <c r="A1102" s="6"/>
      <c r="B1102" s="10"/>
      <c r="C1102" s="6"/>
      <c r="D1102" s="6"/>
      <c r="E1102" s="6"/>
      <c r="F1102" s="6"/>
      <c r="G1102" s="6"/>
      <c r="H1102" s="6"/>
      <c r="I1102" s="6"/>
      <c r="J1102" s="6"/>
      <c r="K1102" s="6"/>
      <c r="L1102" s="6"/>
      <c r="M1102" s="6"/>
      <c r="N1102" s="6"/>
      <c r="O1102" s="6"/>
      <c r="P1102" s="10"/>
      <c r="Q1102" s="15" t="str">
        <f t="shared" ca="1" si="37"/>
        <v>-</v>
      </c>
      <c r="R1102" s="6"/>
      <c r="S1102" s="6"/>
      <c r="T1102" s="6"/>
      <c r="U1102" s="6"/>
      <c r="V1102" s="6"/>
      <c r="W1102" s="6" t="str">
        <f t="shared" si="36"/>
        <v>-</v>
      </c>
      <c r="X1102" s="6"/>
      <c r="Y1102" s="6"/>
      <c r="Z1102" s="6"/>
      <c r="AA1102" s="6"/>
      <c r="AB1102" s="6"/>
      <c r="AC1102" s="6"/>
    </row>
    <row r="1103" spans="1:29" x14ac:dyDescent="0.25">
      <c r="Q1103" s="12" t="str">
        <f t="shared" ca="1" si="37"/>
        <v>-</v>
      </c>
      <c r="W1103" t="str">
        <f t="shared" si="36"/>
        <v>-</v>
      </c>
    </row>
    <row r="1104" spans="1:29" x14ac:dyDescent="0.25">
      <c r="A1104" s="6"/>
      <c r="B1104" s="10"/>
      <c r="C1104" s="6"/>
      <c r="D1104" s="6"/>
      <c r="E1104" s="6"/>
      <c r="F1104" s="6"/>
      <c r="G1104" s="6"/>
      <c r="H1104" s="6"/>
      <c r="I1104" s="6"/>
      <c r="J1104" s="6"/>
      <c r="K1104" s="6"/>
      <c r="L1104" s="6"/>
      <c r="M1104" s="6"/>
      <c r="N1104" s="6"/>
      <c r="O1104" s="6"/>
      <c r="P1104" s="10"/>
      <c r="Q1104" s="15" t="str">
        <f t="shared" ca="1" si="37"/>
        <v>-</v>
      </c>
      <c r="R1104" s="6"/>
      <c r="S1104" s="6"/>
      <c r="T1104" s="6"/>
      <c r="U1104" s="6"/>
      <c r="V1104" s="6"/>
      <c r="W1104" s="6" t="str">
        <f t="shared" si="36"/>
        <v>-</v>
      </c>
      <c r="X1104" s="6"/>
      <c r="Y1104" s="6"/>
      <c r="Z1104" s="6"/>
      <c r="AA1104" s="6"/>
      <c r="AB1104" s="6"/>
      <c r="AC1104" s="6"/>
    </row>
    <row r="1105" spans="1:29" x14ac:dyDescent="0.25">
      <c r="Q1105" s="12" t="str">
        <f t="shared" ca="1" si="37"/>
        <v>-</v>
      </c>
      <c r="W1105" t="str">
        <f t="shared" si="36"/>
        <v>-</v>
      </c>
    </row>
    <row r="1106" spans="1:29" x14ac:dyDescent="0.25">
      <c r="A1106" s="6"/>
      <c r="B1106" s="10"/>
      <c r="C1106" s="6"/>
      <c r="D1106" s="6"/>
      <c r="E1106" s="6"/>
      <c r="F1106" s="6"/>
      <c r="G1106" s="6"/>
      <c r="H1106" s="6"/>
      <c r="I1106" s="6"/>
      <c r="J1106" s="6"/>
      <c r="K1106" s="6"/>
      <c r="L1106" s="6"/>
      <c r="M1106" s="6"/>
      <c r="N1106" s="6"/>
      <c r="O1106" s="6"/>
      <c r="P1106" s="10"/>
      <c r="Q1106" s="15" t="str">
        <f t="shared" ca="1" si="37"/>
        <v>-</v>
      </c>
      <c r="R1106" s="6"/>
      <c r="S1106" s="6"/>
      <c r="T1106" s="6"/>
      <c r="U1106" s="6"/>
      <c r="V1106" s="6"/>
      <c r="W1106" s="6" t="str">
        <f t="shared" si="36"/>
        <v>-</v>
      </c>
      <c r="X1106" s="6"/>
      <c r="Y1106" s="6"/>
      <c r="Z1106" s="6"/>
      <c r="AA1106" s="6"/>
      <c r="AB1106" s="6"/>
      <c r="AC1106" s="6"/>
    </row>
    <row r="1107" spans="1:29" x14ac:dyDescent="0.25">
      <c r="Q1107" s="12" t="str">
        <f t="shared" ca="1" si="37"/>
        <v>-</v>
      </c>
      <c r="W1107" t="str">
        <f t="shared" si="36"/>
        <v>-</v>
      </c>
    </row>
    <row r="1108" spans="1:29" x14ac:dyDescent="0.25">
      <c r="A1108" s="6"/>
      <c r="B1108" s="10"/>
      <c r="C1108" s="6"/>
      <c r="D1108" s="6"/>
      <c r="E1108" s="6"/>
      <c r="F1108" s="6"/>
      <c r="G1108" s="6"/>
      <c r="H1108" s="6"/>
      <c r="I1108" s="6"/>
      <c r="J1108" s="6"/>
      <c r="K1108" s="6"/>
      <c r="L1108" s="6"/>
      <c r="M1108" s="6"/>
      <c r="N1108" s="6"/>
      <c r="O1108" s="6"/>
      <c r="P1108" s="10"/>
      <c r="Q1108" s="15" t="str">
        <f t="shared" ca="1" si="37"/>
        <v>-</v>
      </c>
      <c r="R1108" s="6"/>
      <c r="S1108" s="6"/>
      <c r="T1108" s="6"/>
      <c r="U1108" s="6"/>
      <c r="V1108" s="6"/>
      <c r="W1108" s="6" t="str">
        <f t="shared" si="36"/>
        <v>-</v>
      </c>
      <c r="X1108" s="6"/>
      <c r="Y1108" s="6"/>
      <c r="Z1108" s="6"/>
      <c r="AA1108" s="6"/>
      <c r="AB1108" s="6"/>
      <c r="AC1108" s="6"/>
    </row>
    <row r="1109" spans="1:29" x14ac:dyDescent="0.25">
      <c r="Q1109" s="12" t="str">
        <f t="shared" ca="1" si="37"/>
        <v>-</v>
      </c>
      <c r="W1109" t="str">
        <f t="shared" si="36"/>
        <v>-</v>
      </c>
    </row>
    <row r="1110" spans="1:29" x14ac:dyDescent="0.25">
      <c r="A1110" s="6"/>
      <c r="B1110" s="10"/>
      <c r="C1110" s="6"/>
      <c r="D1110" s="6"/>
      <c r="E1110" s="6"/>
      <c r="F1110" s="6"/>
      <c r="G1110" s="6"/>
      <c r="H1110" s="6"/>
      <c r="I1110" s="6"/>
      <c r="J1110" s="6"/>
      <c r="K1110" s="6"/>
      <c r="L1110" s="6"/>
      <c r="M1110" s="6"/>
      <c r="N1110" s="6"/>
      <c r="O1110" s="6"/>
      <c r="P1110" s="10"/>
      <c r="Q1110" s="15" t="str">
        <f t="shared" ca="1" si="37"/>
        <v>-</v>
      </c>
      <c r="R1110" s="6"/>
      <c r="S1110" s="6"/>
      <c r="T1110" s="6"/>
      <c r="U1110" s="6"/>
      <c r="V1110" s="6"/>
      <c r="W1110" s="6" t="str">
        <f t="shared" si="36"/>
        <v>-</v>
      </c>
      <c r="X1110" s="6"/>
      <c r="Y1110" s="6"/>
      <c r="Z1110" s="6"/>
      <c r="AA1110" s="6"/>
      <c r="AB1110" s="6"/>
      <c r="AC1110" s="6"/>
    </row>
    <row r="1111" spans="1:29" x14ac:dyDescent="0.25">
      <c r="Q1111" s="12" t="str">
        <f t="shared" ca="1" si="37"/>
        <v>-</v>
      </c>
      <c r="W1111" t="str">
        <f t="shared" si="36"/>
        <v>-</v>
      </c>
    </row>
    <row r="1112" spans="1:29" x14ac:dyDescent="0.25">
      <c r="A1112" s="6"/>
      <c r="B1112" s="10"/>
      <c r="C1112" s="6"/>
      <c r="D1112" s="6"/>
      <c r="E1112" s="6"/>
      <c r="F1112" s="6"/>
      <c r="G1112" s="6"/>
      <c r="H1112" s="6"/>
      <c r="I1112" s="6"/>
      <c r="J1112" s="6"/>
      <c r="K1112" s="6"/>
      <c r="L1112" s="6"/>
      <c r="M1112" s="6"/>
      <c r="N1112" s="6"/>
      <c r="O1112" s="6"/>
      <c r="P1112" s="10"/>
      <c r="Q1112" s="15" t="str">
        <f t="shared" ca="1" si="37"/>
        <v>-</v>
      </c>
      <c r="R1112" s="6"/>
      <c r="S1112" s="6"/>
      <c r="T1112" s="6"/>
      <c r="U1112" s="6"/>
      <c r="V1112" s="6"/>
      <c r="W1112" s="6" t="str">
        <f t="shared" si="36"/>
        <v>-</v>
      </c>
      <c r="X1112" s="6"/>
      <c r="Y1112" s="6"/>
      <c r="Z1112" s="6"/>
      <c r="AA1112" s="6"/>
      <c r="AB1112" s="6"/>
      <c r="AC1112" s="6"/>
    </row>
    <row r="1113" spans="1:29" x14ac:dyDescent="0.25">
      <c r="Q1113" s="12" t="str">
        <f t="shared" ca="1" si="37"/>
        <v>-</v>
      </c>
      <c r="W1113" t="str">
        <f t="shared" si="36"/>
        <v>-</v>
      </c>
    </row>
    <row r="1114" spans="1:29" x14ac:dyDescent="0.25">
      <c r="A1114" s="6"/>
      <c r="B1114" s="10"/>
      <c r="C1114" s="6"/>
      <c r="D1114" s="6"/>
      <c r="E1114" s="6"/>
      <c r="F1114" s="6"/>
      <c r="G1114" s="6"/>
      <c r="H1114" s="6"/>
      <c r="I1114" s="6"/>
      <c r="J1114" s="6"/>
      <c r="K1114" s="6"/>
      <c r="L1114" s="6"/>
      <c r="M1114" s="6"/>
      <c r="N1114" s="6"/>
      <c r="O1114" s="6"/>
      <c r="P1114" s="10"/>
      <c r="Q1114" s="15" t="str">
        <f t="shared" ca="1" si="37"/>
        <v>-</v>
      </c>
      <c r="R1114" s="6"/>
      <c r="S1114" s="6"/>
      <c r="T1114" s="6"/>
      <c r="U1114" s="6"/>
      <c r="V1114" s="6"/>
      <c r="W1114" s="6" t="str">
        <f t="shared" si="36"/>
        <v>-</v>
      </c>
      <c r="X1114" s="6"/>
      <c r="Y1114" s="6"/>
      <c r="Z1114" s="6"/>
      <c r="AA1114" s="6"/>
      <c r="AB1114" s="6"/>
      <c r="AC1114" s="6"/>
    </row>
    <row r="1115" spans="1:29" x14ac:dyDescent="0.25">
      <c r="Q1115" s="12" t="str">
        <f t="shared" ca="1" si="37"/>
        <v>-</v>
      </c>
      <c r="W1115" t="str">
        <f t="shared" si="36"/>
        <v>-</v>
      </c>
    </row>
    <row r="1116" spans="1:29" x14ac:dyDescent="0.25">
      <c r="A1116" s="6"/>
      <c r="B1116" s="10"/>
      <c r="C1116" s="6"/>
      <c r="D1116" s="6"/>
      <c r="E1116" s="6"/>
      <c r="F1116" s="6"/>
      <c r="G1116" s="6"/>
      <c r="H1116" s="6"/>
      <c r="I1116" s="6"/>
      <c r="J1116" s="6"/>
      <c r="K1116" s="6"/>
      <c r="L1116" s="6"/>
      <c r="M1116" s="6"/>
      <c r="N1116" s="6"/>
      <c r="O1116" s="6"/>
      <c r="P1116" s="10"/>
      <c r="Q1116" s="15" t="str">
        <f t="shared" ca="1" si="37"/>
        <v>-</v>
      </c>
      <c r="R1116" s="6"/>
      <c r="S1116" s="6"/>
      <c r="T1116" s="6"/>
      <c r="U1116" s="6"/>
      <c r="V1116" s="6"/>
      <c r="W1116" s="6" t="str">
        <f t="shared" si="36"/>
        <v>-</v>
      </c>
      <c r="X1116" s="6"/>
      <c r="Y1116" s="6"/>
      <c r="Z1116" s="6"/>
      <c r="AA1116" s="6"/>
      <c r="AB1116" s="6"/>
      <c r="AC1116" s="6"/>
    </row>
    <row r="1117" spans="1:29" x14ac:dyDescent="0.25">
      <c r="Q1117" s="12" t="str">
        <f t="shared" ca="1" si="37"/>
        <v>-</v>
      </c>
      <c r="W1117" t="str">
        <f t="shared" si="36"/>
        <v>-</v>
      </c>
    </row>
    <row r="1118" spans="1:29" x14ac:dyDescent="0.25">
      <c r="A1118" s="6"/>
      <c r="B1118" s="10"/>
      <c r="C1118" s="6"/>
      <c r="D1118" s="6"/>
      <c r="E1118" s="6"/>
      <c r="F1118" s="6"/>
      <c r="G1118" s="6"/>
      <c r="H1118" s="6"/>
      <c r="I1118" s="6"/>
      <c r="J1118" s="6"/>
      <c r="K1118" s="6"/>
      <c r="L1118" s="6"/>
      <c r="M1118" s="6"/>
      <c r="N1118" s="6"/>
      <c r="O1118" s="6"/>
      <c r="P1118" s="10"/>
      <c r="Q1118" s="15" t="str">
        <f t="shared" ca="1" si="37"/>
        <v>-</v>
      </c>
      <c r="R1118" s="6"/>
      <c r="S1118" s="6"/>
      <c r="T1118" s="6"/>
      <c r="U1118" s="6"/>
      <c r="V1118" s="6"/>
      <c r="W1118" s="6" t="str">
        <f t="shared" si="36"/>
        <v>-</v>
      </c>
      <c r="X1118" s="6"/>
      <c r="Y1118" s="6"/>
      <c r="Z1118" s="6"/>
      <c r="AA1118" s="6"/>
      <c r="AB1118" s="6"/>
      <c r="AC1118" s="6"/>
    </row>
    <row r="1119" spans="1:29" x14ac:dyDescent="0.25">
      <c r="Q1119" s="12" t="str">
        <f t="shared" ca="1" si="37"/>
        <v>-</v>
      </c>
      <c r="W1119" t="str">
        <f t="shared" si="36"/>
        <v>-</v>
      </c>
    </row>
    <row r="1120" spans="1:29" x14ac:dyDescent="0.25">
      <c r="A1120" s="6"/>
      <c r="B1120" s="10"/>
      <c r="C1120" s="6"/>
      <c r="D1120" s="6"/>
      <c r="E1120" s="6"/>
      <c r="F1120" s="6"/>
      <c r="G1120" s="6"/>
      <c r="H1120" s="6"/>
      <c r="I1120" s="6"/>
      <c r="J1120" s="6"/>
      <c r="K1120" s="6"/>
      <c r="L1120" s="6"/>
      <c r="M1120" s="6"/>
      <c r="N1120" s="6"/>
      <c r="O1120" s="6"/>
      <c r="P1120" s="10"/>
      <c r="Q1120" s="15" t="str">
        <f t="shared" ca="1" si="37"/>
        <v>-</v>
      </c>
      <c r="R1120" s="6"/>
      <c r="S1120" s="6"/>
      <c r="T1120" s="6"/>
      <c r="U1120" s="6"/>
      <c r="V1120" s="6"/>
      <c r="W1120" s="6" t="str">
        <f t="shared" si="36"/>
        <v>-</v>
      </c>
      <c r="X1120" s="6"/>
      <c r="Y1120" s="6"/>
      <c r="Z1120" s="6"/>
      <c r="AA1120" s="6"/>
      <c r="AB1120" s="6"/>
      <c r="AC1120" s="6"/>
    </row>
    <row r="1121" spans="1:29" x14ac:dyDescent="0.25">
      <c r="Q1121" s="12" t="str">
        <f t="shared" ca="1" si="37"/>
        <v>-</v>
      </c>
      <c r="W1121" t="str">
        <f t="shared" si="36"/>
        <v>-</v>
      </c>
    </row>
    <row r="1122" spans="1:29" x14ac:dyDescent="0.25">
      <c r="A1122" s="6"/>
      <c r="B1122" s="10"/>
      <c r="C1122" s="6"/>
      <c r="D1122" s="6"/>
      <c r="E1122" s="6"/>
      <c r="F1122" s="6"/>
      <c r="G1122" s="6"/>
      <c r="H1122" s="6"/>
      <c r="I1122" s="6"/>
      <c r="J1122" s="6"/>
      <c r="K1122" s="6"/>
      <c r="L1122" s="6"/>
      <c r="M1122" s="6"/>
      <c r="N1122" s="6"/>
      <c r="O1122" s="6"/>
      <c r="P1122" s="10"/>
      <c r="Q1122" s="15" t="str">
        <f t="shared" ca="1" si="37"/>
        <v>-</v>
      </c>
      <c r="R1122" s="6"/>
      <c r="S1122" s="6"/>
      <c r="T1122" s="6"/>
      <c r="U1122" s="6"/>
      <c r="V1122" s="6"/>
      <c r="W1122" s="6" t="str">
        <f t="shared" si="36"/>
        <v>-</v>
      </c>
      <c r="X1122" s="6"/>
      <c r="Y1122" s="6"/>
      <c r="Z1122" s="6"/>
      <c r="AA1122" s="6"/>
      <c r="AB1122" s="6"/>
      <c r="AC1122" s="6"/>
    </row>
    <row r="1123" spans="1:29" x14ac:dyDescent="0.25">
      <c r="Q1123" s="12" t="str">
        <f t="shared" ca="1" si="37"/>
        <v>-</v>
      </c>
      <c r="W1123" t="str">
        <f t="shared" si="36"/>
        <v>-</v>
      </c>
    </row>
    <row r="1124" spans="1:29" x14ac:dyDescent="0.25">
      <c r="A1124" s="6"/>
      <c r="B1124" s="10"/>
      <c r="C1124" s="6"/>
      <c r="D1124" s="6"/>
      <c r="E1124" s="6"/>
      <c r="F1124" s="6"/>
      <c r="G1124" s="6"/>
      <c r="H1124" s="6"/>
      <c r="I1124" s="6"/>
      <c r="J1124" s="6"/>
      <c r="K1124" s="6"/>
      <c r="L1124" s="6"/>
      <c r="M1124" s="6"/>
      <c r="N1124" s="6"/>
      <c r="O1124" s="6"/>
      <c r="P1124" s="10"/>
      <c r="Q1124" s="15" t="str">
        <f t="shared" ca="1" si="37"/>
        <v>-</v>
      </c>
      <c r="R1124" s="6"/>
      <c r="S1124" s="6"/>
      <c r="T1124" s="6"/>
      <c r="U1124" s="6"/>
      <c r="V1124" s="6"/>
      <c r="W1124" s="6" t="str">
        <f t="shared" si="36"/>
        <v>-</v>
      </c>
      <c r="X1124" s="6"/>
      <c r="Y1124" s="6"/>
      <c r="Z1124" s="6"/>
      <c r="AA1124" s="6"/>
      <c r="AB1124" s="6"/>
      <c r="AC1124" s="6"/>
    </row>
    <row r="1125" spans="1:29" x14ac:dyDescent="0.25">
      <c r="Q1125" s="12" t="str">
        <f t="shared" ca="1" si="37"/>
        <v>-</v>
      </c>
      <c r="W1125" t="str">
        <f t="shared" si="36"/>
        <v>-</v>
      </c>
    </row>
    <row r="1126" spans="1:29" x14ac:dyDescent="0.25">
      <c r="A1126" s="6"/>
      <c r="B1126" s="10"/>
      <c r="C1126" s="6"/>
      <c r="D1126" s="6"/>
      <c r="E1126" s="6"/>
      <c r="F1126" s="6"/>
      <c r="G1126" s="6"/>
      <c r="H1126" s="6"/>
      <c r="I1126" s="6"/>
      <c r="J1126" s="6"/>
      <c r="K1126" s="6"/>
      <c r="L1126" s="6"/>
      <c r="M1126" s="6"/>
      <c r="N1126" s="6"/>
      <c r="O1126" s="6"/>
      <c r="P1126" s="10"/>
      <c r="Q1126" s="15" t="str">
        <f t="shared" ca="1" si="37"/>
        <v>-</v>
      </c>
      <c r="R1126" s="6"/>
      <c r="S1126" s="6"/>
      <c r="T1126" s="6"/>
      <c r="U1126" s="6"/>
      <c r="V1126" s="6"/>
      <c r="W1126" s="6" t="str">
        <f t="shared" si="36"/>
        <v>-</v>
      </c>
      <c r="X1126" s="6"/>
      <c r="Y1126" s="6"/>
      <c r="Z1126" s="6"/>
      <c r="AA1126" s="6"/>
      <c r="AB1126" s="6"/>
      <c r="AC1126" s="6"/>
    </row>
    <row r="1127" spans="1:29" x14ac:dyDescent="0.25">
      <c r="Q1127" s="12" t="str">
        <f t="shared" ca="1" si="37"/>
        <v>-</v>
      </c>
      <c r="W1127" t="str">
        <f t="shared" si="36"/>
        <v>-</v>
      </c>
    </row>
    <row r="1128" spans="1:29" x14ac:dyDescent="0.25">
      <c r="A1128" s="6"/>
      <c r="B1128" s="10"/>
      <c r="C1128" s="6"/>
      <c r="D1128" s="6"/>
      <c r="E1128" s="6"/>
      <c r="F1128" s="6"/>
      <c r="G1128" s="6"/>
      <c r="H1128" s="6"/>
      <c r="I1128" s="6"/>
      <c r="J1128" s="6"/>
      <c r="K1128" s="6"/>
      <c r="L1128" s="6"/>
      <c r="M1128" s="6"/>
      <c r="N1128" s="6"/>
      <c r="O1128" s="6"/>
      <c r="P1128" s="10"/>
      <c r="Q1128" s="15" t="str">
        <f t="shared" ca="1" si="37"/>
        <v>-</v>
      </c>
      <c r="R1128" s="6"/>
      <c r="S1128" s="6"/>
      <c r="T1128" s="6"/>
      <c r="U1128" s="6"/>
      <c r="V1128" s="6"/>
      <c r="W1128" s="6" t="str">
        <f t="shared" si="36"/>
        <v>-</v>
      </c>
      <c r="X1128" s="6"/>
      <c r="Y1128" s="6"/>
      <c r="Z1128" s="6"/>
      <c r="AA1128" s="6"/>
      <c r="AB1128" s="6"/>
      <c r="AC1128" s="6"/>
    </row>
    <row r="1129" spans="1:29" x14ac:dyDescent="0.25">
      <c r="Q1129" s="12" t="str">
        <f t="shared" ca="1" si="37"/>
        <v>-</v>
      </c>
      <c r="W1129" t="str">
        <f t="shared" si="36"/>
        <v>-</v>
      </c>
    </row>
    <row r="1130" spans="1:29" x14ac:dyDescent="0.25">
      <c r="A1130" s="6"/>
      <c r="B1130" s="10"/>
      <c r="C1130" s="6"/>
      <c r="D1130" s="6"/>
      <c r="E1130" s="6"/>
      <c r="F1130" s="6"/>
      <c r="G1130" s="6"/>
      <c r="H1130" s="6"/>
      <c r="I1130" s="6"/>
      <c r="J1130" s="6"/>
      <c r="K1130" s="6"/>
      <c r="L1130" s="6"/>
      <c r="M1130" s="6"/>
      <c r="N1130" s="6"/>
      <c r="O1130" s="6"/>
      <c r="P1130" s="10"/>
      <c r="Q1130" s="15" t="str">
        <f t="shared" ca="1" si="37"/>
        <v>-</v>
      </c>
      <c r="R1130" s="6"/>
      <c r="S1130" s="6"/>
      <c r="T1130" s="6"/>
      <c r="U1130" s="6"/>
      <c r="V1130" s="6"/>
      <c r="W1130" s="6" t="str">
        <f t="shared" si="36"/>
        <v>-</v>
      </c>
      <c r="X1130" s="6"/>
      <c r="Y1130" s="6"/>
      <c r="Z1130" s="6"/>
      <c r="AA1130" s="6"/>
      <c r="AB1130" s="6"/>
      <c r="AC1130" s="6"/>
    </row>
    <row r="1131" spans="1:29" x14ac:dyDescent="0.25">
      <c r="Q1131" s="12" t="str">
        <f t="shared" ca="1" si="37"/>
        <v>-</v>
      </c>
      <c r="W1131" t="str">
        <f t="shared" si="36"/>
        <v>-</v>
      </c>
    </row>
    <row r="1132" spans="1:29" x14ac:dyDescent="0.25">
      <c r="A1132" s="6"/>
      <c r="B1132" s="10"/>
      <c r="C1132" s="6"/>
      <c r="D1132" s="6"/>
      <c r="E1132" s="6"/>
      <c r="F1132" s="6"/>
      <c r="G1132" s="6"/>
      <c r="H1132" s="6"/>
      <c r="I1132" s="6"/>
      <c r="J1132" s="6"/>
      <c r="K1132" s="6"/>
      <c r="L1132" s="6"/>
      <c r="M1132" s="6"/>
      <c r="N1132" s="6"/>
      <c r="O1132" s="6"/>
      <c r="P1132" s="10"/>
      <c r="Q1132" s="15" t="str">
        <f t="shared" ca="1" si="37"/>
        <v>-</v>
      </c>
      <c r="R1132" s="6"/>
      <c r="S1132" s="6"/>
      <c r="T1132" s="6"/>
      <c r="U1132" s="6"/>
      <c r="V1132" s="6"/>
      <c r="W1132" s="6" t="str">
        <f t="shared" si="36"/>
        <v>-</v>
      </c>
      <c r="X1132" s="6"/>
      <c r="Y1132" s="6"/>
      <c r="Z1132" s="6"/>
      <c r="AA1132" s="6"/>
      <c r="AB1132" s="6"/>
      <c r="AC1132" s="6"/>
    </row>
    <row r="1133" spans="1:29" x14ac:dyDescent="0.25">
      <c r="Q1133" s="12" t="str">
        <f t="shared" ca="1" si="37"/>
        <v>-</v>
      </c>
      <c r="W1133" t="str">
        <f t="shared" si="36"/>
        <v>-</v>
      </c>
    </row>
    <row r="1134" spans="1:29" x14ac:dyDescent="0.25">
      <c r="A1134" s="6"/>
      <c r="B1134" s="10"/>
      <c r="C1134" s="6"/>
      <c r="D1134" s="6"/>
      <c r="E1134" s="6"/>
      <c r="F1134" s="6"/>
      <c r="G1134" s="6"/>
      <c r="H1134" s="6"/>
      <c r="I1134" s="6"/>
      <c r="J1134" s="6"/>
      <c r="K1134" s="6"/>
      <c r="L1134" s="6"/>
      <c r="M1134" s="6"/>
      <c r="N1134" s="6"/>
      <c r="O1134" s="6"/>
      <c r="P1134" s="10"/>
      <c r="Q1134" s="15" t="str">
        <f t="shared" ca="1" si="37"/>
        <v>-</v>
      </c>
      <c r="R1134" s="6"/>
      <c r="S1134" s="6"/>
      <c r="T1134" s="6"/>
      <c r="U1134" s="6"/>
      <c r="V1134" s="6"/>
      <c r="W1134" s="6" t="str">
        <f t="shared" si="36"/>
        <v>-</v>
      </c>
      <c r="X1134" s="6"/>
      <c r="Y1134" s="6"/>
      <c r="Z1134" s="6"/>
      <c r="AA1134" s="6"/>
      <c r="AB1134" s="6"/>
      <c r="AC1134" s="6"/>
    </row>
    <row r="1135" spans="1:29" x14ac:dyDescent="0.25">
      <c r="Q1135" s="12" t="str">
        <f t="shared" ca="1" si="37"/>
        <v>-</v>
      </c>
      <c r="W1135" t="str">
        <f t="shared" si="36"/>
        <v>-</v>
      </c>
    </row>
    <row r="1136" spans="1:29" x14ac:dyDescent="0.25">
      <c r="A1136" s="6"/>
      <c r="B1136" s="10"/>
      <c r="C1136" s="6"/>
      <c r="D1136" s="6"/>
      <c r="E1136" s="6"/>
      <c r="F1136" s="6"/>
      <c r="G1136" s="6"/>
      <c r="H1136" s="6"/>
      <c r="I1136" s="6"/>
      <c r="J1136" s="6"/>
      <c r="K1136" s="6"/>
      <c r="L1136" s="6"/>
      <c r="M1136" s="6"/>
      <c r="N1136" s="6"/>
      <c r="O1136" s="6"/>
      <c r="P1136" s="10"/>
      <c r="Q1136" s="15" t="str">
        <f t="shared" ca="1" si="37"/>
        <v>-</v>
      </c>
      <c r="R1136" s="6"/>
      <c r="S1136" s="6"/>
      <c r="T1136" s="6"/>
      <c r="U1136" s="6"/>
      <c r="V1136" s="6"/>
      <c r="W1136" s="6" t="str">
        <f t="shared" si="36"/>
        <v>-</v>
      </c>
      <c r="X1136" s="6"/>
      <c r="Y1136" s="6"/>
      <c r="Z1136" s="6"/>
      <c r="AA1136" s="6"/>
      <c r="AB1136" s="6"/>
      <c r="AC1136" s="6"/>
    </row>
    <row r="1137" spans="1:29" x14ac:dyDescent="0.25">
      <c r="Q1137" s="12" t="str">
        <f t="shared" ca="1" si="37"/>
        <v>-</v>
      </c>
      <c r="W1137" t="str">
        <f t="shared" si="36"/>
        <v>-</v>
      </c>
    </row>
    <row r="1138" spans="1:29" x14ac:dyDescent="0.25">
      <c r="A1138" s="6"/>
      <c r="B1138" s="10"/>
      <c r="C1138" s="6"/>
      <c r="D1138" s="6"/>
      <c r="E1138" s="6"/>
      <c r="F1138" s="6"/>
      <c r="G1138" s="6"/>
      <c r="H1138" s="6"/>
      <c r="I1138" s="6"/>
      <c r="J1138" s="6"/>
      <c r="K1138" s="6"/>
      <c r="L1138" s="6"/>
      <c r="M1138" s="6"/>
      <c r="N1138" s="6"/>
      <c r="O1138" s="6"/>
      <c r="P1138" s="10"/>
      <c r="Q1138" s="15" t="str">
        <f t="shared" ca="1" si="37"/>
        <v>-</v>
      </c>
      <c r="R1138" s="6"/>
      <c r="S1138" s="6"/>
      <c r="T1138" s="6"/>
      <c r="U1138" s="6"/>
      <c r="V1138" s="6"/>
      <c r="W1138" s="6" t="str">
        <f t="shared" si="36"/>
        <v>-</v>
      </c>
      <c r="X1138" s="6"/>
      <c r="Y1138" s="6"/>
      <c r="Z1138" s="6"/>
      <c r="AA1138" s="6"/>
      <c r="AB1138" s="6"/>
      <c r="AC1138" s="6"/>
    </row>
    <row r="1139" spans="1:29" x14ac:dyDescent="0.25">
      <c r="Q1139" s="12" t="str">
        <f t="shared" ca="1" si="37"/>
        <v>-</v>
      </c>
      <c r="W1139" t="str">
        <f t="shared" si="36"/>
        <v>-</v>
      </c>
    </row>
    <row r="1140" spans="1:29" x14ac:dyDescent="0.25">
      <c r="A1140" s="6"/>
      <c r="B1140" s="10"/>
      <c r="C1140" s="6"/>
      <c r="D1140" s="6"/>
      <c r="E1140" s="6"/>
      <c r="F1140" s="6"/>
      <c r="G1140" s="6"/>
      <c r="H1140" s="6"/>
      <c r="I1140" s="6"/>
      <c r="J1140" s="6"/>
      <c r="K1140" s="6"/>
      <c r="L1140" s="6"/>
      <c r="M1140" s="6"/>
      <c r="N1140" s="6"/>
      <c r="O1140" s="6"/>
      <c r="P1140" s="10"/>
      <c r="Q1140" s="15" t="str">
        <f t="shared" ca="1" si="37"/>
        <v>-</v>
      </c>
      <c r="R1140" s="6"/>
      <c r="S1140" s="6"/>
      <c r="T1140" s="6"/>
      <c r="U1140" s="6"/>
      <c r="V1140" s="6"/>
      <c r="W1140" s="6" t="str">
        <f t="shared" si="36"/>
        <v>-</v>
      </c>
      <c r="X1140" s="6"/>
      <c r="Y1140" s="6"/>
      <c r="Z1140" s="6"/>
      <c r="AA1140" s="6"/>
      <c r="AB1140" s="6"/>
      <c r="AC1140" s="6"/>
    </row>
    <row r="1141" spans="1:29" x14ac:dyDescent="0.25">
      <c r="Q1141" s="12" t="str">
        <f t="shared" ca="1" si="37"/>
        <v>-</v>
      </c>
      <c r="W1141" t="str">
        <f t="shared" si="36"/>
        <v>-</v>
      </c>
    </row>
    <row r="1142" spans="1:29" x14ac:dyDescent="0.25">
      <c r="A1142" s="6"/>
      <c r="B1142" s="10"/>
      <c r="C1142" s="6"/>
      <c r="D1142" s="6"/>
      <c r="E1142" s="6"/>
      <c r="F1142" s="6"/>
      <c r="G1142" s="6"/>
      <c r="H1142" s="6"/>
      <c r="I1142" s="6"/>
      <c r="J1142" s="6"/>
      <c r="K1142" s="6"/>
      <c r="L1142" s="6"/>
      <c r="M1142" s="6"/>
      <c r="N1142" s="6"/>
      <c r="O1142" s="6"/>
      <c r="P1142" s="10"/>
      <c r="Q1142" s="15" t="str">
        <f t="shared" ca="1" si="37"/>
        <v>-</v>
      </c>
      <c r="R1142" s="6"/>
      <c r="S1142" s="6"/>
      <c r="T1142" s="6"/>
      <c r="U1142" s="6"/>
      <c r="V1142" s="6"/>
      <c r="W1142" s="6" t="str">
        <f t="shared" si="36"/>
        <v>-</v>
      </c>
      <c r="X1142" s="6"/>
      <c r="Y1142" s="6"/>
      <c r="Z1142" s="6"/>
      <c r="AA1142" s="6"/>
      <c r="AB1142" s="6"/>
      <c r="AC1142" s="6"/>
    </row>
    <row r="1143" spans="1:29" x14ac:dyDescent="0.25">
      <c r="Q1143" s="12" t="str">
        <f t="shared" ca="1" si="37"/>
        <v>-</v>
      </c>
      <c r="W1143" t="str">
        <f t="shared" si="36"/>
        <v>-</v>
      </c>
    </row>
    <row r="1144" spans="1:29" x14ac:dyDescent="0.25">
      <c r="A1144" s="6"/>
      <c r="B1144" s="10"/>
      <c r="C1144" s="6"/>
      <c r="D1144" s="6"/>
      <c r="E1144" s="6"/>
      <c r="F1144" s="6"/>
      <c r="G1144" s="6"/>
      <c r="H1144" s="6"/>
      <c r="I1144" s="6"/>
      <c r="J1144" s="6"/>
      <c r="K1144" s="6"/>
      <c r="L1144" s="6"/>
      <c r="M1144" s="6"/>
      <c r="N1144" s="6"/>
      <c r="O1144" s="6"/>
      <c r="P1144" s="10"/>
      <c r="Q1144" s="15" t="str">
        <f t="shared" ca="1" si="37"/>
        <v>-</v>
      </c>
      <c r="R1144" s="6"/>
      <c r="S1144" s="6"/>
      <c r="T1144" s="6"/>
      <c r="U1144" s="6"/>
      <c r="V1144" s="6"/>
      <c r="W1144" s="6" t="str">
        <f t="shared" si="36"/>
        <v>-</v>
      </c>
      <c r="X1144" s="6"/>
      <c r="Y1144" s="6"/>
      <c r="Z1144" s="6"/>
      <c r="AA1144" s="6"/>
      <c r="AB1144" s="6"/>
      <c r="AC1144" s="6"/>
    </row>
    <row r="1145" spans="1:29" x14ac:dyDescent="0.25">
      <c r="Q1145" s="12" t="str">
        <f t="shared" ca="1" si="37"/>
        <v>-</v>
      </c>
      <c r="W1145" t="str">
        <f t="shared" si="36"/>
        <v>-</v>
      </c>
    </row>
    <row r="1146" spans="1:29" x14ac:dyDescent="0.25">
      <c r="A1146" s="6"/>
      <c r="B1146" s="10"/>
      <c r="C1146" s="6"/>
      <c r="D1146" s="6"/>
      <c r="E1146" s="6"/>
      <c r="F1146" s="6"/>
      <c r="G1146" s="6"/>
      <c r="H1146" s="6"/>
      <c r="I1146" s="6"/>
      <c r="J1146" s="6"/>
      <c r="K1146" s="6"/>
      <c r="L1146" s="6"/>
      <c r="M1146" s="6"/>
      <c r="N1146" s="6"/>
      <c r="O1146" s="6"/>
      <c r="P1146" s="10"/>
      <c r="Q1146" s="15" t="str">
        <f t="shared" ca="1" si="37"/>
        <v>-</v>
      </c>
      <c r="R1146" s="6"/>
      <c r="S1146" s="6"/>
      <c r="T1146" s="6"/>
      <c r="U1146" s="6"/>
      <c r="V1146" s="6"/>
      <c r="W1146" s="6" t="str">
        <f t="shared" si="36"/>
        <v>-</v>
      </c>
      <c r="X1146" s="6"/>
      <c r="Y1146" s="6"/>
      <c r="Z1146" s="6"/>
      <c r="AA1146" s="6"/>
      <c r="AB1146" s="6"/>
      <c r="AC1146" s="6"/>
    </row>
    <row r="1147" spans="1:29" x14ac:dyDescent="0.25">
      <c r="Q1147" s="12" t="str">
        <f t="shared" ca="1" si="37"/>
        <v>-</v>
      </c>
      <c r="W1147" t="str">
        <f t="shared" si="36"/>
        <v>-</v>
      </c>
    </row>
    <row r="1148" spans="1:29" x14ac:dyDescent="0.25">
      <c r="A1148" s="6"/>
      <c r="B1148" s="10"/>
      <c r="C1148" s="6"/>
      <c r="D1148" s="6"/>
      <c r="E1148" s="6"/>
      <c r="F1148" s="6"/>
      <c r="G1148" s="6"/>
      <c r="H1148" s="6"/>
      <c r="I1148" s="6"/>
      <c r="J1148" s="6"/>
      <c r="K1148" s="6"/>
      <c r="L1148" s="6"/>
      <c r="M1148" s="6"/>
      <c r="N1148" s="6"/>
      <c r="O1148" s="6"/>
      <c r="P1148" s="10"/>
      <c r="Q1148" s="15" t="str">
        <f t="shared" ca="1" si="37"/>
        <v>-</v>
      </c>
      <c r="R1148" s="6"/>
      <c r="S1148" s="6"/>
      <c r="T1148" s="6"/>
      <c r="U1148" s="6"/>
      <c r="V1148" s="6"/>
      <c r="W1148" s="6" t="str">
        <f t="shared" si="36"/>
        <v>-</v>
      </c>
      <c r="X1148" s="6"/>
      <c r="Y1148" s="6"/>
      <c r="Z1148" s="6"/>
      <c r="AA1148" s="6"/>
      <c r="AB1148" s="6"/>
      <c r="AC1148" s="6"/>
    </row>
    <row r="1149" spans="1:29" x14ac:dyDescent="0.25">
      <c r="Q1149" s="12" t="str">
        <f t="shared" ca="1" si="37"/>
        <v>-</v>
      </c>
      <c r="W1149" t="str">
        <f t="shared" si="36"/>
        <v>-</v>
      </c>
    </row>
    <row r="1150" spans="1:29" x14ac:dyDescent="0.25">
      <c r="A1150" s="6"/>
      <c r="B1150" s="10"/>
      <c r="C1150" s="6"/>
      <c r="D1150" s="6"/>
      <c r="E1150" s="6"/>
      <c r="F1150" s="6"/>
      <c r="G1150" s="6"/>
      <c r="H1150" s="6"/>
      <c r="I1150" s="6"/>
      <c r="J1150" s="6"/>
      <c r="K1150" s="6"/>
      <c r="L1150" s="6"/>
      <c r="M1150" s="6"/>
      <c r="N1150" s="6"/>
      <c r="O1150" s="6"/>
      <c r="P1150" s="10"/>
      <c r="Q1150" s="15" t="str">
        <f t="shared" ca="1" si="37"/>
        <v>-</v>
      </c>
      <c r="R1150" s="6"/>
      <c r="S1150" s="6"/>
      <c r="T1150" s="6"/>
      <c r="U1150" s="6"/>
      <c r="V1150" s="6"/>
      <c r="W1150" s="6" t="str">
        <f t="shared" si="36"/>
        <v>-</v>
      </c>
      <c r="X1150" s="6"/>
      <c r="Y1150" s="6"/>
      <c r="Z1150" s="6"/>
      <c r="AA1150" s="6"/>
      <c r="AB1150" s="6"/>
      <c r="AC1150" s="6"/>
    </row>
    <row r="1151" spans="1:29" x14ac:dyDescent="0.25">
      <c r="Q1151" s="12" t="str">
        <f t="shared" ca="1" si="37"/>
        <v>-</v>
      </c>
      <c r="W1151" t="str">
        <f t="shared" si="36"/>
        <v>-</v>
      </c>
    </row>
    <row r="1152" spans="1:29" x14ac:dyDescent="0.25">
      <c r="A1152" s="6"/>
      <c r="B1152" s="10"/>
      <c r="C1152" s="6"/>
      <c r="D1152" s="6"/>
      <c r="E1152" s="6"/>
      <c r="F1152" s="6"/>
      <c r="G1152" s="6"/>
      <c r="H1152" s="6"/>
      <c r="I1152" s="6"/>
      <c r="J1152" s="6"/>
      <c r="K1152" s="6"/>
      <c r="L1152" s="6"/>
      <c r="M1152" s="6"/>
      <c r="N1152" s="6"/>
      <c r="O1152" s="6"/>
      <c r="P1152" s="10"/>
      <c r="Q1152" s="15" t="str">
        <f t="shared" ca="1" si="37"/>
        <v>-</v>
      </c>
      <c r="R1152" s="6"/>
      <c r="S1152" s="6"/>
      <c r="T1152" s="6"/>
      <c r="U1152" s="6"/>
      <c r="V1152" s="6"/>
      <c r="W1152" s="6" t="str">
        <f t="shared" si="36"/>
        <v>-</v>
      </c>
      <c r="X1152" s="6"/>
      <c r="Y1152" s="6"/>
      <c r="Z1152" s="6"/>
      <c r="AA1152" s="6"/>
      <c r="AB1152" s="6"/>
      <c r="AC1152" s="6"/>
    </row>
    <row r="1153" spans="1:29" x14ac:dyDescent="0.25">
      <c r="Q1153" s="12" t="str">
        <f t="shared" ca="1" si="37"/>
        <v>-</v>
      </c>
      <c r="W1153" t="str">
        <f t="shared" si="36"/>
        <v>-</v>
      </c>
    </row>
    <row r="1154" spans="1:29" x14ac:dyDescent="0.25">
      <c r="A1154" s="6"/>
      <c r="B1154" s="10"/>
      <c r="C1154" s="6"/>
      <c r="D1154" s="6"/>
      <c r="E1154" s="6"/>
      <c r="F1154" s="6"/>
      <c r="G1154" s="6"/>
      <c r="H1154" s="6"/>
      <c r="I1154" s="6"/>
      <c r="J1154" s="6"/>
      <c r="K1154" s="6"/>
      <c r="L1154" s="6"/>
      <c r="M1154" s="6"/>
      <c r="N1154" s="6"/>
      <c r="O1154" s="6"/>
      <c r="P1154" s="10"/>
      <c r="Q1154" s="15" t="str">
        <f t="shared" ca="1" si="37"/>
        <v>-</v>
      </c>
      <c r="R1154" s="6"/>
      <c r="S1154" s="6"/>
      <c r="T1154" s="6"/>
      <c r="U1154" s="6"/>
      <c r="V1154" s="6"/>
      <c r="W1154" s="6" t="str">
        <f t="shared" si="36"/>
        <v>-</v>
      </c>
      <c r="X1154" s="6"/>
      <c r="Y1154" s="6"/>
      <c r="Z1154" s="6"/>
      <c r="AA1154" s="6"/>
      <c r="AB1154" s="6"/>
      <c r="AC1154" s="6"/>
    </row>
    <row r="1155" spans="1:29" x14ac:dyDescent="0.25">
      <c r="Q1155" s="12" t="str">
        <f t="shared" ca="1" si="37"/>
        <v>-</v>
      </c>
      <c r="W1155" t="str">
        <f t="shared" si="36"/>
        <v>-</v>
      </c>
    </row>
    <row r="1156" spans="1:29" x14ac:dyDescent="0.25">
      <c r="A1156" s="6"/>
      <c r="B1156" s="10"/>
      <c r="C1156" s="6"/>
      <c r="D1156" s="6"/>
      <c r="E1156" s="6"/>
      <c r="F1156" s="6"/>
      <c r="G1156" s="6"/>
      <c r="H1156" s="6"/>
      <c r="I1156" s="6"/>
      <c r="J1156" s="6"/>
      <c r="K1156" s="6"/>
      <c r="L1156" s="6"/>
      <c r="M1156" s="6"/>
      <c r="N1156" s="6"/>
      <c r="O1156" s="6"/>
      <c r="P1156" s="10"/>
      <c r="Q1156" s="15" t="str">
        <f t="shared" ca="1" si="37"/>
        <v>-</v>
      </c>
      <c r="R1156" s="6"/>
      <c r="S1156" s="6"/>
      <c r="T1156" s="6"/>
      <c r="U1156" s="6"/>
      <c r="V1156" s="6"/>
      <c r="W1156" s="6" t="str">
        <f t="shared" si="36"/>
        <v>-</v>
      </c>
      <c r="X1156" s="6"/>
      <c r="Y1156" s="6"/>
      <c r="Z1156" s="6"/>
      <c r="AA1156" s="6"/>
      <c r="AB1156" s="6"/>
      <c r="AC1156" s="6"/>
    </row>
    <row r="1157" spans="1:29" x14ac:dyDescent="0.25">
      <c r="Q1157" s="12" t="str">
        <f t="shared" ca="1" si="37"/>
        <v>-</v>
      </c>
      <c r="W1157" t="str">
        <f t="shared" si="36"/>
        <v>-</v>
      </c>
    </row>
    <row r="1158" spans="1:29" x14ac:dyDescent="0.25">
      <c r="A1158" s="6"/>
      <c r="B1158" s="10"/>
      <c r="C1158" s="6"/>
      <c r="D1158" s="6"/>
      <c r="E1158" s="6"/>
      <c r="F1158" s="6"/>
      <c r="G1158" s="6"/>
      <c r="H1158" s="6"/>
      <c r="I1158" s="6"/>
      <c r="J1158" s="6"/>
      <c r="K1158" s="6"/>
      <c r="L1158" s="6"/>
      <c r="M1158" s="6"/>
      <c r="N1158" s="6"/>
      <c r="O1158" s="6"/>
      <c r="P1158" s="10"/>
      <c r="Q1158" s="15" t="str">
        <f t="shared" ca="1" si="37"/>
        <v>-</v>
      </c>
      <c r="R1158" s="6"/>
      <c r="S1158" s="6"/>
      <c r="T1158" s="6"/>
      <c r="U1158" s="6"/>
      <c r="V1158" s="6"/>
      <c r="W1158" s="6" t="str">
        <f t="shared" si="36"/>
        <v>-</v>
      </c>
      <c r="X1158" s="6"/>
      <c r="Y1158" s="6"/>
      <c r="Z1158" s="6"/>
      <c r="AA1158" s="6"/>
      <c r="AB1158" s="6"/>
      <c r="AC1158" s="6"/>
    </row>
    <row r="1159" spans="1:29" x14ac:dyDescent="0.25">
      <c r="Q1159" s="12" t="str">
        <f t="shared" ca="1" si="37"/>
        <v>-</v>
      </c>
      <c r="W1159" t="str">
        <f t="shared" si="36"/>
        <v>-</v>
      </c>
    </row>
    <row r="1160" spans="1:29" x14ac:dyDescent="0.25">
      <c r="A1160" s="6"/>
      <c r="B1160" s="10"/>
      <c r="C1160" s="6"/>
      <c r="D1160" s="6"/>
      <c r="E1160" s="6"/>
      <c r="F1160" s="6"/>
      <c r="G1160" s="6"/>
      <c r="H1160" s="6"/>
      <c r="I1160" s="6"/>
      <c r="J1160" s="6"/>
      <c r="K1160" s="6"/>
      <c r="L1160" s="6"/>
      <c r="M1160" s="6"/>
      <c r="N1160" s="6"/>
      <c r="O1160" s="6"/>
      <c r="P1160" s="10"/>
      <c r="Q1160" s="15" t="str">
        <f t="shared" ca="1" si="37"/>
        <v>-</v>
      </c>
      <c r="R1160" s="6"/>
      <c r="S1160" s="6"/>
      <c r="T1160" s="6"/>
      <c r="U1160" s="6"/>
      <c r="V1160" s="6"/>
      <c r="W1160" s="6" t="str">
        <f t="shared" ref="W1160:W1223" si="38">IF(OR(ISBLANK(J1160),ISBLANK(V1160)),"-",(IF(J1160=V1160,"Yes","No")))</f>
        <v>-</v>
      </c>
      <c r="X1160" s="6"/>
      <c r="Y1160" s="6"/>
      <c r="Z1160" s="6"/>
      <c r="AA1160" s="6"/>
      <c r="AB1160" s="6"/>
      <c r="AC1160" s="6"/>
    </row>
    <row r="1161" spans="1:29" x14ac:dyDescent="0.25">
      <c r="Q1161" s="12" t="str">
        <f t="shared" ref="Q1161:Q1224" ca="1" si="39">IF(B1161&gt;1/1/1900, (IF(R1161="Closed",(DATEDIF(B1161,P1161,"d"))-(DATEDIF(M1161,O1161,"d")),IF(OR(R1161="Pending",ISBLANK(P1161)),TODAY()-B1161))),"-")</f>
        <v>-</v>
      </c>
      <c r="W1161" t="str">
        <f t="shared" si="38"/>
        <v>-</v>
      </c>
    </row>
    <row r="1162" spans="1:29" x14ac:dyDescent="0.25">
      <c r="A1162" s="6"/>
      <c r="B1162" s="10"/>
      <c r="C1162" s="6"/>
      <c r="D1162" s="6"/>
      <c r="E1162" s="6"/>
      <c r="F1162" s="6"/>
      <c r="G1162" s="6"/>
      <c r="H1162" s="6"/>
      <c r="I1162" s="6"/>
      <c r="J1162" s="6"/>
      <c r="K1162" s="6"/>
      <c r="L1162" s="6"/>
      <c r="M1162" s="6"/>
      <c r="N1162" s="6"/>
      <c r="O1162" s="6"/>
      <c r="P1162" s="10"/>
      <c r="Q1162" s="15" t="str">
        <f t="shared" ca="1" si="39"/>
        <v>-</v>
      </c>
      <c r="R1162" s="6"/>
      <c r="S1162" s="6"/>
      <c r="T1162" s="6"/>
      <c r="U1162" s="6"/>
      <c r="V1162" s="6"/>
      <c r="W1162" s="6" t="str">
        <f t="shared" si="38"/>
        <v>-</v>
      </c>
      <c r="X1162" s="6"/>
      <c r="Y1162" s="6"/>
      <c r="Z1162" s="6"/>
      <c r="AA1162" s="6"/>
      <c r="AB1162" s="6"/>
      <c r="AC1162" s="6"/>
    </row>
    <row r="1163" spans="1:29" x14ac:dyDescent="0.25">
      <c r="Q1163" s="12" t="str">
        <f t="shared" ca="1" si="39"/>
        <v>-</v>
      </c>
      <c r="W1163" t="str">
        <f t="shared" si="38"/>
        <v>-</v>
      </c>
    </row>
    <row r="1164" spans="1:29" x14ac:dyDescent="0.25">
      <c r="A1164" s="6"/>
      <c r="B1164" s="10"/>
      <c r="C1164" s="6"/>
      <c r="D1164" s="6"/>
      <c r="E1164" s="6"/>
      <c r="F1164" s="6"/>
      <c r="G1164" s="6"/>
      <c r="H1164" s="6"/>
      <c r="I1164" s="6"/>
      <c r="J1164" s="6"/>
      <c r="K1164" s="6"/>
      <c r="L1164" s="6"/>
      <c r="M1164" s="6"/>
      <c r="N1164" s="6"/>
      <c r="O1164" s="6"/>
      <c r="P1164" s="10"/>
      <c r="Q1164" s="15" t="str">
        <f t="shared" ca="1" si="39"/>
        <v>-</v>
      </c>
      <c r="R1164" s="6"/>
      <c r="S1164" s="6"/>
      <c r="T1164" s="6"/>
      <c r="U1164" s="6"/>
      <c r="V1164" s="6"/>
      <c r="W1164" s="6" t="str">
        <f t="shared" si="38"/>
        <v>-</v>
      </c>
      <c r="X1164" s="6"/>
      <c r="Y1164" s="6"/>
      <c r="Z1164" s="6"/>
      <c r="AA1164" s="6"/>
      <c r="AB1164" s="6"/>
      <c r="AC1164" s="6"/>
    </row>
    <row r="1165" spans="1:29" x14ac:dyDescent="0.25">
      <c r="Q1165" s="12" t="str">
        <f t="shared" ca="1" si="39"/>
        <v>-</v>
      </c>
      <c r="W1165" t="str">
        <f t="shared" si="38"/>
        <v>-</v>
      </c>
    </row>
    <row r="1166" spans="1:29" x14ac:dyDescent="0.25">
      <c r="A1166" s="6"/>
      <c r="B1166" s="10"/>
      <c r="C1166" s="6"/>
      <c r="D1166" s="6"/>
      <c r="E1166" s="6"/>
      <c r="F1166" s="6"/>
      <c r="G1166" s="6"/>
      <c r="H1166" s="6"/>
      <c r="I1166" s="6"/>
      <c r="J1166" s="6"/>
      <c r="K1166" s="6"/>
      <c r="L1166" s="6"/>
      <c r="M1166" s="6"/>
      <c r="N1166" s="6"/>
      <c r="O1166" s="6"/>
      <c r="P1166" s="10"/>
      <c r="Q1166" s="15" t="str">
        <f t="shared" ca="1" si="39"/>
        <v>-</v>
      </c>
      <c r="R1166" s="6"/>
      <c r="S1166" s="6"/>
      <c r="T1166" s="6"/>
      <c r="U1166" s="6"/>
      <c r="V1166" s="6"/>
      <c r="W1166" s="6" t="str">
        <f t="shared" si="38"/>
        <v>-</v>
      </c>
      <c r="X1166" s="6"/>
      <c r="Y1166" s="6"/>
      <c r="Z1166" s="6"/>
      <c r="AA1166" s="6"/>
      <c r="AB1166" s="6"/>
      <c r="AC1166" s="6"/>
    </row>
    <row r="1167" spans="1:29" x14ac:dyDescent="0.25">
      <c r="Q1167" s="12" t="str">
        <f t="shared" ca="1" si="39"/>
        <v>-</v>
      </c>
      <c r="W1167" t="str">
        <f t="shared" si="38"/>
        <v>-</v>
      </c>
    </row>
    <row r="1168" spans="1:29" x14ac:dyDescent="0.25">
      <c r="A1168" s="6"/>
      <c r="B1168" s="10"/>
      <c r="C1168" s="6"/>
      <c r="D1168" s="6"/>
      <c r="E1168" s="6"/>
      <c r="F1168" s="6"/>
      <c r="G1168" s="6"/>
      <c r="H1168" s="6"/>
      <c r="I1168" s="6"/>
      <c r="J1168" s="6"/>
      <c r="K1168" s="6"/>
      <c r="L1168" s="6"/>
      <c r="M1168" s="6"/>
      <c r="N1168" s="6"/>
      <c r="O1168" s="6"/>
      <c r="P1168" s="10"/>
      <c r="Q1168" s="15" t="str">
        <f t="shared" ca="1" si="39"/>
        <v>-</v>
      </c>
      <c r="R1168" s="6"/>
      <c r="S1168" s="6"/>
      <c r="T1168" s="6"/>
      <c r="U1168" s="6"/>
      <c r="V1168" s="6"/>
      <c r="W1168" s="6" t="str">
        <f t="shared" si="38"/>
        <v>-</v>
      </c>
      <c r="X1168" s="6"/>
      <c r="Y1168" s="6"/>
      <c r="Z1168" s="6"/>
      <c r="AA1168" s="6"/>
      <c r="AB1168" s="6"/>
      <c r="AC1168" s="6"/>
    </row>
    <row r="1169" spans="1:29" x14ac:dyDescent="0.25">
      <c r="Q1169" s="12" t="str">
        <f t="shared" ca="1" si="39"/>
        <v>-</v>
      </c>
      <c r="W1169" t="str">
        <f t="shared" si="38"/>
        <v>-</v>
      </c>
    </row>
    <row r="1170" spans="1:29" x14ac:dyDescent="0.25">
      <c r="A1170" s="6"/>
      <c r="B1170" s="10"/>
      <c r="C1170" s="6"/>
      <c r="D1170" s="6"/>
      <c r="E1170" s="6"/>
      <c r="F1170" s="6"/>
      <c r="G1170" s="6"/>
      <c r="H1170" s="6"/>
      <c r="I1170" s="6"/>
      <c r="J1170" s="6"/>
      <c r="K1170" s="6"/>
      <c r="L1170" s="6"/>
      <c r="M1170" s="6"/>
      <c r="N1170" s="6"/>
      <c r="O1170" s="6"/>
      <c r="P1170" s="10"/>
      <c r="Q1170" s="15" t="str">
        <f t="shared" ca="1" si="39"/>
        <v>-</v>
      </c>
      <c r="R1170" s="6"/>
      <c r="S1170" s="6"/>
      <c r="T1170" s="6"/>
      <c r="U1170" s="6"/>
      <c r="V1170" s="6"/>
      <c r="W1170" s="6" t="str">
        <f t="shared" si="38"/>
        <v>-</v>
      </c>
      <c r="X1170" s="6"/>
      <c r="Y1170" s="6"/>
      <c r="Z1170" s="6"/>
      <c r="AA1170" s="6"/>
      <c r="AB1170" s="6"/>
      <c r="AC1170" s="6"/>
    </row>
    <row r="1171" spans="1:29" x14ac:dyDescent="0.25">
      <c r="Q1171" s="12" t="str">
        <f t="shared" ca="1" si="39"/>
        <v>-</v>
      </c>
      <c r="W1171" t="str">
        <f t="shared" si="38"/>
        <v>-</v>
      </c>
    </row>
    <row r="1172" spans="1:29" x14ac:dyDescent="0.25">
      <c r="A1172" s="6"/>
      <c r="B1172" s="10"/>
      <c r="C1172" s="6"/>
      <c r="D1172" s="6"/>
      <c r="E1172" s="6"/>
      <c r="F1172" s="6"/>
      <c r="G1172" s="6"/>
      <c r="H1172" s="6"/>
      <c r="I1172" s="6"/>
      <c r="J1172" s="6"/>
      <c r="K1172" s="6"/>
      <c r="L1172" s="6"/>
      <c r="M1172" s="6"/>
      <c r="N1172" s="6"/>
      <c r="O1172" s="6"/>
      <c r="P1172" s="10"/>
      <c r="Q1172" s="15" t="str">
        <f t="shared" ca="1" si="39"/>
        <v>-</v>
      </c>
      <c r="R1172" s="6"/>
      <c r="S1172" s="6"/>
      <c r="T1172" s="6"/>
      <c r="U1172" s="6"/>
      <c r="V1172" s="6"/>
      <c r="W1172" s="6" t="str">
        <f t="shared" si="38"/>
        <v>-</v>
      </c>
      <c r="X1172" s="6"/>
      <c r="Y1172" s="6"/>
      <c r="Z1172" s="6"/>
      <c r="AA1172" s="6"/>
      <c r="AB1172" s="6"/>
      <c r="AC1172" s="6"/>
    </row>
    <row r="1173" spans="1:29" x14ac:dyDescent="0.25">
      <c r="Q1173" s="12" t="str">
        <f t="shared" ca="1" si="39"/>
        <v>-</v>
      </c>
      <c r="W1173" t="str">
        <f t="shared" si="38"/>
        <v>-</v>
      </c>
    </row>
    <row r="1174" spans="1:29" x14ac:dyDescent="0.25">
      <c r="A1174" s="6"/>
      <c r="B1174" s="10"/>
      <c r="C1174" s="6"/>
      <c r="D1174" s="6"/>
      <c r="E1174" s="6"/>
      <c r="F1174" s="6"/>
      <c r="G1174" s="6"/>
      <c r="H1174" s="6"/>
      <c r="I1174" s="6"/>
      <c r="J1174" s="6"/>
      <c r="K1174" s="6"/>
      <c r="L1174" s="6"/>
      <c r="M1174" s="6"/>
      <c r="N1174" s="6"/>
      <c r="O1174" s="6"/>
      <c r="P1174" s="10"/>
      <c r="Q1174" s="15" t="str">
        <f t="shared" ca="1" si="39"/>
        <v>-</v>
      </c>
      <c r="R1174" s="6"/>
      <c r="S1174" s="6"/>
      <c r="T1174" s="6"/>
      <c r="U1174" s="6"/>
      <c r="V1174" s="6"/>
      <c r="W1174" s="6" t="str">
        <f t="shared" si="38"/>
        <v>-</v>
      </c>
      <c r="X1174" s="6"/>
      <c r="Y1174" s="6"/>
      <c r="Z1174" s="6"/>
      <c r="AA1174" s="6"/>
      <c r="AB1174" s="6"/>
      <c r="AC1174" s="6"/>
    </row>
    <row r="1175" spans="1:29" x14ac:dyDescent="0.25">
      <c r="Q1175" s="12" t="str">
        <f t="shared" ca="1" si="39"/>
        <v>-</v>
      </c>
      <c r="W1175" t="str">
        <f t="shared" si="38"/>
        <v>-</v>
      </c>
    </row>
    <row r="1176" spans="1:29" x14ac:dyDescent="0.25">
      <c r="A1176" s="6"/>
      <c r="B1176" s="10"/>
      <c r="C1176" s="6"/>
      <c r="D1176" s="6"/>
      <c r="E1176" s="6"/>
      <c r="F1176" s="6"/>
      <c r="G1176" s="6"/>
      <c r="H1176" s="6"/>
      <c r="I1176" s="6"/>
      <c r="J1176" s="6"/>
      <c r="K1176" s="6"/>
      <c r="L1176" s="6"/>
      <c r="M1176" s="6"/>
      <c r="N1176" s="6"/>
      <c r="O1176" s="6"/>
      <c r="P1176" s="10"/>
      <c r="Q1176" s="15" t="str">
        <f t="shared" ca="1" si="39"/>
        <v>-</v>
      </c>
      <c r="R1176" s="6"/>
      <c r="S1176" s="6"/>
      <c r="T1176" s="6"/>
      <c r="U1176" s="6"/>
      <c r="V1176" s="6"/>
      <c r="W1176" s="6" t="str">
        <f t="shared" si="38"/>
        <v>-</v>
      </c>
      <c r="X1176" s="6"/>
      <c r="Y1176" s="6"/>
      <c r="Z1176" s="6"/>
      <c r="AA1176" s="6"/>
      <c r="AB1176" s="6"/>
      <c r="AC1176" s="6"/>
    </row>
    <row r="1177" spans="1:29" x14ac:dyDescent="0.25">
      <c r="Q1177" s="12" t="str">
        <f t="shared" ca="1" si="39"/>
        <v>-</v>
      </c>
      <c r="W1177" t="str">
        <f t="shared" si="38"/>
        <v>-</v>
      </c>
    </row>
    <row r="1178" spans="1:29" x14ac:dyDescent="0.25">
      <c r="A1178" s="6"/>
      <c r="B1178" s="10"/>
      <c r="C1178" s="6"/>
      <c r="D1178" s="6"/>
      <c r="E1178" s="6"/>
      <c r="F1178" s="6"/>
      <c r="G1178" s="6"/>
      <c r="H1178" s="6"/>
      <c r="I1178" s="6"/>
      <c r="J1178" s="6"/>
      <c r="K1178" s="6"/>
      <c r="L1178" s="6"/>
      <c r="M1178" s="6"/>
      <c r="N1178" s="6"/>
      <c r="O1178" s="6"/>
      <c r="P1178" s="10"/>
      <c r="Q1178" s="15" t="str">
        <f t="shared" ca="1" si="39"/>
        <v>-</v>
      </c>
      <c r="R1178" s="6"/>
      <c r="S1178" s="6"/>
      <c r="T1178" s="6"/>
      <c r="U1178" s="6"/>
      <c r="V1178" s="6"/>
      <c r="W1178" s="6" t="str">
        <f t="shared" si="38"/>
        <v>-</v>
      </c>
      <c r="X1178" s="6"/>
      <c r="Y1178" s="6"/>
      <c r="Z1178" s="6"/>
      <c r="AA1178" s="6"/>
      <c r="AB1178" s="6"/>
      <c r="AC1178" s="6"/>
    </row>
    <row r="1179" spans="1:29" x14ac:dyDescent="0.25">
      <c r="Q1179" s="12" t="str">
        <f t="shared" ca="1" si="39"/>
        <v>-</v>
      </c>
      <c r="W1179" t="str">
        <f t="shared" si="38"/>
        <v>-</v>
      </c>
    </row>
    <row r="1180" spans="1:29" x14ac:dyDescent="0.25">
      <c r="A1180" s="6"/>
      <c r="B1180" s="10"/>
      <c r="C1180" s="6"/>
      <c r="D1180" s="6"/>
      <c r="E1180" s="6"/>
      <c r="F1180" s="6"/>
      <c r="G1180" s="6"/>
      <c r="H1180" s="6"/>
      <c r="I1180" s="6"/>
      <c r="J1180" s="6"/>
      <c r="K1180" s="6"/>
      <c r="L1180" s="6"/>
      <c r="M1180" s="6"/>
      <c r="N1180" s="6"/>
      <c r="O1180" s="6"/>
      <c r="P1180" s="10"/>
      <c r="Q1180" s="15" t="str">
        <f t="shared" ca="1" si="39"/>
        <v>-</v>
      </c>
      <c r="R1180" s="6"/>
      <c r="S1180" s="6"/>
      <c r="T1180" s="6"/>
      <c r="U1180" s="6"/>
      <c r="V1180" s="6"/>
      <c r="W1180" s="6" t="str">
        <f t="shared" si="38"/>
        <v>-</v>
      </c>
      <c r="X1180" s="6"/>
      <c r="Y1180" s="6"/>
      <c r="Z1180" s="6"/>
      <c r="AA1180" s="6"/>
      <c r="AB1180" s="6"/>
      <c r="AC1180" s="6"/>
    </row>
    <row r="1181" spans="1:29" x14ac:dyDescent="0.25">
      <c r="Q1181" s="12" t="str">
        <f t="shared" ca="1" si="39"/>
        <v>-</v>
      </c>
      <c r="W1181" t="str">
        <f t="shared" si="38"/>
        <v>-</v>
      </c>
    </row>
    <row r="1182" spans="1:29" x14ac:dyDescent="0.25">
      <c r="A1182" s="6"/>
      <c r="B1182" s="10"/>
      <c r="C1182" s="6"/>
      <c r="D1182" s="6"/>
      <c r="E1182" s="6"/>
      <c r="F1182" s="6"/>
      <c r="G1182" s="6"/>
      <c r="H1182" s="6"/>
      <c r="I1182" s="6"/>
      <c r="J1182" s="6"/>
      <c r="K1182" s="6"/>
      <c r="L1182" s="6"/>
      <c r="M1182" s="6"/>
      <c r="N1182" s="6"/>
      <c r="O1182" s="6"/>
      <c r="P1182" s="10"/>
      <c r="Q1182" s="15" t="str">
        <f t="shared" ca="1" si="39"/>
        <v>-</v>
      </c>
      <c r="R1182" s="6"/>
      <c r="S1182" s="6"/>
      <c r="T1182" s="6"/>
      <c r="U1182" s="6"/>
      <c r="V1182" s="6"/>
      <c r="W1182" s="6" t="str">
        <f t="shared" si="38"/>
        <v>-</v>
      </c>
      <c r="X1182" s="6"/>
      <c r="Y1182" s="6"/>
      <c r="Z1182" s="6"/>
      <c r="AA1182" s="6"/>
      <c r="AB1182" s="6"/>
      <c r="AC1182" s="6"/>
    </row>
    <row r="1183" spans="1:29" x14ac:dyDescent="0.25">
      <c r="Q1183" s="12" t="str">
        <f t="shared" ca="1" si="39"/>
        <v>-</v>
      </c>
      <c r="W1183" t="str">
        <f t="shared" si="38"/>
        <v>-</v>
      </c>
    </row>
    <row r="1184" spans="1:29" x14ac:dyDescent="0.25">
      <c r="A1184" s="6"/>
      <c r="B1184" s="10"/>
      <c r="C1184" s="6"/>
      <c r="D1184" s="6"/>
      <c r="E1184" s="6"/>
      <c r="F1184" s="6"/>
      <c r="G1184" s="6"/>
      <c r="H1184" s="6"/>
      <c r="I1184" s="6"/>
      <c r="J1184" s="6"/>
      <c r="K1184" s="6"/>
      <c r="L1184" s="6"/>
      <c r="M1184" s="6"/>
      <c r="N1184" s="6"/>
      <c r="O1184" s="6"/>
      <c r="P1184" s="10"/>
      <c r="Q1184" s="15" t="str">
        <f t="shared" ca="1" si="39"/>
        <v>-</v>
      </c>
      <c r="R1184" s="6"/>
      <c r="S1184" s="6"/>
      <c r="T1184" s="6"/>
      <c r="U1184" s="6"/>
      <c r="V1184" s="6"/>
      <c r="W1184" s="6" t="str">
        <f t="shared" si="38"/>
        <v>-</v>
      </c>
      <c r="X1184" s="6"/>
      <c r="Y1184" s="6"/>
      <c r="Z1184" s="6"/>
      <c r="AA1184" s="6"/>
      <c r="AB1184" s="6"/>
      <c r="AC1184" s="6"/>
    </row>
    <row r="1185" spans="1:29" x14ac:dyDescent="0.25">
      <c r="Q1185" s="12" t="str">
        <f t="shared" ca="1" si="39"/>
        <v>-</v>
      </c>
      <c r="W1185" t="str">
        <f t="shared" si="38"/>
        <v>-</v>
      </c>
    </row>
    <row r="1186" spans="1:29" x14ac:dyDescent="0.25">
      <c r="A1186" s="6"/>
      <c r="B1186" s="10"/>
      <c r="C1186" s="6"/>
      <c r="D1186" s="6"/>
      <c r="E1186" s="6"/>
      <c r="F1186" s="6"/>
      <c r="G1186" s="6"/>
      <c r="H1186" s="6"/>
      <c r="I1186" s="6"/>
      <c r="J1186" s="6"/>
      <c r="K1186" s="6"/>
      <c r="L1186" s="6"/>
      <c r="M1186" s="6"/>
      <c r="N1186" s="6"/>
      <c r="O1186" s="6"/>
      <c r="P1186" s="10"/>
      <c r="Q1186" s="15" t="str">
        <f t="shared" ca="1" si="39"/>
        <v>-</v>
      </c>
      <c r="R1186" s="6"/>
      <c r="S1186" s="6"/>
      <c r="T1186" s="6"/>
      <c r="U1186" s="6"/>
      <c r="V1186" s="6"/>
      <c r="W1186" s="6" t="str">
        <f t="shared" si="38"/>
        <v>-</v>
      </c>
      <c r="X1186" s="6"/>
      <c r="Y1186" s="6"/>
      <c r="Z1186" s="6"/>
      <c r="AA1186" s="6"/>
      <c r="AB1186" s="6"/>
      <c r="AC1186" s="6"/>
    </row>
    <row r="1187" spans="1:29" x14ac:dyDescent="0.25">
      <c r="Q1187" s="12" t="str">
        <f t="shared" ca="1" si="39"/>
        <v>-</v>
      </c>
      <c r="W1187" t="str">
        <f t="shared" si="38"/>
        <v>-</v>
      </c>
    </row>
    <row r="1188" spans="1:29" x14ac:dyDescent="0.25">
      <c r="A1188" s="6"/>
      <c r="B1188" s="10"/>
      <c r="C1188" s="6"/>
      <c r="D1188" s="6"/>
      <c r="E1188" s="6"/>
      <c r="F1188" s="6"/>
      <c r="G1188" s="6"/>
      <c r="H1188" s="6"/>
      <c r="I1188" s="6"/>
      <c r="J1188" s="6"/>
      <c r="K1188" s="6"/>
      <c r="L1188" s="6"/>
      <c r="M1188" s="6"/>
      <c r="N1188" s="6"/>
      <c r="O1188" s="6"/>
      <c r="P1188" s="10"/>
      <c r="Q1188" s="15" t="str">
        <f t="shared" ca="1" si="39"/>
        <v>-</v>
      </c>
      <c r="R1188" s="6"/>
      <c r="S1188" s="6"/>
      <c r="T1188" s="6"/>
      <c r="U1188" s="6"/>
      <c r="V1188" s="6"/>
      <c r="W1188" s="6" t="str">
        <f t="shared" si="38"/>
        <v>-</v>
      </c>
      <c r="X1188" s="6"/>
      <c r="Y1188" s="6"/>
      <c r="Z1188" s="6"/>
      <c r="AA1188" s="6"/>
      <c r="AB1188" s="6"/>
      <c r="AC1188" s="6"/>
    </row>
    <row r="1189" spans="1:29" x14ac:dyDescent="0.25">
      <c r="Q1189" s="12" t="str">
        <f t="shared" ca="1" si="39"/>
        <v>-</v>
      </c>
      <c r="W1189" t="str">
        <f t="shared" si="38"/>
        <v>-</v>
      </c>
    </row>
    <row r="1190" spans="1:29" x14ac:dyDescent="0.25">
      <c r="A1190" s="6"/>
      <c r="B1190" s="10"/>
      <c r="C1190" s="6"/>
      <c r="D1190" s="6"/>
      <c r="E1190" s="6"/>
      <c r="F1190" s="6"/>
      <c r="G1190" s="6"/>
      <c r="H1190" s="6"/>
      <c r="I1190" s="6"/>
      <c r="J1190" s="6"/>
      <c r="K1190" s="6"/>
      <c r="L1190" s="6"/>
      <c r="M1190" s="6"/>
      <c r="N1190" s="6"/>
      <c r="O1190" s="6"/>
      <c r="P1190" s="10"/>
      <c r="Q1190" s="15" t="str">
        <f t="shared" ca="1" si="39"/>
        <v>-</v>
      </c>
      <c r="R1190" s="6"/>
      <c r="S1190" s="6"/>
      <c r="T1190" s="6"/>
      <c r="U1190" s="6"/>
      <c r="V1190" s="6"/>
      <c r="W1190" s="6" t="str">
        <f t="shared" si="38"/>
        <v>-</v>
      </c>
      <c r="X1190" s="6"/>
      <c r="Y1190" s="6"/>
      <c r="Z1190" s="6"/>
      <c r="AA1190" s="6"/>
      <c r="AB1190" s="6"/>
      <c r="AC1190" s="6"/>
    </row>
    <row r="1191" spans="1:29" x14ac:dyDescent="0.25">
      <c r="Q1191" s="12" t="str">
        <f t="shared" ca="1" si="39"/>
        <v>-</v>
      </c>
      <c r="W1191" t="str">
        <f t="shared" si="38"/>
        <v>-</v>
      </c>
    </row>
    <row r="1192" spans="1:29" x14ac:dyDescent="0.25">
      <c r="A1192" s="6"/>
      <c r="B1192" s="10"/>
      <c r="C1192" s="6"/>
      <c r="D1192" s="6"/>
      <c r="E1192" s="6"/>
      <c r="F1192" s="6"/>
      <c r="G1192" s="6"/>
      <c r="H1192" s="6"/>
      <c r="I1192" s="6"/>
      <c r="J1192" s="6"/>
      <c r="K1192" s="6"/>
      <c r="L1192" s="6"/>
      <c r="M1192" s="6"/>
      <c r="N1192" s="6"/>
      <c r="O1192" s="6"/>
      <c r="P1192" s="10"/>
      <c r="Q1192" s="15" t="str">
        <f t="shared" ca="1" si="39"/>
        <v>-</v>
      </c>
      <c r="R1192" s="6"/>
      <c r="S1192" s="6"/>
      <c r="T1192" s="6"/>
      <c r="U1192" s="6"/>
      <c r="V1192" s="6"/>
      <c r="W1192" s="6" t="str">
        <f t="shared" si="38"/>
        <v>-</v>
      </c>
      <c r="X1192" s="6"/>
      <c r="Y1192" s="6"/>
      <c r="Z1192" s="6"/>
      <c r="AA1192" s="6"/>
      <c r="AB1192" s="6"/>
      <c r="AC1192" s="6"/>
    </row>
    <row r="1193" spans="1:29" x14ac:dyDescent="0.25">
      <c r="Q1193" s="12" t="str">
        <f t="shared" ca="1" si="39"/>
        <v>-</v>
      </c>
      <c r="W1193" t="str">
        <f t="shared" si="38"/>
        <v>-</v>
      </c>
    </row>
    <row r="1194" spans="1:29" x14ac:dyDescent="0.25">
      <c r="A1194" s="6"/>
      <c r="B1194" s="10"/>
      <c r="C1194" s="6"/>
      <c r="D1194" s="6"/>
      <c r="E1194" s="6"/>
      <c r="F1194" s="6"/>
      <c r="G1194" s="6"/>
      <c r="H1194" s="6"/>
      <c r="I1194" s="6"/>
      <c r="J1194" s="6"/>
      <c r="K1194" s="6"/>
      <c r="L1194" s="6"/>
      <c r="M1194" s="6"/>
      <c r="N1194" s="6"/>
      <c r="O1194" s="6"/>
      <c r="P1194" s="10"/>
      <c r="Q1194" s="15" t="str">
        <f t="shared" ca="1" si="39"/>
        <v>-</v>
      </c>
      <c r="R1194" s="6"/>
      <c r="S1194" s="6"/>
      <c r="T1194" s="6"/>
      <c r="U1194" s="6"/>
      <c r="V1194" s="6"/>
      <c r="W1194" s="6" t="str">
        <f t="shared" si="38"/>
        <v>-</v>
      </c>
      <c r="X1194" s="6"/>
      <c r="Y1194" s="6"/>
      <c r="Z1194" s="6"/>
      <c r="AA1194" s="6"/>
      <c r="AB1194" s="6"/>
      <c r="AC1194" s="6"/>
    </row>
    <row r="1195" spans="1:29" x14ac:dyDescent="0.25">
      <c r="Q1195" s="12" t="str">
        <f t="shared" ca="1" si="39"/>
        <v>-</v>
      </c>
      <c r="W1195" t="str">
        <f t="shared" si="38"/>
        <v>-</v>
      </c>
    </row>
    <row r="1196" spans="1:29" x14ac:dyDescent="0.25">
      <c r="A1196" s="6"/>
      <c r="B1196" s="10"/>
      <c r="C1196" s="6"/>
      <c r="D1196" s="6"/>
      <c r="E1196" s="6"/>
      <c r="F1196" s="6"/>
      <c r="G1196" s="6"/>
      <c r="H1196" s="6"/>
      <c r="I1196" s="6"/>
      <c r="J1196" s="6"/>
      <c r="K1196" s="6"/>
      <c r="L1196" s="6"/>
      <c r="M1196" s="6"/>
      <c r="N1196" s="6"/>
      <c r="O1196" s="6"/>
      <c r="P1196" s="10"/>
      <c r="Q1196" s="15" t="str">
        <f t="shared" ca="1" si="39"/>
        <v>-</v>
      </c>
      <c r="R1196" s="6"/>
      <c r="S1196" s="6"/>
      <c r="T1196" s="6"/>
      <c r="U1196" s="6"/>
      <c r="V1196" s="6"/>
      <c r="W1196" s="6" t="str">
        <f t="shared" si="38"/>
        <v>-</v>
      </c>
      <c r="X1196" s="6"/>
      <c r="Y1196" s="6"/>
      <c r="Z1196" s="6"/>
      <c r="AA1196" s="6"/>
      <c r="AB1196" s="6"/>
      <c r="AC1196" s="6"/>
    </row>
    <row r="1197" spans="1:29" x14ac:dyDescent="0.25">
      <c r="Q1197" s="12" t="str">
        <f t="shared" ca="1" si="39"/>
        <v>-</v>
      </c>
      <c r="W1197" t="str">
        <f t="shared" si="38"/>
        <v>-</v>
      </c>
    </row>
    <row r="1198" spans="1:29" x14ac:dyDescent="0.25">
      <c r="A1198" s="6"/>
      <c r="B1198" s="10"/>
      <c r="C1198" s="6"/>
      <c r="D1198" s="6"/>
      <c r="E1198" s="6"/>
      <c r="F1198" s="6"/>
      <c r="G1198" s="6"/>
      <c r="H1198" s="6"/>
      <c r="I1198" s="6"/>
      <c r="J1198" s="6"/>
      <c r="K1198" s="6"/>
      <c r="L1198" s="6"/>
      <c r="M1198" s="6"/>
      <c r="N1198" s="6"/>
      <c r="O1198" s="6"/>
      <c r="P1198" s="10"/>
      <c r="Q1198" s="15" t="str">
        <f t="shared" ca="1" si="39"/>
        <v>-</v>
      </c>
      <c r="R1198" s="6"/>
      <c r="S1198" s="6"/>
      <c r="T1198" s="6"/>
      <c r="U1198" s="6"/>
      <c r="V1198" s="6"/>
      <c r="W1198" s="6" t="str">
        <f t="shared" si="38"/>
        <v>-</v>
      </c>
      <c r="X1198" s="6"/>
      <c r="Y1198" s="6"/>
      <c r="Z1198" s="6"/>
      <c r="AA1198" s="6"/>
      <c r="AB1198" s="6"/>
      <c r="AC1198" s="6"/>
    </row>
    <row r="1199" spans="1:29" x14ac:dyDescent="0.25">
      <c r="Q1199" s="12" t="str">
        <f t="shared" ca="1" si="39"/>
        <v>-</v>
      </c>
      <c r="W1199" t="str">
        <f t="shared" si="38"/>
        <v>-</v>
      </c>
    </row>
    <row r="1200" spans="1:29" x14ac:dyDescent="0.25">
      <c r="A1200" s="6"/>
      <c r="B1200" s="10"/>
      <c r="C1200" s="6"/>
      <c r="D1200" s="6"/>
      <c r="E1200" s="6"/>
      <c r="F1200" s="6"/>
      <c r="G1200" s="6"/>
      <c r="H1200" s="6"/>
      <c r="I1200" s="6"/>
      <c r="J1200" s="6"/>
      <c r="K1200" s="6"/>
      <c r="L1200" s="6"/>
      <c r="M1200" s="6"/>
      <c r="N1200" s="6"/>
      <c r="O1200" s="6"/>
      <c r="P1200" s="10"/>
      <c r="Q1200" s="15" t="str">
        <f t="shared" ca="1" si="39"/>
        <v>-</v>
      </c>
      <c r="R1200" s="6"/>
      <c r="S1200" s="6"/>
      <c r="T1200" s="6"/>
      <c r="U1200" s="6"/>
      <c r="V1200" s="6"/>
      <c r="W1200" s="6" t="str">
        <f t="shared" si="38"/>
        <v>-</v>
      </c>
      <c r="X1200" s="6"/>
      <c r="Y1200" s="6"/>
      <c r="Z1200" s="6"/>
      <c r="AA1200" s="6"/>
      <c r="AB1200" s="6"/>
      <c r="AC1200" s="6"/>
    </row>
    <row r="1201" spans="1:29" x14ac:dyDescent="0.25">
      <c r="Q1201" s="12" t="str">
        <f t="shared" ca="1" si="39"/>
        <v>-</v>
      </c>
      <c r="W1201" t="str">
        <f t="shared" si="38"/>
        <v>-</v>
      </c>
    </row>
    <row r="1202" spans="1:29" x14ac:dyDescent="0.25">
      <c r="A1202" s="6"/>
      <c r="B1202" s="10"/>
      <c r="C1202" s="6"/>
      <c r="D1202" s="6"/>
      <c r="E1202" s="6"/>
      <c r="F1202" s="6"/>
      <c r="G1202" s="6"/>
      <c r="H1202" s="6"/>
      <c r="I1202" s="6"/>
      <c r="J1202" s="6"/>
      <c r="K1202" s="6"/>
      <c r="L1202" s="6"/>
      <c r="M1202" s="6"/>
      <c r="N1202" s="6"/>
      <c r="O1202" s="6"/>
      <c r="P1202" s="10"/>
      <c r="Q1202" s="15" t="str">
        <f t="shared" ca="1" si="39"/>
        <v>-</v>
      </c>
      <c r="R1202" s="6"/>
      <c r="S1202" s="6"/>
      <c r="T1202" s="6"/>
      <c r="U1202" s="6"/>
      <c r="V1202" s="6"/>
      <c r="W1202" s="6" t="str">
        <f t="shared" si="38"/>
        <v>-</v>
      </c>
      <c r="X1202" s="6"/>
      <c r="Y1202" s="6"/>
      <c r="Z1202" s="6"/>
      <c r="AA1202" s="6"/>
      <c r="AB1202" s="6"/>
      <c r="AC1202" s="6"/>
    </row>
    <row r="1203" spans="1:29" x14ac:dyDescent="0.25">
      <c r="Q1203" s="12" t="str">
        <f t="shared" ca="1" si="39"/>
        <v>-</v>
      </c>
      <c r="W1203" t="str">
        <f t="shared" si="38"/>
        <v>-</v>
      </c>
    </row>
    <row r="1204" spans="1:29" x14ac:dyDescent="0.25">
      <c r="A1204" s="6"/>
      <c r="B1204" s="10"/>
      <c r="C1204" s="6"/>
      <c r="D1204" s="6"/>
      <c r="E1204" s="6"/>
      <c r="F1204" s="6"/>
      <c r="G1204" s="6"/>
      <c r="H1204" s="6"/>
      <c r="I1204" s="6"/>
      <c r="J1204" s="6"/>
      <c r="K1204" s="6"/>
      <c r="L1204" s="6"/>
      <c r="M1204" s="6"/>
      <c r="N1204" s="6"/>
      <c r="O1204" s="6"/>
      <c r="P1204" s="10"/>
      <c r="Q1204" s="15" t="str">
        <f t="shared" ca="1" si="39"/>
        <v>-</v>
      </c>
      <c r="R1204" s="6"/>
      <c r="S1204" s="6"/>
      <c r="T1204" s="6"/>
      <c r="U1204" s="6"/>
      <c r="V1204" s="6"/>
      <c r="W1204" s="6" t="str">
        <f t="shared" si="38"/>
        <v>-</v>
      </c>
      <c r="X1204" s="6"/>
      <c r="Y1204" s="6"/>
      <c r="Z1204" s="6"/>
      <c r="AA1204" s="6"/>
      <c r="AB1204" s="6"/>
      <c r="AC1204" s="6"/>
    </row>
    <row r="1205" spans="1:29" x14ac:dyDescent="0.25">
      <c r="Q1205" s="12" t="str">
        <f t="shared" ca="1" si="39"/>
        <v>-</v>
      </c>
      <c r="W1205" t="str">
        <f t="shared" si="38"/>
        <v>-</v>
      </c>
    </row>
    <row r="1206" spans="1:29" x14ac:dyDescent="0.25">
      <c r="A1206" s="6"/>
      <c r="B1206" s="10"/>
      <c r="C1206" s="6"/>
      <c r="D1206" s="6"/>
      <c r="E1206" s="6"/>
      <c r="F1206" s="6"/>
      <c r="G1206" s="6"/>
      <c r="H1206" s="6"/>
      <c r="I1206" s="6"/>
      <c r="J1206" s="6"/>
      <c r="K1206" s="6"/>
      <c r="L1206" s="6"/>
      <c r="M1206" s="6"/>
      <c r="N1206" s="6"/>
      <c r="O1206" s="6"/>
      <c r="P1206" s="10"/>
      <c r="Q1206" s="15" t="str">
        <f t="shared" ca="1" si="39"/>
        <v>-</v>
      </c>
      <c r="R1206" s="6"/>
      <c r="S1206" s="6"/>
      <c r="T1206" s="6"/>
      <c r="U1206" s="6"/>
      <c r="V1206" s="6"/>
      <c r="W1206" s="6" t="str">
        <f t="shared" si="38"/>
        <v>-</v>
      </c>
      <c r="X1206" s="6"/>
      <c r="Y1206" s="6"/>
      <c r="Z1206" s="6"/>
      <c r="AA1206" s="6"/>
      <c r="AB1206" s="6"/>
      <c r="AC1206" s="6"/>
    </row>
    <row r="1207" spans="1:29" x14ac:dyDescent="0.25">
      <c r="Q1207" s="12" t="str">
        <f t="shared" ca="1" si="39"/>
        <v>-</v>
      </c>
      <c r="W1207" t="str">
        <f t="shared" si="38"/>
        <v>-</v>
      </c>
    </row>
    <row r="1208" spans="1:29" x14ac:dyDescent="0.25">
      <c r="A1208" s="6"/>
      <c r="B1208" s="10"/>
      <c r="C1208" s="6"/>
      <c r="D1208" s="6"/>
      <c r="E1208" s="6"/>
      <c r="F1208" s="6"/>
      <c r="G1208" s="6"/>
      <c r="H1208" s="6"/>
      <c r="I1208" s="6"/>
      <c r="J1208" s="6"/>
      <c r="K1208" s="6"/>
      <c r="L1208" s="6"/>
      <c r="M1208" s="6"/>
      <c r="N1208" s="6"/>
      <c r="O1208" s="6"/>
      <c r="P1208" s="10"/>
      <c r="Q1208" s="15" t="str">
        <f t="shared" ca="1" si="39"/>
        <v>-</v>
      </c>
      <c r="R1208" s="6"/>
      <c r="S1208" s="6"/>
      <c r="T1208" s="6"/>
      <c r="U1208" s="6"/>
      <c r="V1208" s="6"/>
      <c r="W1208" s="6" t="str">
        <f t="shared" si="38"/>
        <v>-</v>
      </c>
      <c r="X1208" s="6"/>
      <c r="Y1208" s="6"/>
      <c r="Z1208" s="6"/>
      <c r="AA1208" s="6"/>
      <c r="AB1208" s="6"/>
      <c r="AC1208" s="6"/>
    </row>
    <row r="1209" spans="1:29" x14ac:dyDescent="0.25">
      <c r="Q1209" s="12" t="str">
        <f t="shared" ca="1" si="39"/>
        <v>-</v>
      </c>
      <c r="W1209" t="str">
        <f t="shared" si="38"/>
        <v>-</v>
      </c>
    </row>
    <row r="1210" spans="1:29" x14ac:dyDescent="0.25">
      <c r="A1210" s="6"/>
      <c r="B1210" s="10"/>
      <c r="C1210" s="6"/>
      <c r="D1210" s="6"/>
      <c r="E1210" s="6"/>
      <c r="F1210" s="6"/>
      <c r="G1210" s="6"/>
      <c r="H1210" s="6"/>
      <c r="I1210" s="6"/>
      <c r="J1210" s="6"/>
      <c r="K1210" s="6"/>
      <c r="L1210" s="6"/>
      <c r="M1210" s="6"/>
      <c r="N1210" s="6"/>
      <c r="O1210" s="6"/>
      <c r="P1210" s="10"/>
      <c r="Q1210" s="15" t="str">
        <f t="shared" ca="1" si="39"/>
        <v>-</v>
      </c>
      <c r="R1210" s="6"/>
      <c r="S1210" s="6"/>
      <c r="T1210" s="6"/>
      <c r="U1210" s="6"/>
      <c r="V1210" s="6"/>
      <c r="W1210" s="6" t="str">
        <f t="shared" si="38"/>
        <v>-</v>
      </c>
      <c r="X1210" s="6"/>
      <c r="Y1210" s="6"/>
      <c r="Z1210" s="6"/>
      <c r="AA1210" s="6"/>
      <c r="AB1210" s="6"/>
      <c r="AC1210" s="6"/>
    </row>
    <row r="1211" spans="1:29" x14ac:dyDescent="0.25">
      <c r="Q1211" s="12" t="str">
        <f t="shared" ca="1" si="39"/>
        <v>-</v>
      </c>
      <c r="W1211" t="str">
        <f t="shared" si="38"/>
        <v>-</v>
      </c>
    </row>
    <row r="1212" spans="1:29" x14ac:dyDescent="0.25">
      <c r="A1212" s="6"/>
      <c r="B1212" s="10"/>
      <c r="C1212" s="6"/>
      <c r="D1212" s="6"/>
      <c r="E1212" s="6"/>
      <c r="F1212" s="6"/>
      <c r="G1212" s="6"/>
      <c r="H1212" s="6"/>
      <c r="I1212" s="6"/>
      <c r="J1212" s="6"/>
      <c r="K1212" s="6"/>
      <c r="L1212" s="6"/>
      <c r="M1212" s="6"/>
      <c r="N1212" s="6"/>
      <c r="O1212" s="6"/>
      <c r="P1212" s="10"/>
      <c r="Q1212" s="15" t="str">
        <f t="shared" ca="1" si="39"/>
        <v>-</v>
      </c>
      <c r="R1212" s="6"/>
      <c r="S1212" s="6"/>
      <c r="T1212" s="6"/>
      <c r="U1212" s="6"/>
      <c r="V1212" s="6"/>
      <c r="W1212" s="6" t="str">
        <f t="shared" si="38"/>
        <v>-</v>
      </c>
      <c r="X1212" s="6"/>
      <c r="Y1212" s="6"/>
      <c r="Z1212" s="6"/>
      <c r="AA1212" s="6"/>
      <c r="AB1212" s="6"/>
      <c r="AC1212" s="6"/>
    </row>
    <row r="1213" spans="1:29" x14ac:dyDescent="0.25">
      <c r="Q1213" s="12" t="str">
        <f t="shared" ca="1" si="39"/>
        <v>-</v>
      </c>
      <c r="W1213" t="str">
        <f t="shared" si="38"/>
        <v>-</v>
      </c>
    </row>
    <row r="1214" spans="1:29" x14ac:dyDescent="0.25">
      <c r="A1214" s="6"/>
      <c r="B1214" s="10"/>
      <c r="C1214" s="6"/>
      <c r="D1214" s="6"/>
      <c r="E1214" s="6"/>
      <c r="F1214" s="6"/>
      <c r="G1214" s="6"/>
      <c r="H1214" s="6"/>
      <c r="I1214" s="6"/>
      <c r="J1214" s="6"/>
      <c r="K1214" s="6"/>
      <c r="L1214" s="6"/>
      <c r="M1214" s="6"/>
      <c r="N1214" s="6"/>
      <c r="O1214" s="6"/>
      <c r="P1214" s="10"/>
      <c r="Q1214" s="15" t="str">
        <f t="shared" ca="1" si="39"/>
        <v>-</v>
      </c>
      <c r="R1214" s="6"/>
      <c r="S1214" s="6"/>
      <c r="T1214" s="6"/>
      <c r="U1214" s="6"/>
      <c r="V1214" s="6"/>
      <c r="W1214" s="6" t="str">
        <f t="shared" si="38"/>
        <v>-</v>
      </c>
      <c r="X1214" s="6"/>
      <c r="Y1214" s="6"/>
      <c r="Z1214" s="6"/>
      <c r="AA1214" s="6"/>
      <c r="AB1214" s="6"/>
      <c r="AC1214" s="6"/>
    </row>
    <row r="1215" spans="1:29" x14ac:dyDescent="0.25">
      <c r="Q1215" s="12" t="str">
        <f t="shared" ca="1" si="39"/>
        <v>-</v>
      </c>
      <c r="W1215" t="str">
        <f t="shared" si="38"/>
        <v>-</v>
      </c>
    </row>
    <row r="1216" spans="1:29" x14ac:dyDescent="0.25">
      <c r="A1216" s="6"/>
      <c r="B1216" s="10"/>
      <c r="C1216" s="6"/>
      <c r="D1216" s="6"/>
      <c r="E1216" s="6"/>
      <c r="F1216" s="6"/>
      <c r="G1216" s="6"/>
      <c r="H1216" s="6"/>
      <c r="I1216" s="6"/>
      <c r="J1216" s="6"/>
      <c r="K1216" s="6"/>
      <c r="L1216" s="6"/>
      <c r="M1216" s="6"/>
      <c r="N1216" s="6"/>
      <c r="O1216" s="6"/>
      <c r="P1216" s="10"/>
      <c r="Q1216" s="15" t="str">
        <f t="shared" ca="1" si="39"/>
        <v>-</v>
      </c>
      <c r="R1216" s="6"/>
      <c r="S1216" s="6"/>
      <c r="T1216" s="6"/>
      <c r="U1216" s="6"/>
      <c r="V1216" s="6"/>
      <c r="W1216" s="6" t="str">
        <f t="shared" si="38"/>
        <v>-</v>
      </c>
      <c r="X1216" s="6"/>
      <c r="Y1216" s="6"/>
      <c r="Z1216" s="6"/>
      <c r="AA1216" s="6"/>
      <c r="AB1216" s="6"/>
      <c r="AC1216" s="6"/>
    </row>
    <row r="1217" spans="1:29" x14ac:dyDescent="0.25">
      <c r="Q1217" s="12" t="str">
        <f t="shared" ca="1" si="39"/>
        <v>-</v>
      </c>
      <c r="W1217" t="str">
        <f t="shared" si="38"/>
        <v>-</v>
      </c>
    </row>
    <row r="1218" spans="1:29" x14ac:dyDescent="0.25">
      <c r="A1218" s="6"/>
      <c r="B1218" s="10"/>
      <c r="C1218" s="6"/>
      <c r="D1218" s="6"/>
      <c r="E1218" s="6"/>
      <c r="F1218" s="6"/>
      <c r="G1218" s="6"/>
      <c r="H1218" s="6"/>
      <c r="I1218" s="6"/>
      <c r="J1218" s="6"/>
      <c r="K1218" s="6"/>
      <c r="L1218" s="6"/>
      <c r="M1218" s="6"/>
      <c r="N1218" s="6"/>
      <c r="O1218" s="6"/>
      <c r="P1218" s="10"/>
      <c r="Q1218" s="15" t="str">
        <f t="shared" ca="1" si="39"/>
        <v>-</v>
      </c>
      <c r="R1218" s="6"/>
      <c r="S1218" s="6"/>
      <c r="T1218" s="6"/>
      <c r="U1218" s="6"/>
      <c r="V1218" s="6"/>
      <c r="W1218" s="6" t="str">
        <f t="shared" si="38"/>
        <v>-</v>
      </c>
      <c r="X1218" s="6"/>
      <c r="Y1218" s="6"/>
      <c r="Z1218" s="6"/>
      <c r="AA1218" s="6"/>
      <c r="AB1218" s="6"/>
      <c r="AC1218" s="6"/>
    </row>
    <row r="1219" spans="1:29" x14ac:dyDescent="0.25">
      <c r="Q1219" s="12" t="str">
        <f t="shared" ca="1" si="39"/>
        <v>-</v>
      </c>
      <c r="W1219" t="str">
        <f t="shared" si="38"/>
        <v>-</v>
      </c>
    </row>
    <row r="1220" spans="1:29" x14ac:dyDescent="0.25">
      <c r="A1220" s="6"/>
      <c r="B1220" s="10"/>
      <c r="C1220" s="6"/>
      <c r="D1220" s="6"/>
      <c r="E1220" s="6"/>
      <c r="F1220" s="6"/>
      <c r="G1220" s="6"/>
      <c r="H1220" s="6"/>
      <c r="I1220" s="6"/>
      <c r="J1220" s="6"/>
      <c r="K1220" s="6"/>
      <c r="L1220" s="6"/>
      <c r="M1220" s="6"/>
      <c r="N1220" s="6"/>
      <c r="O1220" s="6"/>
      <c r="P1220" s="10"/>
      <c r="Q1220" s="15" t="str">
        <f t="shared" ca="1" si="39"/>
        <v>-</v>
      </c>
      <c r="R1220" s="6"/>
      <c r="S1220" s="6"/>
      <c r="T1220" s="6"/>
      <c r="U1220" s="6"/>
      <c r="V1220" s="6"/>
      <c r="W1220" s="6" t="str">
        <f t="shared" si="38"/>
        <v>-</v>
      </c>
      <c r="X1220" s="6"/>
      <c r="Y1220" s="6"/>
      <c r="Z1220" s="6"/>
      <c r="AA1220" s="6"/>
      <c r="AB1220" s="6"/>
      <c r="AC1220" s="6"/>
    </row>
    <row r="1221" spans="1:29" x14ac:dyDescent="0.25">
      <c r="Q1221" s="12" t="str">
        <f t="shared" ca="1" si="39"/>
        <v>-</v>
      </c>
      <c r="W1221" t="str">
        <f t="shared" si="38"/>
        <v>-</v>
      </c>
    </row>
    <row r="1222" spans="1:29" x14ac:dyDescent="0.25">
      <c r="A1222" s="6"/>
      <c r="B1222" s="10"/>
      <c r="C1222" s="6"/>
      <c r="D1222" s="6"/>
      <c r="E1222" s="6"/>
      <c r="F1222" s="6"/>
      <c r="G1222" s="6"/>
      <c r="H1222" s="6"/>
      <c r="I1222" s="6"/>
      <c r="J1222" s="6"/>
      <c r="K1222" s="6"/>
      <c r="L1222" s="6"/>
      <c r="M1222" s="6"/>
      <c r="N1222" s="6"/>
      <c r="O1222" s="6"/>
      <c r="P1222" s="10"/>
      <c r="Q1222" s="15" t="str">
        <f t="shared" ca="1" si="39"/>
        <v>-</v>
      </c>
      <c r="R1222" s="6"/>
      <c r="S1222" s="6"/>
      <c r="T1222" s="6"/>
      <c r="U1222" s="6"/>
      <c r="V1222" s="6"/>
      <c r="W1222" s="6" t="str">
        <f t="shared" si="38"/>
        <v>-</v>
      </c>
      <c r="X1222" s="6"/>
      <c r="Y1222" s="6"/>
      <c r="Z1222" s="6"/>
      <c r="AA1222" s="6"/>
      <c r="AB1222" s="6"/>
      <c r="AC1222" s="6"/>
    </row>
    <row r="1223" spans="1:29" x14ac:dyDescent="0.25">
      <c r="Q1223" s="12" t="str">
        <f t="shared" ca="1" si="39"/>
        <v>-</v>
      </c>
      <c r="W1223" t="str">
        <f t="shared" si="38"/>
        <v>-</v>
      </c>
    </row>
    <row r="1224" spans="1:29" x14ac:dyDescent="0.25">
      <c r="A1224" s="6"/>
      <c r="B1224" s="10"/>
      <c r="C1224" s="6"/>
      <c r="D1224" s="6"/>
      <c r="E1224" s="6"/>
      <c r="F1224" s="6"/>
      <c r="G1224" s="6"/>
      <c r="H1224" s="6"/>
      <c r="I1224" s="6"/>
      <c r="J1224" s="6"/>
      <c r="K1224" s="6"/>
      <c r="L1224" s="6"/>
      <c r="M1224" s="6"/>
      <c r="N1224" s="6"/>
      <c r="O1224" s="6"/>
      <c r="P1224" s="10"/>
      <c r="Q1224" s="15" t="str">
        <f t="shared" ca="1" si="39"/>
        <v>-</v>
      </c>
      <c r="R1224" s="6"/>
      <c r="S1224" s="6"/>
      <c r="T1224" s="6"/>
      <c r="U1224" s="6"/>
      <c r="V1224" s="6"/>
      <c r="W1224" s="6" t="str">
        <f t="shared" ref="W1224:W1287" si="40">IF(OR(ISBLANK(J1224),ISBLANK(V1224)),"-",(IF(J1224=V1224,"Yes","No")))</f>
        <v>-</v>
      </c>
      <c r="X1224" s="6"/>
      <c r="Y1224" s="6"/>
      <c r="Z1224" s="6"/>
      <c r="AA1224" s="6"/>
      <c r="AB1224" s="6"/>
      <c r="AC1224" s="6"/>
    </row>
    <row r="1225" spans="1:29" x14ac:dyDescent="0.25">
      <c r="Q1225" s="12" t="str">
        <f t="shared" ref="Q1225:Q1288" ca="1" si="41">IF(B1225&gt;1/1/1900, (IF(R1225="Closed",(DATEDIF(B1225,P1225,"d"))-(DATEDIF(M1225,O1225,"d")),IF(OR(R1225="Pending",ISBLANK(P1225)),TODAY()-B1225))),"-")</f>
        <v>-</v>
      </c>
      <c r="W1225" t="str">
        <f t="shared" si="40"/>
        <v>-</v>
      </c>
    </row>
    <row r="1226" spans="1:29" x14ac:dyDescent="0.25">
      <c r="A1226" s="6"/>
      <c r="B1226" s="10"/>
      <c r="C1226" s="6"/>
      <c r="D1226" s="6"/>
      <c r="E1226" s="6"/>
      <c r="F1226" s="6"/>
      <c r="G1226" s="6"/>
      <c r="H1226" s="6"/>
      <c r="I1226" s="6"/>
      <c r="J1226" s="6"/>
      <c r="K1226" s="6"/>
      <c r="L1226" s="6"/>
      <c r="M1226" s="6"/>
      <c r="N1226" s="6"/>
      <c r="O1226" s="6"/>
      <c r="P1226" s="10"/>
      <c r="Q1226" s="15" t="str">
        <f t="shared" ca="1" si="41"/>
        <v>-</v>
      </c>
      <c r="R1226" s="6"/>
      <c r="S1226" s="6"/>
      <c r="T1226" s="6"/>
      <c r="U1226" s="6"/>
      <c r="V1226" s="6"/>
      <c r="W1226" s="6" t="str">
        <f t="shared" si="40"/>
        <v>-</v>
      </c>
      <c r="X1226" s="6"/>
      <c r="Y1226" s="6"/>
      <c r="Z1226" s="6"/>
      <c r="AA1226" s="6"/>
      <c r="AB1226" s="6"/>
      <c r="AC1226" s="6"/>
    </row>
    <row r="1227" spans="1:29" x14ac:dyDescent="0.25">
      <c r="Q1227" s="12" t="str">
        <f t="shared" ca="1" si="41"/>
        <v>-</v>
      </c>
      <c r="W1227" t="str">
        <f t="shared" si="40"/>
        <v>-</v>
      </c>
    </row>
    <row r="1228" spans="1:29" x14ac:dyDescent="0.25">
      <c r="A1228" s="6"/>
      <c r="B1228" s="10"/>
      <c r="C1228" s="6"/>
      <c r="D1228" s="6"/>
      <c r="E1228" s="6"/>
      <c r="F1228" s="6"/>
      <c r="G1228" s="6"/>
      <c r="H1228" s="6"/>
      <c r="I1228" s="6"/>
      <c r="J1228" s="6"/>
      <c r="K1228" s="6"/>
      <c r="L1228" s="6"/>
      <c r="M1228" s="6"/>
      <c r="N1228" s="6"/>
      <c r="O1228" s="6"/>
      <c r="P1228" s="10"/>
      <c r="Q1228" s="15" t="str">
        <f t="shared" ca="1" si="41"/>
        <v>-</v>
      </c>
      <c r="R1228" s="6"/>
      <c r="S1228" s="6"/>
      <c r="T1228" s="6"/>
      <c r="U1228" s="6"/>
      <c r="V1228" s="6"/>
      <c r="W1228" s="6" t="str">
        <f t="shared" si="40"/>
        <v>-</v>
      </c>
      <c r="X1228" s="6"/>
      <c r="Y1228" s="6"/>
      <c r="Z1228" s="6"/>
      <c r="AA1228" s="6"/>
      <c r="AB1228" s="6"/>
      <c r="AC1228" s="6"/>
    </row>
    <row r="1229" spans="1:29" x14ac:dyDescent="0.25">
      <c r="Q1229" s="12" t="str">
        <f t="shared" ca="1" si="41"/>
        <v>-</v>
      </c>
      <c r="W1229" t="str">
        <f t="shared" si="40"/>
        <v>-</v>
      </c>
    </row>
    <row r="1230" spans="1:29" x14ac:dyDescent="0.25">
      <c r="A1230" s="6"/>
      <c r="B1230" s="10"/>
      <c r="C1230" s="6"/>
      <c r="D1230" s="6"/>
      <c r="E1230" s="6"/>
      <c r="F1230" s="6"/>
      <c r="G1230" s="6"/>
      <c r="H1230" s="6"/>
      <c r="I1230" s="6"/>
      <c r="J1230" s="6"/>
      <c r="K1230" s="6"/>
      <c r="L1230" s="6"/>
      <c r="M1230" s="6"/>
      <c r="N1230" s="6"/>
      <c r="O1230" s="6"/>
      <c r="P1230" s="10"/>
      <c r="Q1230" s="15" t="str">
        <f t="shared" ca="1" si="41"/>
        <v>-</v>
      </c>
      <c r="R1230" s="6"/>
      <c r="S1230" s="6"/>
      <c r="T1230" s="6"/>
      <c r="U1230" s="6"/>
      <c r="V1230" s="6"/>
      <c r="W1230" s="6" t="str">
        <f t="shared" si="40"/>
        <v>-</v>
      </c>
      <c r="X1230" s="6"/>
      <c r="Y1230" s="6"/>
      <c r="Z1230" s="6"/>
      <c r="AA1230" s="6"/>
      <c r="AB1230" s="6"/>
      <c r="AC1230" s="6"/>
    </row>
    <row r="1231" spans="1:29" x14ac:dyDescent="0.25">
      <c r="Q1231" s="12" t="str">
        <f t="shared" ca="1" si="41"/>
        <v>-</v>
      </c>
      <c r="W1231" t="str">
        <f t="shared" si="40"/>
        <v>-</v>
      </c>
    </row>
    <row r="1232" spans="1:29" x14ac:dyDescent="0.25">
      <c r="A1232" s="6"/>
      <c r="B1232" s="10"/>
      <c r="C1232" s="6"/>
      <c r="D1232" s="6"/>
      <c r="E1232" s="6"/>
      <c r="F1232" s="6"/>
      <c r="G1232" s="6"/>
      <c r="H1232" s="6"/>
      <c r="I1232" s="6"/>
      <c r="J1232" s="6"/>
      <c r="K1232" s="6"/>
      <c r="L1232" s="6"/>
      <c r="M1232" s="6"/>
      <c r="N1232" s="6"/>
      <c r="O1232" s="6"/>
      <c r="P1232" s="10"/>
      <c r="Q1232" s="15" t="str">
        <f t="shared" ca="1" si="41"/>
        <v>-</v>
      </c>
      <c r="R1232" s="6"/>
      <c r="S1232" s="6"/>
      <c r="T1232" s="6"/>
      <c r="U1232" s="6"/>
      <c r="V1232" s="6"/>
      <c r="W1232" s="6" t="str">
        <f t="shared" si="40"/>
        <v>-</v>
      </c>
      <c r="X1232" s="6"/>
      <c r="Y1232" s="6"/>
      <c r="Z1232" s="6"/>
      <c r="AA1232" s="6"/>
      <c r="AB1232" s="6"/>
      <c r="AC1232" s="6"/>
    </row>
    <row r="1233" spans="1:29" x14ac:dyDescent="0.25">
      <c r="Q1233" s="12" t="str">
        <f t="shared" ca="1" si="41"/>
        <v>-</v>
      </c>
      <c r="W1233" t="str">
        <f t="shared" si="40"/>
        <v>-</v>
      </c>
    </row>
    <row r="1234" spans="1:29" x14ac:dyDescent="0.25">
      <c r="A1234" s="6"/>
      <c r="B1234" s="10"/>
      <c r="C1234" s="6"/>
      <c r="D1234" s="6"/>
      <c r="E1234" s="6"/>
      <c r="F1234" s="6"/>
      <c r="G1234" s="6"/>
      <c r="H1234" s="6"/>
      <c r="I1234" s="6"/>
      <c r="J1234" s="6"/>
      <c r="K1234" s="6"/>
      <c r="L1234" s="6"/>
      <c r="M1234" s="6"/>
      <c r="N1234" s="6"/>
      <c r="O1234" s="6"/>
      <c r="P1234" s="10"/>
      <c r="Q1234" s="15" t="str">
        <f t="shared" ca="1" si="41"/>
        <v>-</v>
      </c>
      <c r="R1234" s="6"/>
      <c r="S1234" s="6"/>
      <c r="T1234" s="6"/>
      <c r="U1234" s="6"/>
      <c r="V1234" s="6"/>
      <c r="W1234" s="6" t="str">
        <f t="shared" si="40"/>
        <v>-</v>
      </c>
      <c r="X1234" s="6"/>
      <c r="Y1234" s="6"/>
      <c r="Z1234" s="6"/>
      <c r="AA1234" s="6"/>
      <c r="AB1234" s="6"/>
      <c r="AC1234" s="6"/>
    </row>
    <row r="1235" spans="1:29" x14ac:dyDescent="0.25">
      <c r="Q1235" s="12" t="str">
        <f t="shared" ca="1" si="41"/>
        <v>-</v>
      </c>
      <c r="W1235" t="str">
        <f t="shared" si="40"/>
        <v>-</v>
      </c>
    </row>
    <row r="1236" spans="1:29" x14ac:dyDescent="0.25">
      <c r="A1236" s="6"/>
      <c r="B1236" s="10"/>
      <c r="C1236" s="6"/>
      <c r="D1236" s="6"/>
      <c r="E1236" s="6"/>
      <c r="F1236" s="6"/>
      <c r="G1236" s="6"/>
      <c r="H1236" s="6"/>
      <c r="I1236" s="6"/>
      <c r="J1236" s="6"/>
      <c r="K1236" s="6"/>
      <c r="L1236" s="6"/>
      <c r="M1236" s="6"/>
      <c r="N1236" s="6"/>
      <c r="O1236" s="6"/>
      <c r="P1236" s="10"/>
      <c r="Q1236" s="15" t="str">
        <f t="shared" ca="1" si="41"/>
        <v>-</v>
      </c>
      <c r="R1236" s="6"/>
      <c r="S1236" s="6"/>
      <c r="T1236" s="6"/>
      <c r="U1236" s="6"/>
      <c r="V1236" s="6"/>
      <c r="W1236" s="6" t="str">
        <f t="shared" si="40"/>
        <v>-</v>
      </c>
      <c r="X1236" s="6"/>
      <c r="Y1236" s="6"/>
      <c r="Z1236" s="6"/>
      <c r="AA1236" s="6"/>
      <c r="AB1236" s="6"/>
      <c r="AC1236" s="6"/>
    </row>
    <row r="1237" spans="1:29" x14ac:dyDescent="0.25">
      <c r="Q1237" s="12" t="str">
        <f t="shared" ca="1" si="41"/>
        <v>-</v>
      </c>
      <c r="W1237" t="str">
        <f t="shared" si="40"/>
        <v>-</v>
      </c>
    </row>
    <row r="1238" spans="1:29" x14ac:dyDescent="0.25">
      <c r="A1238" s="6"/>
      <c r="B1238" s="10"/>
      <c r="C1238" s="6"/>
      <c r="D1238" s="6"/>
      <c r="E1238" s="6"/>
      <c r="F1238" s="6"/>
      <c r="G1238" s="6"/>
      <c r="H1238" s="6"/>
      <c r="I1238" s="6"/>
      <c r="J1238" s="6"/>
      <c r="K1238" s="6"/>
      <c r="L1238" s="6"/>
      <c r="M1238" s="6"/>
      <c r="N1238" s="6"/>
      <c r="O1238" s="6"/>
      <c r="P1238" s="10"/>
      <c r="Q1238" s="15" t="str">
        <f t="shared" ca="1" si="41"/>
        <v>-</v>
      </c>
      <c r="R1238" s="6"/>
      <c r="S1238" s="6"/>
      <c r="T1238" s="6"/>
      <c r="U1238" s="6"/>
      <c r="V1238" s="6"/>
      <c r="W1238" s="6" t="str">
        <f t="shared" si="40"/>
        <v>-</v>
      </c>
      <c r="X1238" s="6"/>
      <c r="Y1238" s="6"/>
      <c r="Z1238" s="6"/>
      <c r="AA1238" s="6"/>
      <c r="AB1238" s="6"/>
      <c r="AC1238" s="6"/>
    </row>
    <row r="1239" spans="1:29" x14ac:dyDescent="0.25">
      <c r="Q1239" s="12" t="str">
        <f t="shared" ca="1" si="41"/>
        <v>-</v>
      </c>
      <c r="W1239" t="str">
        <f t="shared" si="40"/>
        <v>-</v>
      </c>
    </row>
    <row r="1240" spans="1:29" x14ac:dyDescent="0.25">
      <c r="A1240" s="6"/>
      <c r="B1240" s="10"/>
      <c r="C1240" s="6"/>
      <c r="D1240" s="6"/>
      <c r="E1240" s="6"/>
      <c r="F1240" s="6"/>
      <c r="G1240" s="6"/>
      <c r="H1240" s="6"/>
      <c r="I1240" s="6"/>
      <c r="J1240" s="6"/>
      <c r="K1240" s="6"/>
      <c r="L1240" s="6"/>
      <c r="M1240" s="6"/>
      <c r="N1240" s="6"/>
      <c r="O1240" s="6"/>
      <c r="P1240" s="10"/>
      <c r="Q1240" s="15" t="str">
        <f t="shared" ca="1" si="41"/>
        <v>-</v>
      </c>
      <c r="R1240" s="6"/>
      <c r="S1240" s="6"/>
      <c r="T1240" s="6"/>
      <c r="U1240" s="6"/>
      <c r="V1240" s="6"/>
      <c r="W1240" s="6" t="str">
        <f t="shared" si="40"/>
        <v>-</v>
      </c>
      <c r="X1240" s="6"/>
      <c r="Y1240" s="6"/>
      <c r="Z1240" s="6"/>
      <c r="AA1240" s="6"/>
      <c r="AB1240" s="6"/>
      <c r="AC1240" s="6"/>
    </row>
    <row r="1241" spans="1:29" x14ac:dyDescent="0.25">
      <c r="Q1241" s="12" t="str">
        <f t="shared" ca="1" si="41"/>
        <v>-</v>
      </c>
      <c r="W1241" t="str">
        <f t="shared" si="40"/>
        <v>-</v>
      </c>
    </row>
    <row r="1242" spans="1:29" x14ac:dyDescent="0.25">
      <c r="A1242" s="6"/>
      <c r="B1242" s="10"/>
      <c r="C1242" s="6"/>
      <c r="D1242" s="6"/>
      <c r="E1242" s="6"/>
      <c r="F1242" s="6"/>
      <c r="G1242" s="6"/>
      <c r="H1242" s="6"/>
      <c r="I1242" s="6"/>
      <c r="J1242" s="6"/>
      <c r="K1242" s="6"/>
      <c r="L1242" s="6"/>
      <c r="M1242" s="6"/>
      <c r="N1242" s="6"/>
      <c r="O1242" s="6"/>
      <c r="P1242" s="10"/>
      <c r="Q1242" s="15" t="str">
        <f t="shared" ca="1" si="41"/>
        <v>-</v>
      </c>
      <c r="R1242" s="6"/>
      <c r="S1242" s="6"/>
      <c r="T1242" s="6"/>
      <c r="U1242" s="6"/>
      <c r="V1242" s="6"/>
      <c r="W1242" s="6" t="str">
        <f t="shared" si="40"/>
        <v>-</v>
      </c>
      <c r="X1242" s="6"/>
      <c r="Y1242" s="6"/>
      <c r="Z1242" s="6"/>
      <c r="AA1242" s="6"/>
      <c r="AB1242" s="6"/>
      <c r="AC1242" s="6"/>
    </row>
    <row r="1243" spans="1:29" x14ac:dyDescent="0.25">
      <c r="Q1243" s="12" t="str">
        <f t="shared" ca="1" si="41"/>
        <v>-</v>
      </c>
      <c r="W1243" t="str">
        <f t="shared" si="40"/>
        <v>-</v>
      </c>
    </row>
    <row r="1244" spans="1:29" x14ac:dyDescent="0.25">
      <c r="A1244" s="6"/>
      <c r="B1244" s="10"/>
      <c r="C1244" s="6"/>
      <c r="D1244" s="6"/>
      <c r="E1244" s="6"/>
      <c r="F1244" s="6"/>
      <c r="G1244" s="6"/>
      <c r="H1244" s="6"/>
      <c r="I1244" s="6"/>
      <c r="J1244" s="6"/>
      <c r="K1244" s="6"/>
      <c r="L1244" s="6"/>
      <c r="M1244" s="6"/>
      <c r="N1244" s="6"/>
      <c r="O1244" s="6"/>
      <c r="P1244" s="10"/>
      <c r="Q1244" s="15" t="str">
        <f t="shared" ca="1" si="41"/>
        <v>-</v>
      </c>
      <c r="R1244" s="6"/>
      <c r="S1244" s="6"/>
      <c r="T1244" s="6"/>
      <c r="U1244" s="6"/>
      <c r="V1244" s="6"/>
      <c r="W1244" s="6" t="str">
        <f t="shared" si="40"/>
        <v>-</v>
      </c>
      <c r="X1244" s="6"/>
      <c r="Y1244" s="6"/>
      <c r="Z1244" s="6"/>
      <c r="AA1244" s="6"/>
      <c r="AB1244" s="6"/>
      <c r="AC1244" s="6"/>
    </row>
    <row r="1245" spans="1:29" x14ac:dyDescent="0.25">
      <c r="Q1245" s="12" t="str">
        <f t="shared" ca="1" si="41"/>
        <v>-</v>
      </c>
      <c r="W1245" t="str">
        <f t="shared" si="40"/>
        <v>-</v>
      </c>
    </row>
    <row r="1246" spans="1:29" x14ac:dyDescent="0.25">
      <c r="A1246" s="6"/>
      <c r="B1246" s="10"/>
      <c r="C1246" s="6"/>
      <c r="D1246" s="6"/>
      <c r="E1246" s="6"/>
      <c r="F1246" s="6"/>
      <c r="G1246" s="6"/>
      <c r="H1246" s="6"/>
      <c r="I1246" s="6"/>
      <c r="J1246" s="6"/>
      <c r="K1246" s="6"/>
      <c r="L1246" s="6"/>
      <c r="M1246" s="6"/>
      <c r="N1246" s="6"/>
      <c r="O1246" s="6"/>
      <c r="P1246" s="10"/>
      <c r="Q1246" s="15" t="str">
        <f t="shared" ca="1" si="41"/>
        <v>-</v>
      </c>
      <c r="R1246" s="6"/>
      <c r="S1246" s="6"/>
      <c r="T1246" s="6"/>
      <c r="U1246" s="6"/>
      <c r="V1246" s="6"/>
      <c r="W1246" s="6" t="str">
        <f t="shared" si="40"/>
        <v>-</v>
      </c>
      <c r="X1246" s="6"/>
      <c r="Y1246" s="6"/>
      <c r="Z1246" s="6"/>
      <c r="AA1246" s="6"/>
      <c r="AB1246" s="6"/>
      <c r="AC1246" s="6"/>
    </row>
    <row r="1247" spans="1:29" x14ac:dyDescent="0.25">
      <c r="Q1247" s="12" t="str">
        <f t="shared" ca="1" si="41"/>
        <v>-</v>
      </c>
      <c r="W1247" t="str">
        <f t="shared" si="40"/>
        <v>-</v>
      </c>
    </row>
    <row r="1248" spans="1:29" x14ac:dyDescent="0.25">
      <c r="A1248" s="6"/>
      <c r="B1248" s="10"/>
      <c r="C1248" s="6"/>
      <c r="D1248" s="6"/>
      <c r="E1248" s="6"/>
      <c r="F1248" s="6"/>
      <c r="G1248" s="6"/>
      <c r="H1248" s="6"/>
      <c r="I1248" s="6"/>
      <c r="J1248" s="6"/>
      <c r="K1248" s="6"/>
      <c r="L1248" s="6"/>
      <c r="M1248" s="6"/>
      <c r="N1248" s="6"/>
      <c r="O1248" s="6"/>
      <c r="P1248" s="10"/>
      <c r="Q1248" s="15" t="str">
        <f t="shared" ca="1" si="41"/>
        <v>-</v>
      </c>
      <c r="R1248" s="6"/>
      <c r="S1248" s="6"/>
      <c r="T1248" s="6"/>
      <c r="U1248" s="6"/>
      <c r="V1248" s="6"/>
      <c r="W1248" s="6" t="str">
        <f t="shared" si="40"/>
        <v>-</v>
      </c>
      <c r="X1248" s="6"/>
      <c r="Y1248" s="6"/>
      <c r="Z1248" s="6"/>
      <c r="AA1248" s="6"/>
      <c r="AB1248" s="6"/>
      <c r="AC1248" s="6"/>
    </row>
    <row r="1249" spans="1:29" x14ac:dyDescent="0.25">
      <c r="Q1249" s="12" t="str">
        <f t="shared" ca="1" si="41"/>
        <v>-</v>
      </c>
      <c r="W1249" t="str">
        <f t="shared" si="40"/>
        <v>-</v>
      </c>
    </row>
    <row r="1250" spans="1:29" x14ac:dyDescent="0.25">
      <c r="A1250" s="6"/>
      <c r="B1250" s="10"/>
      <c r="C1250" s="6"/>
      <c r="D1250" s="6"/>
      <c r="E1250" s="6"/>
      <c r="F1250" s="6"/>
      <c r="G1250" s="6"/>
      <c r="H1250" s="6"/>
      <c r="I1250" s="6"/>
      <c r="J1250" s="6"/>
      <c r="K1250" s="6"/>
      <c r="L1250" s="6"/>
      <c r="M1250" s="6"/>
      <c r="N1250" s="6"/>
      <c r="O1250" s="6"/>
      <c r="P1250" s="10"/>
      <c r="Q1250" s="15" t="str">
        <f t="shared" ca="1" si="41"/>
        <v>-</v>
      </c>
      <c r="R1250" s="6"/>
      <c r="S1250" s="6"/>
      <c r="T1250" s="6"/>
      <c r="U1250" s="6"/>
      <c r="V1250" s="6"/>
      <c r="W1250" s="6" t="str">
        <f t="shared" si="40"/>
        <v>-</v>
      </c>
      <c r="X1250" s="6"/>
      <c r="Y1250" s="6"/>
      <c r="Z1250" s="6"/>
      <c r="AA1250" s="6"/>
      <c r="AB1250" s="6"/>
      <c r="AC1250" s="6"/>
    </row>
    <row r="1251" spans="1:29" x14ac:dyDescent="0.25">
      <c r="Q1251" s="12" t="str">
        <f t="shared" ca="1" si="41"/>
        <v>-</v>
      </c>
      <c r="W1251" t="str">
        <f t="shared" si="40"/>
        <v>-</v>
      </c>
    </row>
    <row r="1252" spans="1:29" x14ac:dyDescent="0.25">
      <c r="A1252" s="6"/>
      <c r="B1252" s="10"/>
      <c r="C1252" s="6"/>
      <c r="D1252" s="6"/>
      <c r="E1252" s="6"/>
      <c r="F1252" s="6"/>
      <c r="G1252" s="6"/>
      <c r="H1252" s="6"/>
      <c r="I1252" s="6"/>
      <c r="J1252" s="6"/>
      <c r="K1252" s="6"/>
      <c r="L1252" s="6"/>
      <c r="M1252" s="6"/>
      <c r="N1252" s="6"/>
      <c r="O1252" s="6"/>
      <c r="P1252" s="10"/>
      <c r="Q1252" s="15" t="str">
        <f t="shared" ca="1" si="41"/>
        <v>-</v>
      </c>
      <c r="R1252" s="6"/>
      <c r="S1252" s="6"/>
      <c r="T1252" s="6"/>
      <c r="U1252" s="6"/>
      <c r="V1252" s="6"/>
      <c r="W1252" s="6" t="str">
        <f t="shared" si="40"/>
        <v>-</v>
      </c>
      <c r="X1252" s="6"/>
      <c r="Y1252" s="6"/>
      <c r="Z1252" s="6"/>
      <c r="AA1252" s="6"/>
      <c r="AB1252" s="6"/>
      <c r="AC1252" s="6"/>
    </row>
    <row r="1253" spans="1:29" x14ac:dyDescent="0.25">
      <c r="Q1253" s="12" t="str">
        <f t="shared" ca="1" si="41"/>
        <v>-</v>
      </c>
      <c r="W1253" t="str">
        <f t="shared" si="40"/>
        <v>-</v>
      </c>
    </row>
    <row r="1254" spans="1:29" x14ac:dyDescent="0.25">
      <c r="A1254" s="6"/>
      <c r="B1254" s="10"/>
      <c r="C1254" s="6"/>
      <c r="D1254" s="6"/>
      <c r="E1254" s="6"/>
      <c r="F1254" s="6"/>
      <c r="G1254" s="6"/>
      <c r="H1254" s="6"/>
      <c r="I1254" s="6"/>
      <c r="J1254" s="6"/>
      <c r="K1254" s="6"/>
      <c r="L1254" s="6"/>
      <c r="M1254" s="6"/>
      <c r="N1254" s="6"/>
      <c r="O1254" s="6"/>
      <c r="P1254" s="10"/>
      <c r="Q1254" s="15" t="str">
        <f t="shared" ca="1" si="41"/>
        <v>-</v>
      </c>
      <c r="R1254" s="6"/>
      <c r="S1254" s="6"/>
      <c r="T1254" s="6"/>
      <c r="U1254" s="6"/>
      <c r="V1254" s="6"/>
      <c r="W1254" s="6" t="str">
        <f t="shared" si="40"/>
        <v>-</v>
      </c>
      <c r="X1254" s="6"/>
      <c r="Y1254" s="6"/>
      <c r="Z1254" s="6"/>
      <c r="AA1254" s="6"/>
      <c r="AB1254" s="6"/>
      <c r="AC1254" s="6"/>
    </row>
    <row r="1255" spans="1:29" x14ac:dyDescent="0.25">
      <c r="Q1255" s="12" t="str">
        <f t="shared" ca="1" si="41"/>
        <v>-</v>
      </c>
      <c r="W1255" t="str">
        <f t="shared" si="40"/>
        <v>-</v>
      </c>
    </row>
    <row r="1256" spans="1:29" x14ac:dyDescent="0.25">
      <c r="A1256" s="6"/>
      <c r="B1256" s="10"/>
      <c r="C1256" s="6"/>
      <c r="D1256" s="6"/>
      <c r="E1256" s="6"/>
      <c r="F1256" s="6"/>
      <c r="G1256" s="6"/>
      <c r="H1256" s="6"/>
      <c r="I1256" s="6"/>
      <c r="J1256" s="6"/>
      <c r="K1256" s="6"/>
      <c r="L1256" s="6"/>
      <c r="M1256" s="6"/>
      <c r="N1256" s="6"/>
      <c r="O1256" s="6"/>
      <c r="P1256" s="10"/>
      <c r="Q1256" s="15" t="str">
        <f t="shared" ca="1" si="41"/>
        <v>-</v>
      </c>
      <c r="R1256" s="6"/>
      <c r="S1256" s="6"/>
      <c r="T1256" s="6"/>
      <c r="U1256" s="6"/>
      <c r="V1256" s="6"/>
      <c r="W1256" s="6" t="str">
        <f t="shared" si="40"/>
        <v>-</v>
      </c>
      <c r="X1256" s="6"/>
      <c r="Y1256" s="6"/>
      <c r="Z1256" s="6"/>
      <c r="AA1256" s="6"/>
      <c r="AB1256" s="6"/>
      <c r="AC1256" s="6"/>
    </row>
    <row r="1257" spans="1:29" x14ac:dyDescent="0.25">
      <c r="Q1257" s="12" t="str">
        <f t="shared" ca="1" si="41"/>
        <v>-</v>
      </c>
      <c r="W1257" t="str">
        <f t="shared" si="40"/>
        <v>-</v>
      </c>
    </row>
    <row r="1258" spans="1:29" x14ac:dyDescent="0.25">
      <c r="A1258" s="6"/>
      <c r="B1258" s="10"/>
      <c r="C1258" s="6"/>
      <c r="D1258" s="6"/>
      <c r="E1258" s="6"/>
      <c r="F1258" s="6"/>
      <c r="G1258" s="6"/>
      <c r="H1258" s="6"/>
      <c r="I1258" s="6"/>
      <c r="J1258" s="6"/>
      <c r="K1258" s="6"/>
      <c r="L1258" s="6"/>
      <c r="M1258" s="6"/>
      <c r="N1258" s="6"/>
      <c r="O1258" s="6"/>
      <c r="P1258" s="10"/>
      <c r="Q1258" s="15" t="str">
        <f t="shared" ca="1" si="41"/>
        <v>-</v>
      </c>
      <c r="R1258" s="6"/>
      <c r="S1258" s="6"/>
      <c r="T1258" s="6"/>
      <c r="U1258" s="6"/>
      <c r="V1258" s="6"/>
      <c r="W1258" s="6" t="str">
        <f t="shared" si="40"/>
        <v>-</v>
      </c>
      <c r="X1258" s="6"/>
      <c r="Y1258" s="6"/>
      <c r="Z1258" s="6"/>
      <c r="AA1258" s="6"/>
      <c r="AB1258" s="6"/>
      <c r="AC1258" s="6"/>
    </row>
    <row r="1259" spans="1:29" x14ac:dyDescent="0.25">
      <c r="Q1259" s="12" t="str">
        <f t="shared" ca="1" si="41"/>
        <v>-</v>
      </c>
      <c r="W1259" t="str">
        <f t="shared" si="40"/>
        <v>-</v>
      </c>
    </row>
    <row r="1260" spans="1:29" x14ac:dyDescent="0.25">
      <c r="A1260" s="6"/>
      <c r="B1260" s="10"/>
      <c r="C1260" s="6"/>
      <c r="D1260" s="6"/>
      <c r="E1260" s="6"/>
      <c r="F1260" s="6"/>
      <c r="G1260" s="6"/>
      <c r="H1260" s="6"/>
      <c r="I1260" s="6"/>
      <c r="J1260" s="6"/>
      <c r="K1260" s="6"/>
      <c r="L1260" s="6"/>
      <c r="M1260" s="6"/>
      <c r="N1260" s="6"/>
      <c r="O1260" s="6"/>
      <c r="P1260" s="10"/>
      <c r="Q1260" s="15" t="str">
        <f t="shared" ca="1" si="41"/>
        <v>-</v>
      </c>
      <c r="R1260" s="6"/>
      <c r="S1260" s="6"/>
      <c r="T1260" s="6"/>
      <c r="U1260" s="6"/>
      <c r="V1260" s="6"/>
      <c r="W1260" s="6" t="str">
        <f t="shared" si="40"/>
        <v>-</v>
      </c>
      <c r="X1260" s="6"/>
      <c r="Y1260" s="6"/>
      <c r="Z1260" s="6"/>
      <c r="AA1260" s="6"/>
      <c r="AB1260" s="6"/>
      <c r="AC1260" s="6"/>
    </row>
    <row r="1261" spans="1:29" x14ac:dyDescent="0.25">
      <c r="Q1261" s="12" t="str">
        <f t="shared" ca="1" si="41"/>
        <v>-</v>
      </c>
      <c r="W1261" t="str">
        <f t="shared" si="40"/>
        <v>-</v>
      </c>
    </row>
    <row r="1262" spans="1:29" x14ac:dyDescent="0.25">
      <c r="A1262" s="6"/>
      <c r="B1262" s="10"/>
      <c r="C1262" s="6"/>
      <c r="D1262" s="6"/>
      <c r="E1262" s="6"/>
      <c r="F1262" s="6"/>
      <c r="G1262" s="6"/>
      <c r="H1262" s="6"/>
      <c r="I1262" s="6"/>
      <c r="J1262" s="6"/>
      <c r="K1262" s="6"/>
      <c r="L1262" s="6"/>
      <c r="M1262" s="6"/>
      <c r="N1262" s="6"/>
      <c r="O1262" s="6"/>
      <c r="P1262" s="10"/>
      <c r="Q1262" s="15" t="str">
        <f t="shared" ca="1" si="41"/>
        <v>-</v>
      </c>
      <c r="R1262" s="6"/>
      <c r="S1262" s="6"/>
      <c r="T1262" s="6"/>
      <c r="U1262" s="6"/>
      <c r="V1262" s="6"/>
      <c r="W1262" s="6" t="str">
        <f t="shared" si="40"/>
        <v>-</v>
      </c>
      <c r="X1262" s="6"/>
      <c r="Y1262" s="6"/>
      <c r="Z1262" s="6"/>
      <c r="AA1262" s="6"/>
      <c r="AB1262" s="6"/>
      <c r="AC1262" s="6"/>
    </row>
    <row r="1263" spans="1:29" x14ac:dyDescent="0.25">
      <c r="Q1263" s="12" t="str">
        <f t="shared" ca="1" si="41"/>
        <v>-</v>
      </c>
      <c r="W1263" t="str">
        <f t="shared" si="40"/>
        <v>-</v>
      </c>
    </row>
    <row r="1264" spans="1:29" x14ac:dyDescent="0.25">
      <c r="A1264" s="6"/>
      <c r="B1264" s="10"/>
      <c r="C1264" s="6"/>
      <c r="D1264" s="6"/>
      <c r="E1264" s="6"/>
      <c r="F1264" s="6"/>
      <c r="G1264" s="6"/>
      <c r="H1264" s="6"/>
      <c r="I1264" s="6"/>
      <c r="J1264" s="6"/>
      <c r="K1264" s="6"/>
      <c r="L1264" s="6"/>
      <c r="M1264" s="6"/>
      <c r="N1264" s="6"/>
      <c r="O1264" s="6"/>
      <c r="P1264" s="10"/>
      <c r="Q1264" s="15" t="str">
        <f t="shared" ca="1" si="41"/>
        <v>-</v>
      </c>
      <c r="R1264" s="6"/>
      <c r="S1264" s="6"/>
      <c r="T1264" s="6"/>
      <c r="U1264" s="6"/>
      <c r="V1264" s="6"/>
      <c r="W1264" s="6" t="str">
        <f t="shared" si="40"/>
        <v>-</v>
      </c>
      <c r="X1264" s="6"/>
      <c r="Y1264" s="6"/>
      <c r="Z1264" s="6"/>
      <c r="AA1264" s="6"/>
      <c r="AB1264" s="6"/>
      <c r="AC1264" s="6"/>
    </row>
    <row r="1265" spans="1:29" x14ac:dyDescent="0.25">
      <c r="Q1265" s="12" t="str">
        <f t="shared" ca="1" si="41"/>
        <v>-</v>
      </c>
      <c r="W1265" t="str">
        <f t="shared" si="40"/>
        <v>-</v>
      </c>
    </row>
    <row r="1266" spans="1:29" x14ac:dyDescent="0.25">
      <c r="A1266" s="6"/>
      <c r="B1266" s="10"/>
      <c r="C1266" s="6"/>
      <c r="D1266" s="6"/>
      <c r="E1266" s="6"/>
      <c r="F1266" s="6"/>
      <c r="G1266" s="6"/>
      <c r="H1266" s="6"/>
      <c r="I1266" s="6"/>
      <c r="J1266" s="6"/>
      <c r="K1266" s="6"/>
      <c r="L1266" s="6"/>
      <c r="M1266" s="6"/>
      <c r="N1266" s="6"/>
      <c r="O1266" s="6"/>
      <c r="P1266" s="10"/>
      <c r="Q1266" s="15" t="str">
        <f t="shared" ca="1" si="41"/>
        <v>-</v>
      </c>
      <c r="R1266" s="6"/>
      <c r="S1266" s="6"/>
      <c r="T1266" s="6"/>
      <c r="U1266" s="6"/>
      <c r="V1266" s="6"/>
      <c r="W1266" s="6" t="str">
        <f t="shared" si="40"/>
        <v>-</v>
      </c>
      <c r="X1266" s="6"/>
      <c r="Y1266" s="6"/>
      <c r="Z1266" s="6"/>
      <c r="AA1266" s="6"/>
      <c r="AB1266" s="6"/>
      <c r="AC1266" s="6"/>
    </row>
    <row r="1267" spans="1:29" x14ac:dyDescent="0.25">
      <c r="Q1267" s="12" t="str">
        <f t="shared" ca="1" si="41"/>
        <v>-</v>
      </c>
      <c r="W1267" t="str">
        <f t="shared" si="40"/>
        <v>-</v>
      </c>
    </row>
    <row r="1268" spans="1:29" x14ac:dyDescent="0.25">
      <c r="A1268" s="6"/>
      <c r="B1268" s="10"/>
      <c r="C1268" s="6"/>
      <c r="D1268" s="6"/>
      <c r="E1268" s="6"/>
      <c r="F1268" s="6"/>
      <c r="G1268" s="6"/>
      <c r="H1268" s="6"/>
      <c r="I1268" s="6"/>
      <c r="J1268" s="6"/>
      <c r="K1268" s="6"/>
      <c r="L1268" s="6"/>
      <c r="M1268" s="6"/>
      <c r="N1268" s="6"/>
      <c r="O1268" s="6"/>
      <c r="P1268" s="10"/>
      <c r="Q1268" s="15" t="str">
        <f t="shared" ca="1" si="41"/>
        <v>-</v>
      </c>
      <c r="R1268" s="6"/>
      <c r="S1268" s="6"/>
      <c r="T1268" s="6"/>
      <c r="U1268" s="6"/>
      <c r="V1268" s="6"/>
      <c r="W1268" s="6" t="str">
        <f t="shared" si="40"/>
        <v>-</v>
      </c>
      <c r="X1268" s="6"/>
      <c r="Y1268" s="6"/>
      <c r="Z1268" s="6"/>
      <c r="AA1268" s="6"/>
      <c r="AB1268" s="6"/>
      <c r="AC1268" s="6"/>
    </row>
    <row r="1269" spans="1:29" x14ac:dyDescent="0.25">
      <c r="Q1269" s="12" t="str">
        <f t="shared" ca="1" si="41"/>
        <v>-</v>
      </c>
      <c r="W1269" t="str">
        <f t="shared" si="40"/>
        <v>-</v>
      </c>
    </row>
    <row r="1270" spans="1:29" x14ac:dyDescent="0.25">
      <c r="A1270" s="6"/>
      <c r="B1270" s="10"/>
      <c r="C1270" s="6"/>
      <c r="D1270" s="6"/>
      <c r="E1270" s="6"/>
      <c r="F1270" s="6"/>
      <c r="G1270" s="6"/>
      <c r="H1270" s="6"/>
      <c r="I1270" s="6"/>
      <c r="J1270" s="6"/>
      <c r="K1270" s="6"/>
      <c r="L1270" s="6"/>
      <c r="M1270" s="6"/>
      <c r="N1270" s="6"/>
      <c r="O1270" s="6"/>
      <c r="P1270" s="10"/>
      <c r="Q1270" s="15" t="str">
        <f t="shared" ca="1" si="41"/>
        <v>-</v>
      </c>
      <c r="R1270" s="6"/>
      <c r="S1270" s="6"/>
      <c r="T1270" s="6"/>
      <c r="U1270" s="6"/>
      <c r="V1270" s="6"/>
      <c r="W1270" s="6" t="str">
        <f t="shared" si="40"/>
        <v>-</v>
      </c>
      <c r="X1270" s="6"/>
      <c r="Y1270" s="6"/>
      <c r="Z1270" s="6"/>
      <c r="AA1270" s="6"/>
      <c r="AB1270" s="6"/>
      <c r="AC1270" s="6"/>
    </row>
    <row r="1271" spans="1:29" x14ac:dyDescent="0.25">
      <c r="Q1271" s="12" t="str">
        <f t="shared" ca="1" si="41"/>
        <v>-</v>
      </c>
      <c r="W1271" t="str">
        <f t="shared" si="40"/>
        <v>-</v>
      </c>
    </row>
    <row r="1272" spans="1:29" x14ac:dyDescent="0.25">
      <c r="A1272" s="6"/>
      <c r="B1272" s="10"/>
      <c r="C1272" s="6"/>
      <c r="D1272" s="6"/>
      <c r="E1272" s="6"/>
      <c r="F1272" s="6"/>
      <c r="G1272" s="6"/>
      <c r="H1272" s="6"/>
      <c r="I1272" s="6"/>
      <c r="J1272" s="6"/>
      <c r="K1272" s="6"/>
      <c r="L1272" s="6"/>
      <c r="M1272" s="6"/>
      <c r="N1272" s="6"/>
      <c r="O1272" s="6"/>
      <c r="P1272" s="10"/>
      <c r="Q1272" s="15" t="str">
        <f t="shared" ca="1" si="41"/>
        <v>-</v>
      </c>
      <c r="R1272" s="6"/>
      <c r="S1272" s="6"/>
      <c r="T1272" s="6"/>
      <c r="U1272" s="6"/>
      <c r="V1272" s="6"/>
      <c r="W1272" s="6" t="str">
        <f t="shared" si="40"/>
        <v>-</v>
      </c>
      <c r="X1272" s="6"/>
      <c r="Y1272" s="6"/>
      <c r="Z1272" s="6"/>
      <c r="AA1272" s="6"/>
      <c r="AB1272" s="6"/>
      <c r="AC1272" s="6"/>
    </row>
    <row r="1273" spans="1:29" x14ac:dyDescent="0.25">
      <c r="Q1273" s="12" t="str">
        <f t="shared" ca="1" si="41"/>
        <v>-</v>
      </c>
      <c r="W1273" t="str">
        <f t="shared" si="40"/>
        <v>-</v>
      </c>
    </row>
    <row r="1274" spans="1:29" x14ac:dyDescent="0.25">
      <c r="A1274" s="6"/>
      <c r="B1274" s="10"/>
      <c r="C1274" s="6"/>
      <c r="D1274" s="6"/>
      <c r="E1274" s="6"/>
      <c r="F1274" s="6"/>
      <c r="G1274" s="6"/>
      <c r="H1274" s="6"/>
      <c r="I1274" s="6"/>
      <c r="J1274" s="6"/>
      <c r="K1274" s="6"/>
      <c r="L1274" s="6"/>
      <c r="M1274" s="6"/>
      <c r="N1274" s="6"/>
      <c r="O1274" s="6"/>
      <c r="P1274" s="10"/>
      <c r="Q1274" s="15" t="str">
        <f t="shared" ca="1" si="41"/>
        <v>-</v>
      </c>
      <c r="R1274" s="6"/>
      <c r="S1274" s="6"/>
      <c r="T1274" s="6"/>
      <c r="U1274" s="6"/>
      <c r="V1274" s="6"/>
      <c r="W1274" s="6" t="str">
        <f t="shared" si="40"/>
        <v>-</v>
      </c>
      <c r="X1274" s="6"/>
      <c r="Y1274" s="6"/>
      <c r="Z1274" s="6"/>
      <c r="AA1274" s="6"/>
      <c r="AB1274" s="6"/>
      <c r="AC1274" s="6"/>
    </row>
    <row r="1275" spans="1:29" x14ac:dyDescent="0.25">
      <c r="Q1275" s="12" t="str">
        <f t="shared" ca="1" si="41"/>
        <v>-</v>
      </c>
      <c r="W1275" t="str">
        <f t="shared" si="40"/>
        <v>-</v>
      </c>
    </row>
    <row r="1276" spans="1:29" x14ac:dyDescent="0.25">
      <c r="A1276" s="6"/>
      <c r="B1276" s="10"/>
      <c r="C1276" s="6"/>
      <c r="D1276" s="6"/>
      <c r="E1276" s="6"/>
      <c r="F1276" s="6"/>
      <c r="G1276" s="6"/>
      <c r="H1276" s="6"/>
      <c r="I1276" s="6"/>
      <c r="J1276" s="6"/>
      <c r="K1276" s="6"/>
      <c r="L1276" s="6"/>
      <c r="M1276" s="6"/>
      <c r="N1276" s="6"/>
      <c r="O1276" s="6"/>
      <c r="P1276" s="10"/>
      <c r="Q1276" s="15" t="str">
        <f t="shared" ca="1" si="41"/>
        <v>-</v>
      </c>
      <c r="R1276" s="6"/>
      <c r="S1276" s="6"/>
      <c r="T1276" s="6"/>
      <c r="U1276" s="6"/>
      <c r="V1276" s="6"/>
      <c r="W1276" s="6" t="str">
        <f t="shared" si="40"/>
        <v>-</v>
      </c>
      <c r="X1276" s="6"/>
      <c r="Y1276" s="6"/>
      <c r="Z1276" s="6"/>
      <c r="AA1276" s="6"/>
      <c r="AB1276" s="6"/>
      <c r="AC1276" s="6"/>
    </row>
    <row r="1277" spans="1:29" x14ac:dyDescent="0.25">
      <c r="Q1277" s="12" t="str">
        <f t="shared" ca="1" si="41"/>
        <v>-</v>
      </c>
      <c r="W1277" t="str">
        <f t="shared" si="40"/>
        <v>-</v>
      </c>
    </row>
    <row r="1278" spans="1:29" x14ac:dyDescent="0.25">
      <c r="A1278" s="6"/>
      <c r="B1278" s="10"/>
      <c r="C1278" s="6"/>
      <c r="D1278" s="6"/>
      <c r="E1278" s="6"/>
      <c r="F1278" s="6"/>
      <c r="G1278" s="6"/>
      <c r="H1278" s="6"/>
      <c r="I1278" s="6"/>
      <c r="J1278" s="6"/>
      <c r="K1278" s="6"/>
      <c r="L1278" s="6"/>
      <c r="M1278" s="6"/>
      <c r="N1278" s="6"/>
      <c r="O1278" s="6"/>
      <c r="P1278" s="10"/>
      <c r="Q1278" s="15" t="str">
        <f t="shared" ca="1" si="41"/>
        <v>-</v>
      </c>
      <c r="R1278" s="6"/>
      <c r="S1278" s="6"/>
      <c r="T1278" s="6"/>
      <c r="U1278" s="6"/>
      <c r="V1278" s="6"/>
      <c r="W1278" s="6" t="str">
        <f t="shared" si="40"/>
        <v>-</v>
      </c>
      <c r="X1278" s="6"/>
      <c r="Y1278" s="6"/>
      <c r="Z1278" s="6"/>
      <c r="AA1278" s="6"/>
      <c r="AB1278" s="6"/>
      <c r="AC1278" s="6"/>
    </row>
    <row r="1279" spans="1:29" x14ac:dyDescent="0.25">
      <c r="Q1279" s="12" t="str">
        <f t="shared" ca="1" si="41"/>
        <v>-</v>
      </c>
      <c r="W1279" t="str">
        <f t="shared" si="40"/>
        <v>-</v>
      </c>
    </row>
    <row r="1280" spans="1:29" x14ac:dyDescent="0.25">
      <c r="A1280" s="6"/>
      <c r="B1280" s="10"/>
      <c r="C1280" s="6"/>
      <c r="D1280" s="6"/>
      <c r="E1280" s="6"/>
      <c r="F1280" s="6"/>
      <c r="G1280" s="6"/>
      <c r="H1280" s="6"/>
      <c r="I1280" s="6"/>
      <c r="J1280" s="6"/>
      <c r="K1280" s="6"/>
      <c r="L1280" s="6"/>
      <c r="M1280" s="6"/>
      <c r="N1280" s="6"/>
      <c r="O1280" s="6"/>
      <c r="P1280" s="10"/>
      <c r="Q1280" s="15" t="str">
        <f t="shared" ca="1" si="41"/>
        <v>-</v>
      </c>
      <c r="R1280" s="6"/>
      <c r="S1280" s="6"/>
      <c r="T1280" s="6"/>
      <c r="U1280" s="6"/>
      <c r="V1280" s="6"/>
      <c r="W1280" s="6" t="str">
        <f t="shared" si="40"/>
        <v>-</v>
      </c>
      <c r="X1280" s="6"/>
      <c r="Y1280" s="6"/>
      <c r="Z1280" s="6"/>
      <c r="AA1280" s="6"/>
      <c r="AB1280" s="6"/>
      <c r="AC1280" s="6"/>
    </row>
    <row r="1281" spans="1:29" x14ac:dyDescent="0.25">
      <c r="Q1281" s="12" t="str">
        <f t="shared" ca="1" si="41"/>
        <v>-</v>
      </c>
      <c r="W1281" t="str">
        <f t="shared" si="40"/>
        <v>-</v>
      </c>
    </row>
    <row r="1282" spans="1:29" x14ac:dyDescent="0.25">
      <c r="A1282" s="6"/>
      <c r="B1282" s="10"/>
      <c r="C1282" s="6"/>
      <c r="D1282" s="6"/>
      <c r="E1282" s="6"/>
      <c r="F1282" s="6"/>
      <c r="G1282" s="6"/>
      <c r="H1282" s="6"/>
      <c r="I1282" s="6"/>
      <c r="J1282" s="6"/>
      <c r="K1282" s="6"/>
      <c r="L1282" s="6"/>
      <c r="M1282" s="6"/>
      <c r="N1282" s="6"/>
      <c r="O1282" s="6"/>
      <c r="P1282" s="10"/>
      <c r="Q1282" s="15" t="str">
        <f t="shared" ca="1" si="41"/>
        <v>-</v>
      </c>
      <c r="R1282" s="6"/>
      <c r="S1282" s="6"/>
      <c r="T1282" s="6"/>
      <c r="U1282" s="6"/>
      <c r="V1282" s="6"/>
      <c r="W1282" s="6" t="str">
        <f t="shared" si="40"/>
        <v>-</v>
      </c>
      <c r="X1282" s="6"/>
      <c r="Y1282" s="6"/>
      <c r="Z1282" s="6"/>
      <c r="AA1282" s="6"/>
      <c r="AB1282" s="6"/>
      <c r="AC1282" s="6"/>
    </row>
    <row r="1283" spans="1:29" x14ac:dyDescent="0.25">
      <c r="Q1283" s="12" t="str">
        <f t="shared" ca="1" si="41"/>
        <v>-</v>
      </c>
      <c r="W1283" t="str">
        <f t="shared" si="40"/>
        <v>-</v>
      </c>
    </row>
    <row r="1284" spans="1:29" x14ac:dyDescent="0.25">
      <c r="A1284" s="6"/>
      <c r="B1284" s="10"/>
      <c r="C1284" s="6"/>
      <c r="D1284" s="6"/>
      <c r="E1284" s="6"/>
      <c r="F1284" s="6"/>
      <c r="G1284" s="6"/>
      <c r="H1284" s="6"/>
      <c r="I1284" s="6"/>
      <c r="J1284" s="6"/>
      <c r="K1284" s="6"/>
      <c r="L1284" s="6"/>
      <c r="M1284" s="6"/>
      <c r="N1284" s="6"/>
      <c r="O1284" s="6"/>
      <c r="P1284" s="10"/>
      <c r="Q1284" s="15" t="str">
        <f t="shared" ca="1" si="41"/>
        <v>-</v>
      </c>
      <c r="R1284" s="6"/>
      <c r="S1284" s="6"/>
      <c r="T1284" s="6"/>
      <c r="U1284" s="6"/>
      <c r="V1284" s="6"/>
      <c r="W1284" s="6" t="str">
        <f t="shared" si="40"/>
        <v>-</v>
      </c>
      <c r="X1284" s="6"/>
      <c r="Y1284" s="6"/>
      <c r="Z1284" s="6"/>
      <c r="AA1284" s="6"/>
      <c r="AB1284" s="6"/>
      <c r="AC1284" s="6"/>
    </row>
    <row r="1285" spans="1:29" x14ac:dyDescent="0.25">
      <c r="Q1285" s="12" t="str">
        <f t="shared" ca="1" si="41"/>
        <v>-</v>
      </c>
      <c r="W1285" t="str">
        <f t="shared" si="40"/>
        <v>-</v>
      </c>
    </row>
    <row r="1286" spans="1:29" x14ac:dyDescent="0.25">
      <c r="A1286" s="6"/>
      <c r="B1286" s="10"/>
      <c r="C1286" s="6"/>
      <c r="D1286" s="6"/>
      <c r="E1286" s="6"/>
      <c r="F1286" s="6"/>
      <c r="G1286" s="6"/>
      <c r="H1286" s="6"/>
      <c r="I1286" s="6"/>
      <c r="J1286" s="6"/>
      <c r="K1286" s="6"/>
      <c r="L1286" s="6"/>
      <c r="M1286" s="6"/>
      <c r="N1286" s="6"/>
      <c r="O1286" s="6"/>
      <c r="P1286" s="10"/>
      <c r="Q1286" s="15" t="str">
        <f t="shared" ca="1" si="41"/>
        <v>-</v>
      </c>
      <c r="R1286" s="6"/>
      <c r="S1286" s="6"/>
      <c r="T1286" s="6"/>
      <c r="U1286" s="6"/>
      <c r="V1286" s="6"/>
      <c r="W1286" s="6" t="str">
        <f t="shared" si="40"/>
        <v>-</v>
      </c>
      <c r="X1286" s="6"/>
      <c r="Y1286" s="6"/>
      <c r="Z1286" s="6"/>
      <c r="AA1286" s="6"/>
      <c r="AB1286" s="6"/>
      <c r="AC1286" s="6"/>
    </row>
    <row r="1287" spans="1:29" x14ac:dyDescent="0.25">
      <c r="Q1287" s="12" t="str">
        <f t="shared" ca="1" si="41"/>
        <v>-</v>
      </c>
      <c r="W1287" t="str">
        <f t="shared" si="40"/>
        <v>-</v>
      </c>
    </row>
    <row r="1288" spans="1:29" x14ac:dyDescent="0.25">
      <c r="A1288" s="6"/>
      <c r="B1288" s="10"/>
      <c r="C1288" s="6"/>
      <c r="D1288" s="6"/>
      <c r="E1288" s="6"/>
      <c r="F1288" s="6"/>
      <c r="G1288" s="6"/>
      <c r="H1288" s="6"/>
      <c r="I1288" s="6"/>
      <c r="J1288" s="6"/>
      <c r="K1288" s="6"/>
      <c r="L1288" s="6"/>
      <c r="M1288" s="6"/>
      <c r="N1288" s="6"/>
      <c r="O1288" s="6"/>
      <c r="P1288" s="10"/>
      <c r="Q1288" s="15" t="str">
        <f t="shared" ca="1" si="41"/>
        <v>-</v>
      </c>
      <c r="R1288" s="6"/>
      <c r="S1288" s="6"/>
      <c r="T1288" s="6"/>
      <c r="U1288" s="6"/>
      <c r="V1288" s="6"/>
      <c r="W1288" s="6" t="str">
        <f t="shared" ref="W1288:W1351" si="42">IF(OR(ISBLANK(J1288),ISBLANK(V1288)),"-",(IF(J1288=V1288,"Yes","No")))</f>
        <v>-</v>
      </c>
      <c r="X1288" s="6"/>
      <c r="Y1288" s="6"/>
      <c r="Z1288" s="6"/>
      <c r="AA1288" s="6"/>
      <c r="AB1288" s="6"/>
      <c r="AC1288" s="6"/>
    </row>
    <row r="1289" spans="1:29" x14ac:dyDescent="0.25">
      <c r="Q1289" s="12" t="str">
        <f t="shared" ref="Q1289:Q1352" ca="1" si="43">IF(B1289&gt;1/1/1900, (IF(R1289="Closed",(DATEDIF(B1289,P1289,"d"))-(DATEDIF(M1289,O1289,"d")),IF(OR(R1289="Pending",ISBLANK(P1289)),TODAY()-B1289))),"-")</f>
        <v>-</v>
      </c>
      <c r="W1289" t="str">
        <f t="shared" si="42"/>
        <v>-</v>
      </c>
    </row>
    <row r="1290" spans="1:29" x14ac:dyDescent="0.25">
      <c r="A1290" s="6"/>
      <c r="B1290" s="10"/>
      <c r="C1290" s="6"/>
      <c r="D1290" s="6"/>
      <c r="E1290" s="6"/>
      <c r="F1290" s="6"/>
      <c r="G1290" s="6"/>
      <c r="H1290" s="6"/>
      <c r="I1290" s="6"/>
      <c r="J1290" s="6"/>
      <c r="K1290" s="6"/>
      <c r="L1290" s="6"/>
      <c r="M1290" s="6"/>
      <c r="N1290" s="6"/>
      <c r="O1290" s="6"/>
      <c r="P1290" s="10"/>
      <c r="Q1290" s="15" t="str">
        <f t="shared" ca="1" si="43"/>
        <v>-</v>
      </c>
      <c r="R1290" s="6"/>
      <c r="S1290" s="6"/>
      <c r="T1290" s="6"/>
      <c r="U1290" s="6"/>
      <c r="V1290" s="6"/>
      <c r="W1290" s="6" t="str">
        <f t="shared" si="42"/>
        <v>-</v>
      </c>
      <c r="X1290" s="6"/>
      <c r="Y1290" s="6"/>
      <c r="Z1290" s="6"/>
      <c r="AA1290" s="6"/>
      <c r="AB1290" s="6"/>
      <c r="AC1290" s="6"/>
    </row>
    <row r="1291" spans="1:29" x14ac:dyDescent="0.25">
      <c r="Q1291" s="12" t="str">
        <f t="shared" ca="1" si="43"/>
        <v>-</v>
      </c>
      <c r="W1291" t="str">
        <f t="shared" si="42"/>
        <v>-</v>
      </c>
    </row>
    <row r="1292" spans="1:29" x14ac:dyDescent="0.25">
      <c r="A1292" s="6"/>
      <c r="B1292" s="10"/>
      <c r="C1292" s="6"/>
      <c r="D1292" s="6"/>
      <c r="E1292" s="6"/>
      <c r="F1292" s="6"/>
      <c r="G1292" s="6"/>
      <c r="H1292" s="6"/>
      <c r="I1292" s="6"/>
      <c r="J1292" s="6"/>
      <c r="K1292" s="6"/>
      <c r="L1292" s="6"/>
      <c r="M1292" s="6"/>
      <c r="N1292" s="6"/>
      <c r="O1292" s="6"/>
      <c r="P1292" s="10"/>
      <c r="Q1292" s="15" t="str">
        <f t="shared" ca="1" si="43"/>
        <v>-</v>
      </c>
      <c r="R1292" s="6"/>
      <c r="S1292" s="6"/>
      <c r="T1292" s="6"/>
      <c r="U1292" s="6"/>
      <c r="V1292" s="6"/>
      <c r="W1292" s="6" t="str">
        <f t="shared" si="42"/>
        <v>-</v>
      </c>
      <c r="X1292" s="6"/>
      <c r="Y1292" s="6"/>
      <c r="Z1292" s="6"/>
      <c r="AA1292" s="6"/>
      <c r="AB1292" s="6"/>
      <c r="AC1292" s="6"/>
    </row>
    <row r="1293" spans="1:29" x14ac:dyDescent="0.25">
      <c r="Q1293" s="12" t="str">
        <f t="shared" ca="1" si="43"/>
        <v>-</v>
      </c>
      <c r="W1293" t="str">
        <f t="shared" si="42"/>
        <v>-</v>
      </c>
    </row>
    <row r="1294" spans="1:29" x14ac:dyDescent="0.25">
      <c r="A1294" s="6"/>
      <c r="B1294" s="10"/>
      <c r="C1294" s="6"/>
      <c r="D1294" s="6"/>
      <c r="E1294" s="6"/>
      <c r="F1294" s="6"/>
      <c r="G1294" s="6"/>
      <c r="H1294" s="6"/>
      <c r="I1294" s="6"/>
      <c r="J1294" s="6"/>
      <c r="K1294" s="6"/>
      <c r="L1294" s="6"/>
      <c r="M1294" s="6"/>
      <c r="N1294" s="6"/>
      <c r="O1294" s="6"/>
      <c r="P1294" s="10"/>
      <c r="Q1294" s="15" t="str">
        <f t="shared" ca="1" si="43"/>
        <v>-</v>
      </c>
      <c r="R1294" s="6"/>
      <c r="S1294" s="6"/>
      <c r="T1294" s="6"/>
      <c r="U1294" s="6"/>
      <c r="V1294" s="6"/>
      <c r="W1294" s="6" t="str">
        <f t="shared" si="42"/>
        <v>-</v>
      </c>
      <c r="X1294" s="6"/>
      <c r="Y1294" s="6"/>
      <c r="Z1294" s="6"/>
      <c r="AA1294" s="6"/>
      <c r="AB1294" s="6"/>
      <c r="AC1294" s="6"/>
    </row>
    <row r="1295" spans="1:29" x14ac:dyDescent="0.25">
      <c r="Q1295" s="12" t="str">
        <f t="shared" ca="1" si="43"/>
        <v>-</v>
      </c>
      <c r="W1295" t="str">
        <f t="shared" si="42"/>
        <v>-</v>
      </c>
    </row>
    <row r="1296" spans="1:29" x14ac:dyDescent="0.25">
      <c r="A1296" s="6"/>
      <c r="B1296" s="10"/>
      <c r="C1296" s="6"/>
      <c r="D1296" s="6"/>
      <c r="E1296" s="6"/>
      <c r="F1296" s="6"/>
      <c r="G1296" s="6"/>
      <c r="H1296" s="6"/>
      <c r="I1296" s="6"/>
      <c r="J1296" s="6"/>
      <c r="K1296" s="6"/>
      <c r="L1296" s="6"/>
      <c r="M1296" s="6"/>
      <c r="N1296" s="6"/>
      <c r="O1296" s="6"/>
      <c r="P1296" s="10"/>
      <c r="Q1296" s="15" t="str">
        <f t="shared" ca="1" si="43"/>
        <v>-</v>
      </c>
      <c r="R1296" s="6"/>
      <c r="S1296" s="6"/>
      <c r="T1296" s="6"/>
      <c r="U1296" s="6"/>
      <c r="V1296" s="6"/>
      <c r="W1296" s="6" t="str">
        <f t="shared" si="42"/>
        <v>-</v>
      </c>
      <c r="X1296" s="6"/>
      <c r="Y1296" s="6"/>
      <c r="Z1296" s="6"/>
      <c r="AA1296" s="6"/>
      <c r="AB1296" s="6"/>
      <c r="AC1296" s="6"/>
    </row>
    <row r="1297" spans="1:29" x14ac:dyDescent="0.25">
      <c r="Q1297" s="12" t="str">
        <f t="shared" ca="1" si="43"/>
        <v>-</v>
      </c>
      <c r="W1297" t="str">
        <f t="shared" si="42"/>
        <v>-</v>
      </c>
    </row>
    <row r="1298" spans="1:29" x14ac:dyDescent="0.25">
      <c r="A1298" s="6"/>
      <c r="B1298" s="10"/>
      <c r="C1298" s="6"/>
      <c r="D1298" s="6"/>
      <c r="E1298" s="6"/>
      <c r="F1298" s="6"/>
      <c r="G1298" s="6"/>
      <c r="H1298" s="6"/>
      <c r="I1298" s="6"/>
      <c r="J1298" s="6"/>
      <c r="K1298" s="6"/>
      <c r="L1298" s="6"/>
      <c r="M1298" s="6"/>
      <c r="N1298" s="6"/>
      <c r="O1298" s="6"/>
      <c r="P1298" s="10"/>
      <c r="Q1298" s="15" t="str">
        <f t="shared" ca="1" si="43"/>
        <v>-</v>
      </c>
      <c r="R1298" s="6"/>
      <c r="S1298" s="6"/>
      <c r="T1298" s="6"/>
      <c r="U1298" s="6"/>
      <c r="V1298" s="6"/>
      <c r="W1298" s="6" t="str">
        <f t="shared" si="42"/>
        <v>-</v>
      </c>
      <c r="X1298" s="6"/>
      <c r="Y1298" s="6"/>
      <c r="Z1298" s="6"/>
      <c r="AA1298" s="6"/>
      <c r="AB1298" s="6"/>
      <c r="AC1298" s="6"/>
    </row>
    <row r="1299" spans="1:29" x14ac:dyDescent="0.25">
      <c r="Q1299" s="12" t="str">
        <f t="shared" ca="1" si="43"/>
        <v>-</v>
      </c>
      <c r="W1299" t="str">
        <f t="shared" si="42"/>
        <v>-</v>
      </c>
    </row>
    <row r="1300" spans="1:29" x14ac:dyDescent="0.25">
      <c r="A1300" s="6"/>
      <c r="B1300" s="10"/>
      <c r="C1300" s="6"/>
      <c r="D1300" s="6"/>
      <c r="E1300" s="6"/>
      <c r="F1300" s="6"/>
      <c r="G1300" s="6"/>
      <c r="H1300" s="6"/>
      <c r="I1300" s="6"/>
      <c r="J1300" s="6"/>
      <c r="K1300" s="6"/>
      <c r="L1300" s="6"/>
      <c r="M1300" s="6"/>
      <c r="N1300" s="6"/>
      <c r="O1300" s="6"/>
      <c r="P1300" s="10"/>
      <c r="Q1300" s="15" t="str">
        <f t="shared" ca="1" si="43"/>
        <v>-</v>
      </c>
      <c r="R1300" s="6"/>
      <c r="S1300" s="6"/>
      <c r="T1300" s="6"/>
      <c r="U1300" s="6"/>
      <c r="V1300" s="6"/>
      <c r="W1300" s="6" t="str">
        <f t="shared" si="42"/>
        <v>-</v>
      </c>
      <c r="X1300" s="6"/>
      <c r="Y1300" s="6"/>
      <c r="Z1300" s="6"/>
      <c r="AA1300" s="6"/>
      <c r="AB1300" s="6"/>
      <c r="AC1300" s="6"/>
    </row>
    <row r="1301" spans="1:29" x14ac:dyDescent="0.25">
      <c r="Q1301" s="12" t="str">
        <f t="shared" ca="1" si="43"/>
        <v>-</v>
      </c>
      <c r="W1301" t="str">
        <f t="shared" si="42"/>
        <v>-</v>
      </c>
    </row>
    <row r="1302" spans="1:29" x14ac:dyDescent="0.25">
      <c r="A1302" s="6"/>
      <c r="B1302" s="10"/>
      <c r="C1302" s="6"/>
      <c r="D1302" s="6"/>
      <c r="E1302" s="6"/>
      <c r="F1302" s="6"/>
      <c r="G1302" s="6"/>
      <c r="H1302" s="6"/>
      <c r="I1302" s="6"/>
      <c r="J1302" s="6"/>
      <c r="K1302" s="6"/>
      <c r="L1302" s="6"/>
      <c r="M1302" s="6"/>
      <c r="N1302" s="6"/>
      <c r="O1302" s="6"/>
      <c r="P1302" s="10"/>
      <c r="Q1302" s="15" t="str">
        <f t="shared" ca="1" si="43"/>
        <v>-</v>
      </c>
      <c r="R1302" s="6"/>
      <c r="S1302" s="6"/>
      <c r="T1302" s="6"/>
      <c r="U1302" s="6"/>
      <c r="V1302" s="6"/>
      <c r="W1302" s="6" t="str">
        <f t="shared" si="42"/>
        <v>-</v>
      </c>
      <c r="X1302" s="6"/>
      <c r="Y1302" s="6"/>
      <c r="Z1302" s="6"/>
      <c r="AA1302" s="6"/>
      <c r="AB1302" s="6"/>
      <c r="AC1302" s="6"/>
    </row>
    <row r="1303" spans="1:29" x14ac:dyDescent="0.25">
      <c r="Q1303" s="12" t="str">
        <f t="shared" ca="1" si="43"/>
        <v>-</v>
      </c>
      <c r="W1303" t="str">
        <f t="shared" si="42"/>
        <v>-</v>
      </c>
    </row>
    <row r="1304" spans="1:29" x14ac:dyDescent="0.25">
      <c r="A1304" s="6"/>
      <c r="B1304" s="10"/>
      <c r="C1304" s="6"/>
      <c r="D1304" s="6"/>
      <c r="E1304" s="6"/>
      <c r="F1304" s="6"/>
      <c r="G1304" s="6"/>
      <c r="H1304" s="6"/>
      <c r="I1304" s="6"/>
      <c r="J1304" s="6"/>
      <c r="K1304" s="6"/>
      <c r="L1304" s="6"/>
      <c r="M1304" s="6"/>
      <c r="N1304" s="6"/>
      <c r="O1304" s="6"/>
      <c r="P1304" s="10"/>
      <c r="Q1304" s="15" t="str">
        <f t="shared" ca="1" si="43"/>
        <v>-</v>
      </c>
      <c r="R1304" s="6"/>
      <c r="S1304" s="6"/>
      <c r="T1304" s="6"/>
      <c r="U1304" s="6"/>
      <c r="V1304" s="6"/>
      <c r="W1304" s="6" t="str">
        <f t="shared" si="42"/>
        <v>-</v>
      </c>
      <c r="X1304" s="6"/>
      <c r="Y1304" s="6"/>
      <c r="Z1304" s="6"/>
      <c r="AA1304" s="6"/>
      <c r="AB1304" s="6"/>
      <c r="AC1304" s="6"/>
    </row>
    <row r="1305" spans="1:29" x14ac:dyDescent="0.25">
      <c r="Q1305" s="12" t="str">
        <f t="shared" ca="1" si="43"/>
        <v>-</v>
      </c>
      <c r="W1305" t="str">
        <f t="shared" si="42"/>
        <v>-</v>
      </c>
    </row>
    <row r="1306" spans="1:29" x14ac:dyDescent="0.25">
      <c r="A1306" s="6"/>
      <c r="B1306" s="10"/>
      <c r="C1306" s="6"/>
      <c r="D1306" s="6"/>
      <c r="E1306" s="6"/>
      <c r="F1306" s="6"/>
      <c r="G1306" s="6"/>
      <c r="H1306" s="6"/>
      <c r="I1306" s="6"/>
      <c r="J1306" s="6"/>
      <c r="K1306" s="6"/>
      <c r="L1306" s="6"/>
      <c r="M1306" s="6"/>
      <c r="N1306" s="6"/>
      <c r="O1306" s="6"/>
      <c r="P1306" s="10"/>
      <c r="Q1306" s="15" t="str">
        <f t="shared" ca="1" si="43"/>
        <v>-</v>
      </c>
      <c r="R1306" s="6"/>
      <c r="S1306" s="6"/>
      <c r="T1306" s="6"/>
      <c r="U1306" s="6"/>
      <c r="V1306" s="6"/>
      <c r="W1306" s="6" t="str">
        <f t="shared" si="42"/>
        <v>-</v>
      </c>
      <c r="X1306" s="6"/>
      <c r="Y1306" s="6"/>
      <c r="Z1306" s="6"/>
      <c r="AA1306" s="6"/>
      <c r="AB1306" s="6"/>
      <c r="AC1306" s="6"/>
    </row>
    <row r="1307" spans="1:29" x14ac:dyDescent="0.25">
      <c r="Q1307" s="12" t="str">
        <f t="shared" ca="1" si="43"/>
        <v>-</v>
      </c>
      <c r="W1307" t="str">
        <f t="shared" si="42"/>
        <v>-</v>
      </c>
    </row>
    <row r="1308" spans="1:29" x14ac:dyDescent="0.25">
      <c r="A1308" s="6"/>
      <c r="B1308" s="10"/>
      <c r="C1308" s="6"/>
      <c r="D1308" s="6"/>
      <c r="E1308" s="6"/>
      <c r="F1308" s="6"/>
      <c r="G1308" s="6"/>
      <c r="H1308" s="6"/>
      <c r="I1308" s="6"/>
      <c r="J1308" s="6"/>
      <c r="K1308" s="6"/>
      <c r="L1308" s="6"/>
      <c r="M1308" s="6"/>
      <c r="N1308" s="6"/>
      <c r="O1308" s="6"/>
      <c r="P1308" s="10"/>
      <c r="Q1308" s="15" t="str">
        <f t="shared" ca="1" si="43"/>
        <v>-</v>
      </c>
      <c r="R1308" s="6"/>
      <c r="S1308" s="6"/>
      <c r="T1308" s="6"/>
      <c r="U1308" s="6"/>
      <c r="V1308" s="6"/>
      <c r="W1308" s="6" t="str">
        <f t="shared" si="42"/>
        <v>-</v>
      </c>
      <c r="X1308" s="6"/>
      <c r="Y1308" s="6"/>
      <c r="Z1308" s="6"/>
      <c r="AA1308" s="6"/>
      <c r="AB1308" s="6"/>
      <c r="AC1308" s="6"/>
    </row>
    <row r="1309" spans="1:29" x14ac:dyDescent="0.25">
      <c r="Q1309" s="12" t="str">
        <f t="shared" ca="1" si="43"/>
        <v>-</v>
      </c>
      <c r="W1309" t="str">
        <f t="shared" si="42"/>
        <v>-</v>
      </c>
    </row>
    <row r="1310" spans="1:29" x14ac:dyDescent="0.25">
      <c r="A1310" s="6"/>
      <c r="B1310" s="10"/>
      <c r="C1310" s="6"/>
      <c r="D1310" s="6"/>
      <c r="E1310" s="6"/>
      <c r="F1310" s="6"/>
      <c r="G1310" s="6"/>
      <c r="H1310" s="6"/>
      <c r="I1310" s="6"/>
      <c r="J1310" s="6"/>
      <c r="K1310" s="6"/>
      <c r="L1310" s="6"/>
      <c r="M1310" s="6"/>
      <c r="N1310" s="6"/>
      <c r="O1310" s="6"/>
      <c r="P1310" s="10"/>
      <c r="Q1310" s="15" t="str">
        <f t="shared" ca="1" si="43"/>
        <v>-</v>
      </c>
      <c r="R1310" s="6"/>
      <c r="S1310" s="6"/>
      <c r="T1310" s="6"/>
      <c r="U1310" s="6"/>
      <c r="V1310" s="6"/>
      <c r="W1310" s="6" t="str">
        <f t="shared" si="42"/>
        <v>-</v>
      </c>
      <c r="X1310" s="6"/>
      <c r="Y1310" s="6"/>
      <c r="Z1310" s="6"/>
      <c r="AA1310" s="6"/>
      <c r="AB1310" s="6"/>
      <c r="AC1310" s="6"/>
    </row>
    <row r="1311" spans="1:29" x14ac:dyDescent="0.25">
      <c r="Q1311" s="12" t="str">
        <f t="shared" ca="1" si="43"/>
        <v>-</v>
      </c>
      <c r="W1311" t="str">
        <f t="shared" si="42"/>
        <v>-</v>
      </c>
    </row>
    <row r="1312" spans="1:29" x14ac:dyDescent="0.25">
      <c r="A1312" s="6"/>
      <c r="B1312" s="10"/>
      <c r="C1312" s="6"/>
      <c r="D1312" s="6"/>
      <c r="E1312" s="6"/>
      <c r="F1312" s="6"/>
      <c r="G1312" s="6"/>
      <c r="H1312" s="6"/>
      <c r="I1312" s="6"/>
      <c r="J1312" s="6"/>
      <c r="K1312" s="6"/>
      <c r="L1312" s="6"/>
      <c r="M1312" s="6"/>
      <c r="N1312" s="6"/>
      <c r="O1312" s="6"/>
      <c r="P1312" s="10"/>
      <c r="Q1312" s="15" t="str">
        <f t="shared" ca="1" si="43"/>
        <v>-</v>
      </c>
      <c r="R1312" s="6"/>
      <c r="S1312" s="6"/>
      <c r="T1312" s="6"/>
      <c r="U1312" s="6"/>
      <c r="V1312" s="6"/>
      <c r="W1312" s="6" t="str">
        <f t="shared" si="42"/>
        <v>-</v>
      </c>
      <c r="X1312" s="6"/>
      <c r="Y1312" s="6"/>
      <c r="Z1312" s="6"/>
      <c r="AA1312" s="6"/>
      <c r="AB1312" s="6"/>
      <c r="AC1312" s="6"/>
    </row>
    <row r="1313" spans="1:29" x14ac:dyDescent="0.25">
      <c r="Q1313" s="12" t="str">
        <f t="shared" ca="1" si="43"/>
        <v>-</v>
      </c>
      <c r="W1313" t="str">
        <f t="shared" si="42"/>
        <v>-</v>
      </c>
    </row>
    <row r="1314" spans="1:29" x14ac:dyDescent="0.25">
      <c r="A1314" s="6"/>
      <c r="B1314" s="10"/>
      <c r="C1314" s="6"/>
      <c r="D1314" s="6"/>
      <c r="E1314" s="6"/>
      <c r="F1314" s="6"/>
      <c r="G1314" s="6"/>
      <c r="H1314" s="6"/>
      <c r="I1314" s="6"/>
      <c r="J1314" s="6"/>
      <c r="K1314" s="6"/>
      <c r="L1314" s="6"/>
      <c r="M1314" s="6"/>
      <c r="N1314" s="6"/>
      <c r="O1314" s="6"/>
      <c r="P1314" s="10"/>
      <c r="Q1314" s="15" t="str">
        <f t="shared" ca="1" si="43"/>
        <v>-</v>
      </c>
      <c r="R1314" s="6"/>
      <c r="S1314" s="6"/>
      <c r="T1314" s="6"/>
      <c r="U1314" s="6"/>
      <c r="V1314" s="6"/>
      <c r="W1314" s="6" t="str">
        <f t="shared" si="42"/>
        <v>-</v>
      </c>
      <c r="X1314" s="6"/>
      <c r="Y1314" s="6"/>
      <c r="Z1314" s="6"/>
      <c r="AA1314" s="6"/>
      <c r="AB1314" s="6"/>
      <c r="AC1314" s="6"/>
    </row>
    <row r="1315" spans="1:29" x14ac:dyDescent="0.25">
      <c r="Q1315" s="12" t="str">
        <f t="shared" ca="1" si="43"/>
        <v>-</v>
      </c>
      <c r="W1315" t="str">
        <f t="shared" si="42"/>
        <v>-</v>
      </c>
    </row>
    <row r="1316" spans="1:29" x14ac:dyDescent="0.25">
      <c r="A1316" s="6"/>
      <c r="B1316" s="10"/>
      <c r="C1316" s="6"/>
      <c r="D1316" s="6"/>
      <c r="E1316" s="6"/>
      <c r="F1316" s="6"/>
      <c r="G1316" s="6"/>
      <c r="H1316" s="6"/>
      <c r="I1316" s="6"/>
      <c r="J1316" s="6"/>
      <c r="K1316" s="6"/>
      <c r="L1316" s="6"/>
      <c r="M1316" s="6"/>
      <c r="N1316" s="6"/>
      <c r="O1316" s="6"/>
      <c r="P1316" s="10"/>
      <c r="Q1316" s="15" t="str">
        <f t="shared" ca="1" si="43"/>
        <v>-</v>
      </c>
      <c r="R1316" s="6"/>
      <c r="S1316" s="6"/>
      <c r="T1316" s="6"/>
      <c r="U1316" s="6"/>
      <c r="V1316" s="6"/>
      <c r="W1316" s="6" t="str">
        <f t="shared" si="42"/>
        <v>-</v>
      </c>
      <c r="X1316" s="6"/>
      <c r="Y1316" s="6"/>
      <c r="Z1316" s="6"/>
      <c r="AA1316" s="6"/>
      <c r="AB1316" s="6"/>
      <c r="AC1316" s="6"/>
    </row>
    <row r="1317" spans="1:29" x14ac:dyDescent="0.25">
      <c r="Q1317" s="12" t="str">
        <f t="shared" ca="1" si="43"/>
        <v>-</v>
      </c>
      <c r="W1317" t="str">
        <f t="shared" si="42"/>
        <v>-</v>
      </c>
    </row>
    <row r="1318" spans="1:29" x14ac:dyDescent="0.25">
      <c r="A1318" s="6"/>
      <c r="B1318" s="10"/>
      <c r="C1318" s="6"/>
      <c r="D1318" s="6"/>
      <c r="E1318" s="6"/>
      <c r="F1318" s="6"/>
      <c r="G1318" s="6"/>
      <c r="H1318" s="6"/>
      <c r="I1318" s="6"/>
      <c r="J1318" s="6"/>
      <c r="K1318" s="6"/>
      <c r="L1318" s="6"/>
      <c r="M1318" s="6"/>
      <c r="N1318" s="6"/>
      <c r="O1318" s="6"/>
      <c r="P1318" s="10"/>
      <c r="Q1318" s="15" t="str">
        <f t="shared" ca="1" si="43"/>
        <v>-</v>
      </c>
      <c r="R1318" s="6"/>
      <c r="S1318" s="6"/>
      <c r="T1318" s="6"/>
      <c r="U1318" s="6"/>
      <c r="V1318" s="6"/>
      <c r="W1318" s="6" t="str">
        <f t="shared" si="42"/>
        <v>-</v>
      </c>
      <c r="X1318" s="6"/>
      <c r="Y1318" s="6"/>
      <c r="Z1318" s="6"/>
      <c r="AA1318" s="6"/>
      <c r="AB1318" s="6"/>
      <c r="AC1318" s="6"/>
    </row>
    <row r="1319" spans="1:29" x14ac:dyDescent="0.25">
      <c r="Q1319" s="12" t="str">
        <f t="shared" ca="1" si="43"/>
        <v>-</v>
      </c>
      <c r="W1319" t="str">
        <f t="shared" si="42"/>
        <v>-</v>
      </c>
    </row>
    <row r="1320" spans="1:29" x14ac:dyDescent="0.25">
      <c r="A1320" s="6"/>
      <c r="B1320" s="10"/>
      <c r="C1320" s="6"/>
      <c r="D1320" s="6"/>
      <c r="E1320" s="6"/>
      <c r="F1320" s="6"/>
      <c r="G1320" s="6"/>
      <c r="H1320" s="6"/>
      <c r="I1320" s="6"/>
      <c r="J1320" s="6"/>
      <c r="K1320" s="6"/>
      <c r="L1320" s="6"/>
      <c r="M1320" s="6"/>
      <c r="N1320" s="6"/>
      <c r="O1320" s="6"/>
      <c r="P1320" s="10"/>
      <c r="Q1320" s="15" t="str">
        <f t="shared" ca="1" si="43"/>
        <v>-</v>
      </c>
      <c r="R1320" s="6"/>
      <c r="S1320" s="6"/>
      <c r="T1320" s="6"/>
      <c r="U1320" s="6"/>
      <c r="V1320" s="6"/>
      <c r="W1320" s="6" t="str">
        <f t="shared" si="42"/>
        <v>-</v>
      </c>
      <c r="X1320" s="6"/>
      <c r="Y1320" s="6"/>
      <c r="Z1320" s="6"/>
      <c r="AA1320" s="6"/>
      <c r="AB1320" s="6"/>
      <c r="AC1320" s="6"/>
    </row>
    <row r="1321" spans="1:29" x14ac:dyDescent="0.25">
      <c r="Q1321" s="12" t="str">
        <f t="shared" ca="1" si="43"/>
        <v>-</v>
      </c>
      <c r="W1321" t="str">
        <f t="shared" si="42"/>
        <v>-</v>
      </c>
    </row>
    <row r="1322" spans="1:29" x14ac:dyDescent="0.25">
      <c r="A1322" s="6"/>
      <c r="B1322" s="10"/>
      <c r="C1322" s="6"/>
      <c r="D1322" s="6"/>
      <c r="E1322" s="6"/>
      <c r="F1322" s="6"/>
      <c r="G1322" s="6"/>
      <c r="H1322" s="6"/>
      <c r="I1322" s="6"/>
      <c r="J1322" s="6"/>
      <c r="K1322" s="6"/>
      <c r="L1322" s="6"/>
      <c r="M1322" s="6"/>
      <c r="N1322" s="6"/>
      <c r="O1322" s="6"/>
      <c r="P1322" s="10"/>
      <c r="Q1322" s="15" t="str">
        <f t="shared" ca="1" si="43"/>
        <v>-</v>
      </c>
      <c r="R1322" s="6"/>
      <c r="S1322" s="6"/>
      <c r="T1322" s="6"/>
      <c r="U1322" s="6"/>
      <c r="V1322" s="6"/>
      <c r="W1322" s="6" t="str">
        <f t="shared" si="42"/>
        <v>-</v>
      </c>
      <c r="X1322" s="6"/>
      <c r="Y1322" s="6"/>
      <c r="Z1322" s="6"/>
      <c r="AA1322" s="6"/>
      <c r="AB1322" s="6"/>
      <c r="AC1322" s="6"/>
    </row>
    <row r="1323" spans="1:29" x14ac:dyDescent="0.25">
      <c r="Q1323" s="12" t="str">
        <f t="shared" ca="1" si="43"/>
        <v>-</v>
      </c>
      <c r="W1323" t="str">
        <f t="shared" si="42"/>
        <v>-</v>
      </c>
    </row>
    <row r="1324" spans="1:29" x14ac:dyDescent="0.25">
      <c r="A1324" s="6"/>
      <c r="B1324" s="10"/>
      <c r="C1324" s="6"/>
      <c r="D1324" s="6"/>
      <c r="E1324" s="6"/>
      <c r="F1324" s="6"/>
      <c r="G1324" s="6"/>
      <c r="H1324" s="6"/>
      <c r="I1324" s="6"/>
      <c r="J1324" s="6"/>
      <c r="K1324" s="6"/>
      <c r="L1324" s="6"/>
      <c r="M1324" s="6"/>
      <c r="N1324" s="6"/>
      <c r="O1324" s="6"/>
      <c r="P1324" s="10"/>
      <c r="Q1324" s="15" t="str">
        <f t="shared" ca="1" si="43"/>
        <v>-</v>
      </c>
      <c r="R1324" s="6"/>
      <c r="S1324" s="6"/>
      <c r="T1324" s="6"/>
      <c r="U1324" s="6"/>
      <c r="V1324" s="6"/>
      <c r="W1324" s="6" t="str">
        <f t="shared" si="42"/>
        <v>-</v>
      </c>
      <c r="X1324" s="6"/>
      <c r="Y1324" s="6"/>
      <c r="Z1324" s="6"/>
      <c r="AA1324" s="6"/>
      <c r="AB1324" s="6"/>
      <c r="AC1324" s="6"/>
    </row>
    <row r="1325" spans="1:29" x14ac:dyDescent="0.25">
      <c r="Q1325" s="12" t="str">
        <f t="shared" ca="1" si="43"/>
        <v>-</v>
      </c>
      <c r="W1325" t="str">
        <f t="shared" si="42"/>
        <v>-</v>
      </c>
    </row>
    <row r="1326" spans="1:29" x14ac:dyDescent="0.25">
      <c r="A1326" s="6"/>
      <c r="B1326" s="10"/>
      <c r="C1326" s="6"/>
      <c r="D1326" s="6"/>
      <c r="E1326" s="6"/>
      <c r="F1326" s="6"/>
      <c r="G1326" s="6"/>
      <c r="H1326" s="6"/>
      <c r="I1326" s="6"/>
      <c r="J1326" s="6"/>
      <c r="K1326" s="6"/>
      <c r="L1326" s="6"/>
      <c r="M1326" s="6"/>
      <c r="N1326" s="6"/>
      <c r="O1326" s="6"/>
      <c r="P1326" s="10"/>
      <c r="Q1326" s="15" t="str">
        <f t="shared" ca="1" si="43"/>
        <v>-</v>
      </c>
      <c r="R1326" s="6"/>
      <c r="S1326" s="6"/>
      <c r="T1326" s="6"/>
      <c r="U1326" s="6"/>
      <c r="V1326" s="6"/>
      <c r="W1326" s="6" t="str">
        <f t="shared" si="42"/>
        <v>-</v>
      </c>
      <c r="X1326" s="6"/>
      <c r="Y1326" s="6"/>
      <c r="Z1326" s="6"/>
      <c r="AA1326" s="6"/>
      <c r="AB1326" s="6"/>
      <c r="AC1326" s="6"/>
    </row>
    <row r="1327" spans="1:29" x14ac:dyDescent="0.25">
      <c r="Q1327" s="12" t="str">
        <f t="shared" ca="1" si="43"/>
        <v>-</v>
      </c>
      <c r="W1327" t="str">
        <f t="shared" si="42"/>
        <v>-</v>
      </c>
    </row>
    <row r="1328" spans="1:29" x14ac:dyDescent="0.25">
      <c r="A1328" s="6"/>
      <c r="B1328" s="10"/>
      <c r="C1328" s="6"/>
      <c r="D1328" s="6"/>
      <c r="E1328" s="6"/>
      <c r="F1328" s="6"/>
      <c r="G1328" s="6"/>
      <c r="H1328" s="6"/>
      <c r="I1328" s="6"/>
      <c r="J1328" s="6"/>
      <c r="K1328" s="6"/>
      <c r="L1328" s="6"/>
      <c r="M1328" s="6"/>
      <c r="N1328" s="6"/>
      <c r="O1328" s="6"/>
      <c r="P1328" s="10"/>
      <c r="Q1328" s="15" t="str">
        <f t="shared" ca="1" si="43"/>
        <v>-</v>
      </c>
      <c r="R1328" s="6"/>
      <c r="S1328" s="6"/>
      <c r="T1328" s="6"/>
      <c r="U1328" s="6"/>
      <c r="V1328" s="6"/>
      <c r="W1328" s="6" t="str">
        <f t="shared" si="42"/>
        <v>-</v>
      </c>
      <c r="X1328" s="6"/>
      <c r="Y1328" s="6"/>
      <c r="Z1328" s="6"/>
      <c r="AA1328" s="6"/>
      <c r="AB1328" s="6"/>
      <c r="AC1328" s="6"/>
    </row>
    <row r="1329" spans="1:29" x14ac:dyDescent="0.25">
      <c r="Q1329" s="12" t="str">
        <f t="shared" ca="1" si="43"/>
        <v>-</v>
      </c>
      <c r="W1329" t="str">
        <f t="shared" si="42"/>
        <v>-</v>
      </c>
    </row>
    <row r="1330" spans="1:29" x14ac:dyDescent="0.25">
      <c r="A1330" s="6"/>
      <c r="B1330" s="10"/>
      <c r="C1330" s="6"/>
      <c r="D1330" s="6"/>
      <c r="E1330" s="6"/>
      <c r="F1330" s="6"/>
      <c r="G1330" s="6"/>
      <c r="H1330" s="6"/>
      <c r="I1330" s="6"/>
      <c r="J1330" s="6"/>
      <c r="K1330" s="6"/>
      <c r="L1330" s="6"/>
      <c r="M1330" s="6"/>
      <c r="N1330" s="6"/>
      <c r="O1330" s="6"/>
      <c r="P1330" s="10"/>
      <c r="Q1330" s="15" t="str">
        <f t="shared" ca="1" si="43"/>
        <v>-</v>
      </c>
      <c r="R1330" s="6"/>
      <c r="S1330" s="6"/>
      <c r="T1330" s="6"/>
      <c r="U1330" s="6"/>
      <c r="V1330" s="6"/>
      <c r="W1330" s="6" t="str">
        <f t="shared" si="42"/>
        <v>-</v>
      </c>
      <c r="X1330" s="6"/>
      <c r="Y1330" s="6"/>
      <c r="Z1330" s="6"/>
      <c r="AA1330" s="6"/>
      <c r="AB1330" s="6"/>
      <c r="AC1330" s="6"/>
    </row>
    <row r="1331" spans="1:29" x14ac:dyDescent="0.25">
      <c r="Q1331" s="12" t="str">
        <f t="shared" ca="1" si="43"/>
        <v>-</v>
      </c>
      <c r="W1331" t="str">
        <f t="shared" si="42"/>
        <v>-</v>
      </c>
    </row>
    <row r="1332" spans="1:29" x14ac:dyDescent="0.25">
      <c r="A1332" s="6"/>
      <c r="B1332" s="10"/>
      <c r="C1332" s="6"/>
      <c r="D1332" s="6"/>
      <c r="E1332" s="6"/>
      <c r="F1332" s="6"/>
      <c r="G1332" s="6"/>
      <c r="H1332" s="6"/>
      <c r="I1332" s="6"/>
      <c r="J1332" s="6"/>
      <c r="K1332" s="6"/>
      <c r="L1332" s="6"/>
      <c r="M1332" s="6"/>
      <c r="N1332" s="6"/>
      <c r="O1332" s="6"/>
      <c r="P1332" s="10"/>
      <c r="Q1332" s="15" t="str">
        <f t="shared" ca="1" si="43"/>
        <v>-</v>
      </c>
      <c r="R1332" s="6"/>
      <c r="S1332" s="6"/>
      <c r="T1332" s="6"/>
      <c r="U1332" s="6"/>
      <c r="V1332" s="6"/>
      <c r="W1332" s="6" t="str">
        <f t="shared" si="42"/>
        <v>-</v>
      </c>
      <c r="X1332" s="6"/>
      <c r="Y1332" s="6"/>
      <c r="Z1332" s="6"/>
      <c r="AA1332" s="6"/>
      <c r="AB1332" s="6"/>
      <c r="AC1332" s="6"/>
    </row>
    <row r="1333" spans="1:29" x14ac:dyDescent="0.25">
      <c r="Q1333" s="12" t="str">
        <f t="shared" ca="1" si="43"/>
        <v>-</v>
      </c>
      <c r="W1333" t="str">
        <f t="shared" si="42"/>
        <v>-</v>
      </c>
    </row>
    <row r="1334" spans="1:29" x14ac:dyDescent="0.25">
      <c r="A1334" s="6"/>
      <c r="B1334" s="10"/>
      <c r="C1334" s="6"/>
      <c r="D1334" s="6"/>
      <c r="E1334" s="6"/>
      <c r="F1334" s="6"/>
      <c r="G1334" s="6"/>
      <c r="H1334" s="6"/>
      <c r="I1334" s="6"/>
      <c r="J1334" s="6"/>
      <c r="K1334" s="6"/>
      <c r="L1334" s="6"/>
      <c r="M1334" s="6"/>
      <c r="N1334" s="6"/>
      <c r="O1334" s="6"/>
      <c r="P1334" s="10"/>
      <c r="Q1334" s="15" t="str">
        <f t="shared" ca="1" si="43"/>
        <v>-</v>
      </c>
      <c r="R1334" s="6"/>
      <c r="S1334" s="6"/>
      <c r="T1334" s="6"/>
      <c r="U1334" s="6"/>
      <c r="V1334" s="6"/>
      <c r="W1334" s="6" t="str">
        <f t="shared" si="42"/>
        <v>-</v>
      </c>
      <c r="X1334" s="6"/>
      <c r="Y1334" s="6"/>
      <c r="Z1334" s="6"/>
      <c r="AA1334" s="6"/>
      <c r="AB1334" s="6"/>
      <c r="AC1334" s="6"/>
    </row>
    <row r="1335" spans="1:29" x14ac:dyDescent="0.25">
      <c r="Q1335" s="12" t="str">
        <f t="shared" ca="1" si="43"/>
        <v>-</v>
      </c>
      <c r="W1335" t="str">
        <f t="shared" si="42"/>
        <v>-</v>
      </c>
    </row>
    <row r="1336" spans="1:29" x14ac:dyDescent="0.25">
      <c r="A1336" s="6"/>
      <c r="B1336" s="10"/>
      <c r="C1336" s="6"/>
      <c r="D1336" s="6"/>
      <c r="E1336" s="6"/>
      <c r="F1336" s="6"/>
      <c r="G1336" s="6"/>
      <c r="H1336" s="6"/>
      <c r="I1336" s="6"/>
      <c r="J1336" s="6"/>
      <c r="K1336" s="6"/>
      <c r="L1336" s="6"/>
      <c r="M1336" s="6"/>
      <c r="N1336" s="6"/>
      <c r="O1336" s="6"/>
      <c r="P1336" s="10"/>
      <c r="Q1336" s="15" t="str">
        <f t="shared" ca="1" si="43"/>
        <v>-</v>
      </c>
      <c r="R1336" s="6"/>
      <c r="S1336" s="6"/>
      <c r="T1336" s="6"/>
      <c r="U1336" s="6"/>
      <c r="V1336" s="6"/>
      <c r="W1336" s="6" t="str">
        <f t="shared" si="42"/>
        <v>-</v>
      </c>
      <c r="X1336" s="6"/>
      <c r="Y1336" s="6"/>
      <c r="Z1336" s="6"/>
      <c r="AA1336" s="6"/>
      <c r="AB1336" s="6"/>
      <c r="AC1336" s="6"/>
    </row>
    <row r="1337" spans="1:29" x14ac:dyDescent="0.25">
      <c r="Q1337" s="12" t="str">
        <f t="shared" ca="1" si="43"/>
        <v>-</v>
      </c>
      <c r="W1337" t="str">
        <f t="shared" si="42"/>
        <v>-</v>
      </c>
    </row>
    <row r="1338" spans="1:29" x14ac:dyDescent="0.25">
      <c r="A1338" s="6"/>
      <c r="B1338" s="10"/>
      <c r="C1338" s="6"/>
      <c r="D1338" s="6"/>
      <c r="E1338" s="6"/>
      <c r="F1338" s="6"/>
      <c r="G1338" s="6"/>
      <c r="H1338" s="6"/>
      <c r="I1338" s="6"/>
      <c r="J1338" s="6"/>
      <c r="K1338" s="6"/>
      <c r="L1338" s="6"/>
      <c r="M1338" s="6"/>
      <c r="N1338" s="6"/>
      <c r="O1338" s="6"/>
      <c r="P1338" s="10"/>
      <c r="Q1338" s="15" t="str">
        <f t="shared" ca="1" si="43"/>
        <v>-</v>
      </c>
      <c r="R1338" s="6"/>
      <c r="S1338" s="6"/>
      <c r="T1338" s="6"/>
      <c r="U1338" s="6"/>
      <c r="V1338" s="6"/>
      <c r="W1338" s="6" t="str">
        <f t="shared" si="42"/>
        <v>-</v>
      </c>
      <c r="X1338" s="6"/>
      <c r="Y1338" s="6"/>
      <c r="Z1338" s="6"/>
      <c r="AA1338" s="6"/>
      <c r="AB1338" s="6"/>
      <c r="AC1338" s="6"/>
    </row>
    <row r="1339" spans="1:29" x14ac:dyDescent="0.25">
      <c r="Q1339" s="12" t="str">
        <f t="shared" ca="1" si="43"/>
        <v>-</v>
      </c>
      <c r="W1339" t="str">
        <f t="shared" si="42"/>
        <v>-</v>
      </c>
    </row>
    <row r="1340" spans="1:29" x14ac:dyDescent="0.25">
      <c r="A1340" s="6"/>
      <c r="B1340" s="10"/>
      <c r="C1340" s="6"/>
      <c r="D1340" s="6"/>
      <c r="E1340" s="6"/>
      <c r="F1340" s="6"/>
      <c r="G1340" s="6"/>
      <c r="H1340" s="6"/>
      <c r="I1340" s="6"/>
      <c r="J1340" s="6"/>
      <c r="K1340" s="6"/>
      <c r="L1340" s="6"/>
      <c r="M1340" s="6"/>
      <c r="N1340" s="6"/>
      <c r="O1340" s="6"/>
      <c r="P1340" s="10"/>
      <c r="Q1340" s="15" t="str">
        <f t="shared" ca="1" si="43"/>
        <v>-</v>
      </c>
      <c r="R1340" s="6"/>
      <c r="S1340" s="6"/>
      <c r="T1340" s="6"/>
      <c r="U1340" s="6"/>
      <c r="V1340" s="6"/>
      <c r="W1340" s="6" t="str">
        <f t="shared" si="42"/>
        <v>-</v>
      </c>
      <c r="X1340" s="6"/>
      <c r="Y1340" s="6"/>
      <c r="Z1340" s="6"/>
      <c r="AA1340" s="6"/>
      <c r="AB1340" s="6"/>
      <c r="AC1340" s="6"/>
    </row>
    <row r="1341" spans="1:29" x14ac:dyDescent="0.25">
      <c r="Q1341" s="12" t="str">
        <f t="shared" ca="1" si="43"/>
        <v>-</v>
      </c>
      <c r="W1341" t="str">
        <f t="shared" si="42"/>
        <v>-</v>
      </c>
    </row>
    <row r="1342" spans="1:29" x14ac:dyDescent="0.25">
      <c r="A1342" s="6"/>
      <c r="B1342" s="10"/>
      <c r="C1342" s="6"/>
      <c r="D1342" s="6"/>
      <c r="E1342" s="6"/>
      <c r="F1342" s="6"/>
      <c r="G1342" s="6"/>
      <c r="H1342" s="6"/>
      <c r="I1342" s="6"/>
      <c r="J1342" s="6"/>
      <c r="K1342" s="6"/>
      <c r="L1342" s="6"/>
      <c r="M1342" s="6"/>
      <c r="N1342" s="6"/>
      <c r="O1342" s="6"/>
      <c r="P1342" s="10"/>
      <c r="Q1342" s="15" t="str">
        <f t="shared" ca="1" si="43"/>
        <v>-</v>
      </c>
      <c r="R1342" s="6"/>
      <c r="S1342" s="6"/>
      <c r="T1342" s="6"/>
      <c r="U1342" s="6"/>
      <c r="V1342" s="6"/>
      <c r="W1342" s="6" t="str">
        <f t="shared" si="42"/>
        <v>-</v>
      </c>
      <c r="X1342" s="6"/>
      <c r="Y1342" s="6"/>
      <c r="Z1342" s="6"/>
      <c r="AA1342" s="6"/>
      <c r="AB1342" s="6"/>
      <c r="AC1342" s="6"/>
    </row>
    <row r="1343" spans="1:29" x14ac:dyDescent="0.25">
      <c r="Q1343" s="12" t="str">
        <f t="shared" ca="1" si="43"/>
        <v>-</v>
      </c>
      <c r="W1343" t="str">
        <f t="shared" si="42"/>
        <v>-</v>
      </c>
    </row>
    <row r="1344" spans="1:29" x14ac:dyDescent="0.25">
      <c r="A1344" s="6"/>
      <c r="B1344" s="10"/>
      <c r="C1344" s="6"/>
      <c r="D1344" s="6"/>
      <c r="E1344" s="6"/>
      <c r="F1344" s="6"/>
      <c r="G1344" s="6"/>
      <c r="H1344" s="6"/>
      <c r="I1344" s="6"/>
      <c r="J1344" s="6"/>
      <c r="K1344" s="6"/>
      <c r="L1344" s="6"/>
      <c r="M1344" s="6"/>
      <c r="N1344" s="6"/>
      <c r="O1344" s="6"/>
      <c r="P1344" s="10"/>
      <c r="Q1344" s="15" t="str">
        <f t="shared" ca="1" si="43"/>
        <v>-</v>
      </c>
      <c r="R1344" s="6"/>
      <c r="S1344" s="6"/>
      <c r="T1344" s="6"/>
      <c r="U1344" s="6"/>
      <c r="V1344" s="6"/>
      <c r="W1344" s="6" t="str">
        <f t="shared" si="42"/>
        <v>-</v>
      </c>
      <c r="X1344" s="6"/>
      <c r="Y1344" s="6"/>
      <c r="Z1344" s="6"/>
      <c r="AA1344" s="6"/>
      <c r="AB1344" s="6"/>
      <c r="AC1344" s="6"/>
    </row>
    <row r="1345" spans="1:29" x14ac:dyDescent="0.25">
      <c r="Q1345" s="12" t="str">
        <f t="shared" ca="1" si="43"/>
        <v>-</v>
      </c>
      <c r="W1345" t="str">
        <f t="shared" si="42"/>
        <v>-</v>
      </c>
    </row>
    <row r="1346" spans="1:29" x14ac:dyDescent="0.25">
      <c r="A1346" s="6"/>
      <c r="B1346" s="10"/>
      <c r="C1346" s="6"/>
      <c r="D1346" s="6"/>
      <c r="E1346" s="6"/>
      <c r="F1346" s="6"/>
      <c r="G1346" s="6"/>
      <c r="H1346" s="6"/>
      <c r="I1346" s="6"/>
      <c r="J1346" s="6"/>
      <c r="K1346" s="6"/>
      <c r="L1346" s="6"/>
      <c r="M1346" s="6"/>
      <c r="N1346" s="6"/>
      <c r="O1346" s="6"/>
      <c r="P1346" s="10"/>
      <c r="Q1346" s="15" t="str">
        <f t="shared" ca="1" si="43"/>
        <v>-</v>
      </c>
      <c r="R1346" s="6"/>
      <c r="S1346" s="6"/>
      <c r="T1346" s="6"/>
      <c r="U1346" s="6"/>
      <c r="V1346" s="6"/>
      <c r="W1346" s="6" t="str">
        <f t="shared" si="42"/>
        <v>-</v>
      </c>
      <c r="X1346" s="6"/>
      <c r="Y1346" s="6"/>
      <c r="Z1346" s="6"/>
      <c r="AA1346" s="6"/>
      <c r="AB1346" s="6"/>
      <c r="AC1346" s="6"/>
    </row>
    <row r="1347" spans="1:29" x14ac:dyDescent="0.25">
      <c r="Q1347" s="12" t="str">
        <f t="shared" ca="1" si="43"/>
        <v>-</v>
      </c>
      <c r="W1347" t="str">
        <f t="shared" si="42"/>
        <v>-</v>
      </c>
    </row>
    <row r="1348" spans="1:29" x14ac:dyDescent="0.25">
      <c r="A1348" s="6"/>
      <c r="B1348" s="10"/>
      <c r="C1348" s="6"/>
      <c r="D1348" s="6"/>
      <c r="E1348" s="6"/>
      <c r="F1348" s="6"/>
      <c r="G1348" s="6"/>
      <c r="H1348" s="6"/>
      <c r="I1348" s="6"/>
      <c r="J1348" s="6"/>
      <c r="K1348" s="6"/>
      <c r="L1348" s="6"/>
      <c r="M1348" s="6"/>
      <c r="N1348" s="6"/>
      <c r="O1348" s="6"/>
      <c r="P1348" s="10"/>
      <c r="Q1348" s="15" t="str">
        <f t="shared" ca="1" si="43"/>
        <v>-</v>
      </c>
      <c r="R1348" s="6"/>
      <c r="S1348" s="6"/>
      <c r="T1348" s="6"/>
      <c r="U1348" s="6"/>
      <c r="V1348" s="6"/>
      <c r="W1348" s="6" t="str">
        <f t="shared" si="42"/>
        <v>-</v>
      </c>
      <c r="X1348" s="6"/>
      <c r="Y1348" s="6"/>
      <c r="Z1348" s="6"/>
      <c r="AA1348" s="6"/>
      <c r="AB1348" s="6"/>
      <c r="AC1348" s="6"/>
    </row>
    <row r="1349" spans="1:29" x14ac:dyDescent="0.25">
      <c r="Q1349" s="12" t="str">
        <f t="shared" ca="1" si="43"/>
        <v>-</v>
      </c>
      <c r="W1349" t="str">
        <f t="shared" si="42"/>
        <v>-</v>
      </c>
    </row>
    <row r="1350" spans="1:29" x14ac:dyDescent="0.25">
      <c r="A1350" s="6"/>
      <c r="B1350" s="10"/>
      <c r="C1350" s="6"/>
      <c r="D1350" s="6"/>
      <c r="E1350" s="6"/>
      <c r="F1350" s="6"/>
      <c r="G1350" s="6"/>
      <c r="H1350" s="6"/>
      <c r="I1350" s="6"/>
      <c r="J1350" s="6"/>
      <c r="K1350" s="6"/>
      <c r="L1350" s="6"/>
      <c r="M1350" s="6"/>
      <c r="N1350" s="6"/>
      <c r="O1350" s="6"/>
      <c r="P1350" s="10"/>
      <c r="Q1350" s="15" t="str">
        <f t="shared" ca="1" si="43"/>
        <v>-</v>
      </c>
      <c r="R1350" s="6"/>
      <c r="S1350" s="6"/>
      <c r="T1350" s="6"/>
      <c r="U1350" s="6"/>
      <c r="V1350" s="6"/>
      <c r="W1350" s="6" t="str">
        <f t="shared" si="42"/>
        <v>-</v>
      </c>
      <c r="X1350" s="6"/>
      <c r="Y1350" s="6"/>
      <c r="Z1350" s="6"/>
      <c r="AA1350" s="6"/>
      <c r="AB1350" s="6"/>
      <c r="AC1350" s="6"/>
    </row>
    <row r="1351" spans="1:29" x14ac:dyDescent="0.25">
      <c r="Q1351" s="12" t="str">
        <f t="shared" ca="1" si="43"/>
        <v>-</v>
      </c>
      <c r="W1351" t="str">
        <f t="shared" si="42"/>
        <v>-</v>
      </c>
    </row>
    <row r="1352" spans="1:29" x14ac:dyDescent="0.25">
      <c r="A1352" s="6"/>
      <c r="B1352" s="10"/>
      <c r="C1352" s="6"/>
      <c r="D1352" s="6"/>
      <c r="E1352" s="6"/>
      <c r="F1352" s="6"/>
      <c r="G1352" s="6"/>
      <c r="H1352" s="6"/>
      <c r="I1352" s="6"/>
      <c r="J1352" s="6"/>
      <c r="K1352" s="6"/>
      <c r="L1352" s="6"/>
      <c r="M1352" s="6"/>
      <c r="N1352" s="6"/>
      <c r="O1352" s="6"/>
      <c r="P1352" s="10"/>
      <c r="Q1352" s="15" t="str">
        <f t="shared" ca="1" si="43"/>
        <v>-</v>
      </c>
      <c r="R1352" s="6"/>
      <c r="S1352" s="6"/>
      <c r="T1352" s="6"/>
      <c r="U1352" s="6"/>
      <c r="V1352" s="6"/>
      <c r="W1352" s="6" t="str">
        <f t="shared" ref="W1352:W1415" si="44">IF(OR(ISBLANK(J1352),ISBLANK(V1352)),"-",(IF(J1352=V1352,"Yes","No")))</f>
        <v>-</v>
      </c>
      <c r="X1352" s="6"/>
      <c r="Y1352" s="6"/>
      <c r="Z1352" s="6"/>
      <c r="AA1352" s="6"/>
      <c r="AB1352" s="6"/>
      <c r="AC1352" s="6"/>
    </row>
    <row r="1353" spans="1:29" x14ac:dyDescent="0.25">
      <c r="Q1353" s="12" t="str">
        <f t="shared" ref="Q1353:Q1416" ca="1" si="45">IF(B1353&gt;1/1/1900, (IF(R1353="Closed",(DATEDIF(B1353,P1353,"d"))-(DATEDIF(M1353,O1353,"d")),IF(OR(R1353="Pending",ISBLANK(P1353)),TODAY()-B1353))),"-")</f>
        <v>-</v>
      </c>
      <c r="W1353" t="str">
        <f t="shared" si="44"/>
        <v>-</v>
      </c>
    </row>
    <row r="1354" spans="1:29" x14ac:dyDescent="0.25">
      <c r="A1354" s="6"/>
      <c r="B1354" s="10"/>
      <c r="C1354" s="6"/>
      <c r="D1354" s="6"/>
      <c r="E1354" s="6"/>
      <c r="F1354" s="6"/>
      <c r="G1354" s="6"/>
      <c r="H1354" s="6"/>
      <c r="I1354" s="6"/>
      <c r="J1354" s="6"/>
      <c r="K1354" s="6"/>
      <c r="L1354" s="6"/>
      <c r="M1354" s="6"/>
      <c r="N1354" s="6"/>
      <c r="O1354" s="6"/>
      <c r="P1354" s="10"/>
      <c r="Q1354" s="15" t="str">
        <f t="shared" ca="1" si="45"/>
        <v>-</v>
      </c>
      <c r="R1354" s="6"/>
      <c r="S1354" s="6"/>
      <c r="T1354" s="6"/>
      <c r="U1354" s="6"/>
      <c r="V1354" s="6"/>
      <c r="W1354" s="6" t="str">
        <f t="shared" si="44"/>
        <v>-</v>
      </c>
      <c r="X1354" s="6"/>
      <c r="Y1354" s="6"/>
      <c r="Z1354" s="6"/>
      <c r="AA1354" s="6"/>
      <c r="AB1354" s="6"/>
      <c r="AC1354" s="6"/>
    </row>
    <row r="1355" spans="1:29" x14ac:dyDescent="0.25">
      <c r="Q1355" s="12" t="str">
        <f t="shared" ca="1" si="45"/>
        <v>-</v>
      </c>
      <c r="W1355" t="str">
        <f t="shared" si="44"/>
        <v>-</v>
      </c>
    </row>
    <row r="1356" spans="1:29" x14ac:dyDescent="0.25">
      <c r="A1356" s="6"/>
      <c r="B1356" s="10"/>
      <c r="C1356" s="6"/>
      <c r="D1356" s="6"/>
      <c r="E1356" s="6"/>
      <c r="F1356" s="6"/>
      <c r="G1356" s="6"/>
      <c r="H1356" s="6"/>
      <c r="I1356" s="6"/>
      <c r="J1356" s="6"/>
      <c r="K1356" s="6"/>
      <c r="L1356" s="6"/>
      <c r="M1356" s="6"/>
      <c r="N1356" s="6"/>
      <c r="O1356" s="6"/>
      <c r="P1356" s="10"/>
      <c r="Q1356" s="15" t="str">
        <f t="shared" ca="1" si="45"/>
        <v>-</v>
      </c>
      <c r="R1356" s="6"/>
      <c r="S1356" s="6"/>
      <c r="T1356" s="6"/>
      <c r="U1356" s="6"/>
      <c r="V1356" s="6"/>
      <c r="W1356" s="6" t="str">
        <f t="shared" si="44"/>
        <v>-</v>
      </c>
      <c r="X1356" s="6"/>
      <c r="Y1356" s="6"/>
      <c r="Z1356" s="6"/>
      <c r="AA1356" s="6"/>
      <c r="AB1356" s="6"/>
      <c r="AC1356" s="6"/>
    </row>
    <row r="1357" spans="1:29" x14ac:dyDescent="0.25">
      <c r="Q1357" s="12" t="str">
        <f t="shared" ca="1" si="45"/>
        <v>-</v>
      </c>
      <c r="W1357" t="str">
        <f t="shared" si="44"/>
        <v>-</v>
      </c>
    </row>
    <row r="1358" spans="1:29" x14ac:dyDescent="0.25">
      <c r="A1358" s="6"/>
      <c r="B1358" s="10"/>
      <c r="C1358" s="6"/>
      <c r="D1358" s="6"/>
      <c r="E1358" s="6"/>
      <c r="F1358" s="6"/>
      <c r="G1358" s="6"/>
      <c r="H1358" s="6"/>
      <c r="I1358" s="6"/>
      <c r="J1358" s="6"/>
      <c r="K1358" s="6"/>
      <c r="L1358" s="6"/>
      <c r="M1358" s="6"/>
      <c r="N1358" s="6"/>
      <c r="O1358" s="6"/>
      <c r="P1358" s="10"/>
      <c r="Q1358" s="15" t="str">
        <f t="shared" ca="1" si="45"/>
        <v>-</v>
      </c>
      <c r="R1358" s="6"/>
      <c r="S1358" s="6"/>
      <c r="T1358" s="6"/>
      <c r="U1358" s="6"/>
      <c r="V1358" s="6"/>
      <c r="W1358" s="6" t="str">
        <f t="shared" si="44"/>
        <v>-</v>
      </c>
      <c r="X1358" s="6"/>
      <c r="Y1358" s="6"/>
      <c r="Z1358" s="6"/>
      <c r="AA1358" s="6"/>
      <c r="AB1358" s="6"/>
      <c r="AC1358" s="6"/>
    </row>
    <row r="1359" spans="1:29" x14ac:dyDescent="0.25">
      <c r="Q1359" s="12" t="str">
        <f t="shared" ca="1" si="45"/>
        <v>-</v>
      </c>
      <c r="W1359" t="str">
        <f t="shared" si="44"/>
        <v>-</v>
      </c>
    </row>
    <row r="1360" spans="1:29" x14ac:dyDescent="0.25">
      <c r="A1360" s="6"/>
      <c r="B1360" s="10"/>
      <c r="C1360" s="6"/>
      <c r="D1360" s="6"/>
      <c r="E1360" s="6"/>
      <c r="F1360" s="6"/>
      <c r="G1360" s="6"/>
      <c r="H1360" s="6"/>
      <c r="I1360" s="6"/>
      <c r="J1360" s="6"/>
      <c r="K1360" s="6"/>
      <c r="L1360" s="6"/>
      <c r="M1360" s="6"/>
      <c r="N1360" s="6"/>
      <c r="O1360" s="6"/>
      <c r="P1360" s="10"/>
      <c r="Q1360" s="15" t="str">
        <f t="shared" ca="1" si="45"/>
        <v>-</v>
      </c>
      <c r="R1360" s="6"/>
      <c r="S1360" s="6"/>
      <c r="T1360" s="6"/>
      <c r="U1360" s="6"/>
      <c r="V1360" s="6"/>
      <c r="W1360" s="6" t="str">
        <f t="shared" si="44"/>
        <v>-</v>
      </c>
      <c r="X1360" s="6"/>
      <c r="Y1360" s="6"/>
      <c r="Z1360" s="6"/>
      <c r="AA1360" s="6"/>
      <c r="AB1360" s="6"/>
      <c r="AC1360" s="6"/>
    </row>
    <row r="1361" spans="1:29" x14ac:dyDescent="0.25">
      <c r="Q1361" s="12" t="str">
        <f t="shared" ca="1" si="45"/>
        <v>-</v>
      </c>
      <c r="W1361" t="str">
        <f t="shared" si="44"/>
        <v>-</v>
      </c>
    </row>
    <row r="1362" spans="1:29" x14ac:dyDescent="0.25">
      <c r="A1362" s="6"/>
      <c r="B1362" s="10"/>
      <c r="C1362" s="6"/>
      <c r="D1362" s="6"/>
      <c r="E1362" s="6"/>
      <c r="F1362" s="6"/>
      <c r="G1362" s="6"/>
      <c r="H1362" s="6"/>
      <c r="I1362" s="6"/>
      <c r="J1362" s="6"/>
      <c r="K1362" s="6"/>
      <c r="L1362" s="6"/>
      <c r="M1362" s="6"/>
      <c r="N1362" s="6"/>
      <c r="O1362" s="6"/>
      <c r="P1362" s="10"/>
      <c r="Q1362" s="15" t="str">
        <f t="shared" ca="1" si="45"/>
        <v>-</v>
      </c>
      <c r="R1362" s="6"/>
      <c r="S1362" s="6"/>
      <c r="T1362" s="6"/>
      <c r="U1362" s="6"/>
      <c r="V1362" s="6"/>
      <c r="W1362" s="6" t="str">
        <f t="shared" si="44"/>
        <v>-</v>
      </c>
      <c r="X1362" s="6"/>
      <c r="Y1362" s="6"/>
      <c r="Z1362" s="6"/>
      <c r="AA1362" s="6"/>
      <c r="AB1362" s="6"/>
      <c r="AC1362" s="6"/>
    </row>
    <row r="1363" spans="1:29" x14ac:dyDescent="0.25">
      <c r="Q1363" s="12" t="str">
        <f t="shared" ca="1" si="45"/>
        <v>-</v>
      </c>
      <c r="W1363" t="str">
        <f t="shared" si="44"/>
        <v>-</v>
      </c>
    </row>
    <row r="1364" spans="1:29" x14ac:dyDescent="0.25">
      <c r="A1364" s="6"/>
      <c r="B1364" s="10"/>
      <c r="C1364" s="6"/>
      <c r="D1364" s="6"/>
      <c r="E1364" s="6"/>
      <c r="F1364" s="6"/>
      <c r="G1364" s="6"/>
      <c r="H1364" s="6"/>
      <c r="I1364" s="6"/>
      <c r="J1364" s="6"/>
      <c r="K1364" s="6"/>
      <c r="L1364" s="6"/>
      <c r="M1364" s="6"/>
      <c r="N1364" s="6"/>
      <c r="O1364" s="6"/>
      <c r="P1364" s="10"/>
      <c r="Q1364" s="15" t="str">
        <f t="shared" ca="1" si="45"/>
        <v>-</v>
      </c>
      <c r="R1364" s="6"/>
      <c r="S1364" s="6"/>
      <c r="T1364" s="6"/>
      <c r="U1364" s="6"/>
      <c r="V1364" s="6"/>
      <c r="W1364" s="6" t="str">
        <f t="shared" si="44"/>
        <v>-</v>
      </c>
      <c r="X1364" s="6"/>
      <c r="Y1364" s="6"/>
      <c r="Z1364" s="6"/>
      <c r="AA1364" s="6"/>
      <c r="AB1364" s="6"/>
      <c r="AC1364" s="6"/>
    </row>
    <row r="1365" spans="1:29" x14ac:dyDescent="0.25">
      <c r="Q1365" s="12" t="str">
        <f t="shared" ca="1" si="45"/>
        <v>-</v>
      </c>
      <c r="W1365" t="str">
        <f t="shared" si="44"/>
        <v>-</v>
      </c>
    </row>
    <row r="1366" spans="1:29" x14ac:dyDescent="0.25">
      <c r="A1366" s="6"/>
      <c r="B1366" s="10"/>
      <c r="C1366" s="6"/>
      <c r="D1366" s="6"/>
      <c r="E1366" s="6"/>
      <c r="F1366" s="6"/>
      <c r="G1366" s="6"/>
      <c r="H1366" s="6"/>
      <c r="I1366" s="6"/>
      <c r="J1366" s="6"/>
      <c r="K1366" s="6"/>
      <c r="L1366" s="6"/>
      <c r="M1366" s="6"/>
      <c r="N1366" s="6"/>
      <c r="O1366" s="6"/>
      <c r="P1366" s="10"/>
      <c r="Q1366" s="15" t="str">
        <f t="shared" ca="1" si="45"/>
        <v>-</v>
      </c>
      <c r="R1366" s="6"/>
      <c r="S1366" s="6"/>
      <c r="T1366" s="6"/>
      <c r="U1366" s="6"/>
      <c r="V1366" s="6"/>
      <c r="W1366" s="6" t="str">
        <f t="shared" si="44"/>
        <v>-</v>
      </c>
      <c r="X1366" s="6"/>
      <c r="Y1366" s="6"/>
      <c r="Z1366" s="6"/>
      <c r="AA1366" s="6"/>
      <c r="AB1366" s="6"/>
      <c r="AC1366" s="6"/>
    </row>
    <row r="1367" spans="1:29" x14ac:dyDescent="0.25">
      <c r="Q1367" s="12" t="str">
        <f t="shared" ca="1" si="45"/>
        <v>-</v>
      </c>
      <c r="W1367" t="str">
        <f t="shared" si="44"/>
        <v>-</v>
      </c>
    </row>
    <row r="1368" spans="1:29" x14ac:dyDescent="0.25">
      <c r="A1368" s="6"/>
      <c r="B1368" s="10"/>
      <c r="C1368" s="6"/>
      <c r="D1368" s="6"/>
      <c r="E1368" s="6"/>
      <c r="F1368" s="6"/>
      <c r="G1368" s="6"/>
      <c r="H1368" s="6"/>
      <c r="I1368" s="6"/>
      <c r="J1368" s="6"/>
      <c r="K1368" s="6"/>
      <c r="L1368" s="6"/>
      <c r="M1368" s="6"/>
      <c r="N1368" s="6"/>
      <c r="O1368" s="6"/>
      <c r="P1368" s="10"/>
      <c r="Q1368" s="15" t="str">
        <f t="shared" ca="1" si="45"/>
        <v>-</v>
      </c>
      <c r="R1368" s="6"/>
      <c r="S1368" s="6"/>
      <c r="T1368" s="6"/>
      <c r="U1368" s="6"/>
      <c r="V1368" s="6"/>
      <c r="W1368" s="6" t="str">
        <f t="shared" si="44"/>
        <v>-</v>
      </c>
      <c r="X1368" s="6"/>
      <c r="Y1368" s="6"/>
      <c r="Z1368" s="6"/>
      <c r="AA1368" s="6"/>
      <c r="AB1368" s="6"/>
      <c r="AC1368" s="6"/>
    </row>
    <row r="1369" spans="1:29" x14ac:dyDescent="0.25">
      <c r="Q1369" s="12" t="str">
        <f t="shared" ca="1" si="45"/>
        <v>-</v>
      </c>
      <c r="W1369" t="str">
        <f t="shared" si="44"/>
        <v>-</v>
      </c>
    </row>
    <row r="1370" spans="1:29" x14ac:dyDescent="0.25">
      <c r="A1370" s="6"/>
      <c r="B1370" s="10"/>
      <c r="C1370" s="6"/>
      <c r="D1370" s="6"/>
      <c r="E1370" s="6"/>
      <c r="F1370" s="6"/>
      <c r="G1370" s="6"/>
      <c r="H1370" s="6"/>
      <c r="I1370" s="6"/>
      <c r="J1370" s="6"/>
      <c r="K1370" s="6"/>
      <c r="L1370" s="6"/>
      <c r="M1370" s="6"/>
      <c r="N1370" s="6"/>
      <c r="O1370" s="6"/>
      <c r="P1370" s="10"/>
      <c r="Q1370" s="15" t="str">
        <f t="shared" ca="1" si="45"/>
        <v>-</v>
      </c>
      <c r="R1370" s="6"/>
      <c r="S1370" s="6"/>
      <c r="T1370" s="6"/>
      <c r="U1370" s="6"/>
      <c r="V1370" s="6"/>
      <c r="W1370" s="6" t="str">
        <f t="shared" si="44"/>
        <v>-</v>
      </c>
      <c r="X1370" s="6"/>
      <c r="Y1370" s="6"/>
      <c r="Z1370" s="6"/>
      <c r="AA1370" s="6"/>
      <c r="AB1370" s="6"/>
      <c r="AC1370" s="6"/>
    </row>
    <row r="1371" spans="1:29" x14ac:dyDescent="0.25">
      <c r="Q1371" s="12" t="str">
        <f t="shared" ca="1" si="45"/>
        <v>-</v>
      </c>
      <c r="W1371" t="str">
        <f t="shared" si="44"/>
        <v>-</v>
      </c>
    </row>
    <row r="1372" spans="1:29" x14ac:dyDescent="0.25">
      <c r="A1372" s="6"/>
      <c r="B1372" s="10"/>
      <c r="C1372" s="6"/>
      <c r="D1372" s="6"/>
      <c r="E1372" s="6"/>
      <c r="F1372" s="6"/>
      <c r="G1372" s="6"/>
      <c r="H1372" s="6"/>
      <c r="I1372" s="6"/>
      <c r="J1372" s="6"/>
      <c r="K1372" s="6"/>
      <c r="L1372" s="6"/>
      <c r="M1372" s="6"/>
      <c r="N1372" s="6"/>
      <c r="O1372" s="6"/>
      <c r="P1372" s="10"/>
      <c r="Q1372" s="15" t="str">
        <f t="shared" ca="1" si="45"/>
        <v>-</v>
      </c>
      <c r="R1372" s="6"/>
      <c r="S1372" s="6"/>
      <c r="T1372" s="6"/>
      <c r="U1372" s="6"/>
      <c r="V1372" s="6"/>
      <c r="W1372" s="6" t="str">
        <f t="shared" si="44"/>
        <v>-</v>
      </c>
      <c r="X1372" s="6"/>
      <c r="Y1372" s="6"/>
      <c r="Z1372" s="6"/>
      <c r="AA1372" s="6"/>
      <c r="AB1372" s="6"/>
      <c r="AC1372" s="6"/>
    </row>
    <row r="1373" spans="1:29" x14ac:dyDescent="0.25">
      <c r="Q1373" s="12" t="str">
        <f t="shared" ca="1" si="45"/>
        <v>-</v>
      </c>
      <c r="W1373" t="str">
        <f t="shared" si="44"/>
        <v>-</v>
      </c>
    </row>
    <row r="1374" spans="1:29" x14ac:dyDescent="0.25">
      <c r="A1374" s="6"/>
      <c r="B1374" s="10"/>
      <c r="C1374" s="6"/>
      <c r="D1374" s="6"/>
      <c r="E1374" s="6"/>
      <c r="F1374" s="6"/>
      <c r="G1374" s="6"/>
      <c r="H1374" s="6"/>
      <c r="I1374" s="6"/>
      <c r="J1374" s="6"/>
      <c r="K1374" s="6"/>
      <c r="L1374" s="6"/>
      <c r="M1374" s="6"/>
      <c r="N1374" s="6"/>
      <c r="O1374" s="6"/>
      <c r="P1374" s="10"/>
      <c r="Q1374" s="15" t="str">
        <f t="shared" ca="1" si="45"/>
        <v>-</v>
      </c>
      <c r="R1374" s="6"/>
      <c r="S1374" s="6"/>
      <c r="T1374" s="6"/>
      <c r="U1374" s="6"/>
      <c r="V1374" s="6"/>
      <c r="W1374" s="6" t="str">
        <f t="shared" si="44"/>
        <v>-</v>
      </c>
      <c r="X1374" s="6"/>
      <c r="Y1374" s="6"/>
      <c r="Z1374" s="6"/>
      <c r="AA1374" s="6"/>
      <c r="AB1374" s="6"/>
      <c r="AC1374" s="6"/>
    </row>
    <row r="1375" spans="1:29" x14ac:dyDescent="0.25">
      <c r="Q1375" s="12" t="str">
        <f t="shared" ca="1" si="45"/>
        <v>-</v>
      </c>
      <c r="W1375" t="str">
        <f t="shared" si="44"/>
        <v>-</v>
      </c>
    </row>
    <row r="1376" spans="1:29" x14ac:dyDescent="0.25">
      <c r="A1376" s="6"/>
      <c r="B1376" s="10"/>
      <c r="C1376" s="6"/>
      <c r="D1376" s="6"/>
      <c r="E1376" s="6"/>
      <c r="F1376" s="6"/>
      <c r="G1376" s="6"/>
      <c r="H1376" s="6"/>
      <c r="I1376" s="6"/>
      <c r="J1376" s="6"/>
      <c r="K1376" s="6"/>
      <c r="L1376" s="6"/>
      <c r="M1376" s="6"/>
      <c r="N1376" s="6"/>
      <c r="O1376" s="6"/>
      <c r="P1376" s="10"/>
      <c r="Q1376" s="15" t="str">
        <f t="shared" ca="1" si="45"/>
        <v>-</v>
      </c>
      <c r="R1376" s="6"/>
      <c r="S1376" s="6"/>
      <c r="T1376" s="6"/>
      <c r="U1376" s="6"/>
      <c r="V1376" s="6"/>
      <c r="W1376" s="6" t="str">
        <f t="shared" si="44"/>
        <v>-</v>
      </c>
      <c r="X1376" s="6"/>
      <c r="Y1376" s="6"/>
      <c r="Z1376" s="6"/>
      <c r="AA1376" s="6"/>
      <c r="AB1376" s="6"/>
      <c r="AC1376" s="6"/>
    </row>
    <row r="1377" spans="1:29" x14ac:dyDescent="0.25">
      <c r="Q1377" s="12" t="str">
        <f t="shared" ca="1" si="45"/>
        <v>-</v>
      </c>
      <c r="W1377" t="str">
        <f t="shared" si="44"/>
        <v>-</v>
      </c>
    </row>
    <row r="1378" spans="1:29" x14ac:dyDescent="0.25">
      <c r="A1378" s="6"/>
      <c r="B1378" s="10"/>
      <c r="C1378" s="6"/>
      <c r="D1378" s="6"/>
      <c r="E1378" s="6"/>
      <c r="F1378" s="6"/>
      <c r="G1378" s="6"/>
      <c r="H1378" s="6"/>
      <c r="I1378" s="6"/>
      <c r="J1378" s="6"/>
      <c r="K1378" s="6"/>
      <c r="L1378" s="6"/>
      <c r="M1378" s="6"/>
      <c r="N1378" s="6"/>
      <c r="O1378" s="6"/>
      <c r="P1378" s="10"/>
      <c r="Q1378" s="15" t="str">
        <f t="shared" ca="1" si="45"/>
        <v>-</v>
      </c>
      <c r="R1378" s="6"/>
      <c r="S1378" s="6"/>
      <c r="T1378" s="6"/>
      <c r="U1378" s="6"/>
      <c r="V1378" s="6"/>
      <c r="W1378" s="6" t="str">
        <f t="shared" si="44"/>
        <v>-</v>
      </c>
      <c r="X1378" s="6"/>
      <c r="Y1378" s="6"/>
      <c r="Z1378" s="6"/>
      <c r="AA1378" s="6"/>
      <c r="AB1378" s="6"/>
      <c r="AC1378" s="6"/>
    </row>
    <row r="1379" spans="1:29" x14ac:dyDescent="0.25">
      <c r="Q1379" s="12" t="str">
        <f t="shared" ca="1" si="45"/>
        <v>-</v>
      </c>
      <c r="W1379" t="str">
        <f t="shared" si="44"/>
        <v>-</v>
      </c>
    </row>
    <row r="1380" spans="1:29" x14ac:dyDescent="0.25">
      <c r="A1380" s="6"/>
      <c r="B1380" s="10"/>
      <c r="C1380" s="6"/>
      <c r="D1380" s="6"/>
      <c r="E1380" s="6"/>
      <c r="F1380" s="6"/>
      <c r="G1380" s="6"/>
      <c r="H1380" s="6"/>
      <c r="I1380" s="6"/>
      <c r="J1380" s="6"/>
      <c r="K1380" s="6"/>
      <c r="L1380" s="6"/>
      <c r="M1380" s="6"/>
      <c r="N1380" s="6"/>
      <c r="O1380" s="6"/>
      <c r="P1380" s="10"/>
      <c r="Q1380" s="15" t="str">
        <f t="shared" ca="1" si="45"/>
        <v>-</v>
      </c>
      <c r="R1380" s="6"/>
      <c r="S1380" s="6"/>
      <c r="T1380" s="6"/>
      <c r="U1380" s="6"/>
      <c r="V1380" s="6"/>
      <c r="W1380" s="6" t="str">
        <f t="shared" si="44"/>
        <v>-</v>
      </c>
      <c r="X1380" s="6"/>
      <c r="Y1380" s="6"/>
      <c r="Z1380" s="6"/>
      <c r="AA1380" s="6"/>
      <c r="AB1380" s="6"/>
      <c r="AC1380" s="6"/>
    </row>
    <row r="1381" spans="1:29" x14ac:dyDescent="0.25">
      <c r="Q1381" s="12" t="str">
        <f t="shared" ca="1" si="45"/>
        <v>-</v>
      </c>
      <c r="W1381" t="str">
        <f t="shared" si="44"/>
        <v>-</v>
      </c>
    </row>
    <row r="1382" spans="1:29" x14ac:dyDescent="0.25">
      <c r="A1382" s="6"/>
      <c r="B1382" s="10"/>
      <c r="C1382" s="6"/>
      <c r="D1382" s="6"/>
      <c r="E1382" s="6"/>
      <c r="F1382" s="6"/>
      <c r="G1382" s="6"/>
      <c r="H1382" s="6"/>
      <c r="I1382" s="6"/>
      <c r="J1382" s="6"/>
      <c r="K1382" s="6"/>
      <c r="L1382" s="6"/>
      <c r="M1382" s="6"/>
      <c r="N1382" s="6"/>
      <c r="O1382" s="6"/>
      <c r="P1382" s="10"/>
      <c r="Q1382" s="15" t="str">
        <f t="shared" ca="1" si="45"/>
        <v>-</v>
      </c>
      <c r="R1382" s="6"/>
      <c r="S1382" s="6"/>
      <c r="T1382" s="6"/>
      <c r="U1382" s="6"/>
      <c r="V1382" s="6"/>
      <c r="W1382" s="6" t="str">
        <f t="shared" si="44"/>
        <v>-</v>
      </c>
      <c r="X1382" s="6"/>
      <c r="Y1382" s="6"/>
      <c r="Z1382" s="6"/>
      <c r="AA1382" s="6"/>
      <c r="AB1382" s="6"/>
      <c r="AC1382" s="6"/>
    </row>
    <row r="1383" spans="1:29" x14ac:dyDescent="0.25">
      <c r="Q1383" s="12" t="str">
        <f t="shared" ca="1" si="45"/>
        <v>-</v>
      </c>
      <c r="W1383" t="str">
        <f t="shared" si="44"/>
        <v>-</v>
      </c>
    </row>
    <row r="1384" spans="1:29" x14ac:dyDescent="0.25">
      <c r="A1384" s="6"/>
      <c r="B1384" s="10"/>
      <c r="C1384" s="6"/>
      <c r="D1384" s="6"/>
      <c r="E1384" s="6"/>
      <c r="F1384" s="6"/>
      <c r="G1384" s="6"/>
      <c r="H1384" s="6"/>
      <c r="I1384" s="6"/>
      <c r="J1384" s="6"/>
      <c r="K1384" s="6"/>
      <c r="L1384" s="6"/>
      <c r="M1384" s="6"/>
      <c r="N1384" s="6"/>
      <c r="O1384" s="6"/>
      <c r="P1384" s="10"/>
      <c r="Q1384" s="15" t="str">
        <f t="shared" ca="1" si="45"/>
        <v>-</v>
      </c>
      <c r="R1384" s="6"/>
      <c r="S1384" s="6"/>
      <c r="T1384" s="6"/>
      <c r="U1384" s="6"/>
      <c r="V1384" s="6"/>
      <c r="W1384" s="6" t="str">
        <f t="shared" si="44"/>
        <v>-</v>
      </c>
      <c r="X1384" s="6"/>
      <c r="Y1384" s="6"/>
      <c r="Z1384" s="6"/>
      <c r="AA1384" s="6"/>
      <c r="AB1384" s="6"/>
      <c r="AC1384" s="6"/>
    </row>
    <row r="1385" spans="1:29" x14ac:dyDescent="0.25">
      <c r="Q1385" s="12" t="str">
        <f t="shared" ca="1" si="45"/>
        <v>-</v>
      </c>
      <c r="W1385" t="str">
        <f t="shared" si="44"/>
        <v>-</v>
      </c>
    </row>
    <row r="1386" spans="1:29" x14ac:dyDescent="0.25">
      <c r="A1386" s="6"/>
      <c r="B1386" s="10"/>
      <c r="C1386" s="6"/>
      <c r="D1386" s="6"/>
      <c r="E1386" s="6"/>
      <c r="F1386" s="6"/>
      <c r="G1386" s="6"/>
      <c r="H1386" s="6"/>
      <c r="I1386" s="6"/>
      <c r="J1386" s="6"/>
      <c r="K1386" s="6"/>
      <c r="L1386" s="6"/>
      <c r="M1386" s="6"/>
      <c r="N1386" s="6"/>
      <c r="O1386" s="6"/>
      <c r="P1386" s="10"/>
      <c r="Q1386" s="15" t="str">
        <f t="shared" ca="1" si="45"/>
        <v>-</v>
      </c>
      <c r="R1386" s="6"/>
      <c r="S1386" s="6"/>
      <c r="T1386" s="6"/>
      <c r="U1386" s="6"/>
      <c r="V1386" s="6"/>
      <c r="W1386" s="6" t="str">
        <f t="shared" si="44"/>
        <v>-</v>
      </c>
      <c r="X1386" s="6"/>
      <c r="Y1386" s="6"/>
      <c r="Z1386" s="6"/>
      <c r="AA1386" s="6"/>
      <c r="AB1386" s="6"/>
      <c r="AC1386" s="6"/>
    </row>
    <row r="1387" spans="1:29" x14ac:dyDescent="0.25">
      <c r="Q1387" s="12" t="str">
        <f t="shared" ca="1" si="45"/>
        <v>-</v>
      </c>
      <c r="W1387" t="str">
        <f t="shared" si="44"/>
        <v>-</v>
      </c>
    </row>
    <row r="1388" spans="1:29" x14ac:dyDescent="0.25">
      <c r="A1388" s="6"/>
      <c r="B1388" s="10"/>
      <c r="C1388" s="6"/>
      <c r="D1388" s="6"/>
      <c r="E1388" s="6"/>
      <c r="F1388" s="6"/>
      <c r="G1388" s="6"/>
      <c r="H1388" s="6"/>
      <c r="I1388" s="6"/>
      <c r="J1388" s="6"/>
      <c r="K1388" s="6"/>
      <c r="L1388" s="6"/>
      <c r="M1388" s="6"/>
      <c r="N1388" s="6"/>
      <c r="O1388" s="6"/>
      <c r="P1388" s="10"/>
      <c r="Q1388" s="15" t="str">
        <f t="shared" ca="1" si="45"/>
        <v>-</v>
      </c>
      <c r="R1388" s="6"/>
      <c r="S1388" s="6"/>
      <c r="T1388" s="6"/>
      <c r="U1388" s="6"/>
      <c r="V1388" s="6"/>
      <c r="W1388" s="6" t="str">
        <f t="shared" si="44"/>
        <v>-</v>
      </c>
      <c r="X1388" s="6"/>
      <c r="Y1388" s="6"/>
      <c r="Z1388" s="6"/>
      <c r="AA1388" s="6"/>
      <c r="AB1388" s="6"/>
      <c r="AC1388" s="6"/>
    </row>
    <row r="1389" spans="1:29" x14ac:dyDescent="0.25">
      <c r="Q1389" s="12" t="str">
        <f t="shared" ca="1" si="45"/>
        <v>-</v>
      </c>
      <c r="W1389" t="str">
        <f t="shared" si="44"/>
        <v>-</v>
      </c>
    </row>
    <row r="1390" spans="1:29" x14ac:dyDescent="0.25">
      <c r="A1390" s="6"/>
      <c r="B1390" s="10"/>
      <c r="C1390" s="6"/>
      <c r="D1390" s="6"/>
      <c r="E1390" s="6"/>
      <c r="F1390" s="6"/>
      <c r="G1390" s="6"/>
      <c r="H1390" s="6"/>
      <c r="I1390" s="6"/>
      <c r="J1390" s="6"/>
      <c r="K1390" s="6"/>
      <c r="L1390" s="6"/>
      <c r="M1390" s="6"/>
      <c r="N1390" s="6"/>
      <c r="O1390" s="6"/>
      <c r="P1390" s="10"/>
      <c r="Q1390" s="15" t="str">
        <f t="shared" ca="1" si="45"/>
        <v>-</v>
      </c>
      <c r="R1390" s="6"/>
      <c r="S1390" s="6"/>
      <c r="T1390" s="6"/>
      <c r="U1390" s="6"/>
      <c r="V1390" s="6"/>
      <c r="W1390" s="6" t="str">
        <f t="shared" si="44"/>
        <v>-</v>
      </c>
      <c r="X1390" s="6"/>
      <c r="Y1390" s="6"/>
      <c r="Z1390" s="6"/>
      <c r="AA1390" s="6"/>
      <c r="AB1390" s="6"/>
      <c r="AC1390" s="6"/>
    </row>
    <row r="1391" spans="1:29" x14ac:dyDescent="0.25">
      <c r="Q1391" s="12" t="str">
        <f t="shared" ca="1" si="45"/>
        <v>-</v>
      </c>
      <c r="W1391" t="str">
        <f t="shared" si="44"/>
        <v>-</v>
      </c>
    </row>
    <row r="1392" spans="1:29" x14ac:dyDescent="0.25">
      <c r="A1392" s="6"/>
      <c r="B1392" s="10"/>
      <c r="C1392" s="6"/>
      <c r="D1392" s="6"/>
      <c r="E1392" s="6"/>
      <c r="F1392" s="6"/>
      <c r="G1392" s="6"/>
      <c r="H1392" s="6"/>
      <c r="I1392" s="6"/>
      <c r="J1392" s="6"/>
      <c r="K1392" s="6"/>
      <c r="L1392" s="6"/>
      <c r="M1392" s="6"/>
      <c r="N1392" s="6"/>
      <c r="O1392" s="6"/>
      <c r="P1392" s="10"/>
      <c r="Q1392" s="15" t="str">
        <f t="shared" ca="1" si="45"/>
        <v>-</v>
      </c>
      <c r="R1392" s="6"/>
      <c r="S1392" s="6"/>
      <c r="T1392" s="6"/>
      <c r="U1392" s="6"/>
      <c r="V1392" s="6"/>
      <c r="W1392" s="6" t="str">
        <f t="shared" si="44"/>
        <v>-</v>
      </c>
      <c r="X1392" s="6"/>
      <c r="Y1392" s="6"/>
      <c r="Z1392" s="6"/>
      <c r="AA1392" s="6"/>
      <c r="AB1392" s="6"/>
      <c r="AC1392" s="6"/>
    </row>
    <row r="1393" spans="1:29" x14ac:dyDescent="0.25">
      <c r="Q1393" s="12" t="str">
        <f t="shared" ca="1" si="45"/>
        <v>-</v>
      </c>
      <c r="W1393" t="str">
        <f t="shared" si="44"/>
        <v>-</v>
      </c>
    </row>
    <row r="1394" spans="1:29" x14ac:dyDescent="0.25">
      <c r="A1394" s="6"/>
      <c r="B1394" s="10"/>
      <c r="C1394" s="6"/>
      <c r="D1394" s="6"/>
      <c r="E1394" s="6"/>
      <c r="F1394" s="6"/>
      <c r="G1394" s="6"/>
      <c r="H1394" s="6"/>
      <c r="I1394" s="6"/>
      <c r="J1394" s="6"/>
      <c r="K1394" s="6"/>
      <c r="L1394" s="6"/>
      <c r="M1394" s="6"/>
      <c r="N1394" s="6"/>
      <c r="O1394" s="6"/>
      <c r="P1394" s="10"/>
      <c r="Q1394" s="15" t="str">
        <f t="shared" ca="1" si="45"/>
        <v>-</v>
      </c>
      <c r="R1394" s="6"/>
      <c r="S1394" s="6"/>
      <c r="T1394" s="6"/>
      <c r="U1394" s="6"/>
      <c r="V1394" s="6"/>
      <c r="W1394" s="6" t="str">
        <f t="shared" si="44"/>
        <v>-</v>
      </c>
      <c r="X1394" s="6"/>
      <c r="Y1394" s="6"/>
      <c r="Z1394" s="6"/>
      <c r="AA1394" s="6"/>
      <c r="AB1394" s="6"/>
      <c r="AC1394" s="6"/>
    </row>
    <row r="1395" spans="1:29" x14ac:dyDescent="0.25">
      <c r="Q1395" s="12" t="str">
        <f t="shared" ca="1" si="45"/>
        <v>-</v>
      </c>
      <c r="W1395" t="str">
        <f t="shared" si="44"/>
        <v>-</v>
      </c>
    </row>
    <row r="1396" spans="1:29" x14ac:dyDescent="0.25">
      <c r="A1396" s="6"/>
      <c r="B1396" s="10"/>
      <c r="C1396" s="6"/>
      <c r="D1396" s="6"/>
      <c r="E1396" s="6"/>
      <c r="F1396" s="6"/>
      <c r="G1396" s="6"/>
      <c r="H1396" s="6"/>
      <c r="I1396" s="6"/>
      <c r="J1396" s="6"/>
      <c r="K1396" s="6"/>
      <c r="L1396" s="6"/>
      <c r="M1396" s="6"/>
      <c r="N1396" s="6"/>
      <c r="O1396" s="6"/>
      <c r="P1396" s="10"/>
      <c r="Q1396" s="15" t="str">
        <f t="shared" ca="1" si="45"/>
        <v>-</v>
      </c>
      <c r="R1396" s="6"/>
      <c r="S1396" s="6"/>
      <c r="T1396" s="6"/>
      <c r="U1396" s="6"/>
      <c r="V1396" s="6"/>
      <c r="W1396" s="6" t="str">
        <f t="shared" si="44"/>
        <v>-</v>
      </c>
      <c r="X1396" s="6"/>
      <c r="Y1396" s="6"/>
      <c r="Z1396" s="6"/>
      <c r="AA1396" s="6"/>
      <c r="AB1396" s="6"/>
      <c r="AC1396" s="6"/>
    </row>
    <row r="1397" spans="1:29" x14ac:dyDescent="0.25">
      <c r="Q1397" s="12" t="str">
        <f t="shared" ca="1" si="45"/>
        <v>-</v>
      </c>
      <c r="W1397" t="str">
        <f t="shared" si="44"/>
        <v>-</v>
      </c>
    </row>
    <row r="1398" spans="1:29" x14ac:dyDescent="0.25">
      <c r="A1398" s="6"/>
      <c r="B1398" s="10"/>
      <c r="C1398" s="6"/>
      <c r="D1398" s="6"/>
      <c r="E1398" s="6"/>
      <c r="F1398" s="6"/>
      <c r="G1398" s="6"/>
      <c r="H1398" s="6"/>
      <c r="I1398" s="6"/>
      <c r="J1398" s="6"/>
      <c r="K1398" s="6"/>
      <c r="L1398" s="6"/>
      <c r="M1398" s="6"/>
      <c r="N1398" s="6"/>
      <c r="O1398" s="6"/>
      <c r="P1398" s="10"/>
      <c r="Q1398" s="15" t="str">
        <f t="shared" ca="1" si="45"/>
        <v>-</v>
      </c>
      <c r="R1398" s="6"/>
      <c r="S1398" s="6"/>
      <c r="T1398" s="6"/>
      <c r="U1398" s="6"/>
      <c r="V1398" s="6"/>
      <c r="W1398" s="6" t="str">
        <f t="shared" si="44"/>
        <v>-</v>
      </c>
      <c r="X1398" s="6"/>
      <c r="Y1398" s="6"/>
      <c r="Z1398" s="6"/>
      <c r="AA1398" s="6"/>
      <c r="AB1398" s="6"/>
      <c r="AC1398" s="6"/>
    </row>
    <row r="1399" spans="1:29" x14ac:dyDescent="0.25">
      <c r="Q1399" s="12" t="str">
        <f t="shared" ca="1" si="45"/>
        <v>-</v>
      </c>
      <c r="W1399" t="str">
        <f t="shared" si="44"/>
        <v>-</v>
      </c>
    </row>
    <row r="1400" spans="1:29" x14ac:dyDescent="0.25">
      <c r="A1400" s="6"/>
      <c r="B1400" s="10"/>
      <c r="C1400" s="6"/>
      <c r="D1400" s="6"/>
      <c r="E1400" s="6"/>
      <c r="F1400" s="6"/>
      <c r="G1400" s="6"/>
      <c r="H1400" s="6"/>
      <c r="I1400" s="6"/>
      <c r="J1400" s="6"/>
      <c r="K1400" s="6"/>
      <c r="L1400" s="6"/>
      <c r="M1400" s="6"/>
      <c r="N1400" s="6"/>
      <c r="O1400" s="6"/>
      <c r="P1400" s="10"/>
      <c r="Q1400" s="15" t="str">
        <f t="shared" ca="1" si="45"/>
        <v>-</v>
      </c>
      <c r="R1400" s="6"/>
      <c r="S1400" s="6"/>
      <c r="T1400" s="6"/>
      <c r="U1400" s="6"/>
      <c r="V1400" s="6"/>
      <c r="W1400" s="6" t="str">
        <f t="shared" si="44"/>
        <v>-</v>
      </c>
      <c r="X1400" s="6"/>
      <c r="Y1400" s="6"/>
      <c r="Z1400" s="6"/>
      <c r="AA1400" s="6"/>
      <c r="AB1400" s="6"/>
      <c r="AC1400" s="6"/>
    </row>
    <row r="1401" spans="1:29" x14ac:dyDescent="0.25">
      <c r="Q1401" s="12" t="str">
        <f t="shared" ca="1" si="45"/>
        <v>-</v>
      </c>
      <c r="W1401" t="str">
        <f t="shared" si="44"/>
        <v>-</v>
      </c>
    </row>
    <row r="1402" spans="1:29" x14ac:dyDescent="0.25">
      <c r="A1402" s="6"/>
      <c r="B1402" s="10"/>
      <c r="C1402" s="6"/>
      <c r="D1402" s="6"/>
      <c r="E1402" s="6"/>
      <c r="F1402" s="6"/>
      <c r="G1402" s="6"/>
      <c r="H1402" s="6"/>
      <c r="I1402" s="6"/>
      <c r="J1402" s="6"/>
      <c r="K1402" s="6"/>
      <c r="L1402" s="6"/>
      <c r="M1402" s="6"/>
      <c r="N1402" s="6"/>
      <c r="O1402" s="6"/>
      <c r="P1402" s="10"/>
      <c r="Q1402" s="15" t="str">
        <f t="shared" ca="1" si="45"/>
        <v>-</v>
      </c>
      <c r="R1402" s="6"/>
      <c r="S1402" s="6"/>
      <c r="T1402" s="6"/>
      <c r="U1402" s="6"/>
      <c r="V1402" s="6"/>
      <c r="W1402" s="6" t="str">
        <f t="shared" si="44"/>
        <v>-</v>
      </c>
      <c r="X1402" s="6"/>
      <c r="Y1402" s="6"/>
      <c r="Z1402" s="6"/>
      <c r="AA1402" s="6"/>
      <c r="AB1402" s="6"/>
      <c r="AC1402" s="6"/>
    </row>
    <row r="1403" spans="1:29" x14ac:dyDescent="0.25">
      <c r="Q1403" s="12" t="str">
        <f t="shared" ca="1" si="45"/>
        <v>-</v>
      </c>
      <c r="W1403" t="str">
        <f t="shared" si="44"/>
        <v>-</v>
      </c>
    </row>
    <row r="1404" spans="1:29" x14ac:dyDescent="0.25">
      <c r="A1404" s="6"/>
      <c r="B1404" s="10"/>
      <c r="C1404" s="6"/>
      <c r="D1404" s="6"/>
      <c r="E1404" s="6"/>
      <c r="F1404" s="6"/>
      <c r="G1404" s="6"/>
      <c r="H1404" s="6"/>
      <c r="I1404" s="6"/>
      <c r="J1404" s="6"/>
      <c r="K1404" s="6"/>
      <c r="L1404" s="6"/>
      <c r="M1404" s="6"/>
      <c r="N1404" s="6"/>
      <c r="O1404" s="6"/>
      <c r="P1404" s="10"/>
      <c r="Q1404" s="15" t="str">
        <f t="shared" ca="1" si="45"/>
        <v>-</v>
      </c>
      <c r="R1404" s="6"/>
      <c r="S1404" s="6"/>
      <c r="T1404" s="6"/>
      <c r="U1404" s="6"/>
      <c r="V1404" s="6"/>
      <c r="W1404" s="6" t="str">
        <f t="shared" si="44"/>
        <v>-</v>
      </c>
      <c r="X1404" s="6"/>
      <c r="Y1404" s="6"/>
      <c r="Z1404" s="6"/>
      <c r="AA1404" s="6"/>
      <c r="AB1404" s="6"/>
      <c r="AC1404" s="6"/>
    </row>
    <row r="1405" spans="1:29" x14ac:dyDescent="0.25">
      <c r="Q1405" s="12" t="str">
        <f t="shared" ca="1" si="45"/>
        <v>-</v>
      </c>
      <c r="W1405" t="str">
        <f t="shared" si="44"/>
        <v>-</v>
      </c>
    </row>
    <row r="1406" spans="1:29" x14ac:dyDescent="0.25">
      <c r="A1406" s="6"/>
      <c r="B1406" s="10"/>
      <c r="C1406" s="6"/>
      <c r="D1406" s="6"/>
      <c r="E1406" s="6"/>
      <c r="F1406" s="6"/>
      <c r="G1406" s="6"/>
      <c r="H1406" s="6"/>
      <c r="I1406" s="6"/>
      <c r="J1406" s="6"/>
      <c r="K1406" s="6"/>
      <c r="L1406" s="6"/>
      <c r="M1406" s="6"/>
      <c r="N1406" s="6"/>
      <c r="O1406" s="6"/>
      <c r="P1406" s="10"/>
      <c r="Q1406" s="15" t="str">
        <f t="shared" ca="1" si="45"/>
        <v>-</v>
      </c>
      <c r="R1406" s="6"/>
      <c r="S1406" s="6"/>
      <c r="T1406" s="6"/>
      <c r="U1406" s="6"/>
      <c r="V1406" s="6"/>
      <c r="W1406" s="6" t="str">
        <f t="shared" si="44"/>
        <v>-</v>
      </c>
      <c r="X1406" s="6"/>
      <c r="Y1406" s="6"/>
      <c r="Z1406" s="6"/>
      <c r="AA1406" s="6"/>
      <c r="AB1406" s="6"/>
      <c r="AC1406" s="6"/>
    </row>
    <row r="1407" spans="1:29" x14ac:dyDescent="0.25">
      <c r="Q1407" s="12" t="str">
        <f t="shared" ca="1" si="45"/>
        <v>-</v>
      </c>
      <c r="W1407" t="str">
        <f t="shared" si="44"/>
        <v>-</v>
      </c>
    </row>
    <row r="1408" spans="1:29" x14ac:dyDescent="0.25">
      <c r="A1408" s="6"/>
      <c r="B1408" s="10"/>
      <c r="C1408" s="6"/>
      <c r="D1408" s="6"/>
      <c r="E1408" s="6"/>
      <c r="F1408" s="6"/>
      <c r="G1408" s="6"/>
      <c r="H1408" s="6"/>
      <c r="I1408" s="6"/>
      <c r="J1408" s="6"/>
      <c r="K1408" s="6"/>
      <c r="L1408" s="6"/>
      <c r="M1408" s="6"/>
      <c r="N1408" s="6"/>
      <c r="O1408" s="6"/>
      <c r="P1408" s="10"/>
      <c r="Q1408" s="15" t="str">
        <f t="shared" ca="1" si="45"/>
        <v>-</v>
      </c>
      <c r="R1408" s="6"/>
      <c r="S1408" s="6"/>
      <c r="T1408" s="6"/>
      <c r="U1408" s="6"/>
      <c r="V1408" s="6"/>
      <c r="W1408" s="6" t="str">
        <f t="shared" si="44"/>
        <v>-</v>
      </c>
      <c r="X1408" s="6"/>
      <c r="Y1408" s="6"/>
      <c r="Z1408" s="6"/>
      <c r="AA1408" s="6"/>
      <c r="AB1408" s="6"/>
      <c r="AC1408" s="6"/>
    </row>
    <row r="1409" spans="1:29" x14ac:dyDescent="0.25">
      <c r="Q1409" s="12" t="str">
        <f t="shared" ca="1" si="45"/>
        <v>-</v>
      </c>
      <c r="W1409" t="str">
        <f t="shared" si="44"/>
        <v>-</v>
      </c>
    </row>
    <row r="1410" spans="1:29" x14ac:dyDescent="0.25">
      <c r="A1410" s="6"/>
      <c r="B1410" s="10"/>
      <c r="C1410" s="6"/>
      <c r="D1410" s="6"/>
      <c r="E1410" s="6"/>
      <c r="F1410" s="6"/>
      <c r="G1410" s="6"/>
      <c r="H1410" s="6"/>
      <c r="I1410" s="6"/>
      <c r="J1410" s="6"/>
      <c r="K1410" s="6"/>
      <c r="L1410" s="6"/>
      <c r="M1410" s="6"/>
      <c r="N1410" s="6"/>
      <c r="O1410" s="6"/>
      <c r="P1410" s="10"/>
      <c r="Q1410" s="15" t="str">
        <f t="shared" ca="1" si="45"/>
        <v>-</v>
      </c>
      <c r="R1410" s="6"/>
      <c r="S1410" s="6"/>
      <c r="T1410" s="6"/>
      <c r="U1410" s="6"/>
      <c r="V1410" s="6"/>
      <c r="W1410" s="6" t="str">
        <f t="shared" si="44"/>
        <v>-</v>
      </c>
      <c r="X1410" s="6"/>
      <c r="Y1410" s="6"/>
      <c r="Z1410" s="6"/>
      <c r="AA1410" s="6"/>
      <c r="AB1410" s="6"/>
      <c r="AC1410" s="6"/>
    </row>
    <row r="1411" spans="1:29" x14ac:dyDescent="0.25">
      <c r="Q1411" s="12" t="str">
        <f t="shared" ca="1" si="45"/>
        <v>-</v>
      </c>
      <c r="W1411" t="str">
        <f t="shared" si="44"/>
        <v>-</v>
      </c>
    </row>
    <row r="1412" spans="1:29" x14ac:dyDescent="0.25">
      <c r="A1412" s="6"/>
      <c r="B1412" s="10"/>
      <c r="C1412" s="6"/>
      <c r="D1412" s="6"/>
      <c r="E1412" s="6"/>
      <c r="F1412" s="6"/>
      <c r="G1412" s="6"/>
      <c r="H1412" s="6"/>
      <c r="I1412" s="6"/>
      <c r="J1412" s="6"/>
      <c r="K1412" s="6"/>
      <c r="L1412" s="6"/>
      <c r="M1412" s="6"/>
      <c r="N1412" s="6"/>
      <c r="O1412" s="6"/>
      <c r="P1412" s="10"/>
      <c r="Q1412" s="15" t="str">
        <f t="shared" ca="1" si="45"/>
        <v>-</v>
      </c>
      <c r="R1412" s="6"/>
      <c r="S1412" s="6"/>
      <c r="T1412" s="6"/>
      <c r="U1412" s="6"/>
      <c r="V1412" s="6"/>
      <c r="W1412" s="6" t="str">
        <f t="shared" si="44"/>
        <v>-</v>
      </c>
      <c r="X1412" s="6"/>
      <c r="Y1412" s="6"/>
      <c r="Z1412" s="6"/>
      <c r="AA1412" s="6"/>
      <c r="AB1412" s="6"/>
      <c r="AC1412" s="6"/>
    </row>
    <row r="1413" spans="1:29" x14ac:dyDescent="0.25">
      <c r="Q1413" s="12" t="str">
        <f t="shared" ca="1" si="45"/>
        <v>-</v>
      </c>
      <c r="W1413" t="str">
        <f t="shared" si="44"/>
        <v>-</v>
      </c>
    </row>
    <row r="1414" spans="1:29" x14ac:dyDescent="0.25">
      <c r="A1414" s="6"/>
      <c r="B1414" s="10"/>
      <c r="C1414" s="6"/>
      <c r="D1414" s="6"/>
      <c r="E1414" s="6"/>
      <c r="F1414" s="6"/>
      <c r="G1414" s="6"/>
      <c r="H1414" s="6"/>
      <c r="I1414" s="6"/>
      <c r="J1414" s="6"/>
      <c r="K1414" s="6"/>
      <c r="L1414" s="6"/>
      <c r="M1414" s="6"/>
      <c r="N1414" s="6"/>
      <c r="O1414" s="6"/>
      <c r="P1414" s="10"/>
      <c r="Q1414" s="15" t="str">
        <f t="shared" ca="1" si="45"/>
        <v>-</v>
      </c>
      <c r="R1414" s="6"/>
      <c r="S1414" s="6"/>
      <c r="T1414" s="6"/>
      <c r="U1414" s="6"/>
      <c r="V1414" s="6"/>
      <c r="W1414" s="6" t="str">
        <f t="shared" si="44"/>
        <v>-</v>
      </c>
      <c r="X1414" s="6"/>
      <c r="Y1414" s="6"/>
      <c r="Z1414" s="6"/>
      <c r="AA1414" s="6"/>
      <c r="AB1414" s="6"/>
      <c r="AC1414" s="6"/>
    </row>
    <row r="1415" spans="1:29" x14ac:dyDescent="0.25">
      <c r="Q1415" s="12" t="str">
        <f t="shared" ca="1" si="45"/>
        <v>-</v>
      </c>
      <c r="W1415" t="str">
        <f t="shared" si="44"/>
        <v>-</v>
      </c>
    </row>
    <row r="1416" spans="1:29" x14ac:dyDescent="0.25">
      <c r="A1416" s="6"/>
      <c r="B1416" s="10"/>
      <c r="C1416" s="6"/>
      <c r="D1416" s="6"/>
      <c r="E1416" s="6"/>
      <c r="F1416" s="6"/>
      <c r="G1416" s="6"/>
      <c r="H1416" s="6"/>
      <c r="I1416" s="6"/>
      <c r="J1416" s="6"/>
      <c r="K1416" s="6"/>
      <c r="L1416" s="6"/>
      <c r="M1416" s="6"/>
      <c r="N1416" s="6"/>
      <c r="O1416" s="6"/>
      <c r="P1416" s="10"/>
      <c r="Q1416" s="15" t="str">
        <f t="shared" ca="1" si="45"/>
        <v>-</v>
      </c>
      <c r="R1416" s="6"/>
      <c r="S1416" s="6"/>
      <c r="T1416" s="6"/>
      <c r="U1416" s="6"/>
      <c r="V1416" s="6"/>
      <c r="W1416" s="6" t="str">
        <f t="shared" ref="W1416:W1479" si="46">IF(OR(ISBLANK(J1416),ISBLANK(V1416)),"-",(IF(J1416=V1416,"Yes","No")))</f>
        <v>-</v>
      </c>
      <c r="X1416" s="6"/>
      <c r="Y1416" s="6"/>
      <c r="Z1416" s="6"/>
      <c r="AA1416" s="6"/>
      <c r="AB1416" s="6"/>
      <c r="AC1416" s="6"/>
    </row>
    <row r="1417" spans="1:29" x14ac:dyDescent="0.25">
      <c r="Q1417" s="12" t="str">
        <f t="shared" ref="Q1417:Q1480" ca="1" si="47">IF(B1417&gt;1/1/1900, (IF(R1417="Closed",(DATEDIF(B1417,P1417,"d"))-(DATEDIF(M1417,O1417,"d")),IF(OR(R1417="Pending",ISBLANK(P1417)),TODAY()-B1417))),"-")</f>
        <v>-</v>
      </c>
      <c r="W1417" t="str">
        <f t="shared" si="46"/>
        <v>-</v>
      </c>
    </row>
    <row r="1418" spans="1:29" x14ac:dyDescent="0.25">
      <c r="A1418" s="6"/>
      <c r="B1418" s="10"/>
      <c r="C1418" s="6"/>
      <c r="D1418" s="6"/>
      <c r="E1418" s="6"/>
      <c r="F1418" s="6"/>
      <c r="G1418" s="6"/>
      <c r="H1418" s="6"/>
      <c r="I1418" s="6"/>
      <c r="J1418" s="6"/>
      <c r="K1418" s="6"/>
      <c r="L1418" s="6"/>
      <c r="M1418" s="6"/>
      <c r="N1418" s="6"/>
      <c r="O1418" s="6"/>
      <c r="P1418" s="10"/>
      <c r="Q1418" s="15" t="str">
        <f t="shared" ca="1" si="47"/>
        <v>-</v>
      </c>
      <c r="R1418" s="6"/>
      <c r="S1418" s="6"/>
      <c r="T1418" s="6"/>
      <c r="U1418" s="6"/>
      <c r="V1418" s="6"/>
      <c r="W1418" s="6" t="str">
        <f t="shared" si="46"/>
        <v>-</v>
      </c>
      <c r="X1418" s="6"/>
      <c r="Y1418" s="6"/>
      <c r="Z1418" s="6"/>
      <c r="AA1418" s="6"/>
      <c r="AB1418" s="6"/>
      <c r="AC1418" s="6"/>
    </row>
    <row r="1419" spans="1:29" x14ac:dyDescent="0.25">
      <c r="Q1419" s="12" t="str">
        <f t="shared" ca="1" si="47"/>
        <v>-</v>
      </c>
      <c r="W1419" t="str">
        <f t="shared" si="46"/>
        <v>-</v>
      </c>
    </row>
    <row r="1420" spans="1:29" x14ac:dyDescent="0.25">
      <c r="A1420" s="6"/>
      <c r="B1420" s="10"/>
      <c r="C1420" s="6"/>
      <c r="D1420" s="6"/>
      <c r="E1420" s="6"/>
      <c r="F1420" s="6"/>
      <c r="G1420" s="6"/>
      <c r="H1420" s="6"/>
      <c r="I1420" s="6"/>
      <c r="J1420" s="6"/>
      <c r="K1420" s="6"/>
      <c r="L1420" s="6"/>
      <c r="M1420" s="6"/>
      <c r="N1420" s="6"/>
      <c r="O1420" s="6"/>
      <c r="P1420" s="10"/>
      <c r="Q1420" s="15" t="str">
        <f t="shared" ca="1" si="47"/>
        <v>-</v>
      </c>
      <c r="R1420" s="6"/>
      <c r="S1420" s="6"/>
      <c r="T1420" s="6"/>
      <c r="U1420" s="6"/>
      <c r="V1420" s="6"/>
      <c r="W1420" s="6" t="str">
        <f t="shared" si="46"/>
        <v>-</v>
      </c>
      <c r="X1420" s="6"/>
      <c r="Y1420" s="6"/>
      <c r="Z1420" s="6"/>
      <c r="AA1420" s="6"/>
      <c r="AB1420" s="6"/>
      <c r="AC1420" s="6"/>
    </row>
    <row r="1421" spans="1:29" x14ac:dyDescent="0.25">
      <c r="Q1421" s="12" t="str">
        <f t="shared" ca="1" si="47"/>
        <v>-</v>
      </c>
      <c r="W1421" t="str">
        <f t="shared" si="46"/>
        <v>-</v>
      </c>
    </row>
    <row r="1422" spans="1:29" x14ac:dyDescent="0.25">
      <c r="A1422" s="6"/>
      <c r="B1422" s="10"/>
      <c r="C1422" s="6"/>
      <c r="D1422" s="6"/>
      <c r="E1422" s="6"/>
      <c r="F1422" s="6"/>
      <c r="G1422" s="6"/>
      <c r="H1422" s="6"/>
      <c r="I1422" s="6"/>
      <c r="J1422" s="6"/>
      <c r="K1422" s="6"/>
      <c r="L1422" s="6"/>
      <c r="M1422" s="6"/>
      <c r="N1422" s="6"/>
      <c r="O1422" s="6"/>
      <c r="P1422" s="10"/>
      <c r="Q1422" s="15" t="str">
        <f t="shared" ca="1" si="47"/>
        <v>-</v>
      </c>
      <c r="R1422" s="6"/>
      <c r="S1422" s="6"/>
      <c r="T1422" s="6"/>
      <c r="U1422" s="6"/>
      <c r="V1422" s="6"/>
      <c r="W1422" s="6" t="str">
        <f t="shared" si="46"/>
        <v>-</v>
      </c>
      <c r="X1422" s="6"/>
      <c r="Y1422" s="6"/>
      <c r="Z1422" s="6"/>
      <c r="AA1422" s="6"/>
      <c r="AB1422" s="6"/>
      <c r="AC1422" s="6"/>
    </row>
    <row r="1423" spans="1:29" x14ac:dyDescent="0.25">
      <c r="Q1423" s="12" t="str">
        <f t="shared" ca="1" si="47"/>
        <v>-</v>
      </c>
      <c r="W1423" t="str">
        <f t="shared" si="46"/>
        <v>-</v>
      </c>
    </row>
    <row r="1424" spans="1:29" x14ac:dyDescent="0.25">
      <c r="A1424" s="6"/>
      <c r="B1424" s="10"/>
      <c r="C1424" s="6"/>
      <c r="D1424" s="6"/>
      <c r="E1424" s="6"/>
      <c r="F1424" s="6"/>
      <c r="G1424" s="6"/>
      <c r="H1424" s="6"/>
      <c r="I1424" s="6"/>
      <c r="J1424" s="6"/>
      <c r="K1424" s="6"/>
      <c r="L1424" s="6"/>
      <c r="M1424" s="6"/>
      <c r="N1424" s="6"/>
      <c r="O1424" s="6"/>
      <c r="P1424" s="10"/>
      <c r="Q1424" s="15" t="str">
        <f t="shared" ca="1" si="47"/>
        <v>-</v>
      </c>
      <c r="R1424" s="6"/>
      <c r="S1424" s="6"/>
      <c r="T1424" s="6"/>
      <c r="U1424" s="6"/>
      <c r="V1424" s="6"/>
      <c r="W1424" s="6" t="str">
        <f t="shared" si="46"/>
        <v>-</v>
      </c>
      <c r="X1424" s="6"/>
      <c r="Y1424" s="6"/>
      <c r="Z1424" s="6"/>
      <c r="AA1424" s="6"/>
      <c r="AB1424" s="6"/>
      <c r="AC1424" s="6"/>
    </row>
    <row r="1425" spans="1:29" x14ac:dyDescent="0.25">
      <c r="Q1425" s="12" t="str">
        <f t="shared" ca="1" si="47"/>
        <v>-</v>
      </c>
      <c r="W1425" t="str">
        <f t="shared" si="46"/>
        <v>-</v>
      </c>
    </row>
    <row r="1426" spans="1:29" x14ac:dyDescent="0.25">
      <c r="A1426" s="6"/>
      <c r="B1426" s="10"/>
      <c r="C1426" s="6"/>
      <c r="D1426" s="6"/>
      <c r="E1426" s="6"/>
      <c r="F1426" s="6"/>
      <c r="G1426" s="6"/>
      <c r="H1426" s="6"/>
      <c r="I1426" s="6"/>
      <c r="J1426" s="6"/>
      <c r="K1426" s="6"/>
      <c r="L1426" s="6"/>
      <c r="M1426" s="6"/>
      <c r="N1426" s="6"/>
      <c r="O1426" s="6"/>
      <c r="P1426" s="10"/>
      <c r="Q1426" s="15" t="str">
        <f t="shared" ca="1" si="47"/>
        <v>-</v>
      </c>
      <c r="R1426" s="6"/>
      <c r="S1426" s="6"/>
      <c r="T1426" s="6"/>
      <c r="U1426" s="6"/>
      <c r="V1426" s="6"/>
      <c r="W1426" s="6" t="str">
        <f t="shared" si="46"/>
        <v>-</v>
      </c>
      <c r="X1426" s="6"/>
      <c r="Y1426" s="6"/>
      <c r="Z1426" s="6"/>
      <c r="AA1426" s="6"/>
      <c r="AB1426" s="6"/>
      <c r="AC1426" s="6"/>
    </row>
    <row r="1427" spans="1:29" x14ac:dyDescent="0.25">
      <c r="Q1427" s="12" t="str">
        <f t="shared" ca="1" si="47"/>
        <v>-</v>
      </c>
      <c r="W1427" t="str">
        <f t="shared" si="46"/>
        <v>-</v>
      </c>
    </row>
    <row r="1428" spans="1:29" x14ac:dyDescent="0.25">
      <c r="A1428" s="6"/>
      <c r="B1428" s="10"/>
      <c r="C1428" s="6"/>
      <c r="D1428" s="6"/>
      <c r="E1428" s="6"/>
      <c r="F1428" s="6"/>
      <c r="G1428" s="6"/>
      <c r="H1428" s="6"/>
      <c r="I1428" s="6"/>
      <c r="J1428" s="6"/>
      <c r="K1428" s="6"/>
      <c r="L1428" s="6"/>
      <c r="M1428" s="6"/>
      <c r="N1428" s="6"/>
      <c r="O1428" s="6"/>
      <c r="P1428" s="10"/>
      <c r="Q1428" s="15" t="str">
        <f t="shared" ca="1" si="47"/>
        <v>-</v>
      </c>
      <c r="R1428" s="6"/>
      <c r="S1428" s="6"/>
      <c r="T1428" s="6"/>
      <c r="U1428" s="6"/>
      <c r="V1428" s="6"/>
      <c r="W1428" s="6" t="str">
        <f t="shared" si="46"/>
        <v>-</v>
      </c>
      <c r="X1428" s="6"/>
      <c r="Y1428" s="6"/>
      <c r="Z1428" s="6"/>
      <c r="AA1428" s="6"/>
      <c r="AB1428" s="6"/>
      <c r="AC1428" s="6"/>
    </row>
    <row r="1429" spans="1:29" x14ac:dyDescent="0.25">
      <c r="Q1429" s="12" t="str">
        <f t="shared" ca="1" si="47"/>
        <v>-</v>
      </c>
      <c r="W1429" t="str">
        <f t="shared" si="46"/>
        <v>-</v>
      </c>
    </row>
    <row r="1430" spans="1:29" x14ac:dyDescent="0.25">
      <c r="A1430" s="6"/>
      <c r="B1430" s="10"/>
      <c r="C1430" s="6"/>
      <c r="D1430" s="6"/>
      <c r="E1430" s="6"/>
      <c r="F1430" s="6"/>
      <c r="G1430" s="6"/>
      <c r="H1430" s="6"/>
      <c r="I1430" s="6"/>
      <c r="J1430" s="6"/>
      <c r="K1430" s="6"/>
      <c r="L1430" s="6"/>
      <c r="M1430" s="6"/>
      <c r="N1430" s="6"/>
      <c r="O1430" s="6"/>
      <c r="P1430" s="10"/>
      <c r="Q1430" s="15" t="str">
        <f t="shared" ca="1" si="47"/>
        <v>-</v>
      </c>
      <c r="R1430" s="6"/>
      <c r="S1430" s="6"/>
      <c r="T1430" s="6"/>
      <c r="U1430" s="6"/>
      <c r="V1430" s="6"/>
      <c r="W1430" s="6" t="str">
        <f t="shared" si="46"/>
        <v>-</v>
      </c>
      <c r="X1430" s="6"/>
      <c r="Y1430" s="6"/>
      <c r="Z1430" s="6"/>
      <c r="AA1430" s="6"/>
      <c r="AB1430" s="6"/>
      <c r="AC1430" s="6"/>
    </row>
    <row r="1431" spans="1:29" x14ac:dyDescent="0.25">
      <c r="Q1431" s="12" t="str">
        <f t="shared" ca="1" si="47"/>
        <v>-</v>
      </c>
      <c r="W1431" t="str">
        <f t="shared" si="46"/>
        <v>-</v>
      </c>
    </row>
    <row r="1432" spans="1:29" x14ac:dyDescent="0.25">
      <c r="A1432" s="6"/>
      <c r="B1432" s="10"/>
      <c r="C1432" s="6"/>
      <c r="D1432" s="6"/>
      <c r="E1432" s="6"/>
      <c r="F1432" s="6"/>
      <c r="G1432" s="6"/>
      <c r="H1432" s="6"/>
      <c r="I1432" s="6"/>
      <c r="J1432" s="6"/>
      <c r="K1432" s="6"/>
      <c r="L1432" s="6"/>
      <c r="M1432" s="6"/>
      <c r="N1432" s="6"/>
      <c r="O1432" s="6"/>
      <c r="P1432" s="10"/>
      <c r="Q1432" s="15" t="str">
        <f t="shared" ca="1" si="47"/>
        <v>-</v>
      </c>
      <c r="R1432" s="6"/>
      <c r="S1432" s="6"/>
      <c r="T1432" s="6"/>
      <c r="U1432" s="6"/>
      <c r="V1432" s="6"/>
      <c r="W1432" s="6" t="str">
        <f t="shared" si="46"/>
        <v>-</v>
      </c>
      <c r="X1432" s="6"/>
      <c r="Y1432" s="6"/>
      <c r="Z1432" s="6"/>
      <c r="AA1432" s="6"/>
      <c r="AB1432" s="6"/>
      <c r="AC1432" s="6"/>
    </row>
    <row r="1433" spans="1:29" x14ac:dyDescent="0.25">
      <c r="Q1433" s="12" t="str">
        <f t="shared" ca="1" si="47"/>
        <v>-</v>
      </c>
      <c r="W1433" t="str">
        <f t="shared" si="46"/>
        <v>-</v>
      </c>
    </row>
    <row r="1434" spans="1:29" x14ac:dyDescent="0.25">
      <c r="A1434" s="6"/>
      <c r="B1434" s="10"/>
      <c r="C1434" s="6"/>
      <c r="D1434" s="6"/>
      <c r="E1434" s="6"/>
      <c r="F1434" s="6"/>
      <c r="G1434" s="6"/>
      <c r="H1434" s="6"/>
      <c r="I1434" s="6"/>
      <c r="J1434" s="6"/>
      <c r="K1434" s="6"/>
      <c r="L1434" s="6"/>
      <c r="M1434" s="6"/>
      <c r="N1434" s="6"/>
      <c r="O1434" s="6"/>
      <c r="P1434" s="10"/>
      <c r="Q1434" s="15" t="str">
        <f t="shared" ca="1" si="47"/>
        <v>-</v>
      </c>
      <c r="R1434" s="6"/>
      <c r="S1434" s="6"/>
      <c r="T1434" s="6"/>
      <c r="U1434" s="6"/>
      <c r="V1434" s="6"/>
      <c r="W1434" s="6" t="str">
        <f t="shared" si="46"/>
        <v>-</v>
      </c>
      <c r="X1434" s="6"/>
      <c r="Y1434" s="6"/>
      <c r="Z1434" s="6"/>
      <c r="AA1434" s="6"/>
      <c r="AB1434" s="6"/>
      <c r="AC1434" s="6"/>
    </row>
    <row r="1435" spans="1:29" x14ac:dyDescent="0.25">
      <c r="Q1435" s="12" t="str">
        <f t="shared" ca="1" si="47"/>
        <v>-</v>
      </c>
      <c r="W1435" t="str">
        <f t="shared" si="46"/>
        <v>-</v>
      </c>
    </row>
    <row r="1436" spans="1:29" x14ac:dyDescent="0.25">
      <c r="A1436" s="6"/>
      <c r="B1436" s="10"/>
      <c r="C1436" s="6"/>
      <c r="D1436" s="6"/>
      <c r="E1436" s="6"/>
      <c r="F1436" s="6"/>
      <c r="G1436" s="6"/>
      <c r="H1436" s="6"/>
      <c r="I1436" s="6"/>
      <c r="J1436" s="6"/>
      <c r="K1436" s="6"/>
      <c r="L1436" s="6"/>
      <c r="M1436" s="6"/>
      <c r="N1436" s="6"/>
      <c r="O1436" s="6"/>
      <c r="P1436" s="10"/>
      <c r="Q1436" s="15" t="str">
        <f t="shared" ca="1" si="47"/>
        <v>-</v>
      </c>
      <c r="R1436" s="6"/>
      <c r="S1436" s="6"/>
      <c r="T1436" s="6"/>
      <c r="U1436" s="6"/>
      <c r="V1436" s="6"/>
      <c r="W1436" s="6" t="str">
        <f t="shared" si="46"/>
        <v>-</v>
      </c>
      <c r="X1436" s="6"/>
      <c r="Y1436" s="6"/>
      <c r="Z1436" s="6"/>
      <c r="AA1436" s="6"/>
      <c r="AB1436" s="6"/>
      <c r="AC1436" s="6"/>
    </row>
    <row r="1437" spans="1:29" x14ac:dyDescent="0.25">
      <c r="Q1437" s="12" t="str">
        <f t="shared" ca="1" si="47"/>
        <v>-</v>
      </c>
      <c r="W1437" t="str">
        <f t="shared" si="46"/>
        <v>-</v>
      </c>
    </row>
    <row r="1438" spans="1:29" x14ac:dyDescent="0.25">
      <c r="A1438" s="6"/>
      <c r="B1438" s="10"/>
      <c r="C1438" s="6"/>
      <c r="D1438" s="6"/>
      <c r="E1438" s="6"/>
      <c r="F1438" s="6"/>
      <c r="G1438" s="6"/>
      <c r="H1438" s="6"/>
      <c r="I1438" s="6"/>
      <c r="J1438" s="6"/>
      <c r="K1438" s="6"/>
      <c r="L1438" s="6"/>
      <c r="M1438" s="6"/>
      <c r="N1438" s="6"/>
      <c r="O1438" s="6"/>
      <c r="P1438" s="10"/>
      <c r="Q1438" s="15" t="str">
        <f t="shared" ca="1" si="47"/>
        <v>-</v>
      </c>
      <c r="R1438" s="6"/>
      <c r="S1438" s="6"/>
      <c r="T1438" s="6"/>
      <c r="U1438" s="6"/>
      <c r="V1438" s="6"/>
      <c r="W1438" s="6" t="str">
        <f t="shared" si="46"/>
        <v>-</v>
      </c>
      <c r="X1438" s="6"/>
      <c r="Y1438" s="6"/>
      <c r="Z1438" s="6"/>
      <c r="AA1438" s="6"/>
      <c r="AB1438" s="6"/>
      <c r="AC1438" s="6"/>
    </row>
    <row r="1439" spans="1:29" x14ac:dyDescent="0.25">
      <c r="Q1439" s="12" t="str">
        <f t="shared" ca="1" si="47"/>
        <v>-</v>
      </c>
      <c r="W1439" t="str">
        <f t="shared" si="46"/>
        <v>-</v>
      </c>
    </row>
    <row r="1440" spans="1:29" x14ac:dyDescent="0.25">
      <c r="A1440" s="6"/>
      <c r="B1440" s="10"/>
      <c r="C1440" s="6"/>
      <c r="D1440" s="6"/>
      <c r="E1440" s="6"/>
      <c r="F1440" s="6"/>
      <c r="G1440" s="6"/>
      <c r="H1440" s="6"/>
      <c r="I1440" s="6"/>
      <c r="J1440" s="6"/>
      <c r="K1440" s="6"/>
      <c r="L1440" s="6"/>
      <c r="M1440" s="6"/>
      <c r="N1440" s="6"/>
      <c r="O1440" s="6"/>
      <c r="P1440" s="10"/>
      <c r="Q1440" s="15" t="str">
        <f t="shared" ca="1" si="47"/>
        <v>-</v>
      </c>
      <c r="R1440" s="6"/>
      <c r="S1440" s="6"/>
      <c r="T1440" s="6"/>
      <c r="U1440" s="6"/>
      <c r="V1440" s="6"/>
      <c r="W1440" s="6" t="str">
        <f t="shared" si="46"/>
        <v>-</v>
      </c>
      <c r="X1440" s="6"/>
      <c r="Y1440" s="6"/>
      <c r="Z1440" s="6"/>
      <c r="AA1440" s="6"/>
      <c r="AB1440" s="6"/>
      <c r="AC1440" s="6"/>
    </row>
    <row r="1441" spans="1:29" x14ac:dyDescent="0.25">
      <c r="Q1441" s="12" t="str">
        <f t="shared" ca="1" si="47"/>
        <v>-</v>
      </c>
      <c r="W1441" t="str">
        <f t="shared" si="46"/>
        <v>-</v>
      </c>
    </row>
    <row r="1442" spans="1:29" x14ac:dyDescent="0.25">
      <c r="A1442" s="6"/>
      <c r="B1442" s="10"/>
      <c r="C1442" s="6"/>
      <c r="D1442" s="6"/>
      <c r="E1442" s="6"/>
      <c r="F1442" s="6"/>
      <c r="G1442" s="6"/>
      <c r="H1442" s="6"/>
      <c r="I1442" s="6"/>
      <c r="J1442" s="6"/>
      <c r="K1442" s="6"/>
      <c r="L1442" s="6"/>
      <c r="M1442" s="6"/>
      <c r="N1442" s="6"/>
      <c r="O1442" s="6"/>
      <c r="P1442" s="10"/>
      <c r="Q1442" s="15" t="str">
        <f t="shared" ca="1" si="47"/>
        <v>-</v>
      </c>
      <c r="R1442" s="6"/>
      <c r="S1442" s="6"/>
      <c r="T1442" s="6"/>
      <c r="U1442" s="6"/>
      <c r="V1442" s="6"/>
      <c r="W1442" s="6" t="str">
        <f t="shared" si="46"/>
        <v>-</v>
      </c>
      <c r="X1442" s="6"/>
      <c r="Y1442" s="6"/>
      <c r="Z1442" s="6"/>
      <c r="AA1442" s="6"/>
      <c r="AB1442" s="6"/>
      <c r="AC1442" s="6"/>
    </row>
    <row r="1443" spans="1:29" x14ac:dyDescent="0.25">
      <c r="Q1443" s="12" t="str">
        <f t="shared" ca="1" si="47"/>
        <v>-</v>
      </c>
      <c r="W1443" t="str">
        <f t="shared" si="46"/>
        <v>-</v>
      </c>
    </row>
    <row r="1444" spans="1:29" x14ac:dyDescent="0.25">
      <c r="A1444" s="6"/>
      <c r="B1444" s="10"/>
      <c r="C1444" s="6"/>
      <c r="D1444" s="6"/>
      <c r="E1444" s="6"/>
      <c r="F1444" s="6"/>
      <c r="G1444" s="6"/>
      <c r="H1444" s="6"/>
      <c r="I1444" s="6"/>
      <c r="J1444" s="6"/>
      <c r="K1444" s="6"/>
      <c r="L1444" s="6"/>
      <c r="M1444" s="6"/>
      <c r="N1444" s="6"/>
      <c r="O1444" s="6"/>
      <c r="P1444" s="10"/>
      <c r="Q1444" s="15" t="str">
        <f t="shared" ca="1" si="47"/>
        <v>-</v>
      </c>
      <c r="R1444" s="6"/>
      <c r="S1444" s="6"/>
      <c r="T1444" s="6"/>
      <c r="U1444" s="6"/>
      <c r="V1444" s="6"/>
      <c r="W1444" s="6" t="str">
        <f t="shared" si="46"/>
        <v>-</v>
      </c>
      <c r="X1444" s="6"/>
      <c r="Y1444" s="6"/>
      <c r="Z1444" s="6"/>
      <c r="AA1444" s="6"/>
      <c r="AB1444" s="6"/>
      <c r="AC1444" s="6"/>
    </row>
    <row r="1445" spans="1:29" x14ac:dyDescent="0.25">
      <c r="Q1445" s="12" t="str">
        <f t="shared" ca="1" si="47"/>
        <v>-</v>
      </c>
      <c r="W1445" t="str">
        <f t="shared" si="46"/>
        <v>-</v>
      </c>
    </row>
    <row r="1446" spans="1:29" x14ac:dyDescent="0.25">
      <c r="A1446" s="6"/>
      <c r="B1446" s="10"/>
      <c r="C1446" s="6"/>
      <c r="D1446" s="6"/>
      <c r="E1446" s="6"/>
      <c r="F1446" s="6"/>
      <c r="G1446" s="6"/>
      <c r="H1446" s="6"/>
      <c r="I1446" s="6"/>
      <c r="J1446" s="6"/>
      <c r="K1446" s="6"/>
      <c r="L1446" s="6"/>
      <c r="M1446" s="6"/>
      <c r="N1446" s="6"/>
      <c r="O1446" s="6"/>
      <c r="P1446" s="10"/>
      <c r="Q1446" s="15" t="str">
        <f t="shared" ca="1" si="47"/>
        <v>-</v>
      </c>
      <c r="R1446" s="6"/>
      <c r="S1446" s="6"/>
      <c r="T1446" s="6"/>
      <c r="U1446" s="6"/>
      <c r="V1446" s="6"/>
      <c r="W1446" s="6" t="str">
        <f t="shared" si="46"/>
        <v>-</v>
      </c>
      <c r="X1446" s="6"/>
      <c r="Y1446" s="6"/>
      <c r="Z1446" s="6"/>
      <c r="AA1446" s="6"/>
      <c r="AB1446" s="6"/>
      <c r="AC1446" s="6"/>
    </row>
    <row r="1447" spans="1:29" x14ac:dyDescent="0.25">
      <c r="Q1447" s="12" t="str">
        <f t="shared" ca="1" si="47"/>
        <v>-</v>
      </c>
      <c r="W1447" t="str">
        <f t="shared" si="46"/>
        <v>-</v>
      </c>
    </row>
    <row r="1448" spans="1:29" x14ac:dyDescent="0.25">
      <c r="A1448" s="6"/>
      <c r="B1448" s="10"/>
      <c r="C1448" s="6"/>
      <c r="D1448" s="6"/>
      <c r="E1448" s="6"/>
      <c r="F1448" s="6"/>
      <c r="G1448" s="6"/>
      <c r="H1448" s="6"/>
      <c r="I1448" s="6"/>
      <c r="J1448" s="6"/>
      <c r="K1448" s="6"/>
      <c r="L1448" s="6"/>
      <c r="M1448" s="6"/>
      <c r="N1448" s="6"/>
      <c r="O1448" s="6"/>
      <c r="P1448" s="10"/>
      <c r="Q1448" s="15" t="str">
        <f t="shared" ca="1" si="47"/>
        <v>-</v>
      </c>
      <c r="R1448" s="6"/>
      <c r="S1448" s="6"/>
      <c r="T1448" s="6"/>
      <c r="U1448" s="6"/>
      <c r="V1448" s="6"/>
      <c r="W1448" s="6" t="str">
        <f t="shared" si="46"/>
        <v>-</v>
      </c>
      <c r="X1448" s="6"/>
      <c r="Y1448" s="6"/>
      <c r="Z1448" s="6"/>
      <c r="AA1448" s="6"/>
      <c r="AB1448" s="6"/>
      <c r="AC1448" s="6"/>
    </row>
    <row r="1449" spans="1:29" x14ac:dyDescent="0.25">
      <c r="Q1449" s="12" t="str">
        <f t="shared" ca="1" si="47"/>
        <v>-</v>
      </c>
      <c r="W1449" t="str">
        <f t="shared" si="46"/>
        <v>-</v>
      </c>
    </row>
    <row r="1450" spans="1:29" x14ac:dyDescent="0.25">
      <c r="A1450" s="6"/>
      <c r="B1450" s="10"/>
      <c r="C1450" s="6"/>
      <c r="D1450" s="6"/>
      <c r="E1450" s="6"/>
      <c r="F1450" s="6"/>
      <c r="G1450" s="6"/>
      <c r="H1450" s="6"/>
      <c r="I1450" s="6"/>
      <c r="J1450" s="6"/>
      <c r="K1450" s="6"/>
      <c r="L1450" s="6"/>
      <c r="M1450" s="6"/>
      <c r="N1450" s="6"/>
      <c r="O1450" s="6"/>
      <c r="P1450" s="10"/>
      <c r="Q1450" s="15" t="str">
        <f t="shared" ca="1" si="47"/>
        <v>-</v>
      </c>
      <c r="R1450" s="6"/>
      <c r="S1450" s="6"/>
      <c r="T1450" s="6"/>
      <c r="U1450" s="6"/>
      <c r="V1450" s="6"/>
      <c r="W1450" s="6" t="str">
        <f t="shared" si="46"/>
        <v>-</v>
      </c>
      <c r="X1450" s="6"/>
      <c r="Y1450" s="6"/>
      <c r="Z1450" s="6"/>
      <c r="AA1450" s="6"/>
      <c r="AB1450" s="6"/>
      <c r="AC1450" s="6"/>
    </row>
    <row r="1451" spans="1:29" x14ac:dyDescent="0.25">
      <c r="Q1451" s="12" t="str">
        <f t="shared" ca="1" si="47"/>
        <v>-</v>
      </c>
      <c r="W1451" t="str">
        <f t="shared" si="46"/>
        <v>-</v>
      </c>
    </row>
    <row r="1452" spans="1:29" x14ac:dyDescent="0.25">
      <c r="A1452" s="6"/>
      <c r="B1452" s="10"/>
      <c r="C1452" s="6"/>
      <c r="D1452" s="6"/>
      <c r="E1452" s="6"/>
      <c r="F1452" s="6"/>
      <c r="G1452" s="6"/>
      <c r="H1452" s="6"/>
      <c r="I1452" s="6"/>
      <c r="J1452" s="6"/>
      <c r="K1452" s="6"/>
      <c r="L1452" s="6"/>
      <c r="M1452" s="6"/>
      <c r="N1452" s="6"/>
      <c r="O1452" s="6"/>
      <c r="P1452" s="10"/>
      <c r="Q1452" s="15" t="str">
        <f t="shared" ca="1" si="47"/>
        <v>-</v>
      </c>
      <c r="R1452" s="6"/>
      <c r="S1452" s="6"/>
      <c r="T1452" s="6"/>
      <c r="U1452" s="6"/>
      <c r="V1452" s="6"/>
      <c r="W1452" s="6" t="str">
        <f t="shared" si="46"/>
        <v>-</v>
      </c>
      <c r="X1452" s="6"/>
      <c r="Y1452" s="6"/>
      <c r="Z1452" s="6"/>
      <c r="AA1452" s="6"/>
      <c r="AB1452" s="6"/>
      <c r="AC1452" s="6"/>
    </row>
    <row r="1453" spans="1:29" x14ac:dyDescent="0.25">
      <c r="Q1453" s="12" t="str">
        <f t="shared" ca="1" si="47"/>
        <v>-</v>
      </c>
      <c r="W1453" t="str">
        <f t="shared" si="46"/>
        <v>-</v>
      </c>
    </row>
    <row r="1454" spans="1:29" x14ac:dyDescent="0.25">
      <c r="A1454" s="6"/>
      <c r="B1454" s="10"/>
      <c r="C1454" s="6"/>
      <c r="D1454" s="6"/>
      <c r="E1454" s="6"/>
      <c r="F1454" s="6"/>
      <c r="G1454" s="6"/>
      <c r="H1454" s="6"/>
      <c r="I1454" s="6"/>
      <c r="J1454" s="6"/>
      <c r="K1454" s="6"/>
      <c r="L1454" s="6"/>
      <c r="M1454" s="6"/>
      <c r="N1454" s="6"/>
      <c r="O1454" s="6"/>
      <c r="P1454" s="10"/>
      <c r="Q1454" s="15" t="str">
        <f t="shared" ca="1" si="47"/>
        <v>-</v>
      </c>
      <c r="R1454" s="6"/>
      <c r="S1454" s="6"/>
      <c r="T1454" s="6"/>
      <c r="U1454" s="6"/>
      <c r="V1454" s="6"/>
      <c r="W1454" s="6" t="str">
        <f t="shared" si="46"/>
        <v>-</v>
      </c>
      <c r="X1454" s="6"/>
      <c r="Y1454" s="6"/>
      <c r="Z1454" s="6"/>
      <c r="AA1454" s="6"/>
      <c r="AB1454" s="6"/>
      <c r="AC1454" s="6"/>
    </row>
    <row r="1455" spans="1:29" x14ac:dyDescent="0.25">
      <c r="Q1455" s="12" t="str">
        <f t="shared" ca="1" si="47"/>
        <v>-</v>
      </c>
      <c r="W1455" t="str">
        <f t="shared" si="46"/>
        <v>-</v>
      </c>
    </row>
    <row r="1456" spans="1:29" x14ac:dyDescent="0.25">
      <c r="A1456" s="6"/>
      <c r="B1456" s="10"/>
      <c r="C1456" s="6"/>
      <c r="D1456" s="6"/>
      <c r="E1456" s="6"/>
      <c r="F1456" s="6"/>
      <c r="G1456" s="6"/>
      <c r="H1456" s="6"/>
      <c r="I1456" s="6"/>
      <c r="J1456" s="6"/>
      <c r="K1456" s="6"/>
      <c r="L1456" s="6"/>
      <c r="M1456" s="6"/>
      <c r="N1456" s="6"/>
      <c r="O1456" s="6"/>
      <c r="P1456" s="10"/>
      <c r="Q1456" s="15" t="str">
        <f t="shared" ca="1" si="47"/>
        <v>-</v>
      </c>
      <c r="R1456" s="6"/>
      <c r="S1456" s="6"/>
      <c r="T1456" s="6"/>
      <c r="U1456" s="6"/>
      <c r="V1456" s="6"/>
      <c r="W1456" s="6" t="str">
        <f t="shared" si="46"/>
        <v>-</v>
      </c>
      <c r="X1456" s="6"/>
      <c r="Y1456" s="6"/>
      <c r="Z1456" s="6"/>
      <c r="AA1456" s="6"/>
      <c r="AB1456" s="6"/>
      <c r="AC1456" s="6"/>
    </row>
    <row r="1457" spans="1:29" x14ac:dyDescent="0.25">
      <c r="Q1457" s="12" t="str">
        <f t="shared" ca="1" si="47"/>
        <v>-</v>
      </c>
      <c r="W1457" t="str">
        <f t="shared" si="46"/>
        <v>-</v>
      </c>
    </row>
    <row r="1458" spans="1:29" x14ac:dyDescent="0.25">
      <c r="A1458" s="6"/>
      <c r="B1458" s="10"/>
      <c r="C1458" s="6"/>
      <c r="D1458" s="6"/>
      <c r="E1458" s="6"/>
      <c r="F1458" s="6"/>
      <c r="G1458" s="6"/>
      <c r="H1458" s="6"/>
      <c r="I1458" s="6"/>
      <c r="J1458" s="6"/>
      <c r="K1458" s="6"/>
      <c r="L1458" s="6"/>
      <c r="M1458" s="6"/>
      <c r="N1458" s="6"/>
      <c r="O1458" s="6"/>
      <c r="P1458" s="10"/>
      <c r="Q1458" s="15" t="str">
        <f t="shared" ca="1" si="47"/>
        <v>-</v>
      </c>
      <c r="R1458" s="6"/>
      <c r="S1458" s="6"/>
      <c r="T1458" s="6"/>
      <c r="U1458" s="6"/>
      <c r="V1458" s="6"/>
      <c r="W1458" s="6" t="str">
        <f t="shared" si="46"/>
        <v>-</v>
      </c>
      <c r="X1458" s="6"/>
      <c r="Y1458" s="6"/>
      <c r="Z1458" s="6"/>
      <c r="AA1458" s="6"/>
      <c r="AB1458" s="6"/>
      <c r="AC1458" s="6"/>
    </row>
    <row r="1459" spans="1:29" x14ac:dyDescent="0.25">
      <c r="Q1459" s="12" t="str">
        <f t="shared" ca="1" si="47"/>
        <v>-</v>
      </c>
      <c r="W1459" t="str">
        <f t="shared" si="46"/>
        <v>-</v>
      </c>
    </row>
    <row r="1460" spans="1:29" x14ac:dyDescent="0.25">
      <c r="A1460" s="6"/>
      <c r="B1460" s="10"/>
      <c r="C1460" s="6"/>
      <c r="D1460" s="6"/>
      <c r="E1460" s="6"/>
      <c r="F1460" s="6"/>
      <c r="G1460" s="6"/>
      <c r="H1460" s="6"/>
      <c r="I1460" s="6"/>
      <c r="J1460" s="6"/>
      <c r="K1460" s="6"/>
      <c r="L1460" s="6"/>
      <c r="M1460" s="6"/>
      <c r="N1460" s="6"/>
      <c r="O1460" s="6"/>
      <c r="P1460" s="10"/>
      <c r="Q1460" s="15" t="str">
        <f t="shared" ca="1" si="47"/>
        <v>-</v>
      </c>
      <c r="R1460" s="6"/>
      <c r="S1460" s="6"/>
      <c r="T1460" s="6"/>
      <c r="U1460" s="6"/>
      <c r="V1460" s="6"/>
      <c r="W1460" s="6" t="str">
        <f t="shared" si="46"/>
        <v>-</v>
      </c>
      <c r="X1460" s="6"/>
      <c r="Y1460" s="6"/>
      <c r="Z1460" s="6"/>
      <c r="AA1460" s="6"/>
      <c r="AB1460" s="6"/>
      <c r="AC1460" s="6"/>
    </row>
    <row r="1461" spans="1:29" x14ac:dyDescent="0.25">
      <c r="Q1461" s="12" t="str">
        <f t="shared" ca="1" si="47"/>
        <v>-</v>
      </c>
      <c r="W1461" t="str">
        <f t="shared" si="46"/>
        <v>-</v>
      </c>
    </row>
    <row r="1462" spans="1:29" x14ac:dyDescent="0.25">
      <c r="A1462" s="6"/>
      <c r="B1462" s="10"/>
      <c r="C1462" s="6"/>
      <c r="D1462" s="6"/>
      <c r="E1462" s="6"/>
      <c r="F1462" s="6"/>
      <c r="G1462" s="6"/>
      <c r="H1462" s="6"/>
      <c r="I1462" s="6"/>
      <c r="J1462" s="6"/>
      <c r="K1462" s="6"/>
      <c r="L1462" s="6"/>
      <c r="M1462" s="6"/>
      <c r="N1462" s="6"/>
      <c r="O1462" s="6"/>
      <c r="P1462" s="10"/>
      <c r="Q1462" s="15" t="str">
        <f t="shared" ca="1" si="47"/>
        <v>-</v>
      </c>
      <c r="R1462" s="6"/>
      <c r="S1462" s="6"/>
      <c r="T1462" s="6"/>
      <c r="U1462" s="6"/>
      <c r="V1462" s="6"/>
      <c r="W1462" s="6" t="str">
        <f t="shared" si="46"/>
        <v>-</v>
      </c>
      <c r="X1462" s="6"/>
      <c r="Y1462" s="6"/>
      <c r="Z1462" s="6"/>
      <c r="AA1462" s="6"/>
      <c r="AB1462" s="6"/>
      <c r="AC1462" s="6"/>
    </row>
    <row r="1463" spans="1:29" x14ac:dyDescent="0.25">
      <c r="Q1463" s="12" t="str">
        <f t="shared" ca="1" si="47"/>
        <v>-</v>
      </c>
      <c r="W1463" t="str">
        <f t="shared" si="46"/>
        <v>-</v>
      </c>
    </row>
    <row r="1464" spans="1:29" x14ac:dyDescent="0.25">
      <c r="A1464" s="6"/>
      <c r="B1464" s="10"/>
      <c r="C1464" s="6"/>
      <c r="D1464" s="6"/>
      <c r="E1464" s="6"/>
      <c r="F1464" s="6"/>
      <c r="G1464" s="6"/>
      <c r="H1464" s="6"/>
      <c r="I1464" s="6"/>
      <c r="J1464" s="6"/>
      <c r="K1464" s="6"/>
      <c r="L1464" s="6"/>
      <c r="M1464" s="6"/>
      <c r="N1464" s="6"/>
      <c r="O1464" s="6"/>
      <c r="P1464" s="10"/>
      <c r="Q1464" s="15" t="str">
        <f t="shared" ca="1" si="47"/>
        <v>-</v>
      </c>
      <c r="R1464" s="6"/>
      <c r="S1464" s="6"/>
      <c r="T1464" s="6"/>
      <c r="U1464" s="6"/>
      <c r="V1464" s="6"/>
      <c r="W1464" s="6" t="str">
        <f t="shared" si="46"/>
        <v>-</v>
      </c>
      <c r="X1464" s="6"/>
      <c r="Y1464" s="6"/>
      <c r="Z1464" s="6"/>
      <c r="AA1464" s="6"/>
      <c r="AB1464" s="6"/>
      <c r="AC1464" s="6"/>
    </row>
    <row r="1465" spans="1:29" x14ac:dyDescent="0.25">
      <c r="Q1465" s="12" t="str">
        <f t="shared" ca="1" si="47"/>
        <v>-</v>
      </c>
      <c r="W1465" t="str">
        <f t="shared" si="46"/>
        <v>-</v>
      </c>
    </row>
    <row r="1466" spans="1:29" x14ac:dyDescent="0.25">
      <c r="A1466" s="6"/>
      <c r="B1466" s="10"/>
      <c r="C1466" s="6"/>
      <c r="D1466" s="6"/>
      <c r="E1466" s="6"/>
      <c r="F1466" s="6"/>
      <c r="G1466" s="6"/>
      <c r="H1466" s="6"/>
      <c r="I1466" s="6"/>
      <c r="J1466" s="6"/>
      <c r="K1466" s="6"/>
      <c r="L1466" s="6"/>
      <c r="M1466" s="6"/>
      <c r="N1466" s="6"/>
      <c r="O1466" s="6"/>
      <c r="P1466" s="10"/>
      <c r="Q1466" s="15" t="str">
        <f t="shared" ca="1" si="47"/>
        <v>-</v>
      </c>
      <c r="R1466" s="6"/>
      <c r="S1466" s="6"/>
      <c r="T1466" s="6"/>
      <c r="U1466" s="6"/>
      <c r="V1466" s="6"/>
      <c r="W1466" s="6" t="str">
        <f t="shared" si="46"/>
        <v>-</v>
      </c>
      <c r="X1466" s="6"/>
      <c r="Y1466" s="6"/>
      <c r="Z1466" s="6"/>
      <c r="AA1466" s="6"/>
      <c r="AB1466" s="6"/>
      <c r="AC1466" s="6"/>
    </row>
    <row r="1467" spans="1:29" x14ac:dyDescent="0.25">
      <c r="Q1467" s="12" t="str">
        <f t="shared" ca="1" si="47"/>
        <v>-</v>
      </c>
      <c r="W1467" t="str">
        <f t="shared" si="46"/>
        <v>-</v>
      </c>
    </row>
    <row r="1468" spans="1:29" x14ac:dyDescent="0.25">
      <c r="A1468" s="6"/>
      <c r="B1468" s="10"/>
      <c r="C1468" s="6"/>
      <c r="D1468" s="6"/>
      <c r="E1468" s="6"/>
      <c r="F1468" s="6"/>
      <c r="G1468" s="6"/>
      <c r="H1468" s="6"/>
      <c r="I1468" s="6"/>
      <c r="J1468" s="6"/>
      <c r="K1468" s="6"/>
      <c r="L1468" s="6"/>
      <c r="M1468" s="6"/>
      <c r="N1468" s="6"/>
      <c r="O1468" s="6"/>
      <c r="P1468" s="10"/>
      <c r="Q1468" s="15" t="str">
        <f t="shared" ca="1" si="47"/>
        <v>-</v>
      </c>
      <c r="R1468" s="6"/>
      <c r="S1468" s="6"/>
      <c r="T1468" s="6"/>
      <c r="U1468" s="6"/>
      <c r="V1468" s="6"/>
      <c r="W1468" s="6" t="str">
        <f t="shared" si="46"/>
        <v>-</v>
      </c>
      <c r="X1468" s="6"/>
      <c r="Y1468" s="6"/>
      <c r="Z1468" s="6"/>
      <c r="AA1468" s="6"/>
      <c r="AB1468" s="6"/>
      <c r="AC1468" s="6"/>
    </row>
    <row r="1469" spans="1:29" x14ac:dyDescent="0.25">
      <c r="Q1469" s="12" t="str">
        <f t="shared" ca="1" si="47"/>
        <v>-</v>
      </c>
      <c r="W1469" t="str">
        <f t="shared" si="46"/>
        <v>-</v>
      </c>
    </row>
    <row r="1470" spans="1:29" x14ac:dyDescent="0.25">
      <c r="A1470" s="6"/>
      <c r="B1470" s="10"/>
      <c r="C1470" s="6"/>
      <c r="D1470" s="6"/>
      <c r="E1470" s="6"/>
      <c r="F1470" s="6"/>
      <c r="G1470" s="6"/>
      <c r="H1470" s="6"/>
      <c r="I1470" s="6"/>
      <c r="J1470" s="6"/>
      <c r="K1470" s="6"/>
      <c r="L1470" s="6"/>
      <c r="M1470" s="6"/>
      <c r="N1470" s="6"/>
      <c r="O1470" s="6"/>
      <c r="P1470" s="10"/>
      <c r="Q1470" s="15" t="str">
        <f t="shared" ca="1" si="47"/>
        <v>-</v>
      </c>
      <c r="R1470" s="6"/>
      <c r="S1470" s="6"/>
      <c r="T1470" s="6"/>
      <c r="U1470" s="6"/>
      <c r="V1470" s="6"/>
      <c r="W1470" s="6" t="str">
        <f t="shared" si="46"/>
        <v>-</v>
      </c>
      <c r="X1470" s="6"/>
      <c r="Y1470" s="6"/>
      <c r="Z1470" s="6"/>
      <c r="AA1470" s="6"/>
      <c r="AB1470" s="6"/>
      <c r="AC1470" s="6"/>
    </row>
    <row r="1471" spans="1:29" x14ac:dyDescent="0.25">
      <c r="Q1471" s="12" t="str">
        <f t="shared" ca="1" si="47"/>
        <v>-</v>
      </c>
      <c r="W1471" t="str">
        <f t="shared" si="46"/>
        <v>-</v>
      </c>
    </row>
    <row r="1472" spans="1:29" x14ac:dyDescent="0.25">
      <c r="A1472" s="6"/>
      <c r="B1472" s="10"/>
      <c r="C1472" s="6"/>
      <c r="D1472" s="6"/>
      <c r="E1472" s="6"/>
      <c r="F1472" s="6"/>
      <c r="G1472" s="6"/>
      <c r="H1472" s="6"/>
      <c r="I1472" s="6"/>
      <c r="J1472" s="6"/>
      <c r="K1472" s="6"/>
      <c r="L1472" s="6"/>
      <c r="M1472" s="6"/>
      <c r="N1472" s="6"/>
      <c r="O1472" s="6"/>
      <c r="P1472" s="10"/>
      <c r="Q1472" s="15" t="str">
        <f t="shared" ca="1" si="47"/>
        <v>-</v>
      </c>
      <c r="R1472" s="6"/>
      <c r="S1472" s="6"/>
      <c r="T1472" s="6"/>
      <c r="U1472" s="6"/>
      <c r="V1472" s="6"/>
      <c r="W1472" s="6" t="str">
        <f t="shared" si="46"/>
        <v>-</v>
      </c>
      <c r="X1472" s="6"/>
      <c r="Y1472" s="6"/>
      <c r="Z1472" s="6"/>
      <c r="AA1472" s="6"/>
      <c r="AB1472" s="6"/>
      <c r="AC1472" s="6"/>
    </row>
    <row r="1473" spans="1:29" x14ac:dyDescent="0.25">
      <c r="Q1473" s="12" t="str">
        <f t="shared" ca="1" si="47"/>
        <v>-</v>
      </c>
      <c r="W1473" t="str">
        <f t="shared" si="46"/>
        <v>-</v>
      </c>
    </row>
    <row r="1474" spans="1:29" x14ac:dyDescent="0.25">
      <c r="A1474" s="6"/>
      <c r="B1474" s="10"/>
      <c r="C1474" s="6"/>
      <c r="D1474" s="6"/>
      <c r="E1474" s="6"/>
      <c r="F1474" s="6"/>
      <c r="G1474" s="6"/>
      <c r="H1474" s="6"/>
      <c r="I1474" s="6"/>
      <c r="J1474" s="6"/>
      <c r="K1474" s="6"/>
      <c r="L1474" s="6"/>
      <c r="M1474" s="6"/>
      <c r="N1474" s="6"/>
      <c r="O1474" s="6"/>
      <c r="P1474" s="10"/>
      <c r="Q1474" s="15" t="str">
        <f t="shared" ca="1" si="47"/>
        <v>-</v>
      </c>
      <c r="R1474" s="6"/>
      <c r="S1474" s="6"/>
      <c r="T1474" s="6"/>
      <c r="U1474" s="6"/>
      <c r="V1474" s="6"/>
      <c r="W1474" s="6" t="str">
        <f t="shared" si="46"/>
        <v>-</v>
      </c>
      <c r="X1474" s="6"/>
      <c r="Y1474" s="6"/>
      <c r="Z1474" s="6"/>
      <c r="AA1474" s="6"/>
      <c r="AB1474" s="6"/>
      <c r="AC1474" s="6"/>
    </row>
    <row r="1475" spans="1:29" x14ac:dyDescent="0.25">
      <c r="Q1475" s="12" t="str">
        <f t="shared" ca="1" si="47"/>
        <v>-</v>
      </c>
      <c r="W1475" t="str">
        <f t="shared" si="46"/>
        <v>-</v>
      </c>
    </row>
    <row r="1476" spans="1:29" x14ac:dyDescent="0.25">
      <c r="A1476" s="6"/>
      <c r="B1476" s="10"/>
      <c r="C1476" s="6"/>
      <c r="D1476" s="6"/>
      <c r="E1476" s="6"/>
      <c r="F1476" s="6"/>
      <c r="G1476" s="6"/>
      <c r="H1476" s="6"/>
      <c r="I1476" s="6"/>
      <c r="J1476" s="6"/>
      <c r="K1476" s="6"/>
      <c r="L1476" s="6"/>
      <c r="M1476" s="6"/>
      <c r="N1476" s="6"/>
      <c r="O1476" s="6"/>
      <c r="P1476" s="10"/>
      <c r="Q1476" s="15" t="str">
        <f t="shared" ca="1" si="47"/>
        <v>-</v>
      </c>
      <c r="R1476" s="6"/>
      <c r="S1476" s="6"/>
      <c r="T1476" s="6"/>
      <c r="U1476" s="6"/>
      <c r="V1476" s="6"/>
      <c r="W1476" s="6" t="str">
        <f t="shared" si="46"/>
        <v>-</v>
      </c>
      <c r="X1476" s="6"/>
      <c r="Y1476" s="6"/>
      <c r="Z1476" s="6"/>
      <c r="AA1476" s="6"/>
      <c r="AB1476" s="6"/>
      <c r="AC1476" s="6"/>
    </row>
    <row r="1477" spans="1:29" x14ac:dyDescent="0.25">
      <c r="Q1477" s="12" t="str">
        <f t="shared" ca="1" si="47"/>
        <v>-</v>
      </c>
      <c r="W1477" t="str">
        <f t="shared" si="46"/>
        <v>-</v>
      </c>
    </row>
    <row r="1478" spans="1:29" x14ac:dyDescent="0.25">
      <c r="A1478" s="6"/>
      <c r="B1478" s="10"/>
      <c r="C1478" s="6"/>
      <c r="D1478" s="6"/>
      <c r="E1478" s="6"/>
      <c r="F1478" s="6"/>
      <c r="G1478" s="6"/>
      <c r="H1478" s="6"/>
      <c r="I1478" s="6"/>
      <c r="J1478" s="6"/>
      <c r="K1478" s="6"/>
      <c r="L1478" s="6"/>
      <c r="M1478" s="6"/>
      <c r="N1478" s="6"/>
      <c r="O1478" s="6"/>
      <c r="P1478" s="10"/>
      <c r="Q1478" s="15" t="str">
        <f t="shared" ca="1" si="47"/>
        <v>-</v>
      </c>
      <c r="R1478" s="6"/>
      <c r="S1478" s="6"/>
      <c r="T1478" s="6"/>
      <c r="U1478" s="6"/>
      <c r="V1478" s="6"/>
      <c r="W1478" s="6" t="str">
        <f t="shared" si="46"/>
        <v>-</v>
      </c>
      <c r="X1478" s="6"/>
      <c r="Y1478" s="6"/>
      <c r="Z1478" s="6"/>
      <c r="AA1478" s="6"/>
      <c r="AB1478" s="6"/>
      <c r="AC1478" s="6"/>
    </row>
    <row r="1479" spans="1:29" x14ac:dyDescent="0.25">
      <c r="Q1479" s="12" t="str">
        <f t="shared" ca="1" si="47"/>
        <v>-</v>
      </c>
      <c r="W1479" t="str">
        <f t="shared" si="46"/>
        <v>-</v>
      </c>
    </row>
    <row r="1480" spans="1:29" x14ac:dyDescent="0.25">
      <c r="A1480" s="6"/>
      <c r="B1480" s="10"/>
      <c r="C1480" s="6"/>
      <c r="D1480" s="6"/>
      <c r="E1480" s="6"/>
      <c r="F1480" s="6"/>
      <c r="G1480" s="6"/>
      <c r="H1480" s="6"/>
      <c r="I1480" s="6"/>
      <c r="J1480" s="6"/>
      <c r="K1480" s="6"/>
      <c r="L1480" s="6"/>
      <c r="M1480" s="6"/>
      <c r="N1480" s="6"/>
      <c r="O1480" s="6"/>
      <c r="P1480" s="10"/>
      <c r="Q1480" s="15" t="str">
        <f t="shared" ca="1" si="47"/>
        <v>-</v>
      </c>
      <c r="R1480" s="6"/>
      <c r="S1480" s="6"/>
      <c r="T1480" s="6"/>
      <c r="U1480" s="6"/>
      <c r="V1480" s="6"/>
      <c r="W1480" s="6" t="str">
        <f t="shared" ref="W1480:W1543" si="48">IF(OR(ISBLANK(J1480),ISBLANK(V1480)),"-",(IF(J1480=V1480,"Yes","No")))</f>
        <v>-</v>
      </c>
      <c r="X1480" s="6"/>
      <c r="Y1480" s="6"/>
      <c r="Z1480" s="6"/>
      <c r="AA1480" s="6"/>
      <c r="AB1480" s="6"/>
      <c r="AC1480" s="6"/>
    </row>
    <row r="1481" spans="1:29" x14ac:dyDescent="0.25">
      <c r="Q1481" s="12" t="str">
        <f t="shared" ref="Q1481:Q1544" ca="1" si="49">IF(B1481&gt;1/1/1900, (IF(R1481="Closed",(DATEDIF(B1481,P1481,"d"))-(DATEDIF(M1481,O1481,"d")),IF(OR(R1481="Pending",ISBLANK(P1481)),TODAY()-B1481))),"-")</f>
        <v>-</v>
      </c>
      <c r="W1481" t="str">
        <f t="shared" si="48"/>
        <v>-</v>
      </c>
    </row>
    <row r="1482" spans="1:29" x14ac:dyDescent="0.25">
      <c r="A1482" s="6"/>
      <c r="B1482" s="10"/>
      <c r="C1482" s="6"/>
      <c r="D1482" s="6"/>
      <c r="E1482" s="6"/>
      <c r="F1482" s="6"/>
      <c r="G1482" s="6"/>
      <c r="H1482" s="6"/>
      <c r="I1482" s="6"/>
      <c r="J1482" s="6"/>
      <c r="K1482" s="6"/>
      <c r="L1482" s="6"/>
      <c r="M1482" s="6"/>
      <c r="N1482" s="6"/>
      <c r="O1482" s="6"/>
      <c r="P1482" s="10"/>
      <c r="Q1482" s="15" t="str">
        <f t="shared" ca="1" si="49"/>
        <v>-</v>
      </c>
      <c r="R1482" s="6"/>
      <c r="S1482" s="6"/>
      <c r="T1482" s="6"/>
      <c r="U1482" s="6"/>
      <c r="V1482" s="6"/>
      <c r="W1482" s="6" t="str">
        <f t="shared" si="48"/>
        <v>-</v>
      </c>
      <c r="X1482" s="6"/>
      <c r="Y1482" s="6"/>
      <c r="Z1482" s="6"/>
      <c r="AA1482" s="6"/>
      <c r="AB1482" s="6"/>
      <c r="AC1482" s="6"/>
    </row>
    <row r="1483" spans="1:29" x14ac:dyDescent="0.25">
      <c r="Q1483" s="12" t="str">
        <f t="shared" ca="1" si="49"/>
        <v>-</v>
      </c>
      <c r="W1483" t="str">
        <f t="shared" si="48"/>
        <v>-</v>
      </c>
    </row>
    <row r="1484" spans="1:29" x14ac:dyDescent="0.25">
      <c r="A1484" s="6"/>
      <c r="B1484" s="10"/>
      <c r="C1484" s="6"/>
      <c r="D1484" s="6"/>
      <c r="E1484" s="6"/>
      <c r="F1484" s="6"/>
      <c r="G1484" s="6"/>
      <c r="H1484" s="6"/>
      <c r="I1484" s="6"/>
      <c r="J1484" s="6"/>
      <c r="K1484" s="6"/>
      <c r="L1484" s="6"/>
      <c r="M1484" s="6"/>
      <c r="N1484" s="6"/>
      <c r="O1484" s="6"/>
      <c r="P1484" s="10"/>
      <c r="Q1484" s="15" t="str">
        <f t="shared" ca="1" si="49"/>
        <v>-</v>
      </c>
      <c r="R1484" s="6"/>
      <c r="S1484" s="6"/>
      <c r="T1484" s="6"/>
      <c r="U1484" s="6"/>
      <c r="V1484" s="6"/>
      <c r="W1484" s="6" t="str">
        <f t="shared" si="48"/>
        <v>-</v>
      </c>
      <c r="X1484" s="6"/>
      <c r="Y1484" s="6"/>
      <c r="Z1484" s="6"/>
      <c r="AA1484" s="6"/>
      <c r="AB1484" s="6"/>
      <c r="AC1484" s="6"/>
    </row>
    <row r="1485" spans="1:29" x14ac:dyDescent="0.25">
      <c r="Q1485" s="12" t="str">
        <f t="shared" ca="1" si="49"/>
        <v>-</v>
      </c>
      <c r="W1485" t="str">
        <f t="shared" si="48"/>
        <v>-</v>
      </c>
    </row>
    <row r="1486" spans="1:29" x14ac:dyDescent="0.25">
      <c r="A1486" s="6"/>
      <c r="B1486" s="10"/>
      <c r="C1486" s="6"/>
      <c r="D1486" s="6"/>
      <c r="E1486" s="6"/>
      <c r="F1486" s="6"/>
      <c r="G1486" s="6"/>
      <c r="H1486" s="6"/>
      <c r="I1486" s="6"/>
      <c r="J1486" s="6"/>
      <c r="K1486" s="6"/>
      <c r="L1486" s="6"/>
      <c r="M1486" s="6"/>
      <c r="N1486" s="6"/>
      <c r="O1486" s="6"/>
      <c r="P1486" s="10"/>
      <c r="Q1486" s="15" t="str">
        <f t="shared" ca="1" si="49"/>
        <v>-</v>
      </c>
      <c r="R1486" s="6"/>
      <c r="S1486" s="6"/>
      <c r="T1486" s="6"/>
      <c r="U1486" s="6"/>
      <c r="V1486" s="6"/>
      <c r="W1486" s="6" t="str">
        <f t="shared" si="48"/>
        <v>-</v>
      </c>
      <c r="X1486" s="6"/>
      <c r="Y1486" s="6"/>
      <c r="Z1486" s="6"/>
      <c r="AA1486" s="6"/>
      <c r="AB1486" s="6"/>
      <c r="AC1486" s="6"/>
    </row>
    <row r="1487" spans="1:29" x14ac:dyDescent="0.25">
      <c r="Q1487" s="12" t="str">
        <f t="shared" ca="1" si="49"/>
        <v>-</v>
      </c>
      <c r="W1487" t="str">
        <f t="shared" si="48"/>
        <v>-</v>
      </c>
    </row>
    <row r="1488" spans="1:29" x14ac:dyDescent="0.25">
      <c r="A1488" s="6"/>
      <c r="B1488" s="10"/>
      <c r="C1488" s="6"/>
      <c r="D1488" s="6"/>
      <c r="E1488" s="6"/>
      <c r="F1488" s="6"/>
      <c r="G1488" s="6"/>
      <c r="H1488" s="6"/>
      <c r="I1488" s="6"/>
      <c r="J1488" s="6"/>
      <c r="K1488" s="6"/>
      <c r="L1488" s="6"/>
      <c r="M1488" s="6"/>
      <c r="N1488" s="6"/>
      <c r="O1488" s="6"/>
      <c r="P1488" s="10"/>
      <c r="Q1488" s="15" t="str">
        <f t="shared" ca="1" si="49"/>
        <v>-</v>
      </c>
      <c r="R1488" s="6"/>
      <c r="S1488" s="6"/>
      <c r="T1488" s="6"/>
      <c r="U1488" s="6"/>
      <c r="V1488" s="6"/>
      <c r="W1488" s="6" t="str">
        <f t="shared" si="48"/>
        <v>-</v>
      </c>
      <c r="X1488" s="6"/>
      <c r="Y1488" s="6"/>
      <c r="Z1488" s="6"/>
      <c r="AA1488" s="6"/>
      <c r="AB1488" s="6"/>
      <c r="AC1488" s="6"/>
    </row>
    <row r="1489" spans="1:29" x14ac:dyDescent="0.25">
      <c r="Q1489" s="12" t="str">
        <f t="shared" ca="1" si="49"/>
        <v>-</v>
      </c>
      <c r="W1489" t="str">
        <f t="shared" si="48"/>
        <v>-</v>
      </c>
    </row>
    <row r="1490" spans="1:29" x14ac:dyDescent="0.25">
      <c r="A1490" s="6"/>
      <c r="B1490" s="10"/>
      <c r="C1490" s="6"/>
      <c r="D1490" s="6"/>
      <c r="E1490" s="6"/>
      <c r="F1490" s="6"/>
      <c r="G1490" s="6"/>
      <c r="H1490" s="6"/>
      <c r="I1490" s="6"/>
      <c r="J1490" s="6"/>
      <c r="K1490" s="6"/>
      <c r="L1490" s="6"/>
      <c r="M1490" s="6"/>
      <c r="N1490" s="6"/>
      <c r="O1490" s="6"/>
      <c r="P1490" s="10"/>
      <c r="Q1490" s="15" t="str">
        <f t="shared" ca="1" si="49"/>
        <v>-</v>
      </c>
      <c r="R1490" s="6"/>
      <c r="S1490" s="6"/>
      <c r="T1490" s="6"/>
      <c r="U1490" s="6"/>
      <c r="V1490" s="6"/>
      <c r="W1490" s="6" t="str">
        <f t="shared" si="48"/>
        <v>-</v>
      </c>
      <c r="X1490" s="6"/>
      <c r="Y1490" s="6"/>
      <c r="Z1490" s="6"/>
      <c r="AA1490" s="6"/>
      <c r="AB1490" s="6"/>
      <c r="AC1490" s="6"/>
    </row>
    <row r="1491" spans="1:29" x14ac:dyDescent="0.25">
      <c r="Q1491" s="12" t="str">
        <f t="shared" ca="1" si="49"/>
        <v>-</v>
      </c>
      <c r="W1491" t="str">
        <f t="shared" si="48"/>
        <v>-</v>
      </c>
    </row>
    <row r="1492" spans="1:29" x14ac:dyDescent="0.25">
      <c r="A1492" s="6"/>
      <c r="B1492" s="10"/>
      <c r="C1492" s="6"/>
      <c r="D1492" s="6"/>
      <c r="E1492" s="6"/>
      <c r="F1492" s="6"/>
      <c r="G1492" s="6"/>
      <c r="H1492" s="6"/>
      <c r="I1492" s="6"/>
      <c r="J1492" s="6"/>
      <c r="K1492" s="6"/>
      <c r="L1492" s="6"/>
      <c r="M1492" s="6"/>
      <c r="N1492" s="6"/>
      <c r="O1492" s="6"/>
      <c r="P1492" s="10"/>
      <c r="Q1492" s="15" t="str">
        <f t="shared" ca="1" si="49"/>
        <v>-</v>
      </c>
      <c r="R1492" s="6"/>
      <c r="S1492" s="6"/>
      <c r="T1492" s="6"/>
      <c r="U1492" s="6"/>
      <c r="V1492" s="6"/>
      <c r="W1492" s="6" t="str">
        <f t="shared" si="48"/>
        <v>-</v>
      </c>
      <c r="X1492" s="6"/>
      <c r="Y1492" s="6"/>
      <c r="Z1492" s="6"/>
      <c r="AA1492" s="6"/>
      <c r="AB1492" s="6"/>
      <c r="AC1492" s="6"/>
    </row>
    <row r="1493" spans="1:29" x14ac:dyDescent="0.25">
      <c r="Q1493" s="12" t="str">
        <f t="shared" ca="1" si="49"/>
        <v>-</v>
      </c>
      <c r="W1493" t="str">
        <f t="shared" si="48"/>
        <v>-</v>
      </c>
    </row>
    <row r="1494" spans="1:29" x14ac:dyDescent="0.25">
      <c r="A1494" s="6"/>
      <c r="B1494" s="10"/>
      <c r="C1494" s="6"/>
      <c r="D1494" s="6"/>
      <c r="E1494" s="6"/>
      <c r="F1494" s="6"/>
      <c r="G1494" s="6"/>
      <c r="H1494" s="6"/>
      <c r="I1494" s="6"/>
      <c r="J1494" s="6"/>
      <c r="K1494" s="6"/>
      <c r="L1494" s="6"/>
      <c r="M1494" s="6"/>
      <c r="N1494" s="6"/>
      <c r="O1494" s="6"/>
      <c r="P1494" s="10"/>
      <c r="Q1494" s="15" t="str">
        <f t="shared" ca="1" si="49"/>
        <v>-</v>
      </c>
      <c r="R1494" s="6"/>
      <c r="S1494" s="6"/>
      <c r="T1494" s="6"/>
      <c r="U1494" s="6"/>
      <c r="V1494" s="6"/>
      <c r="W1494" s="6" t="str">
        <f t="shared" si="48"/>
        <v>-</v>
      </c>
      <c r="X1494" s="6"/>
      <c r="Y1494" s="6"/>
      <c r="Z1494" s="6"/>
      <c r="AA1494" s="6"/>
      <c r="AB1494" s="6"/>
      <c r="AC1494" s="6"/>
    </row>
    <row r="1495" spans="1:29" x14ac:dyDescent="0.25">
      <c r="Q1495" s="12" t="str">
        <f t="shared" ca="1" si="49"/>
        <v>-</v>
      </c>
      <c r="W1495" t="str">
        <f t="shared" si="48"/>
        <v>-</v>
      </c>
    </row>
    <row r="1496" spans="1:29" x14ac:dyDescent="0.25">
      <c r="A1496" s="6"/>
      <c r="B1496" s="10"/>
      <c r="C1496" s="6"/>
      <c r="D1496" s="6"/>
      <c r="E1496" s="6"/>
      <c r="F1496" s="6"/>
      <c r="G1496" s="6"/>
      <c r="H1496" s="6"/>
      <c r="I1496" s="6"/>
      <c r="J1496" s="6"/>
      <c r="K1496" s="6"/>
      <c r="L1496" s="6"/>
      <c r="M1496" s="6"/>
      <c r="N1496" s="6"/>
      <c r="O1496" s="6"/>
      <c r="P1496" s="10"/>
      <c r="Q1496" s="15" t="str">
        <f t="shared" ca="1" si="49"/>
        <v>-</v>
      </c>
      <c r="R1496" s="6"/>
      <c r="S1496" s="6"/>
      <c r="T1496" s="6"/>
      <c r="U1496" s="6"/>
      <c r="V1496" s="6"/>
      <c r="W1496" s="6" t="str">
        <f t="shared" si="48"/>
        <v>-</v>
      </c>
      <c r="X1496" s="6"/>
      <c r="Y1496" s="6"/>
      <c r="Z1496" s="6"/>
      <c r="AA1496" s="6"/>
      <c r="AB1496" s="6"/>
      <c r="AC1496" s="6"/>
    </row>
    <row r="1497" spans="1:29" x14ac:dyDescent="0.25">
      <c r="Q1497" s="12" t="str">
        <f t="shared" ca="1" si="49"/>
        <v>-</v>
      </c>
      <c r="W1497" t="str">
        <f t="shared" si="48"/>
        <v>-</v>
      </c>
    </row>
    <row r="1498" spans="1:29" x14ac:dyDescent="0.25">
      <c r="A1498" s="6"/>
      <c r="B1498" s="10"/>
      <c r="C1498" s="6"/>
      <c r="D1498" s="6"/>
      <c r="E1498" s="6"/>
      <c r="F1498" s="6"/>
      <c r="G1498" s="6"/>
      <c r="H1498" s="6"/>
      <c r="I1498" s="6"/>
      <c r="J1498" s="6"/>
      <c r="K1498" s="6"/>
      <c r="L1498" s="6"/>
      <c r="M1498" s="6"/>
      <c r="N1498" s="6"/>
      <c r="O1498" s="6"/>
      <c r="P1498" s="10"/>
      <c r="Q1498" s="15" t="str">
        <f t="shared" ca="1" si="49"/>
        <v>-</v>
      </c>
      <c r="R1498" s="6"/>
      <c r="S1498" s="6"/>
      <c r="T1498" s="6"/>
      <c r="U1498" s="6"/>
      <c r="V1498" s="6"/>
      <c r="W1498" s="6" t="str">
        <f t="shared" si="48"/>
        <v>-</v>
      </c>
      <c r="X1498" s="6"/>
      <c r="Y1498" s="6"/>
      <c r="Z1498" s="6"/>
      <c r="AA1498" s="6"/>
      <c r="AB1498" s="6"/>
      <c r="AC1498" s="6"/>
    </row>
    <row r="1499" spans="1:29" x14ac:dyDescent="0.25">
      <c r="Q1499" s="12" t="str">
        <f t="shared" ca="1" si="49"/>
        <v>-</v>
      </c>
      <c r="W1499" t="str">
        <f t="shared" si="48"/>
        <v>-</v>
      </c>
    </row>
    <row r="1500" spans="1:29" x14ac:dyDescent="0.25">
      <c r="A1500" s="6"/>
      <c r="B1500" s="10"/>
      <c r="C1500" s="6"/>
      <c r="D1500" s="6"/>
      <c r="E1500" s="6"/>
      <c r="F1500" s="6"/>
      <c r="G1500" s="6"/>
      <c r="H1500" s="6"/>
      <c r="I1500" s="6"/>
      <c r="J1500" s="6"/>
      <c r="K1500" s="6"/>
      <c r="L1500" s="6"/>
      <c r="M1500" s="6"/>
      <c r="N1500" s="6"/>
      <c r="O1500" s="6"/>
      <c r="P1500" s="10"/>
      <c r="Q1500" s="15" t="str">
        <f t="shared" ca="1" si="49"/>
        <v>-</v>
      </c>
      <c r="R1500" s="6"/>
      <c r="S1500" s="6"/>
      <c r="T1500" s="6"/>
      <c r="U1500" s="6"/>
      <c r="V1500" s="6"/>
      <c r="W1500" s="6" t="str">
        <f t="shared" si="48"/>
        <v>-</v>
      </c>
      <c r="X1500" s="6"/>
      <c r="Y1500" s="6"/>
      <c r="Z1500" s="6"/>
      <c r="AA1500" s="6"/>
      <c r="AB1500" s="6"/>
      <c r="AC1500" s="6"/>
    </row>
    <row r="1501" spans="1:29" x14ac:dyDescent="0.25">
      <c r="Q1501" s="12" t="str">
        <f t="shared" ca="1" si="49"/>
        <v>-</v>
      </c>
      <c r="W1501" t="str">
        <f t="shared" si="48"/>
        <v>-</v>
      </c>
    </row>
    <row r="1502" spans="1:29" x14ac:dyDescent="0.25">
      <c r="A1502" s="6"/>
      <c r="B1502" s="10"/>
      <c r="C1502" s="6"/>
      <c r="D1502" s="6"/>
      <c r="E1502" s="6"/>
      <c r="F1502" s="6"/>
      <c r="G1502" s="6"/>
      <c r="H1502" s="6"/>
      <c r="I1502" s="6"/>
      <c r="J1502" s="6"/>
      <c r="K1502" s="6"/>
      <c r="L1502" s="6"/>
      <c r="M1502" s="6"/>
      <c r="N1502" s="6"/>
      <c r="O1502" s="6"/>
      <c r="P1502" s="10"/>
      <c r="Q1502" s="15" t="str">
        <f t="shared" ca="1" si="49"/>
        <v>-</v>
      </c>
      <c r="R1502" s="6"/>
      <c r="S1502" s="6"/>
      <c r="T1502" s="6"/>
      <c r="U1502" s="6"/>
      <c r="V1502" s="6"/>
      <c r="W1502" s="6" t="str">
        <f t="shared" si="48"/>
        <v>-</v>
      </c>
      <c r="X1502" s="6"/>
      <c r="Y1502" s="6"/>
      <c r="Z1502" s="6"/>
      <c r="AA1502" s="6"/>
      <c r="AB1502" s="6"/>
      <c r="AC1502" s="6"/>
    </row>
    <row r="1503" spans="1:29" x14ac:dyDescent="0.25">
      <c r="Q1503" s="12" t="str">
        <f t="shared" ca="1" si="49"/>
        <v>-</v>
      </c>
      <c r="W1503" t="str">
        <f t="shared" si="48"/>
        <v>-</v>
      </c>
    </row>
    <row r="1504" spans="1:29" x14ac:dyDescent="0.25">
      <c r="A1504" s="6"/>
      <c r="B1504" s="10"/>
      <c r="C1504" s="6"/>
      <c r="D1504" s="6"/>
      <c r="E1504" s="6"/>
      <c r="F1504" s="6"/>
      <c r="G1504" s="6"/>
      <c r="H1504" s="6"/>
      <c r="I1504" s="6"/>
      <c r="J1504" s="6"/>
      <c r="K1504" s="6"/>
      <c r="L1504" s="6"/>
      <c r="M1504" s="6"/>
      <c r="N1504" s="6"/>
      <c r="O1504" s="6"/>
      <c r="P1504" s="10"/>
      <c r="Q1504" s="15" t="str">
        <f t="shared" ca="1" si="49"/>
        <v>-</v>
      </c>
      <c r="R1504" s="6"/>
      <c r="S1504" s="6"/>
      <c r="T1504" s="6"/>
      <c r="U1504" s="6"/>
      <c r="V1504" s="6"/>
      <c r="W1504" s="6" t="str">
        <f t="shared" si="48"/>
        <v>-</v>
      </c>
      <c r="X1504" s="6"/>
      <c r="Y1504" s="6"/>
      <c r="Z1504" s="6"/>
      <c r="AA1504" s="6"/>
      <c r="AB1504" s="6"/>
      <c r="AC1504" s="6"/>
    </row>
    <row r="1505" spans="1:29" x14ac:dyDescent="0.25">
      <c r="Q1505" s="12" t="str">
        <f t="shared" ca="1" si="49"/>
        <v>-</v>
      </c>
      <c r="W1505" t="str">
        <f t="shared" si="48"/>
        <v>-</v>
      </c>
    </row>
    <row r="1506" spans="1:29" x14ac:dyDescent="0.25">
      <c r="A1506" s="6"/>
      <c r="B1506" s="10"/>
      <c r="C1506" s="6"/>
      <c r="D1506" s="6"/>
      <c r="E1506" s="6"/>
      <c r="F1506" s="6"/>
      <c r="G1506" s="6"/>
      <c r="H1506" s="6"/>
      <c r="I1506" s="6"/>
      <c r="J1506" s="6"/>
      <c r="K1506" s="6"/>
      <c r="L1506" s="6"/>
      <c r="M1506" s="6"/>
      <c r="N1506" s="6"/>
      <c r="O1506" s="6"/>
      <c r="P1506" s="10"/>
      <c r="Q1506" s="15" t="str">
        <f t="shared" ca="1" si="49"/>
        <v>-</v>
      </c>
      <c r="R1506" s="6"/>
      <c r="S1506" s="6"/>
      <c r="T1506" s="6"/>
      <c r="U1506" s="6"/>
      <c r="V1506" s="6"/>
      <c r="W1506" s="6" t="str">
        <f t="shared" si="48"/>
        <v>-</v>
      </c>
      <c r="X1506" s="6"/>
      <c r="Y1506" s="6"/>
      <c r="Z1506" s="6"/>
      <c r="AA1506" s="6"/>
      <c r="AB1506" s="6"/>
      <c r="AC1506" s="6"/>
    </row>
    <row r="1507" spans="1:29" x14ac:dyDescent="0.25">
      <c r="Q1507" s="12" t="str">
        <f t="shared" ca="1" si="49"/>
        <v>-</v>
      </c>
      <c r="W1507" t="str">
        <f t="shared" si="48"/>
        <v>-</v>
      </c>
    </row>
    <row r="1508" spans="1:29" x14ac:dyDescent="0.25">
      <c r="A1508" s="6"/>
      <c r="B1508" s="10"/>
      <c r="C1508" s="6"/>
      <c r="D1508" s="6"/>
      <c r="E1508" s="6"/>
      <c r="F1508" s="6"/>
      <c r="G1508" s="6"/>
      <c r="H1508" s="6"/>
      <c r="I1508" s="6"/>
      <c r="J1508" s="6"/>
      <c r="K1508" s="6"/>
      <c r="L1508" s="6"/>
      <c r="M1508" s="6"/>
      <c r="N1508" s="6"/>
      <c r="O1508" s="6"/>
      <c r="P1508" s="10"/>
      <c r="Q1508" s="15" t="str">
        <f t="shared" ca="1" si="49"/>
        <v>-</v>
      </c>
      <c r="R1508" s="6"/>
      <c r="S1508" s="6"/>
      <c r="T1508" s="6"/>
      <c r="U1508" s="6"/>
      <c r="V1508" s="6"/>
      <c r="W1508" s="6" t="str">
        <f t="shared" si="48"/>
        <v>-</v>
      </c>
      <c r="X1508" s="6"/>
      <c r="Y1508" s="6"/>
      <c r="Z1508" s="6"/>
      <c r="AA1508" s="6"/>
      <c r="AB1508" s="6"/>
      <c r="AC1508" s="6"/>
    </row>
    <row r="1509" spans="1:29" x14ac:dyDescent="0.25">
      <c r="Q1509" s="12" t="str">
        <f t="shared" ca="1" si="49"/>
        <v>-</v>
      </c>
      <c r="W1509" t="str">
        <f t="shared" si="48"/>
        <v>-</v>
      </c>
    </row>
    <row r="1510" spans="1:29" x14ac:dyDescent="0.25">
      <c r="A1510" s="6"/>
      <c r="B1510" s="10"/>
      <c r="C1510" s="6"/>
      <c r="D1510" s="6"/>
      <c r="E1510" s="6"/>
      <c r="F1510" s="6"/>
      <c r="G1510" s="6"/>
      <c r="H1510" s="6"/>
      <c r="I1510" s="6"/>
      <c r="J1510" s="6"/>
      <c r="K1510" s="6"/>
      <c r="L1510" s="6"/>
      <c r="M1510" s="6"/>
      <c r="N1510" s="6"/>
      <c r="O1510" s="6"/>
      <c r="P1510" s="10"/>
      <c r="Q1510" s="15" t="str">
        <f t="shared" ca="1" si="49"/>
        <v>-</v>
      </c>
      <c r="R1510" s="6"/>
      <c r="S1510" s="6"/>
      <c r="T1510" s="6"/>
      <c r="U1510" s="6"/>
      <c r="V1510" s="6"/>
      <c r="W1510" s="6" t="str">
        <f t="shared" si="48"/>
        <v>-</v>
      </c>
      <c r="X1510" s="6"/>
      <c r="Y1510" s="6"/>
      <c r="Z1510" s="6"/>
      <c r="AA1510" s="6"/>
      <c r="AB1510" s="6"/>
      <c r="AC1510" s="6"/>
    </row>
    <row r="1511" spans="1:29" x14ac:dyDescent="0.25">
      <c r="Q1511" s="12" t="str">
        <f t="shared" ca="1" si="49"/>
        <v>-</v>
      </c>
      <c r="W1511" t="str">
        <f t="shared" si="48"/>
        <v>-</v>
      </c>
    </row>
    <row r="1512" spans="1:29" x14ac:dyDescent="0.25">
      <c r="A1512" s="6"/>
      <c r="B1512" s="10"/>
      <c r="C1512" s="6"/>
      <c r="D1512" s="6"/>
      <c r="E1512" s="6"/>
      <c r="F1512" s="6"/>
      <c r="G1512" s="6"/>
      <c r="H1512" s="6"/>
      <c r="I1512" s="6"/>
      <c r="J1512" s="6"/>
      <c r="K1512" s="6"/>
      <c r="L1512" s="6"/>
      <c r="M1512" s="6"/>
      <c r="N1512" s="6"/>
      <c r="O1512" s="6"/>
      <c r="P1512" s="10"/>
      <c r="Q1512" s="15" t="str">
        <f t="shared" ca="1" si="49"/>
        <v>-</v>
      </c>
      <c r="R1512" s="6"/>
      <c r="S1512" s="6"/>
      <c r="T1512" s="6"/>
      <c r="U1512" s="6"/>
      <c r="V1512" s="6"/>
      <c r="W1512" s="6" t="str">
        <f t="shared" si="48"/>
        <v>-</v>
      </c>
      <c r="X1512" s="6"/>
      <c r="Y1512" s="6"/>
      <c r="Z1512" s="6"/>
      <c r="AA1512" s="6"/>
      <c r="AB1512" s="6"/>
      <c r="AC1512" s="6"/>
    </row>
    <row r="1513" spans="1:29" x14ac:dyDescent="0.25">
      <c r="Q1513" s="12" t="str">
        <f t="shared" ca="1" si="49"/>
        <v>-</v>
      </c>
      <c r="W1513" t="str">
        <f t="shared" si="48"/>
        <v>-</v>
      </c>
    </row>
    <row r="1514" spans="1:29" x14ac:dyDescent="0.25">
      <c r="A1514" s="6"/>
      <c r="B1514" s="10"/>
      <c r="C1514" s="6"/>
      <c r="D1514" s="6"/>
      <c r="E1514" s="6"/>
      <c r="F1514" s="6"/>
      <c r="G1514" s="6"/>
      <c r="H1514" s="6"/>
      <c r="I1514" s="6"/>
      <c r="J1514" s="6"/>
      <c r="K1514" s="6"/>
      <c r="L1514" s="6"/>
      <c r="M1514" s="6"/>
      <c r="N1514" s="6"/>
      <c r="O1514" s="6"/>
      <c r="P1514" s="10"/>
      <c r="Q1514" s="15" t="str">
        <f t="shared" ca="1" si="49"/>
        <v>-</v>
      </c>
      <c r="R1514" s="6"/>
      <c r="S1514" s="6"/>
      <c r="T1514" s="6"/>
      <c r="U1514" s="6"/>
      <c r="V1514" s="6"/>
      <c r="W1514" s="6" t="str">
        <f t="shared" si="48"/>
        <v>-</v>
      </c>
      <c r="X1514" s="6"/>
      <c r="Y1514" s="6"/>
      <c r="Z1514" s="6"/>
      <c r="AA1514" s="6"/>
      <c r="AB1514" s="6"/>
      <c r="AC1514" s="6"/>
    </row>
    <row r="1515" spans="1:29" x14ac:dyDescent="0.25">
      <c r="Q1515" s="12" t="str">
        <f t="shared" ca="1" si="49"/>
        <v>-</v>
      </c>
      <c r="W1515" t="str">
        <f t="shared" si="48"/>
        <v>-</v>
      </c>
    </row>
    <row r="1516" spans="1:29" x14ac:dyDescent="0.25">
      <c r="A1516" s="6"/>
      <c r="B1516" s="10"/>
      <c r="C1516" s="6"/>
      <c r="D1516" s="6"/>
      <c r="E1516" s="6"/>
      <c r="F1516" s="6"/>
      <c r="G1516" s="6"/>
      <c r="H1516" s="6"/>
      <c r="I1516" s="6"/>
      <c r="J1516" s="6"/>
      <c r="K1516" s="6"/>
      <c r="L1516" s="6"/>
      <c r="M1516" s="6"/>
      <c r="N1516" s="6"/>
      <c r="O1516" s="6"/>
      <c r="P1516" s="10"/>
      <c r="Q1516" s="15" t="str">
        <f t="shared" ca="1" si="49"/>
        <v>-</v>
      </c>
      <c r="R1516" s="6"/>
      <c r="S1516" s="6"/>
      <c r="T1516" s="6"/>
      <c r="U1516" s="6"/>
      <c r="V1516" s="6"/>
      <c r="W1516" s="6" t="str">
        <f t="shared" si="48"/>
        <v>-</v>
      </c>
      <c r="X1516" s="6"/>
      <c r="Y1516" s="6"/>
      <c r="Z1516" s="6"/>
      <c r="AA1516" s="6"/>
      <c r="AB1516" s="6"/>
      <c r="AC1516" s="6"/>
    </row>
    <row r="1517" spans="1:29" x14ac:dyDescent="0.25">
      <c r="Q1517" s="12" t="str">
        <f t="shared" ca="1" si="49"/>
        <v>-</v>
      </c>
      <c r="W1517" t="str">
        <f t="shared" si="48"/>
        <v>-</v>
      </c>
    </row>
    <row r="1518" spans="1:29" x14ac:dyDescent="0.25">
      <c r="A1518" s="6"/>
      <c r="B1518" s="10"/>
      <c r="C1518" s="6"/>
      <c r="D1518" s="6"/>
      <c r="E1518" s="6"/>
      <c r="F1518" s="6"/>
      <c r="G1518" s="6"/>
      <c r="H1518" s="6"/>
      <c r="I1518" s="6"/>
      <c r="J1518" s="6"/>
      <c r="K1518" s="6"/>
      <c r="L1518" s="6"/>
      <c r="M1518" s="6"/>
      <c r="N1518" s="6"/>
      <c r="O1518" s="6"/>
      <c r="P1518" s="10"/>
      <c r="Q1518" s="15" t="str">
        <f t="shared" ca="1" si="49"/>
        <v>-</v>
      </c>
      <c r="R1518" s="6"/>
      <c r="S1518" s="6"/>
      <c r="T1518" s="6"/>
      <c r="U1518" s="6"/>
      <c r="V1518" s="6"/>
      <c r="W1518" s="6" t="str">
        <f t="shared" si="48"/>
        <v>-</v>
      </c>
      <c r="X1518" s="6"/>
      <c r="Y1518" s="6"/>
      <c r="Z1518" s="6"/>
      <c r="AA1518" s="6"/>
      <c r="AB1518" s="6"/>
      <c r="AC1518" s="6"/>
    </row>
    <row r="1519" spans="1:29" x14ac:dyDescent="0.25">
      <c r="Q1519" s="12" t="str">
        <f t="shared" ca="1" si="49"/>
        <v>-</v>
      </c>
      <c r="W1519" t="str">
        <f t="shared" si="48"/>
        <v>-</v>
      </c>
    </row>
    <row r="1520" spans="1:29" x14ac:dyDescent="0.25">
      <c r="A1520" s="6"/>
      <c r="B1520" s="10"/>
      <c r="C1520" s="6"/>
      <c r="D1520" s="6"/>
      <c r="E1520" s="6"/>
      <c r="F1520" s="6"/>
      <c r="G1520" s="6"/>
      <c r="H1520" s="6"/>
      <c r="I1520" s="6"/>
      <c r="J1520" s="6"/>
      <c r="K1520" s="6"/>
      <c r="L1520" s="6"/>
      <c r="M1520" s="6"/>
      <c r="N1520" s="6"/>
      <c r="O1520" s="6"/>
      <c r="P1520" s="10"/>
      <c r="Q1520" s="15" t="str">
        <f t="shared" ca="1" si="49"/>
        <v>-</v>
      </c>
      <c r="R1520" s="6"/>
      <c r="S1520" s="6"/>
      <c r="T1520" s="6"/>
      <c r="U1520" s="6"/>
      <c r="V1520" s="6"/>
      <c r="W1520" s="6" t="str">
        <f t="shared" si="48"/>
        <v>-</v>
      </c>
      <c r="X1520" s="6"/>
      <c r="Y1520" s="6"/>
      <c r="Z1520" s="6"/>
      <c r="AA1520" s="6"/>
      <c r="AB1520" s="6"/>
      <c r="AC1520" s="6"/>
    </row>
    <row r="1521" spans="1:29" x14ac:dyDescent="0.25">
      <c r="Q1521" s="12" t="str">
        <f t="shared" ca="1" si="49"/>
        <v>-</v>
      </c>
      <c r="W1521" t="str">
        <f t="shared" si="48"/>
        <v>-</v>
      </c>
    </row>
    <row r="1522" spans="1:29" x14ac:dyDescent="0.25">
      <c r="A1522" s="6"/>
      <c r="B1522" s="10"/>
      <c r="C1522" s="6"/>
      <c r="D1522" s="6"/>
      <c r="E1522" s="6"/>
      <c r="F1522" s="6"/>
      <c r="G1522" s="6"/>
      <c r="H1522" s="6"/>
      <c r="I1522" s="6"/>
      <c r="J1522" s="6"/>
      <c r="K1522" s="6"/>
      <c r="L1522" s="6"/>
      <c r="M1522" s="6"/>
      <c r="N1522" s="6"/>
      <c r="O1522" s="6"/>
      <c r="P1522" s="10"/>
      <c r="Q1522" s="15" t="str">
        <f t="shared" ca="1" si="49"/>
        <v>-</v>
      </c>
      <c r="R1522" s="6"/>
      <c r="S1522" s="6"/>
      <c r="T1522" s="6"/>
      <c r="U1522" s="6"/>
      <c r="V1522" s="6"/>
      <c r="W1522" s="6" t="str">
        <f t="shared" si="48"/>
        <v>-</v>
      </c>
      <c r="X1522" s="6"/>
      <c r="Y1522" s="6"/>
      <c r="Z1522" s="6"/>
      <c r="AA1522" s="6"/>
      <c r="AB1522" s="6"/>
      <c r="AC1522" s="6"/>
    </row>
    <row r="1523" spans="1:29" x14ac:dyDescent="0.25">
      <c r="Q1523" s="12" t="str">
        <f t="shared" ca="1" si="49"/>
        <v>-</v>
      </c>
      <c r="W1523" t="str">
        <f t="shared" si="48"/>
        <v>-</v>
      </c>
    </row>
    <row r="1524" spans="1:29" x14ac:dyDescent="0.25">
      <c r="A1524" s="6"/>
      <c r="B1524" s="10"/>
      <c r="C1524" s="6"/>
      <c r="D1524" s="6"/>
      <c r="E1524" s="6"/>
      <c r="F1524" s="6"/>
      <c r="G1524" s="6"/>
      <c r="H1524" s="6"/>
      <c r="I1524" s="6"/>
      <c r="J1524" s="6"/>
      <c r="K1524" s="6"/>
      <c r="L1524" s="6"/>
      <c r="M1524" s="6"/>
      <c r="N1524" s="6"/>
      <c r="O1524" s="6"/>
      <c r="P1524" s="10"/>
      <c r="Q1524" s="15" t="str">
        <f t="shared" ca="1" si="49"/>
        <v>-</v>
      </c>
      <c r="R1524" s="6"/>
      <c r="S1524" s="6"/>
      <c r="T1524" s="6"/>
      <c r="U1524" s="6"/>
      <c r="V1524" s="6"/>
      <c r="W1524" s="6" t="str">
        <f t="shared" si="48"/>
        <v>-</v>
      </c>
      <c r="X1524" s="6"/>
      <c r="Y1524" s="6"/>
      <c r="Z1524" s="6"/>
      <c r="AA1524" s="6"/>
      <c r="AB1524" s="6"/>
      <c r="AC1524" s="6"/>
    </row>
    <row r="1525" spans="1:29" x14ac:dyDescent="0.25">
      <c r="Q1525" s="12" t="str">
        <f t="shared" ca="1" si="49"/>
        <v>-</v>
      </c>
      <c r="W1525" t="str">
        <f t="shared" si="48"/>
        <v>-</v>
      </c>
    </row>
    <row r="1526" spans="1:29" x14ac:dyDescent="0.25">
      <c r="A1526" s="6"/>
      <c r="B1526" s="10"/>
      <c r="C1526" s="6"/>
      <c r="D1526" s="6"/>
      <c r="E1526" s="6"/>
      <c r="F1526" s="6"/>
      <c r="G1526" s="6"/>
      <c r="H1526" s="6"/>
      <c r="I1526" s="6"/>
      <c r="J1526" s="6"/>
      <c r="K1526" s="6"/>
      <c r="L1526" s="6"/>
      <c r="M1526" s="6"/>
      <c r="N1526" s="6"/>
      <c r="O1526" s="6"/>
      <c r="P1526" s="10"/>
      <c r="Q1526" s="15" t="str">
        <f t="shared" ca="1" si="49"/>
        <v>-</v>
      </c>
      <c r="R1526" s="6"/>
      <c r="S1526" s="6"/>
      <c r="T1526" s="6"/>
      <c r="U1526" s="6"/>
      <c r="V1526" s="6"/>
      <c r="W1526" s="6" t="str">
        <f t="shared" si="48"/>
        <v>-</v>
      </c>
      <c r="X1526" s="6"/>
      <c r="Y1526" s="6"/>
      <c r="Z1526" s="6"/>
      <c r="AA1526" s="6"/>
      <c r="AB1526" s="6"/>
      <c r="AC1526" s="6"/>
    </row>
    <row r="1527" spans="1:29" x14ac:dyDescent="0.25">
      <c r="Q1527" s="12" t="str">
        <f t="shared" ca="1" si="49"/>
        <v>-</v>
      </c>
      <c r="W1527" t="str">
        <f t="shared" si="48"/>
        <v>-</v>
      </c>
    </row>
    <row r="1528" spans="1:29" x14ac:dyDescent="0.25">
      <c r="A1528" s="6"/>
      <c r="B1528" s="10"/>
      <c r="C1528" s="6"/>
      <c r="D1528" s="6"/>
      <c r="E1528" s="6"/>
      <c r="F1528" s="6"/>
      <c r="G1528" s="6"/>
      <c r="H1528" s="6"/>
      <c r="I1528" s="6"/>
      <c r="J1528" s="6"/>
      <c r="K1528" s="6"/>
      <c r="L1528" s="6"/>
      <c r="M1528" s="6"/>
      <c r="N1528" s="6"/>
      <c r="O1528" s="6"/>
      <c r="P1528" s="10"/>
      <c r="Q1528" s="15" t="str">
        <f t="shared" ca="1" si="49"/>
        <v>-</v>
      </c>
      <c r="R1528" s="6"/>
      <c r="S1528" s="6"/>
      <c r="T1528" s="6"/>
      <c r="U1528" s="6"/>
      <c r="V1528" s="6"/>
      <c r="W1528" s="6" t="str">
        <f t="shared" si="48"/>
        <v>-</v>
      </c>
      <c r="X1528" s="6"/>
      <c r="Y1528" s="6"/>
      <c r="Z1528" s="6"/>
      <c r="AA1528" s="6"/>
      <c r="AB1528" s="6"/>
      <c r="AC1528" s="6"/>
    </row>
    <row r="1529" spans="1:29" x14ac:dyDescent="0.25">
      <c r="Q1529" s="12" t="str">
        <f t="shared" ca="1" si="49"/>
        <v>-</v>
      </c>
      <c r="W1529" t="str">
        <f t="shared" si="48"/>
        <v>-</v>
      </c>
    </row>
    <row r="1530" spans="1:29" x14ac:dyDescent="0.25">
      <c r="A1530" s="6"/>
      <c r="B1530" s="10"/>
      <c r="C1530" s="6"/>
      <c r="D1530" s="6"/>
      <c r="E1530" s="6"/>
      <c r="F1530" s="6"/>
      <c r="G1530" s="6"/>
      <c r="H1530" s="6"/>
      <c r="I1530" s="6"/>
      <c r="J1530" s="6"/>
      <c r="K1530" s="6"/>
      <c r="L1530" s="6"/>
      <c r="M1530" s="6"/>
      <c r="N1530" s="6"/>
      <c r="O1530" s="6"/>
      <c r="P1530" s="10"/>
      <c r="Q1530" s="15" t="str">
        <f t="shared" ca="1" si="49"/>
        <v>-</v>
      </c>
      <c r="R1530" s="6"/>
      <c r="S1530" s="6"/>
      <c r="T1530" s="6"/>
      <c r="U1530" s="6"/>
      <c r="V1530" s="6"/>
      <c r="W1530" s="6" t="str">
        <f t="shared" si="48"/>
        <v>-</v>
      </c>
      <c r="X1530" s="6"/>
      <c r="Y1530" s="6"/>
      <c r="Z1530" s="6"/>
      <c r="AA1530" s="6"/>
      <c r="AB1530" s="6"/>
      <c r="AC1530" s="6"/>
    </row>
    <row r="1531" spans="1:29" x14ac:dyDescent="0.25">
      <c r="Q1531" s="12" t="str">
        <f t="shared" ca="1" si="49"/>
        <v>-</v>
      </c>
      <c r="W1531" t="str">
        <f t="shared" si="48"/>
        <v>-</v>
      </c>
    </row>
    <row r="1532" spans="1:29" x14ac:dyDescent="0.25">
      <c r="A1532" s="6"/>
      <c r="B1532" s="10"/>
      <c r="C1532" s="6"/>
      <c r="D1532" s="6"/>
      <c r="E1532" s="6"/>
      <c r="F1532" s="6"/>
      <c r="G1532" s="6"/>
      <c r="H1532" s="6"/>
      <c r="I1532" s="6"/>
      <c r="J1532" s="6"/>
      <c r="K1532" s="6"/>
      <c r="L1532" s="6"/>
      <c r="M1532" s="6"/>
      <c r="N1532" s="6"/>
      <c r="O1532" s="6"/>
      <c r="P1532" s="10"/>
      <c r="Q1532" s="15" t="str">
        <f t="shared" ca="1" si="49"/>
        <v>-</v>
      </c>
      <c r="R1532" s="6"/>
      <c r="S1532" s="6"/>
      <c r="T1532" s="6"/>
      <c r="U1532" s="6"/>
      <c r="V1532" s="6"/>
      <c r="W1532" s="6" t="str">
        <f t="shared" si="48"/>
        <v>-</v>
      </c>
      <c r="X1532" s="6"/>
      <c r="Y1532" s="6"/>
      <c r="Z1532" s="6"/>
      <c r="AA1532" s="6"/>
      <c r="AB1532" s="6"/>
      <c r="AC1532" s="6"/>
    </row>
    <row r="1533" spans="1:29" x14ac:dyDescent="0.25">
      <c r="Q1533" s="12" t="str">
        <f t="shared" ca="1" si="49"/>
        <v>-</v>
      </c>
      <c r="W1533" t="str">
        <f t="shared" si="48"/>
        <v>-</v>
      </c>
    </row>
    <row r="1534" spans="1:29" x14ac:dyDescent="0.25">
      <c r="A1534" s="6"/>
      <c r="B1534" s="10"/>
      <c r="C1534" s="6"/>
      <c r="D1534" s="6"/>
      <c r="E1534" s="6"/>
      <c r="F1534" s="6"/>
      <c r="G1534" s="6"/>
      <c r="H1534" s="6"/>
      <c r="I1534" s="6"/>
      <c r="J1534" s="6"/>
      <c r="K1534" s="6"/>
      <c r="L1534" s="6"/>
      <c r="M1534" s="6"/>
      <c r="N1534" s="6"/>
      <c r="O1534" s="6"/>
      <c r="P1534" s="10"/>
      <c r="Q1534" s="15" t="str">
        <f t="shared" ca="1" si="49"/>
        <v>-</v>
      </c>
      <c r="R1534" s="6"/>
      <c r="S1534" s="6"/>
      <c r="T1534" s="6"/>
      <c r="U1534" s="6"/>
      <c r="V1534" s="6"/>
      <c r="W1534" s="6" t="str">
        <f t="shared" si="48"/>
        <v>-</v>
      </c>
      <c r="X1534" s="6"/>
      <c r="Y1534" s="6"/>
      <c r="Z1534" s="6"/>
      <c r="AA1534" s="6"/>
      <c r="AB1534" s="6"/>
      <c r="AC1534" s="6"/>
    </row>
    <row r="1535" spans="1:29" x14ac:dyDescent="0.25">
      <c r="Q1535" s="12" t="str">
        <f t="shared" ca="1" si="49"/>
        <v>-</v>
      </c>
      <c r="W1535" t="str">
        <f t="shared" si="48"/>
        <v>-</v>
      </c>
    </row>
    <row r="1536" spans="1:29" x14ac:dyDescent="0.25">
      <c r="A1536" s="6"/>
      <c r="B1536" s="10"/>
      <c r="C1536" s="6"/>
      <c r="D1536" s="6"/>
      <c r="E1536" s="6"/>
      <c r="F1536" s="6"/>
      <c r="G1536" s="6"/>
      <c r="H1536" s="6"/>
      <c r="I1536" s="6"/>
      <c r="J1536" s="6"/>
      <c r="K1536" s="6"/>
      <c r="L1536" s="6"/>
      <c r="M1536" s="6"/>
      <c r="N1536" s="6"/>
      <c r="O1536" s="6"/>
      <c r="P1536" s="10"/>
      <c r="Q1536" s="15" t="str">
        <f t="shared" ca="1" si="49"/>
        <v>-</v>
      </c>
      <c r="R1536" s="6"/>
      <c r="S1536" s="6"/>
      <c r="T1536" s="6"/>
      <c r="U1536" s="6"/>
      <c r="V1536" s="6"/>
      <c r="W1536" s="6" t="str">
        <f t="shared" si="48"/>
        <v>-</v>
      </c>
      <c r="X1536" s="6"/>
      <c r="Y1536" s="6"/>
      <c r="Z1536" s="6"/>
      <c r="AA1536" s="6"/>
      <c r="AB1536" s="6"/>
      <c r="AC1536" s="6"/>
    </row>
    <row r="1537" spans="1:29" x14ac:dyDescent="0.25">
      <c r="Q1537" s="12" t="str">
        <f t="shared" ca="1" si="49"/>
        <v>-</v>
      </c>
      <c r="W1537" t="str">
        <f t="shared" si="48"/>
        <v>-</v>
      </c>
    </row>
    <row r="1538" spans="1:29" x14ac:dyDescent="0.25">
      <c r="A1538" s="6"/>
      <c r="B1538" s="10"/>
      <c r="C1538" s="6"/>
      <c r="D1538" s="6"/>
      <c r="E1538" s="6"/>
      <c r="F1538" s="6"/>
      <c r="G1538" s="6"/>
      <c r="H1538" s="6"/>
      <c r="I1538" s="6"/>
      <c r="J1538" s="6"/>
      <c r="K1538" s="6"/>
      <c r="L1538" s="6"/>
      <c r="M1538" s="6"/>
      <c r="N1538" s="6"/>
      <c r="O1538" s="6"/>
      <c r="P1538" s="10"/>
      <c r="Q1538" s="15" t="str">
        <f t="shared" ca="1" si="49"/>
        <v>-</v>
      </c>
      <c r="R1538" s="6"/>
      <c r="S1538" s="6"/>
      <c r="T1538" s="6"/>
      <c r="U1538" s="6"/>
      <c r="V1538" s="6"/>
      <c r="W1538" s="6" t="str">
        <f t="shared" si="48"/>
        <v>-</v>
      </c>
      <c r="X1538" s="6"/>
      <c r="Y1538" s="6"/>
      <c r="Z1538" s="6"/>
      <c r="AA1538" s="6"/>
      <c r="AB1538" s="6"/>
      <c r="AC1538" s="6"/>
    </row>
    <row r="1539" spans="1:29" x14ac:dyDescent="0.25">
      <c r="Q1539" s="12" t="str">
        <f t="shared" ca="1" si="49"/>
        <v>-</v>
      </c>
      <c r="W1539" t="str">
        <f t="shared" si="48"/>
        <v>-</v>
      </c>
    </row>
    <row r="1540" spans="1:29" x14ac:dyDescent="0.25">
      <c r="A1540" s="6"/>
      <c r="B1540" s="10"/>
      <c r="C1540" s="6"/>
      <c r="D1540" s="6"/>
      <c r="E1540" s="6"/>
      <c r="F1540" s="6"/>
      <c r="G1540" s="6"/>
      <c r="H1540" s="6"/>
      <c r="I1540" s="6"/>
      <c r="J1540" s="6"/>
      <c r="K1540" s="6"/>
      <c r="L1540" s="6"/>
      <c r="M1540" s="6"/>
      <c r="N1540" s="6"/>
      <c r="O1540" s="6"/>
      <c r="P1540" s="10"/>
      <c r="Q1540" s="15" t="str">
        <f t="shared" ca="1" si="49"/>
        <v>-</v>
      </c>
      <c r="R1540" s="6"/>
      <c r="S1540" s="6"/>
      <c r="T1540" s="6"/>
      <c r="U1540" s="6"/>
      <c r="V1540" s="6"/>
      <c r="W1540" s="6" t="str">
        <f t="shared" si="48"/>
        <v>-</v>
      </c>
      <c r="X1540" s="6"/>
      <c r="Y1540" s="6"/>
      <c r="Z1540" s="6"/>
      <c r="AA1540" s="6"/>
      <c r="AB1540" s="6"/>
      <c r="AC1540" s="6"/>
    </row>
    <row r="1541" spans="1:29" x14ac:dyDescent="0.25">
      <c r="Q1541" s="12" t="str">
        <f t="shared" ca="1" si="49"/>
        <v>-</v>
      </c>
      <c r="W1541" t="str">
        <f t="shared" si="48"/>
        <v>-</v>
      </c>
    </row>
    <row r="1542" spans="1:29" x14ac:dyDescent="0.25">
      <c r="A1542" s="6"/>
      <c r="B1542" s="10"/>
      <c r="C1542" s="6"/>
      <c r="D1542" s="6"/>
      <c r="E1542" s="6"/>
      <c r="F1542" s="6"/>
      <c r="G1542" s="6"/>
      <c r="H1542" s="6"/>
      <c r="I1542" s="6"/>
      <c r="J1542" s="6"/>
      <c r="K1542" s="6"/>
      <c r="L1542" s="6"/>
      <c r="M1542" s="6"/>
      <c r="N1542" s="6"/>
      <c r="O1542" s="6"/>
      <c r="P1542" s="10"/>
      <c r="Q1542" s="15" t="str">
        <f t="shared" ca="1" si="49"/>
        <v>-</v>
      </c>
      <c r="R1542" s="6"/>
      <c r="S1542" s="6"/>
      <c r="T1542" s="6"/>
      <c r="U1542" s="6"/>
      <c r="V1542" s="6"/>
      <c r="W1542" s="6" t="str">
        <f t="shared" si="48"/>
        <v>-</v>
      </c>
      <c r="X1542" s="6"/>
      <c r="Y1542" s="6"/>
      <c r="Z1542" s="6"/>
      <c r="AA1542" s="6"/>
      <c r="AB1542" s="6"/>
      <c r="AC1542" s="6"/>
    </row>
    <row r="1543" spans="1:29" x14ac:dyDescent="0.25">
      <c r="Q1543" s="12" t="str">
        <f t="shared" ca="1" si="49"/>
        <v>-</v>
      </c>
      <c r="W1543" t="str">
        <f t="shared" si="48"/>
        <v>-</v>
      </c>
    </row>
    <row r="1544" spans="1:29" x14ac:dyDescent="0.25">
      <c r="A1544" s="6"/>
      <c r="B1544" s="10"/>
      <c r="C1544" s="6"/>
      <c r="D1544" s="6"/>
      <c r="E1544" s="6"/>
      <c r="F1544" s="6"/>
      <c r="G1544" s="6"/>
      <c r="H1544" s="6"/>
      <c r="I1544" s="6"/>
      <c r="J1544" s="6"/>
      <c r="K1544" s="6"/>
      <c r="L1544" s="6"/>
      <c r="M1544" s="6"/>
      <c r="N1544" s="6"/>
      <c r="O1544" s="6"/>
      <c r="P1544" s="10"/>
      <c r="Q1544" s="15" t="str">
        <f t="shared" ca="1" si="49"/>
        <v>-</v>
      </c>
      <c r="R1544" s="6"/>
      <c r="S1544" s="6"/>
      <c r="T1544" s="6"/>
      <c r="U1544" s="6"/>
      <c r="V1544" s="6"/>
      <c r="W1544" s="6" t="str">
        <f t="shared" ref="W1544:W1607" si="50">IF(OR(ISBLANK(J1544),ISBLANK(V1544)),"-",(IF(J1544=V1544,"Yes","No")))</f>
        <v>-</v>
      </c>
      <c r="X1544" s="6"/>
      <c r="Y1544" s="6"/>
      <c r="Z1544" s="6"/>
      <c r="AA1544" s="6"/>
      <c r="AB1544" s="6"/>
      <c r="AC1544" s="6"/>
    </row>
    <row r="1545" spans="1:29" x14ac:dyDescent="0.25">
      <c r="Q1545" s="12" t="str">
        <f t="shared" ref="Q1545:Q1608" ca="1" si="51">IF(B1545&gt;1/1/1900, (IF(R1545="Closed",(DATEDIF(B1545,P1545,"d"))-(DATEDIF(M1545,O1545,"d")),IF(OR(R1545="Pending",ISBLANK(P1545)),TODAY()-B1545))),"-")</f>
        <v>-</v>
      </c>
      <c r="W1545" t="str">
        <f t="shared" si="50"/>
        <v>-</v>
      </c>
    </row>
    <row r="1546" spans="1:29" x14ac:dyDescent="0.25">
      <c r="A1546" s="6"/>
      <c r="B1546" s="10"/>
      <c r="C1546" s="6"/>
      <c r="D1546" s="6"/>
      <c r="E1546" s="6"/>
      <c r="F1546" s="6"/>
      <c r="G1546" s="6"/>
      <c r="H1546" s="6"/>
      <c r="I1546" s="6"/>
      <c r="J1546" s="6"/>
      <c r="K1546" s="6"/>
      <c r="L1546" s="6"/>
      <c r="M1546" s="6"/>
      <c r="N1546" s="6"/>
      <c r="O1546" s="6"/>
      <c r="P1546" s="10"/>
      <c r="Q1546" s="15" t="str">
        <f t="shared" ca="1" si="51"/>
        <v>-</v>
      </c>
      <c r="R1546" s="6"/>
      <c r="S1546" s="6"/>
      <c r="T1546" s="6"/>
      <c r="U1546" s="6"/>
      <c r="V1546" s="6"/>
      <c r="W1546" s="6" t="str">
        <f t="shared" si="50"/>
        <v>-</v>
      </c>
      <c r="X1546" s="6"/>
      <c r="Y1546" s="6"/>
      <c r="Z1546" s="6"/>
      <c r="AA1546" s="6"/>
      <c r="AB1546" s="6"/>
      <c r="AC1546" s="6"/>
    </row>
    <row r="1547" spans="1:29" x14ac:dyDescent="0.25">
      <c r="Q1547" s="12" t="str">
        <f t="shared" ca="1" si="51"/>
        <v>-</v>
      </c>
      <c r="W1547" t="str">
        <f t="shared" si="50"/>
        <v>-</v>
      </c>
    </row>
    <row r="1548" spans="1:29" x14ac:dyDescent="0.25">
      <c r="A1548" s="6"/>
      <c r="B1548" s="10"/>
      <c r="C1548" s="6"/>
      <c r="D1548" s="6"/>
      <c r="E1548" s="6"/>
      <c r="F1548" s="6"/>
      <c r="G1548" s="6"/>
      <c r="H1548" s="6"/>
      <c r="I1548" s="6"/>
      <c r="J1548" s="6"/>
      <c r="K1548" s="6"/>
      <c r="L1548" s="6"/>
      <c r="M1548" s="6"/>
      <c r="N1548" s="6"/>
      <c r="O1548" s="6"/>
      <c r="P1548" s="10"/>
      <c r="Q1548" s="15" t="str">
        <f t="shared" ca="1" si="51"/>
        <v>-</v>
      </c>
      <c r="R1548" s="6"/>
      <c r="S1548" s="6"/>
      <c r="T1548" s="6"/>
      <c r="U1548" s="6"/>
      <c r="V1548" s="6"/>
      <c r="W1548" s="6" t="str">
        <f t="shared" si="50"/>
        <v>-</v>
      </c>
      <c r="X1548" s="6"/>
      <c r="Y1548" s="6"/>
      <c r="Z1548" s="6"/>
      <c r="AA1548" s="6"/>
      <c r="AB1548" s="6"/>
      <c r="AC1548" s="6"/>
    </row>
    <row r="1549" spans="1:29" x14ac:dyDescent="0.25">
      <c r="Q1549" s="12" t="str">
        <f t="shared" ca="1" si="51"/>
        <v>-</v>
      </c>
      <c r="W1549" t="str">
        <f t="shared" si="50"/>
        <v>-</v>
      </c>
    </row>
    <row r="1550" spans="1:29" x14ac:dyDescent="0.25">
      <c r="A1550" s="6"/>
      <c r="B1550" s="10"/>
      <c r="C1550" s="6"/>
      <c r="D1550" s="6"/>
      <c r="E1550" s="6"/>
      <c r="F1550" s="6"/>
      <c r="G1550" s="6"/>
      <c r="H1550" s="6"/>
      <c r="I1550" s="6"/>
      <c r="J1550" s="6"/>
      <c r="K1550" s="6"/>
      <c r="L1550" s="6"/>
      <c r="M1550" s="6"/>
      <c r="N1550" s="6"/>
      <c r="O1550" s="6"/>
      <c r="P1550" s="10"/>
      <c r="Q1550" s="15" t="str">
        <f t="shared" ca="1" si="51"/>
        <v>-</v>
      </c>
      <c r="R1550" s="6"/>
      <c r="S1550" s="6"/>
      <c r="T1550" s="6"/>
      <c r="U1550" s="6"/>
      <c r="V1550" s="6"/>
      <c r="W1550" s="6" t="str">
        <f t="shared" si="50"/>
        <v>-</v>
      </c>
      <c r="X1550" s="6"/>
      <c r="Y1550" s="6"/>
      <c r="Z1550" s="6"/>
      <c r="AA1550" s="6"/>
      <c r="AB1550" s="6"/>
      <c r="AC1550" s="6"/>
    </row>
    <row r="1551" spans="1:29" x14ac:dyDescent="0.25">
      <c r="Q1551" s="12" t="str">
        <f t="shared" ca="1" si="51"/>
        <v>-</v>
      </c>
      <c r="W1551" t="str">
        <f t="shared" si="50"/>
        <v>-</v>
      </c>
    </row>
    <row r="1552" spans="1:29" x14ac:dyDescent="0.25">
      <c r="A1552" s="6"/>
      <c r="B1552" s="10"/>
      <c r="C1552" s="6"/>
      <c r="D1552" s="6"/>
      <c r="E1552" s="6"/>
      <c r="F1552" s="6"/>
      <c r="G1552" s="6"/>
      <c r="H1552" s="6"/>
      <c r="I1552" s="6"/>
      <c r="J1552" s="6"/>
      <c r="K1552" s="6"/>
      <c r="L1552" s="6"/>
      <c r="M1552" s="6"/>
      <c r="N1552" s="6"/>
      <c r="O1552" s="6"/>
      <c r="P1552" s="10"/>
      <c r="Q1552" s="15" t="str">
        <f t="shared" ca="1" si="51"/>
        <v>-</v>
      </c>
      <c r="R1552" s="6"/>
      <c r="S1552" s="6"/>
      <c r="T1552" s="6"/>
      <c r="U1552" s="6"/>
      <c r="V1552" s="6"/>
      <c r="W1552" s="6" t="str">
        <f t="shared" si="50"/>
        <v>-</v>
      </c>
      <c r="X1552" s="6"/>
      <c r="Y1552" s="6"/>
      <c r="Z1552" s="6"/>
      <c r="AA1552" s="6"/>
      <c r="AB1552" s="6"/>
      <c r="AC1552" s="6"/>
    </row>
    <row r="1553" spans="1:29" x14ac:dyDescent="0.25">
      <c r="Q1553" s="12" t="str">
        <f t="shared" ca="1" si="51"/>
        <v>-</v>
      </c>
      <c r="W1553" t="str">
        <f t="shared" si="50"/>
        <v>-</v>
      </c>
    </row>
    <row r="1554" spans="1:29" x14ac:dyDescent="0.25">
      <c r="A1554" s="6"/>
      <c r="B1554" s="10"/>
      <c r="C1554" s="6"/>
      <c r="D1554" s="6"/>
      <c r="E1554" s="6"/>
      <c r="F1554" s="6"/>
      <c r="G1554" s="6"/>
      <c r="H1554" s="6"/>
      <c r="I1554" s="6"/>
      <c r="J1554" s="6"/>
      <c r="K1554" s="6"/>
      <c r="L1554" s="6"/>
      <c r="M1554" s="6"/>
      <c r="N1554" s="6"/>
      <c r="O1554" s="6"/>
      <c r="P1554" s="10"/>
      <c r="Q1554" s="15" t="str">
        <f t="shared" ca="1" si="51"/>
        <v>-</v>
      </c>
      <c r="R1554" s="6"/>
      <c r="S1554" s="6"/>
      <c r="T1554" s="6"/>
      <c r="U1554" s="6"/>
      <c r="V1554" s="6"/>
      <c r="W1554" s="6" t="str">
        <f t="shared" si="50"/>
        <v>-</v>
      </c>
      <c r="X1554" s="6"/>
      <c r="Y1554" s="6"/>
      <c r="Z1554" s="6"/>
      <c r="AA1554" s="6"/>
      <c r="AB1554" s="6"/>
      <c r="AC1554" s="6"/>
    </row>
    <row r="1555" spans="1:29" x14ac:dyDescent="0.25">
      <c r="Q1555" s="12" t="str">
        <f t="shared" ca="1" si="51"/>
        <v>-</v>
      </c>
      <c r="W1555" t="str">
        <f t="shared" si="50"/>
        <v>-</v>
      </c>
    </row>
    <row r="1556" spans="1:29" x14ac:dyDescent="0.25">
      <c r="A1556" s="6"/>
      <c r="B1556" s="10"/>
      <c r="C1556" s="6"/>
      <c r="D1556" s="6"/>
      <c r="E1556" s="6"/>
      <c r="F1556" s="6"/>
      <c r="G1556" s="6"/>
      <c r="H1556" s="6"/>
      <c r="I1556" s="6"/>
      <c r="J1556" s="6"/>
      <c r="K1556" s="6"/>
      <c r="L1556" s="6"/>
      <c r="M1556" s="6"/>
      <c r="N1556" s="6"/>
      <c r="O1556" s="6"/>
      <c r="P1556" s="10"/>
      <c r="Q1556" s="15" t="str">
        <f t="shared" ca="1" si="51"/>
        <v>-</v>
      </c>
      <c r="R1556" s="6"/>
      <c r="S1556" s="6"/>
      <c r="T1556" s="6"/>
      <c r="U1556" s="6"/>
      <c r="V1556" s="6"/>
      <c r="W1556" s="6" t="str">
        <f t="shared" si="50"/>
        <v>-</v>
      </c>
      <c r="X1556" s="6"/>
      <c r="Y1556" s="6"/>
      <c r="Z1556" s="6"/>
      <c r="AA1556" s="6"/>
      <c r="AB1556" s="6"/>
      <c r="AC1556" s="6"/>
    </row>
    <row r="1557" spans="1:29" x14ac:dyDescent="0.25">
      <c r="Q1557" s="12" t="str">
        <f t="shared" ca="1" si="51"/>
        <v>-</v>
      </c>
      <c r="W1557" t="str">
        <f t="shared" si="50"/>
        <v>-</v>
      </c>
    </row>
    <row r="1558" spans="1:29" x14ac:dyDescent="0.25">
      <c r="A1558" s="6"/>
      <c r="B1558" s="10"/>
      <c r="C1558" s="6"/>
      <c r="D1558" s="6"/>
      <c r="E1558" s="6"/>
      <c r="F1558" s="6"/>
      <c r="G1558" s="6"/>
      <c r="H1558" s="6"/>
      <c r="I1558" s="6"/>
      <c r="J1558" s="6"/>
      <c r="K1558" s="6"/>
      <c r="L1558" s="6"/>
      <c r="M1558" s="6"/>
      <c r="N1558" s="6"/>
      <c r="O1558" s="6"/>
      <c r="P1558" s="10"/>
      <c r="Q1558" s="15" t="str">
        <f t="shared" ca="1" si="51"/>
        <v>-</v>
      </c>
      <c r="R1558" s="6"/>
      <c r="S1558" s="6"/>
      <c r="T1558" s="6"/>
      <c r="U1558" s="6"/>
      <c r="V1558" s="6"/>
      <c r="W1558" s="6" t="str">
        <f t="shared" si="50"/>
        <v>-</v>
      </c>
      <c r="X1558" s="6"/>
      <c r="Y1558" s="6"/>
      <c r="Z1558" s="6"/>
      <c r="AA1558" s="6"/>
      <c r="AB1558" s="6"/>
      <c r="AC1558" s="6"/>
    </row>
    <row r="1559" spans="1:29" x14ac:dyDescent="0.25">
      <c r="Q1559" s="12" t="str">
        <f t="shared" ca="1" si="51"/>
        <v>-</v>
      </c>
      <c r="W1559" t="str">
        <f t="shared" si="50"/>
        <v>-</v>
      </c>
    </row>
    <row r="1560" spans="1:29" x14ac:dyDescent="0.25">
      <c r="A1560" s="6"/>
      <c r="B1560" s="10"/>
      <c r="C1560" s="6"/>
      <c r="D1560" s="6"/>
      <c r="E1560" s="6"/>
      <c r="F1560" s="6"/>
      <c r="G1560" s="6"/>
      <c r="H1560" s="6"/>
      <c r="I1560" s="6"/>
      <c r="J1560" s="6"/>
      <c r="K1560" s="6"/>
      <c r="L1560" s="6"/>
      <c r="M1560" s="6"/>
      <c r="N1560" s="6"/>
      <c r="O1560" s="6"/>
      <c r="P1560" s="10"/>
      <c r="Q1560" s="15" t="str">
        <f t="shared" ca="1" si="51"/>
        <v>-</v>
      </c>
      <c r="R1560" s="6"/>
      <c r="S1560" s="6"/>
      <c r="T1560" s="6"/>
      <c r="U1560" s="6"/>
      <c r="V1560" s="6"/>
      <c r="W1560" s="6" t="str">
        <f t="shared" si="50"/>
        <v>-</v>
      </c>
      <c r="X1560" s="6"/>
      <c r="Y1560" s="6"/>
      <c r="Z1560" s="6"/>
      <c r="AA1560" s="6"/>
      <c r="AB1560" s="6"/>
      <c r="AC1560" s="6"/>
    </row>
    <row r="1561" spans="1:29" x14ac:dyDescent="0.25">
      <c r="Q1561" s="12" t="str">
        <f t="shared" ca="1" si="51"/>
        <v>-</v>
      </c>
      <c r="W1561" t="str">
        <f t="shared" si="50"/>
        <v>-</v>
      </c>
    </row>
    <row r="1562" spans="1:29" x14ac:dyDescent="0.25">
      <c r="A1562" s="6"/>
      <c r="B1562" s="10"/>
      <c r="C1562" s="6"/>
      <c r="D1562" s="6"/>
      <c r="E1562" s="6"/>
      <c r="F1562" s="6"/>
      <c r="G1562" s="6"/>
      <c r="H1562" s="6"/>
      <c r="I1562" s="6"/>
      <c r="J1562" s="6"/>
      <c r="K1562" s="6"/>
      <c r="L1562" s="6"/>
      <c r="M1562" s="6"/>
      <c r="N1562" s="6"/>
      <c r="O1562" s="6"/>
      <c r="P1562" s="10"/>
      <c r="Q1562" s="15" t="str">
        <f t="shared" ca="1" si="51"/>
        <v>-</v>
      </c>
      <c r="R1562" s="6"/>
      <c r="S1562" s="6"/>
      <c r="T1562" s="6"/>
      <c r="U1562" s="6"/>
      <c r="V1562" s="6"/>
      <c r="W1562" s="6" t="str">
        <f t="shared" si="50"/>
        <v>-</v>
      </c>
      <c r="X1562" s="6"/>
      <c r="Y1562" s="6"/>
      <c r="Z1562" s="6"/>
      <c r="AA1562" s="6"/>
      <c r="AB1562" s="6"/>
      <c r="AC1562" s="6"/>
    </row>
    <row r="1563" spans="1:29" x14ac:dyDescent="0.25">
      <c r="Q1563" s="12" t="str">
        <f t="shared" ca="1" si="51"/>
        <v>-</v>
      </c>
      <c r="W1563" t="str">
        <f t="shared" si="50"/>
        <v>-</v>
      </c>
    </row>
    <row r="1564" spans="1:29" x14ac:dyDescent="0.25">
      <c r="A1564" s="6"/>
      <c r="B1564" s="10"/>
      <c r="C1564" s="6"/>
      <c r="D1564" s="6"/>
      <c r="E1564" s="6"/>
      <c r="F1564" s="6"/>
      <c r="G1564" s="6"/>
      <c r="H1564" s="6"/>
      <c r="I1564" s="6"/>
      <c r="J1564" s="6"/>
      <c r="K1564" s="6"/>
      <c r="L1564" s="6"/>
      <c r="M1564" s="6"/>
      <c r="N1564" s="6"/>
      <c r="O1564" s="6"/>
      <c r="P1564" s="10"/>
      <c r="Q1564" s="15" t="str">
        <f t="shared" ca="1" si="51"/>
        <v>-</v>
      </c>
      <c r="R1564" s="6"/>
      <c r="S1564" s="6"/>
      <c r="T1564" s="6"/>
      <c r="U1564" s="6"/>
      <c r="V1564" s="6"/>
      <c r="W1564" s="6" t="str">
        <f t="shared" si="50"/>
        <v>-</v>
      </c>
      <c r="X1564" s="6"/>
      <c r="Y1564" s="6"/>
      <c r="Z1564" s="6"/>
      <c r="AA1564" s="6"/>
      <c r="AB1564" s="6"/>
      <c r="AC1564" s="6"/>
    </row>
    <row r="1565" spans="1:29" x14ac:dyDescent="0.25">
      <c r="Q1565" s="12" t="str">
        <f t="shared" ca="1" si="51"/>
        <v>-</v>
      </c>
      <c r="W1565" t="str">
        <f t="shared" si="50"/>
        <v>-</v>
      </c>
    </row>
    <row r="1566" spans="1:29" x14ac:dyDescent="0.25">
      <c r="A1566" s="6"/>
      <c r="B1566" s="10"/>
      <c r="C1566" s="6"/>
      <c r="D1566" s="6"/>
      <c r="E1566" s="6"/>
      <c r="F1566" s="6"/>
      <c r="G1566" s="6"/>
      <c r="H1566" s="6"/>
      <c r="I1566" s="6"/>
      <c r="J1566" s="6"/>
      <c r="K1566" s="6"/>
      <c r="L1566" s="6"/>
      <c r="M1566" s="6"/>
      <c r="N1566" s="6"/>
      <c r="O1566" s="6"/>
      <c r="P1566" s="10"/>
      <c r="Q1566" s="15" t="str">
        <f t="shared" ca="1" si="51"/>
        <v>-</v>
      </c>
      <c r="R1566" s="6"/>
      <c r="S1566" s="6"/>
      <c r="T1566" s="6"/>
      <c r="U1566" s="6"/>
      <c r="V1566" s="6"/>
      <c r="W1566" s="6" t="str">
        <f t="shared" si="50"/>
        <v>-</v>
      </c>
      <c r="X1566" s="6"/>
      <c r="Y1566" s="6"/>
      <c r="Z1566" s="6"/>
      <c r="AA1566" s="6"/>
      <c r="AB1566" s="6"/>
      <c r="AC1566" s="6"/>
    </row>
    <row r="1567" spans="1:29" x14ac:dyDescent="0.25">
      <c r="Q1567" s="12" t="str">
        <f t="shared" ca="1" si="51"/>
        <v>-</v>
      </c>
      <c r="W1567" t="str">
        <f t="shared" si="50"/>
        <v>-</v>
      </c>
    </row>
    <row r="1568" spans="1:29" x14ac:dyDescent="0.25">
      <c r="A1568" s="6"/>
      <c r="B1568" s="10"/>
      <c r="C1568" s="6"/>
      <c r="D1568" s="6"/>
      <c r="E1568" s="6"/>
      <c r="F1568" s="6"/>
      <c r="G1568" s="6"/>
      <c r="H1568" s="6"/>
      <c r="I1568" s="6"/>
      <c r="J1568" s="6"/>
      <c r="K1568" s="6"/>
      <c r="L1568" s="6"/>
      <c r="M1568" s="6"/>
      <c r="N1568" s="6"/>
      <c r="O1568" s="6"/>
      <c r="P1568" s="10"/>
      <c r="Q1568" s="15" t="str">
        <f t="shared" ca="1" si="51"/>
        <v>-</v>
      </c>
      <c r="R1568" s="6"/>
      <c r="S1568" s="6"/>
      <c r="T1568" s="6"/>
      <c r="U1568" s="6"/>
      <c r="V1568" s="6"/>
      <c r="W1568" s="6" t="str">
        <f t="shared" si="50"/>
        <v>-</v>
      </c>
      <c r="X1568" s="6"/>
      <c r="Y1568" s="6"/>
      <c r="Z1568" s="6"/>
      <c r="AA1568" s="6"/>
      <c r="AB1568" s="6"/>
      <c r="AC1568" s="6"/>
    </row>
    <row r="1569" spans="1:29" x14ac:dyDescent="0.25">
      <c r="Q1569" s="12" t="str">
        <f t="shared" ca="1" si="51"/>
        <v>-</v>
      </c>
      <c r="W1569" t="str">
        <f t="shared" si="50"/>
        <v>-</v>
      </c>
    </row>
    <row r="1570" spans="1:29" x14ac:dyDescent="0.25">
      <c r="A1570" s="6"/>
      <c r="B1570" s="10"/>
      <c r="C1570" s="6"/>
      <c r="D1570" s="6"/>
      <c r="E1570" s="6"/>
      <c r="F1570" s="6"/>
      <c r="G1570" s="6"/>
      <c r="H1570" s="6"/>
      <c r="I1570" s="6"/>
      <c r="J1570" s="6"/>
      <c r="K1570" s="6"/>
      <c r="L1570" s="6"/>
      <c r="M1570" s="6"/>
      <c r="N1570" s="6"/>
      <c r="O1570" s="6"/>
      <c r="P1570" s="10"/>
      <c r="Q1570" s="15" t="str">
        <f t="shared" ca="1" si="51"/>
        <v>-</v>
      </c>
      <c r="R1570" s="6"/>
      <c r="S1570" s="6"/>
      <c r="T1570" s="6"/>
      <c r="U1570" s="6"/>
      <c r="V1570" s="6"/>
      <c r="W1570" s="6" t="str">
        <f t="shared" si="50"/>
        <v>-</v>
      </c>
      <c r="X1570" s="6"/>
      <c r="Y1570" s="6"/>
      <c r="Z1570" s="6"/>
      <c r="AA1570" s="6"/>
      <c r="AB1570" s="6"/>
      <c r="AC1570" s="6"/>
    </row>
    <row r="1571" spans="1:29" x14ac:dyDescent="0.25">
      <c r="Q1571" s="12" t="str">
        <f t="shared" ca="1" si="51"/>
        <v>-</v>
      </c>
      <c r="W1571" t="str">
        <f t="shared" si="50"/>
        <v>-</v>
      </c>
    </row>
    <row r="1572" spans="1:29" x14ac:dyDescent="0.25">
      <c r="A1572" s="6"/>
      <c r="B1572" s="10"/>
      <c r="C1572" s="6"/>
      <c r="D1572" s="6"/>
      <c r="E1572" s="6"/>
      <c r="F1572" s="6"/>
      <c r="G1572" s="6"/>
      <c r="H1572" s="6"/>
      <c r="I1572" s="6"/>
      <c r="J1572" s="6"/>
      <c r="K1572" s="6"/>
      <c r="L1572" s="6"/>
      <c r="M1572" s="6"/>
      <c r="N1572" s="6"/>
      <c r="O1572" s="6"/>
      <c r="P1572" s="10"/>
      <c r="Q1572" s="15" t="str">
        <f t="shared" ca="1" si="51"/>
        <v>-</v>
      </c>
      <c r="R1572" s="6"/>
      <c r="S1572" s="6"/>
      <c r="T1572" s="6"/>
      <c r="U1572" s="6"/>
      <c r="V1572" s="6"/>
      <c r="W1572" s="6" t="str">
        <f t="shared" si="50"/>
        <v>-</v>
      </c>
      <c r="X1572" s="6"/>
      <c r="Y1572" s="6"/>
      <c r="Z1572" s="6"/>
      <c r="AA1572" s="6"/>
      <c r="AB1572" s="6"/>
      <c r="AC1572" s="6"/>
    </row>
    <row r="1573" spans="1:29" x14ac:dyDescent="0.25">
      <c r="Q1573" s="12" t="str">
        <f t="shared" ca="1" si="51"/>
        <v>-</v>
      </c>
      <c r="W1573" t="str">
        <f t="shared" si="50"/>
        <v>-</v>
      </c>
    </row>
    <row r="1574" spans="1:29" x14ac:dyDescent="0.25">
      <c r="A1574" s="6"/>
      <c r="B1574" s="10"/>
      <c r="C1574" s="6"/>
      <c r="D1574" s="6"/>
      <c r="E1574" s="6"/>
      <c r="F1574" s="6"/>
      <c r="G1574" s="6"/>
      <c r="H1574" s="6"/>
      <c r="I1574" s="6"/>
      <c r="J1574" s="6"/>
      <c r="K1574" s="6"/>
      <c r="L1574" s="6"/>
      <c r="M1574" s="6"/>
      <c r="N1574" s="6"/>
      <c r="O1574" s="6"/>
      <c r="P1574" s="10"/>
      <c r="Q1574" s="15" t="str">
        <f t="shared" ca="1" si="51"/>
        <v>-</v>
      </c>
      <c r="R1574" s="6"/>
      <c r="S1574" s="6"/>
      <c r="T1574" s="6"/>
      <c r="U1574" s="6"/>
      <c r="V1574" s="6"/>
      <c r="W1574" s="6" t="str">
        <f t="shared" si="50"/>
        <v>-</v>
      </c>
      <c r="X1574" s="6"/>
      <c r="Y1574" s="6"/>
      <c r="Z1574" s="6"/>
      <c r="AA1574" s="6"/>
      <c r="AB1574" s="6"/>
      <c r="AC1574" s="6"/>
    </row>
    <row r="1575" spans="1:29" x14ac:dyDescent="0.25">
      <c r="Q1575" s="12" t="str">
        <f t="shared" ca="1" si="51"/>
        <v>-</v>
      </c>
      <c r="W1575" t="str">
        <f t="shared" si="50"/>
        <v>-</v>
      </c>
    </row>
    <row r="1576" spans="1:29" x14ac:dyDescent="0.25">
      <c r="A1576" s="6"/>
      <c r="B1576" s="10"/>
      <c r="C1576" s="6"/>
      <c r="D1576" s="6"/>
      <c r="E1576" s="6"/>
      <c r="F1576" s="6"/>
      <c r="G1576" s="6"/>
      <c r="H1576" s="6"/>
      <c r="I1576" s="6"/>
      <c r="J1576" s="6"/>
      <c r="K1576" s="6"/>
      <c r="L1576" s="6"/>
      <c r="M1576" s="6"/>
      <c r="N1576" s="6"/>
      <c r="O1576" s="6"/>
      <c r="P1576" s="10"/>
      <c r="Q1576" s="15" t="str">
        <f t="shared" ca="1" si="51"/>
        <v>-</v>
      </c>
      <c r="R1576" s="6"/>
      <c r="S1576" s="6"/>
      <c r="T1576" s="6"/>
      <c r="U1576" s="6"/>
      <c r="V1576" s="6"/>
      <c r="W1576" s="6" t="str">
        <f t="shared" si="50"/>
        <v>-</v>
      </c>
      <c r="X1576" s="6"/>
      <c r="Y1576" s="6"/>
      <c r="Z1576" s="6"/>
      <c r="AA1576" s="6"/>
      <c r="AB1576" s="6"/>
      <c r="AC1576" s="6"/>
    </row>
    <row r="1577" spans="1:29" x14ac:dyDescent="0.25">
      <c r="Q1577" s="12" t="str">
        <f t="shared" ca="1" si="51"/>
        <v>-</v>
      </c>
      <c r="W1577" t="str">
        <f t="shared" si="50"/>
        <v>-</v>
      </c>
    </row>
    <row r="1578" spans="1:29" x14ac:dyDescent="0.25">
      <c r="A1578" s="6"/>
      <c r="B1578" s="10"/>
      <c r="C1578" s="6"/>
      <c r="D1578" s="6"/>
      <c r="E1578" s="6"/>
      <c r="F1578" s="6"/>
      <c r="G1578" s="6"/>
      <c r="H1578" s="6"/>
      <c r="I1578" s="6"/>
      <c r="J1578" s="6"/>
      <c r="K1578" s="6"/>
      <c r="L1578" s="6"/>
      <c r="M1578" s="6"/>
      <c r="N1578" s="6"/>
      <c r="O1578" s="6"/>
      <c r="P1578" s="10"/>
      <c r="Q1578" s="15" t="str">
        <f t="shared" ca="1" si="51"/>
        <v>-</v>
      </c>
      <c r="R1578" s="6"/>
      <c r="S1578" s="6"/>
      <c r="T1578" s="6"/>
      <c r="U1578" s="6"/>
      <c r="V1578" s="6"/>
      <c r="W1578" s="6" t="str">
        <f t="shared" si="50"/>
        <v>-</v>
      </c>
      <c r="X1578" s="6"/>
      <c r="Y1578" s="6"/>
      <c r="Z1578" s="6"/>
      <c r="AA1578" s="6"/>
      <c r="AB1578" s="6"/>
      <c r="AC1578" s="6"/>
    </row>
    <row r="1579" spans="1:29" x14ac:dyDescent="0.25">
      <c r="Q1579" s="12" t="str">
        <f t="shared" ca="1" si="51"/>
        <v>-</v>
      </c>
      <c r="W1579" t="str">
        <f t="shared" si="50"/>
        <v>-</v>
      </c>
    </row>
    <row r="1580" spans="1:29" x14ac:dyDescent="0.25">
      <c r="A1580" s="6"/>
      <c r="B1580" s="10"/>
      <c r="C1580" s="6"/>
      <c r="D1580" s="6"/>
      <c r="E1580" s="6"/>
      <c r="F1580" s="6"/>
      <c r="G1580" s="6"/>
      <c r="H1580" s="6"/>
      <c r="I1580" s="6"/>
      <c r="J1580" s="6"/>
      <c r="K1580" s="6"/>
      <c r="L1580" s="6"/>
      <c r="M1580" s="6"/>
      <c r="N1580" s="6"/>
      <c r="O1580" s="6"/>
      <c r="P1580" s="10"/>
      <c r="Q1580" s="15" t="str">
        <f t="shared" ca="1" si="51"/>
        <v>-</v>
      </c>
      <c r="R1580" s="6"/>
      <c r="S1580" s="6"/>
      <c r="T1580" s="6"/>
      <c r="U1580" s="6"/>
      <c r="V1580" s="6"/>
      <c r="W1580" s="6" t="str">
        <f t="shared" si="50"/>
        <v>-</v>
      </c>
      <c r="X1580" s="6"/>
      <c r="Y1580" s="6"/>
      <c r="Z1580" s="6"/>
      <c r="AA1580" s="6"/>
      <c r="AB1580" s="6"/>
      <c r="AC1580" s="6"/>
    </row>
    <row r="1581" spans="1:29" x14ac:dyDescent="0.25">
      <c r="Q1581" s="12" t="str">
        <f t="shared" ca="1" si="51"/>
        <v>-</v>
      </c>
      <c r="W1581" t="str">
        <f t="shared" si="50"/>
        <v>-</v>
      </c>
    </row>
    <row r="1582" spans="1:29" x14ac:dyDescent="0.25">
      <c r="A1582" s="6"/>
      <c r="B1582" s="10"/>
      <c r="C1582" s="6"/>
      <c r="D1582" s="6"/>
      <c r="E1582" s="6"/>
      <c r="F1582" s="6"/>
      <c r="G1582" s="6"/>
      <c r="H1582" s="6"/>
      <c r="I1582" s="6"/>
      <c r="J1582" s="6"/>
      <c r="K1582" s="6"/>
      <c r="L1582" s="6"/>
      <c r="M1582" s="6"/>
      <c r="N1582" s="6"/>
      <c r="O1582" s="6"/>
      <c r="P1582" s="10"/>
      <c r="Q1582" s="15" t="str">
        <f t="shared" ca="1" si="51"/>
        <v>-</v>
      </c>
      <c r="R1582" s="6"/>
      <c r="S1582" s="6"/>
      <c r="T1582" s="6"/>
      <c r="U1582" s="6"/>
      <c r="V1582" s="6"/>
      <c r="W1582" s="6" t="str">
        <f t="shared" si="50"/>
        <v>-</v>
      </c>
      <c r="X1582" s="6"/>
      <c r="Y1582" s="6"/>
      <c r="Z1582" s="6"/>
      <c r="AA1582" s="6"/>
      <c r="AB1582" s="6"/>
      <c r="AC1582" s="6"/>
    </row>
    <row r="1583" spans="1:29" x14ac:dyDescent="0.25">
      <c r="Q1583" s="12" t="str">
        <f t="shared" ca="1" si="51"/>
        <v>-</v>
      </c>
      <c r="W1583" t="str">
        <f t="shared" si="50"/>
        <v>-</v>
      </c>
    </row>
    <row r="1584" spans="1:29" x14ac:dyDescent="0.25">
      <c r="A1584" s="6"/>
      <c r="B1584" s="10"/>
      <c r="C1584" s="6"/>
      <c r="D1584" s="6"/>
      <c r="E1584" s="6"/>
      <c r="F1584" s="6"/>
      <c r="G1584" s="6"/>
      <c r="H1584" s="6"/>
      <c r="I1584" s="6"/>
      <c r="J1584" s="6"/>
      <c r="K1584" s="6"/>
      <c r="L1584" s="6"/>
      <c r="M1584" s="6"/>
      <c r="N1584" s="6"/>
      <c r="O1584" s="6"/>
      <c r="P1584" s="10"/>
      <c r="Q1584" s="15" t="str">
        <f t="shared" ca="1" si="51"/>
        <v>-</v>
      </c>
      <c r="R1584" s="6"/>
      <c r="S1584" s="6"/>
      <c r="T1584" s="6"/>
      <c r="U1584" s="6"/>
      <c r="V1584" s="6"/>
      <c r="W1584" s="6" t="str">
        <f t="shared" si="50"/>
        <v>-</v>
      </c>
      <c r="X1584" s="6"/>
      <c r="Y1584" s="6"/>
      <c r="Z1584" s="6"/>
      <c r="AA1584" s="6"/>
      <c r="AB1584" s="6"/>
      <c r="AC1584" s="6"/>
    </row>
    <row r="1585" spans="1:29" x14ac:dyDescent="0.25">
      <c r="Q1585" s="12" t="str">
        <f t="shared" ca="1" si="51"/>
        <v>-</v>
      </c>
      <c r="W1585" t="str">
        <f t="shared" si="50"/>
        <v>-</v>
      </c>
    </row>
    <row r="1586" spans="1:29" x14ac:dyDescent="0.25">
      <c r="A1586" s="6"/>
      <c r="B1586" s="10"/>
      <c r="C1586" s="6"/>
      <c r="D1586" s="6"/>
      <c r="E1586" s="6"/>
      <c r="F1586" s="6"/>
      <c r="G1586" s="6"/>
      <c r="H1586" s="6"/>
      <c r="I1586" s="6"/>
      <c r="J1586" s="6"/>
      <c r="K1586" s="6"/>
      <c r="L1586" s="6"/>
      <c r="M1586" s="6"/>
      <c r="N1586" s="6"/>
      <c r="O1586" s="6"/>
      <c r="P1586" s="10"/>
      <c r="Q1586" s="15" t="str">
        <f t="shared" ca="1" si="51"/>
        <v>-</v>
      </c>
      <c r="R1586" s="6"/>
      <c r="S1586" s="6"/>
      <c r="T1586" s="6"/>
      <c r="U1586" s="6"/>
      <c r="V1586" s="6"/>
      <c r="W1586" s="6" t="str">
        <f t="shared" si="50"/>
        <v>-</v>
      </c>
      <c r="X1586" s="6"/>
      <c r="Y1586" s="6"/>
      <c r="Z1586" s="6"/>
      <c r="AA1586" s="6"/>
      <c r="AB1586" s="6"/>
      <c r="AC1586" s="6"/>
    </row>
    <row r="1587" spans="1:29" x14ac:dyDescent="0.25">
      <c r="Q1587" s="12" t="str">
        <f t="shared" ca="1" si="51"/>
        <v>-</v>
      </c>
      <c r="W1587" t="str">
        <f t="shared" si="50"/>
        <v>-</v>
      </c>
    </row>
    <row r="1588" spans="1:29" x14ac:dyDescent="0.25">
      <c r="A1588" s="6"/>
      <c r="B1588" s="10"/>
      <c r="C1588" s="6"/>
      <c r="D1588" s="6"/>
      <c r="E1588" s="6"/>
      <c r="F1588" s="6"/>
      <c r="G1588" s="6"/>
      <c r="H1588" s="6"/>
      <c r="I1588" s="6"/>
      <c r="J1588" s="6"/>
      <c r="K1588" s="6"/>
      <c r="L1588" s="6"/>
      <c r="M1588" s="6"/>
      <c r="N1588" s="6"/>
      <c r="O1588" s="6"/>
      <c r="P1588" s="10"/>
      <c r="Q1588" s="15" t="str">
        <f t="shared" ca="1" si="51"/>
        <v>-</v>
      </c>
      <c r="R1588" s="6"/>
      <c r="S1588" s="6"/>
      <c r="T1588" s="6"/>
      <c r="U1588" s="6"/>
      <c r="V1588" s="6"/>
      <c r="W1588" s="6" t="str">
        <f t="shared" si="50"/>
        <v>-</v>
      </c>
      <c r="X1588" s="6"/>
      <c r="Y1588" s="6"/>
      <c r="Z1588" s="6"/>
      <c r="AA1588" s="6"/>
      <c r="AB1588" s="6"/>
      <c r="AC1588" s="6"/>
    </row>
    <row r="1589" spans="1:29" x14ac:dyDescent="0.25">
      <c r="Q1589" s="12" t="str">
        <f t="shared" ca="1" si="51"/>
        <v>-</v>
      </c>
      <c r="W1589" t="str">
        <f t="shared" si="50"/>
        <v>-</v>
      </c>
    </row>
    <row r="1590" spans="1:29" x14ac:dyDescent="0.25">
      <c r="A1590" s="6"/>
      <c r="B1590" s="10"/>
      <c r="C1590" s="6"/>
      <c r="D1590" s="6"/>
      <c r="E1590" s="6"/>
      <c r="F1590" s="6"/>
      <c r="G1590" s="6"/>
      <c r="H1590" s="6"/>
      <c r="I1590" s="6"/>
      <c r="J1590" s="6"/>
      <c r="K1590" s="6"/>
      <c r="L1590" s="6"/>
      <c r="M1590" s="6"/>
      <c r="N1590" s="6"/>
      <c r="O1590" s="6"/>
      <c r="P1590" s="10"/>
      <c r="Q1590" s="15" t="str">
        <f t="shared" ca="1" si="51"/>
        <v>-</v>
      </c>
      <c r="R1590" s="6"/>
      <c r="S1590" s="6"/>
      <c r="T1590" s="6"/>
      <c r="U1590" s="6"/>
      <c r="V1590" s="6"/>
      <c r="W1590" s="6" t="str">
        <f t="shared" si="50"/>
        <v>-</v>
      </c>
      <c r="X1590" s="6"/>
      <c r="Y1590" s="6"/>
      <c r="Z1590" s="6"/>
      <c r="AA1590" s="6"/>
      <c r="AB1590" s="6"/>
      <c r="AC1590" s="6"/>
    </row>
    <row r="1591" spans="1:29" x14ac:dyDescent="0.25">
      <c r="Q1591" s="12" t="str">
        <f t="shared" ca="1" si="51"/>
        <v>-</v>
      </c>
      <c r="W1591" t="str">
        <f t="shared" si="50"/>
        <v>-</v>
      </c>
    </row>
    <row r="1592" spans="1:29" x14ac:dyDescent="0.25">
      <c r="A1592" s="6"/>
      <c r="B1592" s="10"/>
      <c r="C1592" s="6"/>
      <c r="D1592" s="6"/>
      <c r="E1592" s="6"/>
      <c r="F1592" s="6"/>
      <c r="G1592" s="6"/>
      <c r="H1592" s="6"/>
      <c r="I1592" s="6"/>
      <c r="J1592" s="6"/>
      <c r="K1592" s="6"/>
      <c r="L1592" s="6"/>
      <c r="M1592" s="6"/>
      <c r="N1592" s="6"/>
      <c r="O1592" s="6"/>
      <c r="P1592" s="10"/>
      <c r="Q1592" s="15" t="str">
        <f t="shared" ca="1" si="51"/>
        <v>-</v>
      </c>
      <c r="R1592" s="6"/>
      <c r="S1592" s="6"/>
      <c r="T1592" s="6"/>
      <c r="U1592" s="6"/>
      <c r="V1592" s="6"/>
      <c r="W1592" s="6" t="str">
        <f t="shared" si="50"/>
        <v>-</v>
      </c>
      <c r="X1592" s="6"/>
      <c r="Y1592" s="6"/>
      <c r="Z1592" s="6"/>
      <c r="AA1592" s="6"/>
      <c r="AB1592" s="6"/>
      <c r="AC1592" s="6"/>
    </row>
    <row r="1593" spans="1:29" x14ac:dyDescent="0.25">
      <c r="Q1593" s="12" t="str">
        <f t="shared" ca="1" si="51"/>
        <v>-</v>
      </c>
      <c r="W1593" t="str">
        <f t="shared" si="50"/>
        <v>-</v>
      </c>
    </row>
    <row r="1594" spans="1:29" x14ac:dyDescent="0.25">
      <c r="A1594" s="6"/>
      <c r="B1594" s="10"/>
      <c r="C1594" s="6"/>
      <c r="D1594" s="6"/>
      <c r="E1594" s="6"/>
      <c r="F1594" s="6"/>
      <c r="G1594" s="6"/>
      <c r="H1594" s="6"/>
      <c r="I1594" s="6"/>
      <c r="J1594" s="6"/>
      <c r="K1594" s="6"/>
      <c r="L1594" s="6"/>
      <c r="M1594" s="6"/>
      <c r="N1594" s="6"/>
      <c r="O1594" s="6"/>
      <c r="P1594" s="10"/>
      <c r="Q1594" s="15" t="str">
        <f t="shared" ca="1" si="51"/>
        <v>-</v>
      </c>
      <c r="R1594" s="6"/>
      <c r="S1594" s="6"/>
      <c r="T1594" s="6"/>
      <c r="U1594" s="6"/>
      <c r="V1594" s="6"/>
      <c r="W1594" s="6" t="str">
        <f t="shared" si="50"/>
        <v>-</v>
      </c>
      <c r="X1594" s="6"/>
      <c r="Y1594" s="6"/>
      <c r="Z1594" s="6"/>
      <c r="AA1594" s="6"/>
      <c r="AB1594" s="6"/>
      <c r="AC1594" s="6"/>
    </row>
    <row r="1595" spans="1:29" x14ac:dyDescent="0.25">
      <c r="Q1595" s="12" t="str">
        <f t="shared" ca="1" si="51"/>
        <v>-</v>
      </c>
      <c r="W1595" t="str">
        <f t="shared" si="50"/>
        <v>-</v>
      </c>
    </row>
    <row r="1596" spans="1:29" x14ac:dyDescent="0.25">
      <c r="A1596" s="6"/>
      <c r="B1596" s="10"/>
      <c r="C1596" s="6"/>
      <c r="D1596" s="6"/>
      <c r="E1596" s="6"/>
      <c r="F1596" s="6"/>
      <c r="G1596" s="6"/>
      <c r="H1596" s="6"/>
      <c r="I1596" s="6"/>
      <c r="J1596" s="6"/>
      <c r="K1596" s="6"/>
      <c r="L1596" s="6"/>
      <c r="M1596" s="6"/>
      <c r="N1596" s="6"/>
      <c r="O1596" s="6"/>
      <c r="P1596" s="10"/>
      <c r="Q1596" s="15" t="str">
        <f t="shared" ca="1" si="51"/>
        <v>-</v>
      </c>
      <c r="R1596" s="6"/>
      <c r="S1596" s="6"/>
      <c r="T1596" s="6"/>
      <c r="U1596" s="6"/>
      <c r="V1596" s="6"/>
      <c r="W1596" s="6" t="str">
        <f t="shared" si="50"/>
        <v>-</v>
      </c>
      <c r="X1596" s="6"/>
      <c r="Y1596" s="6"/>
      <c r="Z1596" s="6"/>
      <c r="AA1596" s="6"/>
      <c r="AB1596" s="6"/>
      <c r="AC1596" s="6"/>
    </row>
    <row r="1597" spans="1:29" x14ac:dyDescent="0.25">
      <c r="Q1597" s="12" t="str">
        <f t="shared" ca="1" si="51"/>
        <v>-</v>
      </c>
      <c r="W1597" t="str">
        <f t="shared" si="50"/>
        <v>-</v>
      </c>
    </row>
    <row r="1598" spans="1:29" x14ac:dyDescent="0.25">
      <c r="A1598" s="6"/>
      <c r="B1598" s="10"/>
      <c r="C1598" s="6"/>
      <c r="D1598" s="6"/>
      <c r="E1598" s="6"/>
      <c r="F1598" s="6"/>
      <c r="G1598" s="6"/>
      <c r="H1598" s="6"/>
      <c r="I1598" s="6"/>
      <c r="J1598" s="6"/>
      <c r="K1598" s="6"/>
      <c r="L1598" s="6"/>
      <c r="M1598" s="6"/>
      <c r="N1598" s="6"/>
      <c r="O1598" s="6"/>
      <c r="P1598" s="10"/>
      <c r="Q1598" s="15" t="str">
        <f t="shared" ca="1" si="51"/>
        <v>-</v>
      </c>
      <c r="R1598" s="6"/>
      <c r="S1598" s="6"/>
      <c r="T1598" s="6"/>
      <c r="U1598" s="6"/>
      <c r="V1598" s="6"/>
      <c r="W1598" s="6" t="str">
        <f t="shared" si="50"/>
        <v>-</v>
      </c>
      <c r="X1598" s="6"/>
      <c r="Y1598" s="6"/>
      <c r="Z1598" s="6"/>
      <c r="AA1598" s="6"/>
      <c r="AB1598" s="6"/>
      <c r="AC1598" s="6"/>
    </row>
    <row r="1599" spans="1:29" x14ac:dyDescent="0.25">
      <c r="Q1599" s="12" t="str">
        <f t="shared" ca="1" si="51"/>
        <v>-</v>
      </c>
      <c r="W1599" t="str">
        <f t="shared" si="50"/>
        <v>-</v>
      </c>
    </row>
    <row r="1600" spans="1:29" x14ac:dyDescent="0.25">
      <c r="A1600" s="6"/>
      <c r="B1600" s="10"/>
      <c r="C1600" s="6"/>
      <c r="D1600" s="6"/>
      <c r="E1600" s="6"/>
      <c r="F1600" s="6"/>
      <c r="G1600" s="6"/>
      <c r="H1600" s="6"/>
      <c r="I1600" s="6"/>
      <c r="J1600" s="6"/>
      <c r="K1600" s="6"/>
      <c r="L1600" s="6"/>
      <c r="M1600" s="6"/>
      <c r="N1600" s="6"/>
      <c r="O1600" s="6"/>
      <c r="P1600" s="10"/>
      <c r="Q1600" s="15" t="str">
        <f t="shared" ca="1" si="51"/>
        <v>-</v>
      </c>
      <c r="R1600" s="6"/>
      <c r="S1600" s="6"/>
      <c r="T1600" s="6"/>
      <c r="U1600" s="6"/>
      <c r="V1600" s="6"/>
      <c r="W1600" s="6" t="str">
        <f t="shared" si="50"/>
        <v>-</v>
      </c>
      <c r="X1600" s="6"/>
      <c r="Y1600" s="6"/>
      <c r="Z1600" s="6"/>
      <c r="AA1600" s="6"/>
      <c r="AB1600" s="6"/>
      <c r="AC1600" s="6"/>
    </row>
    <row r="1601" spans="1:29" x14ac:dyDescent="0.25">
      <c r="Q1601" s="12" t="str">
        <f t="shared" ca="1" si="51"/>
        <v>-</v>
      </c>
      <c r="W1601" t="str">
        <f t="shared" si="50"/>
        <v>-</v>
      </c>
    </row>
    <row r="1602" spans="1:29" x14ac:dyDescent="0.25">
      <c r="A1602" s="6"/>
      <c r="B1602" s="10"/>
      <c r="C1602" s="6"/>
      <c r="D1602" s="6"/>
      <c r="E1602" s="6"/>
      <c r="F1602" s="6"/>
      <c r="G1602" s="6"/>
      <c r="H1602" s="6"/>
      <c r="I1602" s="6"/>
      <c r="J1602" s="6"/>
      <c r="K1602" s="6"/>
      <c r="L1602" s="6"/>
      <c r="M1602" s="6"/>
      <c r="N1602" s="6"/>
      <c r="O1602" s="6"/>
      <c r="P1602" s="10"/>
      <c r="Q1602" s="15" t="str">
        <f t="shared" ca="1" si="51"/>
        <v>-</v>
      </c>
      <c r="R1602" s="6"/>
      <c r="S1602" s="6"/>
      <c r="T1602" s="6"/>
      <c r="U1602" s="6"/>
      <c r="V1602" s="6"/>
      <c r="W1602" s="6" t="str">
        <f t="shared" si="50"/>
        <v>-</v>
      </c>
      <c r="X1602" s="6"/>
      <c r="Y1602" s="6"/>
      <c r="Z1602" s="6"/>
      <c r="AA1602" s="6"/>
      <c r="AB1602" s="6"/>
      <c r="AC1602" s="6"/>
    </row>
    <row r="1603" spans="1:29" x14ac:dyDescent="0.25">
      <c r="Q1603" s="12" t="str">
        <f t="shared" ca="1" si="51"/>
        <v>-</v>
      </c>
      <c r="W1603" t="str">
        <f t="shared" si="50"/>
        <v>-</v>
      </c>
    </row>
    <row r="1604" spans="1:29" x14ac:dyDescent="0.25">
      <c r="A1604" s="6"/>
      <c r="B1604" s="10"/>
      <c r="C1604" s="6"/>
      <c r="D1604" s="6"/>
      <c r="E1604" s="6"/>
      <c r="F1604" s="6"/>
      <c r="G1604" s="6"/>
      <c r="H1604" s="6"/>
      <c r="I1604" s="6"/>
      <c r="J1604" s="6"/>
      <c r="K1604" s="6"/>
      <c r="L1604" s="6"/>
      <c r="M1604" s="6"/>
      <c r="N1604" s="6"/>
      <c r="O1604" s="6"/>
      <c r="P1604" s="10"/>
      <c r="Q1604" s="15" t="str">
        <f t="shared" ca="1" si="51"/>
        <v>-</v>
      </c>
      <c r="R1604" s="6"/>
      <c r="S1604" s="6"/>
      <c r="T1604" s="6"/>
      <c r="U1604" s="6"/>
      <c r="V1604" s="6"/>
      <c r="W1604" s="6" t="str">
        <f t="shared" si="50"/>
        <v>-</v>
      </c>
      <c r="X1604" s="6"/>
      <c r="Y1604" s="6"/>
      <c r="Z1604" s="6"/>
      <c r="AA1604" s="6"/>
      <c r="AB1604" s="6"/>
      <c r="AC1604" s="6"/>
    </row>
    <row r="1605" spans="1:29" x14ac:dyDescent="0.25">
      <c r="Q1605" s="12" t="str">
        <f t="shared" ca="1" si="51"/>
        <v>-</v>
      </c>
      <c r="W1605" t="str">
        <f t="shared" si="50"/>
        <v>-</v>
      </c>
    </row>
    <row r="1606" spans="1:29" x14ac:dyDescent="0.25">
      <c r="A1606" s="6"/>
      <c r="B1606" s="10"/>
      <c r="C1606" s="6"/>
      <c r="D1606" s="6"/>
      <c r="E1606" s="6"/>
      <c r="F1606" s="6"/>
      <c r="G1606" s="6"/>
      <c r="H1606" s="6"/>
      <c r="I1606" s="6"/>
      <c r="J1606" s="6"/>
      <c r="K1606" s="6"/>
      <c r="L1606" s="6"/>
      <c r="M1606" s="6"/>
      <c r="N1606" s="6"/>
      <c r="O1606" s="6"/>
      <c r="P1606" s="10"/>
      <c r="Q1606" s="15" t="str">
        <f t="shared" ca="1" si="51"/>
        <v>-</v>
      </c>
      <c r="R1606" s="6"/>
      <c r="S1606" s="6"/>
      <c r="T1606" s="6"/>
      <c r="U1606" s="6"/>
      <c r="V1606" s="6"/>
      <c r="W1606" s="6" t="str">
        <f t="shared" si="50"/>
        <v>-</v>
      </c>
      <c r="X1606" s="6"/>
      <c r="Y1606" s="6"/>
      <c r="Z1606" s="6"/>
      <c r="AA1606" s="6"/>
      <c r="AB1606" s="6"/>
      <c r="AC1606" s="6"/>
    </row>
    <row r="1607" spans="1:29" x14ac:dyDescent="0.25">
      <c r="Q1607" s="12" t="str">
        <f t="shared" ca="1" si="51"/>
        <v>-</v>
      </c>
      <c r="W1607" t="str">
        <f t="shared" si="50"/>
        <v>-</v>
      </c>
    </row>
    <row r="1608" spans="1:29" x14ac:dyDescent="0.25">
      <c r="A1608" s="6"/>
      <c r="B1608" s="10"/>
      <c r="C1608" s="6"/>
      <c r="D1608" s="6"/>
      <c r="E1608" s="6"/>
      <c r="F1608" s="6"/>
      <c r="G1608" s="6"/>
      <c r="H1608" s="6"/>
      <c r="I1608" s="6"/>
      <c r="J1608" s="6"/>
      <c r="K1608" s="6"/>
      <c r="L1608" s="6"/>
      <c r="M1608" s="6"/>
      <c r="N1608" s="6"/>
      <c r="O1608" s="6"/>
      <c r="P1608" s="10"/>
      <c r="Q1608" s="15" t="str">
        <f t="shared" ca="1" si="51"/>
        <v>-</v>
      </c>
      <c r="R1608" s="6"/>
      <c r="S1608" s="6"/>
      <c r="T1608" s="6"/>
      <c r="U1608" s="6"/>
      <c r="V1608" s="6"/>
      <c r="W1608" s="6" t="str">
        <f t="shared" ref="W1608:W1671" si="52">IF(OR(ISBLANK(J1608),ISBLANK(V1608)),"-",(IF(J1608=V1608,"Yes","No")))</f>
        <v>-</v>
      </c>
      <c r="X1608" s="6"/>
      <c r="Y1608" s="6"/>
      <c r="Z1608" s="6"/>
      <c r="AA1608" s="6"/>
      <c r="AB1608" s="6"/>
      <c r="AC1608" s="6"/>
    </row>
    <row r="1609" spans="1:29" x14ac:dyDescent="0.25">
      <c r="Q1609" s="12" t="str">
        <f t="shared" ref="Q1609:Q1672" ca="1" si="53">IF(B1609&gt;1/1/1900, (IF(R1609="Closed",(DATEDIF(B1609,P1609,"d"))-(DATEDIF(M1609,O1609,"d")),IF(OR(R1609="Pending",ISBLANK(P1609)),TODAY()-B1609))),"-")</f>
        <v>-</v>
      </c>
      <c r="W1609" t="str">
        <f t="shared" si="52"/>
        <v>-</v>
      </c>
    </row>
    <row r="1610" spans="1:29" x14ac:dyDescent="0.25">
      <c r="A1610" s="6"/>
      <c r="B1610" s="10"/>
      <c r="C1610" s="6"/>
      <c r="D1610" s="6"/>
      <c r="E1610" s="6"/>
      <c r="F1610" s="6"/>
      <c r="G1610" s="6"/>
      <c r="H1610" s="6"/>
      <c r="I1610" s="6"/>
      <c r="J1610" s="6"/>
      <c r="K1610" s="6"/>
      <c r="L1610" s="6"/>
      <c r="M1610" s="6"/>
      <c r="N1610" s="6"/>
      <c r="O1610" s="6"/>
      <c r="P1610" s="10"/>
      <c r="Q1610" s="15" t="str">
        <f t="shared" ca="1" si="53"/>
        <v>-</v>
      </c>
      <c r="R1610" s="6"/>
      <c r="S1610" s="6"/>
      <c r="T1610" s="6"/>
      <c r="U1610" s="6"/>
      <c r="V1610" s="6"/>
      <c r="W1610" s="6" t="str">
        <f t="shared" si="52"/>
        <v>-</v>
      </c>
      <c r="X1610" s="6"/>
      <c r="Y1610" s="6"/>
      <c r="Z1610" s="6"/>
      <c r="AA1610" s="6"/>
      <c r="AB1610" s="6"/>
      <c r="AC1610" s="6"/>
    </row>
    <row r="1611" spans="1:29" x14ac:dyDescent="0.25">
      <c r="Q1611" s="12" t="str">
        <f t="shared" ca="1" si="53"/>
        <v>-</v>
      </c>
      <c r="W1611" t="str">
        <f t="shared" si="52"/>
        <v>-</v>
      </c>
    </row>
    <row r="1612" spans="1:29" x14ac:dyDescent="0.25">
      <c r="A1612" s="6"/>
      <c r="B1612" s="10"/>
      <c r="C1612" s="6"/>
      <c r="D1612" s="6"/>
      <c r="E1612" s="6"/>
      <c r="F1612" s="6"/>
      <c r="G1612" s="6"/>
      <c r="H1612" s="6"/>
      <c r="I1612" s="6"/>
      <c r="J1612" s="6"/>
      <c r="K1612" s="6"/>
      <c r="L1612" s="6"/>
      <c r="M1612" s="6"/>
      <c r="N1612" s="6"/>
      <c r="O1612" s="6"/>
      <c r="P1612" s="10"/>
      <c r="Q1612" s="15" t="str">
        <f t="shared" ca="1" si="53"/>
        <v>-</v>
      </c>
      <c r="R1612" s="6"/>
      <c r="S1612" s="6"/>
      <c r="T1612" s="6"/>
      <c r="U1612" s="6"/>
      <c r="V1612" s="6"/>
      <c r="W1612" s="6" t="str">
        <f t="shared" si="52"/>
        <v>-</v>
      </c>
      <c r="X1612" s="6"/>
      <c r="Y1612" s="6"/>
      <c r="Z1612" s="6"/>
      <c r="AA1612" s="6"/>
      <c r="AB1612" s="6"/>
      <c r="AC1612" s="6"/>
    </row>
    <row r="1613" spans="1:29" x14ac:dyDescent="0.25">
      <c r="Q1613" s="12" t="str">
        <f t="shared" ca="1" si="53"/>
        <v>-</v>
      </c>
      <c r="W1613" t="str">
        <f t="shared" si="52"/>
        <v>-</v>
      </c>
    </row>
    <row r="1614" spans="1:29" x14ac:dyDescent="0.25">
      <c r="A1614" s="6"/>
      <c r="B1614" s="10"/>
      <c r="C1614" s="6"/>
      <c r="D1614" s="6"/>
      <c r="E1614" s="6"/>
      <c r="F1614" s="6"/>
      <c r="G1614" s="6"/>
      <c r="H1614" s="6"/>
      <c r="I1614" s="6"/>
      <c r="J1614" s="6"/>
      <c r="K1614" s="6"/>
      <c r="L1614" s="6"/>
      <c r="M1614" s="6"/>
      <c r="N1614" s="6"/>
      <c r="O1614" s="6"/>
      <c r="P1614" s="10"/>
      <c r="Q1614" s="15" t="str">
        <f t="shared" ca="1" si="53"/>
        <v>-</v>
      </c>
      <c r="R1614" s="6"/>
      <c r="S1614" s="6"/>
      <c r="T1614" s="6"/>
      <c r="U1614" s="6"/>
      <c r="V1614" s="6"/>
      <c r="W1614" s="6" t="str">
        <f t="shared" si="52"/>
        <v>-</v>
      </c>
      <c r="X1614" s="6"/>
      <c r="Y1614" s="6"/>
      <c r="Z1614" s="6"/>
      <c r="AA1614" s="6"/>
      <c r="AB1614" s="6"/>
      <c r="AC1614" s="6"/>
    </row>
    <row r="1615" spans="1:29" x14ac:dyDescent="0.25">
      <c r="Q1615" s="12" t="str">
        <f t="shared" ca="1" si="53"/>
        <v>-</v>
      </c>
      <c r="W1615" t="str">
        <f t="shared" si="52"/>
        <v>-</v>
      </c>
    </row>
    <row r="1616" spans="1:29" x14ac:dyDescent="0.25">
      <c r="A1616" s="6"/>
      <c r="B1616" s="10"/>
      <c r="C1616" s="6"/>
      <c r="D1616" s="6"/>
      <c r="E1616" s="6"/>
      <c r="F1616" s="6"/>
      <c r="G1616" s="6"/>
      <c r="H1616" s="6"/>
      <c r="I1616" s="6"/>
      <c r="J1616" s="6"/>
      <c r="K1616" s="6"/>
      <c r="L1616" s="6"/>
      <c r="M1616" s="6"/>
      <c r="N1616" s="6"/>
      <c r="O1616" s="6"/>
      <c r="P1616" s="10"/>
      <c r="Q1616" s="15" t="str">
        <f t="shared" ca="1" si="53"/>
        <v>-</v>
      </c>
      <c r="R1616" s="6"/>
      <c r="S1616" s="6"/>
      <c r="T1616" s="6"/>
      <c r="U1616" s="6"/>
      <c r="V1616" s="6"/>
      <c r="W1616" s="6" t="str">
        <f t="shared" si="52"/>
        <v>-</v>
      </c>
      <c r="X1616" s="6"/>
      <c r="Y1616" s="6"/>
      <c r="Z1616" s="6"/>
      <c r="AA1616" s="6"/>
      <c r="AB1616" s="6"/>
      <c r="AC1616" s="6"/>
    </row>
    <row r="1617" spans="1:29" x14ac:dyDescent="0.25">
      <c r="Q1617" s="12" t="str">
        <f t="shared" ca="1" si="53"/>
        <v>-</v>
      </c>
      <c r="W1617" t="str">
        <f t="shared" si="52"/>
        <v>-</v>
      </c>
    </row>
    <row r="1618" spans="1:29" x14ac:dyDescent="0.25">
      <c r="A1618" s="6"/>
      <c r="B1618" s="10"/>
      <c r="C1618" s="6"/>
      <c r="D1618" s="6"/>
      <c r="E1618" s="6"/>
      <c r="F1618" s="6"/>
      <c r="G1618" s="6"/>
      <c r="H1618" s="6"/>
      <c r="I1618" s="6"/>
      <c r="J1618" s="6"/>
      <c r="K1618" s="6"/>
      <c r="L1618" s="6"/>
      <c r="M1618" s="6"/>
      <c r="N1618" s="6"/>
      <c r="O1618" s="6"/>
      <c r="P1618" s="10"/>
      <c r="Q1618" s="15" t="str">
        <f t="shared" ca="1" si="53"/>
        <v>-</v>
      </c>
      <c r="R1618" s="6"/>
      <c r="S1618" s="6"/>
      <c r="T1618" s="6"/>
      <c r="U1618" s="6"/>
      <c r="V1618" s="6"/>
      <c r="W1618" s="6" t="str">
        <f t="shared" si="52"/>
        <v>-</v>
      </c>
      <c r="X1618" s="6"/>
      <c r="Y1618" s="6"/>
      <c r="Z1618" s="6"/>
      <c r="AA1618" s="6"/>
      <c r="AB1618" s="6"/>
      <c r="AC1618" s="6"/>
    </row>
    <row r="1619" spans="1:29" x14ac:dyDescent="0.25">
      <c r="Q1619" s="12" t="str">
        <f t="shared" ca="1" si="53"/>
        <v>-</v>
      </c>
      <c r="W1619" t="str">
        <f t="shared" si="52"/>
        <v>-</v>
      </c>
    </row>
    <row r="1620" spans="1:29" x14ac:dyDescent="0.25">
      <c r="A1620" s="6"/>
      <c r="B1620" s="10"/>
      <c r="C1620" s="6"/>
      <c r="D1620" s="6"/>
      <c r="E1620" s="6"/>
      <c r="F1620" s="6"/>
      <c r="G1620" s="6"/>
      <c r="H1620" s="6"/>
      <c r="I1620" s="6"/>
      <c r="J1620" s="6"/>
      <c r="K1620" s="6"/>
      <c r="L1620" s="6"/>
      <c r="M1620" s="6"/>
      <c r="N1620" s="6"/>
      <c r="O1620" s="6"/>
      <c r="P1620" s="10"/>
      <c r="Q1620" s="15" t="str">
        <f t="shared" ca="1" si="53"/>
        <v>-</v>
      </c>
      <c r="R1620" s="6"/>
      <c r="S1620" s="6"/>
      <c r="T1620" s="6"/>
      <c r="U1620" s="6"/>
      <c r="V1620" s="6"/>
      <c r="W1620" s="6" t="str">
        <f t="shared" si="52"/>
        <v>-</v>
      </c>
      <c r="X1620" s="6"/>
      <c r="Y1620" s="6"/>
      <c r="Z1620" s="6"/>
      <c r="AA1620" s="6"/>
      <c r="AB1620" s="6"/>
      <c r="AC1620" s="6"/>
    </row>
    <row r="1621" spans="1:29" x14ac:dyDescent="0.25">
      <c r="Q1621" s="12" t="str">
        <f t="shared" ca="1" si="53"/>
        <v>-</v>
      </c>
      <c r="W1621" t="str">
        <f t="shared" si="52"/>
        <v>-</v>
      </c>
    </row>
    <row r="1622" spans="1:29" x14ac:dyDescent="0.25">
      <c r="A1622" s="6"/>
      <c r="B1622" s="10"/>
      <c r="C1622" s="6"/>
      <c r="D1622" s="6"/>
      <c r="E1622" s="6"/>
      <c r="F1622" s="6"/>
      <c r="G1622" s="6"/>
      <c r="H1622" s="6"/>
      <c r="I1622" s="6"/>
      <c r="J1622" s="6"/>
      <c r="K1622" s="6"/>
      <c r="L1622" s="6"/>
      <c r="M1622" s="6"/>
      <c r="N1622" s="6"/>
      <c r="O1622" s="6"/>
      <c r="P1622" s="10"/>
      <c r="Q1622" s="15" t="str">
        <f t="shared" ca="1" si="53"/>
        <v>-</v>
      </c>
      <c r="R1622" s="6"/>
      <c r="S1622" s="6"/>
      <c r="T1622" s="6"/>
      <c r="U1622" s="6"/>
      <c r="V1622" s="6"/>
      <c r="W1622" s="6" t="str">
        <f t="shared" si="52"/>
        <v>-</v>
      </c>
      <c r="X1622" s="6"/>
      <c r="Y1622" s="6"/>
      <c r="Z1622" s="6"/>
      <c r="AA1622" s="6"/>
      <c r="AB1622" s="6"/>
      <c r="AC1622" s="6"/>
    </row>
    <row r="1623" spans="1:29" x14ac:dyDescent="0.25">
      <c r="Q1623" s="12" t="str">
        <f t="shared" ca="1" si="53"/>
        <v>-</v>
      </c>
      <c r="W1623" t="str">
        <f t="shared" si="52"/>
        <v>-</v>
      </c>
    </row>
    <row r="1624" spans="1:29" x14ac:dyDescent="0.25">
      <c r="A1624" s="6"/>
      <c r="B1624" s="10"/>
      <c r="C1624" s="6"/>
      <c r="D1624" s="6"/>
      <c r="E1624" s="6"/>
      <c r="F1624" s="6"/>
      <c r="G1624" s="6"/>
      <c r="H1624" s="6"/>
      <c r="I1624" s="6"/>
      <c r="J1624" s="6"/>
      <c r="K1624" s="6"/>
      <c r="L1624" s="6"/>
      <c r="M1624" s="6"/>
      <c r="N1624" s="6"/>
      <c r="O1624" s="6"/>
      <c r="P1624" s="10"/>
      <c r="Q1624" s="15" t="str">
        <f t="shared" ca="1" si="53"/>
        <v>-</v>
      </c>
      <c r="R1624" s="6"/>
      <c r="S1624" s="6"/>
      <c r="T1624" s="6"/>
      <c r="U1624" s="6"/>
      <c r="V1624" s="6"/>
      <c r="W1624" s="6" t="str">
        <f t="shared" si="52"/>
        <v>-</v>
      </c>
      <c r="X1624" s="6"/>
      <c r="Y1624" s="6"/>
      <c r="Z1624" s="6"/>
      <c r="AA1624" s="6"/>
      <c r="AB1624" s="6"/>
      <c r="AC1624" s="6"/>
    </row>
    <row r="1625" spans="1:29" x14ac:dyDescent="0.25">
      <c r="Q1625" s="12" t="str">
        <f t="shared" ca="1" si="53"/>
        <v>-</v>
      </c>
      <c r="W1625" t="str">
        <f t="shared" si="52"/>
        <v>-</v>
      </c>
    </row>
    <row r="1626" spans="1:29" x14ac:dyDescent="0.25">
      <c r="A1626" s="6"/>
      <c r="B1626" s="10"/>
      <c r="C1626" s="6"/>
      <c r="D1626" s="6"/>
      <c r="E1626" s="6"/>
      <c r="F1626" s="6"/>
      <c r="G1626" s="6"/>
      <c r="H1626" s="6"/>
      <c r="I1626" s="6"/>
      <c r="J1626" s="6"/>
      <c r="K1626" s="6"/>
      <c r="L1626" s="6"/>
      <c r="M1626" s="6"/>
      <c r="N1626" s="6"/>
      <c r="O1626" s="6"/>
      <c r="P1626" s="10"/>
      <c r="Q1626" s="15" t="str">
        <f t="shared" ca="1" si="53"/>
        <v>-</v>
      </c>
      <c r="R1626" s="6"/>
      <c r="S1626" s="6"/>
      <c r="T1626" s="6"/>
      <c r="U1626" s="6"/>
      <c r="V1626" s="6"/>
      <c r="W1626" s="6" t="str">
        <f t="shared" si="52"/>
        <v>-</v>
      </c>
      <c r="X1626" s="6"/>
      <c r="Y1626" s="6"/>
      <c r="Z1626" s="6"/>
      <c r="AA1626" s="6"/>
      <c r="AB1626" s="6"/>
      <c r="AC1626" s="6"/>
    </row>
    <row r="1627" spans="1:29" x14ac:dyDescent="0.25">
      <c r="Q1627" s="12" t="str">
        <f t="shared" ca="1" si="53"/>
        <v>-</v>
      </c>
      <c r="W1627" t="str">
        <f t="shared" si="52"/>
        <v>-</v>
      </c>
    </row>
    <row r="1628" spans="1:29" x14ac:dyDescent="0.25">
      <c r="A1628" s="6"/>
      <c r="B1628" s="10"/>
      <c r="C1628" s="6"/>
      <c r="D1628" s="6"/>
      <c r="E1628" s="6"/>
      <c r="F1628" s="6"/>
      <c r="G1628" s="6"/>
      <c r="H1628" s="6"/>
      <c r="I1628" s="6"/>
      <c r="J1628" s="6"/>
      <c r="K1628" s="6"/>
      <c r="L1628" s="6"/>
      <c r="M1628" s="6"/>
      <c r="N1628" s="6"/>
      <c r="O1628" s="6"/>
      <c r="P1628" s="10"/>
      <c r="Q1628" s="15" t="str">
        <f t="shared" ca="1" si="53"/>
        <v>-</v>
      </c>
      <c r="R1628" s="6"/>
      <c r="S1628" s="6"/>
      <c r="T1628" s="6"/>
      <c r="U1628" s="6"/>
      <c r="V1628" s="6"/>
      <c r="W1628" s="6" t="str">
        <f t="shared" si="52"/>
        <v>-</v>
      </c>
      <c r="X1628" s="6"/>
      <c r="Y1628" s="6"/>
      <c r="Z1628" s="6"/>
      <c r="AA1628" s="6"/>
      <c r="AB1628" s="6"/>
      <c r="AC1628" s="6"/>
    </row>
    <row r="1629" spans="1:29" x14ac:dyDescent="0.25">
      <c r="Q1629" s="12" t="str">
        <f t="shared" ca="1" si="53"/>
        <v>-</v>
      </c>
      <c r="W1629" t="str">
        <f t="shared" si="52"/>
        <v>-</v>
      </c>
    </row>
    <row r="1630" spans="1:29" x14ac:dyDescent="0.25">
      <c r="A1630" s="6"/>
      <c r="B1630" s="10"/>
      <c r="C1630" s="6"/>
      <c r="D1630" s="6"/>
      <c r="E1630" s="6"/>
      <c r="F1630" s="6"/>
      <c r="G1630" s="6"/>
      <c r="H1630" s="6"/>
      <c r="I1630" s="6"/>
      <c r="J1630" s="6"/>
      <c r="K1630" s="6"/>
      <c r="L1630" s="6"/>
      <c r="M1630" s="6"/>
      <c r="N1630" s="6"/>
      <c r="O1630" s="6"/>
      <c r="P1630" s="10"/>
      <c r="Q1630" s="15" t="str">
        <f t="shared" ca="1" si="53"/>
        <v>-</v>
      </c>
      <c r="R1630" s="6"/>
      <c r="S1630" s="6"/>
      <c r="T1630" s="6"/>
      <c r="U1630" s="6"/>
      <c r="V1630" s="6"/>
      <c r="W1630" s="6" t="str">
        <f t="shared" si="52"/>
        <v>-</v>
      </c>
      <c r="X1630" s="6"/>
      <c r="Y1630" s="6"/>
      <c r="Z1630" s="6"/>
      <c r="AA1630" s="6"/>
      <c r="AB1630" s="6"/>
      <c r="AC1630" s="6"/>
    </row>
    <row r="1631" spans="1:29" x14ac:dyDescent="0.25">
      <c r="Q1631" s="12" t="str">
        <f t="shared" ca="1" si="53"/>
        <v>-</v>
      </c>
      <c r="W1631" t="str">
        <f t="shared" si="52"/>
        <v>-</v>
      </c>
    </row>
    <row r="1632" spans="1:29" x14ac:dyDescent="0.25">
      <c r="A1632" s="6"/>
      <c r="B1632" s="10"/>
      <c r="C1632" s="6"/>
      <c r="D1632" s="6"/>
      <c r="E1632" s="6"/>
      <c r="F1632" s="6"/>
      <c r="G1632" s="6"/>
      <c r="H1632" s="6"/>
      <c r="I1632" s="6"/>
      <c r="J1632" s="6"/>
      <c r="K1632" s="6"/>
      <c r="L1632" s="6"/>
      <c r="M1632" s="6"/>
      <c r="N1632" s="6"/>
      <c r="O1632" s="6"/>
      <c r="P1632" s="10"/>
      <c r="Q1632" s="15" t="str">
        <f t="shared" ca="1" si="53"/>
        <v>-</v>
      </c>
      <c r="R1632" s="6"/>
      <c r="S1632" s="6"/>
      <c r="T1632" s="6"/>
      <c r="U1632" s="6"/>
      <c r="V1632" s="6"/>
      <c r="W1632" s="6" t="str">
        <f t="shared" si="52"/>
        <v>-</v>
      </c>
      <c r="X1632" s="6"/>
      <c r="Y1632" s="6"/>
      <c r="Z1632" s="6"/>
      <c r="AA1632" s="6"/>
      <c r="AB1632" s="6"/>
      <c r="AC1632" s="6"/>
    </row>
    <row r="1633" spans="1:29" x14ac:dyDescent="0.25">
      <c r="Q1633" s="12" t="str">
        <f t="shared" ca="1" si="53"/>
        <v>-</v>
      </c>
      <c r="W1633" t="str">
        <f t="shared" si="52"/>
        <v>-</v>
      </c>
    </row>
    <row r="1634" spans="1:29" x14ac:dyDescent="0.25">
      <c r="A1634" s="6"/>
      <c r="B1634" s="10"/>
      <c r="C1634" s="6"/>
      <c r="D1634" s="6"/>
      <c r="E1634" s="6"/>
      <c r="F1634" s="6"/>
      <c r="G1634" s="6"/>
      <c r="H1634" s="6"/>
      <c r="I1634" s="6"/>
      <c r="J1634" s="6"/>
      <c r="K1634" s="6"/>
      <c r="L1634" s="6"/>
      <c r="M1634" s="6"/>
      <c r="N1634" s="6"/>
      <c r="O1634" s="6"/>
      <c r="P1634" s="10"/>
      <c r="Q1634" s="15" t="str">
        <f t="shared" ca="1" si="53"/>
        <v>-</v>
      </c>
      <c r="R1634" s="6"/>
      <c r="S1634" s="6"/>
      <c r="T1634" s="6"/>
      <c r="U1634" s="6"/>
      <c r="V1634" s="6"/>
      <c r="W1634" s="6" t="str">
        <f t="shared" si="52"/>
        <v>-</v>
      </c>
      <c r="X1634" s="6"/>
      <c r="Y1634" s="6"/>
      <c r="Z1634" s="6"/>
      <c r="AA1634" s="6"/>
      <c r="AB1634" s="6"/>
      <c r="AC1634" s="6"/>
    </row>
    <row r="1635" spans="1:29" x14ac:dyDescent="0.25">
      <c r="Q1635" s="12" t="str">
        <f t="shared" ca="1" si="53"/>
        <v>-</v>
      </c>
      <c r="W1635" t="str">
        <f t="shared" si="52"/>
        <v>-</v>
      </c>
    </row>
    <row r="1636" spans="1:29" x14ac:dyDescent="0.25">
      <c r="A1636" s="6"/>
      <c r="B1636" s="10"/>
      <c r="C1636" s="6"/>
      <c r="D1636" s="6"/>
      <c r="E1636" s="6"/>
      <c r="F1636" s="6"/>
      <c r="G1636" s="6"/>
      <c r="H1636" s="6"/>
      <c r="I1636" s="6"/>
      <c r="J1636" s="6"/>
      <c r="K1636" s="6"/>
      <c r="L1636" s="6"/>
      <c r="M1636" s="6"/>
      <c r="N1636" s="6"/>
      <c r="O1636" s="6"/>
      <c r="P1636" s="10"/>
      <c r="Q1636" s="15" t="str">
        <f t="shared" ca="1" si="53"/>
        <v>-</v>
      </c>
      <c r="R1636" s="6"/>
      <c r="S1636" s="6"/>
      <c r="T1636" s="6"/>
      <c r="U1636" s="6"/>
      <c r="V1636" s="6"/>
      <c r="W1636" s="6" t="str">
        <f t="shared" si="52"/>
        <v>-</v>
      </c>
      <c r="X1636" s="6"/>
      <c r="Y1636" s="6"/>
      <c r="Z1636" s="6"/>
      <c r="AA1636" s="6"/>
      <c r="AB1636" s="6"/>
      <c r="AC1636" s="6"/>
    </row>
    <row r="1637" spans="1:29" x14ac:dyDescent="0.25">
      <c r="Q1637" s="12" t="str">
        <f t="shared" ca="1" si="53"/>
        <v>-</v>
      </c>
      <c r="W1637" t="str">
        <f t="shared" si="52"/>
        <v>-</v>
      </c>
    </row>
    <row r="1638" spans="1:29" x14ac:dyDescent="0.25">
      <c r="A1638" s="6"/>
      <c r="B1638" s="10"/>
      <c r="C1638" s="6"/>
      <c r="D1638" s="6"/>
      <c r="E1638" s="6"/>
      <c r="F1638" s="6"/>
      <c r="G1638" s="6"/>
      <c r="H1638" s="6"/>
      <c r="I1638" s="6"/>
      <c r="J1638" s="6"/>
      <c r="K1638" s="6"/>
      <c r="L1638" s="6"/>
      <c r="M1638" s="6"/>
      <c r="N1638" s="6"/>
      <c r="O1638" s="6"/>
      <c r="P1638" s="10"/>
      <c r="Q1638" s="15" t="str">
        <f t="shared" ca="1" si="53"/>
        <v>-</v>
      </c>
      <c r="R1638" s="6"/>
      <c r="S1638" s="6"/>
      <c r="T1638" s="6"/>
      <c r="U1638" s="6"/>
      <c r="V1638" s="6"/>
      <c r="W1638" s="6" t="str">
        <f t="shared" si="52"/>
        <v>-</v>
      </c>
      <c r="X1638" s="6"/>
      <c r="Y1638" s="6"/>
      <c r="Z1638" s="6"/>
      <c r="AA1638" s="6"/>
      <c r="AB1638" s="6"/>
      <c r="AC1638" s="6"/>
    </row>
    <row r="1639" spans="1:29" x14ac:dyDescent="0.25">
      <c r="Q1639" s="12" t="str">
        <f t="shared" ca="1" si="53"/>
        <v>-</v>
      </c>
      <c r="W1639" t="str">
        <f t="shared" si="52"/>
        <v>-</v>
      </c>
    </row>
    <row r="1640" spans="1:29" x14ac:dyDescent="0.25">
      <c r="A1640" s="6"/>
      <c r="B1640" s="10"/>
      <c r="C1640" s="6"/>
      <c r="D1640" s="6"/>
      <c r="E1640" s="6"/>
      <c r="F1640" s="6"/>
      <c r="G1640" s="6"/>
      <c r="H1640" s="6"/>
      <c r="I1640" s="6"/>
      <c r="J1640" s="6"/>
      <c r="K1640" s="6"/>
      <c r="L1640" s="6"/>
      <c r="M1640" s="6"/>
      <c r="N1640" s="6"/>
      <c r="O1640" s="6"/>
      <c r="P1640" s="10"/>
      <c r="Q1640" s="15" t="str">
        <f t="shared" ca="1" si="53"/>
        <v>-</v>
      </c>
      <c r="R1640" s="6"/>
      <c r="S1640" s="6"/>
      <c r="T1640" s="6"/>
      <c r="U1640" s="6"/>
      <c r="V1640" s="6"/>
      <c r="W1640" s="6" t="str">
        <f t="shared" si="52"/>
        <v>-</v>
      </c>
      <c r="X1640" s="6"/>
      <c r="Y1640" s="6"/>
      <c r="Z1640" s="6"/>
      <c r="AA1640" s="6"/>
      <c r="AB1640" s="6"/>
      <c r="AC1640" s="6"/>
    </row>
    <row r="1641" spans="1:29" x14ac:dyDescent="0.25">
      <c r="Q1641" s="12" t="str">
        <f t="shared" ca="1" si="53"/>
        <v>-</v>
      </c>
      <c r="W1641" t="str">
        <f t="shared" si="52"/>
        <v>-</v>
      </c>
    </row>
    <row r="1642" spans="1:29" x14ac:dyDescent="0.25">
      <c r="A1642" s="6"/>
      <c r="B1642" s="10"/>
      <c r="C1642" s="6"/>
      <c r="D1642" s="6"/>
      <c r="E1642" s="6"/>
      <c r="F1642" s="6"/>
      <c r="G1642" s="6"/>
      <c r="H1642" s="6"/>
      <c r="I1642" s="6"/>
      <c r="J1642" s="6"/>
      <c r="K1642" s="6"/>
      <c r="L1642" s="6"/>
      <c r="M1642" s="6"/>
      <c r="N1642" s="6"/>
      <c r="O1642" s="6"/>
      <c r="P1642" s="10"/>
      <c r="Q1642" s="15" t="str">
        <f t="shared" ca="1" si="53"/>
        <v>-</v>
      </c>
      <c r="R1642" s="6"/>
      <c r="S1642" s="6"/>
      <c r="T1642" s="6"/>
      <c r="U1642" s="6"/>
      <c r="V1642" s="6"/>
      <c r="W1642" s="6" t="str">
        <f t="shared" si="52"/>
        <v>-</v>
      </c>
      <c r="X1642" s="6"/>
      <c r="Y1642" s="6"/>
      <c r="Z1642" s="6"/>
      <c r="AA1642" s="6"/>
      <c r="AB1642" s="6"/>
      <c r="AC1642" s="6"/>
    </row>
    <row r="1643" spans="1:29" x14ac:dyDescent="0.25">
      <c r="Q1643" s="12" t="str">
        <f t="shared" ca="1" si="53"/>
        <v>-</v>
      </c>
      <c r="W1643" t="str">
        <f t="shared" si="52"/>
        <v>-</v>
      </c>
    </row>
    <row r="1644" spans="1:29" x14ac:dyDescent="0.25">
      <c r="A1644" s="6"/>
      <c r="B1644" s="10"/>
      <c r="C1644" s="6"/>
      <c r="D1644" s="6"/>
      <c r="E1644" s="6"/>
      <c r="F1644" s="6"/>
      <c r="G1644" s="6"/>
      <c r="H1644" s="6"/>
      <c r="I1644" s="6"/>
      <c r="J1644" s="6"/>
      <c r="K1644" s="6"/>
      <c r="L1644" s="6"/>
      <c r="M1644" s="6"/>
      <c r="N1644" s="6"/>
      <c r="O1644" s="6"/>
      <c r="P1644" s="10"/>
      <c r="Q1644" s="15" t="str">
        <f t="shared" ca="1" si="53"/>
        <v>-</v>
      </c>
      <c r="R1644" s="6"/>
      <c r="S1644" s="6"/>
      <c r="T1644" s="6"/>
      <c r="U1644" s="6"/>
      <c r="V1644" s="6"/>
      <c r="W1644" s="6" t="str">
        <f t="shared" si="52"/>
        <v>-</v>
      </c>
      <c r="X1644" s="6"/>
      <c r="Y1644" s="6"/>
      <c r="Z1644" s="6"/>
      <c r="AA1644" s="6"/>
      <c r="AB1644" s="6"/>
      <c r="AC1644" s="6"/>
    </row>
    <row r="1645" spans="1:29" x14ac:dyDescent="0.25">
      <c r="Q1645" s="12" t="str">
        <f t="shared" ca="1" si="53"/>
        <v>-</v>
      </c>
      <c r="W1645" t="str">
        <f t="shared" si="52"/>
        <v>-</v>
      </c>
    </row>
    <row r="1646" spans="1:29" x14ac:dyDescent="0.25">
      <c r="A1646" s="6"/>
      <c r="B1646" s="10"/>
      <c r="C1646" s="6"/>
      <c r="D1646" s="6"/>
      <c r="E1646" s="6"/>
      <c r="F1646" s="6"/>
      <c r="G1646" s="6"/>
      <c r="H1646" s="6"/>
      <c r="I1646" s="6"/>
      <c r="J1646" s="6"/>
      <c r="K1646" s="6"/>
      <c r="L1646" s="6"/>
      <c r="M1646" s="6"/>
      <c r="N1646" s="6"/>
      <c r="O1646" s="6"/>
      <c r="P1646" s="10"/>
      <c r="Q1646" s="15" t="str">
        <f t="shared" ca="1" si="53"/>
        <v>-</v>
      </c>
      <c r="R1646" s="6"/>
      <c r="S1646" s="6"/>
      <c r="T1646" s="6"/>
      <c r="U1646" s="6"/>
      <c r="V1646" s="6"/>
      <c r="W1646" s="6" t="str">
        <f t="shared" si="52"/>
        <v>-</v>
      </c>
      <c r="X1646" s="6"/>
      <c r="Y1646" s="6"/>
      <c r="Z1646" s="6"/>
      <c r="AA1646" s="6"/>
      <c r="AB1646" s="6"/>
      <c r="AC1646" s="6"/>
    </row>
    <row r="1647" spans="1:29" x14ac:dyDescent="0.25">
      <c r="Q1647" s="12" t="str">
        <f t="shared" ca="1" si="53"/>
        <v>-</v>
      </c>
      <c r="W1647" t="str">
        <f t="shared" si="52"/>
        <v>-</v>
      </c>
    </row>
    <row r="1648" spans="1:29" x14ac:dyDescent="0.25">
      <c r="A1648" s="6"/>
      <c r="B1648" s="10"/>
      <c r="C1648" s="6"/>
      <c r="D1648" s="6"/>
      <c r="E1648" s="6"/>
      <c r="F1648" s="6"/>
      <c r="G1648" s="6"/>
      <c r="H1648" s="6"/>
      <c r="I1648" s="6"/>
      <c r="J1648" s="6"/>
      <c r="K1648" s="6"/>
      <c r="L1648" s="6"/>
      <c r="M1648" s="6"/>
      <c r="N1648" s="6"/>
      <c r="O1648" s="6"/>
      <c r="P1648" s="10"/>
      <c r="Q1648" s="15" t="str">
        <f t="shared" ca="1" si="53"/>
        <v>-</v>
      </c>
      <c r="R1648" s="6"/>
      <c r="S1648" s="6"/>
      <c r="T1648" s="6"/>
      <c r="U1648" s="6"/>
      <c r="V1648" s="6"/>
      <c r="W1648" s="6" t="str">
        <f t="shared" si="52"/>
        <v>-</v>
      </c>
      <c r="X1648" s="6"/>
      <c r="Y1648" s="6"/>
      <c r="Z1648" s="6"/>
      <c r="AA1648" s="6"/>
      <c r="AB1648" s="6"/>
      <c r="AC1648" s="6"/>
    </row>
    <row r="1649" spans="1:29" x14ac:dyDescent="0.25">
      <c r="Q1649" s="12" t="str">
        <f t="shared" ca="1" si="53"/>
        <v>-</v>
      </c>
      <c r="W1649" t="str">
        <f t="shared" si="52"/>
        <v>-</v>
      </c>
    </row>
    <row r="1650" spans="1:29" x14ac:dyDescent="0.25">
      <c r="A1650" s="6"/>
      <c r="B1650" s="10"/>
      <c r="C1650" s="6"/>
      <c r="D1650" s="6"/>
      <c r="E1650" s="6"/>
      <c r="F1650" s="6"/>
      <c r="G1650" s="6"/>
      <c r="H1650" s="6"/>
      <c r="I1650" s="6"/>
      <c r="J1650" s="6"/>
      <c r="K1650" s="6"/>
      <c r="L1650" s="6"/>
      <c r="M1650" s="6"/>
      <c r="N1650" s="6"/>
      <c r="O1650" s="6"/>
      <c r="P1650" s="10"/>
      <c r="Q1650" s="15" t="str">
        <f t="shared" ca="1" si="53"/>
        <v>-</v>
      </c>
      <c r="R1650" s="6"/>
      <c r="S1650" s="6"/>
      <c r="T1650" s="6"/>
      <c r="U1650" s="6"/>
      <c r="V1650" s="6"/>
      <c r="W1650" s="6" t="str">
        <f t="shared" si="52"/>
        <v>-</v>
      </c>
      <c r="X1650" s="6"/>
      <c r="Y1650" s="6"/>
      <c r="Z1650" s="6"/>
      <c r="AA1650" s="6"/>
      <c r="AB1650" s="6"/>
      <c r="AC1650" s="6"/>
    </row>
    <row r="1651" spans="1:29" x14ac:dyDescent="0.25">
      <c r="Q1651" s="12" t="str">
        <f t="shared" ca="1" si="53"/>
        <v>-</v>
      </c>
      <c r="W1651" t="str">
        <f t="shared" si="52"/>
        <v>-</v>
      </c>
    </row>
    <row r="1652" spans="1:29" x14ac:dyDescent="0.25">
      <c r="A1652" s="6"/>
      <c r="B1652" s="10"/>
      <c r="C1652" s="6"/>
      <c r="D1652" s="6"/>
      <c r="E1652" s="6"/>
      <c r="F1652" s="6"/>
      <c r="G1652" s="6"/>
      <c r="H1652" s="6"/>
      <c r="I1652" s="6"/>
      <c r="J1652" s="6"/>
      <c r="K1652" s="6"/>
      <c r="L1652" s="6"/>
      <c r="M1652" s="6"/>
      <c r="N1652" s="6"/>
      <c r="O1652" s="6"/>
      <c r="P1652" s="10"/>
      <c r="Q1652" s="15" t="str">
        <f t="shared" ca="1" si="53"/>
        <v>-</v>
      </c>
      <c r="R1652" s="6"/>
      <c r="S1652" s="6"/>
      <c r="T1652" s="6"/>
      <c r="U1652" s="6"/>
      <c r="V1652" s="6"/>
      <c r="W1652" s="6" t="str">
        <f t="shared" si="52"/>
        <v>-</v>
      </c>
      <c r="X1652" s="6"/>
      <c r="Y1652" s="6"/>
      <c r="Z1652" s="6"/>
      <c r="AA1652" s="6"/>
      <c r="AB1652" s="6"/>
      <c r="AC1652" s="6"/>
    </row>
    <row r="1653" spans="1:29" x14ac:dyDescent="0.25">
      <c r="Q1653" s="12" t="str">
        <f t="shared" ca="1" si="53"/>
        <v>-</v>
      </c>
      <c r="W1653" t="str">
        <f t="shared" si="52"/>
        <v>-</v>
      </c>
    </row>
    <row r="1654" spans="1:29" x14ac:dyDescent="0.25">
      <c r="A1654" s="6"/>
      <c r="B1654" s="10"/>
      <c r="C1654" s="6"/>
      <c r="D1654" s="6"/>
      <c r="E1654" s="6"/>
      <c r="F1654" s="6"/>
      <c r="G1654" s="6"/>
      <c r="H1654" s="6"/>
      <c r="I1654" s="6"/>
      <c r="J1654" s="6"/>
      <c r="K1654" s="6"/>
      <c r="L1654" s="6"/>
      <c r="M1654" s="6"/>
      <c r="N1654" s="6"/>
      <c r="O1654" s="6"/>
      <c r="P1654" s="10"/>
      <c r="Q1654" s="15" t="str">
        <f t="shared" ca="1" si="53"/>
        <v>-</v>
      </c>
      <c r="R1654" s="6"/>
      <c r="S1654" s="6"/>
      <c r="T1654" s="6"/>
      <c r="U1654" s="6"/>
      <c r="V1654" s="6"/>
      <c r="W1654" s="6" t="str">
        <f t="shared" si="52"/>
        <v>-</v>
      </c>
      <c r="X1654" s="6"/>
      <c r="Y1654" s="6"/>
      <c r="Z1654" s="6"/>
      <c r="AA1654" s="6"/>
      <c r="AB1654" s="6"/>
      <c r="AC1654" s="6"/>
    </row>
    <row r="1655" spans="1:29" x14ac:dyDescent="0.25">
      <c r="Q1655" s="12" t="str">
        <f t="shared" ca="1" si="53"/>
        <v>-</v>
      </c>
      <c r="W1655" t="str">
        <f t="shared" si="52"/>
        <v>-</v>
      </c>
    </row>
    <row r="1656" spans="1:29" x14ac:dyDescent="0.25">
      <c r="A1656" s="6"/>
      <c r="B1656" s="10"/>
      <c r="C1656" s="6"/>
      <c r="D1656" s="6"/>
      <c r="E1656" s="6"/>
      <c r="F1656" s="6"/>
      <c r="G1656" s="6"/>
      <c r="H1656" s="6"/>
      <c r="I1656" s="6"/>
      <c r="J1656" s="6"/>
      <c r="K1656" s="6"/>
      <c r="L1656" s="6"/>
      <c r="M1656" s="6"/>
      <c r="N1656" s="6"/>
      <c r="O1656" s="6"/>
      <c r="P1656" s="10"/>
      <c r="Q1656" s="15" t="str">
        <f t="shared" ca="1" si="53"/>
        <v>-</v>
      </c>
      <c r="R1656" s="6"/>
      <c r="S1656" s="6"/>
      <c r="T1656" s="6"/>
      <c r="U1656" s="6"/>
      <c r="V1656" s="6"/>
      <c r="W1656" s="6" t="str">
        <f t="shared" si="52"/>
        <v>-</v>
      </c>
      <c r="X1656" s="6"/>
      <c r="Y1656" s="6"/>
      <c r="Z1656" s="6"/>
      <c r="AA1656" s="6"/>
      <c r="AB1656" s="6"/>
      <c r="AC1656" s="6"/>
    </row>
    <row r="1657" spans="1:29" x14ac:dyDescent="0.25">
      <c r="Q1657" s="12" t="str">
        <f t="shared" ca="1" si="53"/>
        <v>-</v>
      </c>
      <c r="W1657" t="str">
        <f t="shared" si="52"/>
        <v>-</v>
      </c>
    </row>
    <row r="1658" spans="1:29" x14ac:dyDescent="0.25">
      <c r="A1658" s="6"/>
      <c r="B1658" s="10"/>
      <c r="C1658" s="6"/>
      <c r="D1658" s="6"/>
      <c r="E1658" s="6"/>
      <c r="F1658" s="6"/>
      <c r="G1658" s="6"/>
      <c r="H1658" s="6"/>
      <c r="I1658" s="6"/>
      <c r="J1658" s="6"/>
      <c r="K1658" s="6"/>
      <c r="L1658" s="6"/>
      <c r="M1658" s="6"/>
      <c r="N1658" s="6"/>
      <c r="O1658" s="6"/>
      <c r="P1658" s="10"/>
      <c r="Q1658" s="15" t="str">
        <f t="shared" ca="1" si="53"/>
        <v>-</v>
      </c>
      <c r="R1658" s="6"/>
      <c r="S1658" s="6"/>
      <c r="T1658" s="6"/>
      <c r="U1658" s="6"/>
      <c r="V1658" s="6"/>
      <c r="W1658" s="6" t="str">
        <f t="shared" si="52"/>
        <v>-</v>
      </c>
      <c r="X1658" s="6"/>
      <c r="Y1658" s="6"/>
      <c r="Z1658" s="6"/>
      <c r="AA1658" s="6"/>
      <c r="AB1658" s="6"/>
      <c r="AC1658" s="6"/>
    </row>
    <row r="1659" spans="1:29" x14ac:dyDescent="0.25">
      <c r="Q1659" s="12" t="str">
        <f t="shared" ca="1" si="53"/>
        <v>-</v>
      </c>
      <c r="W1659" t="str">
        <f t="shared" si="52"/>
        <v>-</v>
      </c>
    </row>
    <row r="1660" spans="1:29" x14ac:dyDescent="0.25">
      <c r="A1660" s="6"/>
      <c r="B1660" s="10"/>
      <c r="C1660" s="6"/>
      <c r="D1660" s="6"/>
      <c r="E1660" s="6"/>
      <c r="F1660" s="6"/>
      <c r="G1660" s="6"/>
      <c r="H1660" s="6"/>
      <c r="I1660" s="6"/>
      <c r="J1660" s="6"/>
      <c r="K1660" s="6"/>
      <c r="L1660" s="6"/>
      <c r="M1660" s="6"/>
      <c r="N1660" s="6"/>
      <c r="O1660" s="6"/>
      <c r="P1660" s="10"/>
      <c r="Q1660" s="15" t="str">
        <f t="shared" ca="1" si="53"/>
        <v>-</v>
      </c>
      <c r="R1660" s="6"/>
      <c r="S1660" s="6"/>
      <c r="T1660" s="6"/>
      <c r="U1660" s="6"/>
      <c r="V1660" s="6"/>
      <c r="W1660" s="6" t="str">
        <f t="shared" si="52"/>
        <v>-</v>
      </c>
      <c r="X1660" s="6"/>
      <c r="Y1660" s="6"/>
      <c r="Z1660" s="6"/>
      <c r="AA1660" s="6"/>
      <c r="AB1660" s="6"/>
      <c r="AC1660" s="6"/>
    </row>
    <row r="1661" spans="1:29" x14ac:dyDescent="0.25">
      <c r="Q1661" s="12" t="str">
        <f t="shared" ca="1" si="53"/>
        <v>-</v>
      </c>
      <c r="W1661" t="str">
        <f t="shared" si="52"/>
        <v>-</v>
      </c>
    </row>
    <row r="1662" spans="1:29" x14ac:dyDescent="0.25">
      <c r="A1662" s="6"/>
      <c r="B1662" s="10"/>
      <c r="C1662" s="6"/>
      <c r="D1662" s="6"/>
      <c r="E1662" s="6"/>
      <c r="F1662" s="6"/>
      <c r="G1662" s="6"/>
      <c r="H1662" s="6"/>
      <c r="I1662" s="6"/>
      <c r="J1662" s="6"/>
      <c r="K1662" s="6"/>
      <c r="L1662" s="6"/>
      <c r="M1662" s="6"/>
      <c r="N1662" s="6"/>
      <c r="O1662" s="6"/>
      <c r="P1662" s="10"/>
      <c r="Q1662" s="15" t="str">
        <f t="shared" ca="1" si="53"/>
        <v>-</v>
      </c>
      <c r="R1662" s="6"/>
      <c r="S1662" s="6"/>
      <c r="T1662" s="6"/>
      <c r="U1662" s="6"/>
      <c r="V1662" s="6"/>
      <c r="W1662" s="6" t="str">
        <f t="shared" si="52"/>
        <v>-</v>
      </c>
      <c r="X1662" s="6"/>
      <c r="Y1662" s="6"/>
      <c r="Z1662" s="6"/>
      <c r="AA1662" s="6"/>
      <c r="AB1662" s="6"/>
      <c r="AC1662" s="6"/>
    </row>
    <row r="1663" spans="1:29" x14ac:dyDescent="0.25">
      <c r="Q1663" s="12" t="str">
        <f t="shared" ca="1" si="53"/>
        <v>-</v>
      </c>
      <c r="W1663" t="str">
        <f t="shared" si="52"/>
        <v>-</v>
      </c>
    </row>
    <row r="1664" spans="1:29" x14ac:dyDescent="0.25">
      <c r="A1664" s="6"/>
      <c r="B1664" s="10"/>
      <c r="C1664" s="6"/>
      <c r="D1664" s="6"/>
      <c r="E1664" s="6"/>
      <c r="F1664" s="6"/>
      <c r="G1664" s="6"/>
      <c r="H1664" s="6"/>
      <c r="I1664" s="6"/>
      <c r="J1664" s="6"/>
      <c r="K1664" s="6"/>
      <c r="L1664" s="6"/>
      <c r="M1664" s="6"/>
      <c r="N1664" s="6"/>
      <c r="O1664" s="6"/>
      <c r="P1664" s="10"/>
      <c r="Q1664" s="15" t="str">
        <f t="shared" ca="1" si="53"/>
        <v>-</v>
      </c>
      <c r="R1664" s="6"/>
      <c r="S1664" s="6"/>
      <c r="T1664" s="6"/>
      <c r="U1664" s="6"/>
      <c r="V1664" s="6"/>
      <c r="W1664" s="6" t="str">
        <f t="shared" si="52"/>
        <v>-</v>
      </c>
      <c r="X1664" s="6"/>
      <c r="Y1664" s="6"/>
      <c r="Z1664" s="6"/>
      <c r="AA1664" s="6"/>
      <c r="AB1664" s="6"/>
      <c r="AC1664" s="6"/>
    </row>
    <row r="1665" spans="1:29" x14ac:dyDescent="0.25">
      <c r="Q1665" s="12" t="str">
        <f t="shared" ca="1" si="53"/>
        <v>-</v>
      </c>
      <c r="W1665" t="str">
        <f t="shared" si="52"/>
        <v>-</v>
      </c>
    </row>
    <row r="1666" spans="1:29" x14ac:dyDescent="0.25">
      <c r="A1666" s="6"/>
      <c r="B1666" s="10"/>
      <c r="C1666" s="6"/>
      <c r="D1666" s="6"/>
      <c r="E1666" s="6"/>
      <c r="F1666" s="6"/>
      <c r="G1666" s="6"/>
      <c r="H1666" s="6"/>
      <c r="I1666" s="6"/>
      <c r="J1666" s="6"/>
      <c r="K1666" s="6"/>
      <c r="L1666" s="6"/>
      <c r="M1666" s="6"/>
      <c r="N1666" s="6"/>
      <c r="O1666" s="6"/>
      <c r="P1666" s="10"/>
      <c r="Q1666" s="15" t="str">
        <f t="shared" ca="1" si="53"/>
        <v>-</v>
      </c>
      <c r="R1666" s="6"/>
      <c r="S1666" s="6"/>
      <c r="T1666" s="6"/>
      <c r="U1666" s="6"/>
      <c r="V1666" s="6"/>
      <c r="W1666" s="6" t="str">
        <f t="shared" si="52"/>
        <v>-</v>
      </c>
      <c r="X1666" s="6"/>
      <c r="Y1666" s="6"/>
      <c r="Z1666" s="6"/>
      <c r="AA1666" s="6"/>
      <c r="AB1666" s="6"/>
      <c r="AC1666" s="6"/>
    </row>
    <row r="1667" spans="1:29" x14ac:dyDescent="0.25">
      <c r="Q1667" s="12" t="str">
        <f t="shared" ca="1" si="53"/>
        <v>-</v>
      </c>
      <c r="W1667" t="str">
        <f t="shared" si="52"/>
        <v>-</v>
      </c>
    </row>
    <row r="1668" spans="1:29" x14ac:dyDescent="0.25">
      <c r="A1668" s="6"/>
      <c r="B1668" s="10"/>
      <c r="C1668" s="6"/>
      <c r="D1668" s="6"/>
      <c r="E1668" s="6"/>
      <c r="F1668" s="6"/>
      <c r="G1668" s="6"/>
      <c r="H1668" s="6"/>
      <c r="I1668" s="6"/>
      <c r="J1668" s="6"/>
      <c r="K1668" s="6"/>
      <c r="L1668" s="6"/>
      <c r="M1668" s="6"/>
      <c r="N1668" s="6"/>
      <c r="O1668" s="6"/>
      <c r="P1668" s="10"/>
      <c r="Q1668" s="15" t="str">
        <f t="shared" ca="1" si="53"/>
        <v>-</v>
      </c>
      <c r="R1668" s="6"/>
      <c r="S1668" s="6"/>
      <c r="T1668" s="6"/>
      <c r="U1668" s="6"/>
      <c r="V1668" s="6"/>
      <c r="W1668" s="6" t="str">
        <f t="shared" si="52"/>
        <v>-</v>
      </c>
      <c r="X1668" s="6"/>
      <c r="Y1668" s="6"/>
      <c r="Z1668" s="6"/>
      <c r="AA1668" s="6"/>
      <c r="AB1668" s="6"/>
      <c r="AC1668" s="6"/>
    </row>
    <row r="1669" spans="1:29" x14ac:dyDescent="0.25">
      <c r="Q1669" s="12" t="str">
        <f t="shared" ca="1" si="53"/>
        <v>-</v>
      </c>
      <c r="W1669" t="str">
        <f t="shared" si="52"/>
        <v>-</v>
      </c>
    </row>
    <row r="1670" spans="1:29" x14ac:dyDescent="0.25">
      <c r="A1670" s="6"/>
      <c r="B1670" s="10"/>
      <c r="C1670" s="6"/>
      <c r="D1670" s="6"/>
      <c r="E1670" s="6"/>
      <c r="F1670" s="6"/>
      <c r="G1670" s="6"/>
      <c r="H1670" s="6"/>
      <c r="I1670" s="6"/>
      <c r="J1670" s="6"/>
      <c r="K1670" s="6"/>
      <c r="L1670" s="6"/>
      <c r="M1670" s="6"/>
      <c r="N1670" s="6"/>
      <c r="O1670" s="6"/>
      <c r="P1670" s="10"/>
      <c r="Q1670" s="15" t="str">
        <f t="shared" ca="1" si="53"/>
        <v>-</v>
      </c>
      <c r="R1670" s="6"/>
      <c r="S1670" s="6"/>
      <c r="T1670" s="6"/>
      <c r="U1670" s="6"/>
      <c r="V1670" s="6"/>
      <c r="W1670" s="6" t="str">
        <f t="shared" si="52"/>
        <v>-</v>
      </c>
      <c r="X1670" s="6"/>
      <c r="Y1670" s="6"/>
      <c r="Z1670" s="6"/>
      <c r="AA1670" s="6"/>
      <c r="AB1670" s="6"/>
      <c r="AC1670" s="6"/>
    </row>
    <row r="1671" spans="1:29" x14ac:dyDescent="0.25">
      <c r="Q1671" s="12" t="str">
        <f t="shared" ca="1" si="53"/>
        <v>-</v>
      </c>
      <c r="W1671" t="str">
        <f t="shared" si="52"/>
        <v>-</v>
      </c>
    </row>
    <row r="1672" spans="1:29" x14ac:dyDescent="0.25">
      <c r="A1672" s="6"/>
      <c r="B1672" s="10"/>
      <c r="C1672" s="6"/>
      <c r="D1672" s="6"/>
      <c r="E1672" s="6"/>
      <c r="F1672" s="6"/>
      <c r="G1672" s="6"/>
      <c r="H1672" s="6"/>
      <c r="I1672" s="6"/>
      <c r="J1672" s="6"/>
      <c r="K1672" s="6"/>
      <c r="L1672" s="6"/>
      <c r="M1672" s="6"/>
      <c r="N1672" s="6"/>
      <c r="O1672" s="6"/>
      <c r="P1672" s="10"/>
      <c r="Q1672" s="15" t="str">
        <f t="shared" ca="1" si="53"/>
        <v>-</v>
      </c>
      <c r="R1672" s="6"/>
      <c r="S1672" s="6"/>
      <c r="T1672" s="6"/>
      <c r="U1672" s="6"/>
      <c r="V1672" s="6"/>
      <c r="W1672" s="6" t="str">
        <f t="shared" ref="W1672:W1735" si="54">IF(OR(ISBLANK(J1672),ISBLANK(V1672)),"-",(IF(J1672=V1672,"Yes","No")))</f>
        <v>-</v>
      </c>
      <c r="X1672" s="6"/>
      <c r="Y1672" s="6"/>
      <c r="Z1672" s="6"/>
      <c r="AA1672" s="6"/>
      <c r="AB1672" s="6"/>
      <c r="AC1672" s="6"/>
    </row>
    <row r="1673" spans="1:29" x14ac:dyDescent="0.25">
      <c r="Q1673" s="12" t="str">
        <f t="shared" ref="Q1673:Q1736" ca="1" si="55">IF(B1673&gt;1/1/1900, (IF(R1673="Closed",(DATEDIF(B1673,P1673,"d"))-(DATEDIF(M1673,O1673,"d")),IF(OR(R1673="Pending",ISBLANK(P1673)),TODAY()-B1673))),"-")</f>
        <v>-</v>
      </c>
      <c r="W1673" t="str">
        <f t="shared" si="54"/>
        <v>-</v>
      </c>
    </row>
    <row r="1674" spans="1:29" x14ac:dyDescent="0.25">
      <c r="A1674" s="6"/>
      <c r="B1674" s="10"/>
      <c r="C1674" s="6"/>
      <c r="D1674" s="6"/>
      <c r="E1674" s="6"/>
      <c r="F1674" s="6"/>
      <c r="G1674" s="6"/>
      <c r="H1674" s="6"/>
      <c r="I1674" s="6"/>
      <c r="J1674" s="6"/>
      <c r="K1674" s="6"/>
      <c r="L1674" s="6"/>
      <c r="M1674" s="6"/>
      <c r="N1674" s="6"/>
      <c r="O1674" s="6"/>
      <c r="P1674" s="10"/>
      <c r="Q1674" s="15" t="str">
        <f t="shared" ca="1" si="55"/>
        <v>-</v>
      </c>
      <c r="R1674" s="6"/>
      <c r="S1674" s="6"/>
      <c r="T1674" s="6"/>
      <c r="U1674" s="6"/>
      <c r="V1674" s="6"/>
      <c r="W1674" s="6" t="str">
        <f t="shared" si="54"/>
        <v>-</v>
      </c>
      <c r="X1674" s="6"/>
      <c r="Y1674" s="6"/>
      <c r="Z1674" s="6"/>
      <c r="AA1674" s="6"/>
      <c r="AB1674" s="6"/>
      <c r="AC1674" s="6"/>
    </row>
    <row r="1675" spans="1:29" x14ac:dyDescent="0.25">
      <c r="Q1675" s="12" t="str">
        <f t="shared" ca="1" si="55"/>
        <v>-</v>
      </c>
      <c r="W1675" t="str">
        <f t="shared" si="54"/>
        <v>-</v>
      </c>
    </row>
    <row r="1676" spans="1:29" x14ac:dyDescent="0.25">
      <c r="A1676" s="6"/>
      <c r="B1676" s="10"/>
      <c r="C1676" s="6"/>
      <c r="D1676" s="6"/>
      <c r="E1676" s="6"/>
      <c r="F1676" s="6"/>
      <c r="G1676" s="6"/>
      <c r="H1676" s="6"/>
      <c r="I1676" s="6"/>
      <c r="J1676" s="6"/>
      <c r="K1676" s="6"/>
      <c r="L1676" s="6"/>
      <c r="M1676" s="6"/>
      <c r="N1676" s="6"/>
      <c r="O1676" s="6"/>
      <c r="P1676" s="10"/>
      <c r="Q1676" s="15" t="str">
        <f t="shared" ca="1" si="55"/>
        <v>-</v>
      </c>
      <c r="R1676" s="6"/>
      <c r="S1676" s="6"/>
      <c r="T1676" s="6"/>
      <c r="U1676" s="6"/>
      <c r="V1676" s="6"/>
      <c r="W1676" s="6" t="str">
        <f t="shared" si="54"/>
        <v>-</v>
      </c>
      <c r="X1676" s="6"/>
      <c r="Y1676" s="6"/>
      <c r="Z1676" s="6"/>
      <c r="AA1676" s="6"/>
      <c r="AB1676" s="6"/>
      <c r="AC1676" s="6"/>
    </row>
    <row r="1677" spans="1:29" x14ac:dyDescent="0.25">
      <c r="Q1677" s="12" t="str">
        <f t="shared" ca="1" si="55"/>
        <v>-</v>
      </c>
      <c r="W1677" t="str">
        <f t="shared" si="54"/>
        <v>-</v>
      </c>
    </row>
    <row r="1678" spans="1:29" x14ac:dyDescent="0.25">
      <c r="A1678" s="6"/>
      <c r="B1678" s="10"/>
      <c r="C1678" s="6"/>
      <c r="D1678" s="6"/>
      <c r="E1678" s="6"/>
      <c r="F1678" s="6"/>
      <c r="G1678" s="6"/>
      <c r="H1678" s="6"/>
      <c r="I1678" s="6"/>
      <c r="J1678" s="6"/>
      <c r="K1678" s="6"/>
      <c r="L1678" s="6"/>
      <c r="M1678" s="6"/>
      <c r="N1678" s="6"/>
      <c r="O1678" s="6"/>
      <c r="P1678" s="10"/>
      <c r="Q1678" s="15" t="str">
        <f t="shared" ca="1" si="55"/>
        <v>-</v>
      </c>
      <c r="R1678" s="6"/>
      <c r="S1678" s="6"/>
      <c r="T1678" s="6"/>
      <c r="U1678" s="6"/>
      <c r="V1678" s="6"/>
      <c r="W1678" s="6" t="str">
        <f t="shared" si="54"/>
        <v>-</v>
      </c>
      <c r="X1678" s="6"/>
      <c r="Y1678" s="6"/>
      <c r="Z1678" s="6"/>
      <c r="AA1678" s="6"/>
      <c r="AB1678" s="6"/>
      <c r="AC1678" s="6"/>
    </row>
    <row r="1679" spans="1:29" x14ac:dyDescent="0.25">
      <c r="Q1679" s="12" t="str">
        <f t="shared" ca="1" si="55"/>
        <v>-</v>
      </c>
      <c r="W1679" t="str">
        <f t="shared" si="54"/>
        <v>-</v>
      </c>
    </row>
    <row r="1680" spans="1:29" x14ac:dyDescent="0.25">
      <c r="A1680" s="6"/>
      <c r="B1680" s="10"/>
      <c r="C1680" s="6"/>
      <c r="D1680" s="6"/>
      <c r="E1680" s="6"/>
      <c r="F1680" s="6"/>
      <c r="G1680" s="6"/>
      <c r="H1680" s="6"/>
      <c r="I1680" s="6"/>
      <c r="J1680" s="6"/>
      <c r="K1680" s="6"/>
      <c r="L1680" s="6"/>
      <c r="M1680" s="6"/>
      <c r="N1680" s="6"/>
      <c r="O1680" s="6"/>
      <c r="P1680" s="10"/>
      <c r="Q1680" s="15" t="str">
        <f t="shared" ca="1" si="55"/>
        <v>-</v>
      </c>
      <c r="R1680" s="6"/>
      <c r="S1680" s="6"/>
      <c r="T1680" s="6"/>
      <c r="U1680" s="6"/>
      <c r="V1680" s="6"/>
      <c r="W1680" s="6" t="str">
        <f t="shared" si="54"/>
        <v>-</v>
      </c>
      <c r="X1680" s="6"/>
      <c r="Y1680" s="6"/>
      <c r="Z1680" s="6"/>
      <c r="AA1680" s="6"/>
      <c r="AB1680" s="6"/>
      <c r="AC1680" s="6"/>
    </row>
    <row r="1681" spans="1:29" x14ac:dyDescent="0.25">
      <c r="Q1681" s="12" t="str">
        <f t="shared" ca="1" si="55"/>
        <v>-</v>
      </c>
      <c r="W1681" t="str">
        <f t="shared" si="54"/>
        <v>-</v>
      </c>
    </row>
    <row r="1682" spans="1:29" x14ac:dyDescent="0.25">
      <c r="A1682" s="6"/>
      <c r="B1682" s="10"/>
      <c r="C1682" s="6"/>
      <c r="D1682" s="6"/>
      <c r="E1682" s="6"/>
      <c r="F1682" s="6"/>
      <c r="G1682" s="6"/>
      <c r="H1682" s="6"/>
      <c r="I1682" s="6"/>
      <c r="J1682" s="6"/>
      <c r="K1682" s="6"/>
      <c r="L1682" s="6"/>
      <c r="M1682" s="6"/>
      <c r="N1682" s="6"/>
      <c r="O1682" s="6"/>
      <c r="P1682" s="10"/>
      <c r="Q1682" s="15" t="str">
        <f t="shared" ca="1" si="55"/>
        <v>-</v>
      </c>
      <c r="R1682" s="6"/>
      <c r="S1682" s="6"/>
      <c r="T1682" s="6"/>
      <c r="U1682" s="6"/>
      <c r="V1682" s="6"/>
      <c r="W1682" s="6" t="str">
        <f t="shared" si="54"/>
        <v>-</v>
      </c>
      <c r="X1682" s="6"/>
      <c r="Y1682" s="6"/>
      <c r="Z1682" s="6"/>
      <c r="AA1682" s="6"/>
      <c r="AB1682" s="6"/>
      <c r="AC1682" s="6"/>
    </row>
    <row r="1683" spans="1:29" x14ac:dyDescent="0.25">
      <c r="Q1683" s="12" t="str">
        <f t="shared" ca="1" si="55"/>
        <v>-</v>
      </c>
      <c r="W1683" t="str">
        <f t="shared" si="54"/>
        <v>-</v>
      </c>
    </row>
    <row r="1684" spans="1:29" x14ac:dyDescent="0.25">
      <c r="A1684" s="6"/>
      <c r="B1684" s="10"/>
      <c r="C1684" s="6"/>
      <c r="D1684" s="6"/>
      <c r="E1684" s="6"/>
      <c r="F1684" s="6"/>
      <c r="G1684" s="6"/>
      <c r="H1684" s="6"/>
      <c r="I1684" s="6"/>
      <c r="J1684" s="6"/>
      <c r="K1684" s="6"/>
      <c r="L1684" s="6"/>
      <c r="M1684" s="6"/>
      <c r="N1684" s="6"/>
      <c r="O1684" s="6"/>
      <c r="P1684" s="10"/>
      <c r="Q1684" s="15" t="str">
        <f t="shared" ca="1" si="55"/>
        <v>-</v>
      </c>
      <c r="R1684" s="6"/>
      <c r="S1684" s="6"/>
      <c r="T1684" s="6"/>
      <c r="U1684" s="6"/>
      <c r="V1684" s="6"/>
      <c r="W1684" s="6" t="str">
        <f t="shared" si="54"/>
        <v>-</v>
      </c>
      <c r="X1684" s="6"/>
      <c r="Y1684" s="6"/>
      <c r="Z1684" s="6"/>
      <c r="AA1684" s="6"/>
      <c r="AB1684" s="6"/>
      <c r="AC1684" s="6"/>
    </row>
    <row r="1685" spans="1:29" x14ac:dyDescent="0.25">
      <c r="Q1685" s="12" t="str">
        <f t="shared" ca="1" si="55"/>
        <v>-</v>
      </c>
      <c r="W1685" t="str">
        <f t="shared" si="54"/>
        <v>-</v>
      </c>
    </row>
    <row r="1686" spans="1:29" x14ac:dyDescent="0.25">
      <c r="A1686" s="6"/>
      <c r="B1686" s="10"/>
      <c r="C1686" s="6"/>
      <c r="D1686" s="6"/>
      <c r="E1686" s="6"/>
      <c r="F1686" s="6"/>
      <c r="G1686" s="6"/>
      <c r="H1686" s="6"/>
      <c r="I1686" s="6"/>
      <c r="J1686" s="6"/>
      <c r="K1686" s="6"/>
      <c r="L1686" s="6"/>
      <c r="M1686" s="6"/>
      <c r="N1686" s="6"/>
      <c r="O1686" s="6"/>
      <c r="P1686" s="10"/>
      <c r="Q1686" s="15" t="str">
        <f t="shared" ca="1" si="55"/>
        <v>-</v>
      </c>
      <c r="R1686" s="6"/>
      <c r="S1686" s="6"/>
      <c r="T1686" s="6"/>
      <c r="U1686" s="6"/>
      <c r="V1686" s="6"/>
      <c r="W1686" s="6" t="str">
        <f t="shared" si="54"/>
        <v>-</v>
      </c>
      <c r="X1686" s="6"/>
      <c r="Y1686" s="6"/>
      <c r="Z1686" s="6"/>
      <c r="AA1686" s="6"/>
      <c r="AB1686" s="6"/>
      <c r="AC1686" s="6"/>
    </row>
    <row r="1687" spans="1:29" x14ac:dyDescent="0.25">
      <c r="Q1687" s="12" t="str">
        <f t="shared" ca="1" si="55"/>
        <v>-</v>
      </c>
      <c r="W1687" t="str">
        <f t="shared" si="54"/>
        <v>-</v>
      </c>
    </row>
    <row r="1688" spans="1:29" x14ac:dyDescent="0.25">
      <c r="A1688" s="6"/>
      <c r="B1688" s="10"/>
      <c r="C1688" s="6"/>
      <c r="D1688" s="6"/>
      <c r="E1688" s="6"/>
      <c r="F1688" s="6"/>
      <c r="G1688" s="6"/>
      <c r="H1688" s="6"/>
      <c r="I1688" s="6"/>
      <c r="J1688" s="6"/>
      <c r="K1688" s="6"/>
      <c r="L1688" s="6"/>
      <c r="M1688" s="6"/>
      <c r="N1688" s="6"/>
      <c r="O1688" s="6"/>
      <c r="P1688" s="10"/>
      <c r="Q1688" s="15" t="str">
        <f t="shared" ca="1" si="55"/>
        <v>-</v>
      </c>
      <c r="R1688" s="6"/>
      <c r="S1688" s="6"/>
      <c r="T1688" s="6"/>
      <c r="U1688" s="6"/>
      <c r="V1688" s="6"/>
      <c r="W1688" s="6" t="str">
        <f t="shared" si="54"/>
        <v>-</v>
      </c>
      <c r="X1688" s="6"/>
      <c r="Y1688" s="6"/>
      <c r="Z1688" s="6"/>
      <c r="AA1688" s="6"/>
      <c r="AB1688" s="6"/>
      <c r="AC1688" s="6"/>
    </row>
    <row r="1689" spans="1:29" x14ac:dyDescent="0.25">
      <c r="Q1689" s="12" t="str">
        <f t="shared" ca="1" si="55"/>
        <v>-</v>
      </c>
      <c r="W1689" t="str">
        <f t="shared" si="54"/>
        <v>-</v>
      </c>
    </row>
    <row r="1690" spans="1:29" x14ac:dyDescent="0.25">
      <c r="A1690" s="6"/>
      <c r="B1690" s="10"/>
      <c r="C1690" s="6"/>
      <c r="D1690" s="6"/>
      <c r="E1690" s="6"/>
      <c r="F1690" s="6"/>
      <c r="G1690" s="6"/>
      <c r="H1690" s="6"/>
      <c r="I1690" s="6"/>
      <c r="J1690" s="6"/>
      <c r="K1690" s="6"/>
      <c r="L1690" s="6"/>
      <c r="M1690" s="6"/>
      <c r="N1690" s="6"/>
      <c r="O1690" s="6"/>
      <c r="P1690" s="10"/>
      <c r="Q1690" s="15" t="str">
        <f t="shared" ca="1" si="55"/>
        <v>-</v>
      </c>
      <c r="R1690" s="6"/>
      <c r="S1690" s="6"/>
      <c r="T1690" s="6"/>
      <c r="U1690" s="6"/>
      <c r="V1690" s="6"/>
      <c r="W1690" s="6" t="str">
        <f t="shared" si="54"/>
        <v>-</v>
      </c>
      <c r="X1690" s="6"/>
      <c r="Y1690" s="6"/>
      <c r="Z1690" s="6"/>
      <c r="AA1690" s="6"/>
      <c r="AB1690" s="6"/>
      <c r="AC1690" s="6"/>
    </row>
    <row r="1691" spans="1:29" x14ac:dyDescent="0.25">
      <c r="Q1691" s="12" t="str">
        <f t="shared" ca="1" si="55"/>
        <v>-</v>
      </c>
      <c r="W1691" t="str">
        <f t="shared" si="54"/>
        <v>-</v>
      </c>
    </row>
    <row r="1692" spans="1:29" x14ac:dyDescent="0.25">
      <c r="A1692" s="6"/>
      <c r="B1692" s="10"/>
      <c r="C1692" s="6"/>
      <c r="D1692" s="6"/>
      <c r="E1692" s="6"/>
      <c r="F1692" s="6"/>
      <c r="G1692" s="6"/>
      <c r="H1692" s="6"/>
      <c r="I1692" s="6"/>
      <c r="J1692" s="6"/>
      <c r="K1692" s="6"/>
      <c r="L1692" s="6"/>
      <c r="M1692" s="6"/>
      <c r="N1692" s="6"/>
      <c r="O1692" s="6"/>
      <c r="P1692" s="10"/>
      <c r="Q1692" s="15" t="str">
        <f t="shared" ca="1" si="55"/>
        <v>-</v>
      </c>
      <c r="R1692" s="6"/>
      <c r="S1692" s="6"/>
      <c r="T1692" s="6"/>
      <c r="U1692" s="6"/>
      <c r="V1692" s="6"/>
      <c r="W1692" s="6" t="str">
        <f t="shared" si="54"/>
        <v>-</v>
      </c>
      <c r="X1692" s="6"/>
      <c r="Y1692" s="6"/>
      <c r="Z1692" s="6"/>
      <c r="AA1692" s="6"/>
      <c r="AB1692" s="6"/>
      <c r="AC1692" s="6"/>
    </row>
    <row r="1693" spans="1:29" x14ac:dyDescent="0.25">
      <c r="Q1693" s="12" t="str">
        <f t="shared" ca="1" si="55"/>
        <v>-</v>
      </c>
      <c r="W1693" t="str">
        <f t="shared" si="54"/>
        <v>-</v>
      </c>
    </row>
    <row r="1694" spans="1:29" x14ac:dyDescent="0.25">
      <c r="A1694" s="6"/>
      <c r="B1694" s="10"/>
      <c r="C1694" s="6"/>
      <c r="D1694" s="6"/>
      <c r="E1694" s="6"/>
      <c r="F1694" s="6"/>
      <c r="G1694" s="6"/>
      <c r="H1694" s="6"/>
      <c r="I1694" s="6"/>
      <c r="J1694" s="6"/>
      <c r="K1694" s="6"/>
      <c r="L1694" s="6"/>
      <c r="M1694" s="6"/>
      <c r="N1694" s="6"/>
      <c r="O1694" s="6"/>
      <c r="P1694" s="10"/>
      <c r="Q1694" s="15" t="str">
        <f t="shared" ca="1" si="55"/>
        <v>-</v>
      </c>
      <c r="R1694" s="6"/>
      <c r="S1694" s="6"/>
      <c r="T1694" s="6"/>
      <c r="U1694" s="6"/>
      <c r="V1694" s="6"/>
      <c r="W1694" s="6" t="str">
        <f t="shared" si="54"/>
        <v>-</v>
      </c>
      <c r="X1694" s="6"/>
      <c r="Y1694" s="6"/>
      <c r="Z1694" s="6"/>
      <c r="AA1694" s="6"/>
      <c r="AB1694" s="6"/>
      <c r="AC1694" s="6"/>
    </row>
    <row r="1695" spans="1:29" x14ac:dyDescent="0.25">
      <c r="Q1695" s="12" t="str">
        <f t="shared" ca="1" si="55"/>
        <v>-</v>
      </c>
      <c r="W1695" t="str">
        <f t="shared" si="54"/>
        <v>-</v>
      </c>
    </row>
    <row r="1696" spans="1:29" x14ac:dyDescent="0.25">
      <c r="A1696" s="6"/>
      <c r="B1696" s="10"/>
      <c r="C1696" s="6"/>
      <c r="D1696" s="6"/>
      <c r="E1696" s="6"/>
      <c r="F1696" s="6"/>
      <c r="G1696" s="6"/>
      <c r="H1696" s="6"/>
      <c r="I1696" s="6"/>
      <c r="J1696" s="6"/>
      <c r="K1696" s="6"/>
      <c r="L1696" s="6"/>
      <c r="M1696" s="6"/>
      <c r="N1696" s="6"/>
      <c r="O1696" s="6"/>
      <c r="P1696" s="10"/>
      <c r="Q1696" s="15" t="str">
        <f t="shared" ca="1" si="55"/>
        <v>-</v>
      </c>
      <c r="R1696" s="6"/>
      <c r="S1696" s="6"/>
      <c r="T1696" s="6"/>
      <c r="U1696" s="6"/>
      <c r="V1696" s="6"/>
      <c r="W1696" s="6" t="str">
        <f t="shared" si="54"/>
        <v>-</v>
      </c>
      <c r="X1696" s="6"/>
      <c r="Y1696" s="6"/>
      <c r="Z1696" s="6"/>
      <c r="AA1696" s="6"/>
      <c r="AB1696" s="6"/>
      <c r="AC1696" s="6"/>
    </row>
    <row r="1697" spans="1:29" x14ac:dyDescent="0.25">
      <c r="Q1697" s="12" t="str">
        <f t="shared" ca="1" si="55"/>
        <v>-</v>
      </c>
      <c r="W1697" t="str">
        <f t="shared" si="54"/>
        <v>-</v>
      </c>
    </row>
    <row r="1698" spans="1:29" x14ac:dyDescent="0.25">
      <c r="A1698" s="6"/>
      <c r="B1698" s="10"/>
      <c r="C1698" s="6"/>
      <c r="D1698" s="6"/>
      <c r="E1698" s="6"/>
      <c r="F1698" s="6"/>
      <c r="G1698" s="6"/>
      <c r="H1698" s="6"/>
      <c r="I1698" s="6"/>
      <c r="J1698" s="6"/>
      <c r="K1698" s="6"/>
      <c r="L1698" s="6"/>
      <c r="M1698" s="6"/>
      <c r="N1698" s="6"/>
      <c r="O1698" s="6"/>
      <c r="P1698" s="10"/>
      <c r="Q1698" s="15" t="str">
        <f t="shared" ca="1" si="55"/>
        <v>-</v>
      </c>
      <c r="R1698" s="6"/>
      <c r="S1698" s="6"/>
      <c r="T1698" s="6"/>
      <c r="U1698" s="6"/>
      <c r="V1698" s="6"/>
      <c r="W1698" s="6" t="str">
        <f t="shared" si="54"/>
        <v>-</v>
      </c>
      <c r="X1698" s="6"/>
      <c r="Y1698" s="6"/>
      <c r="Z1698" s="6"/>
      <c r="AA1698" s="6"/>
      <c r="AB1698" s="6"/>
      <c r="AC1698" s="6"/>
    </row>
    <row r="1699" spans="1:29" x14ac:dyDescent="0.25">
      <c r="Q1699" s="12" t="str">
        <f t="shared" ca="1" si="55"/>
        <v>-</v>
      </c>
      <c r="W1699" t="str">
        <f t="shared" si="54"/>
        <v>-</v>
      </c>
    </row>
    <row r="1700" spans="1:29" x14ac:dyDescent="0.25">
      <c r="A1700" s="6"/>
      <c r="B1700" s="10"/>
      <c r="C1700" s="6"/>
      <c r="D1700" s="6"/>
      <c r="E1700" s="6"/>
      <c r="F1700" s="6"/>
      <c r="G1700" s="6"/>
      <c r="H1700" s="6"/>
      <c r="I1700" s="6"/>
      <c r="J1700" s="6"/>
      <c r="K1700" s="6"/>
      <c r="L1700" s="6"/>
      <c r="M1700" s="6"/>
      <c r="N1700" s="6"/>
      <c r="O1700" s="6"/>
      <c r="P1700" s="10"/>
      <c r="Q1700" s="15" t="str">
        <f t="shared" ca="1" si="55"/>
        <v>-</v>
      </c>
      <c r="R1700" s="6"/>
      <c r="S1700" s="6"/>
      <c r="T1700" s="6"/>
      <c r="U1700" s="6"/>
      <c r="V1700" s="6"/>
      <c r="W1700" s="6" t="str">
        <f t="shared" si="54"/>
        <v>-</v>
      </c>
      <c r="X1700" s="6"/>
      <c r="Y1700" s="6"/>
      <c r="Z1700" s="6"/>
      <c r="AA1700" s="6"/>
      <c r="AB1700" s="6"/>
      <c r="AC1700" s="6"/>
    </row>
    <row r="1701" spans="1:29" x14ac:dyDescent="0.25">
      <c r="Q1701" s="12" t="str">
        <f t="shared" ca="1" si="55"/>
        <v>-</v>
      </c>
      <c r="W1701" t="str">
        <f t="shared" si="54"/>
        <v>-</v>
      </c>
    </row>
    <row r="1702" spans="1:29" x14ac:dyDescent="0.25">
      <c r="A1702" s="6"/>
      <c r="B1702" s="10"/>
      <c r="C1702" s="6"/>
      <c r="D1702" s="6"/>
      <c r="E1702" s="6"/>
      <c r="F1702" s="6"/>
      <c r="G1702" s="6"/>
      <c r="H1702" s="6"/>
      <c r="I1702" s="6"/>
      <c r="J1702" s="6"/>
      <c r="K1702" s="6"/>
      <c r="L1702" s="6"/>
      <c r="M1702" s="6"/>
      <c r="N1702" s="6"/>
      <c r="O1702" s="6"/>
      <c r="P1702" s="10"/>
      <c r="Q1702" s="15" t="str">
        <f t="shared" ca="1" si="55"/>
        <v>-</v>
      </c>
      <c r="R1702" s="6"/>
      <c r="S1702" s="6"/>
      <c r="T1702" s="6"/>
      <c r="U1702" s="6"/>
      <c r="V1702" s="6"/>
      <c r="W1702" s="6" t="str">
        <f t="shared" si="54"/>
        <v>-</v>
      </c>
      <c r="X1702" s="6"/>
      <c r="Y1702" s="6"/>
      <c r="Z1702" s="6"/>
      <c r="AA1702" s="6"/>
      <c r="AB1702" s="6"/>
      <c r="AC1702" s="6"/>
    </row>
    <row r="1703" spans="1:29" x14ac:dyDescent="0.25">
      <c r="Q1703" s="12" t="str">
        <f t="shared" ca="1" si="55"/>
        <v>-</v>
      </c>
      <c r="W1703" t="str">
        <f t="shared" si="54"/>
        <v>-</v>
      </c>
    </row>
    <row r="1704" spans="1:29" x14ac:dyDescent="0.25">
      <c r="A1704" s="6"/>
      <c r="B1704" s="10"/>
      <c r="C1704" s="6"/>
      <c r="D1704" s="6"/>
      <c r="E1704" s="6"/>
      <c r="F1704" s="6"/>
      <c r="G1704" s="6"/>
      <c r="H1704" s="6"/>
      <c r="I1704" s="6"/>
      <c r="J1704" s="6"/>
      <c r="K1704" s="6"/>
      <c r="L1704" s="6"/>
      <c r="M1704" s="6"/>
      <c r="N1704" s="6"/>
      <c r="O1704" s="6"/>
      <c r="P1704" s="10"/>
      <c r="Q1704" s="15" t="str">
        <f t="shared" ca="1" si="55"/>
        <v>-</v>
      </c>
      <c r="R1704" s="6"/>
      <c r="S1704" s="6"/>
      <c r="T1704" s="6"/>
      <c r="U1704" s="6"/>
      <c r="V1704" s="6"/>
      <c r="W1704" s="6" t="str">
        <f t="shared" si="54"/>
        <v>-</v>
      </c>
      <c r="X1704" s="6"/>
      <c r="Y1704" s="6"/>
      <c r="Z1704" s="6"/>
      <c r="AA1704" s="6"/>
      <c r="AB1704" s="6"/>
      <c r="AC1704" s="6"/>
    </row>
    <row r="1705" spans="1:29" x14ac:dyDescent="0.25">
      <c r="Q1705" s="12" t="str">
        <f t="shared" ca="1" si="55"/>
        <v>-</v>
      </c>
      <c r="W1705" t="str">
        <f t="shared" si="54"/>
        <v>-</v>
      </c>
    </row>
    <row r="1706" spans="1:29" x14ac:dyDescent="0.25">
      <c r="A1706" s="6"/>
      <c r="B1706" s="10"/>
      <c r="C1706" s="6"/>
      <c r="D1706" s="6"/>
      <c r="E1706" s="6"/>
      <c r="F1706" s="6"/>
      <c r="G1706" s="6"/>
      <c r="H1706" s="6"/>
      <c r="I1706" s="6"/>
      <c r="J1706" s="6"/>
      <c r="K1706" s="6"/>
      <c r="L1706" s="6"/>
      <c r="M1706" s="6"/>
      <c r="N1706" s="6"/>
      <c r="O1706" s="6"/>
      <c r="P1706" s="10"/>
      <c r="Q1706" s="15" t="str">
        <f t="shared" ca="1" si="55"/>
        <v>-</v>
      </c>
      <c r="R1706" s="6"/>
      <c r="S1706" s="6"/>
      <c r="T1706" s="6"/>
      <c r="U1706" s="6"/>
      <c r="V1706" s="6"/>
      <c r="W1706" s="6" t="str">
        <f t="shared" si="54"/>
        <v>-</v>
      </c>
      <c r="X1706" s="6"/>
      <c r="Y1706" s="6"/>
      <c r="Z1706" s="6"/>
      <c r="AA1706" s="6"/>
      <c r="AB1706" s="6"/>
      <c r="AC1706" s="6"/>
    </row>
    <row r="1707" spans="1:29" x14ac:dyDescent="0.25">
      <c r="Q1707" s="12" t="str">
        <f t="shared" ca="1" si="55"/>
        <v>-</v>
      </c>
      <c r="W1707" t="str">
        <f t="shared" si="54"/>
        <v>-</v>
      </c>
    </row>
    <row r="1708" spans="1:29" x14ac:dyDescent="0.25">
      <c r="A1708" s="6"/>
      <c r="B1708" s="10"/>
      <c r="C1708" s="6"/>
      <c r="D1708" s="6"/>
      <c r="E1708" s="6"/>
      <c r="F1708" s="6"/>
      <c r="G1708" s="6"/>
      <c r="H1708" s="6"/>
      <c r="I1708" s="6"/>
      <c r="J1708" s="6"/>
      <c r="K1708" s="6"/>
      <c r="L1708" s="6"/>
      <c r="M1708" s="6"/>
      <c r="N1708" s="6"/>
      <c r="O1708" s="6"/>
      <c r="P1708" s="10"/>
      <c r="Q1708" s="15" t="str">
        <f t="shared" ca="1" si="55"/>
        <v>-</v>
      </c>
      <c r="R1708" s="6"/>
      <c r="S1708" s="6"/>
      <c r="T1708" s="6"/>
      <c r="U1708" s="6"/>
      <c r="V1708" s="6"/>
      <c r="W1708" s="6" t="str">
        <f t="shared" si="54"/>
        <v>-</v>
      </c>
      <c r="X1708" s="6"/>
      <c r="Y1708" s="6"/>
      <c r="Z1708" s="6"/>
      <c r="AA1708" s="6"/>
      <c r="AB1708" s="6"/>
      <c r="AC1708" s="6"/>
    </row>
    <row r="1709" spans="1:29" x14ac:dyDescent="0.25">
      <c r="Q1709" s="12" t="str">
        <f t="shared" ca="1" si="55"/>
        <v>-</v>
      </c>
      <c r="W1709" t="str">
        <f t="shared" si="54"/>
        <v>-</v>
      </c>
    </row>
    <row r="1710" spans="1:29" x14ac:dyDescent="0.25">
      <c r="A1710" s="6"/>
      <c r="B1710" s="10"/>
      <c r="C1710" s="6"/>
      <c r="D1710" s="6"/>
      <c r="E1710" s="6"/>
      <c r="F1710" s="6"/>
      <c r="G1710" s="6"/>
      <c r="H1710" s="6"/>
      <c r="I1710" s="6"/>
      <c r="J1710" s="6"/>
      <c r="K1710" s="6"/>
      <c r="L1710" s="6"/>
      <c r="M1710" s="6"/>
      <c r="N1710" s="6"/>
      <c r="O1710" s="6"/>
      <c r="P1710" s="10"/>
      <c r="Q1710" s="15" t="str">
        <f t="shared" ca="1" si="55"/>
        <v>-</v>
      </c>
      <c r="R1710" s="6"/>
      <c r="S1710" s="6"/>
      <c r="T1710" s="6"/>
      <c r="U1710" s="6"/>
      <c r="V1710" s="6"/>
      <c r="W1710" s="6" t="str">
        <f t="shared" si="54"/>
        <v>-</v>
      </c>
      <c r="X1710" s="6"/>
      <c r="Y1710" s="6"/>
      <c r="Z1710" s="6"/>
      <c r="AA1710" s="6"/>
      <c r="AB1710" s="6"/>
      <c r="AC1710" s="6"/>
    </row>
    <row r="1711" spans="1:29" x14ac:dyDescent="0.25">
      <c r="Q1711" s="12" t="str">
        <f t="shared" ca="1" si="55"/>
        <v>-</v>
      </c>
      <c r="W1711" t="str">
        <f t="shared" si="54"/>
        <v>-</v>
      </c>
    </row>
    <row r="1712" spans="1:29" x14ac:dyDescent="0.25">
      <c r="A1712" s="6"/>
      <c r="B1712" s="10"/>
      <c r="C1712" s="6"/>
      <c r="D1712" s="6"/>
      <c r="E1712" s="6"/>
      <c r="F1712" s="6"/>
      <c r="G1712" s="6"/>
      <c r="H1712" s="6"/>
      <c r="I1712" s="6"/>
      <c r="J1712" s="6"/>
      <c r="K1712" s="6"/>
      <c r="L1712" s="6"/>
      <c r="M1712" s="6"/>
      <c r="N1712" s="6"/>
      <c r="O1712" s="6"/>
      <c r="P1712" s="10"/>
      <c r="Q1712" s="15" t="str">
        <f t="shared" ca="1" si="55"/>
        <v>-</v>
      </c>
      <c r="R1712" s="6"/>
      <c r="S1712" s="6"/>
      <c r="T1712" s="6"/>
      <c r="U1712" s="6"/>
      <c r="V1712" s="6"/>
      <c r="W1712" s="6" t="str">
        <f t="shared" si="54"/>
        <v>-</v>
      </c>
      <c r="X1712" s="6"/>
      <c r="Y1712" s="6"/>
      <c r="Z1712" s="6"/>
      <c r="AA1712" s="6"/>
      <c r="AB1712" s="6"/>
      <c r="AC1712" s="6"/>
    </row>
    <row r="1713" spans="1:29" x14ac:dyDescent="0.25">
      <c r="Q1713" s="12" t="str">
        <f t="shared" ca="1" si="55"/>
        <v>-</v>
      </c>
      <c r="W1713" t="str">
        <f t="shared" si="54"/>
        <v>-</v>
      </c>
    </row>
    <row r="1714" spans="1:29" x14ac:dyDescent="0.25">
      <c r="A1714" s="6"/>
      <c r="B1714" s="10"/>
      <c r="C1714" s="6"/>
      <c r="D1714" s="6"/>
      <c r="E1714" s="6"/>
      <c r="F1714" s="6"/>
      <c r="G1714" s="6"/>
      <c r="H1714" s="6"/>
      <c r="I1714" s="6"/>
      <c r="J1714" s="6"/>
      <c r="K1714" s="6"/>
      <c r="L1714" s="6"/>
      <c r="M1714" s="6"/>
      <c r="N1714" s="6"/>
      <c r="O1714" s="6"/>
      <c r="P1714" s="10"/>
      <c r="Q1714" s="15" t="str">
        <f t="shared" ca="1" si="55"/>
        <v>-</v>
      </c>
      <c r="R1714" s="6"/>
      <c r="S1714" s="6"/>
      <c r="T1714" s="6"/>
      <c r="U1714" s="6"/>
      <c r="V1714" s="6"/>
      <c r="W1714" s="6" t="str">
        <f t="shared" si="54"/>
        <v>-</v>
      </c>
      <c r="X1714" s="6"/>
      <c r="Y1714" s="6"/>
      <c r="Z1714" s="6"/>
      <c r="AA1714" s="6"/>
      <c r="AB1714" s="6"/>
      <c r="AC1714" s="6"/>
    </row>
    <row r="1715" spans="1:29" x14ac:dyDescent="0.25">
      <c r="Q1715" s="12" t="str">
        <f t="shared" ca="1" si="55"/>
        <v>-</v>
      </c>
      <c r="W1715" t="str">
        <f t="shared" si="54"/>
        <v>-</v>
      </c>
    </row>
    <row r="1716" spans="1:29" x14ac:dyDescent="0.25">
      <c r="A1716" s="6"/>
      <c r="B1716" s="10"/>
      <c r="C1716" s="6"/>
      <c r="D1716" s="6"/>
      <c r="E1716" s="6"/>
      <c r="F1716" s="6"/>
      <c r="G1716" s="6"/>
      <c r="H1716" s="6"/>
      <c r="I1716" s="6"/>
      <c r="J1716" s="6"/>
      <c r="K1716" s="6"/>
      <c r="L1716" s="6"/>
      <c r="M1716" s="6"/>
      <c r="N1716" s="6"/>
      <c r="O1716" s="6"/>
      <c r="P1716" s="10"/>
      <c r="Q1716" s="15" t="str">
        <f t="shared" ca="1" si="55"/>
        <v>-</v>
      </c>
      <c r="R1716" s="6"/>
      <c r="S1716" s="6"/>
      <c r="T1716" s="6"/>
      <c r="U1716" s="6"/>
      <c r="V1716" s="6"/>
      <c r="W1716" s="6" t="str">
        <f t="shared" si="54"/>
        <v>-</v>
      </c>
      <c r="X1716" s="6"/>
      <c r="Y1716" s="6"/>
      <c r="Z1716" s="6"/>
      <c r="AA1716" s="6"/>
      <c r="AB1716" s="6"/>
      <c r="AC1716" s="6"/>
    </row>
    <row r="1717" spans="1:29" x14ac:dyDescent="0.25">
      <c r="Q1717" s="12" t="str">
        <f t="shared" ca="1" si="55"/>
        <v>-</v>
      </c>
      <c r="W1717" t="str">
        <f t="shared" si="54"/>
        <v>-</v>
      </c>
    </row>
    <row r="1718" spans="1:29" x14ac:dyDescent="0.25">
      <c r="A1718" s="6"/>
      <c r="B1718" s="10"/>
      <c r="C1718" s="6"/>
      <c r="D1718" s="6"/>
      <c r="E1718" s="6"/>
      <c r="F1718" s="6"/>
      <c r="G1718" s="6"/>
      <c r="H1718" s="6"/>
      <c r="I1718" s="6"/>
      <c r="J1718" s="6"/>
      <c r="K1718" s="6"/>
      <c r="L1718" s="6"/>
      <c r="M1718" s="6"/>
      <c r="N1718" s="6"/>
      <c r="O1718" s="6"/>
      <c r="P1718" s="10"/>
      <c r="Q1718" s="15" t="str">
        <f t="shared" ca="1" si="55"/>
        <v>-</v>
      </c>
      <c r="R1718" s="6"/>
      <c r="S1718" s="6"/>
      <c r="T1718" s="6"/>
      <c r="U1718" s="6"/>
      <c r="V1718" s="6"/>
      <c r="W1718" s="6" t="str">
        <f t="shared" si="54"/>
        <v>-</v>
      </c>
      <c r="X1718" s="6"/>
      <c r="Y1718" s="6"/>
      <c r="Z1718" s="6"/>
      <c r="AA1718" s="6"/>
      <c r="AB1718" s="6"/>
      <c r="AC1718" s="6"/>
    </row>
    <row r="1719" spans="1:29" x14ac:dyDescent="0.25">
      <c r="Q1719" s="12" t="str">
        <f t="shared" ca="1" si="55"/>
        <v>-</v>
      </c>
      <c r="W1719" t="str">
        <f t="shared" si="54"/>
        <v>-</v>
      </c>
    </row>
    <row r="1720" spans="1:29" x14ac:dyDescent="0.25">
      <c r="A1720" s="6"/>
      <c r="B1720" s="10"/>
      <c r="C1720" s="6"/>
      <c r="D1720" s="6"/>
      <c r="E1720" s="6"/>
      <c r="F1720" s="6"/>
      <c r="G1720" s="6"/>
      <c r="H1720" s="6"/>
      <c r="I1720" s="6"/>
      <c r="J1720" s="6"/>
      <c r="K1720" s="6"/>
      <c r="L1720" s="6"/>
      <c r="M1720" s="6"/>
      <c r="N1720" s="6"/>
      <c r="O1720" s="6"/>
      <c r="P1720" s="10"/>
      <c r="Q1720" s="15" t="str">
        <f t="shared" ca="1" si="55"/>
        <v>-</v>
      </c>
      <c r="R1720" s="6"/>
      <c r="S1720" s="6"/>
      <c r="T1720" s="6"/>
      <c r="U1720" s="6"/>
      <c r="V1720" s="6"/>
      <c r="W1720" s="6" t="str">
        <f t="shared" si="54"/>
        <v>-</v>
      </c>
      <c r="X1720" s="6"/>
      <c r="Y1720" s="6"/>
      <c r="Z1720" s="6"/>
      <c r="AA1720" s="6"/>
      <c r="AB1720" s="6"/>
      <c r="AC1720" s="6"/>
    </row>
    <row r="1721" spans="1:29" x14ac:dyDescent="0.25">
      <c r="Q1721" s="12" t="str">
        <f t="shared" ca="1" si="55"/>
        <v>-</v>
      </c>
      <c r="W1721" t="str">
        <f t="shared" si="54"/>
        <v>-</v>
      </c>
    </row>
    <row r="1722" spans="1:29" x14ac:dyDescent="0.25">
      <c r="A1722" s="6"/>
      <c r="B1722" s="10"/>
      <c r="C1722" s="6"/>
      <c r="D1722" s="6"/>
      <c r="E1722" s="6"/>
      <c r="F1722" s="6"/>
      <c r="G1722" s="6"/>
      <c r="H1722" s="6"/>
      <c r="I1722" s="6"/>
      <c r="J1722" s="6"/>
      <c r="K1722" s="6"/>
      <c r="L1722" s="6"/>
      <c r="M1722" s="6"/>
      <c r="N1722" s="6"/>
      <c r="O1722" s="6"/>
      <c r="P1722" s="10"/>
      <c r="Q1722" s="15" t="str">
        <f t="shared" ca="1" si="55"/>
        <v>-</v>
      </c>
      <c r="R1722" s="6"/>
      <c r="S1722" s="6"/>
      <c r="T1722" s="6"/>
      <c r="U1722" s="6"/>
      <c r="V1722" s="6"/>
      <c r="W1722" s="6" t="str">
        <f t="shared" si="54"/>
        <v>-</v>
      </c>
      <c r="X1722" s="6"/>
      <c r="Y1722" s="6"/>
      <c r="Z1722" s="6"/>
      <c r="AA1722" s="6"/>
      <c r="AB1722" s="6"/>
      <c r="AC1722" s="6"/>
    </row>
    <row r="1723" spans="1:29" x14ac:dyDescent="0.25">
      <c r="Q1723" s="12" t="str">
        <f t="shared" ca="1" si="55"/>
        <v>-</v>
      </c>
      <c r="W1723" t="str">
        <f t="shared" si="54"/>
        <v>-</v>
      </c>
    </row>
    <row r="1724" spans="1:29" x14ac:dyDescent="0.25">
      <c r="A1724" s="6"/>
      <c r="B1724" s="10"/>
      <c r="C1724" s="6"/>
      <c r="D1724" s="6"/>
      <c r="E1724" s="6"/>
      <c r="F1724" s="6"/>
      <c r="G1724" s="6"/>
      <c r="H1724" s="6"/>
      <c r="I1724" s="6"/>
      <c r="J1724" s="6"/>
      <c r="K1724" s="6"/>
      <c r="L1724" s="6"/>
      <c r="M1724" s="6"/>
      <c r="N1724" s="6"/>
      <c r="O1724" s="6"/>
      <c r="P1724" s="10"/>
      <c r="Q1724" s="15" t="str">
        <f t="shared" ca="1" si="55"/>
        <v>-</v>
      </c>
      <c r="R1724" s="6"/>
      <c r="S1724" s="6"/>
      <c r="T1724" s="6"/>
      <c r="U1724" s="6"/>
      <c r="V1724" s="6"/>
      <c r="W1724" s="6" t="str">
        <f t="shared" si="54"/>
        <v>-</v>
      </c>
      <c r="X1724" s="6"/>
      <c r="Y1724" s="6"/>
      <c r="Z1724" s="6"/>
      <c r="AA1724" s="6"/>
      <c r="AB1724" s="6"/>
      <c r="AC1724" s="6"/>
    </row>
    <row r="1725" spans="1:29" x14ac:dyDescent="0.25">
      <c r="Q1725" s="12" t="str">
        <f t="shared" ca="1" si="55"/>
        <v>-</v>
      </c>
      <c r="W1725" t="str">
        <f t="shared" si="54"/>
        <v>-</v>
      </c>
    </row>
    <row r="1726" spans="1:29" x14ac:dyDescent="0.25">
      <c r="A1726" s="6"/>
      <c r="B1726" s="10"/>
      <c r="C1726" s="6"/>
      <c r="D1726" s="6"/>
      <c r="E1726" s="6"/>
      <c r="F1726" s="6"/>
      <c r="G1726" s="6"/>
      <c r="H1726" s="6"/>
      <c r="I1726" s="6"/>
      <c r="J1726" s="6"/>
      <c r="K1726" s="6"/>
      <c r="L1726" s="6"/>
      <c r="M1726" s="6"/>
      <c r="N1726" s="6"/>
      <c r="O1726" s="6"/>
      <c r="P1726" s="10"/>
      <c r="Q1726" s="15" t="str">
        <f t="shared" ca="1" si="55"/>
        <v>-</v>
      </c>
      <c r="R1726" s="6"/>
      <c r="S1726" s="6"/>
      <c r="T1726" s="6"/>
      <c r="U1726" s="6"/>
      <c r="V1726" s="6"/>
      <c r="W1726" s="6" t="str">
        <f t="shared" si="54"/>
        <v>-</v>
      </c>
      <c r="X1726" s="6"/>
      <c r="Y1726" s="6"/>
      <c r="Z1726" s="6"/>
      <c r="AA1726" s="6"/>
      <c r="AB1726" s="6"/>
      <c r="AC1726" s="6"/>
    </row>
    <row r="1727" spans="1:29" x14ac:dyDescent="0.25">
      <c r="Q1727" s="12" t="str">
        <f t="shared" ca="1" si="55"/>
        <v>-</v>
      </c>
      <c r="W1727" t="str">
        <f t="shared" si="54"/>
        <v>-</v>
      </c>
    </row>
    <row r="1728" spans="1:29" x14ac:dyDescent="0.25">
      <c r="A1728" s="6"/>
      <c r="B1728" s="10"/>
      <c r="C1728" s="6"/>
      <c r="D1728" s="6"/>
      <c r="E1728" s="6"/>
      <c r="F1728" s="6"/>
      <c r="G1728" s="6"/>
      <c r="H1728" s="6"/>
      <c r="I1728" s="6"/>
      <c r="J1728" s="6"/>
      <c r="K1728" s="6"/>
      <c r="L1728" s="6"/>
      <c r="M1728" s="6"/>
      <c r="N1728" s="6"/>
      <c r="O1728" s="6"/>
      <c r="P1728" s="10"/>
      <c r="Q1728" s="15" t="str">
        <f t="shared" ca="1" si="55"/>
        <v>-</v>
      </c>
      <c r="R1728" s="6"/>
      <c r="S1728" s="6"/>
      <c r="T1728" s="6"/>
      <c r="U1728" s="6"/>
      <c r="V1728" s="6"/>
      <c r="W1728" s="6" t="str">
        <f t="shared" si="54"/>
        <v>-</v>
      </c>
      <c r="X1728" s="6"/>
      <c r="Y1728" s="6"/>
      <c r="Z1728" s="6"/>
      <c r="AA1728" s="6"/>
      <c r="AB1728" s="6"/>
      <c r="AC1728" s="6"/>
    </row>
    <row r="1729" spans="1:29" x14ac:dyDescent="0.25">
      <c r="Q1729" s="12" t="str">
        <f t="shared" ca="1" si="55"/>
        <v>-</v>
      </c>
      <c r="W1729" t="str">
        <f t="shared" si="54"/>
        <v>-</v>
      </c>
    </row>
    <row r="1730" spans="1:29" x14ac:dyDescent="0.25">
      <c r="A1730" s="6"/>
      <c r="B1730" s="10"/>
      <c r="C1730" s="6"/>
      <c r="D1730" s="6"/>
      <c r="E1730" s="6"/>
      <c r="F1730" s="6"/>
      <c r="G1730" s="6"/>
      <c r="H1730" s="6"/>
      <c r="I1730" s="6"/>
      <c r="J1730" s="6"/>
      <c r="K1730" s="6"/>
      <c r="L1730" s="6"/>
      <c r="M1730" s="6"/>
      <c r="N1730" s="6"/>
      <c r="O1730" s="6"/>
      <c r="P1730" s="10"/>
      <c r="Q1730" s="15" t="str">
        <f t="shared" ca="1" si="55"/>
        <v>-</v>
      </c>
      <c r="R1730" s="6"/>
      <c r="S1730" s="6"/>
      <c r="T1730" s="6"/>
      <c r="U1730" s="6"/>
      <c r="V1730" s="6"/>
      <c r="W1730" s="6" t="str">
        <f t="shared" si="54"/>
        <v>-</v>
      </c>
      <c r="X1730" s="6"/>
      <c r="Y1730" s="6"/>
      <c r="Z1730" s="6"/>
      <c r="AA1730" s="6"/>
      <c r="AB1730" s="6"/>
      <c r="AC1730" s="6"/>
    </row>
    <row r="1731" spans="1:29" x14ac:dyDescent="0.25">
      <c r="Q1731" s="12" t="str">
        <f t="shared" ca="1" si="55"/>
        <v>-</v>
      </c>
      <c r="W1731" t="str">
        <f t="shared" si="54"/>
        <v>-</v>
      </c>
    </row>
    <row r="1732" spans="1:29" x14ac:dyDescent="0.25">
      <c r="A1732" s="6"/>
      <c r="B1732" s="10"/>
      <c r="C1732" s="6"/>
      <c r="D1732" s="6"/>
      <c r="E1732" s="6"/>
      <c r="F1732" s="6"/>
      <c r="G1732" s="6"/>
      <c r="H1732" s="6"/>
      <c r="I1732" s="6"/>
      <c r="J1732" s="6"/>
      <c r="K1732" s="6"/>
      <c r="L1732" s="6"/>
      <c r="M1732" s="6"/>
      <c r="N1732" s="6"/>
      <c r="O1732" s="6"/>
      <c r="P1732" s="10"/>
      <c r="Q1732" s="15" t="str">
        <f t="shared" ca="1" si="55"/>
        <v>-</v>
      </c>
      <c r="R1732" s="6"/>
      <c r="S1732" s="6"/>
      <c r="T1732" s="6"/>
      <c r="U1732" s="6"/>
      <c r="V1732" s="6"/>
      <c r="W1732" s="6" t="str">
        <f t="shared" si="54"/>
        <v>-</v>
      </c>
      <c r="X1732" s="6"/>
      <c r="Y1732" s="6"/>
      <c r="Z1732" s="6"/>
      <c r="AA1732" s="6"/>
      <c r="AB1732" s="6"/>
      <c r="AC1732" s="6"/>
    </row>
    <row r="1733" spans="1:29" x14ac:dyDescent="0.25">
      <c r="Q1733" s="12" t="str">
        <f t="shared" ca="1" si="55"/>
        <v>-</v>
      </c>
      <c r="W1733" t="str">
        <f t="shared" si="54"/>
        <v>-</v>
      </c>
    </row>
    <row r="1734" spans="1:29" x14ac:dyDescent="0.25">
      <c r="A1734" s="6"/>
      <c r="B1734" s="10"/>
      <c r="C1734" s="6"/>
      <c r="D1734" s="6"/>
      <c r="E1734" s="6"/>
      <c r="F1734" s="6"/>
      <c r="G1734" s="6"/>
      <c r="H1734" s="6"/>
      <c r="I1734" s="6"/>
      <c r="J1734" s="6"/>
      <c r="K1734" s="6"/>
      <c r="L1734" s="6"/>
      <c r="M1734" s="6"/>
      <c r="N1734" s="6"/>
      <c r="O1734" s="6"/>
      <c r="P1734" s="10"/>
      <c r="Q1734" s="15" t="str">
        <f t="shared" ca="1" si="55"/>
        <v>-</v>
      </c>
      <c r="R1734" s="6"/>
      <c r="S1734" s="6"/>
      <c r="T1734" s="6"/>
      <c r="U1734" s="6"/>
      <c r="V1734" s="6"/>
      <c r="W1734" s="6" t="str">
        <f t="shared" si="54"/>
        <v>-</v>
      </c>
      <c r="X1734" s="6"/>
      <c r="Y1734" s="6"/>
      <c r="Z1734" s="6"/>
      <c r="AA1734" s="6"/>
      <c r="AB1734" s="6"/>
      <c r="AC1734" s="6"/>
    </row>
    <row r="1735" spans="1:29" x14ac:dyDescent="0.25">
      <c r="Q1735" s="12" t="str">
        <f t="shared" ca="1" si="55"/>
        <v>-</v>
      </c>
      <c r="W1735" t="str">
        <f t="shared" si="54"/>
        <v>-</v>
      </c>
    </row>
    <row r="1736" spans="1:29" x14ac:dyDescent="0.25">
      <c r="A1736" s="6"/>
      <c r="B1736" s="10"/>
      <c r="C1736" s="6"/>
      <c r="D1736" s="6"/>
      <c r="E1736" s="6"/>
      <c r="F1736" s="6"/>
      <c r="G1736" s="6"/>
      <c r="H1736" s="6"/>
      <c r="I1736" s="6"/>
      <c r="J1736" s="6"/>
      <c r="K1736" s="6"/>
      <c r="L1736" s="6"/>
      <c r="M1736" s="6"/>
      <c r="N1736" s="6"/>
      <c r="O1736" s="6"/>
      <c r="P1736" s="10"/>
      <c r="Q1736" s="15" t="str">
        <f t="shared" ca="1" si="55"/>
        <v>-</v>
      </c>
      <c r="R1736" s="6"/>
      <c r="S1736" s="6"/>
      <c r="T1736" s="6"/>
      <c r="U1736" s="6"/>
      <c r="V1736" s="6"/>
      <c r="W1736" s="6" t="str">
        <f t="shared" ref="W1736:W1799" si="56">IF(OR(ISBLANK(J1736),ISBLANK(V1736)),"-",(IF(J1736=V1736,"Yes","No")))</f>
        <v>-</v>
      </c>
      <c r="X1736" s="6"/>
      <c r="Y1736" s="6"/>
      <c r="Z1736" s="6"/>
      <c r="AA1736" s="6"/>
      <c r="AB1736" s="6"/>
      <c r="AC1736" s="6"/>
    </row>
    <row r="1737" spans="1:29" x14ac:dyDescent="0.25">
      <c r="Q1737" s="12" t="str">
        <f t="shared" ref="Q1737:Q1800" ca="1" si="57">IF(B1737&gt;1/1/1900, (IF(R1737="Closed",(DATEDIF(B1737,P1737,"d"))-(DATEDIF(M1737,O1737,"d")),IF(OR(R1737="Pending",ISBLANK(P1737)),TODAY()-B1737))),"-")</f>
        <v>-</v>
      </c>
      <c r="W1737" t="str">
        <f t="shared" si="56"/>
        <v>-</v>
      </c>
    </row>
    <row r="1738" spans="1:29" x14ac:dyDescent="0.25">
      <c r="A1738" s="6"/>
      <c r="B1738" s="10"/>
      <c r="C1738" s="6"/>
      <c r="D1738" s="6"/>
      <c r="E1738" s="6"/>
      <c r="F1738" s="6"/>
      <c r="G1738" s="6"/>
      <c r="H1738" s="6"/>
      <c r="I1738" s="6"/>
      <c r="J1738" s="6"/>
      <c r="K1738" s="6"/>
      <c r="L1738" s="6"/>
      <c r="M1738" s="6"/>
      <c r="N1738" s="6"/>
      <c r="O1738" s="6"/>
      <c r="P1738" s="10"/>
      <c r="Q1738" s="15" t="str">
        <f t="shared" ca="1" si="57"/>
        <v>-</v>
      </c>
      <c r="R1738" s="6"/>
      <c r="S1738" s="6"/>
      <c r="T1738" s="6"/>
      <c r="U1738" s="6"/>
      <c r="V1738" s="6"/>
      <c r="W1738" s="6" t="str">
        <f t="shared" si="56"/>
        <v>-</v>
      </c>
      <c r="X1738" s="6"/>
      <c r="Y1738" s="6"/>
      <c r="Z1738" s="6"/>
      <c r="AA1738" s="6"/>
      <c r="AB1738" s="6"/>
      <c r="AC1738" s="6"/>
    </row>
    <row r="1739" spans="1:29" x14ac:dyDescent="0.25">
      <c r="Q1739" s="12" t="str">
        <f t="shared" ca="1" si="57"/>
        <v>-</v>
      </c>
      <c r="W1739" t="str">
        <f t="shared" si="56"/>
        <v>-</v>
      </c>
    </row>
    <row r="1740" spans="1:29" x14ac:dyDescent="0.25">
      <c r="A1740" s="6"/>
      <c r="B1740" s="10"/>
      <c r="C1740" s="6"/>
      <c r="D1740" s="6"/>
      <c r="E1740" s="6"/>
      <c r="F1740" s="6"/>
      <c r="G1740" s="6"/>
      <c r="H1740" s="6"/>
      <c r="I1740" s="6"/>
      <c r="J1740" s="6"/>
      <c r="K1740" s="6"/>
      <c r="L1740" s="6"/>
      <c r="M1740" s="6"/>
      <c r="N1740" s="6"/>
      <c r="O1740" s="6"/>
      <c r="P1740" s="10"/>
      <c r="Q1740" s="15" t="str">
        <f t="shared" ca="1" si="57"/>
        <v>-</v>
      </c>
      <c r="R1740" s="6"/>
      <c r="S1740" s="6"/>
      <c r="T1740" s="6"/>
      <c r="U1740" s="6"/>
      <c r="V1740" s="6"/>
      <c r="W1740" s="6" t="str">
        <f t="shared" si="56"/>
        <v>-</v>
      </c>
      <c r="X1740" s="6"/>
      <c r="Y1740" s="6"/>
      <c r="Z1740" s="6"/>
      <c r="AA1740" s="6"/>
      <c r="AB1740" s="6"/>
      <c r="AC1740" s="6"/>
    </row>
    <row r="1741" spans="1:29" x14ac:dyDescent="0.25">
      <c r="Q1741" s="12" t="str">
        <f t="shared" ca="1" si="57"/>
        <v>-</v>
      </c>
      <c r="W1741" t="str">
        <f t="shared" si="56"/>
        <v>-</v>
      </c>
    </row>
    <row r="1742" spans="1:29" x14ac:dyDescent="0.25">
      <c r="A1742" s="6"/>
      <c r="B1742" s="10"/>
      <c r="C1742" s="6"/>
      <c r="D1742" s="6"/>
      <c r="E1742" s="6"/>
      <c r="F1742" s="6"/>
      <c r="G1742" s="6"/>
      <c r="H1742" s="6"/>
      <c r="I1742" s="6"/>
      <c r="J1742" s="6"/>
      <c r="K1742" s="6"/>
      <c r="L1742" s="6"/>
      <c r="M1742" s="6"/>
      <c r="N1742" s="6"/>
      <c r="O1742" s="6"/>
      <c r="P1742" s="10"/>
      <c r="Q1742" s="15" t="str">
        <f t="shared" ca="1" si="57"/>
        <v>-</v>
      </c>
      <c r="R1742" s="6"/>
      <c r="S1742" s="6"/>
      <c r="T1742" s="6"/>
      <c r="U1742" s="6"/>
      <c r="V1742" s="6"/>
      <c r="W1742" s="6" t="str">
        <f t="shared" si="56"/>
        <v>-</v>
      </c>
      <c r="X1742" s="6"/>
      <c r="Y1742" s="6"/>
      <c r="Z1742" s="6"/>
      <c r="AA1742" s="6"/>
      <c r="AB1742" s="6"/>
      <c r="AC1742" s="6"/>
    </row>
    <row r="1743" spans="1:29" x14ac:dyDescent="0.25">
      <c r="Q1743" s="12" t="str">
        <f t="shared" ca="1" si="57"/>
        <v>-</v>
      </c>
      <c r="W1743" t="str">
        <f t="shared" si="56"/>
        <v>-</v>
      </c>
    </row>
    <row r="1744" spans="1:29" x14ac:dyDescent="0.25">
      <c r="A1744" s="6"/>
      <c r="B1744" s="10"/>
      <c r="C1744" s="6"/>
      <c r="D1744" s="6"/>
      <c r="E1744" s="6"/>
      <c r="F1744" s="6"/>
      <c r="G1744" s="6"/>
      <c r="H1744" s="6"/>
      <c r="I1744" s="6"/>
      <c r="J1744" s="6"/>
      <c r="K1744" s="6"/>
      <c r="L1744" s="6"/>
      <c r="M1744" s="6"/>
      <c r="N1744" s="6"/>
      <c r="O1744" s="6"/>
      <c r="P1744" s="10"/>
      <c r="Q1744" s="15" t="str">
        <f t="shared" ca="1" si="57"/>
        <v>-</v>
      </c>
      <c r="R1744" s="6"/>
      <c r="S1744" s="6"/>
      <c r="T1744" s="6"/>
      <c r="U1744" s="6"/>
      <c r="V1744" s="6"/>
      <c r="W1744" s="6" t="str">
        <f t="shared" si="56"/>
        <v>-</v>
      </c>
      <c r="X1744" s="6"/>
      <c r="Y1744" s="6"/>
      <c r="Z1744" s="6"/>
      <c r="AA1744" s="6"/>
      <c r="AB1744" s="6"/>
      <c r="AC1744" s="6"/>
    </row>
    <row r="1745" spans="1:29" x14ac:dyDescent="0.25">
      <c r="Q1745" s="12" t="str">
        <f t="shared" ca="1" si="57"/>
        <v>-</v>
      </c>
      <c r="W1745" t="str">
        <f t="shared" si="56"/>
        <v>-</v>
      </c>
    </row>
    <row r="1746" spans="1:29" x14ac:dyDescent="0.25">
      <c r="A1746" s="6"/>
      <c r="B1746" s="10"/>
      <c r="C1746" s="6"/>
      <c r="D1746" s="6"/>
      <c r="E1746" s="6"/>
      <c r="F1746" s="6"/>
      <c r="G1746" s="6"/>
      <c r="H1746" s="6"/>
      <c r="I1746" s="6"/>
      <c r="J1746" s="6"/>
      <c r="K1746" s="6"/>
      <c r="L1746" s="6"/>
      <c r="M1746" s="6"/>
      <c r="N1746" s="6"/>
      <c r="O1746" s="6"/>
      <c r="P1746" s="10"/>
      <c r="Q1746" s="15" t="str">
        <f t="shared" ca="1" si="57"/>
        <v>-</v>
      </c>
      <c r="R1746" s="6"/>
      <c r="S1746" s="6"/>
      <c r="T1746" s="6"/>
      <c r="U1746" s="6"/>
      <c r="V1746" s="6"/>
      <c r="W1746" s="6" t="str">
        <f t="shared" si="56"/>
        <v>-</v>
      </c>
      <c r="X1746" s="6"/>
      <c r="Y1746" s="6"/>
      <c r="Z1746" s="6"/>
      <c r="AA1746" s="6"/>
      <c r="AB1746" s="6"/>
      <c r="AC1746" s="6"/>
    </row>
    <row r="1747" spans="1:29" x14ac:dyDescent="0.25">
      <c r="Q1747" s="12" t="str">
        <f t="shared" ca="1" si="57"/>
        <v>-</v>
      </c>
      <c r="W1747" t="str">
        <f t="shared" si="56"/>
        <v>-</v>
      </c>
    </row>
    <row r="1748" spans="1:29" x14ac:dyDescent="0.25">
      <c r="A1748" s="6"/>
      <c r="B1748" s="10"/>
      <c r="C1748" s="6"/>
      <c r="D1748" s="6"/>
      <c r="E1748" s="6"/>
      <c r="F1748" s="6"/>
      <c r="G1748" s="6"/>
      <c r="H1748" s="6"/>
      <c r="I1748" s="6"/>
      <c r="J1748" s="6"/>
      <c r="K1748" s="6"/>
      <c r="L1748" s="6"/>
      <c r="M1748" s="6"/>
      <c r="N1748" s="6"/>
      <c r="O1748" s="6"/>
      <c r="P1748" s="10"/>
      <c r="Q1748" s="15" t="str">
        <f t="shared" ca="1" si="57"/>
        <v>-</v>
      </c>
      <c r="R1748" s="6"/>
      <c r="S1748" s="6"/>
      <c r="T1748" s="6"/>
      <c r="U1748" s="6"/>
      <c r="V1748" s="6"/>
      <c r="W1748" s="6" t="str">
        <f t="shared" si="56"/>
        <v>-</v>
      </c>
      <c r="X1748" s="6"/>
      <c r="Y1748" s="6"/>
      <c r="Z1748" s="6"/>
      <c r="AA1748" s="6"/>
      <c r="AB1748" s="6"/>
      <c r="AC1748" s="6"/>
    </row>
    <row r="1749" spans="1:29" x14ac:dyDescent="0.25">
      <c r="Q1749" s="12" t="str">
        <f t="shared" ca="1" si="57"/>
        <v>-</v>
      </c>
      <c r="W1749" t="str">
        <f t="shared" si="56"/>
        <v>-</v>
      </c>
    </row>
    <row r="1750" spans="1:29" x14ac:dyDescent="0.25">
      <c r="A1750" s="6"/>
      <c r="B1750" s="10"/>
      <c r="C1750" s="6"/>
      <c r="D1750" s="6"/>
      <c r="E1750" s="6"/>
      <c r="F1750" s="6"/>
      <c r="G1750" s="6"/>
      <c r="H1750" s="6"/>
      <c r="I1750" s="6"/>
      <c r="J1750" s="6"/>
      <c r="K1750" s="6"/>
      <c r="L1750" s="6"/>
      <c r="M1750" s="6"/>
      <c r="N1750" s="6"/>
      <c r="O1750" s="6"/>
      <c r="P1750" s="10"/>
      <c r="Q1750" s="15" t="str">
        <f t="shared" ca="1" si="57"/>
        <v>-</v>
      </c>
      <c r="R1750" s="6"/>
      <c r="S1750" s="6"/>
      <c r="T1750" s="6"/>
      <c r="U1750" s="6"/>
      <c r="V1750" s="6"/>
      <c r="W1750" s="6" t="str">
        <f t="shared" si="56"/>
        <v>-</v>
      </c>
      <c r="X1750" s="6"/>
      <c r="Y1750" s="6"/>
      <c r="Z1750" s="6"/>
      <c r="AA1750" s="6"/>
      <c r="AB1750" s="6"/>
      <c r="AC1750" s="6"/>
    </row>
    <row r="1751" spans="1:29" x14ac:dyDescent="0.25">
      <c r="Q1751" s="12" t="str">
        <f t="shared" ca="1" si="57"/>
        <v>-</v>
      </c>
      <c r="W1751" t="str">
        <f t="shared" si="56"/>
        <v>-</v>
      </c>
    </row>
    <row r="1752" spans="1:29" x14ac:dyDescent="0.25">
      <c r="A1752" s="6"/>
      <c r="B1752" s="10"/>
      <c r="C1752" s="6"/>
      <c r="D1752" s="6"/>
      <c r="E1752" s="6"/>
      <c r="F1752" s="6"/>
      <c r="G1752" s="6"/>
      <c r="H1752" s="6"/>
      <c r="I1752" s="6"/>
      <c r="J1752" s="6"/>
      <c r="K1752" s="6"/>
      <c r="L1752" s="6"/>
      <c r="M1752" s="6"/>
      <c r="N1752" s="6"/>
      <c r="O1752" s="6"/>
      <c r="P1752" s="10"/>
      <c r="Q1752" s="15" t="str">
        <f t="shared" ca="1" si="57"/>
        <v>-</v>
      </c>
      <c r="R1752" s="6"/>
      <c r="S1752" s="6"/>
      <c r="T1752" s="6"/>
      <c r="U1752" s="6"/>
      <c r="V1752" s="6"/>
      <c r="W1752" s="6" t="str">
        <f t="shared" si="56"/>
        <v>-</v>
      </c>
      <c r="X1752" s="6"/>
      <c r="Y1752" s="6"/>
      <c r="Z1752" s="6"/>
      <c r="AA1752" s="6"/>
      <c r="AB1752" s="6"/>
      <c r="AC1752" s="6"/>
    </row>
    <row r="1753" spans="1:29" x14ac:dyDescent="0.25">
      <c r="Q1753" s="12" t="str">
        <f t="shared" ca="1" si="57"/>
        <v>-</v>
      </c>
      <c r="W1753" t="str">
        <f t="shared" si="56"/>
        <v>-</v>
      </c>
    </row>
    <row r="1754" spans="1:29" x14ac:dyDescent="0.25">
      <c r="A1754" s="6"/>
      <c r="B1754" s="10"/>
      <c r="C1754" s="6"/>
      <c r="D1754" s="6"/>
      <c r="E1754" s="6"/>
      <c r="F1754" s="6"/>
      <c r="G1754" s="6"/>
      <c r="H1754" s="6"/>
      <c r="I1754" s="6"/>
      <c r="J1754" s="6"/>
      <c r="K1754" s="6"/>
      <c r="L1754" s="6"/>
      <c r="M1754" s="6"/>
      <c r="N1754" s="6"/>
      <c r="O1754" s="6"/>
      <c r="P1754" s="10"/>
      <c r="Q1754" s="15" t="str">
        <f t="shared" ca="1" si="57"/>
        <v>-</v>
      </c>
      <c r="R1754" s="6"/>
      <c r="S1754" s="6"/>
      <c r="T1754" s="6"/>
      <c r="U1754" s="6"/>
      <c r="V1754" s="6"/>
      <c r="W1754" s="6" t="str">
        <f t="shared" si="56"/>
        <v>-</v>
      </c>
      <c r="X1754" s="6"/>
      <c r="Y1754" s="6"/>
      <c r="Z1754" s="6"/>
      <c r="AA1754" s="6"/>
      <c r="AB1754" s="6"/>
      <c r="AC1754" s="6"/>
    </row>
    <row r="1755" spans="1:29" x14ac:dyDescent="0.25">
      <c r="Q1755" s="12" t="str">
        <f t="shared" ca="1" si="57"/>
        <v>-</v>
      </c>
      <c r="W1755" t="str">
        <f t="shared" si="56"/>
        <v>-</v>
      </c>
    </row>
    <row r="1756" spans="1:29" x14ac:dyDescent="0.25">
      <c r="A1756" s="6"/>
      <c r="B1756" s="10"/>
      <c r="C1756" s="6"/>
      <c r="D1756" s="6"/>
      <c r="E1756" s="6"/>
      <c r="F1756" s="6"/>
      <c r="G1756" s="6"/>
      <c r="H1756" s="6"/>
      <c r="I1756" s="6"/>
      <c r="J1756" s="6"/>
      <c r="K1756" s="6"/>
      <c r="L1756" s="6"/>
      <c r="M1756" s="6"/>
      <c r="N1756" s="6"/>
      <c r="O1756" s="6"/>
      <c r="P1756" s="10"/>
      <c r="Q1756" s="15" t="str">
        <f t="shared" ca="1" si="57"/>
        <v>-</v>
      </c>
      <c r="R1756" s="6"/>
      <c r="S1756" s="6"/>
      <c r="T1756" s="6"/>
      <c r="U1756" s="6"/>
      <c r="V1756" s="6"/>
      <c r="W1756" s="6" t="str">
        <f t="shared" si="56"/>
        <v>-</v>
      </c>
      <c r="X1756" s="6"/>
      <c r="Y1756" s="6"/>
      <c r="Z1756" s="6"/>
      <c r="AA1756" s="6"/>
      <c r="AB1756" s="6"/>
      <c r="AC1756" s="6"/>
    </row>
    <row r="1757" spans="1:29" x14ac:dyDescent="0.25">
      <c r="Q1757" s="12" t="str">
        <f t="shared" ca="1" si="57"/>
        <v>-</v>
      </c>
      <c r="W1757" t="str">
        <f t="shared" si="56"/>
        <v>-</v>
      </c>
    </row>
    <row r="1758" spans="1:29" x14ac:dyDescent="0.25">
      <c r="A1758" s="6"/>
      <c r="B1758" s="10"/>
      <c r="C1758" s="6"/>
      <c r="D1758" s="6"/>
      <c r="E1758" s="6"/>
      <c r="F1758" s="6"/>
      <c r="G1758" s="6"/>
      <c r="H1758" s="6"/>
      <c r="I1758" s="6"/>
      <c r="J1758" s="6"/>
      <c r="K1758" s="6"/>
      <c r="L1758" s="6"/>
      <c r="M1758" s="6"/>
      <c r="N1758" s="6"/>
      <c r="O1758" s="6"/>
      <c r="P1758" s="10"/>
      <c r="Q1758" s="15" t="str">
        <f t="shared" ca="1" si="57"/>
        <v>-</v>
      </c>
      <c r="R1758" s="6"/>
      <c r="S1758" s="6"/>
      <c r="T1758" s="6"/>
      <c r="U1758" s="6"/>
      <c r="V1758" s="6"/>
      <c r="W1758" s="6" t="str">
        <f t="shared" si="56"/>
        <v>-</v>
      </c>
      <c r="X1758" s="6"/>
      <c r="Y1758" s="6"/>
      <c r="Z1758" s="6"/>
      <c r="AA1758" s="6"/>
      <c r="AB1758" s="6"/>
      <c r="AC1758" s="6"/>
    </row>
    <row r="1759" spans="1:29" x14ac:dyDescent="0.25">
      <c r="Q1759" s="12" t="str">
        <f t="shared" ca="1" si="57"/>
        <v>-</v>
      </c>
      <c r="W1759" t="str">
        <f t="shared" si="56"/>
        <v>-</v>
      </c>
    </row>
    <row r="1760" spans="1:29" x14ac:dyDescent="0.25">
      <c r="A1760" s="6"/>
      <c r="B1760" s="10"/>
      <c r="C1760" s="6"/>
      <c r="D1760" s="6"/>
      <c r="E1760" s="6"/>
      <c r="F1760" s="6"/>
      <c r="G1760" s="6"/>
      <c r="H1760" s="6"/>
      <c r="I1760" s="6"/>
      <c r="J1760" s="6"/>
      <c r="K1760" s="6"/>
      <c r="L1760" s="6"/>
      <c r="M1760" s="6"/>
      <c r="N1760" s="6"/>
      <c r="O1760" s="6"/>
      <c r="P1760" s="10"/>
      <c r="Q1760" s="15" t="str">
        <f t="shared" ca="1" si="57"/>
        <v>-</v>
      </c>
      <c r="R1760" s="6"/>
      <c r="S1760" s="6"/>
      <c r="T1760" s="6"/>
      <c r="U1760" s="6"/>
      <c r="V1760" s="6"/>
      <c r="W1760" s="6" t="str">
        <f t="shared" si="56"/>
        <v>-</v>
      </c>
      <c r="X1760" s="6"/>
      <c r="Y1760" s="6"/>
      <c r="Z1760" s="6"/>
      <c r="AA1760" s="6"/>
      <c r="AB1760" s="6"/>
      <c r="AC1760" s="6"/>
    </row>
    <row r="1761" spans="1:29" x14ac:dyDescent="0.25">
      <c r="Q1761" s="12" t="str">
        <f t="shared" ca="1" si="57"/>
        <v>-</v>
      </c>
      <c r="W1761" t="str">
        <f t="shared" si="56"/>
        <v>-</v>
      </c>
    </row>
    <row r="1762" spans="1:29" x14ac:dyDescent="0.25">
      <c r="A1762" s="6"/>
      <c r="B1762" s="10"/>
      <c r="C1762" s="6"/>
      <c r="D1762" s="6"/>
      <c r="E1762" s="6"/>
      <c r="F1762" s="6"/>
      <c r="G1762" s="6"/>
      <c r="H1762" s="6"/>
      <c r="I1762" s="6"/>
      <c r="J1762" s="6"/>
      <c r="K1762" s="6"/>
      <c r="L1762" s="6"/>
      <c r="M1762" s="6"/>
      <c r="N1762" s="6"/>
      <c r="O1762" s="6"/>
      <c r="P1762" s="10"/>
      <c r="Q1762" s="15" t="str">
        <f t="shared" ca="1" si="57"/>
        <v>-</v>
      </c>
      <c r="R1762" s="6"/>
      <c r="S1762" s="6"/>
      <c r="T1762" s="6"/>
      <c r="U1762" s="6"/>
      <c r="V1762" s="6"/>
      <c r="W1762" s="6" t="str">
        <f t="shared" si="56"/>
        <v>-</v>
      </c>
      <c r="X1762" s="6"/>
      <c r="Y1762" s="6"/>
      <c r="Z1762" s="6"/>
      <c r="AA1762" s="6"/>
      <c r="AB1762" s="6"/>
      <c r="AC1762" s="6"/>
    </row>
    <row r="1763" spans="1:29" x14ac:dyDescent="0.25">
      <c r="Q1763" s="12" t="str">
        <f t="shared" ca="1" si="57"/>
        <v>-</v>
      </c>
      <c r="W1763" t="str">
        <f t="shared" si="56"/>
        <v>-</v>
      </c>
    </row>
    <row r="1764" spans="1:29" x14ac:dyDescent="0.25">
      <c r="A1764" s="6"/>
      <c r="B1764" s="10"/>
      <c r="C1764" s="6"/>
      <c r="D1764" s="6"/>
      <c r="E1764" s="6"/>
      <c r="F1764" s="6"/>
      <c r="G1764" s="6"/>
      <c r="H1764" s="6"/>
      <c r="I1764" s="6"/>
      <c r="J1764" s="6"/>
      <c r="K1764" s="6"/>
      <c r="L1764" s="6"/>
      <c r="M1764" s="6"/>
      <c r="N1764" s="6"/>
      <c r="O1764" s="6"/>
      <c r="P1764" s="10"/>
      <c r="Q1764" s="15" t="str">
        <f t="shared" ca="1" si="57"/>
        <v>-</v>
      </c>
      <c r="R1764" s="6"/>
      <c r="S1764" s="6"/>
      <c r="T1764" s="6"/>
      <c r="U1764" s="6"/>
      <c r="V1764" s="6"/>
      <c r="W1764" s="6" t="str">
        <f t="shared" si="56"/>
        <v>-</v>
      </c>
      <c r="X1764" s="6"/>
      <c r="Y1764" s="6"/>
      <c r="Z1764" s="6"/>
      <c r="AA1764" s="6"/>
      <c r="AB1764" s="6"/>
      <c r="AC1764" s="6"/>
    </row>
    <row r="1765" spans="1:29" x14ac:dyDescent="0.25">
      <c r="Q1765" s="12" t="str">
        <f t="shared" ca="1" si="57"/>
        <v>-</v>
      </c>
      <c r="W1765" t="str">
        <f t="shared" si="56"/>
        <v>-</v>
      </c>
    </row>
    <row r="1766" spans="1:29" x14ac:dyDescent="0.25">
      <c r="A1766" s="6"/>
      <c r="B1766" s="10"/>
      <c r="C1766" s="6"/>
      <c r="D1766" s="6"/>
      <c r="E1766" s="6"/>
      <c r="F1766" s="6"/>
      <c r="G1766" s="6"/>
      <c r="H1766" s="6"/>
      <c r="I1766" s="6"/>
      <c r="J1766" s="6"/>
      <c r="K1766" s="6"/>
      <c r="L1766" s="6"/>
      <c r="M1766" s="6"/>
      <c r="N1766" s="6"/>
      <c r="O1766" s="6"/>
      <c r="P1766" s="10"/>
      <c r="Q1766" s="15" t="str">
        <f t="shared" ca="1" si="57"/>
        <v>-</v>
      </c>
      <c r="R1766" s="6"/>
      <c r="S1766" s="6"/>
      <c r="T1766" s="6"/>
      <c r="U1766" s="6"/>
      <c r="V1766" s="6"/>
      <c r="W1766" s="6" t="str">
        <f t="shared" si="56"/>
        <v>-</v>
      </c>
      <c r="X1766" s="6"/>
      <c r="Y1766" s="6"/>
      <c r="Z1766" s="6"/>
      <c r="AA1766" s="6"/>
      <c r="AB1766" s="6"/>
      <c r="AC1766" s="6"/>
    </row>
    <row r="1767" spans="1:29" x14ac:dyDescent="0.25">
      <c r="Q1767" s="12" t="str">
        <f t="shared" ca="1" si="57"/>
        <v>-</v>
      </c>
      <c r="W1767" t="str">
        <f t="shared" si="56"/>
        <v>-</v>
      </c>
    </row>
    <row r="1768" spans="1:29" x14ac:dyDescent="0.25">
      <c r="A1768" s="6"/>
      <c r="B1768" s="10"/>
      <c r="C1768" s="6"/>
      <c r="D1768" s="6"/>
      <c r="E1768" s="6"/>
      <c r="F1768" s="6"/>
      <c r="G1768" s="6"/>
      <c r="H1768" s="6"/>
      <c r="I1768" s="6"/>
      <c r="J1768" s="6"/>
      <c r="K1768" s="6"/>
      <c r="L1768" s="6"/>
      <c r="M1768" s="6"/>
      <c r="N1768" s="6"/>
      <c r="O1768" s="6"/>
      <c r="P1768" s="10"/>
      <c r="Q1768" s="15" t="str">
        <f t="shared" ca="1" si="57"/>
        <v>-</v>
      </c>
      <c r="R1768" s="6"/>
      <c r="S1768" s="6"/>
      <c r="T1768" s="6"/>
      <c r="U1768" s="6"/>
      <c r="V1768" s="6"/>
      <c r="W1768" s="6" t="str">
        <f t="shared" si="56"/>
        <v>-</v>
      </c>
      <c r="X1768" s="6"/>
      <c r="Y1768" s="6"/>
      <c r="Z1768" s="6"/>
      <c r="AA1768" s="6"/>
      <c r="AB1768" s="6"/>
      <c r="AC1768" s="6"/>
    </row>
    <row r="1769" spans="1:29" x14ac:dyDescent="0.25">
      <c r="Q1769" s="12" t="str">
        <f t="shared" ca="1" si="57"/>
        <v>-</v>
      </c>
      <c r="W1769" t="str">
        <f t="shared" si="56"/>
        <v>-</v>
      </c>
    </row>
    <row r="1770" spans="1:29" x14ac:dyDescent="0.25">
      <c r="A1770" s="6"/>
      <c r="B1770" s="10"/>
      <c r="C1770" s="6"/>
      <c r="D1770" s="6"/>
      <c r="E1770" s="6"/>
      <c r="F1770" s="6"/>
      <c r="G1770" s="6"/>
      <c r="H1770" s="6"/>
      <c r="I1770" s="6"/>
      <c r="J1770" s="6"/>
      <c r="K1770" s="6"/>
      <c r="L1770" s="6"/>
      <c r="M1770" s="6"/>
      <c r="N1770" s="6"/>
      <c r="O1770" s="6"/>
      <c r="P1770" s="10"/>
      <c r="Q1770" s="15" t="str">
        <f t="shared" ca="1" si="57"/>
        <v>-</v>
      </c>
      <c r="R1770" s="6"/>
      <c r="S1770" s="6"/>
      <c r="T1770" s="6"/>
      <c r="U1770" s="6"/>
      <c r="V1770" s="6"/>
      <c r="W1770" s="6" t="str">
        <f t="shared" si="56"/>
        <v>-</v>
      </c>
      <c r="X1770" s="6"/>
      <c r="Y1770" s="6"/>
      <c r="Z1770" s="6"/>
      <c r="AA1770" s="6"/>
      <c r="AB1770" s="6"/>
      <c r="AC1770" s="6"/>
    </row>
    <row r="1771" spans="1:29" x14ac:dyDescent="0.25">
      <c r="Q1771" s="12" t="str">
        <f t="shared" ca="1" si="57"/>
        <v>-</v>
      </c>
      <c r="W1771" t="str">
        <f t="shared" si="56"/>
        <v>-</v>
      </c>
    </row>
    <row r="1772" spans="1:29" x14ac:dyDescent="0.25">
      <c r="A1772" s="6"/>
      <c r="B1772" s="10"/>
      <c r="C1772" s="6"/>
      <c r="D1772" s="6"/>
      <c r="E1772" s="6"/>
      <c r="F1772" s="6"/>
      <c r="G1772" s="6"/>
      <c r="H1772" s="6"/>
      <c r="I1772" s="6"/>
      <c r="J1772" s="6"/>
      <c r="K1772" s="6"/>
      <c r="L1772" s="6"/>
      <c r="M1772" s="6"/>
      <c r="N1772" s="6"/>
      <c r="O1772" s="6"/>
      <c r="P1772" s="10"/>
      <c r="Q1772" s="15" t="str">
        <f t="shared" ca="1" si="57"/>
        <v>-</v>
      </c>
      <c r="R1772" s="6"/>
      <c r="S1772" s="6"/>
      <c r="T1772" s="6"/>
      <c r="U1772" s="6"/>
      <c r="V1772" s="6"/>
      <c r="W1772" s="6" t="str">
        <f t="shared" si="56"/>
        <v>-</v>
      </c>
      <c r="X1772" s="6"/>
      <c r="Y1772" s="6"/>
      <c r="Z1772" s="6"/>
      <c r="AA1772" s="6"/>
      <c r="AB1772" s="6"/>
      <c r="AC1772" s="6"/>
    </row>
    <row r="1773" spans="1:29" x14ac:dyDescent="0.25">
      <c r="Q1773" s="12" t="str">
        <f t="shared" ca="1" si="57"/>
        <v>-</v>
      </c>
      <c r="W1773" t="str">
        <f t="shared" si="56"/>
        <v>-</v>
      </c>
    </row>
    <row r="1774" spans="1:29" x14ac:dyDescent="0.25">
      <c r="A1774" s="6"/>
      <c r="B1774" s="10"/>
      <c r="C1774" s="6"/>
      <c r="D1774" s="6"/>
      <c r="E1774" s="6"/>
      <c r="F1774" s="6"/>
      <c r="G1774" s="6"/>
      <c r="H1774" s="6"/>
      <c r="I1774" s="6"/>
      <c r="J1774" s="6"/>
      <c r="K1774" s="6"/>
      <c r="L1774" s="6"/>
      <c r="M1774" s="6"/>
      <c r="N1774" s="6"/>
      <c r="O1774" s="6"/>
      <c r="P1774" s="10"/>
      <c r="Q1774" s="15" t="str">
        <f t="shared" ca="1" si="57"/>
        <v>-</v>
      </c>
      <c r="R1774" s="6"/>
      <c r="S1774" s="6"/>
      <c r="T1774" s="6"/>
      <c r="U1774" s="6"/>
      <c r="V1774" s="6"/>
      <c r="W1774" s="6" t="str">
        <f t="shared" si="56"/>
        <v>-</v>
      </c>
      <c r="X1774" s="6"/>
      <c r="Y1774" s="6"/>
      <c r="Z1774" s="6"/>
      <c r="AA1774" s="6"/>
      <c r="AB1774" s="6"/>
      <c r="AC1774" s="6"/>
    </row>
    <row r="1775" spans="1:29" x14ac:dyDescent="0.25">
      <c r="Q1775" s="12" t="str">
        <f t="shared" ca="1" si="57"/>
        <v>-</v>
      </c>
      <c r="W1775" t="str">
        <f t="shared" si="56"/>
        <v>-</v>
      </c>
    </row>
    <row r="1776" spans="1:29" x14ac:dyDescent="0.25">
      <c r="A1776" s="6"/>
      <c r="B1776" s="10"/>
      <c r="C1776" s="6"/>
      <c r="D1776" s="6"/>
      <c r="E1776" s="6"/>
      <c r="F1776" s="6"/>
      <c r="G1776" s="6"/>
      <c r="H1776" s="6"/>
      <c r="I1776" s="6"/>
      <c r="J1776" s="6"/>
      <c r="K1776" s="6"/>
      <c r="L1776" s="6"/>
      <c r="M1776" s="6"/>
      <c r="N1776" s="6"/>
      <c r="O1776" s="6"/>
      <c r="P1776" s="10"/>
      <c r="Q1776" s="15" t="str">
        <f t="shared" ca="1" si="57"/>
        <v>-</v>
      </c>
      <c r="R1776" s="6"/>
      <c r="S1776" s="6"/>
      <c r="T1776" s="6"/>
      <c r="U1776" s="6"/>
      <c r="V1776" s="6"/>
      <c r="W1776" s="6" t="str">
        <f t="shared" si="56"/>
        <v>-</v>
      </c>
      <c r="X1776" s="6"/>
      <c r="Y1776" s="6"/>
      <c r="Z1776" s="6"/>
      <c r="AA1776" s="6"/>
      <c r="AB1776" s="6"/>
      <c r="AC1776" s="6"/>
    </row>
    <row r="1777" spans="1:29" x14ac:dyDescent="0.25">
      <c r="Q1777" s="12" t="str">
        <f t="shared" ca="1" si="57"/>
        <v>-</v>
      </c>
      <c r="W1777" t="str">
        <f t="shared" si="56"/>
        <v>-</v>
      </c>
    </row>
    <row r="1778" spans="1:29" x14ac:dyDescent="0.25">
      <c r="A1778" s="6"/>
      <c r="B1778" s="10"/>
      <c r="C1778" s="6"/>
      <c r="D1778" s="6"/>
      <c r="E1778" s="6"/>
      <c r="F1778" s="6"/>
      <c r="G1778" s="6"/>
      <c r="H1778" s="6"/>
      <c r="I1778" s="6"/>
      <c r="J1778" s="6"/>
      <c r="K1778" s="6"/>
      <c r="L1778" s="6"/>
      <c r="M1778" s="6"/>
      <c r="N1778" s="6"/>
      <c r="O1778" s="6"/>
      <c r="P1778" s="10"/>
      <c r="Q1778" s="15" t="str">
        <f t="shared" ca="1" si="57"/>
        <v>-</v>
      </c>
      <c r="R1778" s="6"/>
      <c r="S1778" s="6"/>
      <c r="T1778" s="6"/>
      <c r="U1778" s="6"/>
      <c r="V1778" s="6"/>
      <c r="W1778" s="6" t="str">
        <f t="shared" si="56"/>
        <v>-</v>
      </c>
      <c r="X1778" s="6"/>
      <c r="Y1778" s="6"/>
      <c r="Z1778" s="6"/>
      <c r="AA1778" s="6"/>
      <c r="AB1778" s="6"/>
      <c r="AC1778" s="6"/>
    </row>
    <row r="1779" spans="1:29" x14ac:dyDescent="0.25">
      <c r="Q1779" s="12" t="str">
        <f t="shared" ca="1" si="57"/>
        <v>-</v>
      </c>
      <c r="W1779" t="str">
        <f t="shared" si="56"/>
        <v>-</v>
      </c>
    </row>
    <row r="1780" spans="1:29" x14ac:dyDescent="0.25">
      <c r="A1780" s="6"/>
      <c r="B1780" s="10"/>
      <c r="C1780" s="6"/>
      <c r="D1780" s="6"/>
      <c r="E1780" s="6"/>
      <c r="F1780" s="6"/>
      <c r="G1780" s="6"/>
      <c r="H1780" s="6"/>
      <c r="I1780" s="6"/>
      <c r="J1780" s="6"/>
      <c r="K1780" s="6"/>
      <c r="L1780" s="6"/>
      <c r="M1780" s="6"/>
      <c r="N1780" s="6"/>
      <c r="O1780" s="6"/>
      <c r="P1780" s="10"/>
      <c r="Q1780" s="15" t="str">
        <f t="shared" ca="1" si="57"/>
        <v>-</v>
      </c>
      <c r="R1780" s="6"/>
      <c r="S1780" s="6"/>
      <c r="T1780" s="6"/>
      <c r="U1780" s="6"/>
      <c r="V1780" s="6"/>
      <c r="W1780" s="6" t="str">
        <f t="shared" si="56"/>
        <v>-</v>
      </c>
      <c r="X1780" s="6"/>
      <c r="Y1780" s="6"/>
      <c r="Z1780" s="6"/>
      <c r="AA1780" s="6"/>
      <c r="AB1780" s="6"/>
      <c r="AC1780" s="6"/>
    </row>
    <row r="1781" spans="1:29" x14ac:dyDescent="0.25">
      <c r="Q1781" s="12" t="str">
        <f t="shared" ca="1" si="57"/>
        <v>-</v>
      </c>
      <c r="W1781" t="str">
        <f t="shared" si="56"/>
        <v>-</v>
      </c>
    </row>
    <row r="1782" spans="1:29" x14ac:dyDescent="0.25">
      <c r="A1782" s="6"/>
      <c r="B1782" s="10"/>
      <c r="C1782" s="6"/>
      <c r="D1782" s="6"/>
      <c r="E1782" s="6"/>
      <c r="F1782" s="6"/>
      <c r="G1782" s="6"/>
      <c r="H1782" s="6"/>
      <c r="I1782" s="6"/>
      <c r="J1782" s="6"/>
      <c r="K1782" s="6"/>
      <c r="L1782" s="6"/>
      <c r="M1782" s="6"/>
      <c r="N1782" s="6"/>
      <c r="O1782" s="6"/>
      <c r="P1782" s="10"/>
      <c r="Q1782" s="15" t="str">
        <f t="shared" ca="1" si="57"/>
        <v>-</v>
      </c>
      <c r="R1782" s="6"/>
      <c r="S1782" s="6"/>
      <c r="T1782" s="6"/>
      <c r="U1782" s="6"/>
      <c r="V1782" s="6"/>
      <c r="W1782" s="6" t="str">
        <f t="shared" si="56"/>
        <v>-</v>
      </c>
      <c r="X1782" s="6"/>
      <c r="Y1782" s="6"/>
      <c r="Z1782" s="6"/>
      <c r="AA1782" s="6"/>
      <c r="AB1782" s="6"/>
      <c r="AC1782" s="6"/>
    </row>
    <row r="1783" spans="1:29" x14ac:dyDescent="0.25">
      <c r="Q1783" s="12" t="str">
        <f t="shared" ca="1" si="57"/>
        <v>-</v>
      </c>
      <c r="W1783" t="str">
        <f t="shared" si="56"/>
        <v>-</v>
      </c>
    </row>
    <row r="1784" spans="1:29" x14ac:dyDescent="0.25">
      <c r="A1784" s="6"/>
      <c r="B1784" s="10"/>
      <c r="C1784" s="6"/>
      <c r="D1784" s="6"/>
      <c r="E1784" s="6"/>
      <c r="F1784" s="6"/>
      <c r="G1784" s="6"/>
      <c r="H1784" s="6"/>
      <c r="I1784" s="6"/>
      <c r="J1784" s="6"/>
      <c r="K1784" s="6"/>
      <c r="L1784" s="6"/>
      <c r="M1784" s="6"/>
      <c r="N1784" s="6"/>
      <c r="O1784" s="6"/>
      <c r="P1784" s="10"/>
      <c r="Q1784" s="15" t="str">
        <f t="shared" ca="1" si="57"/>
        <v>-</v>
      </c>
      <c r="R1784" s="6"/>
      <c r="S1784" s="6"/>
      <c r="T1784" s="6"/>
      <c r="U1784" s="6"/>
      <c r="V1784" s="6"/>
      <c r="W1784" s="6" t="str">
        <f t="shared" si="56"/>
        <v>-</v>
      </c>
      <c r="X1784" s="6"/>
      <c r="Y1784" s="6"/>
      <c r="Z1784" s="6"/>
      <c r="AA1784" s="6"/>
      <c r="AB1784" s="6"/>
      <c r="AC1784" s="6"/>
    </row>
    <row r="1785" spans="1:29" x14ac:dyDescent="0.25">
      <c r="Q1785" s="12" t="str">
        <f t="shared" ca="1" si="57"/>
        <v>-</v>
      </c>
      <c r="W1785" t="str">
        <f t="shared" si="56"/>
        <v>-</v>
      </c>
    </row>
    <row r="1786" spans="1:29" x14ac:dyDescent="0.25">
      <c r="A1786" s="6"/>
      <c r="B1786" s="10"/>
      <c r="C1786" s="6"/>
      <c r="D1786" s="6"/>
      <c r="E1786" s="6"/>
      <c r="F1786" s="6"/>
      <c r="G1786" s="6"/>
      <c r="H1786" s="6"/>
      <c r="I1786" s="6"/>
      <c r="J1786" s="6"/>
      <c r="K1786" s="6"/>
      <c r="L1786" s="6"/>
      <c r="M1786" s="6"/>
      <c r="N1786" s="6"/>
      <c r="O1786" s="6"/>
      <c r="P1786" s="10"/>
      <c r="Q1786" s="15" t="str">
        <f t="shared" ca="1" si="57"/>
        <v>-</v>
      </c>
      <c r="R1786" s="6"/>
      <c r="S1786" s="6"/>
      <c r="T1786" s="6"/>
      <c r="U1786" s="6"/>
      <c r="V1786" s="6"/>
      <c r="W1786" s="6" t="str">
        <f t="shared" si="56"/>
        <v>-</v>
      </c>
      <c r="X1786" s="6"/>
      <c r="Y1786" s="6"/>
      <c r="Z1786" s="6"/>
      <c r="AA1786" s="6"/>
      <c r="AB1786" s="6"/>
      <c r="AC1786" s="6"/>
    </row>
    <row r="1787" spans="1:29" x14ac:dyDescent="0.25">
      <c r="Q1787" s="12" t="str">
        <f t="shared" ca="1" si="57"/>
        <v>-</v>
      </c>
      <c r="W1787" t="str">
        <f t="shared" si="56"/>
        <v>-</v>
      </c>
    </row>
    <row r="1788" spans="1:29" x14ac:dyDescent="0.25">
      <c r="A1788" s="6"/>
      <c r="B1788" s="10"/>
      <c r="C1788" s="6"/>
      <c r="D1788" s="6"/>
      <c r="E1788" s="6"/>
      <c r="F1788" s="6"/>
      <c r="G1788" s="6"/>
      <c r="H1788" s="6"/>
      <c r="I1788" s="6"/>
      <c r="J1788" s="6"/>
      <c r="K1788" s="6"/>
      <c r="L1788" s="6"/>
      <c r="M1788" s="6"/>
      <c r="N1788" s="6"/>
      <c r="O1788" s="6"/>
      <c r="P1788" s="10"/>
      <c r="Q1788" s="15" t="str">
        <f t="shared" ca="1" si="57"/>
        <v>-</v>
      </c>
      <c r="R1788" s="6"/>
      <c r="S1788" s="6"/>
      <c r="T1788" s="6"/>
      <c r="U1788" s="6"/>
      <c r="V1788" s="6"/>
      <c r="W1788" s="6" t="str">
        <f t="shared" si="56"/>
        <v>-</v>
      </c>
      <c r="X1788" s="6"/>
      <c r="Y1788" s="6"/>
      <c r="Z1788" s="6"/>
      <c r="AA1788" s="6"/>
      <c r="AB1788" s="6"/>
      <c r="AC1788" s="6"/>
    </row>
    <row r="1789" spans="1:29" x14ac:dyDescent="0.25">
      <c r="Q1789" s="12" t="str">
        <f t="shared" ca="1" si="57"/>
        <v>-</v>
      </c>
      <c r="W1789" t="str">
        <f t="shared" si="56"/>
        <v>-</v>
      </c>
    </row>
    <row r="1790" spans="1:29" x14ac:dyDescent="0.25">
      <c r="A1790" s="6"/>
      <c r="B1790" s="10"/>
      <c r="C1790" s="6"/>
      <c r="D1790" s="6"/>
      <c r="E1790" s="6"/>
      <c r="F1790" s="6"/>
      <c r="G1790" s="6"/>
      <c r="H1790" s="6"/>
      <c r="I1790" s="6"/>
      <c r="J1790" s="6"/>
      <c r="K1790" s="6"/>
      <c r="L1790" s="6"/>
      <c r="M1790" s="6"/>
      <c r="N1790" s="6"/>
      <c r="O1790" s="6"/>
      <c r="P1790" s="10"/>
      <c r="Q1790" s="15" t="str">
        <f t="shared" ca="1" si="57"/>
        <v>-</v>
      </c>
      <c r="R1790" s="6"/>
      <c r="S1790" s="6"/>
      <c r="T1790" s="6"/>
      <c r="U1790" s="6"/>
      <c r="V1790" s="6"/>
      <c r="W1790" s="6" t="str">
        <f t="shared" si="56"/>
        <v>-</v>
      </c>
      <c r="X1790" s="6"/>
      <c r="Y1790" s="6"/>
      <c r="Z1790" s="6"/>
      <c r="AA1790" s="6"/>
      <c r="AB1790" s="6"/>
      <c r="AC1790" s="6"/>
    </row>
    <row r="1791" spans="1:29" x14ac:dyDescent="0.25">
      <c r="Q1791" s="12" t="str">
        <f t="shared" ca="1" si="57"/>
        <v>-</v>
      </c>
      <c r="W1791" t="str">
        <f t="shared" si="56"/>
        <v>-</v>
      </c>
    </row>
    <row r="1792" spans="1:29" x14ac:dyDescent="0.25">
      <c r="A1792" s="6"/>
      <c r="B1792" s="10"/>
      <c r="C1792" s="6"/>
      <c r="D1792" s="6"/>
      <c r="E1792" s="6"/>
      <c r="F1792" s="6"/>
      <c r="G1792" s="6"/>
      <c r="H1792" s="6"/>
      <c r="I1792" s="6"/>
      <c r="J1792" s="6"/>
      <c r="K1792" s="6"/>
      <c r="L1792" s="6"/>
      <c r="M1792" s="6"/>
      <c r="N1792" s="6"/>
      <c r="O1792" s="6"/>
      <c r="P1792" s="10"/>
      <c r="Q1792" s="15" t="str">
        <f t="shared" ca="1" si="57"/>
        <v>-</v>
      </c>
      <c r="R1792" s="6"/>
      <c r="S1792" s="6"/>
      <c r="T1792" s="6"/>
      <c r="U1792" s="6"/>
      <c r="V1792" s="6"/>
      <c r="W1792" s="6" t="str">
        <f t="shared" si="56"/>
        <v>-</v>
      </c>
      <c r="X1792" s="6"/>
      <c r="Y1792" s="6"/>
      <c r="Z1792" s="6"/>
      <c r="AA1792" s="6"/>
      <c r="AB1792" s="6"/>
      <c r="AC1792" s="6"/>
    </row>
    <row r="1793" spans="1:29" x14ac:dyDescent="0.25">
      <c r="Q1793" s="12" t="str">
        <f t="shared" ca="1" si="57"/>
        <v>-</v>
      </c>
      <c r="W1793" t="str">
        <f t="shared" si="56"/>
        <v>-</v>
      </c>
    </row>
    <row r="1794" spans="1:29" x14ac:dyDescent="0.25">
      <c r="A1794" s="6"/>
      <c r="B1794" s="10"/>
      <c r="C1794" s="6"/>
      <c r="D1794" s="6"/>
      <c r="E1794" s="6"/>
      <c r="F1794" s="6"/>
      <c r="G1794" s="6"/>
      <c r="H1794" s="6"/>
      <c r="I1794" s="6"/>
      <c r="J1794" s="6"/>
      <c r="K1794" s="6"/>
      <c r="L1794" s="6"/>
      <c r="M1794" s="6"/>
      <c r="N1794" s="6"/>
      <c r="O1794" s="6"/>
      <c r="P1794" s="10"/>
      <c r="Q1794" s="15" t="str">
        <f t="shared" ca="1" si="57"/>
        <v>-</v>
      </c>
      <c r="R1794" s="6"/>
      <c r="S1794" s="6"/>
      <c r="T1794" s="6"/>
      <c r="U1794" s="6"/>
      <c r="V1794" s="6"/>
      <c r="W1794" s="6" t="str">
        <f t="shared" si="56"/>
        <v>-</v>
      </c>
      <c r="X1794" s="6"/>
      <c r="Y1794" s="6"/>
      <c r="Z1794" s="6"/>
      <c r="AA1794" s="6"/>
      <c r="AB1794" s="6"/>
      <c r="AC1794" s="6"/>
    </row>
    <row r="1795" spans="1:29" x14ac:dyDescent="0.25">
      <c r="Q1795" s="12" t="str">
        <f t="shared" ca="1" si="57"/>
        <v>-</v>
      </c>
      <c r="W1795" t="str">
        <f t="shared" si="56"/>
        <v>-</v>
      </c>
    </row>
    <row r="1796" spans="1:29" x14ac:dyDescent="0.25">
      <c r="A1796" s="6"/>
      <c r="B1796" s="10"/>
      <c r="C1796" s="6"/>
      <c r="D1796" s="6"/>
      <c r="E1796" s="6"/>
      <c r="F1796" s="6"/>
      <c r="G1796" s="6"/>
      <c r="H1796" s="6"/>
      <c r="I1796" s="6"/>
      <c r="J1796" s="6"/>
      <c r="K1796" s="6"/>
      <c r="L1796" s="6"/>
      <c r="M1796" s="6"/>
      <c r="N1796" s="6"/>
      <c r="O1796" s="6"/>
      <c r="P1796" s="10"/>
      <c r="Q1796" s="15" t="str">
        <f t="shared" ca="1" si="57"/>
        <v>-</v>
      </c>
      <c r="R1796" s="6"/>
      <c r="S1796" s="6"/>
      <c r="T1796" s="6"/>
      <c r="U1796" s="6"/>
      <c r="V1796" s="6"/>
      <c r="W1796" s="6" t="str">
        <f t="shared" si="56"/>
        <v>-</v>
      </c>
      <c r="X1796" s="6"/>
      <c r="Y1796" s="6"/>
      <c r="Z1796" s="6"/>
      <c r="AA1796" s="6"/>
      <c r="AB1796" s="6"/>
      <c r="AC1796" s="6"/>
    </row>
    <row r="1797" spans="1:29" x14ac:dyDescent="0.25">
      <c r="Q1797" s="12" t="str">
        <f t="shared" ca="1" si="57"/>
        <v>-</v>
      </c>
      <c r="W1797" t="str">
        <f t="shared" si="56"/>
        <v>-</v>
      </c>
    </row>
    <row r="1798" spans="1:29" x14ac:dyDescent="0.25">
      <c r="A1798" s="6"/>
      <c r="B1798" s="10"/>
      <c r="C1798" s="6"/>
      <c r="D1798" s="6"/>
      <c r="E1798" s="6"/>
      <c r="F1798" s="6"/>
      <c r="G1798" s="6"/>
      <c r="H1798" s="6"/>
      <c r="I1798" s="6"/>
      <c r="J1798" s="6"/>
      <c r="K1798" s="6"/>
      <c r="L1798" s="6"/>
      <c r="M1798" s="6"/>
      <c r="N1798" s="6"/>
      <c r="O1798" s="6"/>
      <c r="P1798" s="10"/>
      <c r="Q1798" s="15" t="str">
        <f t="shared" ca="1" si="57"/>
        <v>-</v>
      </c>
      <c r="R1798" s="6"/>
      <c r="S1798" s="6"/>
      <c r="T1798" s="6"/>
      <c r="U1798" s="6"/>
      <c r="V1798" s="6"/>
      <c r="W1798" s="6" t="str">
        <f t="shared" si="56"/>
        <v>-</v>
      </c>
      <c r="X1798" s="6"/>
      <c r="Y1798" s="6"/>
      <c r="Z1798" s="6"/>
      <c r="AA1798" s="6"/>
      <c r="AB1798" s="6"/>
      <c r="AC1798" s="6"/>
    </row>
    <row r="1799" spans="1:29" x14ac:dyDescent="0.25">
      <c r="Q1799" s="12" t="str">
        <f t="shared" ca="1" si="57"/>
        <v>-</v>
      </c>
      <c r="W1799" t="str">
        <f t="shared" si="56"/>
        <v>-</v>
      </c>
    </row>
    <row r="1800" spans="1:29" x14ac:dyDescent="0.25">
      <c r="A1800" s="6"/>
      <c r="B1800" s="10"/>
      <c r="C1800" s="6"/>
      <c r="D1800" s="6"/>
      <c r="E1800" s="6"/>
      <c r="F1800" s="6"/>
      <c r="G1800" s="6"/>
      <c r="H1800" s="6"/>
      <c r="I1800" s="6"/>
      <c r="J1800" s="6"/>
      <c r="K1800" s="6"/>
      <c r="L1800" s="6"/>
      <c r="M1800" s="6"/>
      <c r="N1800" s="6"/>
      <c r="O1800" s="6"/>
      <c r="P1800" s="10"/>
      <c r="Q1800" s="15" t="str">
        <f t="shared" ca="1" si="57"/>
        <v>-</v>
      </c>
      <c r="R1800" s="6"/>
      <c r="S1800" s="6"/>
      <c r="T1800" s="6"/>
      <c r="U1800" s="6"/>
      <c r="V1800" s="6"/>
      <c r="W1800" s="6" t="str">
        <f t="shared" ref="W1800:W1863" si="58">IF(OR(ISBLANK(J1800),ISBLANK(V1800)),"-",(IF(J1800=V1800,"Yes","No")))</f>
        <v>-</v>
      </c>
      <c r="X1800" s="6"/>
      <c r="Y1800" s="6"/>
      <c r="Z1800" s="6"/>
      <c r="AA1800" s="6"/>
      <c r="AB1800" s="6"/>
      <c r="AC1800" s="6"/>
    </row>
    <row r="1801" spans="1:29" x14ac:dyDescent="0.25">
      <c r="Q1801" s="12" t="str">
        <f t="shared" ref="Q1801:Q1864" ca="1" si="59">IF(B1801&gt;1/1/1900, (IF(R1801="Closed",(DATEDIF(B1801,P1801,"d"))-(DATEDIF(M1801,O1801,"d")),IF(OR(R1801="Pending",ISBLANK(P1801)),TODAY()-B1801))),"-")</f>
        <v>-</v>
      </c>
      <c r="W1801" t="str">
        <f t="shared" si="58"/>
        <v>-</v>
      </c>
    </row>
    <row r="1802" spans="1:29" x14ac:dyDescent="0.25">
      <c r="A1802" s="6"/>
      <c r="B1802" s="10"/>
      <c r="C1802" s="6"/>
      <c r="D1802" s="6"/>
      <c r="E1802" s="6"/>
      <c r="F1802" s="6"/>
      <c r="G1802" s="6"/>
      <c r="H1802" s="6"/>
      <c r="I1802" s="6"/>
      <c r="J1802" s="6"/>
      <c r="K1802" s="6"/>
      <c r="L1802" s="6"/>
      <c r="M1802" s="6"/>
      <c r="N1802" s="6"/>
      <c r="O1802" s="6"/>
      <c r="P1802" s="10"/>
      <c r="Q1802" s="15" t="str">
        <f t="shared" ca="1" si="59"/>
        <v>-</v>
      </c>
      <c r="R1802" s="6"/>
      <c r="S1802" s="6"/>
      <c r="T1802" s="6"/>
      <c r="U1802" s="6"/>
      <c r="V1802" s="6"/>
      <c r="W1802" s="6" t="str">
        <f t="shared" si="58"/>
        <v>-</v>
      </c>
      <c r="X1802" s="6"/>
      <c r="Y1802" s="6"/>
      <c r="Z1802" s="6"/>
      <c r="AA1802" s="6"/>
      <c r="AB1802" s="6"/>
      <c r="AC1802" s="6"/>
    </row>
    <row r="1803" spans="1:29" x14ac:dyDescent="0.25">
      <c r="Q1803" s="12" t="str">
        <f t="shared" ca="1" si="59"/>
        <v>-</v>
      </c>
      <c r="W1803" t="str">
        <f t="shared" si="58"/>
        <v>-</v>
      </c>
    </row>
    <row r="1804" spans="1:29" x14ac:dyDescent="0.25">
      <c r="A1804" s="6"/>
      <c r="B1804" s="10"/>
      <c r="C1804" s="6"/>
      <c r="D1804" s="6"/>
      <c r="E1804" s="6"/>
      <c r="F1804" s="6"/>
      <c r="G1804" s="6"/>
      <c r="H1804" s="6"/>
      <c r="I1804" s="6"/>
      <c r="J1804" s="6"/>
      <c r="K1804" s="6"/>
      <c r="L1804" s="6"/>
      <c r="M1804" s="6"/>
      <c r="N1804" s="6"/>
      <c r="O1804" s="6"/>
      <c r="P1804" s="10"/>
      <c r="Q1804" s="15" t="str">
        <f t="shared" ca="1" si="59"/>
        <v>-</v>
      </c>
      <c r="R1804" s="6"/>
      <c r="S1804" s="6"/>
      <c r="T1804" s="6"/>
      <c r="U1804" s="6"/>
      <c r="V1804" s="6"/>
      <c r="W1804" s="6" t="str">
        <f t="shared" si="58"/>
        <v>-</v>
      </c>
      <c r="X1804" s="6"/>
      <c r="Y1804" s="6"/>
      <c r="Z1804" s="6"/>
      <c r="AA1804" s="6"/>
      <c r="AB1804" s="6"/>
      <c r="AC1804" s="6"/>
    </row>
    <row r="1805" spans="1:29" x14ac:dyDescent="0.25">
      <c r="Q1805" s="12" t="str">
        <f t="shared" ca="1" si="59"/>
        <v>-</v>
      </c>
      <c r="W1805" t="str">
        <f t="shared" si="58"/>
        <v>-</v>
      </c>
    </row>
    <row r="1806" spans="1:29" x14ac:dyDescent="0.25">
      <c r="A1806" s="6"/>
      <c r="B1806" s="10"/>
      <c r="C1806" s="6"/>
      <c r="D1806" s="6"/>
      <c r="E1806" s="6"/>
      <c r="F1806" s="6"/>
      <c r="G1806" s="6"/>
      <c r="H1806" s="6"/>
      <c r="I1806" s="6"/>
      <c r="J1806" s="6"/>
      <c r="K1806" s="6"/>
      <c r="L1806" s="6"/>
      <c r="M1806" s="6"/>
      <c r="N1806" s="6"/>
      <c r="O1806" s="6"/>
      <c r="P1806" s="10"/>
      <c r="Q1806" s="15" t="str">
        <f t="shared" ca="1" si="59"/>
        <v>-</v>
      </c>
      <c r="R1806" s="6"/>
      <c r="S1806" s="6"/>
      <c r="T1806" s="6"/>
      <c r="U1806" s="6"/>
      <c r="V1806" s="6"/>
      <c r="W1806" s="6" t="str">
        <f t="shared" si="58"/>
        <v>-</v>
      </c>
      <c r="X1806" s="6"/>
      <c r="Y1806" s="6"/>
      <c r="Z1806" s="6"/>
      <c r="AA1806" s="6"/>
      <c r="AB1806" s="6"/>
      <c r="AC1806" s="6"/>
    </row>
    <row r="1807" spans="1:29" x14ac:dyDescent="0.25">
      <c r="Q1807" s="12" t="str">
        <f t="shared" ca="1" si="59"/>
        <v>-</v>
      </c>
      <c r="W1807" t="str">
        <f t="shared" si="58"/>
        <v>-</v>
      </c>
    </row>
    <row r="1808" spans="1:29" x14ac:dyDescent="0.25">
      <c r="A1808" s="6"/>
      <c r="B1808" s="10"/>
      <c r="C1808" s="6"/>
      <c r="D1808" s="6"/>
      <c r="E1808" s="6"/>
      <c r="F1808" s="6"/>
      <c r="G1808" s="6"/>
      <c r="H1808" s="6"/>
      <c r="I1808" s="6"/>
      <c r="J1808" s="6"/>
      <c r="K1808" s="6"/>
      <c r="L1808" s="6"/>
      <c r="M1808" s="6"/>
      <c r="N1808" s="6"/>
      <c r="O1808" s="6"/>
      <c r="P1808" s="10"/>
      <c r="Q1808" s="15" t="str">
        <f t="shared" ca="1" si="59"/>
        <v>-</v>
      </c>
      <c r="R1808" s="6"/>
      <c r="S1808" s="6"/>
      <c r="T1808" s="6"/>
      <c r="U1808" s="6"/>
      <c r="V1808" s="6"/>
      <c r="W1808" s="6" t="str">
        <f t="shared" si="58"/>
        <v>-</v>
      </c>
      <c r="X1808" s="6"/>
      <c r="Y1808" s="6"/>
      <c r="Z1808" s="6"/>
      <c r="AA1808" s="6"/>
      <c r="AB1808" s="6"/>
      <c r="AC1808" s="6"/>
    </row>
    <row r="1809" spans="1:29" x14ac:dyDescent="0.25">
      <c r="Q1809" s="12" t="str">
        <f t="shared" ca="1" si="59"/>
        <v>-</v>
      </c>
      <c r="W1809" t="str">
        <f t="shared" si="58"/>
        <v>-</v>
      </c>
    </row>
    <row r="1810" spans="1:29" x14ac:dyDescent="0.25">
      <c r="A1810" s="6"/>
      <c r="B1810" s="10"/>
      <c r="C1810" s="6"/>
      <c r="D1810" s="6"/>
      <c r="E1810" s="6"/>
      <c r="F1810" s="6"/>
      <c r="G1810" s="6"/>
      <c r="H1810" s="6"/>
      <c r="I1810" s="6"/>
      <c r="J1810" s="6"/>
      <c r="K1810" s="6"/>
      <c r="L1810" s="6"/>
      <c r="M1810" s="6"/>
      <c r="N1810" s="6"/>
      <c r="O1810" s="6"/>
      <c r="P1810" s="10"/>
      <c r="Q1810" s="15" t="str">
        <f t="shared" ca="1" si="59"/>
        <v>-</v>
      </c>
      <c r="R1810" s="6"/>
      <c r="S1810" s="6"/>
      <c r="T1810" s="6"/>
      <c r="U1810" s="6"/>
      <c r="V1810" s="6"/>
      <c r="W1810" s="6" t="str">
        <f t="shared" si="58"/>
        <v>-</v>
      </c>
      <c r="X1810" s="6"/>
      <c r="Y1810" s="6"/>
      <c r="Z1810" s="6"/>
      <c r="AA1810" s="6"/>
      <c r="AB1810" s="6"/>
      <c r="AC1810" s="6"/>
    </row>
    <row r="1811" spans="1:29" x14ac:dyDescent="0.25">
      <c r="Q1811" s="12" t="str">
        <f t="shared" ca="1" si="59"/>
        <v>-</v>
      </c>
      <c r="W1811" t="str">
        <f t="shared" si="58"/>
        <v>-</v>
      </c>
    </row>
    <row r="1812" spans="1:29" x14ac:dyDescent="0.25">
      <c r="A1812" s="6"/>
      <c r="B1812" s="10"/>
      <c r="C1812" s="6"/>
      <c r="D1812" s="6"/>
      <c r="E1812" s="6"/>
      <c r="F1812" s="6"/>
      <c r="G1812" s="6"/>
      <c r="H1812" s="6"/>
      <c r="I1812" s="6"/>
      <c r="J1812" s="6"/>
      <c r="K1812" s="6"/>
      <c r="L1812" s="6"/>
      <c r="M1812" s="6"/>
      <c r="N1812" s="6"/>
      <c r="O1812" s="6"/>
      <c r="P1812" s="10"/>
      <c r="Q1812" s="15" t="str">
        <f t="shared" ca="1" si="59"/>
        <v>-</v>
      </c>
      <c r="R1812" s="6"/>
      <c r="S1812" s="6"/>
      <c r="T1812" s="6"/>
      <c r="U1812" s="6"/>
      <c r="V1812" s="6"/>
      <c r="W1812" s="6" t="str">
        <f t="shared" si="58"/>
        <v>-</v>
      </c>
      <c r="X1812" s="6"/>
      <c r="Y1812" s="6"/>
      <c r="Z1812" s="6"/>
      <c r="AA1812" s="6"/>
      <c r="AB1812" s="6"/>
      <c r="AC1812" s="6"/>
    </row>
    <row r="1813" spans="1:29" x14ac:dyDescent="0.25">
      <c r="Q1813" s="12" t="str">
        <f t="shared" ca="1" si="59"/>
        <v>-</v>
      </c>
      <c r="W1813" t="str">
        <f t="shared" si="58"/>
        <v>-</v>
      </c>
    </row>
    <row r="1814" spans="1:29" x14ac:dyDescent="0.25">
      <c r="A1814" s="6"/>
      <c r="B1814" s="10"/>
      <c r="C1814" s="6"/>
      <c r="D1814" s="6"/>
      <c r="E1814" s="6"/>
      <c r="F1814" s="6"/>
      <c r="G1814" s="6"/>
      <c r="H1814" s="6"/>
      <c r="I1814" s="6"/>
      <c r="J1814" s="6"/>
      <c r="K1814" s="6"/>
      <c r="L1814" s="6"/>
      <c r="M1814" s="6"/>
      <c r="N1814" s="6"/>
      <c r="O1814" s="6"/>
      <c r="P1814" s="10"/>
      <c r="Q1814" s="15" t="str">
        <f t="shared" ca="1" si="59"/>
        <v>-</v>
      </c>
      <c r="R1814" s="6"/>
      <c r="S1814" s="6"/>
      <c r="T1814" s="6"/>
      <c r="U1814" s="6"/>
      <c r="V1814" s="6"/>
      <c r="W1814" s="6" t="str">
        <f t="shared" si="58"/>
        <v>-</v>
      </c>
      <c r="X1814" s="6"/>
      <c r="Y1814" s="6"/>
      <c r="Z1814" s="6"/>
      <c r="AA1814" s="6"/>
      <c r="AB1814" s="6"/>
      <c r="AC1814" s="6"/>
    </row>
    <row r="1815" spans="1:29" x14ac:dyDescent="0.25">
      <c r="Q1815" s="12" t="str">
        <f t="shared" ca="1" si="59"/>
        <v>-</v>
      </c>
      <c r="W1815" t="str">
        <f t="shared" si="58"/>
        <v>-</v>
      </c>
    </row>
    <row r="1816" spans="1:29" x14ac:dyDescent="0.25">
      <c r="A1816" s="6"/>
      <c r="B1816" s="10"/>
      <c r="C1816" s="6"/>
      <c r="D1816" s="6"/>
      <c r="E1816" s="6"/>
      <c r="F1816" s="6"/>
      <c r="G1816" s="6"/>
      <c r="H1816" s="6"/>
      <c r="I1816" s="6"/>
      <c r="J1816" s="6"/>
      <c r="K1816" s="6"/>
      <c r="L1816" s="6"/>
      <c r="M1816" s="6"/>
      <c r="N1816" s="6"/>
      <c r="O1816" s="6"/>
      <c r="P1816" s="10"/>
      <c r="Q1816" s="15" t="str">
        <f t="shared" ca="1" si="59"/>
        <v>-</v>
      </c>
      <c r="R1816" s="6"/>
      <c r="S1816" s="6"/>
      <c r="T1816" s="6"/>
      <c r="U1816" s="6"/>
      <c r="V1816" s="6"/>
      <c r="W1816" s="6" t="str">
        <f t="shared" si="58"/>
        <v>-</v>
      </c>
      <c r="X1816" s="6"/>
      <c r="Y1816" s="6"/>
      <c r="Z1816" s="6"/>
      <c r="AA1816" s="6"/>
      <c r="AB1816" s="6"/>
      <c r="AC1816" s="6"/>
    </row>
    <row r="1817" spans="1:29" x14ac:dyDescent="0.25">
      <c r="Q1817" s="12" t="str">
        <f t="shared" ca="1" si="59"/>
        <v>-</v>
      </c>
      <c r="W1817" t="str">
        <f t="shared" si="58"/>
        <v>-</v>
      </c>
    </row>
    <row r="1818" spans="1:29" x14ac:dyDescent="0.25">
      <c r="A1818" s="6"/>
      <c r="B1818" s="10"/>
      <c r="C1818" s="6"/>
      <c r="D1818" s="6"/>
      <c r="E1818" s="6"/>
      <c r="F1818" s="6"/>
      <c r="G1818" s="6"/>
      <c r="H1818" s="6"/>
      <c r="I1818" s="6"/>
      <c r="J1818" s="6"/>
      <c r="K1818" s="6"/>
      <c r="L1818" s="6"/>
      <c r="M1818" s="6"/>
      <c r="N1818" s="6"/>
      <c r="O1818" s="6"/>
      <c r="P1818" s="10"/>
      <c r="Q1818" s="15" t="str">
        <f t="shared" ca="1" si="59"/>
        <v>-</v>
      </c>
      <c r="R1818" s="6"/>
      <c r="S1818" s="6"/>
      <c r="T1818" s="6"/>
      <c r="U1818" s="6"/>
      <c r="V1818" s="6"/>
      <c r="W1818" s="6" t="str">
        <f t="shared" si="58"/>
        <v>-</v>
      </c>
      <c r="X1818" s="6"/>
      <c r="Y1818" s="6"/>
      <c r="Z1818" s="6"/>
      <c r="AA1818" s="6"/>
      <c r="AB1818" s="6"/>
      <c r="AC1818" s="6"/>
    </row>
    <row r="1819" spans="1:29" x14ac:dyDescent="0.25">
      <c r="Q1819" s="12" t="str">
        <f t="shared" ca="1" si="59"/>
        <v>-</v>
      </c>
      <c r="W1819" t="str">
        <f t="shared" si="58"/>
        <v>-</v>
      </c>
    </row>
    <row r="1820" spans="1:29" x14ac:dyDescent="0.25">
      <c r="A1820" s="6"/>
      <c r="B1820" s="10"/>
      <c r="C1820" s="6"/>
      <c r="D1820" s="6"/>
      <c r="E1820" s="6"/>
      <c r="F1820" s="6"/>
      <c r="G1820" s="6"/>
      <c r="H1820" s="6"/>
      <c r="I1820" s="6"/>
      <c r="J1820" s="6"/>
      <c r="K1820" s="6"/>
      <c r="L1820" s="6"/>
      <c r="M1820" s="6"/>
      <c r="N1820" s="6"/>
      <c r="O1820" s="6"/>
      <c r="P1820" s="10"/>
      <c r="Q1820" s="15" t="str">
        <f t="shared" ca="1" si="59"/>
        <v>-</v>
      </c>
      <c r="R1820" s="6"/>
      <c r="S1820" s="6"/>
      <c r="T1820" s="6"/>
      <c r="U1820" s="6"/>
      <c r="V1820" s="6"/>
      <c r="W1820" s="6" t="str">
        <f t="shared" si="58"/>
        <v>-</v>
      </c>
      <c r="X1820" s="6"/>
      <c r="Y1820" s="6"/>
      <c r="Z1820" s="6"/>
      <c r="AA1820" s="6"/>
      <c r="AB1820" s="6"/>
      <c r="AC1820" s="6"/>
    </row>
    <row r="1821" spans="1:29" x14ac:dyDescent="0.25">
      <c r="Q1821" s="12" t="str">
        <f t="shared" ca="1" si="59"/>
        <v>-</v>
      </c>
      <c r="W1821" t="str">
        <f t="shared" si="58"/>
        <v>-</v>
      </c>
    </row>
    <row r="1822" spans="1:29" x14ac:dyDescent="0.25">
      <c r="A1822" s="6"/>
      <c r="B1822" s="10"/>
      <c r="C1822" s="6"/>
      <c r="D1822" s="6"/>
      <c r="E1822" s="6"/>
      <c r="F1822" s="6"/>
      <c r="G1822" s="6"/>
      <c r="H1822" s="6"/>
      <c r="I1822" s="6"/>
      <c r="J1822" s="6"/>
      <c r="K1822" s="6"/>
      <c r="L1822" s="6"/>
      <c r="M1822" s="6"/>
      <c r="N1822" s="6"/>
      <c r="O1822" s="6"/>
      <c r="P1822" s="10"/>
      <c r="Q1822" s="15" t="str">
        <f t="shared" ca="1" si="59"/>
        <v>-</v>
      </c>
      <c r="R1822" s="6"/>
      <c r="S1822" s="6"/>
      <c r="T1822" s="6"/>
      <c r="U1822" s="6"/>
      <c r="V1822" s="6"/>
      <c r="W1822" s="6" t="str">
        <f t="shared" si="58"/>
        <v>-</v>
      </c>
      <c r="X1822" s="6"/>
      <c r="Y1822" s="6"/>
      <c r="Z1822" s="6"/>
      <c r="AA1822" s="6"/>
      <c r="AB1822" s="6"/>
      <c r="AC1822" s="6"/>
    </row>
    <row r="1823" spans="1:29" x14ac:dyDescent="0.25">
      <c r="Q1823" s="12" t="str">
        <f t="shared" ca="1" si="59"/>
        <v>-</v>
      </c>
      <c r="W1823" t="str">
        <f t="shared" si="58"/>
        <v>-</v>
      </c>
    </row>
    <row r="1824" spans="1:29" x14ac:dyDescent="0.25">
      <c r="A1824" s="6"/>
      <c r="B1824" s="10"/>
      <c r="C1824" s="6"/>
      <c r="D1824" s="6"/>
      <c r="E1824" s="6"/>
      <c r="F1824" s="6"/>
      <c r="G1824" s="6"/>
      <c r="H1824" s="6"/>
      <c r="I1824" s="6"/>
      <c r="J1824" s="6"/>
      <c r="K1824" s="6"/>
      <c r="L1824" s="6"/>
      <c r="M1824" s="6"/>
      <c r="N1824" s="6"/>
      <c r="O1824" s="6"/>
      <c r="P1824" s="10"/>
      <c r="Q1824" s="15" t="str">
        <f t="shared" ca="1" si="59"/>
        <v>-</v>
      </c>
      <c r="R1824" s="6"/>
      <c r="S1824" s="6"/>
      <c r="T1824" s="6"/>
      <c r="U1824" s="6"/>
      <c r="V1824" s="6"/>
      <c r="W1824" s="6" t="str">
        <f t="shared" si="58"/>
        <v>-</v>
      </c>
      <c r="X1824" s="6"/>
      <c r="Y1824" s="6"/>
      <c r="Z1824" s="6"/>
      <c r="AA1824" s="6"/>
      <c r="AB1824" s="6"/>
      <c r="AC1824" s="6"/>
    </row>
    <row r="1825" spans="1:29" x14ac:dyDescent="0.25">
      <c r="Q1825" s="12" t="str">
        <f t="shared" ca="1" si="59"/>
        <v>-</v>
      </c>
      <c r="W1825" t="str">
        <f t="shared" si="58"/>
        <v>-</v>
      </c>
    </row>
    <row r="1826" spans="1:29" x14ac:dyDescent="0.25">
      <c r="A1826" s="6"/>
      <c r="B1826" s="10"/>
      <c r="C1826" s="6"/>
      <c r="D1826" s="6"/>
      <c r="E1826" s="6"/>
      <c r="F1826" s="6"/>
      <c r="G1826" s="6"/>
      <c r="H1826" s="6"/>
      <c r="I1826" s="6"/>
      <c r="J1826" s="6"/>
      <c r="K1826" s="6"/>
      <c r="L1826" s="6"/>
      <c r="M1826" s="6"/>
      <c r="N1826" s="6"/>
      <c r="O1826" s="6"/>
      <c r="P1826" s="10"/>
      <c r="Q1826" s="15" t="str">
        <f t="shared" ca="1" si="59"/>
        <v>-</v>
      </c>
      <c r="R1826" s="6"/>
      <c r="S1826" s="6"/>
      <c r="T1826" s="6"/>
      <c r="U1826" s="6"/>
      <c r="V1826" s="6"/>
      <c r="W1826" s="6" t="str">
        <f t="shared" si="58"/>
        <v>-</v>
      </c>
      <c r="X1826" s="6"/>
      <c r="Y1826" s="6"/>
      <c r="Z1826" s="6"/>
      <c r="AA1826" s="6"/>
      <c r="AB1826" s="6"/>
      <c r="AC1826" s="6"/>
    </row>
    <row r="1827" spans="1:29" x14ac:dyDescent="0.25">
      <c r="Q1827" s="12" t="str">
        <f t="shared" ca="1" si="59"/>
        <v>-</v>
      </c>
      <c r="W1827" t="str">
        <f t="shared" si="58"/>
        <v>-</v>
      </c>
    </row>
    <row r="1828" spans="1:29" x14ac:dyDescent="0.25">
      <c r="A1828" s="6"/>
      <c r="B1828" s="10"/>
      <c r="C1828" s="6"/>
      <c r="D1828" s="6"/>
      <c r="E1828" s="6"/>
      <c r="F1828" s="6"/>
      <c r="G1828" s="6"/>
      <c r="H1828" s="6"/>
      <c r="I1828" s="6"/>
      <c r="J1828" s="6"/>
      <c r="K1828" s="6"/>
      <c r="L1828" s="6"/>
      <c r="M1828" s="6"/>
      <c r="N1828" s="6"/>
      <c r="O1828" s="6"/>
      <c r="P1828" s="10"/>
      <c r="Q1828" s="15" t="str">
        <f t="shared" ca="1" si="59"/>
        <v>-</v>
      </c>
      <c r="R1828" s="6"/>
      <c r="S1828" s="6"/>
      <c r="T1828" s="6"/>
      <c r="U1828" s="6"/>
      <c r="V1828" s="6"/>
      <c r="W1828" s="6" t="str">
        <f t="shared" si="58"/>
        <v>-</v>
      </c>
      <c r="X1828" s="6"/>
      <c r="Y1828" s="6"/>
      <c r="Z1828" s="6"/>
      <c r="AA1828" s="6"/>
      <c r="AB1828" s="6"/>
      <c r="AC1828" s="6"/>
    </row>
    <row r="1829" spans="1:29" x14ac:dyDescent="0.25">
      <c r="Q1829" s="12" t="str">
        <f t="shared" ca="1" si="59"/>
        <v>-</v>
      </c>
      <c r="W1829" t="str">
        <f t="shared" si="58"/>
        <v>-</v>
      </c>
    </row>
    <row r="1830" spans="1:29" x14ac:dyDescent="0.25">
      <c r="A1830" s="6"/>
      <c r="B1830" s="10"/>
      <c r="C1830" s="6"/>
      <c r="D1830" s="6"/>
      <c r="E1830" s="6"/>
      <c r="F1830" s="6"/>
      <c r="G1830" s="6"/>
      <c r="H1830" s="6"/>
      <c r="I1830" s="6"/>
      <c r="J1830" s="6"/>
      <c r="K1830" s="6"/>
      <c r="L1830" s="6"/>
      <c r="M1830" s="6"/>
      <c r="N1830" s="6"/>
      <c r="O1830" s="6"/>
      <c r="P1830" s="10"/>
      <c r="Q1830" s="15" t="str">
        <f t="shared" ca="1" si="59"/>
        <v>-</v>
      </c>
      <c r="R1830" s="6"/>
      <c r="S1830" s="6"/>
      <c r="T1830" s="6"/>
      <c r="U1830" s="6"/>
      <c r="V1830" s="6"/>
      <c r="W1830" s="6" t="str">
        <f t="shared" si="58"/>
        <v>-</v>
      </c>
      <c r="X1830" s="6"/>
      <c r="Y1830" s="6"/>
      <c r="Z1830" s="6"/>
      <c r="AA1830" s="6"/>
      <c r="AB1830" s="6"/>
      <c r="AC1830" s="6"/>
    </row>
    <row r="1831" spans="1:29" x14ac:dyDescent="0.25">
      <c r="Q1831" s="12" t="str">
        <f t="shared" ca="1" si="59"/>
        <v>-</v>
      </c>
      <c r="W1831" t="str">
        <f t="shared" si="58"/>
        <v>-</v>
      </c>
    </row>
    <row r="1832" spans="1:29" x14ac:dyDescent="0.25">
      <c r="A1832" s="6"/>
      <c r="B1832" s="10"/>
      <c r="C1832" s="6"/>
      <c r="D1832" s="6"/>
      <c r="E1832" s="6"/>
      <c r="F1832" s="6"/>
      <c r="G1832" s="6"/>
      <c r="H1832" s="6"/>
      <c r="I1832" s="6"/>
      <c r="J1832" s="6"/>
      <c r="K1832" s="6"/>
      <c r="L1832" s="6"/>
      <c r="M1832" s="6"/>
      <c r="N1832" s="6"/>
      <c r="O1832" s="6"/>
      <c r="P1832" s="10"/>
      <c r="Q1832" s="15" t="str">
        <f t="shared" ca="1" si="59"/>
        <v>-</v>
      </c>
      <c r="R1832" s="6"/>
      <c r="S1832" s="6"/>
      <c r="T1832" s="6"/>
      <c r="U1832" s="6"/>
      <c r="V1832" s="6"/>
      <c r="W1832" s="6" t="str">
        <f t="shared" si="58"/>
        <v>-</v>
      </c>
      <c r="X1832" s="6"/>
      <c r="Y1832" s="6"/>
      <c r="Z1832" s="6"/>
      <c r="AA1832" s="6"/>
      <c r="AB1832" s="6"/>
      <c r="AC1832" s="6"/>
    </row>
    <row r="1833" spans="1:29" x14ac:dyDescent="0.25">
      <c r="Q1833" s="12" t="str">
        <f t="shared" ca="1" si="59"/>
        <v>-</v>
      </c>
      <c r="W1833" t="str">
        <f t="shared" si="58"/>
        <v>-</v>
      </c>
    </row>
    <row r="1834" spans="1:29" x14ac:dyDescent="0.25">
      <c r="A1834" s="6"/>
      <c r="B1834" s="10"/>
      <c r="C1834" s="6"/>
      <c r="D1834" s="6"/>
      <c r="E1834" s="6"/>
      <c r="F1834" s="6"/>
      <c r="G1834" s="6"/>
      <c r="H1834" s="6"/>
      <c r="I1834" s="6"/>
      <c r="J1834" s="6"/>
      <c r="K1834" s="6"/>
      <c r="L1834" s="6"/>
      <c r="M1834" s="6"/>
      <c r="N1834" s="6"/>
      <c r="O1834" s="6"/>
      <c r="P1834" s="10"/>
      <c r="Q1834" s="15" t="str">
        <f t="shared" ca="1" si="59"/>
        <v>-</v>
      </c>
      <c r="R1834" s="6"/>
      <c r="S1834" s="6"/>
      <c r="T1834" s="6"/>
      <c r="U1834" s="6"/>
      <c r="V1834" s="6"/>
      <c r="W1834" s="6" t="str">
        <f t="shared" si="58"/>
        <v>-</v>
      </c>
      <c r="X1834" s="6"/>
      <c r="Y1834" s="6"/>
      <c r="Z1834" s="6"/>
      <c r="AA1834" s="6"/>
      <c r="AB1834" s="6"/>
      <c r="AC1834" s="6"/>
    </row>
    <row r="1835" spans="1:29" x14ac:dyDescent="0.25">
      <c r="Q1835" s="12" t="str">
        <f t="shared" ca="1" si="59"/>
        <v>-</v>
      </c>
      <c r="W1835" t="str">
        <f t="shared" si="58"/>
        <v>-</v>
      </c>
    </row>
    <row r="1836" spans="1:29" x14ac:dyDescent="0.25">
      <c r="A1836" s="6"/>
      <c r="B1836" s="10"/>
      <c r="C1836" s="6"/>
      <c r="D1836" s="6"/>
      <c r="E1836" s="6"/>
      <c r="F1836" s="6"/>
      <c r="G1836" s="6"/>
      <c r="H1836" s="6"/>
      <c r="I1836" s="6"/>
      <c r="J1836" s="6"/>
      <c r="K1836" s="6"/>
      <c r="L1836" s="6"/>
      <c r="M1836" s="6"/>
      <c r="N1836" s="6"/>
      <c r="O1836" s="6"/>
      <c r="P1836" s="10"/>
      <c r="Q1836" s="15" t="str">
        <f t="shared" ca="1" si="59"/>
        <v>-</v>
      </c>
      <c r="R1836" s="6"/>
      <c r="S1836" s="6"/>
      <c r="T1836" s="6"/>
      <c r="U1836" s="6"/>
      <c r="V1836" s="6"/>
      <c r="W1836" s="6" t="str">
        <f t="shared" si="58"/>
        <v>-</v>
      </c>
      <c r="X1836" s="6"/>
      <c r="Y1836" s="6"/>
      <c r="Z1836" s="6"/>
      <c r="AA1836" s="6"/>
      <c r="AB1836" s="6"/>
      <c r="AC1836" s="6"/>
    </row>
    <row r="1837" spans="1:29" x14ac:dyDescent="0.25">
      <c r="Q1837" s="12" t="str">
        <f t="shared" ca="1" si="59"/>
        <v>-</v>
      </c>
      <c r="W1837" t="str">
        <f t="shared" si="58"/>
        <v>-</v>
      </c>
    </row>
    <row r="1838" spans="1:29" x14ac:dyDescent="0.25">
      <c r="A1838" s="6"/>
      <c r="B1838" s="10"/>
      <c r="C1838" s="6"/>
      <c r="D1838" s="6"/>
      <c r="E1838" s="6"/>
      <c r="F1838" s="6"/>
      <c r="G1838" s="6"/>
      <c r="H1838" s="6"/>
      <c r="I1838" s="6"/>
      <c r="J1838" s="6"/>
      <c r="K1838" s="6"/>
      <c r="L1838" s="6"/>
      <c r="M1838" s="6"/>
      <c r="N1838" s="6"/>
      <c r="O1838" s="6"/>
      <c r="P1838" s="10"/>
      <c r="Q1838" s="15" t="str">
        <f t="shared" ca="1" si="59"/>
        <v>-</v>
      </c>
      <c r="R1838" s="6"/>
      <c r="S1838" s="6"/>
      <c r="T1838" s="6"/>
      <c r="U1838" s="6"/>
      <c r="V1838" s="6"/>
      <c r="W1838" s="6" t="str">
        <f t="shared" si="58"/>
        <v>-</v>
      </c>
      <c r="X1838" s="6"/>
      <c r="Y1838" s="6"/>
      <c r="Z1838" s="6"/>
      <c r="AA1838" s="6"/>
      <c r="AB1838" s="6"/>
      <c r="AC1838" s="6"/>
    </row>
    <row r="1839" spans="1:29" x14ac:dyDescent="0.25">
      <c r="Q1839" s="12" t="str">
        <f t="shared" ca="1" si="59"/>
        <v>-</v>
      </c>
      <c r="W1839" t="str">
        <f t="shared" si="58"/>
        <v>-</v>
      </c>
    </row>
    <row r="1840" spans="1:29" x14ac:dyDescent="0.25">
      <c r="A1840" s="6"/>
      <c r="B1840" s="10"/>
      <c r="C1840" s="6"/>
      <c r="D1840" s="6"/>
      <c r="E1840" s="6"/>
      <c r="F1840" s="6"/>
      <c r="G1840" s="6"/>
      <c r="H1840" s="6"/>
      <c r="I1840" s="6"/>
      <c r="J1840" s="6"/>
      <c r="K1840" s="6"/>
      <c r="L1840" s="6"/>
      <c r="M1840" s="6"/>
      <c r="N1840" s="6"/>
      <c r="O1840" s="6"/>
      <c r="P1840" s="10"/>
      <c r="Q1840" s="15" t="str">
        <f t="shared" ca="1" si="59"/>
        <v>-</v>
      </c>
      <c r="R1840" s="6"/>
      <c r="S1840" s="6"/>
      <c r="T1840" s="6"/>
      <c r="U1840" s="6"/>
      <c r="V1840" s="6"/>
      <c r="W1840" s="6" t="str">
        <f t="shared" si="58"/>
        <v>-</v>
      </c>
      <c r="X1840" s="6"/>
      <c r="Y1840" s="6"/>
      <c r="Z1840" s="6"/>
      <c r="AA1840" s="6"/>
      <c r="AB1840" s="6"/>
      <c r="AC1840" s="6"/>
    </row>
    <row r="1841" spans="1:29" x14ac:dyDescent="0.25">
      <c r="Q1841" s="12" t="str">
        <f t="shared" ca="1" si="59"/>
        <v>-</v>
      </c>
      <c r="W1841" t="str">
        <f t="shared" si="58"/>
        <v>-</v>
      </c>
    </row>
    <row r="1842" spans="1:29" x14ac:dyDescent="0.25">
      <c r="A1842" s="6"/>
      <c r="B1842" s="10"/>
      <c r="C1842" s="6"/>
      <c r="D1842" s="6"/>
      <c r="E1842" s="6"/>
      <c r="F1842" s="6"/>
      <c r="G1842" s="6"/>
      <c r="H1842" s="6"/>
      <c r="I1842" s="6"/>
      <c r="J1842" s="6"/>
      <c r="K1842" s="6"/>
      <c r="L1842" s="6"/>
      <c r="M1842" s="6"/>
      <c r="N1842" s="6"/>
      <c r="O1842" s="6"/>
      <c r="P1842" s="10"/>
      <c r="Q1842" s="15" t="str">
        <f t="shared" ca="1" si="59"/>
        <v>-</v>
      </c>
      <c r="R1842" s="6"/>
      <c r="S1842" s="6"/>
      <c r="T1842" s="6"/>
      <c r="U1842" s="6"/>
      <c r="V1842" s="6"/>
      <c r="W1842" s="6" t="str">
        <f t="shared" si="58"/>
        <v>-</v>
      </c>
      <c r="X1842" s="6"/>
      <c r="Y1842" s="6"/>
      <c r="Z1842" s="6"/>
      <c r="AA1842" s="6"/>
      <c r="AB1842" s="6"/>
      <c r="AC1842" s="6"/>
    </row>
    <row r="1843" spans="1:29" x14ac:dyDescent="0.25">
      <c r="Q1843" s="12" t="str">
        <f t="shared" ca="1" si="59"/>
        <v>-</v>
      </c>
      <c r="W1843" t="str">
        <f t="shared" si="58"/>
        <v>-</v>
      </c>
    </row>
    <row r="1844" spans="1:29" x14ac:dyDescent="0.25">
      <c r="A1844" s="6"/>
      <c r="B1844" s="10"/>
      <c r="C1844" s="6"/>
      <c r="D1844" s="6"/>
      <c r="E1844" s="6"/>
      <c r="F1844" s="6"/>
      <c r="G1844" s="6"/>
      <c r="H1844" s="6"/>
      <c r="I1844" s="6"/>
      <c r="J1844" s="6"/>
      <c r="K1844" s="6"/>
      <c r="L1844" s="6"/>
      <c r="M1844" s="6"/>
      <c r="N1844" s="6"/>
      <c r="O1844" s="6"/>
      <c r="P1844" s="10"/>
      <c r="Q1844" s="15" t="str">
        <f t="shared" ca="1" si="59"/>
        <v>-</v>
      </c>
      <c r="R1844" s="6"/>
      <c r="S1844" s="6"/>
      <c r="T1844" s="6"/>
      <c r="U1844" s="6"/>
      <c r="V1844" s="6"/>
      <c r="W1844" s="6" t="str">
        <f t="shared" si="58"/>
        <v>-</v>
      </c>
      <c r="X1844" s="6"/>
      <c r="Y1844" s="6"/>
      <c r="Z1844" s="6"/>
      <c r="AA1844" s="6"/>
      <c r="AB1844" s="6"/>
      <c r="AC1844" s="6"/>
    </row>
    <row r="1845" spans="1:29" x14ac:dyDescent="0.25">
      <c r="Q1845" s="12" t="str">
        <f t="shared" ca="1" si="59"/>
        <v>-</v>
      </c>
      <c r="W1845" t="str">
        <f t="shared" si="58"/>
        <v>-</v>
      </c>
    </row>
    <row r="1846" spans="1:29" x14ac:dyDescent="0.25">
      <c r="A1846" s="6"/>
      <c r="B1846" s="10"/>
      <c r="C1846" s="6"/>
      <c r="D1846" s="6"/>
      <c r="E1846" s="6"/>
      <c r="F1846" s="6"/>
      <c r="G1846" s="6"/>
      <c r="H1846" s="6"/>
      <c r="I1846" s="6"/>
      <c r="J1846" s="6"/>
      <c r="K1846" s="6"/>
      <c r="L1846" s="6"/>
      <c r="M1846" s="6"/>
      <c r="N1846" s="6"/>
      <c r="O1846" s="6"/>
      <c r="P1846" s="10"/>
      <c r="Q1846" s="15" t="str">
        <f t="shared" ca="1" si="59"/>
        <v>-</v>
      </c>
      <c r="R1846" s="6"/>
      <c r="S1846" s="6"/>
      <c r="T1846" s="6"/>
      <c r="U1846" s="6"/>
      <c r="V1846" s="6"/>
      <c r="W1846" s="6" t="str">
        <f t="shared" si="58"/>
        <v>-</v>
      </c>
      <c r="X1846" s="6"/>
      <c r="Y1846" s="6"/>
      <c r="Z1846" s="6"/>
      <c r="AA1846" s="6"/>
      <c r="AB1846" s="6"/>
      <c r="AC1846" s="6"/>
    </row>
    <row r="1847" spans="1:29" x14ac:dyDescent="0.25">
      <c r="Q1847" s="12" t="str">
        <f t="shared" ca="1" si="59"/>
        <v>-</v>
      </c>
      <c r="W1847" t="str">
        <f t="shared" si="58"/>
        <v>-</v>
      </c>
    </row>
    <row r="1848" spans="1:29" x14ac:dyDescent="0.25">
      <c r="A1848" s="6"/>
      <c r="B1848" s="10"/>
      <c r="C1848" s="6"/>
      <c r="D1848" s="6"/>
      <c r="E1848" s="6"/>
      <c r="F1848" s="6"/>
      <c r="G1848" s="6"/>
      <c r="H1848" s="6"/>
      <c r="I1848" s="6"/>
      <c r="J1848" s="6"/>
      <c r="K1848" s="6"/>
      <c r="L1848" s="6"/>
      <c r="M1848" s="6"/>
      <c r="N1848" s="6"/>
      <c r="O1848" s="6"/>
      <c r="P1848" s="10"/>
      <c r="Q1848" s="15" t="str">
        <f t="shared" ca="1" si="59"/>
        <v>-</v>
      </c>
      <c r="R1848" s="6"/>
      <c r="S1848" s="6"/>
      <c r="T1848" s="6"/>
      <c r="U1848" s="6"/>
      <c r="V1848" s="6"/>
      <c r="W1848" s="6" t="str">
        <f t="shared" si="58"/>
        <v>-</v>
      </c>
      <c r="X1848" s="6"/>
      <c r="Y1848" s="6"/>
      <c r="Z1848" s="6"/>
      <c r="AA1848" s="6"/>
      <c r="AB1848" s="6"/>
      <c r="AC1848" s="6"/>
    </row>
    <row r="1849" spans="1:29" x14ac:dyDescent="0.25">
      <c r="Q1849" s="12" t="str">
        <f t="shared" ca="1" si="59"/>
        <v>-</v>
      </c>
      <c r="W1849" t="str">
        <f t="shared" si="58"/>
        <v>-</v>
      </c>
    </row>
    <row r="1850" spans="1:29" x14ac:dyDescent="0.25">
      <c r="A1850" s="6"/>
      <c r="B1850" s="10"/>
      <c r="C1850" s="6"/>
      <c r="D1850" s="6"/>
      <c r="E1850" s="6"/>
      <c r="F1850" s="6"/>
      <c r="G1850" s="6"/>
      <c r="H1850" s="6"/>
      <c r="I1850" s="6"/>
      <c r="J1850" s="6"/>
      <c r="K1850" s="6"/>
      <c r="L1850" s="6"/>
      <c r="M1850" s="6"/>
      <c r="N1850" s="6"/>
      <c r="O1850" s="6"/>
      <c r="P1850" s="10"/>
      <c r="Q1850" s="15" t="str">
        <f t="shared" ca="1" si="59"/>
        <v>-</v>
      </c>
      <c r="R1850" s="6"/>
      <c r="S1850" s="6"/>
      <c r="T1850" s="6"/>
      <c r="U1850" s="6"/>
      <c r="V1850" s="6"/>
      <c r="W1850" s="6" t="str">
        <f t="shared" si="58"/>
        <v>-</v>
      </c>
      <c r="X1850" s="6"/>
      <c r="Y1850" s="6"/>
      <c r="Z1850" s="6"/>
      <c r="AA1850" s="6"/>
      <c r="AB1850" s="6"/>
      <c r="AC1850" s="6"/>
    </row>
    <row r="1851" spans="1:29" x14ac:dyDescent="0.25">
      <c r="Q1851" s="12" t="str">
        <f t="shared" ca="1" si="59"/>
        <v>-</v>
      </c>
      <c r="W1851" t="str">
        <f t="shared" si="58"/>
        <v>-</v>
      </c>
    </row>
    <row r="1852" spans="1:29" x14ac:dyDescent="0.25">
      <c r="A1852" s="6"/>
      <c r="B1852" s="10"/>
      <c r="C1852" s="6"/>
      <c r="D1852" s="6"/>
      <c r="E1852" s="6"/>
      <c r="F1852" s="6"/>
      <c r="G1852" s="6"/>
      <c r="H1852" s="6"/>
      <c r="I1852" s="6"/>
      <c r="J1852" s="6"/>
      <c r="K1852" s="6"/>
      <c r="L1852" s="6"/>
      <c r="M1852" s="6"/>
      <c r="N1852" s="6"/>
      <c r="O1852" s="6"/>
      <c r="P1852" s="10"/>
      <c r="Q1852" s="15" t="str">
        <f t="shared" ca="1" si="59"/>
        <v>-</v>
      </c>
      <c r="R1852" s="6"/>
      <c r="S1852" s="6"/>
      <c r="T1852" s="6"/>
      <c r="U1852" s="6"/>
      <c r="V1852" s="6"/>
      <c r="W1852" s="6" t="str">
        <f t="shared" si="58"/>
        <v>-</v>
      </c>
      <c r="X1852" s="6"/>
      <c r="Y1852" s="6"/>
      <c r="Z1852" s="6"/>
      <c r="AA1852" s="6"/>
      <c r="AB1852" s="6"/>
      <c r="AC1852" s="6"/>
    </row>
    <row r="1853" spans="1:29" x14ac:dyDescent="0.25">
      <c r="Q1853" s="12" t="str">
        <f t="shared" ca="1" si="59"/>
        <v>-</v>
      </c>
      <c r="W1853" t="str">
        <f t="shared" si="58"/>
        <v>-</v>
      </c>
    </row>
    <row r="1854" spans="1:29" x14ac:dyDescent="0.25">
      <c r="A1854" s="6"/>
      <c r="B1854" s="10"/>
      <c r="C1854" s="6"/>
      <c r="D1854" s="6"/>
      <c r="E1854" s="6"/>
      <c r="F1854" s="6"/>
      <c r="G1854" s="6"/>
      <c r="H1854" s="6"/>
      <c r="I1854" s="6"/>
      <c r="J1854" s="6"/>
      <c r="K1854" s="6"/>
      <c r="L1854" s="6"/>
      <c r="M1854" s="6"/>
      <c r="N1854" s="6"/>
      <c r="O1854" s="6"/>
      <c r="P1854" s="10"/>
      <c r="Q1854" s="15" t="str">
        <f t="shared" ca="1" si="59"/>
        <v>-</v>
      </c>
      <c r="R1854" s="6"/>
      <c r="S1854" s="6"/>
      <c r="T1854" s="6"/>
      <c r="U1854" s="6"/>
      <c r="V1854" s="6"/>
      <c r="W1854" s="6" t="str">
        <f t="shared" si="58"/>
        <v>-</v>
      </c>
      <c r="X1854" s="6"/>
      <c r="Y1854" s="6"/>
      <c r="Z1854" s="6"/>
      <c r="AA1854" s="6"/>
      <c r="AB1854" s="6"/>
      <c r="AC1854" s="6"/>
    </row>
    <row r="1855" spans="1:29" x14ac:dyDescent="0.25">
      <c r="Q1855" s="12" t="str">
        <f t="shared" ca="1" si="59"/>
        <v>-</v>
      </c>
      <c r="W1855" t="str">
        <f t="shared" si="58"/>
        <v>-</v>
      </c>
    </row>
    <row r="1856" spans="1:29" x14ac:dyDescent="0.25">
      <c r="A1856" s="6"/>
      <c r="B1856" s="10"/>
      <c r="C1856" s="6"/>
      <c r="D1856" s="6"/>
      <c r="E1856" s="6"/>
      <c r="F1856" s="6"/>
      <c r="G1856" s="6"/>
      <c r="H1856" s="6"/>
      <c r="I1856" s="6"/>
      <c r="J1856" s="6"/>
      <c r="K1856" s="6"/>
      <c r="L1856" s="6"/>
      <c r="M1856" s="6"/>
      <c r="N1856" s="6"/>
      <c r="O1856" s="6"/>
      <c r="P1856" s="10"/>
      <c r="Q1856" s="15" t="str">
        <f t="shared" ca="1" si="59"/>
        <v>-</v>
      </c>
      <c r="R1856" s="6"/>
      <c r="S1856" s="6"/>
      <c r="T1856" s="6"/>
      <c r="U1856" s="6"/>
      <c r="V1856" s="6"/>
      <c r="W1856" s="6" t="str">
        <f t="shared" si="58"/>
        <v>-</v>
      </c>
      <c r="X1856" s="6"/>
      <c r="Y1856" s="6"/>
      <c r="Z1856" s="6"/>
      <c r="AA1856" s="6"/>
      <c r="AB1856" s="6"/>
      <c r="AC1856" s="6"/>
    </row>
    <row r="1857" spans="1:29" x14ac:dyDescent="0.25">
      <c r="Q1857" s="12" t="str">
        <f t="shared" ca="1" si="59"/>
        <v>-</v>
      </c>
      <c r="W1857" t="str">
        <f t="shared" si="58"/>
        <v>-</v>
      </c>
    </row>
    <row r="1858" spans="1:29" x14ac:dyDescent="0.25">
      <c r="A1858" s="6"/>
      <c r="B1858" s="10"/>
      <c r="C1858" s="6"/>
      <c r="D1858" s="6"/>
      <c r="E1858" s="6"/>
      <c r="F1858" s="6"/>
      <c r="G1858" s="6"/>
      <c r="H1858" s="6"/>
      <c r="I1858" s="6"/>
      <c r="J1858" s="6"/>
      <c r="K1858" s="6"/>
      <c r="L1858" s="6"/>
      <c r="M1858" s="6"/>
      <c r="N1858" s="6"/>
      <c r="O1858" s="6"/>
      <c r="P1858" s="10"/>
      <c r="Q1858" s="15" t="str">
        <f t="shared" ca="1" si="59"/>
        <v>-</v>
      </c>
      <c r="R1858" s="6"/>
      <c r="S1858" s="6"/>
      <c r="T1858" s="6"/>
      <c r="U1858" s="6"/>
      <c r="V1858" s="6"/>
      <c r="W1858" s="6" t="str">
        <f t="shared" si="58"/>
        <v>-</v>
      </c>
      <c r="X1858" s="6"/>
      <c r="Y1858" s="6"/>
      <c r="Z1858" s="6"/>
      <c r="AA1858" s="6"/>
      <c r="AB1858" s="6"/>
      <c r="AC1858" s="6"/>
    </row>
    <row r="1859" spans="1:29" x14ac:dyDescent="0.25">
      <c r="Q1859" s="12" t="str">
        <f t="shared" ca="1" si="59"/>
        <v>-</v>
      </c>
      <c r="W1859" t="str">
        <f t="shared" si="58"/>
        <v>-</v>
      </c>
    </row>
    <row r="1860" spans="1:29" x14ac:dyDescent="0.25">
      <c r="A1860" s="6"/>
      <c r="B1860" s="10"/>
      <c r="C1860" s="6"/>
      <c r="D1860" s="6"/>
      <c r="E1860" s="6"/>
      <c r="F1860" s="6"/>
      <c r="G1860" s="6"/>
      <c r="H1860" s="6"/>
      <c r="I1860" s="6"/>
      <c r="J1860" s="6"/>
      <c r="K1860" s="6"/>
      <c r="L1860" s="6"/>
      <c r="M1860" s="6"/>
      <c r="N1860" s="6"/>
      <c r="O1860" s="6"/>
      <c r="P1860" s="10"/>
      <c r="Q1860" s="15" t="str">
        <f t="shared" ca="1" si="59"/>
        <v>-</v>
      </c>
      <c r="R1860" s="6"/>
      <c r="S1860" s="6"/>
      <c r="T1860" s="6"/>
      <c r="U1860" s="6"/>
      <c r="V1860" s="6"/>
      <c r="W1860" s="6" t="str">
        <f t="shared" si="58"/>
        <v>-</v>
      </c>
      <c r="X1860" s="6"/>
      <c r="Y1860" s="6"/>
      <c r="Z1860" s="6"/>
      <c r="AA1860" s="6"/>
      <c r="AB1860" s="6"/>
      <c r="AC1860" s="6"/>
    </row>
    <row r="1861" spans="1:29" x14ac:dyDescent="0.25">
      <c r="Q1861" s="12" t="str">
        <f t="shared" ca="1" si="59"/>
        <v>-</v>
      </c>
      <c r="W1861" t="str">
        <f t="shared" si="58"/>
        <v>-</v>
      </c>
    </row>
    <row r="1862" spans="1:29" x14ac:dyDescent="0.25">
      <c r="A1862" s="6"/>
      <c r="B1862" s="10"/>
      <c r="C1862" s="6"/>
      <c r="D1862" s="6"/>
      <c r="E1862" s="6"/>
      <c r="F1862" s="6"/>
      <c r="G1862" s="6"/>
      <c r="H1862" s="6"/>
      <c r="I1862" s="6"/>
      <c r="J1862" s="6"/>
      <c r="K1862" s="6"/>
      <c r="L1862" s="6"/>
      <c r="M1862" s="6"/>
      <c r="N1862" s="6"/>
      <c r="O1862" s="6"/>
      <c r="P1862" s="10"/>
      <c r="Q1862" s="15" t="str">
        <f t="shared" ca="1" si="59"/>
        <v>-</v>
      </c>
      <c r="R1862" s="6"/>
      <c r="S1862" s="6"/>
      <c r="T1862" s="6"/>
      <c r="U1862" s="6"/>
      <c r="V1862" s="6"/>
      <c r="W1862" s="6" t="str">
        <f t="shared" si="58"/>
        <v>-</v>
      </c>
      <c r="X1862" s="6"/>
      <c r="Y1862" s="6"/>
      <c r="Z1862" s="6"/>
      <c r="AA1862" s="6"/>
      <c r="AB1862" s="6"/>
      <c r="AC1862" s="6"/>
    </row>
    <row r="1863" spans="1:29" x14ac:dyDescent="0.25">
      <c r="Q1863" s="12" t="str">
        <f t="shared" ca="1" si="59"/>
        <v>-</v>
      </c>
      <c r="W1863" t="str">
        <f t="shared" si="58"/>
        <v>-</v>
      </c>
    </row>
    <row r="1864" spans="1:29" x14ac:dyDescent="0.25">
      <c r="A1864" s="6"/>
      <c r="B1864" s="10"/>
      <c r="C1864" s="6"/>
      <c r="D1864" s="6"/>
      <c r="E1864" s="6"/>
      <c r="F1864" s="6"/>
      <c r="G1864" s="6"/>
      <c r="H1864" s="6"/>
      <c r="I1864" s="6"/>
      <c r="J1864" s="6"/>
      <c r="K1864" s="6"/>
      <c r="L1864" s="6"/>
      <c r="M1864" s="6"/>
      <c r="N1864" s="6"/>
      <c r="O1864" s="6"/>
      <c r="P1864" s="10"/>
      <c r="Q1864" s="15" t="str">
        <f t="shared" ca="1" si="59"/>
        <v>-</v>
      </c>
      <c r="R1864" s="6"/>
      <c r="S1864" s="6"/>
      <c r="T1864" s="6"/>
      <c r="U1864" s="6"/>
      <c r="V1864" s="6"/>
      <c r="W1864" s="6" t="str">
        <f t="shared" ref="W1864:W1927" si="60">IF(OR(ISBLANK(J1864),ISBLANK(V1864)),"-",(IF(J1864=V1864,"Yes","No")))</f>
        <v>-</v>
      </c>
      <c r="X1864" s="6"/>
      <c r="Y1864" s="6"/>
      <c r="Z1864" s="6"/>
      <c r="AA1864" s="6"/>
      <c r="AB1864" s="6"/>
      <c r="AC1864" s="6"/>
    </row>
    <row r="1865" spans="1:29" x14ac:dyDescent="0.25">
      <c r="Q1865" s="12" t="str">
        <f t="shared" ref="Q1865:Q1928" ca="1" si="61">IF(B1865&gt;1/1/1900, (IF(R1865="Closed",(DATEDIF(B1865,P1865,"d"))-(DATEDIF(M1865,O1865,"d")),IF(OR(R1865="Pending",ISBLANK(P1865)),TODAY()-B1865))),"-")</f>
        <v>-</v>
      </c>
      <c r="W1865" t="str">
        <f t="shared" si="60"/>
        <v>-</v>
      </c>
    </row>
    <row r="1866" spans="1:29" x14ac:dyDescent="0.25">
      <c r="A1866" s="6"/>
      <c r="B1866" s="10"/>
      <c r="C1866" s="6"/>
      <c r="D1866" s="6"/>
      <c r="E1866" s="6"/>
      <c r="F1866" s="6"/>
      <c r="G1866" s="6"/>
      <c r="H1866" s="6"/>
      <c r="I1866" s="6"/>
      <c r="J1866" s="6"/>
      <c r="K1866" s="6"/>
      <c r="L1866" s="6"/>
      <c r="M1866" s="6"/>
      <c r="N1866" s="6"/>
      <c r="O1866" s="6"/>
      <c r="P1866" s="10"/>
      <c r="Q1866" s="15" t="str">
        <f t="shared" ca="1" si="61"/>
        <v>-</v>
      </c>
      <c r="R1866" s="6"/>
      <c r="S1866" s="6"/>
      <c r="T1866" s="6"/>
      <c r="U1866" s="6"/>
      <c r="V1866" s="6"/>
      <c r="W1866" s="6" t="str">
        <f t="shared" si="60"/>
        <v>-</v>
      </c>
      <c r="X1866" s="6"/>
      <c r="Y1866" s="6"/>
      <c r="Z1866" s="6"/>
      <c r="AA1866" s="6"/>
      <c r="AB1866" s="6"/>
      <c r="AC1866" s="6"/>
    </row>
    <row r="1867" spans="1:29" x14ac:dyDescent="0.25">
      <c r="Q1867" s="12" t="str">
        <f t="shared" ca="1" si="61"/>
        <v>-</v>
      </c>
      <c r="W1867" t="str">
        <f t="shared" si="60"/>
        <v>-</v>
      </c>
    </row>
    <row r="1868" spans="1:29" x14ac:dyDescent="0.25">
      <c r="A1868" s="6"/>
      <c r="B1868" s="10"/>
      <c r="C1868" s="6"/>
      <c r="D1868" s="6"/>
      <c r="E1868" s="6"/>
      <c r="F1868" s="6"/>
      <c r="G1868" s="6"/>
      <c r="H1868" s="6"/>
      <c r="I1868" s="6"/>
      <c r="J1868" s="6"/>
      <c r="K1868" s="6"/>
      <c r="L1868" s="6"/>
      <c r="M1868" s="6"/>
      <c r="N1868" s="6"/>
      <c r="O1868" s="6"/>
      <c r="P1868" s="10"/>
      <c r="Q1868" s="15" t="str">
        <f t="shared" ca="1" si="61"/>
        <v>-</v>
      </c>
      <c r="R1868" s="6"/>
      <c r="S1868" s="6"/>
      <c r="T1868" s="6"/>
      <c r="U1868" s="6"/>
      <c r="V1868" s="6"/>
      <c r="W1868" s="6" t="str">
        <f t="shared" si="60"/>
        <v>-</v>
      </c>
      <c r="X1868" s="6"/>
      <c r="Y1868" s="6"/>
      <c r="Z1868" s="6"/>
      <c r="AA1868" s="6"/>
      <c r="AB1868" s="6"/>
      <c r="AC1868" s="6"/>
    </row>
    <row r="1869" spans="1:29" x14ac:dyDescent="0.25">
      <c r="Q1869" s="12" t="str">
        <f t="shared" ca="1" si="61"/>
        <v>-</v>
      </c>
      <c r="W1869" t="str">
        <f t="shared" si="60"/>
        <v>-</v>
      </c>
    </row>
    <row r="1870" spans="1:29" x14ac:dyDescent="0.25">
      <c r="A1870" s="6"/>
      <c r="B1870" s="10"/>
      <c r="C1870" s="6"/>
      <c r="D1870" s="6"/>
      <c r="E1870" s="6"/>
      <c r="F1870" s="6"/>
      <c r="G1870" s="6"/>
      <c r="H1870" s="6"/>
      <c r="I1870" s="6"/>
      <c r="J1870" s="6"/>
      <c r="K1870" s="6"/>
      <c r="L1870" s="6"/>
      <c r="M1870" s="6"/>
      <c r="N1870" s="6"/>
      <c r="O1870" s="6"/>
      <c r="P1870" s="10"/>
      <c r="Q1870" s="15" t="str">
        <f t="shared" ca="1" si="61"/>
        <v>-</v>
      </c>
      <c r="R1870" s="6"/>
      <c r="S1870" s="6"/>
      <c r="T1870" s="6"/>
      <c r="U1870" s="6"/>
      <c r="V1870" s="6"/>
      <c r="W1870" s="6" t="str">
        <f t="shared" si="60"/>
        <v>-</v>
      </c>
      <c r="X1870" s="6"/>
      <c r="Y1870" s="6"/>
      <c r="Z1870" s="6"/>
      <c r="AA1870" s="6"/>
      <c r="AB1870" s="6"/>
      <c r="AC1870" s="6"/>
    </row>
    <row r="1871" spans="1:29" x14ac:dyDescent="0.25">
      <c r="Q1871" s="12" t="str">
        <f t="shared" ca="1" si="61"/>
        <v>-</v>
      </c>
      <c r="W1871" t="str">
        <f t="shared" si="60"/>
        <v>-</v>
      </c>
    </row>
    <row r="1872" spans="1:29" x14ac:dyDescent="0.25">
      <c r="A1872" s="6"/>
      <c r="B1872" s="10"/>
      <c r="C1872" s="6"/>
      <c r="D1872" s="6"/>
      <c r="E1872" s="6"/>
      <c r="F1872" s="6"/>
      <c r="G1872" s="6"/>
      <c r="H1872" s="6"/>
      <c r="I1872" s="6"/>
      <c r="J1872" s="6"/>
      <c r="K1872" s="6"/>
      <c r="L1872" s="6"/>
      <c r="M1872" s="6"/>
      <c r="N1872" s="6"/>
      <c r="O1872" s="6"/>
      <c r="P1872" s="10"/>
      <c r="Q1872" s="15" t="str">
        <f t="shared" ca="1" si="61"/>
        <v>-</v>
      </c>
      <c r="R1872" s="6"/>
      <c r="S1872" s="6"/>
      <c r="T1872" s="6"/>
      <c r="U1872" s="6"/>
      <c r="V1872" s="6"/>
      <c r="W1872" s="6" t="str">
        <f t="shared" si="60"/>
        <v>-</v>
      </c>
      <c r="X1872" s="6"/>
      <c r="Y1872" s="6"/>
      <c r="Z1872" s="6"/>
      <c r="AA1872" s="6"/>
      <c r="AB1872" s="6"/>
      <c r="AC1872" s="6"/>
    </row>
    <row r="1873" spans="1:29" x14ac:dyDescent="0.25">
      <c r="Q1873" s="12" t="str">
        <f t="shared" ca="1" si="61"/>
        <v>-</v>
      </c>
      <c r="W1873" t="str">
        <f t="shared" si="60"/>
        <v>-</v>
      </c>
    </row>
    <row r="1874" spans="1:29" x14ac:dyDescent="0.25">
      <c r="A1874" s="6"/>
      <c r="B1874" s="10"/>
      <c r="C1874" s="6"/>
      <c r="D1874" s="6"/>
      <c r="E1874" s="6"/>
      <c r="F1874" s="6"/>
      <c r="G1874" s="6"/>
      <c r="H1874" s="6"/>
      <c r="I1874" s="6"/>
      <c r="J1874" s="6"/>
      <c r="K1874" s="6"/>
      <c r="L1874" s="6"/>
      <c r="M1874" s="6"/>
      <c r="N1874" s="6"/>
      <c r="O1874" s="6"/>
      <c r="P1874" s="10"/>
      <c r="Q1874" s="15" t="str">
        <f t="shared" ca="1" si="61"/>
        <v>-</v>
      </c>
      <c r="R1874" s="6"/>
      <c r="S1874" s="6"/>
      <c r="T1874" s="6"/>
      <c r="U1874" s="6"/>
      <c r="V1874" s="6"/>
      <c r="W1874" s="6" t="str">
        <f t="shared" si="60"/>
        <v>-</v>
      </c>
      <c r="X1874" s="6"/>
      <c r="Y1874" s="6"/>
      <c r="Z1874" s="6"/>
      <c r="AA1874" s="6"/>
      <c r="AB1874" s="6"/>
      <c r="AC1874" s="6"/>
    </row>
    <row r="1875" spans="1:29" x14ac:dyDescent="0.25">
      <c r="Q1875" s="12" t="str">
        <f t="shared" ca="1" si="61"/>
        <v>-</v>
      </c>
      <c r="W1875" t="str">
        <f t="shared" si="60"/>
        <v>-</v>
      </c>
    </row>
    <row r="1876" spans="1:29" x14ac:dyDescent="0.25">
      <c r="A1876" s="6"/>
      <c r="B1876" s="10"/>
      <c r="C1876" s="6"/>
      <c r="D1876" s="6"/>
      <c r="E1876" s="6"/>
      <c r="F1876" s="6"/>
      <c r="G1876" s="6"/>
      <c r="H1876" s="6"/>
      <c r="I1876" s="6"/>
      <c r="J1876" s="6"/>
      <c r="K1876" s="6"/>
      <c r="L1876" s="6"/>
      <c r="M1876" s="6"/>
      <c r="N1876" s="6"/>
      <c r="O1876" s="6"/>
      <c r="P1876" s="10"/>
      <c r="Q1876" s="15" t="str">
        <f t="shared" ca="1" si="61"/>
        <v>-</v>
      </c>
      <c r="R1876" s="6"/>
      <c r="S1876" s="6"/>
      <c r="T1876" s="6"/>
      <c r="U1876" s="6"/>
      <c r="V1876" s="6"/>
      <c r="W1876" s="6" t="str">
        <f t="shared" si="60"/>
        <v>-</v>
      </c>
      <c r="X1876" s="6"/>
      <c r="Y1876" s="6"/>
      <c r="Z1876" s="6"/>
      <c r="AA1876" s="6"/>
      <c r="AB1876" s="6"/>
      <c r="AC1876" s="6"/>
    </row>
    <row r="1877" spans="1:29" x14ac:dyDescent="0.25">
      <c r="Q1877" s="12" t="str">
        <f t="shared" ca="1" si="61"/>
        <v>-</v>
      </c>
      <c r="W1877" t="str">
        <f t="shared" si="60"/>
        <v>-</v>
      </c>
    </row>
    <row r="1878" spans="1:29" x14ac:dyDescent="0.25">
      <c r="A1878" s="6"/>
      <c r="B1878" s="10"/>
      <c r="C1878" s="6"/>
      <c r="D1878" s="6"/>
      <c r="E1878" s="6"/>
      <c r="F1878" s="6"/>
      <c r="G1878" s="6"/>
      <c r="H1878" s="6"/>
      <c r="I1878" s="6"/>
      <c r="J1878" s="6"/>
      <c r="K1878" s="6"/>
      <c r="L1878" s="6"/>
      <c r="M1878" s="6"/>
      <c r="N1878" s="6"/>
      <c r="O1878" s="6"/>
      <c r="P1878" s="10"/>
      <c r="Q1878" s="15" t="str">
        <f t="shared" ca="1" si="61"/>
        <v>-</v>
      </c>
      <c r="R1878" s="6"/>
      <c r="S1878" s="6"/>
      <c r="T1878" s="6"/>
      <c r="U1878" s="6"/>
      <c r="V1878" s="6"/>
      <c r="W1878" s="6" t="str">
        <f t="shared" si="60"/>
        <v>-</v>
      </c>
      <c r="X1878" s="6"/>
      <c r="Y1878" s="6"/>
      <c r="Z1878" s="6"/>
      <c r="AA1878" s="6"/>
      <c r="AB1878" s="6"/>
      <c r="AC1878" s="6"/>
    </row>
    <row r="1879" spans="1:29" x14ac:dyDescent="0.25">
      <c r="Q1879" s="12" t="str">
        <f t="shared" ca="1" si="61"/>
        <v>-</v>
      </c>
      <c r="W1879" t="str">
        <f t="shared" si="60"/>
        <v>-</v>
      </c>
    </row>
    <row r="1880" spans="1:29" x14ac:dyDescent="0.25">
      <c r="A1880" s="6"/>
      <c r="B1880" s="10"/>
      <c r="C1880" s="6"/>
      <c r="D1880" s="6"/>
      <c r="E1880" s="6"/>
      <c r="F1880" s="6"/>
      <c r="G1880" s="6"/>
      <c r="H1880" s="6"/>
      <c r="I1880" s="6"/>
      <c r="J1880" s="6"/>
      <c r="K1880" s="6"/>
      <c r="L1880" s="6"/>
      <c r="M1880" s="6"/>
      <c r="N1880" s="6"/>
      <c r="O1880" s="6"/>
      <c r="P1880" s="10"/>
      <c r="Q1880" s="15" t="str">
        <f t="shared" ca="1" si="61"/>
        <v>-</v>
      </c>
      <c r="R1880" s="6"/>
      <c r="S1880" s="6"/>
      <c r="T1880" s="6"/>
      <c r="U1880" s="6"/>
      <c r="V1880" s="6"/>
      <c r="W1880" s="6" t="str">
        <f t="shared" si="60"/>
        <v>-</v>
      </c>
      <c r="X1880" s="6"/>
      <c r="Y1880" s="6"/>
      <c r="Z1880" s="6"/>
      <c r="AA1880" s="6"/>
      <c r="AB1880" s="6"/>
      <c r="AC1880" s="6"/>
    </row>
    <row r="1881" spans="1:29" x14ac:dyDescent="0.25">
      <c r="Q1881" s="12" t="str">
        <f t="shared" ca="1" si="61"/>
        <v>-</v>
      </c>
      <c r="W1881" t="str">
        <f t="shared" si="60"/>
        <v>-</v>
      </c>
    </row>
    <row r="1882" spans="1:29" x14ac:dyDescent="0.25">
      <c r="A1882" s="6"/>
      <c r="B1882" s="10"/>
      <c r="C1882" s="6"/>
      <c r="D1882" s="6"/>
      <c r="E1882" s="6"/>
      <c r="F1882" s="6"/>
      <c r="G1882" s="6"/>
      <c r="H1882" s="6"/>
      <c r="I1882" s="6"/>
      <c r="J1882" s="6"/>
      <c r="K1882" s="6"/>
      <c r="L1882" s="6"/>
      <c r="M1882" s="6"/>
      <c r="N1882" s="6"/>
      <c r="O1882" s="6"/>
      <c r="P1882" s="10"/>
      <c r="Q1882" s="15" t="str">
        <f t="shared" ca="1" si="61"/>
        <v>-</v>
      </c>
      <c r="R1882" s="6"/>
      <c r="S1882" s="6"/>
      <c r="T1882" s="6"/>
      <c r="U1882" s="6"/>
      <c r="V1882" s="6"/>
      <c r="W1882" s="6" t="str">
        <f t="shared" si="60"/>
        <v>-</v>
      </c>
      <c r="X1882" s="6"/>
      <c r="Y1882" s="6"/>
      <c r="Z1882" s="6"/>
      <c r="AA1882" s="6"/>
      <c r="AB1882" s="6"/>
      <c r="AC1882" s="6"/>
    </row>
    <row r="1883" spans="1:29" x14ac:dyDescent="0.25">
      <c r="Q1883" s="12" t="str">
        <f t="shared" ca="1" si="61"/>
        <v>-</v>
      </c>
      <c r="W1883" t="str">
        <f t="shared" si="60"/>
        <v>-</v>
      </c>
    </row>
    <row r="1884" spans="1:29" x14ac:dyDescent="0.25">
      <c r="A1884" s="6"/>
      <c r="B1884" s="10"/>
      <c r="C1884" s="6"/>
      <c r="D1884" s="6"/>
      <c r="E1884" s="6"/>
      <c r="F1884" s="6"/>
      <c r="G1884" s="6"/>
      <c r="H1884" s="6"/>
      <c r="I1884" s="6"/>
      <c r="J1884" s="6"/>
      <c r="K1884" s="6"/>
      <c r="L1884" s="6"/>
      <c r="M1884" s="6"/>
      <c r="N1884" s="6"/>
      <c r="O1884" s="6"/>
      <c r="P1884" s="10"/>
      <c r="Q1884" s="15" t="str">
        <f t="shared" ca="1" si="61"/>
        <v>-</v>
      </c>
      <c r="R1884" s="6"/>
      <c r="S1884" s="6"/>
      <c r="T1884" s="6"/>
      <c r="U1884" s="6"/>
      <c r="V1884" s="6"/>
      <c r="W1884" s="6" t="str">
        <f t="shared" si="60"/>
        <v>-</v>
      </c>
      <c r="X1884" s="6"/>
      <c r="Y1884" s="6"/>
      <c r="Z1884" s="6"/>
      <c r="AA1884" s="6"/>
      <c r="AB1884" s="6"/>
      <c r="AC1884" s="6"/>
    </row>
    <row r="1885" spans="1:29" x14ac:dyDescent="0.25">
      <c r="Q1885" s="12" t="str">
        <f t="shared" ca="1" si="61"/>
        <v>-</v>
      </c>
      <c r="W1885" t="str">
        <f t="shared" si="60"/>
        <v>-</v>
      </c>
    </row>
    <row r="1886" spans="1:29" x14ac:dyDescent="0.25">
      <c r="A1886" s="6"/>
      <c r="B1886" s="10"/>
      <c r="C1886" s="6"/>
      <c r="D1886" s="6"/>
      <c r="E1886" s="6"/>
      <c r="F1886" s="6"/>
      <c r="G1886" s="6"/>
      <c r="H1886" s="6"/>
      <c r="I1886" s="6"/>
      <c r="J1886" s="6"/>
      <c r="K1886" s="6"/>
      <c r="L1886" s="6"/>
      <c r="M1886" s="6"/>
      <c r="N1886" s="6"/>
      <c r="O1886" s="6"/>
      <c r="P1886" s="10"/>
      <c r="Q1886" s="15" t="str">
        <f t="shared" ca="1" si="61"/>
        <v>-</v>
      </c>
      <c r="R1886" s="6"/>
      <c r="S1886" s="6"/>
      <c r="T1886" s="6"/>
      <c r="U1886" s="6"/>
      <c r="V1886" s="6"/>
      <c r="W1886" s="6" t="str">
        <f t="shared" si="60"/>
        <v>-</v>
      </c>
      <c r="X1886" s="6"/>
      <c r="Y1886" s="6"/>
      <c r="Z1886" s="6"/>
      <c r="AA1886" s="6"/>
      <c r="AB1886" s="6"/>
      <c r="AC1886" s="6"/>
    </row>
    <row r="1887" spans="1:29" x14ac:dyDescent="0.25">
      <c r="Q1887" s="12" t="str">
        <f t="shared" ca="1" si="61"/>
        <v>-</v>
      </c>
      <c r="W1887" t="str">
        <f t="shared" si="60"/>
        <v>-</v>
      </c>
    </row>
    <row r="1888" spans="1:29" x14ac:dyDescent="0.25">
      <c r="A1888" s="6"/>
      <c r="B1888" s="10"/>
      <c r="C1888" s="6"/>
      <c r="D1888" s="6"/>
      <c r="E1888" s="6"/>
      <c r="F1888" s="6"/>
      <c r="G1888" s="6"/>
      <c r="H1888" s="6"/>
      <c r="I1888" s="6"/>
      <c r="J1888" s="6"/>
      <c r="K1888" s="6"/>
      <c r="L1888" s="6"/>
      <c r="M1888" s="6"/>
      <c r="N1888" s="6"/>
      <c r="O1888" s="6"/>
      <c r="P1888" s="10"/>
      <c r="Q1888" s="15" t="str">
        <f t="shared" ca="1" si="61"/>
        <v>-</v>
      </c>
      <c r="R1888" s="6"/>
      <c r="S1888" s="6"/>
      <c r="T1888" s="6"/>
      <c r="U1888" s="6"/>
      <c r="V1888" s="6"/>
      <c r="W1888" s="6" t="str">
        <f t="shared" si="60"/>
        <v>-</v>
      </c>
      <c r="X1888" s="6"/>
      <c r="Y1888" s="6"/>
      <c r="Z1888" s="6"/>
      <c r="AA1888" s="6"/>
      <c r="AB1888" s="6"/>
      <c r="AC1888" s="6"/>
    </row>
    <row r="1889" spans="1:29" x14ac:dyDescent="0.25">
      <c r="Q1889" s="12" t="str">
        <f t="shared" ca="1" si="61"/>
        <v>-</v>
      </c>
      <c r="W1889" t="str">
        <f t="shared" si="60"/>
        <v>-</v>
      </c>
    </row>
    <row r="1890" spans="1:29" x14ac:dyDescent="0.25">
      <c r="A1890" s="6"/>
      <c r="B1890" s="10"/>
      <c r="C1890" s="6"/>
      <c r="D1890" s="6"/>
      <c r="E1890" s="6"/>
      <c r="F1890" s="6"/>
      <c r="G1890" s="6"/>
      <c r="H1890" s="6"/>
      <c r="I1890" s="6"/>
      <c r="J1890" s="6"/>
      <c r="K1890" s="6"/>
      <c r="L1890" s="6"/>
      <c r="M1890" s="6"/>
      <c r="N1890" s="6"/>
      <c r="O1890" s="6"/>
      <c r="P1890" s="10"/>
      <c r="Q1890" s="15" t="str">
        <f t="shared" ca="1" si="61"/>
        <v>-</v>
      </c>
      <c r="R1890" s="6"/>
      <c r="S1890" s="6"/>
      <c r="T1890" s="6"/>
      <c r="U1890" s="6"/>
      <c r="V1890" s="6"/>
      <c r="W1890" s="6" t="str">
        <f t="shared" si="60"/>
        <v>-</v>
      </c>
      <c r="X1890" s="6"/>
      <c r="Y1890" s="6"/>
      <c r="Z1890" s="6"/>
      <c r="AA1890" s="6"/>
      <c r="AB1890" s="6"/>
      <c r="AC1890" s="6"/>
    </row>
    <row r="1891" spans="1:29" x14ac:dyDescent="0.25">
      <c r="Q1891" s="12" t="str">
        <f t="shared" ca="1" si="61"/>
        <v>-</v>
      </c>
      <c r="W1891" t="str">
        <f t="shared" si="60"/>
        <v>-</v>
      </c>
    </row>
    <row r="1892" spans="1:29" x14ac:dyDescent="0.25">
      <c r="A1892" s="6"/>
      <c r="B1892" s="10"/>
      <c r="C1892" s="6"/>
      <c r="D1892" s="6"/>
      <c r="E1892" s="6"/>
      <c r="F1892" s="6"/>
      <c r="G1892" s="6"/>
      <c r="H1892" s="6"/>
      <c r="I1892" s="6"/>
      <c r="J1892" s="6"/>
      <c r="K1892" s="6"/>
      <c r="L1892" s="6"/>
      <c r="M1892" s="6"/>
      <c r="N1892" s="6"/>
      <c r="O1892" s="6"/>
      <c r="P1892" s="10"/>
      <c r="Q1892" s="15" t="str">
        <f t="shared" ca="1" si="61"/>
        <v>-</v>
      </c>
      <c r="R1892" s="6"/>
      <c r="S1892" s="6"/>
      <c r="T1892" s="6"/>
      <c r="U1892" s="6"/>
      <c r="V1892" s="6"/>
      <c r="W1892" s="6" t="str">
        <f t="shared" si="60"/>
        <v>-</v>
      </c>
      <c r="X1892" s="6"/>
      <c r="Y1892" s="6"/>
      <c r="Z1892" s="6"/>
      <c r="AA1892" s="6"/>
      <c r="AB1892" s="6"/>
      <c r="AC1892" s="6"/>
    </row>
    <row r="1893" spans="1:29" x14ac:dyDescent="0.25">
      <c r="Q1893" s="12" t="str">
        <f t="shared" ca="1" si="61"/>
        <v>-</v>
      </c>
      <c r="W1893" t="str">
        <f t="shared" si="60"/>
        <v>-</v>
      </c>
    </row>
    <row r="1894" spans="1:29" x14ac:dyDescent="0.25">
      <c r="A1894" s="6"/>
      <c r="B1894" s="10"/>
      <c r="C1894" s="6"/>
      <c r="D1894" s="6"/>
      <c r="E1894" s="6"/>
      <c r="F1894" s="6"/>
      <c r="G1894" s="6"/>
      <c r="H1894" s="6"/>
      <c r="I1894" s="6"/>
      <c r="J1894" s="6"/>
      <c r="K1894" s="6"/>
      <c r="L1894" s="6"/>
      <c r="M1894" s="6"/>
      <c r="N1894" s="6"/>
      <c r="O1894" s="6"/>
      <c r="P1894" s="10"/>
      <c r="Q1894" s="15" t="str">
        <f t="shared" ca="1" si="61"/>
        <v>-</v>
      </c>
      <c r="R1894" s="6"/>
      <c r="S1894" s="6"/>
      <c r="T1894" s="6"/>
      <c r="U1894" s="6"/>
      <c r="V1894" s="6"/>
      <c r="W1894" s="6" t="str">
        <f t="shared" si="60"/>
        <v>-</v>
      </c>
      <c r="X1894" s="6"/>
      <c r="Y1894" s="6"/>
      <c r="Z1894" s="6"/>
      <c r="AA1894" s="6"/>
      <c r="AB1894" s="6"/>
      <c r="AC1894" s="6"/>
    </row>
    <row r="1895" spans="1:29" x14ac:dyDescent="0.25">
      <c r="Q1895" s="12" t="str">
        <f t="shared" ca="1" si="61"/>
        <v>-</v>
      </c>
      <c r="W1895" t="str">
        <f t="shared" si="60"/>
        <v>-</v>
      </c>
    </row>
    <row r="1896" spans="1:29" x14ac:dyDescent="0.25">
      <c r="A1896" s="6"/>
      <c r="B1896" s="10"/>
      <c r="C1896" s="6"/>
      <c r="D1896" s="6"/>
      <c r="E1896" s="6"/>
      <c r="F1896" s="6"/>
      <c r="G1896" s="6"/>
      <c r="H1896" s="6"/>
      <c r="I1896" s="6"/>
      <c r="J1896" s="6"/>
      <c r="K1896" s="6"/>
      <c r="L1896" s="6"/>
      <c r="M1896" s="6"/>
      <c r="N1896" s="6"/>
      <c r="O1896" s="6"/>
      <c r="P1896" s="10"/>
      <c r="Q1896" s="15" t="str">
        <f t="shared" ca="1" si="61"/>
        <v>-</v>
      </c>
      <c r="R1896" s="6"/>
      <c r="S1896" s="6"/>
      <c r="T1896" s="6"/>
      <c r="U1896" s="6"/>
      <c r="V1896" s="6"/>
      <c r="W1896" s="6" t="str">
        <f t="shared" si="60"/>
        <v>-</v>
      </c>
      <c r="X1896" s="6"/>
      <c r="Y1896" s="6"/>
      <c r="Z1896" s="6"/>
      <c r="AA1896" s="6"/>
      <c r="AB1896" s="6"/>
      <c r="AC1896" s="6"/>
    </row>
    <row r="1897" spans="1:29" x14ac:dyDescent="0.25">
      <c r="Q1897" s="12" t="str">
        <f t="shared" ca="1" si="61"/>
        <v>-</v>
      </c>
      <c r="W1897" t="str">
        <f t="shared" si="60"/>
        <v>-</v>
      </c>
    </row>
    <row r="1898" spans="1:29" x14ac:dyDescent="0.25">
      <c r="A1898" s="6"/>
      <c r="B1898" s="10"/>
      <c r="C1898" s="6"/>
      <c r="D1898" s="6"/>
      <c r="E1898" s="6"/>
      <c r="F1898" s="6"/>
      <c r="G1898" s="6"/>
      <c r="H1898" s="6"/>
      <c r="I1898" s="6"/>
      <c r="J1898" s="6"/>
      <c r="K1898" s="6"/>
      <c r="L1898" s="6"/>
      <c r="M1898" s="6"/>
      <c r="N1898" s="6"/>
      <c r="O1898" s="6"/>
      <c r="P1898" s="10"/>
      <c r="Q1898" s="15" t="str">
        <f t="shared" ca="1" si="61"/>
        <v>-</v>
      </c>
      <c r="R1898" s="6"/>
      <c r="S1898" s="6"/>
      <c r="T1898" s="6"/>
      <c r="U1898" s="6"/>
      <c r="V1898" s="6"/>
      <c r="W1898" s="6" t="str">
        <f t="shared" si="60"/>
        <v>-</v>
      </c>
      <c r="X1898" s="6"/>
      <c r="Y1898" s="6"/>
      <c r="Z1898" s="6"/>
      <c r="AA1898" s="6"/>
      <c r="AB1898" s="6"/>
      <c r="AC1898" s="6"/>
    </row>
    <row r="1899" spans="1:29" x14ac:dyDescent="0.25">
      <c r="Q1899" s="12" t="str">
        <f t="shared" ca="1" si="61"/>
        <v>-</v>
      </c>
      <c r="W1899" t="str">
        <f t="shared" si="60"/>
        <v>-</v>
      </c>
    </row>
    <row r="1900" spans="1:29" x14ac:dyDescent="0.25">
      <c r="A1900" s="6"/>
      <c r="B1900" s="10"/>
      <c r="C1900" s="6"/>
      <c r="D1900" s="6"/>
      <c r="E1900" s="6"/>
      <c r="F1900" s="6"/>
      <c r="G1900" s="6"/>
      <c r="H1900" s="6"/>
      <c r="I1900" s="6"/>
      <c r="J1900" s="6"/>
      <c r="K1900" s="6"/>
      <c r="L1900" s="6"/>
      <c r="M1900" s="6"/>
      <c r="N1900" s="6"/>
      <c r="O1900" s="6"/>
      <c r="P1900" s="10"/>
      <c r="Q1900" s="15" t="str">
        <f t="shared" ca="1" si="61"/>
        <v>-</v>
      </c>
      <c r="R1900" s="6"/>
      <c r="S1900" s="6"/>
      <c r="T1900" s="6"/>
      <c r="U1900" s="6"/>
      <c r="V1900" s="6"/>
      <c r="W1900" s="6" t="str">
        <f t="shared" si="60"/>
        <v>-</v>
      </c>
      <c r="X1900" s="6"/>
      <c r="Y1900" s="6"/>
      <c r="Z1900" s="6"/>
      <c r="AA1900" s="6"/>
      <c r="AB1900" s="6"/>
      <c r="AC1900" s="6"/>
    </row>
    <row r="1901" spans="1:29" x14ac:dyDescent="0.25">
      <c r="Q1901" s="12" t="str">
        <f t="shared" ca="1" si="61"/>
        <v>-</v>
      </c>
      <c r="W1901" t="str">
        <f t="shared" si="60"/>
        <v>-</v>
      </c>
    </row>
    <row r="1902" spans="1:29" x14ac:dyDescent="0.25">
      <c r="A1902" s="6"/>
      <c r="B1902" s="10"/>
      <c r="C1902" s="6"/>
      <c r="D1902" s="6"/>
      <c r="E1902" s="6"/>
      <c r="F1902" s="6"/>
      <c r="G1902" s="6"/>
      <c r="H1902" s="6"/>
      <c r="I1902" s="6"/>
      <c r="J1902" s="6"/>
      <c r="K1902" s="6"/>
      <c r="L1902" s="6"/>
      <c r="M1902" s="6"/>
      <c r="N1902" s="6"/>
      <c r="O1902" s="6"/>
      <c r="P1902" s="10"/>
      <c r="Q1902" s="15" t="str">
        <f t="shared" ca="1" si="61"/>
        <v>-</v>
      </c>
      <c r="R1902" s="6"/>
      <c r="S1902" s="6"/>
      <c r="T1902" s="6"/>
      <c r="U1902" s="6"/>
      <c r="V1902" s="6"/>
      <c r="W1902" s="6" t="str">
        <f t="shared" si="60"/>
        <v>-</v>
      </c>
      <c r="X1902" s="6"/>
      <c r="Y1902" s="6"/>
      <c r="Z1902" s="6"/>
      <c r="AA1902" s="6"/>
      <c r="AB1902" s="6"/>
      <c r="AC1902" s="6"/>
    </row>
    <row r="1903" spans="1:29" x14ac:dyDescent="0.25">
      <c r="Q1903" s="12" t="str">
        <f t="shared" ca="1" si="61"/>
        <v>-</v>
      </c>
      <c r="W1903" t="str">
        <f t="shared" si="60"/>
        <v>-</v>
      </c>
    </row>
    <row r="1904" spans="1:29" x14ac:dyDescent="0.25">
      <c r="A1904" s="6"/>
      <c r="B1904" s="10"/>
      <c r="C1904" s="6"/>
      <c r="D1904" s="6"/>
      <c r="E1904" s="6"/>
      <c r="F1904" s="6"/>
      <c r="G1904" s="6"/>
      <c r="H1904" s="6"/>
      <c r="I1904" s="6"/>
      <c r="J1904" s="6"/>
      <c r="K1904" s="6"/>
      <c r="L1904" s="6"/>
      <c r="M1904" s="6"/>
      <c r="N1904" s="6"/>
      <c r="O1904" s="6"/>
      <c r="P1904" s="10"/>
      <c r="Q1904" s="15" t="str">
        <f t="shared" ca="1" si="61"/>
        <v>-</v>
      </c>
      <c r="R1904" s="6"/>
      <c r="S1904" s="6"/>
      <c r="T1904" s="6"/>
      <c r="U1904" s="6"/>
      <c r="V1904" s="6"/>
      <c r="W1904" s="6" t="str">
        <f t="shared" si="60"/>
        <v>-</v>
      </c>
      <c r="X1904" s="6"/>
      <c r="Y1904" s="6"/>
      <c r="Z1904" s="6"/>
      <c r="AA1904" s="6"/>
      <c r="AB1904" s="6"/>
      <c r="AC1904" s="6"/>
    </row>
    <row r="1905" spans="1:29" x14ac:dyDescent="0.25">
      <c r="Q1905" s="12" t="str">
        <f t="shared" ca="1" si="61"/>
        <v>-</v>
      </c>
      <c r="W1905" t="str">
        <f t="shared" si="60"/>
        <v>-</v>
      </c>
    </row>
    <row r="1906" spans="1:29" x14ac:dyDescent="0.25">
      <c r="A1906" s="6"/>
      <c r="B1906" s="10"/>
      <c r="C1906" s="6"/>
      <c r="D1906" s="6"/>
      <c r="E1906" s="6"/>
      <c r="F1906" s="6"/>
      <c r="G1906" s="6"/>
      <c r="H1906" s="6"/>
      <c r="I1906" s="6"/>
      <c r="J1906" s="6"/>
      <c r="K1906" s="6"/>
      <c r="L1906" s="6"/>
      <c r="M1906" s="6"/>
      <c r="N1906" s="6"/>
      <c r="O1906" s="6"/>
      <c r="P1906" s="10"/>
      <c r="Q1906" s="15" t="str">
        <f t="shared" ca="1" si="61"/>
        <v>-</v>
      </c>
      <c r="R1906" s="6"/>
      <c r="S1906" s="6"/>
      <c r="T1906" s="6"/>
      <c r="U1906" s="6"/>
      <c r="V1906" s="6"/>
      <c r="W1906" s="6" t="str">
        <f t="shared" si="60"/>
        <v>-</v>
      </c>
      <c r="X1906" s="6"/>
      <c r="Y1906" s="6"/>
      <c r="Z1906" s="6"/>
      <c r="AA1906" s="6"/>
      <c r="AB1906" s="6"/>
      <c r="AC1906" s="6"/>
    </row>
    <row r="1907" spans="1:29" x14ac:dyDescent="0.25">
      <c r="Q1907" s="12" t="str">
        <f t="shared" ca="1" si="61"/>
        <v>-</v>
      </c>
      <c r="W1907" t="str">
        <f t="shared" si="60"/>
        <v>-</v>
      </c>
    </row>
    <row r="1908" spans="1:29" x14ac:dyDescent="0.25">
      <c r="A1908" s="6"/>
      <c r="B1908" s="10"/>
      <c r="C1908" s="6"/>
      <c r="D1908" s="6"/>
      <c r="E1908" s="6"/>
      <c r="F1908" s="6"/>
      <c r="G1908" s="6"/>
      <c r="H1908" s="6"/>
      <c r="I1908" s="6"/>
      <c r="J1908" s="6"/>
      <c r="K1908" s="6"/>
      <c r="L1908" s="6"/>
      <c r="M1908" s="6"/>
      <c r="N1908" s="6"/>
      <c r="O1908" s="6"/>
      <c r="P1908" s="10"/>
      <c r="Q1908" s="15" t="str">
        <f t="shared" ca="1" si="61"/>
        <v>-</v>
      </c>
      <c r="R1908" s="6"/>
      <c r="S1908" s="6"/>
      <c r="T1908" s="6"/>
      <c r="U1908" s="6"/>
      <c r="V1908" s="6"/>
      <c r="W1908" s="6" t="str">
        <f t="shared" si="60"/>
        <v>-</v>
      </c>
      <c r="X1908" s="6"/>
      <c r="Y1908" s="6"/>
      <c r="Z1908" s="6"/>
      <c r="AA1908" s="6"/>
      <c r="AB1908" s="6"/>
      <c r="AC1908" s="6"/>
    </row>
    <row r="1909" spans="1:29" x14ac:dyDescent="0.25">
      <c r="Q1909" s="12" t="str">
        <f t="shared" ca="1" si="61"/>
        <v>-</v>
      </c>
      <c r="W1909" t="str">
        <f t="shared" si="60"/>
        <v>-</v>
      </c>
    </row>
    <row r="1910" spans="1:29" x14ac:dyDescent="0.25">
      <c r="A1910" s="6"/>
      <c r="B1910" s="10"/>
      <c r="C1910" s="6"/>
      <c r="D1910" s="6"/>
      <c r="E1910" s="6"/>
      <c r="F1910" s="6"/>
      <c r="G1910" s="6"/>
      <c r="H1910" s="6"/>
      <c r="I1910" s="6"/>
      <c r="J1910" s="6"/>
      <c r="K1910" s="6"/>
      <c r="L1910" s="6"/>
      <c r="M1910" s="6"/>
      <c r="N1910" s="6"/>
      <c r="O1910" s="6"/>
      <c r="P1910" s="10"/>
      <c r="Q1910" s="15" t="str">
        <f t="shared" ca="1" si="61"/>
        <v>-</v>
      </c>
      <c r="R1910" s="6"/>
      <c r="S1910" s="6"/>
      <c r="T1910" s="6"/>
      <c r="U1910" s="6"/>
      <c r="V1910" s="6"/>
      <c r="W1910" s="6" t="str">
        <f t="shared" si="60"/>
        <v>-</v>
      </c>
      <c r="X1910" s="6"/>
      <c r="Y1910" s="6"/>
      <c r="Z1910" s="6"/>
      <c r="AA1910" s="6"/>
      <c r="AB1910" s="6"/>
      <c r="AC1910" s="6"/>
    </row>
    <row r="1911" spans="1:29" x14ac:dyDescent="0.25">
      <c r="Q1911" s="12" t="str">
        <f t="shared" ca="1" si="61"/>
        <v>-</v>
      </c>
      <c r="W1911" t="str">
        <f t="shared" si="60"/>
        <v>-</v>
      </c>
    </row>
    <row r="1912" spans="1:29" x14ac:dyDescent="0.25">
      <c r="A1912" s="6"/>
      <c r="B1912" s="10"/>
      <c r="C1912" s="6"/>
      <c r="D1912" s="6"/>
      <c r="E1912" s="6"/>
      <c r="F1912" s="6"/>
      <c r="G1912" s="6"/>
      <c r="H1912" s="6"/>
      <c r="I1912" s="6"/>
      <c r="J1912" s="6"/>
      <c r="K1912" s="6"/>
      <c r="L1912" s="6"/>
      <c r="M1912" s="6"/>
      <c r="N1912" s="6"/>
      <c r="O1912" s="6"/>
      <c r="P1912" s="10"/>
      <c r="Q1912" s="15" t="str">
        <f t="shared" ca="1" si="61"/>
        <v>-</v>
      </c>
      <c r="R1912" s="6"/>
      <c r="S1912" s="6"/>
      <c r="T1912" s="6"/>
      <c r="U1912" s="6"/>
      <c r="V1912" s="6"/>
      <c r="W1912" s="6" t="str">
        <f t="shared" si="60"/>
        <v>-</v>
      </c>
      <c r="X1912" s="6"/>
      <c r="Y1912" s="6"/>
      <c r="Z1912" s="6"/>
      <c r="AA1912" s="6"/>
      <c r="AB1912" s="6"/>
      <c r="AC1912" s="6"/>
    </row>
    <row r="1913" spans="1:29" x14ac:dyDescent="0.25">
      <c r="Q1913" s="12" t="str">
        <f t="shared" ca="1" si="61"/>
        <v>-</v>
      </c>
      <c r="W1913" t="str">
        <f t="shared" si="60"/>
        <v>-</v>
      </c>
    </row>
    <row r="1914" spans="1:29" x14ac:dyDescent="0.25">
      <c r="A1914" s="6"/>
      <c r="B1914" s="10"/>
      <c r="C1914" s="6"/>
      <c r="D1914" s="6"/>
      <c r="E1914" s="6"/>
      <c r="F1914" s="6"/>
      <c r="G1914" s="6"/>
      <c r="H1914" s="6"/>
      <c r="I1914" s="6"/>
      <c r="J1914" s="6"/>
      <c r="K1914" s="6"/>
      <c r="L1914" s="6"/>
      <c r="M1914" s="6"/>
      <c r="N1914" s="6"/>
      <c r="O1914" s="6"/>
      <c r="P1914" s="10"/>
      <c r="Q1914" s="15" t="str">
        <f t="shared" ca="1" si="61"/>
        <v>-</v>
      </c>
      <c r="R1914" s="6"/>
      <c r="S1914" s="6"/>
      <c r="T1914" s="6"/>
      <c r="U1914" s="6"/>
      <c r="V1914" s="6"/>
      <c r="W1914" s="6" t="str">
        <f t="shared" si="60"/>
        <v>-</v>
      </c>
      <c r="X1914" s="6"/>
      <c r="Y1914" s="6"/>
      <c r="Z1914" s="6"/>
      <c r="AA1914" s="6"/>
      <c r="AB1914" s="6"/>
      <c r="AC1914" s="6"/>
    </row>
    <row r="1915" spans="1:29" x14ac:dyDescent="0.25">
      <c r="Q1915" s="12" t="str">
        <f t="shared" ca="1" si="61"/>
        <v>-</v>
      </c>
      <c r="W1915" t="str">
        <f t="shared" si="60"/>
        <v>-</v>
      </c>
    </row>
    <row r="1916" spans="1:29" x14ac:dyDescent="0.25">
      <c r="A1916" s="6"/>
      <c r="B1916" s="10"/>
      <c r="C1916" s="6"/>
      <c r="D1916" s="6"/>
      <c r="E1916" s="6"/>
      <c r="F1916" s="6"/>
      <c r="G1916" s="6"/>
      <c r="H1916" s="6"/>
      <c r="I1916" s="6"/>
      <c r="J1916" s="6"/>
      <c r="K1916" s="6"/>
      <c r="L1916" s="6"/>
      <c r="M1916" s="6"/>
      <c r="N1916" s="6"/>
      <c r="O1916" s="6"/>
      <c r="P1916" s="10"/>
      <c r="Q1916" s="15" t="str">
        <f t="shared" ca="1" si="61"/>
        <v>-</v>
      </c>
      <c r="R1916" s="6"/>
      <c r="S1916" s="6"/>
      <c r="T1916" s="6"/>
      <c r="U1916" s="6"/>
      <c r="V1916" s="6"/>
      <c r="W1916" s="6" t="str">
        <f t="shared" si="60"/>
        <v>-</v>
      </c>
      <c r="X1916" s="6"/>
      <c r="Y1916" s="6"/>
      <c r="Z1916" s="6"/>
      <c r="AA1916" s="6"/>
      <c r="AB1916" s="6"/>
      <c r="AC1916" s="6"/>
    </row>
    <row r="1917" spans="1:29" x14ac:dyDescent="0.25">
      <c r="Q1917" s="12" t="str">
        <f t="shared" ca="1" si="61"/>
        <v>-</v>
      </c>
      <c r="W1917" t="str">
        <f t="shared" si="60"/>
        <v>-</v>
      </c>
    </row>
    <row r="1918" spans="1:29" x14ac:dyDescent="0.25">
      <c r="A1918" s="6"/>
      <c r="B1918" s="10"/>
      <c r="C1918" s="6"/>
      <c r="D1918" s="6"/>
      <c r="E1918" s="6"/>
      <c r="F1918" s="6"/>
      <c r="G1918" s="6"/>
      <c r="H1918" s="6"/>
      <c r="I1918" s="6"/>
      <c r="J1918" s="6"/>
      <c r="K1918" s="6"/>
      <c r="L1918" s="6"/>
      <c r="M1918" s="6"/>
      <c r="N1918" s="6"/>
      <c r="O1918" s="6"/>
      <c r="P1918" s="10"/>
      <c r="Q1918" s="15" t="str">
        <f t="shared" ca="1" si="61"/>
        <v>-</v>
      </c>
      <c r="R1918" s="6"/>
      <c r="S1918" s="6"/>
      <c r="T1918" s="6"/>
      <c r="U1918" s="6"/>
      <c r="V1918" s="6"/>
      <c r="W1918" s="6" t="str">
        <f t="shared" si="60"/>
        <v>-</v>
      </c>
      <c r="X1918" s="6"/>
      <c r="Y1918" s="6"/>
      <c r="Z1918" s="6"/>
      <c r="AA1918" s="6"/>
      <c r="AB1918" s="6"/>
      <c r="AC1918" s="6"/>
    </row>
    <row r="1919" spans="1:29" x14ac:dyDescent="0.25">
      <c r="Q1919" s="12" t="str">
        <f t="shared" ca="1" si="61"/>
        <v>-</v>
      </c>
      <c r="W1919" t="str">
        <f t="shared" si="60"/>
        <v>-</v>
      </c>
    </row>
    <row r="1920" spans="1:29" x14ac:dyDescent="0.25">
      <c r="A1920" s="6"/>
      <c r="B1920" s="10"/>
      <c r="C1920" s="6"/>
      <c r="D1920" s="6"/>
      <c r="E1920" s="6"/>
      <c r="F1920" s="6"/>
      <c r="G1920" s="6"/>
      <c r="H1920" s="6"/>
      <c r="I1920" s="6"/>
      <c r="J1920" s="6"/>
      <c r="K1920" s="6"/>
      <c r="L1920" s="6"/>
      <c r="M1920" s="6"/>
      <c r="N1920" s="6"/>
      <c r="O1920" s="6"/>
      <c r="P1920" s="10"/>
      <c r="Q1920" s="15" t="str">
        <f t="shared" ca="1" si="61"/>
        <v>-</v>
      </c>
      <c r="R1920" s="6"/>
      <c r="S1920" s="6"/>
      <c r="T1920" s="6"/>
      <c r="U1920" s="6"/>
      <c r="V1920" s="6"/>
      <c r="W1920" s="6" t="str">
        <f t="shared" si="60"/>
        <v>-</v>
      </c>
      <c r="X1920" s="6"/>
      <c r="Y1920" s="6"/>
      <c r="Z1920" s="6"/>
      <c r="AA1920" s="6"/>
      <c r="AB1920" s="6"/>
      <c r="AC1920" s="6"/>
    </row>
    <row r="1921" spans="1:29" x14ac:dyDescent="0.25">
      <c r="Q1921" s="12" t="str">
        <f t="shared" ca="1" si="61"/>
        <v>-</v>
      </c>
      <c r="W1921" t="str">
        <f t="shared" si="60"/>
        <v>-</v>
      </c>
    </row>
    <row r="1922" spans="1:29" x14ac:dyDescent="0.25">
      <c r="A1922" s="6"/>
      <c r="B1922" s="10"/>
      <c r="C1922" s="6"/>
      <c r="D1922" s="6"/>
      <c r="E1922" s="6"/>
      <c r="F1922" s="6"/>
      <c r="G1922" s="6"/>
      <c r="H1922" s="6"/>
      <c r="I1922" s="6"/>
      <c r="J1922" s="6"/>
      <c r="K1922" s="6"/>
      <c r="L1922" s="6"/>
      <c r="M1922" s="6"/>
      <c r="N1922" s="6"/>
      <c r="O1922" s="6"/>
      <c r="P1922" s="10"/>
      <c r="Q1922" s="15" t="str">
        <f t="shared" ca="1" si="61"/>
        <v>-</v>
      </c>
      <c r="R1922" s="6"/>
      <c r="S1922" s="6"/>
      <c r="T1922" s="6"/>
      <c r="U1922" s="6"/>
      <c r="V1922" s="6"/>
      <c r="W1922" s="6" t="str">
        <f t="shared" si="60"/>
        <v>-</v>
      </c>
      <c r="X1922" s="6"/>
      <c r="Y1922" s="6"/>
      <c r="Z1922" s="6"/>
      <c r="AA1922" s="6"/>
      <c r="AB1922" s="6"/>
      <c r="AC1922" s="6"/>
    </row>
    <row r="1923" spans="1:29" x14ac:dyDescent="0.25">
      <c r="Q1923" s="12" t="str">
        <f t="shared" ca="1" si="61"/>
        <v>-</v>
      </c>
      <c r="W1923" t="str">
        <f t="shared" si="60"/>
        <v>-</v>
      </c>
    </row>
    <row r="1924" spans="1:29" x14ac:dyDescent="0.25">
      <c r="A1924" s="6"/>
      <c r="B1924" s="10"/>
      <c r="C1924" s="6"/>
      <c r="D1924" s="6"/>
      <c r="E1924" s="6"/>
      <c r="F1924" s="6"/>
      <c r="G1924" s="6"/>
      <c r="H1924" s="6"/>
      <c r="I1924" s="6"/>
      <c r="J1924" s="6"/>
      <c r="K1924" s="6"/>
      <c r="L1924" s="6"/>
      <c r="M1924" s="6"/>
      <c r="N1924" s="6"/>
      <c r="O1924" s="6"/>
      <c r="P1924" s="10"/>
      <c r="Q1924" s="15" t="str">
        <f t="shared" ca="1" si="61"/>
        <v>-</v>
      </c>
      <c r="R1924" s="6"/>
      <c r="S1924" s="6"/>
      <c r="T1924" s="6"/>
      <c r="U1924" s="6"/>
      <c r="V1924" s="6"/>
      <c r="W1924" s="6" t="str">
        <f t="shared" si="60"/>
        <v>-</v>
      </c>
      <c r="X1924" s="6"/>
      <c r="Y1924" s="6"/>
      <c r="Z1924" s="6"/>
      <c r="AA1924" s="6"/>
      <c r="AB1924" s="6"/>
      <c r="AC1924" s="6"/>
    </row>
    <row r="1925" spans="1:29" x14ac:dyDescent="0.25">
      <c r="Q1925" s="12" t="str">
        <f t="shared" ca="1" si="61"/>
        <v>-</v>
      </c>
      <c r="W1925" t="str">
        <f t="shared" si="60"/>
        <v>-</v>
      </c>
    </row>
    <row r="1926" spans="1:29" x14ac:dyDescent="0.25">
      <c r="A1926" s="6"/>
      <c r="B1926" s="10"/>
      <c r="C1926" s="6"/>
      <c r="D1926" s="6"/>
      <c r="E1926" s="6"/>
      <c r="F1926" s="6"/>
      <c r="G1926" s="6"/>
      <c r="H1926" s="6"/>
      <c r="I1926" s="6"/>
      <c r="J1926" s="6"/>
      <c r="K1926" s="6"/>
      <c r="L1926" s="6"/>
      <c r="M1926" s="6"/>
      <c r="N1926" s="6"/>
      <c r="O1926" s="6"/>
      <c r="P1926" s="10"/>
      <c r="Q1926" s="15" t="str">
        <f t="shared" ca="1" si="61"/>
        <v>-</v>
      </c>
      <c r="R1926" s="6"/>
      <c r="S1926" s="6"/>
      <c r="T1926" s="6"/>
      <c r="U1926" s="6"/>
      <c r="V1926" s="6"/>
      <c r="W1926" s="6" t="str">
        <f t="shared" si="60"/>
        <v>-</v>
      </c>
      <c r="X1926" s="6"/>
      <c r="Y1926" s="6"/>
      <c r="Z1926" s="6"/>
      <c r="AA1926" s="6"/>
      <c r="AB1926" s="6"/>
      <c r="AC1926" s="6"/>
    </row>
    <row r="1927" spans="1:29" x14ac:dyDescent="0.25">
      <c r="Q1927" s="12" t="str">
        <f t="shared" ca="1" si="61"/>
        <v>-</v>
      </c>
      <c r="W1927" t="str">
        <f t="shared" si="60"/>
        <v>-</v>
      </c>
    </row>
    <row r="1928" spans="1:29" x14ac:dyDescent="0.25">
      <c r="A1928" s="6"/>
      <c r="B1928" s="10"/>
      <c r="C1928" s="6"/>
      <c r="D1928" s="6"/>
      <c r="E1928" s="6"/>
      <c r="F1928" s="6"/>
      <c r="G1928" s="6"/>
      <c r="H1928" s="6"/>
      <c r="I1928" s="6"/>
      <c r="J1928" s="6"/>
      <c r="K1928" s="6"/>
      <c r="L1928" s="6"/>
      <c r="M1928" s="6"/>
      <c r="N1928" s="6"/>
      <c r="O1928" s="6"/>
      <c r="P1928" s="10"/>
      <c r="Q1928" s="15" t="str">
        <f t="shared" ca="1" si="61"/>
        <v>-</v>
      </c>
      <c r="R1928" s="6"/>
      <c r="S1928" s="6"/>
      <c r="T1928" s="6"/>
      <c r="U1928" s="6"/>
      <c r="V1928" s="6"/>
      <c r="W1928" s="6" t="str">
        <f t="shared" ref="W1928:W1991" si="62">IF(OR(ISBLANK(J1928),ISBLANK(V1928)),"-",(IF(J1928=V1928,"Yes","No")))</f>
        <v>-</v>
      </c>
      <c r="X1928" s="6"/>
      <c r="Y1928" s="6"/>
      <c r="Z1928" s="6"/>
      <c r="AA1928" s="6"/>
      <c r="AB1928" s="6"/>
      <c r="AC1928" s="6"/>
    </row>
    <row r="1929" spans="1:29" x14ac:dyDescent="0.25">
      <c r="Q1929" s="12" t="str">
        <f t="shared" ref="Q1929:Q1992" ca="1" si="63">IF(B1929&gt;1/1/1900, (IF(R1929="Closed",(DATEDIF(B1929,P1929,"d"))-(DATEDIF(M1929,O1929,"d")),IF(OR(R1929="Pending",ISBLANK(P1929)),TODAY()-B1929))),"-")</f>
        <v>-</v>
      </c>
      <c r="W1929" t="str">
        <f t="shared" si="62"/>
        <v>-</v>
      </c>
    </row>
    <row r="1930" spans="1:29" x14ac:dyDescent="0.25">
      <c r="A1930" s="6"/>
      <c r="B1930" s="10"/>
      <c r="C1930" s="6"/>
      <c r="D1930" s="6"/>
      <c r="E1930" s="6"/>
      <c r="F1930" s="6"/>
      <c r="G1930" s="6"/>
      <c r="H1930" s="6"/>
      <c r="I1930" s="6"/>
      <c r="J1930" s="6"/>
      <c r="K1930" s="6"/>
      <c r="L1930" s="6"/>
      <c r="M1930" s="6"/>
      <c r="N1930" s="6"/>
      <c r="O1930" s="6"/>
      <c r="P1930" s="10"/>
      <c r="Q1930" s="15" t="str">
        <f t="shared" ca="1" si="63"/>
        <v>-</v>
      </c>
      <c r="R1930" s="6"/>
      <c r="S1930" s="6"/>
      <c r="T1930" s="6"/>
      <c r="U1930" s="6"/>
      <c r="V1930" s="6"/>
      <c r="W1930" s="6" t="str">
        <f t="shared" si="62"/>
        <v>-</v>
      </c>
      <c r="X1930" s="6"/>
      <c r="Y1930" s="6"/>
      <c r="Z1930" s="6"/>
      <c r="AA1930" s="6"/>
      <c r="AB1930" s="6"/>
      <c r="AC1930" s="6"/>
    </row>
    <row r="1931" spans="1:29" x14ac:dyDescent="0.25">
      <c r="Q1931" s="12" t="str">
        <f t="shared" ca="1" si="63"/>
        <v>-</v>
      </c>
      <c r="W1931" t="str">
        <f t="shared" si="62"/>
        <v>-</v>
      </c>
    </row>
    <row r="1932" spans="1:29" x14ac:dyDescent="0.25">
      <c r="A1932" s="6"/>
      <c r="B1932" s="10"/>
      <c r="C1932" s="6"/>
      <c r="D1932" s="6"/>
      <c r="E1932" s="6"/>
      <c r="F1932" s="6"/>
      <c r="G1932" s="6"/>
      <c r="H1932" s="6"/>
      <c r="I1932" s="6"/>
      <c r="J1932" s="6"/>
      <c r="K1932" s="6"/>
      <c r="L1932" s="6"/>
      <c r="M1932" s="6"/>
      <c r="N1932" s="6"/>
      <c r="O1932" s="6"/>
      <c r="P1932" s="10"/>
      <c r="Q1932" s="15" t="str">
        <f t="shared" ca="1" si="63"/>
        <v>-</v>
      </c>
      <c r="R1932" s="6"/>
      <c r="S1932" s="6"/>
      <c r="T1932" s="6"/>
      <c r="U1932" s="6"/>
      <c r="V1932" s="6"/>
      <c r="W1932" s="6" t="str">
        <f t="shared" si="62"/>
        <v>-</v>
      </c>
      <c r="X1932" s="6"/>
      <c r="Y1932" s="6"/>
      <c r="Z1932" s="6"/>
      <c r="AA1932" s="6"/>
      <c r="AB1932" s="6"/>
      <c r="AC1932" s="6"/>
    </row>
    <row r="1933" spans="1:29" x14ac:dyDescent="0.25">
      <c r="Q1933" s="12" t="str">
        <f t="shared" ca="1" si="63"/>
        <v>-</v>
      </c>
      <c r="W1933" t="str">
        <f t="shared" si="62"/>
        <v>-</v>
      </c>
    </row>
    <row r="1934" spans="1:29" x14ac:dyDescent="0.25">
      <c r="A1934" s="6"/>
      <c r="B1934" s="10"/>
      <c r="C1934" s="6"/>
      <c r="D1934" s="6"/>
      <c r="E1934" s="6"/>
      <c r="F1934" s="6"/>
      <c r="G1934" s="6"/>
      <c r="H1934" s="6"/>
      <c r="I1934" s="6"/>
      <c r="J1934" s="6"/>
      <c r="K1934" s="6"/>
      <c r="L1934" s="6"/>
      <c r="M1934" s="6"/>
      <c r="N1934" s="6"/>
      <c r="O1934" s="6"/>
      <c r="P1934" s="10"/>
      <c r="Q1934" s="15" t="str">
        <f t="shared" ca="1" si="63"/>
        <v>-</v>
      </c>
      <c r="R1934" s="6"/>
      <c r="S1934" s="6"/>
      <c r="T1934" s="6"/>
      <c r="U1934" s="6"/>
      <c r="V1934" s="6"/>
      <c r="W1934" s="6" t="str">
        <f t="shared" si="62"/>
        <v>-</v>
      </c>
      <c r="X1934" s="6"/>
      <c r="Y1934" s="6"/>
      <c r="Z1934" s="6"/>
      <c r="AA1934" s="6"/>
      <c r="AB1934" s="6"/>
      <c r="AC1934" s="6"/>
    </row>
    <row r="1935" spans="1:29" x14ac:dyDescent="0.25">
      <c r="Q1935" s="12" t="str">
        <f t="shared" ca="1" si="63"/>
        <v>-</v>
      </c>
      <c r="W1935" t="str">
        <f t="shared" si="62"/>
        <v>-</v>
      </c>
    </row>
    <row r="1936" spans="1:29" x14ac:dyDescent="0.25">
      <c r="A1936" s="6"/>
      <c r="B1936" s="10"/>
      <c r="C1936" s="6"/>
      <c r="D1936" s="6"/>
      <c r="E1936" s="6"/>
      <c r="F1936" s="6"/>
      <c r="G1936" s="6"/>
      <c r="H1936" s="6"/>
      <c r="I1936" s="6"/>
      <c r="J1936" s="6"/>
      <c r="K1936" s="6"/>
      <c r="L1936" s="6"/>
      <c r="M1936" s="6"/>
      <c r="N1936" s="6"/>
      <c r="O1936" s="6"/>
      <c r="P1936" s="10"/>
      <c r="Q1936" s="15" t="str">
        <f t="shared" ca="1" si="63"/>
        <v>-</v>
      </c>
      <c r="R1936" s="6"/>
      <c r="S1936" s="6"/>
      <c r="T1936" s="6"/>
      <c r="U1936" s="6"/>
      <c r="V1936" s="6"/>
      <c r="W1936" s="6" t="str">
        <f t="shared" si="62"/>
        <v>-</v>
      </c>
      <c r="X1936" s="6"/>
      <c r="Y1936" s="6"/>
      <c r="Z1936" s="6"/>
      <c r="AA1936" s="6"/>
      <c r="AB1936" s="6"/>
      <c r="AC1936" s="6"/>
    </row>
    <row r="1937" spans="1:29" x14ac:dyDescent="0.25">
      <c r="Q1937" s="12" t="str">
        <f t="shared" ca="1" si="63"/>
        <v>-</v>
      </c>
      <c r="W1937" t="str">
        <f t="shared" si="62"/>
        <v>-</v>
      </c>
    </row>
    <row r="1938" spans="1:29" x14ac:dyDescent="0.25">
      <c r="A1938" s="6"/>
      <c r="B1938" s="10"/>
      <c r="C1938" s="6"/>
      <c r="D1938" s="6"/>
      <c r="E1938" s="6"/>
      <c r="F1938" s="6"/>
      <c r="G1938" s="6"/>
      <c r="H1938" s="6"/>
      <c r="I1938" s="6"/>
      <c r="J1938" s="6"/>
      <c r="K1938" s="6"/>
      <c r="L1938" s="6"/>
      <c r="M1938" s="6"/>
      <c r="N1938" s="6"/>
      <c r="O1938" s="6"/>
      <c r="P1938" s="10"/>
      <c r="Q1938" s="15" t="str">
        <f t="shared" ca="1" si="63"/>
        <v>-</v>
      </c>
      <c r="R1938" s="6"/>
      <c r="S1938" s="6"/>
      <c r="T1938" s="6"/>
      <c r="U1938" s="6"/>
      <c r="V1938" s="6"/>
      <c r="W1938" s="6" t="str">
        <f t="shared" si="62"/>
        <v>-</v>
      </c>
      <c r="X1938" s="6"/>
      <c r="Y1938" s="6"/>
      <c r="Z1938" s="6"/>
      <c r="AA1938" s="6"/>
      <c r="AB1938" s="6"/>
      <c r="AC1938" s="6"/>
    </row>
    <row r="1939" spans="1:29" x14ac:dyDescent="0.25">
      <c r="Q1939" s="12" t="str">
        <f t="shared" ca="1" si="63"/>
        <v>-</v>
      </c>
      <c r="W1939" t="str">
        <f t="shared" si="62"/>
        <v>-</v>
      </c>
    </row>
    <row r="1940" spans="1:29" x14ac:dyDescent="0.25">
      <c r="A1940" s="6"/>
      <c r="B1940" s="10"/>
      <c r="C1940" s="6"/>
      <c r="D1940" s="6"/>
      <c r="E1940" s="6"/>
      <c r="F1940" s="6"/>
      <c r="G1940" s="6"/>
      <c r="H1940" s="6"/>
      <c r="I1940" s="6"/>
      <c r="J1940" s="6"/>
      <c r="K1940" s="6"/>
      <c r="L1940" s="6"/>
      <c r="M1940" s="6"/>
      <c r="N1940" s="6"/>
      <c r="O1940" s="6"/>
      <c r="P1940" s="10"/>
      <c r="Q1940" s="15" t="str">
        <f t="shared" ca="1" si="63"/>
        <v>-</v>
      </c>
      <c r="R1940" s="6"/>
      <c r="S1940" s="6"/>
      <c r="T1940" s="6"/>
      <c r="U1940" s="6"/>
      <c r="V1940" s="6"/>
      <c r="W1940" s="6" t="str">
        <f t="shared" si="62"/>
        <v>-</v>
      </c>
      <c r="X1940" s="6"/>
      <c r="Y1940" s="6"/>
      <c r="Z1940" s="6"/>
      <c r="AA1940" s="6"/>
      <c r="AB1940" s="6"/>
      <c r="AC1940" s="6"/>
    </row>
    <row r="1941" spans="1:29" x14ac:dyDescent="0.25">
      <c r="Q1941" s="12" t="str">
        <f t="shared" ca="1" si="63"/>
        <v>-</v>
      </c>
      <c r="W1941" t="str">
        <f t="shared" si="62"/>
        <v>-</v>
      </c>
    </row>
    <row r="1942" spans="1:29" x14ac:dyDescent="0.25">
      <c r="A1942" s="6"/>
      <c r="B1942" s="10"/>
      <c r="C1942" s="6"/>
      <c r="D1942" s="6"/>
      <c r="E1942" s="6"/>
      <c r="F1942" s="6"/>
      <c r="G1942" s="6"/>
      <c r="H1942" s="6"/>
      <c r="I1942" s="6"/>
      <c r="J1942" s="6"/>
      <c r="K1942" s="6"/>
      <c r="L1942" s="6"/>
      <c r="M1942" s="6"/>
      <c r="N1942" s="6"/>
      <c r="O1942" s="6"/>
      <c r="P1942" s="10"/>
      <c r="Q1942" s="15" t="str">
        <f t="shared" ca="1" si="63"/>
        <v>-</v>
      </c>
      <c r="R1942" s="6"/>
      <c r="S1942" s="6"/>
      <c r="T1942" s="6"/>
      <c r="U1942" s="6"/>
      <c r="V1942" s="6"/>
      <c r="W1942" s="6" t="str">
        <f t="shared" si="62"/>
        <v>-</v>
      </c>
      <c r="X1942" s="6"/>
      <c r="Y1942" s="6"/>
      <c r="Z1942" s="6"/>
      <c r="AA1942" s="6"/>
      <c r="AB1942" s="6"/>
      <c r="AC1942" s="6"/>
    </row>
    <row r="1943" spans="1:29" x14ac:dyDescent="0.25">
      <c r="Q1943" s="12" t="str">
        <f t="shared" ca="1" si="63"/>
        <v>-</v>
      </c>
      <c r="W1943" t="str">
        <f t="shared" si="62"/>
        <v>-</v>
      </c>
    </row>
    <row r="1944" spans="1:29" x14ac:dyDescent="0.25">
      <c r="A1944" s="6"/>
      <c r="B1944" s="10"/>
      <c r="C1944" s="6"/>
      <c r="D1944" s="6"/>
      <c r="E1944" s="6"/>
      <c r="F1944" s="6"/>
      <c r="G1944" s="6"/>
      <c r="H1944" s="6"/>
      <c r="I1944" s="6"/>
      <c r="J1944" s="6"/>
      <c r="K1944" s="6"/>
      <c r="L1944" s="6"/>
      <c r="M1944" s="6"/>
      <c r="N1944" s="6"/>
      <c r="O1944" s="6"/>
      <c r="P1944" s="10"/>
      <c r="Q1944" s="15" t="str">
        <f t="shared" ca="1" si="63"/>
        <v>-</v>
      </c>
      <c r="R1944" s="6"/>
      <c r="S1944" s="6"/>
      <c r="T1944" s="6"/>
      <c r="U1944" s="6"/>
      <c r="V1944" s="6"/>
      <c r="W1944" s="6" t="str">
        <f t="shared" si="62"/>
        <v>-</v>
      </c>
      <c r="X1944" s="6"/>
      <c r="Y1944" s="6"/>
      <c r="Z1944" s="6"/>
      <c r="AA1944" s="6"/>
      <c r="AB1944" s="6"/>
      <c r="AC1944" s="6"/>
    </row>
    <row r="1945" spans="1:29" x14ac:dyDescent="0.25">
      <c r="Q1945" s="12" t="str">
        <f t="shared" ca="1" si="63"/>
        <v>-</v>
      </c>
      <c r="W1945" t="str">
        <f t="shared" si="62"/>
        <v>-</v>
      </c>
    </row>
    <row r="1946" spans="1:29" x14ac:dyDescent="0.25">
      <c r="A1946" s="6"/>
      <c r="B1946" s="10"/>
      <c r="C1946" s="6"/>
      <c r="D1946" s="6"/>
      <c r="E1946" s="6"/>
      <c r="F1946" s="6"/>
      <c r="G1946" s="6"/>
      <c r="H1946" s="6"/>
      <c r="I1946" s="6"/>
      <c r="J1946" s="6"/>
      <c r="K1946" s="6"/>
      <c r="L1946" s="6"/>
      <c r="M1946" s="6"/>
      <c r="N1946" s="6"/>
      <c r="O1946" s="6"/>
      <c r="P1946" s="10"/>
      <c r="Q1946" s="15" t="str">
        <f t="shared" ca="1" si="63"/>
        <v>-</v>
      </c>
      <c r="R1946" s="6"/>
      <c r="S1946" s="6"/>
      <c r="T1946" s="6"/>
      <c r="U1946" s="6"/>
      <c r="V1946" s="6"/>
      <c r="W1946" s="6" t="str">
        <f t="shared" si="62"/>
        <v>-</v>
      </c>
      <c r="X1946" s="6"/>
      <c r="Y1946" s="6"/>
      <c r="Z1946" s="6"/>
      <c r="AA1946" s="6"/>
      <c r="AB1946" s="6"/>
      <c r="AC1946" s="6"/>
    </row>
    <row r="1947" spans="1:29" x14ac:dyDescent="0.25">
      <c r="Q1947" s="12" t="str">
        <f t="shared" ca="1" si="63"/>
        <v>-</v>
      </c>
      <c r="W1947" t="str">
        <f t="shared" si="62"/>
        <v>-</v>
      </c>
    </row>
    <row r="1948" spans="1:29" x14ac:dyDescent="0.25">
      <c r="A1948" s="6"/>
      <c r="B1948" s="10"/>
      <c r="C1948" s="6"/>
      <c r="D1948" s="6"/>
      <c r="E1948" s="6"/>
      <c r="F1948" s="6"/>
      <c r="G1948" s="6"/>
      <c r="H1948" s="6"/>
      <c r="I1948" s="6"/>
      <c r="J1948" s="6"/>
      <c r="K1948" s="6"/>
      <c r="L1948" s="6"/>
      <c r="M1948" s="6"/>
      <c r="N1948" s="6"/>
      <c r="O1948" s="6"/>
      <c r="P1948" s="10"/>
      <c r="Q1948" s="15" t="str">
        <f t="shared" ca="1" si="63"/>
        <v>-</v>
      </c>
      <c r="R1948" s="6"/>
      <c r="S1948" s="6"/>
      <c r="T1948" s="6"/>
      <c r="U1948" s="6"/>
      <c r="V1948" s="6"/>
      <c r="W1948" s="6" t="str">
        <f t="shared" si="62"/>
        <v>-</v>
      </c>
      <c r="X1948" s="6"/>
      <c r="Y1948" s="6"/>
      <c r="Z1948" s="6"/>
      <c r="AA1948" s="6"/>
      <c r="AB1948" s="6"/>
      <c r="AC1948" s="6"/>
    </row>
    <row r="1949" spans="1:29" x14ac:dyDescent="0.25">
      <c r="Q1949" s="12" t="str">
        <f t="shared" ca="1" si="63"/>
        <v>-</v>
      </c>
      <c r="W1949" t="str">
        <f t="shared" si="62"/>
        <v>-</v>
      </c>
    </row>
    <row r="1950" spans="1:29" x14ac:dyDescent="0.25">
      <c r="A1950" s="6"/>
      <c r="B1950" s="10"/>
      <c r="C1950" s="6"/>
      <c r="D1950" s="6"/>
      <c r="E1950" s="6"/>
      <c r="F1950" s="6"/>
      <c r="G1950" s="6"/>
      <c r="H1950" s="6"/>
      <c r="I1950" s="6"/>
      <c r="J1950" s="6"/>
      <c r="K1950" s="6"/>
      <c r="L1950" s="6"/>
      <c r="M1950" s="6"/>
      <c r="N1950" s="6"/>
      <c r="O1950" s="6"/>
      <c r="P1950" s="10"/>
      <c r="Q1950" s="15" t="str">
        <f t="shared" ca="1" si="63"/>
        <v>-</v>
      </c>
      <c r="R1950" s="6"/>
      <c r="S1950" s="6"/>
      <c r="T1950" s="6"/>
      <c r="U1950" s="6"/>
      <c r="V1950" s="6"/>
      <c r="W1950" s="6" t="str">
        <f t="shared" si="62"/>
        <v>-</v>
      </c>
      <c r="X1950" s="6"/>
      <c r="Y1950" s="6"/>
      <c r="Z1950" s="6"/>
      <c r="AA1950" s="6"/>
      <c r="AB1950" s="6"/>
      <c r="AC1950" s="6"/>
    </row>
    <row r="1951" spans="1:29" x14ac:dyDescent="0.25">
      <c r="Q1951" s="12" t="str">
        <f t="shared" ca="1" si="63"/>
        <v>-</v>
      </c>
      <c r="W1951" t="str">
        <f t="shared" si="62"/>
        <v>-</v>
      </c>
    </row>
    <row r="1952" spans="1:29" x14ac:dyDescent="0.25">
      <c r="A1952" s="6"/>
      <c r="B1952" s="10"/>
      <c r="C1952" s="6"/>
      <c r="D1952" s="6"/>
      <c r="E1952" s="6"/>
      <c r="F1952" s="6"/>
      <c r="G1952" s="6"/>
      <c r="H1952" s="6"/>
      <c r="I1952" s="6"/>
      <c r="J1952" s="6"/>
      <c r="K1952" s="6"/>
      <c r="L1952" s="6"/>
      <c r="M1952" s="6"/>
      <c r="N1952" s="6"/>
      <c r="O1952" s="6"/>
      <c r="P1952" s="10"/>
      <c r="Q1952" s="15" t="str">
        <f t="shared" ca="1" si="63"/>
        <v>-</v>
      </c>
      <c r="R1952" s="6"/>
      <c r="S1952" s="6"/>
      <c r="T1952" s="6"/>
      <c r="U1952" s="6"/>
      <c r="V1952" s="6"/>
      <c r="W1952" s="6" t="str">
        <f t="shared" si="62"/>
        <v>-</v>
      </c>
      <c r="X1952" s="6"/>
      <c r="Y1952" s="6"/>
      <c r="Z1952" s="6"/>
      <c r="AA1952" s="6"/>
      <c r="AB1952" s="6"/>
      <c r="AC1952" s="6"/>
    </row>
    <row r="1953" spans="1:29" x14ac:dyDescent="0.25">
      <c r="Q1953" s="12" t="str">
        <f t="shared" ca="1" si="63"/>
        <v>-</v>
      </c>
      <c r="W1953" t="str">
        <f t="shared" si="62"/>
        <v>-</v>
      </c>
    </row>
    <row r="1954" spans="1:29" x14ac:dyDescent="0.25">
      <c r="A1954" s="6"/>
      <c r="B1954" s="10"/>
      <c r="C1954" s="6"/>
      <c r="D1954" s="6"/>
      <c r="E1954" s="6"/>
      <c r="F1954" s="6"/>
      <c r="G1954" s="6"/>
      <c r="H1954" s="6"/>
      <c r="I1954" s="6"/>
      <c r="J1954" s="6"/>
      <c r="K1954" s="6"/>
      <c r="L1954" s="6"/>
      <c r="M1954" s="6"/>
      <c r="N1954" s="6"/>
      <c r="O1954" s="6"/>
      <c r="P1954" s="10"/>
      <c r="Q1954" s="15" t="str">
        <f t="shared" ca="1" si="63"/>
        <v>-</v>
      </c>
      <c r="R1954" s="6"/>
      <c r="S1954" s="6"/>
      <c r="T1954" s="6"/>
      <c r="U1954" s="6"/>
      <c r="V1954" s="6"/>
      <c r="W1954" s="6" t="str">
        <f t="shared" si="62"/>
        <v>-</v>
      </c>
      <c r="X1954" s="6"/>
      <c r="Y1954" s="6"/>
      <c r="Z1954" s="6"/>
      <c r="AA1954" s="6"/>
      <c r="AB1954" s="6"/>
      <c r="AC1954" s="6"/>
    </row>
    <row r="1955" spans="1:29" x14ac:dyDescent="0.25">
      <c r="Q1955" s="12" t="str">
        <f t="shared" ca="1" si="63"/>
        <v>-</v>
      </c>
      <c r="W1955" t="str">
        <f t="shared" si="62"/>
        <v>-</v>
      </c>
    </row>
    <row r="1956" spans="1:29" x14ac:dyDescent="0.25">
      <c r="A1956" s="6"/>
      <c r="B1956" s="10"/>
      <c r="C1956" s="6"/>
      <c r="D1956" s="6"/>
      <c r="E1956" s="6"/>
      <c r="F1956" s="6"/>
      <c r="G1956" s="6"/>
      <c r="H1956" s="6"/>
      <c r="I1956" s="6"/>
      <c r="J1956" s="6"/>
      <c r="K1956" s="6"/>
      <c r="L1956" s="6"/>
      <c r="M1956" s="6"/>
      <c r="N1956" s="6"/>
      <c r="O1956" s="6"/>
      <c r="P1956" s="10"/>
      <c r="Q1956" s="15" t="str">
        <f t="shared" ca="1" si="63"/>
        <v>-</v>
      </c>
      <c r="R1956" s="6"/>
      <c r="S1956" s="6"/>
      <c r="T1956" s="6"/>
      <c r="U1956" s="6"/>
      <c r="V1956" s="6"/>
      <c r="W1956" s="6" t="str">
        <f t="shared" si="62"/>
        <v>-</v>
      </c>
      <c r="X1956" s="6"/>
      <c r="Y1956" s="6"/>
      <c r="Z1956" s="6"/>
      <c r="AA1956" s="6"/>
      <c r="AB1956" s="6"/>
      <c r="AC1956" s="6"/>
    </row>
    <row r="1957" spans="1:29" x14ac:dyDescent="0.25">
      <c r="Q1957" s="12" t="str">
        <f t="shared" ca="1" si="63"/>
        <v>-</v>
      </c>
      <c r="W1957" t="str">
        <f t="shared" si="62"/>
        <v>-</v>
      </c>
    </row>
    <row r="1958" spans="1:29" x14ac:dyDescent="0.25">
      <c r="A1958" s="6"/>
      <c r="B1958" s="10"/>
      <c r="C1958" s="6"/>
      <c r="D1958" s="6"/>
      <c r="E1958" s="6"/>
      <c r="F1958" s="6"/>
      <c r="G1958" s="6"/>
      <c r="H1958" s="6"/>
      <c r="I1958" s="6"/>
      <c r="J1958" s="6"/>
      <c r="K1958" s="6"/>
      <c r="L1958" s="6"/>
      <c r="M1958" s="6"/>
      <c r="N1958" s="6"/>
      <c r="O1958" s="6"/>
      <c r="P1958" s="10"/>
      <c r="Q1958" s="15" t="str">
        <f t="shared" ca="1" si="63"/>
        <v>-</v>
      </c>
      <c r="R1958" s="6"/>
      <c r="S1958" s="6"/>
      <c r="T1958" s="6"/>
      <c r="U1958" s="6"/>
      <c r="V1958" s="6"/>
      <c r="W1958" s="6" t="str">
        <f t="shared" si="62"/>
        <v>-</v>
      </c>
      <c r="X1958" s="6"/>
      <c r="Y1958" s="6"/>
      <c r="Z1958" s="6"/>
      <c r="AA1958" s="6"/>
      <c r="AB1958" s="6"/>
      <c r="AC1958" s="6"/>
    </row>
    <row r="1959" spans="1:29" x14ac:dyDescent="0.25">
      <c r="Q1959" s="12" t="str">
        <f t="shared" ca="1" si="63"/>
        <v>-</v>
      </c>
      <c r="W1959" t="str">
        <f t="shared" si="62"/>
        <v>-</v>
      </c>
    </row>
    <row r="1960" spans="1:29" x14ac:dyDescent="0.25">
      <c r="A1960" s="6"/>
      <c r="B1960" s="10"/>
      <c r="C1960" s="6"/>
      <c r="D1960" s="6"/>
      <c r="E1960" s="6"/>
      <c r="F1960" s="6"/>
      <c r="G1960" s="6"/>
      <c r="H1960" s="6"/>
      <c r="I1960" s="6"/>
      <c r="J1960" s="6"/>
      <c r="K1960" s="6"/>
      <c r="L1960" s="6"/>
      <c r="M1960" s="6"/>
      <c r="N1960" s="6"/>
      <c r="O1960" s="6"/>
      <c r="P1960" s="10"/>
      <c r="Q1960" s="15" t="str">
        <f t="shared" ca="1" si="63"/>
        <v>-</v>
      </c>
      <c r="R1960" s="6"/>
      <c r="S1960" s="6"/>
      <c r="T1960" s="6"/>
      <c r="U1960" s="6"/>
      <c r="V1960" s="6"/>
      <c r="W1960" s="6" t="str">
        <f t="shared" si="62"/>
        <v>-</v>
      </c>
      <c r="X1960" s="6"/>
      <c r="Y1960" s="6"/>
      <c r="Z1960" s="6"/>
      <c r="AA1960" s="6"/>
      <c r="AB1960" s="6"/>
      <c r="AC1960" s="6"/>
    </row>
    <row r="1961" spans="1:29" x14ac:dyDescent="0.25">
      <c r="Q1961" s="12" t="str">
        <f t="shared" ca="1" si="63"/>
        <v>-</v>
      </c>
      <c r="W1961" t="str">
        <f t="shared" si="62"/>
        <v>-</v>
      </c>
    </row>
    <row r="1962" spans="1:29" x14ac:dyDescent="0.25">
      <c r="A1962" s="6"/>
      <c r="B1962" s="10"/>
      <c r="C1962" s="6"/>
      <c r="D1962" s="6"/>
      <c r="E1962" s="6"/>
      <c r="F1962" s="6"/>
      <c r="G1962" s="6"/>
      <c r="H1962" s="6"/>
      <c r="I1962" s="6"/>
      <c r="J1962" s="6"/>
      <c r="K1962" s="6"/>
      <c r="L1962" s="6"/>
      <c r="M1962" s="6"/>
      <c r="N1962" s="6"/>
      <c r="O1962" s="6"/>
      <c r="P1962" s="10"/>
      <c r="Q1962" s="15" t="str">
        <f t="shared" ca="1" si="63"/>
        <v>-</v>
      </c>
      <c r="R1962" s="6"/>
      <c r="S1962" s="6"/>
      <c r="T1962" s="6"/>
      <c r="U1962" s="6"/>
      <c r="V1962" s="6"/>
      <c r="W1962" s="6" t="str">
        <f t="shared" si="62"/>
        <v>-</v>
      </c>
      <c r="X1962" s="6"/>
      <c r="Y1962" s="6"/>
      <c r="Z1962" s="6"/>
      <c r="AA1962" s="6"/>
      <c r="AB1962" s="6"/>
      <c r="AC1962" s="6"/>
    </row>
    <row r="1963" spans="1:29" x14ac:dyDescent="0.25">
      <c r="Q1963" s="12" t="str">
        <f t="shared" ca="1" si="63"/>
        <v>-</v>
      </c>
      <c r="W1963" t="str">
        <f t="shared" si="62"/>
        <v>-</v>
      </c>
    </row>
    <row r="1964" spans="1:29" x14ac:dyDescent="0.25">
      <c r="A1964" s="6"/>
      <c r="B1964" s="10"/>
      <c r="C1964" s="6"/>
      <c r="D1964" s="6"/>
      <c r="E1964" s="6"/>
      <c r="F1964" s="6"/>
      <c r="G1964" s="6"/>
      <c r="H1964" s="6"/>
      <c r="I1964" s="6"/>
      <c r="J1964" s="6"/>
      <c r="K1964" s="6"/>
      <c r="L1964" s="6"/>
      <c r="M1964" s="6"/>
      <c r="N1964" s="6"/>
      <c r="O1964" s="6"/>
      <c r="P1964" s="10"/>
      <c r="Q1964" s="15" t="str">
        <f t="shared" ca="1" si="63"/>
        <v>-</v>
      </c>
      <c r="R1964" s="6"/>
      <c r="S1964" s="6"/>
      <c r="T1964" s="6"/>
      <c r="U1964" s="6"/>
      <c r="V1964" s="6"/>
      <c r="W1964" s="6" t="str">
        <f t="shared" si="62"/>
        <v>-</v>
      </c>
      <c r="X1964" s="6"/>
      <c r="Y1964" s="6"/>
      <c r="Z1964" s="6"/>
      <c r="AA1964" s="6"/>
      <c r="AB1964" s="6"/>
      <c r="AC1964" s="6"/>
    </row>
    <row r="1965" spans="1:29" x14ac:dyDescent="0.25">
      <c r="Q1965" s="12" t="str">
        <f t="shared" ca="1" si="63"/>
        <v>-</v>
      </c>
      <c r="W1965" t="str">
        <f t="shared" si="62"/>
        <v>-</v>
      </c>
    </row>
    <row r="1966" spans="1:29" x14ac:dyDescent="0.25">
      <c r="A1966" s="6"/>
      <c r="B1966" s="10"/>
      <c r="C1966" s="6"/>
      <c r="D1966" s="6"/>
      <c r="E1966" s="6"/>
      <c r="F1966" s="6"/>
      <c r="G1966" s="6"/>
      <c r="H1966" s="6"/>
      <c r="I1966" s="6"/>
      <c r="J1966" s="6"/>
      <c r="K1966" s="6"/>
      <c r="L1966" s="6"/>
      <c r="M1966" s="6"/>
      <c r="N1966" s="6"/>
      <c r="O1966" s="6"/>
      <c r="P1966" s="10"/>
      <c r="Q1966" s="15" t="str">
        <f t="shared" ca="1" si="63"/>
        <v>-</v>
      </c>
      <c r="R1966" s="6"/>
      <c r="S1966" s="6"/>
      <c r="T1966" s="6"/>
      <c r="U1966" s="6"/>
      <c r="V1966" s="6"/>
      <c r="W1966" s="6" t="str">
        <f t="shared" si="62"/>
        <v>-</v>
      </c>
      <c r="X1966" s="6"/>
      <c r="Y1966" s="6"/>
      <c r="Z1966" s="6"/>
      <c r="AA1966" s="6"/>
      <c r="AB1966" s="6"/>
      <c r="AC1966" s="6"/>
    </row>
    <row r="1967" spans="1:29" x14ac:dyDescent="0.25">
      <c r="Q1967" s="12" t="str">
        <f t="shared" ca="1" si="63"/>
        <v>-</v>
      </c>
      <c r="W1967" t="str">
        <f t="shared" si="62"/>
        <v>-</v>
      </c>
    </row>
    <row r="1968" spans="1:29" x14ac:dyDescent="0.25">
      <c r="A1968" s="6"/>
      <c r="B1968" s="10"/>
      <c r="C1968" s="6"/>
      <c r="D1968" s="6"/>
      <c r="E1968" s="6"/>
      <c r="F1968" s="6"/>
      <c r="G1968" s="6"/>
      <c r="H1968" s="6"/>
      <c r="I1968" s="6"/>
      <c r="J1968" s="6"/>
      <c r="K1968" s="6"/>
      <c r="L1968" s="6"/>
      <c r="M1968" s="6"/>
      <c r="N1968" s="6"/>
      <c r="O1968" s="6"/>
      <c r="P1968" s="10"/>
      <c r="Q1968" s="15" t="str">
        <f t="shared" ca="1" si="63"/>
        <v>-</v>
      </c>
      <c r="R1968" s="6"/>
      <c r="S1968" s="6"/>
      <c r="T1968" s="6"/>
      <c r="U1968" s="6"/>
      <c r="V1968" s="6"/>
      <c r="W1968" s="6" t="str">
        <f t="shared" si="62"/>
        <v>-</v>
      </c>
      <c r="X1968" s="6"/>
      <c r="Y1968" s="6"/>
      <c r="Z1968" s="6"/>
      <c r="AA1968" s="6"/>
      <c r="AB1968" s="6"/>
      <c r="AC1968" s="6"/>
    </row>
    <row r="1969" spans="1:29" x14ac:dyDescent="0.25">
      <c r="Q1969" s="12" t="str">
        <f t="shared" ca="1" si="63"/>
        <v>-</v>
      </c>
      <c r="W1969" t="str">
        <f t="shared" si="62"/>
        <v>-</v>
      </c>
    </row>
    <row r="1970" spans="1:29" x14ac:dyDescent="0.25">
      <c r="A1970" s="6"/>
      <c r="B1970" s="10"/>
      <c r="C1970" s="6"/>
      <c r="D1970" s="6"/>
      <c r="E1970" s="6"/>
      <c r="F1970" s="6"/>
      <c r="G1970" s="6"/>
      <c r="H1970" s="6"/>
      <c r="I1970" s="6"/>
      <c r="J1970" s="6"/>
      <c r="K1970" s="6"/>
      <c r="L1970" s="6"/>
      <c r="M1970" s="6"/>
      <c r="N1970" s="6"/>
      <c r="O1970" s="6"/>
      <c r="P1970" s="10"/>
      <c r="Q1970" s="15" t="str">
        <f t="shared" ca="1" si="63"/>
        <v>-</v>
      </c>
      <c r="R1970" s="6"/>
      <c r="S1970" s="6"/>
      <c r="T1970" s="6"/>
      <c r="U1970" s="6"/>
      <c r="V1970" s="6"/>
      <c r="W1970" s="6" t="str">
        <f t="shared" si="62"/>
        <v>-</v>
      </c>
      <c r="X1970" s="6"/>
      <c r="Y1970" s="6"/>
      <c r="Z1970" s="6"/>
      <c r="AA1970" s="6"/>
      <c r="AB1970" s="6"/>
      <c r="AC1970" s="6"/>
    </row>
    <row r="1971" spans="1:29" x14ac:dyDescent="0.25">
      <c r="Q1971" s="12" t="str">
        <f t="shared" ca="1" si="63"/>
        <v>-</v>
      </c>
      <c r="W1971" t="str">
        <f t="shared" si="62"/>
        <v>-</v>
      </c>
    </row>
    <row r="1972" spans="1:29" x14ac:dyDescent="0.25">
      <c r="A1972" s="6"/>
      <c r="B1972" s="10"/>
      <c r="C1972" s="6"/>
      <c r="D1972" s="6"/>
      <c r="E1972" s="6"/>
      <c r="F1972" s="6"/>
      <c r="G1972" s="6"/>
      <c r="H1972" s="6"/>
      <c r="I1972" s="6"/>
      <c r="J1972" s="6"/>
      <c r="K1972" s="6"/>
      <c r="L1972" s="6"/>
      <c r="M1972" s="6"/>
      <c r="N1972" s="6"/>
      <c r="O1972" s="6"/>
      <c r="P1972" s="10"/>
      <c r="Q1972" s="15" t="str">
        <f t="shared" ca="1" si="63"/>
        <v>-</v>
      </c>
      <c r="R1972" s="6"/>
      <c r="S1972" s="6"/>
      <c r="T1972" s="6"/>
      <c r="U1972" s="6"/>
      <c r="V1972" s="6"/>
      <c r="W1972" s="6" t="str">
        <f t="shared" si="62"/>
        <v>-</v>
      </c>
      <c r="X1972" s="6"/>
      <c r="Y1972" s="6"/>
      <c r="Z1972" s="6"/>
      <c r="AA1972" s="6"/>
      <c r="AB1972" s="6"/>
      <c r="AC1972" s="6"/>
    </row>
    <row r="1973" spans="1:29" x14ac:dyDescent="0.25">
      <c r="Q1973" s="12" t="str">
        <f t="shared" ca="1" si="63"/>
        <v>-</v>
      </c>
      <c r="W1973" t="str">
        <f t="shared" si="62"/>
        <v>-</v>
      </c>
    </row>
    <row r="1974" spans="1:29" x14ac:dyDescent="0.25">
      <c r="A1974" s="6"/>
      <c r="B1974" s="10"/>
      <c r="C1974" s="6"/>
      <c r="D1974" s="6"/>
      <c r="E1974" s="6"/>
      <c r="F1974" s="6"/>
      <c r="G1974" s="6"/>
      <c r="H1974" s="6"/>
      <c r="I1974" s="6"/>
      <c r="J1974" s="6"/>
      <c r="K1974" s="6"/>
      <c r="L1974" s="6"/>
      <c r="M1974" s="6"/>
      <c r="N1974" s="6"/>
      <c r="O1974" s="6"/>
      <c r="P1974" s="10"/>
      <c r="Q1974" s="15" t="str">
        <f t="shared" ca="1" si="63"/>
        <v>-</v>
      </c>
      <c r="R1974" s="6"/>
      <c r="S1974" s="6"/>
      <c r="T1974" s="6"/>
      <c r="U1974" s="6"/>
      <c r="V1974" s="6"/>
      <c r="W1974" s="6" t="str">
        <f t="shared" si="62"/>
        <v>-</v>
      </c>
      <c r="X1974" s="6"/>
      <c r="Y1974" s="6"/>
      <c r="Z1974" s="6"/>
      <c r="AA1974" s="6"/>
      <c r="AB1974" s="6"/>
      <c r="AC1974" s="6"/>
    </row>
    <row r="1975" spans="1:29" x14ac:dyDescent="0.25">
      <c r="Q1975" s="12" t="str">
        <f t="shared" ca="1" si="63"/>
        <v>-</v>
      </c>
      <c r="W1975" t="str">
        <f t="shared" si="62"/>
        <v>-</v>
      </c>
    </row>
    <row r="1976" spans="1:29" x14ac:dyDescent="0.25">
      <c r="A1976" s="6"/>
      <c r="B1976" s="10"/>
      <c r="C1976" s="6"/>
      <c r="D1976" s="6"/>
      <c r="E1976" s="6"/>
      <c r="F1976" s="6"/>
      <c r="G1976" s="6"/>
      <c r="H1976" s="6"/>
      <c r="I1976" s="6"/>
      <c r="J1976" s="6"/>
      <c r="K1976" s="6"/>
      <c r="L1976" s="6"/>
      <c r="M1976" s="6"/>
      <c r="N1976" s="6"/>
      <c r="O1976" s="6"/>
      <c r="P1976" s="10"/>
      <c r="Q1976" s="15" t="str">
        <f t="shared" ca="1" si="63"/>
        <v>-</v>
      </c>
      <c r="R1976" s="6"/>
      <c r="S1976" s="6"/>
      <c r="T1976" s="6"/>
      <c r="U1976" s="6"/>
      <c r="V1976" s="6"/>
      <c r="W1976" s="6" t="str">
        <f t="shared" si="62"/>
        <v>-</v>
      </c>
      <c r="X1976" s="6"/>
      <c r="Y1976" s="6"/>
      <c r="Z1976" s="6"/>
      <c r="AA1976" s="6"/>
      <c r="AB1976" s="6"/>
      <c r="AC1976" s="6"/>
    </row>
    <row r="1977" spans="1:29" x14ac:dyDescent="0.25">
      <c r="Q1977" s="12" t="str">
        <f t="shared" ca="1" si="63"/>
        <v>-</v>
      </c>
      <c r="W1977" t="str">
        <f t="shared" si="62"/>
        <v>-</v>
      </c>
    </row>
    <row r="1978" spans="1:29" x14ac:dyDescent="0.25">
      <c r="A1978" s="6"/>
      <c r="B1978" s="10"/>
      <c r="C1978" s="6"/>
      <c r="D1978" s="6"/>
      <c r="E1978" s="6"/>
      <c r="F1978" s="6"/>
      <c r="G1978" s="6"/>
      <c r="H1978" s="6"/>
      <c r="I1978" s="6"/>
      <c r="J1978" s="6"/>
      <c r="K1978" s="6"/>
      <c r="L1978" s="6"/>
      <c r="M1978" s="6"/>
      <c r="N1978" s="6"/>
      <c r="O1978" s="6"/>
      <c r="P1978" s="10"/>
      <c r="Q1978" s="15" t="str">
        <f t="shared" ca="1" si="63"/>
        <v>-</v>
      </c>
      <c r="R1978" s="6"/>
      <c r="S1978" s="6"/>
      <c r="T1978" s="6"/>
      <c r="U1978" s="6"/>
      <c r="V1978" s="6"/>
      <c r="W1978" s="6" t="str">
        <f t="shared" si="62"/>
        <v>-</v>
      </c>
      <c r="X1978" s="6"/>
      <c r="Y1978" s="6"/>
      <c r="Z1978" s="6"/>
      <c r="AA1978" s="6"/>
      <c r="AB1978" s="6"/>
      <c r="AC1978" s="6"/>
    </row>
    <row r="1979" spans="1:29" x14ac:dyDescent="0.25">
      <c r="Q1979" s="12" t="str">
        <f t="shared" ca="1" si="63"/>
        <v>-</v>
      </c>
      <c r="W1979" t="str">
        <f t="shared" si="62"/>
        <v>-</v>
      </c>
    </row>
    <row r="1980" spans="1:29" x14ac:dyDescent="0.25">
      <c r="A1980" s="6"/>
      <c r="B1980" s="10"/>
      <c r="C1980" s="6"/>
      <c r="D1980" s="6"/>
      <c r="E1980" s="6"/>
      <c r="F1980" s="6"/>
      <c r="G1980" s="6"/>
      <c r="H1980" s="6"/>
      <c r="I1980" s="6"/>
      <c r="J1980" s="6"/>
      <c r="K1980" s="6"/>
      <c r="L1980" s="6"/>
      <c r="M1980" s="6"/>
      <c r="N1980" s="6"/>
      <c r="O1980" s="6"/>
      <c r="P1980" s="10"/>
      <c r="Q1980" s="15" t="str">
        <f t="shared" ca="1" si="63"/>
        <v>-</v>
      </c>
      <c r="R1980" s="6"/>
      <c r="S1980" s="6"/>
      <c r="T1980" s="6"/>
      <c r="U1980" s="6"/>
      <c r="V1980" s="6"/>
      <c r="W1980" s="6" t="str">
        <f t="shared" si="62"/>
        <v>-</v>
      </c>
      <c r="X1980" s="6"/>
      <c r="Y1980" s="6"/>
      <c r="Z1980" s="6"/>
      <c r="AA1980" s="6"/>
      <c r="AB1980" s="6"/>
      <c r="AC1980" s="6"/>
    </row>
    <row r="1981" spans="1:29" x14ac:dyDescent="0.25">
      <c r="Q1981" s="12" t="str">
        <f t="shared" ca="1" si="63"/>
        <v>-</v>
      </c>
      <c r="W1981" t="str">
        <f t="shared" si="62"/>
        <v>-</v>
      </c>
    </row>
    <row r="1982" spans="1:29" x14ac:dyDescent="0.25">
      <c r="A1982" s="6"/>
      <c r="B1982" s="10"/>
      <c r="C1982" s="6"/>
      <c r="D1982" s="6"/>
      <c r="E1982" s="6"/>
      <c r="F1982" s="6"/>
      <c r="G1982" s="6"/>
      <c r="H1982" s="6"/>
      <c r="I1982" s="6"/>
      <c r="J1982" s="6"/>
      <c r="K1982" s="6"/>
      <c r="L1982" s="6"/>
      <c r="M1982" s="6"/>
      <c r="N1982" s="6"/>
      <c r="O1982" s="6"/>
      <c r="P1982" s="10"/>
      <c r="Q1982" s="15" t="str">
        <f t="shared" ca="1" si="63"/>
        <v>-</v>
      </c>
      <c r="R1982" s="6"/>
      <c r="S1982" s="6"/>
      <c r="T1982" s="6"/>
      <c r="U1982" s="6"/>
      <c r="V1982" s="6"/>
      <c r="W1982" s="6" t="str">
        <f t="shared" si="62"/>
        <v>-</v>
      </c>
      <c r="X1982" s="6"/>
      <c r="Y1982" s="6"/>
      <c r="Z1982" s="6"/>
      <c r="AA1982" s="6"/>
      <c r="AB1982" s="6"/>
      <c r="AC1982" s="6"/>
    </row>
    <row r="1983" spans="1:29" x14ac:dyDescent="0.25">
      <c r="Q1983" s="12" t="str">
        <f t="shared" ca="1" si="63"/>
        <v>-</v>
      </c>
      <c r="W1983" t="str">
        <f t="shared" si="62"/>
        <v>-</v>
      </c>
    </row>
    <row r="1984" spans="1:29" x14ac:dyDescent="0.25">
      <c r="A1984" s="6"/>
      <c r="B1984" s="10"/>
      <c r="C1984" s="6"/>
      <c r="D1984" s="6"/>
      <c r="E1984" s="6"/>
      <c r="F1984" s="6"/>
      <c r="G1984" s="6"/>
      <c r="H1984" s="6"/>
      <c r="I1984" s="6"/>
      <c r="J1984" s="6"/>
      <c r="K1984" s="6"/>
      <c r="L1984" s="6"/>
      <c r="M1984" s="6"/>
      <c r="N1984" s="6"/>
      <c r="O1984" s="6"/>
      <c r="P1984" s="10"/>
      <c r="Q1984" s="15" t="str">
        <f t="shared" ca="1" si="63"/>
        <v>-</v>
      </c>
      <c r="R1984" s="6"/>
      <c r="S1984" s="6"/>
      <c r="T1984" s="6"/>
      <c r="U1984" s="6"/>
      <c r="V1984" s="6"/>
      <c r="W1984" s="6" t="str">
        <f t="shared" si="62"/>
        <v>-</v>
      </c>
      <c r="X1984" s="6"/>
      <c r="Y1984" s="6"/>
      <c r="Z1984" s="6"/>
      <c r="AA1984" s="6"/>
      <c r="AB1984" s="6"/>
      <c r="AC1984" s="6"/>
    </row>
    <row r="1985" spans="1:29" x14ac:dyDescent="0.25">
      <c r="Q1985" s="12" t="str">
        <f t="shared" ca="1" si="63"/>
        <v>-</v>
      </c>
      <c r="W1985" t="str">
        <f t="shared" si="62"/>
        <v>-</v>
      </c>
    </row>
    <row r="1986" spans="1:29" x14ac:dyDescent="0.25">
      <c r="A1986" s="6"/>
      <c r="B1986" s="10"/>
      <c r="C1986" s="6"/>
      <c r="D1986" s="6"/>
      <c r="E1986" s="6"/>
      <c r="F1986" s="6"/>
      <c r="G1986" s="6"/>
      <c r="H1986" s="6"/>
      <c r="I1986" s="6"/>
      <c r="J1986" s="6"/>
      <c r="K1986" s="6"/>
      <c r="L1986" s="6"/>
      <c r="M1986" s="6"/>
      <c r="N1986" s="6"/>
      <c r="O1986" s="6"/>
      <c r="P1986" s="10"/>
      <c r="Q1986" s="15" t="str">
        <f t="shared" ca="1" si="63"/>
        <v>-</v>
      </c>
      <c r="R1986" s="6"/>
      <c r="S1986" s="6"/>
      <c r="T1986" s="6"/>
      <c r="U1986" s="6"/>
      <c r="V1986" s="6"/>
      <c r="W1986" s="6" t="str">
        <f t="shared" si="62"/>
        <v>-</v>
      </c>
      <c r="X1986" s="6"/>
      <c r="Y1986" s="6"/>
      <c r="Z1986" s="6"/>
      <c r="AA1986" s="6"/>
      <c r="AB1986" s="6"/>
      <c r="AC1986" s="6"/>
    </row>
    <row r="1987" spans="1:29" x14ac:dyDescent="0.25">
      <c r="Q1987" s="12" t="str">
        <f t="shared" ca="1" si="63"/>
        <v>-</v>
      </c>
      <c r="W1987" t="str">
        <f t="shared" si="62"/>
        <v>-</v>
      </c>
    </row>
    <row r="1988" spans="1:29" x14ac:dyDescent="0.25">
      <c r="A1988" s="6"/>
      <c r="B1988" s="10"/>
      <c r="C1988" s="6"/>
      <c r="D1988" s="6"/>
      <c r="E1988" s="6"/>
      <c r="F1988" s="6"/>
      <c r="G1988" s="6"/>
      <c r="H1988" s="6"/>
      <c r="I1988" s="6"/>
      <c r="J1988" s="6"/>
      <c r="K1988" s="6"/>
      <c r="L1988" s="6"/>
      <c r="M1988" s="6"/>
      <c r="N1988" s="6"/>
      <c r="O1988" s="6"/>
      <c r="P1988" s="10"/>
      <c r="Q1988" s="15" t="str">
        <f t="shared" ca="1" si="63"/>
        <v>-</v>
      </c>
      <c r="R1988" s="6"/>
      <c r="S1988" s="6"/>
      <c r="T1988" s="6"/>
      <c r="U1988" s="6"/>
      <c r="V1988" s="6"/>
      <c r="W1988" s="6" t="str">
        <f t="shared" si="62"/>
        <v>-</v>
      </c>
      <c r="X1988" s="6"/>
      <c r="Y1988" s="6"/>
      <c r="Z1988" s="6"/>
      <c r="AA1988" s="6"/>
      <c r="AB1988" s="6"/>
      <c r="AC1988" s="6"/>
    </row>
    <row r="1989" spans="1:29" x14ac:dyDescent="0.25">
      <c r="Q1989" s="12" t="str">
        <f t="shared" ca="1" si="63"/>
        <v>-</v>
      </c>
      <c r="W1989" t="str">
        <f t="shared" si="62"/>
        <v>-</v>
      </c>
    </row>
    <row r="1990" spans="1:29" x14ac:dyDescent="0.25">
      <c r="A1990" s="6"/>
      <c r="B1990" s="10"/>
      <c r="C1990" s="6"/>
      <c r="D1990" s="6"/>
      <c r="E1990" s="6"/>
      <c r="F1990" s="6"/>
      <c r="G1990" s="6"/>
      <c r="H1990" s="6"/>
      <c r="I1990" s="6"/>
      <c r="J1990" s="6"/>
      <c r="K1990" s="6"/>
      <c r="L1990" s="6"/>
      <c r="M1990" s="6"/>
      <c r="N1990" s="6"/>
      <c r="O1990" s="6"/>
      <c r="P1990" s="10"/>
      <c r="Q1990" s="15" t="str">
        <f t="shared" ca="1" si="63"/>
        <v>-</v>
      </c>
      <c r="R1990" s="6"/>
      <c r="S1990" s="6"/>
      <c r="T1990" s="6"/>
      <c r="U1990" s="6"/>
      <c r="V1990" s="6"/>
      <c r="W1990" s="6" t="str">
        <f t="shared" si="62"/>
        <v>-</v>
      </c>
      <c r="X1990" s="6"/>
      <c r="Y1990" s="6"/>
      <c r="Z1990" s="6"/>
      <c r="AA1990" s="6"/>
      <c r="AB1990" s="6"/>
      <c r="AC1990" s="6"/>
    </row>
    <row r="1991" spans="1:29" x14ac:dyDescent="0.25">
      <c r="Q1991" s="12" t="str">
        <f t="shared" ca="1" si="63"/>
        <v>-</v>
      </c>
      <c r="W1991" t="str">
        <f t="shared" si="62"/>
        <v>-</v>
      </c>
    </row>
    <row r="1992" spans="1:29" x14ac:dyDescent="0.25">
      <c r="A1992" s="6"/>
      <c r="B1992" s="10"/>
      <c r="C1992" s="6"/>
      <c r="D1992" s="6"/>
      <c r="E1992" s="6"/>
      <c r="F1992" s="6"/>
      <c r="G1992" s="6"/>
      <c r="H1992" s="6"/>
      <c r="I1992" s="6"/>
      <c r="J1992" s="6"/>
      <c r="K1992" s="6"/>
      <c r="L1992" s="6"/>
      <c r="M1992" s="6"/>
      <c r="N1992" s="6"/>
      <c r="O1992" s="6"/>
      <c r="P1992" s="10"/>
      <c r="Q1992" s="15" t="str">
        <f t="shared" ca="1" si="63"/>
        <v>-</v>
      </c>
      <c r="R1992" s="6"/>
      <c r="S1992" s="6"/>
      <c r="T1992" s="6"/>
      <c r="U1992" s="6"/>
      <c r="V1992" s="6"/>
      <c r="W1992" s="6" t="str">
        <f t="shared" ref="W1992:W2055" si="64">IF(OR(ISBLANK(J1992),ISBLANK(V1992)),"-",(IF(J1992=V1992,"Yes","No")))</f>
        <v>-</v>
      </c>
      <c r="X1992" s="6"/>
      <c r="Y1992" s="6"/>
      <c r="Z1992" s="6"/>
      <c r="AA1992" s="6"/>
      <c r="AB1992" s="6"/>
      <c r="AC1992" s="6"/>
    </row>
    <row r="1993" spans="1:29" x14ac:dyDescent="0.25">
      <c r="Q1993" s="12" t="str">
        <f t="shared" ref="Q1993:Q2056" ca="1" si="65">IF(B1993&gt;1/1/1900, (IF(R1993="Closed",(DATEDIF(B1993,P1993,"d"))-(DATEDIF(M1993,O1993,"d")),IF(OR(R1993="Pending",ISBLANK(P1993)),TODAY()-B1993))),"-")</f>
        <v>-</v>
      </c>
      <c r="W1993" t="str">
        <f t="shared" si="64"/>
        <v>-</v>
      </c>
    </row>
    <row r="1994" spans="1:29" x14ac:dyDescent="0.25">
      <c r="A1994" s="6"/>
      <c r="B1994" s="10"/>
      <c r="C1994" s="6"/>
      <c r="D1994" s="6"/>
      <c r="E1994" s="6"/>
      <c r="F1994" s="6"/>
      <c r="G1994" s="6"/>
      <c r="H1994" s="6"/>
      <c r="I1994" s="6"/>
      <c r="J1994" s="6"/>
      <c r="K1994" s="6"/>
      <c r="L1994" s="6"/>
      <c r="M1994" s="6"/>
      <c r="N1994" s="6"/>
      <c r="O1994" s="6"/>
      <c r="P1994" s="10"/>
      <c r="Q1994" s="15" t="str">
        <f t="shared" ca="1" si="65"/>
        <v>-</v>
      </c>
      <c r="R1994" s="6"/>
      <c r="S1994" s="6"/>
      <c r="T1994" s="6"/>
      <c r="U1994" s="6"/>
      <c r="V1994" s="6"/>
      <c r="W1994" s="6" t="str">
        <f t="shared" si="64"/>
        <v>-</v>
      </c>
      <c r="X1994" s="6"/>
      <c r="Y1994" s="6"/>
      <c r="Z1994" s="6"/>
      <c r="AA1994" s="6"/>
      <c r="AB1994" s="6"/>
      <c r="AC1994" s="6"/>
    </row>
    <row r="1995" spans="1:29" x14ac:dyDescent="0.25">
      <c r="Q1995" s="12" t="str">
        <f t="shared" ca="1" si="65"/>
        <v>-</v>
      </c>
      <c r="W1995" t="str">
        <f t="shared" si="64"/>
        <v>-</v>
      </c>
    </row>
    <row r="1996" spans="1:29" x14ac:dyDescent="0.25">
      <c r="A1996" s="6"/>
      <c r="B1996" s="10"/>
      <c r="C1996" s="6"/>
      <c r="D1996" s="6"/>
      <c r="E1996" s="6"/>
      <c r="F1996" s="6"/>
      <c r="G1996" s="6"/>
      <c r="H1996" s="6"/>
      <c r="I1996" s="6"/>
      <c r="J1996" s="6"/>
      <c r="K1996" s="6"/>
      <c r="L1996" s="6"/>
      <c r="M1996" s="6"/>
      <c r="N1996" s="6"/>
      <c r="O1996" s="6"/>
      <c r="P1996" s="10"/>
      <c r="Q1996" s="15" t="str">
        <f t="shared" ca="1" si="65"/>
        <v>-</v>
      </c>
      <c r="R1996" s="6"/>
      <c r="S1996" s="6"/>
      <c r="T1996" s="6"/>
      <c r="U1996" s="6"/>
      <c r="V1996" s="6"/>
      <c r="W1996" s="6" t="str">
        <f t="shared" si="64"/>
        <v>-</v>
      </c>
      <c r="X1996" s="6"/>
      <c r="Y1996" s="6"/>
      <c r="Z1996" s="6"/>
      <c r="AA1996" s="6"/>
      <c r="AB1996" s="6"/>
      <c r="AC1996" s="6"/>
    </row>
    <row r="1997" spans="1:29" x14ac:dyDescent="0.25">
      <c r="Q1997" s="12" t="str">
        <f t="shared" ca="1" si="65"/>
        <v>-</v>
      </c>
      <c r="W1997" t="str">
        <f t="shared" si="64"/>
        <v>-</v>
      </c>
    </row>
    <row r="1998" spans="1:29" x14ac:dyDescent="0.25">
      <c r="A1998" s="6"/>
      <c r="B1998" s="10"/>
      <c r="C1998" s="6"/>
      <c r="D1998" s="6"/>
      <c r="E1998" s="6"/>
      <c r="F1998" s="6"/>
      <c r="G1998" s="6"/>
      <c r="H1998" s="6"/>
      <c r="I1998" s="6"/>
      <c r="J1998" s="6"/>
      <c r="K1998" s="6"/>
      <c r="L1998" s="6"/>
      <c r="M1998" s="6"/>
      <c r="N1998" s="6"/>
      <c r="O1998" s="6"/>
      <c r="P1998" s="10"/>
      <c r="Q1998" s="15" t="str">
        <f t="shared" ca="1" si="65"/>
        <v>-</v>
      </c>
      <c r="R1998" s="6"/>
      <c r="S1998" s="6"/>
      <c r="T1998" s="6"/>
      <c r="U1998" s="6"/>
      <c r="V1998" s="6"/>
      <c r="W1998" s="6" t="str">
        <f t="shared" si="64"/>
        <v>-</v>
      </c>
      <c r="X1998" s="6"/>
      <c r="Y1998" s="6"/>
      <c r="Z1998" s="6"/>
      <c r="AA1998" s="6"/>
      <c r="AB1998" s="6"/>
      <c r="AC1998" s="6"/>
    </row>
    <row r="1999" spans="1:29" x14ac:dyDescent="0.25">
      <c r="Q1999" s="12" t="str">
        <f t="shared" ca="1" si="65"/>
        <v>-</v>
      </c>
      <c r="W1999" t="str">
        <f t="shared" si="64"/>
        <v>-</v>
      </c>
    </row>
    <row r="2000" spans="1:29" x14ac:dyDescent="0.25">
      <c r="A2000" s="6"/>
      <c r="B2000" s="10"/>
      <c r="C2000" s="6"/>
      <c r="D2000" s="6"/>
      <c r="E2000" s="6"/>
      <c r="F2000" s="6"/>
      <c r="G2000" s="6"/>
      <c r="H2000" s="6"/>
      <c r="I2000" s="6"/>
      <c r="J2000" s="6"/>
      <c r="K2000" s="6"/>
      <c r="L2000" s="6"/>
      <c r="M2000" s="6"/>
      <c r="N2000" s="6"/>
      <c r="O2000" s="6"/>
      <c r="P2000" s="10"/>
      <c r="Q2000" s="15" t="str">
        <f t="shared" ca="1" si="65"/>
        <v>-</v>
      </c>
      <c r="R2000" s="6"/>
      <c r="S2000" s="6"/>
      <c r="T2000" s="6"/>
      <c r="U2000" s="6"/>
      <c r="V2000" s="6"/>
      <c r="W2000" s="6" t="str">
        <f t="shared" si="64"/>
        <v>-</v>
      </c>
      <c r="X2000" s="6"/>
      <c r="Y2000" s="6"/>
      <c r="Z2000" s="6"/>
      <c r="AA2000" s="6"/>
      <c r="AB2000" s="6"/>
      <c r="AC2000" s="6"/>
    </row>
    <row r="2001" spans="1:29" x14ac:dyDescent="0.25">
      <c r="Q2001" s="12" t="str">
        <f t="shared" ca="1" si="65"/>
        <v>-</v>
      </c>
      <c r="W2001" t="str">
        <f t="shared" si="64"/>
        <v>-</v>
      </c>
    </row>
    <row r="2002" spans="1:29" x14ac:dyDescent="0.25">
      <c r="A2002" s="6"/>
      <c r="B2002" s="10"/>
      <c r="C2002" s="6"/>
      <c r="D2002" s="6"/>
      <c r="E2002" s="6"/>
      <c r="F2002" s="6"/>
      <c r="G2002" s="6"/>
      <c r="H2002" s="6"/>
      <c r="I2002" s="6"/>
      <c r="J2002" s="6"/>
      <c r="K2002" s="6"/>
      <c r="L2002" s="6"/>
      <c r="M2002" s="6"/>
      <c r="N2002" s="6"/>
      <c r="O2002" s="6"/>
      <c r="P2002" s="10"/>
      <c r="Q2002" s="15" t="str">
        <f t="shared" ca="1" si="65"/>
        <v>-</v>
      </c>
      <c r="R2002" s="6"/>
      <c r="S2002" s="6"/>
      <c r="T2002" s="6"/>
      <c r="U2002" s="6"/>
      <c r="V2002" s="6"/>
      <c r="W2002" s="6" t="str">
        <f t="shared" si="64"/>
        <v>-</v>
      </c>
      <c r="X2002" s="6"/>
      <c r="Y2002" s="6"/>
      <c r="Z2002" s="6"/>
      <c r="AA2002" s="6"/>
      <c r="AB2002" s="6"/>
      <c r="AC2002" s="6"/>
    </row>
    <row r="2003" spans="1:29" x14ac:dyDescent="0.25">
      <c r="Q2003" s="12" t="str">
        <f t="shared" ca="1" si="65"/>
        <v>-</v>
      </c>
      <c r="W2003" t="str">
        <f t="shared" si="64"/>
        <v>-</v>
      </c>
    </row>
    <row r="2004" spans="1:29" x14ac:dyDescent="0.25">
      <c r="A2004" s="6"/>
      <c r="B2004" s="10"/>
      <c r="C2004" s="6"/>
      <c r="D2004" s="6"/>
      <c r="E2004" s="6"/>
      <c r="F2004" s="6"/>
      <c r="G2004" s="6"/>
      <c r="H2004" s="6"/>
      <c r="I2004" s="6"/>
      <c r="J2004" s="6"/>
      <c r="K2004" s="6"/>
      <c r="L2004" s="6"/>
      <c r="M2004" s="6"/>
      <c r="N2004" s="6"/>
      <c r="O2004" s="6"/>
      <c r="P2004" s="10"/>
      <c r="Q2004" s="15" t="str">
        <f t="shared" ca="1" si="65"/>
        <v>-</v>
      </c>
      <c r="R2004" s="6"/>
      <c r="S2004" s="6"/>
      <c r="T2004" s="6"/>
      <c r="U2004" s="6"/>
      <c r="V2004" s="6"/>
      <c r="W2004" s="6" t="str">
        <f t="shared" si="64"/>
        <v>-</v>
      </c>
      <c r="X2004" s="6"/>
      <c r="Y2004" s="6"/>
      <c r="Z2004" s="6"/>
      <c r="AA2004" s="6"/>
      <c r="AB2004" s="6"/>
      <c r="AC2004" s="6"/>
    </row>
    <row r="2005" spans="1:29" x14ac:dyDescent="0.25">
      <c r="Q2005" s="12" t="str">
        <f t="shared" ca="1" si="65"/>
        <v>-</v>
      </c>
      <c r="W2005" t="str">
        <f t="shared" si="64"/>
        <v>-</v>
      </c>
    </row>
    <row r="2006" spans="1:29" x14ac:dyDescent="0.25">
      <c r="A2006" s="6"/>
      <c r="B2006" s="10"/>
      <c r="C2006" s="6"/>
      <c r="D2006" s="6"/>
      <c r="E2006" s="6"/>
      <c r="F2006" s="6"/>
      <c r="G2006" s="6"/>
      <c r="H2006" s="6"/>
      <c r="I2006" s="6"/>
      <c r="J2006" s="6"/>
      <c r="K2006" s="6"/>
      <c r="L2006" s="6"/>
      <c r="M2006" s="6"/>
      <c r="N2006" s="6"/>
      <c r="O2006" s="6"/>
      <c r="P2006" s="10"/>
      <c r="Q2006" s="15" t="str">
        <f t="shared" ca="1" si="65"/>
        <v>-</v>
      </c>
      <c r="R2006" s="6"/>
      <c r="S2006" s="6"/>
      <c r="T2006" s="6"/>
      <c r="U2006" s="6"/>
      <c r="V2006" s="6"/>
      <c r="W2006" s="6" t="str">
        <f t="shared" si="64"/>
        <v>-</v>
      </c>
      <c r="X2006" s="6"/>
      <c r="Y2006" s="6"/>
      <c r="Z2006" s="6"/>
      <c r="AA2006" s="6"/>
      <c r="AB2006" s="6"/>
      <c r="AC2006" s="6"/>
    </row>
    <row r="2007" spans="1:29" x14ac:dyDescent="0.25">
      <c r="Q2007" s="12" t="str">
        <f t="shared" ca="1" si="65"/>
        <v>-</v>
      </c>
      <c r="W2007" t="str">
        <f t="shared" si="64"/>
        <v>-</v>
      </c>
    </row>
    <row r="2008" spans="1:29" x14ac:dyDescent="0.25">
      <c r="A2008" s="6"/>
      <c r="B2008" s="10"/>
      <c r="C2008" s="6"/>
      <c r="D2008" s="6"/>
      <c r="E2008" s="6"/>
      <c r="F2008" s="6"/>
      <c r="G2008" s="6"/>
      <c r="H2008" s="6"/>
      <c r="I2008" s="6"/>
      <c r="J2008" s="6"/>
      <c r="K2008" s="6"/>
      <c r="L2008" s="6"/>
      <c r="M2008" s="6"/>
      <c r="N2008" s="6"/>
      <c r="O2008" s="6"/>
      <c r="P2008" s="10"/>
      <c r="Q2008" s="15" t="str">
        <f t="shared" ca="1" si="65"/>
        <v>-</v>
      </c>
      <c r="R2008" s="6"/>
      <c r="S2008" s="6"/>
      <c r="T2008" s="6"/>
      <c r="U2008" s="6"/>
      <c r="V2008" s="6"/>
      <c r="W2008" s="6" t="str">
        <f t="shared" si="64"/>
        <v>-</v>
      </c>
      <c r="X2008" s="6"/>
      <c r="Y2008" s="6"/>
      <c r="Z2008" s="6"/>
      <c r="AA2008" s="6"/>
      <c r="AB2008" s="6"/>
      <c r="AC2008" s="6"/>
    </row>
    <row r="2009" spans="1:29" x14ac:dyDescent="0.25">
      <c r="Q2009" s="12" t="str">
        <f t="shared" ca="1" si="65"/>
        <v>-</v>
      </c>
      <c r="W2009" t="str">
        <f t="shared" si="64"/>
        <v>-</v>
      </c>
    </row>
    <row r="2010" spans="1:29" x14ac:dyDescent="0.25">
      <c r="A2010" s="6"/>
      <c r="B2010" s="10"/>
      <c r="C2010" s="6"/>
      <c r="D2010" s="6"/>
      <c r="E2010" s="6"/>
      <c r="F2010" s="6"/>
      <c r="G2010" s="6"/>
      <c r="H2010" s="6"/>
      <c r="I2010" s="6"/>
      <c r="J2010" s="6"/>
      <c r="K2010" s="6"/>
      <c r="L2010" s="6"/>
      <c r="M2010" s="6"/>
      <c r="N2010" s="6"/>
      <c r="O2010" s="6"/>
      <c r="P2010" s="10"/>
      <c r="Q2010" s="15" t="str">
        <f t="shared" ca="1" si="65"/>
        <v>-</v>
      </c>
      <c r="R2010" s="6"/>
      <c r="S2010" s="6"/>
      <c r="T2010" s="6"/>
      <c r="U2010" s="6"/>
      <c r="V2010" s="6"/>
      <c r="W2010" s="6" t="str">
        <f t="shared" si="64"/>
        <v>-</v>
      </c>
      <c r="X2010" s="6"/>
      <c r="Y2010" s="6"/>
      <c r="Z2010" s="6"/>
      <c r="AA2010" s="6"/>
      <c r="AB2010" s="6"/>
      <c r="AC2010" s="6"/>
    </row>
    <row r="2011" spans="1:29" x14ac:dyDescent="0.25">
      <c r="Q2011" s="12" t="str">
        <f t="shared" ca="1" si="65"/>
        <v>-</v>
      </c>
      <c r="W2011" t="str">
        <f t="shared" si="64"/>
        <v>-</v>
      </c>
    </row>
    <row r="2012" spans="1:29" x14ac:dyDescent="0.25">
      <c r="A2012" s="6"/>
      <c r="B2012" s="10"/>
      <c r="C2012" s="6"/>
      <c r="D2012" s="6"/>
      <c r="E2012" s="6"/>
      <c r="F2012" s="6"/>
      <c r="G2012" s="6"/>
      <c r="H2012" s="6"/>
      <c r="I2012" s="6"/>
      <c r="J2012" s="6"/>
      <c r="K2012" s="6"/>
      <c r="L2012" s="6"/>
      <c r="M2012" s="6"/>
      <c r="N2012" s="6"/>
      <c r="O2012" s="6"/>
      <c r="P2012" s="10"/>
      <c r="Q2012" s="15" t="str">
        <f t="shared" ca="1" si="65"/>
        <v>-</v>
      </c>
      <c r="R2012" s="6"/>
      <c r="S2012" s="6"/>
      <c r="T2012" s="6"/>
      <c r="U2012" s="6"/>
      <c r="V2012" s="6"/>
      <c r="W2012" s="6" t="str">
        <f t="shared" si="64"/>
        <v>-</v>
      </c>
      <c r="X2012" s="6"/>
      <c r="Y2012" s="6"/>
      <c r="Z2012" s="6"/>
      <c r="AA2012" s="6"/>
      <c r="AB2012" s="6"/>
      <c r="AC2012" s="6"/>
    </row>
    <row r="2013" spans="1:29" x14ac:dyDescent="0.25">
      <c r="Q2013" s="12" t="str">
        <f t="shared" ca="1" si="65"/>
        <v>-</v>
      </c>
      <c r="W2013" t="str">
        <f t="shared" si="64"/>
        <v>-</v>
      </c>
    </row>
    <row r="2014" spans="1:29" x14ac:dyDescent="0.25">
      <c r="A2014" s="6"/>
      <c r="B2014" s="10"/>
      <c r="C2014" s="6"/>
      <c r="D2014" s="6"/>
      <c r="E2014" s="6"/>
      <c r="F2014" s="6"/>
      <c r="G2014" s="6"/>
      <c r="H2014" s="6"/>
      <c r="I2014" s="6"/>
      <c r="J2014" s="6"/>
      <c r="K2014" s="6"/>
      <c r="L2014" s="6"/>
      <c r="M2014" s="6"/>
      <c r="N2014" s="6"/>
      <c r="O2014" s="6"/>
      <c r="P2014" s="10"/>
      <c r="Q2014" s="15" t="str">
        <f t="shared" ca="1" si="65"/>
        <v>-</v>
      </c>
      <c r="R2014" s="6"/>
      <c r="S2014" s="6"/>
      <c r="T2014" s="6"/>
      <c r="U2014" s="6"/>
      <c r="V2014" s="6"/>
      <c r="W2014" s="6" t="str">
        <f t="shared" si="64"/>
        <v>-</v>
      </c>
      <c r="X2014" s="6"/>
      <c r="Y2014" s="6"/>
      <c r="Z2014" s="6"/>
      <c r="AA2014" s="6"/>
      <c r="AB2014" s="6"/>
      <c r="AC2014" s="6"/>
    </row>
    <row r="2015" spans="1:29" x14ac:dyDescent="0.25">
      <c r="Q2015" s="12" t="str">
        <f t="shared" ca="1" si="65"/>
        <v>-</v>
      </c>
      <c r="W2015" t="str">
        <f t="shared" si="64"/>
        <v>-</v>
      </c>
    </row>
    <row r="2016" spans="1:29" x14ac:dyDescent="0.25">
      <c r="A2016" s="6"/>
      <c r="B2016" s="10"/>
      <c r="C2016" s="6"/>
      <c r="D2016" s="6"/>
      <c r="E2016" s="6"/>
      <c r="F2016" s="6"/>
      <c r="G2016" s="6"/>
      <c r="H2016" s="6"/>
      <c r="I2016" s="6"/>
      <c r="J2016" s="6"/>
      <c r="K2016" s="6"/>
      <c r="L2016" s="6"/>
      <c r="M2016" s="6"/>
      <c r="N2016" s="6"/>
      <c r="O2016" s="6"/>
      <c r="P2016" s="10"/>
      <c r="Q2016" s="15" t="str">
        <f t="shared" ca="1" si="65"/>
        <v>-</v>
      </c>
      <c r="R2016" s="6"/>
      <c r="S2016" s="6"/>
      <c r="T2016" s="6"/>
      <c r="U2016" s="6"/>
      <c r="V2016" s="6"/>
      <c r="W2016" s="6" t="str">
        <f t="shared" si="64"/>
        <v>-</v>
      </c>
      <c r="X2016" s="6"/>
      <c r="Y2016" s="6"/>
      <c r="Z2016" s="6"/>
      <c r="AA2016" s="6"/>
      <c r="AB2016" s="6"/>
      <c r="AC2016" s="6"/>
    </row>
    <row r="2017" spans="1:29" x14ac:dyDescent="0.25">
      <c r="Q2017" s="12" t="str">
        <f t="shared" ca="1" si="65"/>
        <v>-</v>
      </c>
      <c r="W2017" t="str">
        <f t="shared" si="64"/>
        <v>-</v>
      </c>
    </row>
    <row r="2018" spans="1:29" x14ac:dyDescent="0.25">
      <c r="A2018" s="6"/>
      <c r="B2018" s="10"/>
      <c r="C2018" s="6"/>
      <c r="D2018" s="6"/>
      <c r="E2018" s="6"/>
      <c r="F2018" s="6"/>
      <c r="G2018" s="6"/>
      <c r="H2018" s="6"/>
      <c r="I2018" s="6"/>
      <c r="J2018" s="6"/>
      <c r="K2018" s="6"/>
      <c r="L2018" s="6"/>
      <c r="M2018" s="6"/>
      <c r="N2018" s="6"/>
      <c r="O2018" s="6"/>
      <c r="P2018" s="10"/>
      <c r="Q2018" s="15" t="str">
        <f t="shared" ca="1" si="65"/>
        <v>-</v>
      </c>
      <c r="R2018" s="6"/>
      <c r="S2018" s="6"/>
      <c r="T2018" s="6"/>
      <c r="U2018" s="6"/>
      <c r="V2018" s="6"/>
      <c r="W2018" s="6" t="str">
        <f t="shared" si="64"/>
        <v>-</v>
      </c>
      <c r="X2018" s="6"/>
      <c r="Y2018" s="6"/>
      <c r="Z2018" s="6"/>
      <c r="AA2018" s="6"/>
      <c r="AB2018" s="6"/>
      <c r="AC2018" s="6"/>
    </row>
    <row r="2019" spans="1:29" x14ac:dyDescent="0.25">
      <c r="Q2019" s="12" t="str">
        <f t="shared" ca="1" si="65"/>
        <v>-</v>
      </c>
      <c r="W2019" t="str">
        <f t="shared" si="64"/>
        <v>-</v>
      </c>
    </row>
    <row r="2020" spans="1:29" x14ac:dyDescent="0.25">
      <c r="A2020" s="6"/>
      <c r="B2020" s="10"/>
      <c r="C2020" s="6"/>
      <c r="D2020" s="6"/>
      <c r="E2020" s="6"/>
      <c r="F2020" s="6"/>
      <c r="G2020" s="6"/>
      <c r="H2020" s="6"/>
      <c r="I2020" s="6"/>
      <c r="J2020" s="6"/>
      <c r="K2020" s="6"/>
      <c r="L2020" s="6"/>
      <c r="M2020" s="6"/>
      <c r="N2020" s="6"/>
      <c r="O2020" s="6"/>
      <c r="P2020" s="10"/>
      <c r="Q2020" s="15" t="str">
        <f t="shared" ca="1" si="65"/>
        <v>-</v>
      </c>
      <c r="R2020" s="6"/>
      <c r="S2020" s="6"/>
      <c r="T2020" s="6"/>
      <c r="U2020" s="6"/>
      <c r="V2020" s="6"/>
      <c r="W2020" s="6" t="str">
        <f t="shared" si="64"/>
        <v>-</v>
      </c>
      <c r="X2020" s="6"/>
      <c r="Y2020" s="6"/>
      <c r="Z2020" s="6"/>
      <c r="AA2020" s="6"/>
      <c r="AB2020" s="6"/>
      <c r="AC2020" s="6"/>
    </row>
    <row r="2021" spans="1:29" x14ac:dyDescent="0.25">
      <c r="Q2021" s="12" t="str">
        <f t="shared" ca="1" si="65"/>
        <v>-</v>
      </c>
      <c r="W2021" t="str">
        <f t="shared" si="64"/>
        <v>-</v>
      </c>
    </row>
    <row r="2022" spans="1:29" x14ac:dyDescent="0.25">
      <c r="A2022" s="6"/>
      <c r="B2022" s="10"/>
      <c r="C2022" s="6"/>
      <c r="D2022" s="6"/>
      <c r="E2022" s="6"/>
      <c r="F2022" s="6"/>
      <c r="G2022" s="6"/>
      <c r="H2022" s="6"/>
      <c r="I2022" s="6"/>
      <c r="J2022" s="6"/>
      <c r="K2022" s="6"/>
      <c r="L2022" s="6"/>
      <c r="M2022" s="6"/>
      <c r="N2022" s="6"/>
      <c r="O2022" s="6"/>
      <c r="P2022" s="10"/>
      <c r="Q2022" s="15" t="str">
        <f t="shared" ca="1" si="65"/>
        <v>-</v>
      </c>
      <c r="R2022" s="6"/>
      <c r="S2022" s="6"/>
      <c r="T2022" s="6"/>
      <c r="U2022" s="6"/>
      <c r="V2022" s="6"/>
      <c r="W2022" s="6" t="str">
        <f t="shared" si="64"/>
        <v>-</v>
      </c>
      <c r="X2022" s="6"/>
      <c r="Y2022" s="6"/>
      <c r="Z2022" s="6"/>
      <c r="AA2022" s="6"/>
      <c r="AB2022" s="6"/>
      <c r="AC2022" s="6"/>
    </row>
    <row r="2023" spans="1:29" x14ac:dyDescent="0.25">
      <c r="Q2023" s="12" t="str">
        <f t="shared" ca="1" si="65"/>
        <v>-</v>
      </c>
      <c r="W2023" t="str">
        <f t="shared" si="64"/>
        <v>-</v>
      </c>
    </row>
    <row r="2024" spans="1:29" x14ac:dyDescent="0.25">
      <c r="A2024" s="6"/>
      <c r="B2024" s="10"/>
      <c r="C2024" s="6"/>
      <c r="D2024" s="6"/>
      <c r="E2024" s="6"/>
      <c r="F2024" s="6"/>
      <c r="G2024" s="6"/>
      <c r="H2024" s="6"/>
      <c r="I2024" s="6"/>
      <c r="J2024" s="6"/>
      <c r="K2024" s="6"/>
      <c r="L2024" s="6"/>
      <c r="M2024" s="6"/>
      <c r="N2024" s="6"/>
      <c r="O2024" s="6"/>
      <c r="P2024" s="10"/>
      <c r="Q2024" s="15" t="str">
        <f t="shared" ca="1" si="65"/>
        <v>-</v>
      </c>
      <c r="R2024" s="6"/>
      <c r="S2024" s="6"/>
      <c r="T2024" s="6"/>
      <c r="U2024" s="6"/>
      <c r="V2024" s="6"/>
      <c r="W2024" s="6" t="str">
        <f t="shared" si="64"/>
        <v>-</v>
      </c>
      <c r="X2024" s="6"/>
      <c r="Y2024" s="6"/>
      <c r="Z2024" s="6"/>
      <c r="AA2024" s="6"/>
      <c r="AB2024" s="6"/>
      <c r="AC2024" s="6"/>
    </row>
    <row r="2025" spans="1:29" x14ac:dyDescent="0.25">
      <c r="Q2025" s="12" t="str">
        <f t="shared" ca="1" si="65"/>
        <v>-</v>
      </c>
      <c r="W2025" t="str">
        <f t="shared" si="64"/>
        <v>-</v>
      </c>
    </row>
    <row r="2026" spans="1:29" x14ac:dyDescent="0.25">
      <c r="A2026" s="6"/>
      <c r="B2026" s="10"/>
      <c r="C2026" s="6"/>
      <c r="D2026" s="6"/>
      <c r="E2026" s="6"/>
      <c r="F2026" s="6"/>
      <c r="G2026" s="6"/>
      <c r="H2026" s="6"/>
      <c r="I2026" s="6"/>
      <c r="J2026" s="6"/>
      <c r="K2026" s="6"/>
      <c r="L2026" s="6"/>
      <c r="M2026" s="6"/>
      <c r="N2026" s="6"/>
      <c r="O2026" s="6"/>
      <c r="P2026" s="10"/>
      <c r="Q2026" s="15" t="str">
        <f t="shared" ca="1" si="65"/>
        <v>-</v>
      </c>
      <c r="R2026" s="6"/>
      <c r="S2026" s="6"/>
      <c r="T2026" s="6"/>
      <c r="U2026" s="6"/>
      <c r="V2026" s="6"/>
      <c r="W2026" s="6" t="str">
        <f t="shared" si="64"/>
        <v>-</v>
      </c>
      <c r="X2026" s="6"/>
      <c r="Y2026" s="6"/>
      <c r="Z2026" s="6"/>
      <c r="AA2026" s="6"/>
      <c r="AB2026" s="6"/>
      <c r="AC2026" s="6"/>
    </row>
    <row r="2027" spans="1:29" x14ac:dyDescent="0.25">
      <c r="Q2027" s="12" t="str">
        <f t="shared" ca="1" si="65"/>
        <v>-</v>
      </c>
      <c r="W2027" t="str">
        <f t="shared" si="64"/>
        <v>-</v>
      </c>
    </row>
    <row r="2028" spans="1:29" x14ac:dyDescent="0.25">
      <c r="A2028" s="6"/>
      <c r="B2028" s="10"/>
      <c r="C2028" s="6"/>
      <c r="D2028" s="6"/>
      <c r="E2028" s="6"/>
      <c r="F2028" s="6"/>
      <c r="G2028" s="6"/>
      <c r="H2028" s="6"/>
      <c r="I2028" s="6"/>
      <c r="J2028" s="6"/>
      <c r="K2028" s="6"/>
      <c r="L2028" s="6"/>
      <c r="M2028" s="6"/>
      <c r="N2028" s="6"/>
      <c r="O2028" s="6"/>
      <c r="P2028" s="10"/>
      <c r="Q2028" s="15" t="str">
        <f t="shared" ca="1" si="65"/>
        <v>-</v>
      </c>
      <c r="R2028" s="6"/>
      <c r="S2028" s="6"/>
      <c r="T2028" s="6"/>
      <c r="U2028" s="6"/>
      <c r="V2028" s="6"/>
      <c r="W2028" s="6" t="str">
        <f t="shared" si="64"/>
        <v>-</v>
      </c>
      <c r="X2028" s="6"/>
      <c r="Y2028" s="6"/>
      <c r="Z2028" s="6"/>
      <c r="AA2028" s="6"/>
      <c r="AB2028" s="6"/>
      <c r="AC2028" s="6"/>
    </row>
    <row r="2029" spans="1:29" x14ac:dyDescent="0.25">
      <c r="Q2029" s="12" t="str">
        <f t="shared" ca="1" si="65"/>
        <v>-</v>
      </c>
      <c r="W2029" t="str">
        <f t="shared" si="64"/>
        <v>-</v>
      </c>
    </row>
    <row r="2030" spans="1:29" x14ac:dyDescent="0.25">
      <c r="A2030" s="6"/>
      <c r="B2030" s="10"/>
      <c r="C2030" s="6"/>
      <c r="D2030" s="6"/>
      <c r="E2030" s="6"/>
      <c r="F2030" s="6"/>
      <c r="G2030" s="6"/>
      <c r="H2030" s="6"/>
      <c r="I2030" s="6"/>
      <c r="J2030" s="6"/>
      <c r="K2030" s="6"/>
      <c r="L2030" s="6"/>
      <c r="M2030" s="6"/>
      <c r="N2030" s="6"/>
      <c r="O2030" s="6"/>
      <c r="P2030" s="10"/>
      <c r="Q2030" s="15" t="str">
        <f t="shared" ca="1" si="65"/>
        <v>-</v>
      </c>
      <c r="R2030" s="6"/>
      <c r="S2030" s="6"/>
      <c r="T2030" s="6"/>
      <c r="U2030" s="6"/>
      <c r="V2030" s="6"/>
      <c r="W2030" s="6" t="str">
        <f t="shared" si="64"/>
        <v>-</v>
      </c>
      <c r="X2030" s="6"/>
      <c r="Y2030" s="6"/>
      <c r="Z2030" s="6"/>
      <c r="AA2030" s="6"/>
      <c r="AB2030" s="6"/>
      <c r="AC2030" s="6"/>
    </row>
    <row r="2031" spans="1:29" x14ac:dyDescent="0.25">
      <c r="Q2031" s="12" t="str">
        <f t="shared" ca="1" si="65"/>
        <v>-</v>
      </c>
      <c r="W2031" t="str">
        <f t="shared" si="64"/>
        <v>-</v>
      </c>
    </row>
    <row r="2032" spans="1:29" x14ac:dyDescent="0.25">
      <c r="A2032" s="6"/>
      <c r="B2032" s="10"/>
      <c r="C2032" s="6"/>
      <c r="D2032" s="6"/>
      <c r="E2032" s="6"/>
      <c r="F2032" s="6"/>
      <c r="G2032" s="6"/>
      <c r="H2032" s="6"/>
      <c r="I2032" s="6"/>
      <c r="J2032" s="6"/>
      <c r="K2032" s="6"/>
      <c r="L2032" s="6"/>
      <c r="M2032" s="6"/>
      <c r="N2032" s="6"/>
      <c r="O2032" s="6"/>
      <c r="P2032" s="10"/>
      <c r="Q2032" s="15" t="str">
        <f t="shared" ca="1" si="65"/>
        <v>-</v>
      </c>
      <c r="R2032" s="6"/>
      <c r="S2032" s="6"/>
      <c r="T2032" s="6"/>
      <c r="U2032" s="6"/>
      <c r="V2032" s="6"/>
      <c r="W2032" s="6" t="str">
        <f t="shared" si="64"/>
        <v>-</v>
      </c>
      <c r="X2032" s="6"/>
      <c r="Y2032" s="6"/>
      <c r="Z2032" s="6"/>
      <c r="AA2032" s="6"/>
      <c r="AB2032" s="6"/>
      <c r="AC2032" s="6"/>
    </row>
    <row r="2033" spans="1:29" x14ac:dyDescent="0.25">
      <c r="Q2033" s="12" t="str">
        <f t="shared" ca="1" si="65"/>
        <v>-</v>
      </c>
      <c r="W2033" t="str">
        <f t="shared" si="64"/>
        <v>-</v>
      </c>
    </row>
    <row r="2034" spans="1:29" x14ac:dyDescent="0.25">
      <c r="A2034" s="6"/>
      <c r="B2034" s="10"/>
      <c r="C2034" s="6"/>
      <c r="D2034" s="6"/>
      <c r="E2034" s="6"/>
      <c r="F2034" s="6"/>
      <c r="G2034" s="6"/>
      <c r="H2034" s="6"/>
      <c r="I2034" s="6"/>
      <c r="J2034" s="6"/>
      <c r="K2034" s="6"/>
      <c r="L2034" s="6"/>
      <c r="M2034" s="6"/>
      <c r="N2034" s="6"/>
      <c r="O2034" s="6"/>
      <c r="P2034" s="10"/>
      <c r="Q2034" s="15" t="str">
        <f t="shared" ca="1" si="65"/>
        <v>-</v>
      </c>
      <c r="R2034" s="6"/>
      <c r="S2034" s="6"/>
      <c r="T2034" s="6"/>
      <c r="U2034" s="6"/>
      <c r="V2034" s="6"/>
      <c r="W2034" s="6" t="str">
        <f t="shared" si="64"/>
        <v>-</v>
      </c>
      <c r="X2034" s="6"/>
      <c r="Y2034" s="6"/>
      <c r="Z2034" s="6"/>
      <c r="AA2034" s="6"/>
      <c r="AB2034" s="6"/>
      <c r="AC2034" s="6"/>
    </row>
    <row r="2035" spans="1:29" x14ac:dyDescent="0.25">
      <c r="Q2035" s="12" t="str">
        <f t="shared" ca="1" si="65"/>
        <v>-</v>
      </c>
      <c r="W2035" t="str">
        <f t="shared" si="64"/>
        <v>-</v>
      </c>
    </row>
    <row r="2036" spans="1:29" x14ac:dyDescent="0.25">
      <c r="A2036" s="6"/>
      <c r="B2036" s="10"/>
      <c r="C2036" s="6"/>
      <c r="D2036" s="6"/>
      <c r="E2036" s="6"/>
      <c r="F2036" s="6"/>
      <c r="G2036" s="6"/>
      <c r="H2036" s="6"/>
      <c r="I2036" s="6"/>
      <c r="J2036" s="6"/>
      <c r="K2036" s="6"/>
      <c r="L2036" s="6"/>
      <c r="M2036" s="6"/>
      <c r="N2036" s="6"/>
      <c r="O2036" s="6"/>
      <c r="P2036" s="10"/>
      <c r="Q2036" s="15" t="str">
        <f t="shared" ca="1" si="65"/>
        <v>-</v>
      </c>
      <c r="R2036" s="6"/>
      <c r="S2036" s="6"/>
      <c r="T2036" s="6"/>
      <c r="U2036" s="6"/>
      <c r="V2036" s="6"/>
      <c r="W2036" s="6" t="str">
        <f t="shared" si="64"/>
        <v>-</v>
      </c>
      <c r="X2036" s="6"/>
      <c r="Y2036" s="6"/>
      <c r="Z2036" s="6"/>
      <c r="AA2036" s="6"/>
      <c r="AB2036" s="6"/>
      <c r="AC2036" s="6"/>
    </row>
    <row r="2037" spans="1:29" x14ac:dyDescent="0.25">
      <c r="Q2037" s="12" t="str">
        <f t="shared" ca="1" si="65"/>
        <v>-</v>
      </c>
      <c r="W2037" t="str">
        <f t="shared" si="64"/>
        <v>-</v>
      </c>
    </row>
    <row r="2038" spans="1:29" x14ac:dyDescent="0.25">
      <c r="A2038" s="6"/>
      <c r="B2038" s="10"/>
      <c r="C2038" s="6"/>
      <c r="D2038" s="6"/>
      <c r="E2038" s="6"/>
      <c r="F2038" s="6"/>
      <c r="G2038" s="6"/>
      <c r="H2038" s="6"/>
      <c r="I2038" s="6"/>
      <c r="J2038" s="6"/>
      <c r="K2038" s="6"/>
      <c r="L2038" s="6"/>
      <c r="M2038" s="6"/>
      <c r="N2038" s="6"/>
      <c r="O2038" s="6"/>
      <c r="P2038" s="10"/>
      <c r="Q2038" s="15" t="str">
        <f t="shared" ca="1" si="65"/>
        <v>-</v>
      </c>
      <c r="R2038" s="6"/>
      <c r="S2038" s="6"/>
      <c r="T2038" s="6"/>
      <c r="U2038" s="6"/>
      <c r="V2038" s="6"/>
      <c r="W2038" s="6" t="str">
        <f t="shared" si="64"/>
        <v>-</v>
      </c>
      <c r="X2038" s="6"/>
      <c r="Y2038" s="6"/>
      <c r="Z2038" s="6"/>
      <c r="AA2038" s="6"/>
      <c r="AB2038" s="6"/>
      <c r="AC2038" s="6"/>
    </row>
    <row r="2039" spans="1:29" x14ac:dyDescent="0.25">
      <c r="Q2039" s="12" t="str">
        <f t="shared" ca="1" si="65"/>
        <v>-</v>
      </c>
      <c r="W2039" t="str">
        <f t="shared" si="64"/>
        <v>-</v>
      </c>
    </row>
    <row r="2040" spans="1:29" x14ac:dyDescent="0.25">
      <c r="A2040" s="6"/>
      <c r="B2040" s="10"/>
      <c r="C2040" s="6"/>
      <c r="D2040" s="6"/>
      <c r="E2040" s="6"/>
      <c r="F2040" s="6"/>
      <c r="G2040" s="6"/>
      <c r="H2040" s="6"/>
      <c r="I2040" s="6"/>
      <c r="J2040" s="6"/>
      <c r="K2040" s="6"/>
      <c r="L2040" s="6"/>
      <c r="M2040" s="6"/>
      <c r="N2040" s="6"/>
      <c r="O2040" s="6"/>
      <c r="P2040" s="10"/>
      <c r="Q2040" s="15" t="str">
        <f t="shared" ca="1" si="65"/>
        <v>-</v>
      </c>
      <c r="R2040" s="6"/>
      <c r="S2040" s="6"/>
      <c r="T2040" s="6"/>
      <c r="U2040" s="6"/>
      <c r="V2040" s="6"/>
      <c r="W2040" s="6" t="str">
        <f t="shared" si="64"/>
        <v>-</v>
      </c>
      <c r="X2040" s="6"/>
      <c r="Y2040" s="6"/>
      <c r="Z2040" s="6"/>
      <c r="AA2040" s="6"/>
      <c r="AB2040" s="6"/>
      <c r="AC2040" s="6"/>
    </row>
    <row r="2041" spans="1:29" x14ac:dyDescent="0.25">
      <c r="Q2041" s="12" t="str">
        <f t="shared" ca="1" si="65"/>
        <v>-</v>
      </c>
      <c r="W2041" t="str">
        <f t="shared" si="64"/>
        <v>-</v>
      </c>
    </row>
    <row r="2042" spans="1:29" x14ac:dyDescent="0.25">
      <c r="A2042" s="6"/>
      <c r="B2042" s="10"/>
      <c r="C2042" s="6"/>
      <c r="D2042" s="6"/>
      <c r="E2042" s="6"/>
      <c r="F2042" s="6"/>
      <c r="G2042" s="6"/>
      <c r="H2042" s="6"/>
      <c r="I2042" s="6"/>
      <c r="J2042" s="6"/>
      <c r="K2042" s="6"/>
      <c r="L2042" s="6"/>
      <c r="M2042" s="6"/>
      <c r="N2042" s="6"/>
      <c r="O2042" s="6"/>
      <c r="P2042" s="10"/>
      <c r="Q2042" s="15" t="str">
        <f t="shared" ca="1" si="65"/>
        <v>-</v>
      </c>
      <c r="R2042" s="6"/>
      <c r="S2042" s="6"/>
      <c r="T2042" s="6"/>
      <c r="U2042" s="6"/>
      <c r="V2042" s="6"/>
      <c r="W2042" s="6" t="str">
        <f t="shared" si="64"/>
        <v>-</v>
      </c>
      <c r="X2042" s="6"/>
      <c r="Y2042" s="6"/>
      <c r="Z2042" s="6"/>
      <c r="AA2042" s="6"/>
      <c r="AB2042" s="6"/>
      <c r="AC2042" s="6"/>
    </row>
    <row r="2043" spans="1:29" x14ac:dyDescent="0.25">
      <c r="Q2043" s="12" t="str">
        <f t="shared" ca="1" si="65"/>
        <v>-</v>
      </c>
      <c r="W2043" t="str">
        <f t="shared" si="64"/>
        <v>-</v>
      </c>
    </row>
    <row r="2044" spans="1:29" x14ac:dyDescent="0.25">
      <c r="A2044" s="6"/>
      <c r="B2044" s="10"/>
      <c r="C2044" s="6"/>
      <c r="D2044" s="6"/>
      <c r="E2044" s="6"/>
      <c r="F2044" s="6"/>
      <c r="G2044" s="6"/>
      <c r="H2044" s="6"/>
      <c r="I2044" s="6"/>
      <c r="J2044" s="6"/>
      <c r="K2044" s="6"/>
      <c r="L2044" s="6"/>
      <c r="M2044" s="6"/>
      <c r="N2044" s="6"/>
      <c r="O2044" s="6"/>
      <c r="P2044" s="10"/>
      <c r="Q2044" s="15" t="str">
        <f t="shared" ca="1" si="65"/>
        <v>-</v>
      </c>
      <c r="R2044" s="6"/>
      <c r="S2044" s="6"/>
      <c r="T2044" s="6"/>
      <c r="U2044" s="6"/>
      <c r="V2044" s="6"/>
      <c r="W2044" s="6" t="str">
        <f t="shared" si="64"/>
        <v>-</v>
      </c>
      <c r="X2044" s="6"/>
      <c r="Y2044" s="6"/>
      <c r="Z2044" s="6"/>
      <c r="AA2044" s="6"/>
      <c r="AB2044" s="6"/>
      <c r="AC2044" s="6"/>
    </row>
    <row r="2045" spans="1:29" x14ac:dyDescent="0.25">
      <c r="Q2045" s="12" t="str">
        <f t="shared" ca="1" si="65"/>
        <v>-</v>
      </c>
      <c r="W2045" t="str">
        <f t="shared" si="64"/>
        <v>-</v>
      </c>
    </row>
    <row r="2046" spans="1:29" x14ac:dyDescent="0.25">
      <c r="A2046" s="6"/>
      <c r="B2046" s="10"/>
      <c r="C2046" s="6"/>
      <c r="D2046" s="6"/>
      <c r="E2046" s="6"/>
      <c r="F2046" s="6"/>
      <c r="G2046" s="6"/>
      <c r="H2046" s="6"/>
      <c r="I2046" s="6"/>
      <c r="J2046" s="6"/>
      <c r="K2046" s="6"/>
      <c r="L2046" s="6"/>
      <c r="M2046" s="6"/>
      <c r="N2046" s="6"/>
      <c r="O2046" s="6"/>
      <c r="P2046" s="10"/>
      <c r="Q2046" s="15" t="str">
        <f t="shared" ca="1" si="65"/>
        <v>-</v>
      </c>
      <c r="R2046" s="6"/>
      <c r="S2046" s="6"/>
      <c r="T2046" s="6"/>
      <c r="U2046" s="6"/>
      <c r="V2046" s="6"/>
      <c r="W2046" s="6" t="str">
        <f t="shared" si="64"/>
        <v>-</v>
      </c>
      <c r="X2046" s="6"/>
      <c r="Y2046" s="6"/>
      <c r="Z2046" s="6"/>
      <c r="AA2046" s="6"/>
      <c r="AB2046" s="6"/>
      <c r="AC2046" s="6"/>
    </row>
    <row r="2047" spans="1:29" x14ac:dyDescent="0.25">
      <c r="Q2047" s="12" t="str">
        <f t="shared" ca="1" si="65"/>
        <v>-</v>
      </c>
      <c r="W2047" t="str">
        <f t="shared" si="64"/>
        <v>-</v>
      </c>
    </row>
    <row r="2048" spans="1:29" x14ac:dyDescent="0.25">
      <c r="A2048" s="6"/>
      <c r="B2048" s="10"/>
      <c r="C2048" s="6"/>
      <c r="D2048" s="6"/>
      <c r="E2048" s="6"/>
      <c r="F2048" s="6"/>
      <c r="G2048" s="6"/>
      <c r="H2048" s="6"/>
      <c r="I2048" s="6"/>
      <c r="J2048" s="6"/>
      <c r="K2048" s="6"/>
      <c r="L2048" s="6"/>
      <c r="M2048" s="6"/>
      <c r="N2048" s="6"/>
      <c r="O2048" s="6"/>
      <c r="P2048" s="10"/>
      <c r="Q2048" s="15" t="str">
        <f t="shared" ca="1" si="65"/>
        <v>-</v>
      </c>
      <c r="R2048" s="6"/>
      <c r="S2048" s="6"/>
      <c r="T2048" s="6"/>
      <c r="U2048" s="6"/>
      <c r="V2048" s="6"/>
      <c r="W2048" s="6" t="str">
        <f t="shared" si="64"/>
        <v>-</v>
      </c>
      <c r="X2048" s="6"/>
      <c r="Y2048" s="6"/>
      <c r="Z2048" s="6"/>
      <c r="AA2048" s="6"/>
      <c r="AB2048" s="6"/>
      <c r="AC2048" s="6"/>
    </row>
    <row r="2049" spans="1:29" x14ac:dyDescent="0.25">
      <c r="Q2049" s="12" t="str">
        <f t="shared" ca="1" si="65"/>
        <v>-</v>
      </c>
      <c r="W2049" t="str">
        <f t="shared" si="64"/>
        <v>-</v>
      </c>
    </row>
    <row r="2050" spans="1:29" x14ac:dyDescent="0.25">
      <c r="A2050" s="6"/>
      <c r="B2050" s="10"/>
      <c r="C2050" s="6"/>
      <c r="D2050" s="6"/>
      <c r="E2050" s="6"/>
      <c r="F2050" s="6"/>
      <c r="G2050" s="6"/>
      <c r="H2050" s="6"/>
      <c r="I2050" s="6"/>
      <c r="J2050" s="6"/>
      <c r="K2050" s="6"/>
      <c r="L2050" s="6"/>
      <c r="M2050" s="6"/>
      <c r="N2050" s="6"/>
      <c r="O2050" s="6"/>
      <c r="P2050" s="10"/>
      <c r="Q2050" s="15" t="str">
        <f t="shared" ca="1" si="65"/>
        <v>-</v>
      </c>
      <c r="R2050" s="6"/>
      <c r="S2050" s="6"/>
      <c r="T2050" s="6"/>
      <c r="U2050" s="6"/>
      <c r="V2050" s="6"/>
      <c r="W2050" s="6" t="str">
        <f t="shared" si="64"/>
        <v>-</v>
      </c>
      <c r="X2050" s="6"/>
      <c r="Y2050" s="6"/>
      <c r="Z2050" s="6"/>
      <c r="AA2050" s="6"/>
      <c r="AB2050" s="6"/>
      <c r="AC2050" s="6"/>
    </row>
    <row r="2051" spans="1:29" x14ac:dyDescent="0.25">
      <c r="Q2051" s="12" t="str">
        <f t="shared" ca="1" si="65"/>
        <v>-</v>
      </c>
      <c r="W2051" t="str">
        <f t="shared" si="64"/>
        <v>-</v>
      </c>
    </row>
    <row r="2052" spans="1:29" x14ac:dyDescent="0.25">
      <c r="A2052" s="6"/>
      <c r="B2052" s="10"/>
      <c r="C2052" s="6"/>
      <c r="D2052" s="6"/>
      <c r="E2052" s="6"/>
      <c r="F2052" s="6"/>
      <c r="G2052" s="6"/>
      <c r="H2052" s="6"/>
      <c r="I2052" s="6"/>
      <c r="J2052" s="6"/>
      <c r="K2052" s="6"/>
      <c r="L2052" s="6"/>
      <c r="M2052" s="6"/>
      <c r="N2052" s="6"/>
      <c r="O2052" s="6"/>
      <c r="P2052" s="10"/>
      <c r="Q2052" s="15" t="str">
        <f t="shared" ca="1" si="65"/>
        <v>-</v>
      </c>
      <c r="R2052" s="6"/>
      <c r="S2052" s="6"/>
      <c r="T2052" s="6"/>
      <c r="U2052" s="6"/>
      <c r="V2052" s="6"/>
      <c r="W2052" s="6" t="str">
        <f t="shared" si="64"/>
        <v>-</v>
      </c>
      <c r="X2052" s="6"/>
      <c r="Y2052" s="6"/>
      <c r="Z2052" s="6"/>
      <c r="AA2052" s="6"/>
      <c r="AB2052" s="6"/>
      <c r="AC2052" s="6"/>
    </row>
    <row r="2053" spans="1:29" x14ac:dyDescent="0.25">
      <c r="Q2053" s="12" t="str">
        <f t="shared" ca="1" si="65"/>
        <v>-</v>
      </c>
      <c r="W2053" t="str">
        <f t="shared" si="64"/>
        <v>-</v>
      </c>
    </row>
    <row r="2054" spans="1:29" x14ac:dyDescent="0.25">
      <c r="A2054" s="6"/>
      <c r="B2054" s="10"/>
      <c r="C2054" s="6"/>
      <c r="D2054" s="6"/>
      <c r="E2054" s="6"/>
      <c r="F2054" s="6"/>
      <c r="G2054" s="6"/>
      <c r="H2054" s="6"/>
      <c r="I2054" s="6"/>
      <c r="J2054" s="6"/>
      <c r="K2054" s="6"/>
      <c r="L2054" s="6"/>
      <c r="M2054" s="6"/>
      <c r="N2054" s="6"/>
      <c r="O2054" s="6"/>
      <c r="P2054" s="10"/>
      <c r="Q2054" s="15" t="str">
        <f t="shared" ca="1" si="65"/>
        <v>-</v>
      </c>
      <c r="R2054" s="6"/>
      <c r="S2054" s="6"/>
      <c r="T2054" s="6"/>
      <c r="U2054" s="6"/>
      <c r="V2054" s="6"/>
      <c r="W2054" s="6" t="str">
        <f t="shared" si="64"/>
        <v>-</v>
      </c>
      <c r="X2054" s="6"/>
      <c r="Y2054" s="6"/>
      <c r="Z2054" s="6"/>
      <c r="AA2054" s="6"/>
      <c r="AB2054" s="6"/>
      <c r="AC2054" s="6"/>
    </row>
    <row r="2055" spans="1:29" x14ac:dyDescent="0.25">
      <c r="Q2055" s="12" t="str">
        <f t="shared" ca="1" si="65"/>
        <v>-</v>
      </c>
      <c r="W2055" t="str">
        <f t="shared" si="64"/>
        <v>-</v>
      </c>
    </row>
    <row r="2056" spans="1:29" x14ac:dyDescent="0.25">
      <c r="A2056" s="6"/>
      <c r="B2056" s="10"/>
      <c r="C2056" s="6"/>
      <c r="D2056" s="6"/>
      <c r="E2056" s="6"/>
      <c r="F2056" s="6"/>
      <c r="G2056" s="6"/>
      <c r="H2056" s="6"/>
      <c r="I2056" s="6"/>
      <c r="J2056" s="6"/>
      <c r="K2056" s="6"/>
      <c r="L2056" s="6"/>
      <c r="M2056" s="6"/>
      <c r="N2056" s="6"/>
      <c r="O2056" s="6"/>
      <c r="P2056" s="10"/>
      <c r="Q2056" s="15" t="str">
        <f t="shared" ca="1" si="65"/>
        <v>-</v>
      </c>
      <c r="R2056" s="6"/>
      <c r="S2056" s="6"/>
      <c r="T2056" s="6"/>
      <c r="U2056" s="6"/>
      <c r="V2056" s="6"/>
      <c r="W2056" s="6" t="str">
        <f t="shared" ref="W2056:W2119" si="66">IF(OR(ISBLANK(J2056),ISBLANK(V2056)),"-",(IF(J2056=V2056,"Yes","No")))</f>
        <v>-</v>
      </c>
      <c r="X2056" s="6"/>
      <c r="Y2056" s="6"/>
      <c r="Z2056" s="6"/>
      <c r="AA2056" s="6"/>
      <c r="AB2056" s="6"/>
      <c r="AC2056" s="6"/>
    </row>
    <row r="2057" spans="1:29" x14ac:dyDescent="0.25">
      <c r="Q2057" s="12" t="str">
        <f t="shared" ref="Q2057:Q2120" ca="1" si="67">IF(B2057&gt;1/1/1900, (IF(R2057="Closed",(DATEDIF(B2057,P2057,"d"))-(DATEDIF(M2057,O2057,"d")),IF(OR(R2057="Pending",ISBLANK(P2057)),TODAY()-B2057))),"-")</f>
        <v>-</v>
      </c>
      <c r="W2057" t="str">
        <f t="shared" si="66"/>
        <v>-</v>
      </c>
    </row>
    <row r="2058" spans="1:29" x14ac:dyDescent="0.25">
      <c r="A2058" s="6"/>
      <c r="B2058" s="10"/>
      <c r="C2058" s="6"/>
      <c r="D2058" s="6"/>
      <c r="E2058" s="6"/>
      <c r="F2058" s="6"/>
      <c r="G2058" s="6"/>
      <c r="H2058" s="6"/>
      <c r="I2058" s="6"/>
      <c r="J2058" s="6"/>
      <c r="K2058" s="6"/>
      <c r="L2058" s="6"/>
      <c r="M2058" s="6"/>
      <c r="N2058" s="6"/>
      <c r="O2058" s="6"/>
      <c r="P2058" s="10"/>
      <c r="Q2058" s="15" t="str">
        <f t="shared" ca="1" si="67"/>
        <v>-</v>
      </c>
      <c r="R2058" s="6"/>
      <c r="S2058" s="6"/>
      <c r="T2058" s="6"/>
      <c r="U2058" s="6"/>
      <c r="V2058" s="6"/>
      <c r="W2058" s="6" t="str">
        <f t="shared" si="66"/>
        <v>-</v>
      </c>
      <c r="X2058" s="6"/>
      <c r="Y2058" s="6"/>
      <c r="Z2058" s="6"/>
      <c r="AA2058" s="6"/>
      <c r="AB2058" s="6"/>
      <c r="AC2058" s="6"/>
    </row>
    <row r="2059" spans="1:29" x14ac:dyDescent="0.25">
      <c r="Q2059" s="12" t="str">
        <f t="shared" ca="1" si="67"/>
        <v>-</v>
      </c>
      <c r="W2059" t="str">
        <f t="shared" si="66"/>
        <v>-</v>
      </c>
    </row>
    <row r="2060" spans="1:29" x14ac:dyDescent="0.25">
      <c r="A2060" s="6"/>
      <c r="B2060" s="10"/>
      <c r="C2060" s="6"/>
      <c r="D2060" s="6"/>
      <c r="E2060" s="6"/>
      <c r="F2060" s="6"/>
      <c r="G2060" s="6"/>
      <c r="H2060" s="6"/>
      <c r="I2060" s="6"/>
      <c r="J2060" s="6"/>
      <c r="K2060" s="6"/>
      <c r="L2060" s="6"/>
      <c r="M2060" s="6"/>
      <c r="N2060" s="6"/>
      <c r="O2060" s="6"/>
      <c r="P2060" s="10"/>
      <c r="Q2060" s="15" t="str">
        <f t="shared" ca="1" si="67"/>
        <v>-</v>
      </c>
      <c r="R2060" s="6"/>
      <c r="S2060" s="6"/>
      <c r="T2060" s="6"/>
      <c r="U2060" s="6"/>
      <c r="V2060" s="6"/>
      <c r="W2060" s="6" t="str">
        <f t="shared" si="66"/>
        <v>-</v>
      </c>
      <c r="X2060" s="6"/>
      <c r="Y2060" s="6"/>
      <c r="Z2060" s="6"/>
      <c r="AA2060" s="6"/>
      <c r="AB2060" s="6"/>
      <c r="AC2060" s="6"/>
    </row>
    <row r="2061" spans="1:29" x14ac:dyDescent="0.25">
      <c r="Q2061" s="12" t="str">
        <f t="shared" ca="1" si="67"/>
        <v>-</v>
      </c>
      <c r="W2061" t="str">
        <f t="shared" si="66"/>
        <v>-</v>
      </c>
    </row>
    <row r="2062" spans="1:29" x14ac:dyDescent="0.25">
      <c r="A2062" s="6"/>
      <c r="B2062" s="10"/>
      <c r="C2062" s="6"/>
      <c r="D2062" s="6"/>
      <c r="E2062" s="6"/>
      <c r="F2062" s="6"/>
      <c r="G2062" s="6"/>
      <c r="H2062" s="6"/>
      <c r="I2062" s="6"/>
      <c r="J2062" s="6"/>
      <c r="K2062" s="6"/>
      <c r="L2062" s="6"/>
      <c r="M2062" s="6"/>
      <c r="N2062" s="6"/>
      <c r="O2062" s="6"/>
      <c r="P2062" s="10"/>
      <c r="Q2062" s="15" t="str">
        <f t="shared" ca="1" si="67"/>
        <v>-</v>
      </c>
      <c r="R2062" s="6"/>
      <c r="S2062" s="6"/>
      <c r="T2062" s="6"/>
      <c r="U2062" s="6"/>
      <c r="V2062" s="6"/>
      <c r="W2062" s="6" t="str">
        <f t="shared" si="66"/>
        <v>-</v>
      </c>
      <c r="X2062" s="6"/>
      <c r="Y2062" s="6"/>
      <c r="Z2062" s="6"/>
      <c r="AA2062" s="6"/>
      <c r="AB2062" s="6"/>
      <c r="AC2062" s="6"/>
    </row>
    <row r="2063" spans="1:29" x14ac:dyDescent="0.25">
      <c r="Q2063" s="12" t="str">
        <f t="shared" ca="1" si="67"/>
        <v>-</v>
      </c>
      <c r="W2063" t="str">
        <f t="shared" si="66"/>
        <v>-</v>
      </c>
    </row>
    <row r="2064" spans="1:29" x14ac:dyDescent="0.25">
      <c r="A2064" s="6"/>
      <c r="B2064" s="10"/>
      <c r="C2064" s="6"/>
      <c r="D2064" s="6"/>
      <c r="E2064" s="6"/>
      <c r="F2064" s="6"/>
      <c r="G2064" s="6"/>
      <c r="H2064" s="6"/>
      <c r="I2064" s="6"/>
      <c r="J2064" s="6"/>
      <c r="K2064" s="6"/>
      <c r="L2064" s="6"/>
      <c r="M2064" s="6"/>
      <c r="N2064" s="6"/>
      <c r="O2064" s="6"/>
      <c r="P2064" s="10"/>
      <c r="Q2064" s="15" t="str">
        <f t="shared" ca="1" si="67"/>
        <v>-</v>
      </c>
      <c r="R2064" s="6"/>
      <c r="S2064" s="6"/>
      <c r="T2064" s="6"/>
      <c r="U2064" s="6"/>
      <c r="V2064" s="6"/>
      <c r="W2064" s="6" t="str">
        <f t="shared" si="66"/>
        <v>-</v>
      </c>
      <c r="X2064" s="6"/>
      <c r="Y2064" s="6"/>
      <c r="Z2064" s="6"/>
      <c r="AA2064" s="6"/>
      <c r="AB2064" s="6"/>
      <c r="AC2064" s="6"/>
    </row>
    <row r="2065" spans="1:29" x14ac:dyDescent="0.25">
      <c r="Q2065" s="12" t="str">
        <f t="shared" ca="1" si="67"/>
        <v>-</v>
      </c>
      <c r="W2065" t="str">
        <f t="shared" si="66"/>
        <v>-</v>
      </c>
    </row>
    <row r="2066" spans="1:29" x14ac:dyDescent="0.25">
      <c r="A2066" s="6"/>
      <c r="B2066" s="10"/>
      <c r="C2066" s="6"/>
      <c r="D2066" s="6"/>
      <c r="E2066" s="6"/>
      <c r="F2066" s="6"/>
      <c r="G2066" s="6"/>
      <c r="H2066" s="6"/>
      <c r="I2066" s="6"/>
      <c r="J2066" s="6"/>
      <c r="K2066" s="6"/>
      <c r="L2066" s="6"/>
      <c r="M2066" s="6"/>
      <c r="N2066" s="6"/>
      <c r="O2066" s="6"/>
      <c r="P2066" s="10"/>
      <c r="Q2066" s="15" t="str">
        <f t="shared" ca="1" si="67"/>
        <v>-</v>
      </c>
      <c r="R2066" s="6"/>
      <c r="S2066" s="6"/>
      <c r="T2066" s="6"/>
      <c r="U2066" s="6"/>
      <c r="V2066" s="6"/>
      <c r="W2066" s="6" t="str">
        <f t="shared" si="66"/>
        <v>-</v>
      </c>
      <c r="X2066" s="6"/>
      <c r="Y2066" s="6"/>
      <c r="Z2066" s="6"/>
      <c r="AA2066" s="6"/>
      <c r="AB2066" s="6"/>
      <c r="AC2066" s="6"/>
    </row>
    <row r="2067" spans="1:29" x14ac:dyDescent="0.25">
      <c r="Q2067" s="12" t="str">
        <f t="shared" ca="1" si="67"/>
        <v>-</v>
      </c>
      <c r="W2067" t="str">
        <f t="shared" si="66"/>
        <v>-</v>
      </c>
    </row>
    <row r="2068" spans="1:29" x14ac:dyDescent="0.25">
      <c r="A2068" s="6"/>
      <c r="B2068" s="10"/>
      <c r="C2068" s="6"/>
      <c r="D2068" s="6"/>
      <c r="E2068" s="6"/>
      <c r="F2068" s="6"/>
      <c r="G2068" s="6"/>
      <c r="H2068" s="6"/>
      <c r="I2068" s="6"/>
      <c r="J2068" s="6"/>
      <c r="K2068" s="6"/>
      <c r="L2068" s="6"/>
      <c r="M2068" s="6"/>
      <c r="N2068" s="6"/>
      <c r="O2068" s="6"/>
      <c r="P2068" s="10"/>
      <c r="Q2068" s="15" t="str">
        <f t="shared" ca="1" si="67"/>
        <v>-</v>
      </c>
      <c r="R2068" s="6"/>
      <c r="S2068" s="6"/>
      <c r="T2068" s="6"/>
      <c r="U2068" s="6"/>
      <c r="V2068" s="6"/>
      <c r="W2068" s="6" t="str">
        <f t="shared" si="66"/>
        <v>-</v>
      </c>
      <c r="X2068" s="6"/>
      <c r="Y2068" s="6"/>
      <c r="Z2068" s="6"/>
      <c r="AA2068" s="6"/>
      <c r="AB2068" s="6"/>
      <c r="AC2068" s="6"/>
    </row>
    <row r="2069" spans="1:29" x14ac:dyDescent="0.25">
      <c r="Q2069" s="12" t="str">
        <f t="shared" ca="1" si="67"/>
        <v>-</v>
      </c>
      <c r="W2069" t="str">
        <f t="shared" si="66"/>
        <v>-</v>
      </c>
    </row>
    <row r="2070" spans="1:29" x14ac:dyDescent="0.25">
      <c r="A2070" s="6"/>
      <c r="B2070" s="10"/>
      <c r="C2070" s="6"/>
      <c r="D2070" s="6"/>
      <c r="E2070" s="6"/>
      <c r="F2070" s="6"/>
      <c r="G2070" s="6"/>
      <c r="H2070" s="6"/>
      <c r="I2070" s="6"/>
      <c r="J2070" s="6"/>
      <c r="K2070" s="6"/>
      <c r="L2070" s="6"/>
      <c r="M2070" s="6"/>
      <c r="N2070" s="6"/>
      <c r="O2070" s="6"/>
      <c r="P2070" s="10"/>
      <c r="Q2070" s="15" t="str">
        <f t="shared" ca="1" si="67"/>
        <v>-</v>
      </c>
      <c r="R2070" s="6"/>
      <c r="S2070" s="6"/>
      <c r="T2070" s="6"/>
      <c r="U2070" s="6"/>
      <c r="V2070" s="6"/>
      <c r="W2070" s="6" t="str">
        <f t="shared" si="66"/>
        <v>-</v>
      </c>
      <c r="X2070" s="6"/>
      <c r="Y2070" s="6"/>
      <c r="Z2070" s="6"/>
      <c r="AA2070" s="6"/>
      <c r="AB2070" s="6"/>
      <c r="AC2070" s="6"/>
    </row>
    <row r="2071" spans="1:29" x14ac:dyDescent="0.25">
      <c r="Q2071" s="12" t="str">
        <f t="shared" ca="1" si="67"/>
        <v>-</v>
      </c>
      <c r="W2071" t="str">
        <f t="shared" si="66"/>
        <v>-</v>
      </c>
    </row>
    <row r="2072" spans="1:29" x14ac:dyDescent="0.25">
      <c r="A2072" s="6"/>
      <c r="B2072" s="10"/>
      <c r="C2072" s="6"/>
      <c r="D2072" s="6"/>
      <c r="E2072" s="6"/>
      <c r="F2072" s="6"/>
      <c r="G2072" s="6"/>
      <c r="H2072" s="6"/>
      <c r="I2072" s="6"/>
      <c r="J2072" s="6"/>
      <c r="K2072" s="6"/>
      <c r="L2072" s="6"/>
      <c r="M2072" s="6"/>
      <c r="N2072" s="6"/>
      <c r="O2072" s="6"/>
      <c r="P2072" s="10"/>
      <c r="Q2072" s="15" t="str">
        <f t="shared" ca="1" si="67"/>
        <v>-</v>
      </c>
      <c r="R2072" s="6"/>
      <c r="S2072" s="6"/>
      <c r="T2072" s="6"/>
      <c r="U2072" s="6"/>
      <c r="V2072" s="6"/>
      <c r="W2072" s="6" t="str">
        <f t="shared" si="66"/>
        <v>-</v>
      </c>
      <c r="X2072" s="6"/>
      <c r="Y2072" s="6"/>
      <c r="Z2072" s="6"/>
      <c r="AA2072" s="6"/>
      <c r="AB2072" s="6"/>
      <c r="AC2072" s="6"/>
    </row>
    <row r="2073" spans="1:29" x14ac:dyDescent="0.25">
      <c r="Q2073" s="12" t="str">
        <f t="shared" ca="1" si="67"/>
        <v>-</v>
      </c>
      <c r="W2073" t="str">
        <f t="shared" si="66"/>
        <v>-</v>
      </c>
    </row>
    <row r="2074" spans="1:29" x14ac:dyDescent="0.25">
      <c r="A2074" s="6"/>
      <c r="B2074" s="10"/>
      <c r="C2074" s="6"/>
      <c r="D2074" s="6"/>
      <c r="E2074" s="6"/>
      <c r="F2074" s="6"/>
      <c r="G2074" s="6"/>
      <c r="H2074" s="6"/>
      <c r="I2074" s="6"/>
      <c r="J2074" s="6"/>
      <c r="K2074" s="6"/>
      <c r="L2074" s="6"/>
      <c r="M2074" s="6"/>
      <c r="N2074" s="6"/>
      <c r="O2074" s="6"/>
      <c r="P2074" s="10"/>
      <c r="Q2074" s="15" t="str">
        <f t="shared" ca="1" si="67"/>
        <v>-</v>
      </c>
      <c r="R2074" s="6"/>
      <c r="S2074" s="6"/>
      <c r="T2074" s="6"/>
      <c r="U2074" s="6"/>
      <c r="V2074" s="6"/>
      <c r="W2074" s="6" t="str">
        <f t="shared" si="66"/>
        <v>-</v>
      </c>
      <c r="X2074" s="6"/>
      <c r="Y2074" s="6"/>
      <c r="Z2074" s="6"/>
      <c r="AA2074" s="6"/>
      <c r="AB2074" s="6"/>
      <c r="AC2074" s="6"/>
    </row>
    <row r="2075" spans="1:29" x14ac:dyDescent="0.25">
      <c r="Q2075" s="12" t="str">
        <f t="shared" ca="1" si="67"/>
        <v>-</v>
      </c>
      <c r="W2075" t="str">
        <f t="shared" si="66"/>
        <v>-</v>
      </c>
    </row>
    <row r="2076" spans="1:29" x14ac:dyDescent="0.25">
      <c r="A2076" s="6"/>
      <c r="B2076" s="10"/>
      <c r="C2076" s="6"/>
      <c r="D2076" s="6"/>
      <c r="E2076" s="6"/>
      <c r="F2076" s="6"/>
      <c r="G2076" s="6"/>
      <c r="H2076" s="6"/>
      <c r="I2076" s="6"/>
      <c r="J2076" s="6"/>
      <c r="K2076" s="6"/>
      <c r="L2076" s="6"/>
      <c r="M2076" s="6"/>
      <c r="N2076" s="6"/>
      <c r="O2076" s="6"/>
      <c r="P2076" s="10"/>
      <c r="Q2076" s="15" t="str">
        <f t="shared" ca="1" si="67"/>
        <v>-</v>
      </c>
      <c r="R2076" s="6"/>
      <c r="S2076" s="6"/>
      <c r="T2076" s="6"/>
      <c r="U2076" s="6"/>
      <c r="V2076" s="6"/>
      <c r="W2076" s="6" t="str">
        <f t="shared" si="66"/>
        <v>-</v>
      </c>
      <c r="X2076" s="6"/>
      <c r="Y2076" s="6"/>
      <c r="Z2076" s="6"/>
      <c r="AA2076" s="6"/>
      <c r="AB2076" s="6"/>
      <c r="AC2076" s="6"/>
    </row>
    <row r="2077" spans="1:29" x14ac:dyDescent="0.25">
      <c r="Q2077" s="12" t="str">
        <f t="shared" ca="1" si="67"/>
        <v>-</v>
      </c>
      <c r="W2077" t="str">
        <f t="shared" si="66"/>
        <v>-</v>
      </c>
    </row>
    <row r="2078" spans="1:29" x14ac:dyDescent="0.25">
      <c r="A2078" s="6"/>
      <c r="B2078" s="10"/>
      <c r="C2078" s="6"/>
      <c r="D2078" s="6"/>
      <c r="E2078" s="6"/>
      <c r="F2078" s="6"/>
      <c r="G2078" s="6"/>
      <c r="H2078" s="6"/>
      <c r="I2078" s="6"/>
      <c r="J2078" s="6"/>
      <c r="K2078" s="6"/>
      <c r="L2078" s="6"/>
      <c r="M2078" s="6"/>
      <c r="N2078" s="6"/>
      <c r="O2078" s="6"/>
      <c r="P2078" s="10"/>
      <c r="Q2078" s="15" t="str">
        <f t="shared" ca="1" si="67"/>
        <v>-</v>
      </c>
      <c r="R2078" s="6"/>
      <c r="S2078" s="6"/>
      <c r="T2078" s="6"/>
      <c r="U2078" s="6"/>
      <c r="V2078" s="6"/>
      <c r="W2078" s="6" t="str">
        <f t="shared" si="66"/>
        <v>-</v>
      </c>
      <c r="X2078" s="6"/>
      <c r="Y2078" s="6"/>
      <c r="Z2078" s="6"/>
      <c r="AA2078" s="6"/>
      <c r="AB2078" s="6"/>
      <c r="AC2078" s="6"/>
    </row>
    <row r="2079" spans="1:29" x14ac:dyDescent="0.25">
      <c r="Q2079" s="12" t="str">
        <f t="shared" ca="1" si="67"/>
        <v>-</v>
      </c>
      <c r="W2079" t="str">
        <f t="shared" si="66"/>
        <v>-</v>
      </c>
    </row>
    <row r="2080" spans="1:29" x14ac:dyDescent="0.25">
      <c r="A2080" s="6"/>
      <c r="B2080" s="10"/>
      <c r="C2080" s="6"/>
      <c r="D2080" s="6"/>
      <c r="E2080" s="6"/>
      <c r="F2080" s="6"/>
      <c r="G2080" s="6"/>
      <c r="H2080" s="6"/>
      <c r="I2080" s="6"/>
      <c r="J2080" s="6"/>
      <c r="K2080" s="6"/>
      <c r="L2080" s="6"/>
      <c r="M2080" s="6"/>
      <c r="N2080" s="6"/>
      <c r="O2080" s="6"/>
      <c r="P2080" s="10"/>
      <c r="Q2080" s="15" t="str">
        <f t="shared" ca="1" si="67"/>
        <v>-</v>
      </c>
      <c r="R2080" s="6"/>
      <c r="S2080" s="6"/>
      <c r="T2080" s="6"/>
      <c r="U2080" s="6"/>
      <c r="V2080" s="6"/>
      <c r="W2080" s="6" t="str">
        <f t="shared" si="66"/>
        <v>-</v>
      </c>
      <c r="X2080" s="6"/>
      <c r="Y2080" s="6"/>
      <c r="Z2080" s="6"/>
      <c r="AA2080" s="6"/>
      <c r="AB2080" s="6"/>
      <c r="AC2080" s="6"/>
    </row>
    <row r="2081" spans="1:29" x14ac:dyDescent="0.25">
      <c r="Q2081" s="12" t="str">
        <f t="shared" ca="1" si="67"/>
        <v>-</v>
      </c>
      <c r="W2081" t="str">
        <f t="shared" si="66"/>
        <v>-</v>
      </c>
    </row>
    <row r="2082" spans="1:29" x14ac:dyDescent="0.25">
      <c r="A2082" s="6"/>
      <c r="B2082" s="10"/>
      <c r="C2082" s="6"/>
      <c r="D2082" s="6"/>
      <c r="E2082" s="6"/>
      <c r="F2082" s="6"/>
      <c r="G2082" s="6"/>
      <c r="H2082" s="6"/>
      <c r="I2082" s="6"/>
      <c r="J2082" s="6"/>
      <c r="K2082" s="6"/>
      <c r="L2082" s="6"/>
      <c r="M2082" s="6"/>
      <c r="N2082" s="6"/>
      <c r="O2082" s="6"/>
      <c r="P2082" s="10"/>
      <c r="Q2082" s="15" t="str">
        <f t="shared" ca="1" si="67"/>
        <v>-</v>
      </c>
      <c r="R2082" s="6"/>
      <c r="S2082" s="6"/>
      <c r="T2082" s="6"/>
      <c r="U2082" s="6"/>
      <c r="V2082" s="6"/>
      <c r="W2082" s="6" t="str">
        <f t="shared" si="66"/>
        <v>-</v>
      </c>
      <c r="X2082" s="6"/>
      <c r="Y2082" s="6"/>
      <c r="Z2082" s="6"/>
      <c r="AA2082" s="6"/>
      <c r="AB2082" s="6"/>
      <c r="AC2082" s="6"/>
    </row>
    <row r="2083" spans="1:29" x14ac:dyDescent="0.25">
      <c r="Q2083" s="12" t="str">
        <f t="shared" ca="1" si="67"/>
        <v>-</v>
      </c>
      <c r="W2083" t="str">
        <f t="shared" si="66"/>
        <v>-</v>
      </c>
    </row>
    <row r="2084" spans="1:29" x14ac:dyDescent="0.25">
      <c r="A2084" s="6"/>
      <c r="B2084" s="10"/>
      <c r="C2084" s="6"/>
      <c r="D2084" s="6"/>
      <c r="E2084" s="6"/>
      <c r="F2084" s="6"/>
      <c r="G2084" s="6"/>
      <c r="H2084" s="6"/>
      <c r="I2084" s="6"/>
      <c r="J2084" s="6"/>
      <c r="K2084" s="6"/>
      <c r="L2084" s="6"/>
      <c r="M2084" s="6"/>
      <c r="N2084" s="6"/>
      <c r="O2084" s="6"/>
      <c r="P2084" s="10"/>
      <c r="Q2084" s="15" t="str">
        <f t="shared" ca="1" si="67"/>
        <v>-</v>
      </c>
      <c r="R2084" s="6"/>
      <c r="S2084" s="6"/>
      <c r="T2084" s="6"/>
      <c r="U2084" s="6"/>
      <c r="V2084" s="6"/>
      <c r="W2084" s="6" t="str">
        <f t="shared" si="66"/>
        <v>-</v>
      </c>
      <c r="X2084" s="6"/>
      <c r="Y2084" s="6"/>
      <c r="Z2084" s="6"/>
      <c r="AA2084" s="6"/>
      <c r="AB2084" s="6"/>
      <c r="AC2084" s="6"/>
    </row>
    <row r="2085" spans="1:29" x14ac:dyDescent="0.25">
      <c r="Q2085" s="12" t="str">
        <f t="shared" ca="1" si="67"/>
        <v>-</v>
      </c>
      <c r="W2085" t="str">
        <f t="shared" si="66"/>
        <v>-</v>
      </c>
    </row>
    <row r="2086" spans="1:29" x14ac:dyDescent="0.25">
      <c r="A2086" s="6"/>
      <c r="B2086" s="10"/>
      <c r="C2086" s="6"/>
      <c r="D2086" s="6"/>
      <c r="E2086" s="6"/>
      <c r="F2086" s="6"/>
      <c r="G2086" s="6"/>
      <c r="H2086" s="6"/>
      <c r="I2086" s="6"/>
      <c r="J2086" s="6"/>
      <c r="K2086" s="6"/>
      <c r="L2086" s="6"/>
      <c r="M2086" s="6"/>
      <c r="N2086" s="6"/>
      <c r="O2086" s="6"/>
      <c r="P2086" s="10"/>
      <c r="Q2086" s="15" t="str">
        <f t="shared" ca="1" si="67"/>
        <v>-</v>
      </c>
      <c r="R2086" s="6"/>
      <c r="S2086" s="6"/>
      <c r="T2086" s="6"/>
      <c r="U2086" s="6"/>
      <c r="V2086" s="6"/>
      <c r="W2086" s="6" t="str">
        <f t="shared" si="66"/>
        <v>-</v>
      </c>
      <c r="X2086" s="6"/>
      <c r="Y2086" s="6"/>
      <c r="Z2086" s="6"/>
      <c r="AA2086" s="6"/>
      <c r="AB2086" s="6"/>
      <c r="AC2086" s="6"/>
    </row>
    <row r="2087" spans="1:29" x14ac:dyDescent="0.25">
      <c r="Q2087" s="12" t="str">
        <f t="shared" ca="1" si="67"/>
        <v>-</v>
      </c>
      <c r="W2087" t="str">
        <f t="shared" si="66"/>
        <v>-</v>
      </c>
    </row>
    <row r="2088" spans="1:29" x14ac:dyDescent="0.25">
      <c r="A2088" s="6"/>
      <c r="B2088" s="10"/>
      <c r="C2088" s="6"/>
      <c r="D2088" s="6"/>
      <c r="E2088" s="6"/>
      <c r="F2088" s="6"/>
      <c r="G2088" s="6"/>
      <c r="H2088" s="6"/>
      <c r="I2088" s="6"/>
      <c r="J2088" s="6"/>
      <c r="K2088" s="6"/>
      <c r="L2088" s="6"/>
      <c r="M2088" s="6"/>
      <c r="N2088" s="6"/>
      <c r="O2088" s="6"/>
      <c r="P2088" s="10"/>
      <c r="Q2088" s="15" t="str">
        <f t="shared" ca="1" si="67"/>
        <v>-</v>
      </c>
      <c r="R2088" s="6"/>
      <c r="S2088" s="6"/>
      <c r="T2088" s="6"/>
      <c r="U2088" s="6"/>
      <c r="V2088" s="6"/>
      <c r="W2088" s="6" t="str">
        <f t="shared" si="66"/>
        <v>-</v>
      </c>
      <c r="X2088" s="6"/>
      <c r="Y2088" s="6"/>
      <c r="Z2088" s="6"/>
      <c r="AA2088" s="6"/>
      <c r="AB2088" s="6"/>
      <c r="AC2088" s="6"/>
    </row>
    <row r="2089" spans="1:29" x14ac:dyDescent="0.25">
      <c r="Q2089" s="12" t="str">
        <f t="shared" ca="1" si="67"/>
        <v>-</v>
      </c>
      <c r="W2089" t="str">
        <f t="shared" si="66"/>
        <v>-</v>
      </c>
    </row>
    <row r="2090" spans="1:29" x14ac:dyDescent="0.25">
      <c r="A2090" s="6"/>
      <c r="B2090" s="10"/>
      <c r="C2090" s="6"/>
      <c r="D2090" s="6"/>
      <c r="E2090" s="6"/>
      <c r="F2090" s="6"/>
      <c r="G2090" s="6"/>
      <c r="H2090" s="6"/>
      <c r="I2090" s="6"/>
      <c r="J2090" s="6"/>
      <c r="K2090" s="6"/>
      <c r="L2090" s="6"/>
      <c r="M2090" s="6"/>
      <c r="N2090" s="6"/>
      <c r="O2090" s="6"/>
      <c r="P2090" s="10"/>
      <c r="Q2090" s="15" t="str">
        <f t="shared" ca="1" si="67"/>
        <v>-</v>
      </c>
      <c r="R2090" s="6"/>
      <c r="S2090" s="6"/>
      <c r="T2090" s="6"/>
      <c r="U2090" s="6"/>
      <c r="V2090" s="6"/>
      <c r="W2090" s="6" t="str">
        <f t="shared" si="66"/>
        <v>-</v>
      </c>
      <c r="X2090" s="6"/>
      <c r="Y2090" s="6"/>
      <c r="Z2090" s="6"/>
      <c r="AA2090" s="6"/>
      <c r="AB2090" s="6"/>
      <c r="AC2090" s="6"/>
    </row>
    <row r="2091" spans="1:29" x14ac:dyDescent="0.25">
      <c r="Q2091" s="12" t="str">
        <f t="shared" ca="1" si="67"/>
        <v>-</v>
      </c>
      <c r="W2091" t="str">
        <f t="shared" si="66"/>
        <v>-</v>
      </c>
    </row>
    <row r="2092" spans="1:29" x14ac:dyDescent="0.25">
      <c r="A2092" s="6"/>
      <c r="B2092" s="10"/>
      <c r="C2092" s="6"/>
      <c r="D2092" s="6"/>
      <c r="E2092" s="6"/>
      <c r="F2092" s="6"/>
      <c r="G2092" s="6"/>
      <c r="H2092" s="6"/>
      <c r="I2092" s="6"/>
      <c r="J2092" s="6"/>
      <c r="K2092" s="6"/>
      <c r="L2092" s="6"/>
      <c r="M2092" s="6"/>
      <c r="N2092" s="6"/>
      <c r="O2092" s="6"/>
      <c r="P2092" s="10"/>
      <c r="Q2092" s="15" t="str">
        <f t="shared" ca="1" si="67"/>
        <v>-</v>
      </c>
      <c r="R2092" s="6"/>
      <c r="S2092" s="6"/>
      <c r="T2092" s="6"/>
      <c r="U2092" s="6"/>
      <c r="V2092" s="6"/>
      <c r="W2092" s="6" t="str">
        <f t="shared" si="66"/>
        <v>-</v>
      </c>
      <c r="X2092" s="6"/>
      <c r="Y2092" s="6"/>
      <c r="Z2092" s="6"/>
      <c r="AA2092" s="6"/>
      <c r="AB2092" s="6"/>
      <c r="AC2092" s="6"/>
    </row>
    <row r="2093" spans="1:29" x14ac:dyDescent="0.25">
      <c r="Q2093" s="12" t="str">
        <f t="shared" ca="1" si="67"/>
        <v>-</v>
      </c>
      <c r="W2093" t="str">
        <f t="shared" si="66"/>
        <v>-</v>
      </c>
    </row>
    <row r="2094" spans="1:29" x14ac:dyDescent="0.25">
      <c r="A2094" s="6"/>
      <c r="B2094" s="10"/>
      <c r="C2094" s="6"/>
      <c r="D2094" s="6"/>
      <c r="E2094" s="6"/>
      <c r="F2094" s="6"/>
      <c r="G2094" s="6"/>
      <c r="H2094" s="6"/>
      <c r="I2094" s="6"/>
      <c r="J2094" s="6"/>
      <c r="K2094" s="6"/>
      <c r="L2094" s="6"/>
      <c r="M2094" s="6"/>
      <c r="N2094" s="6"/>
      <c r="O2094" s="6"/>
      <c r="P2094" s="10"/>
      <c r="Q2094" s="15" t="str">
        <f t="shared" ca="1" si="67"/>
        <v>-</v>
      </c>
      <c r="R2094" s="6"/>
      <c r="S2094" s="6"/>
      <c r="T2094" s="6"/>
      <c r="U2094" s="6"/>
      <c r="V2094" s="6"/>
      <c r="W2094" s="6" t="str">
        <f t="shared" si="66"/>
        <v>-</v>
      </c>
      <c r="X2094" s="6"/>
      <c r="Y2094" s="6"/>
      <c r="Z2094" s="6"/>
      <c r="AA2094" s="6"/>
      <c r="AB2094" s="6"/>
      <c r="AC2094" s="6"/>
    </row>
    <row r="2095" spans="1:29" x14ac:dyDescent="0.25">
      <c r="Q2095" s="12" t="str">
        <f t="shared" ca="1" si="67"/>
        <v>-</v>
      </c>
      <c r="W2095" t="str">
        <f t="shared" si="66"/>
        <v>-</v>
      </c>
    </row>
    <row r="2096" spans="1:29" x14ac:dyDescent="0.25">
      <c r="A2096" s="6"/>
      <c r="B2096" s="10"/>
      <c r="C2096" s="6"/>
      <c r="D2096" s="6"/>
      <c r="E2096" s="6"/>
      <c r="F2096" s="6"/>
      <c r="G2096" s="6"/>
      <c r="H2096" s="6"/>
      <c r="I2096" s="6"/>
      <c r="J2096" s="6"/>
      <c r="K2096" s="6"/>
      <c r="L2096" s="6"/>
      <c r="M2096" s="6"/>
      <c r="N2096" s="6"/>
      <c r="O2096" s="6"/>
      <c r="P2096" s="10"/>
      <c r="Q2096" s="15" t="str">
        <f t="shared" ca="1" si="67"/>
        <v>-</v>
      </c>
      <c r="R2096" s="6"/>
      <c r="S2096" s="6"/>
      <c r="T2096" s="6"/>
      <c r="U2096" s="6"/>
      <c r="V2096" s="6"/>
      <c r="W2096" s="6" t="str">
        <f t="shared" si="66"/>
        <v>-</v>
      </c>
      <c r="X2096" s="6"/>
      <c r="Y2096" s="6"/>
      <c r="Z2096" s="6"/>
      <c r="AA2096" s="6"/>
      <c r="AB2096" s="6"/>
      <c r="AC2096" s="6"/>
    </row>
    <row r="2097" spans="1:29" x14ac:dyDescent="0.25">
      <c r="Q2097" s="12" t="str">
        <f t="shared" ca="1" si="67"/>
        <v>-</v>
      </c>
      <c r="W2097" t="str">
        <f t="shared" si="66"/>
        <v>-</v>
      </c>
    </row>
    <row r="2098" spans="1:29" x14ac:dyDescent="0.25">
      <c r="A2098" s="6"/>
      <c r="B2098" s="10"/>
      <c r="C2098" s="6"/>
      <c r="D2098" s="6"/>
      <c r="E2098" s="6"/>
      <c r="F2098" s="6"/>
      <c r="G2098" s="6"/>
      <c r="H2098" s="6"/>
      <c r="I2098" s="6"/>
      <c r="J2098" s="6"/>
      <c r="K2098" s="6"/>
      <c r="L2098" s="6"/>
      <c r="M2098" s="6"/>
      <c r="N2098" s="6"/>
      <c r="O2098" s="6"/>
      <c r="P2098" s="10"/>
      <c r="Q2098" s="15" t="str">
        <f t="shared" ca="1" si="67"/>
        <v>-</v>
      </c>
      <c r="R2098" s="6"/>
      <c r="S2098" s="6"/>
      <c r="T2098" s="6"/>
      <c r="U2098" s="6"/>
      <c r="V2098" s="6"/>
      <c r="W2098" s="6" t="str">
        <f t="shared" si="66"/>
        <v>-</v>
      </c>
      <c r="X2098" s="6"/>
      <c r="Y2098" s="6"/>
      <c r="Z2098" s="6"/>
      <c r="AA2098" s="6"/>
      <c r="AB2098" s="6"/>
      <c r="AC2098" s="6"/>
    </row>
    <row r="2099" spans="1:29" x14ac:dyDescent="0.25">
      <c r="Q2099" s="12" t="str">
        <f t="shared" ca="1" si="67"/>
        <v>-</v>
      </c>
      <c r="W2099" t="str">
        <f t="shared" si="66"/>
        <v>-</v>
      </c>
    </row>
    <row r="2100" spans="1:29" x14ac:dyDescent="0.25">
      <c r="A2100" s="6"/>
      <c r="B2100" s="10"/>
      <c r="C2100" s="6"/>
      <c r="D2100" s="6"/>
      <c r="E2100" s="6"/>
      <c r="F2100" s="6"/>
      <c r="G2100" s="6"/>
      <c r="H2100" s="6"/>
      <c r="I2100" s="6"/>
      <c r="J2100" s="6"/>
      <c r="K2100" s="6"/>
      <c r="L2100" s="6"/>
      <c r="M2100" s="6"/>
      <c r="N2100" s="6"/>
      <c r="O2100" s="6"/>
      <c r="P2100" s="10"/>
      <c r="Q2100" s="15" t="str">
        <f t="shared" ca="1" si="67"/>
        <v>-</v>
      </c>
      <c r="R2100" s="6"/>
      <c r="S2100" s="6"/>
      <c r="T2100" s="6"/>
      <c r="U2100" s="6"/>
      <c r="V2100" s="6"/>
      <c r="W2100" s="6" t="str">
        <f t="shared" si="66"/>
        <v>-</v>
      </c>
      <c r="X2100" s="6"/>
      <c r="Y2100" s="6"/>
      <c r="Z2100" s="6"/>
      <c r="AA2100" s="6"/>
      <c r="AB2100" s="6"/>
      <c r="AC2100" s="6"/>
    </row>
    <row r="2101" spans="1:29" x14ac:dyDescent="0.25">
      <c r="Q2101" s="12" t="str">
        <f t="shared" ca="1" si="67"/>
        <v>-</v>
      </c>
      <c r="W2101" t="str">
        <f t="shared" si="66"/>
        <v>-</v>
      </c>
    </row>
    <row r="2102" spans="1:29" x14ac:dyDescent="0.25">
      <c r="A2102" s="6"/>
      <c r="B2102" s="10"/>
      <c r="C2102" s="6"/>
      <c r="D2102" s="6"/>
      <c r="E2102" s="6"/>
      <c r="F2102" s="6"/>
      <c r="G2102" s="6"/>
      <c r="H2102" s="6"/>
      <c r="I2102" s="6"/>
      <c r="J2102" s="6"/>
      <c r="K2102" s="6"/>
      <c r="L2102" s="6"/>
      <c r="M2102" s="6"/>
      <c r="N2102" s="6"/>
      <c r="O2102" s="6"/>
      <c r="P2102" s="10"/>
      <c r="Q2102" s="15" t="str">
        <f t="shared" ca="1" si="67"/>
        <v>-</v>
      </c>
      <c r="R2102" s="6"/>
      <c r="S2102" s="6"/>
      <c r="T2102" s="6"/>
      <c r="U2102" s="6"/>
      <c r="V2102" s="6"/>
      <c r="W2102" s="6" t="str">
        <f t="shared" si="66"/>
        <v>-</v>
      </c>
      <c r="X2102" s="6"/>
      <c r="Y2102" s="6"/>
      <c r="Z2102" s="6"/>
      <c r="AA2102" s="6"/>
      <c r="AB2102" s="6"/>
      <c r="AC2102" s="6"/>
    </row>
    <row r="2103" spans="1:29" x14ac:dyDescent="0.25">
      <c r="Q2103" s="12" t="str">
        <f t="shared" ca="1" si="67"/>
        <v>-</v>
      </c>
      <c r="W2103" t="str">
        <f t="shared" si="66"/>
        <v>-</v>
      </c>
    </row>
    <row r="2104" spans="1:29" x14ac:dyDescent="0.25">
      <c r="A2104" s="6"/>
      <c r="B2104" s="10"/>
      <c r="C2104" s="6"/>
      <c r="D2104" s="6"/>
      <c r="E2104" s="6"/>
      <c r="F2104" s="6"/>
      <c r="G2104" s="6"/>
      <c r="H2104" s="6"/>
      <c r="I2104" s="6"/>
      <c r="J2104" s="6"/>
      <c r="K2104" s="6"/>
      <c r="L2104" s="6"/>
      <c r="M2104" s="6"/>
      <c r="N2104" s="6"/>
      <c r="O2104" s="6"/>
      <c r="P2104" s="10"/>
      <c r="Q2104" s="15" t="str">
        <f t="shared" ca="1" si="67"/>
        <v>-</v>
      </c>
      <c r="R2104" s="6"/>
      <c r="S2104" s="6"/>
      <c r="T2104" s="6"/>
      <c r="U2104" s="6"/>
      <c r="V2104" s="6"/>
      <c r="W2104" s="6" t="str">
        <f t="shared" si="66"/>
        <v>-</v>
      </c>
      <c r="X2104" s="6"/>
      <c r="Y2104" s="6"/>
      <c r="Z2104" s="6"/>
      <c r="AA2104" s="6"/>
      <c r="AB2104" s="6"/>
      <c r="AC2104" s="6"/>
    </row>
    <row r="2105" spans="1:29" x14ac:dyDescent="0.25">
      <c r="Q2105" s="12" t="str">
        <f t="shared" ca="1" si="67"/>
        <v>-</v>
      </c>
      <c r="W2105" t="str">
        <f t="shared" si="66"/>
        <v>-</v>
      </c>
    </row>
    <row r="2106" spans="1:29" x14ac:dyDescent="0.25">
      <c r="A2106" s="6"/>
      <c r="B2106" s="10"/>
      <c r="C2106" s="6"/>
      <c r="D2106" s="6"/>
      <c r="E2106" s="6"/>
      <c r="F2106" s="6"/>
      <c r="G2106" s="6"/>
      <c r="H2106" s="6"/>
      <c r="I2106" s="6"/>
      <c r="J2106" s="6"/>
      <c r="K2106" s="6"/>
      <c r="L2106" s="6"/>
      <c r="M2106" s="6"/>
      <c r="N2106" s="6"/>
      <c r="O2106" s="6"/>
      <c r="P2106" s="10"/>
      <c r="Q2106" s="15" t="str">
        <f t="shared" ca="1" si="67"/>
        <v>-</v>
      </c>
      <c r="R2106" s="6"/>
      <c r="S2106" s="6"/>
      <c r="T2106" s="6"/>
      <c r="U2106" s="6"/>
      <c r="V2106" s="6"/>
      <c r="W2106" s="6" t="str">
        <f t="shared" si="66"/>
        <v>-</v>
      </c>
      <c r="X2106" s="6"/>
      <c r="Y2106" s="6"/>
      <c r="Z2106" s="6"/>
      <c r="AA2106" s="6"/>
      <c r="AB2106" s="6"/>
      <c r="AC2106" s="6"/>
    </row>
    <row r="2107" spans="1:29" x14ac:dyDescent="0.25">
      <c r="Q2107" s="12" t="str">
        <f t="shared" ca="1" si="67"/>
        <v>-</v>
      </c>
      <c r="W2107" t="str">
        <f t="shared" si="66"/>
        <v>-</v>
      </c>
    </row>
    <row r="2108" spans="1:29" x14ac:dyDescent="0.25">
      <c r="A2108" s="6"/>
      <c r="B2108" s="10"/>
      <c r="C2108" s="6"/>
      <c r="D2108" s="6"/>
      <c r="E2108" s="6"/>
      <c r="F2108" s="6"/>
      <c r="G2108" s="6"/>
      <c r="H2108" s="6"/>
      <c r="I2108" s="6"/>
      <c r="J2108" s="6"/>
      <c r="K2108" s="6"/>
      <c r="L2108" s="6"/>
      <c r="M2108" s="6"/>
      <c r="N2108" s="6"/>
      <c r="O2108" s="6"/>
      <c r="P2108" s="10"/>
      <c r="Q2108" s="15" t="str">
        <f t="shared" ca="1" si="67"/>
        <v>-</v>
      </c>
      <c r="R2108" s="6"/>
      <c r="S2108" s="6"/>
      <c r="T2108" s="6"/>
      <c r="U2108" s="6"/>
      <c r="V2108" s="6"/>
      <c r="W2108" s="6" t="str">
        <f t="shared" si="66"/>
        <v>-</v>
      </c>
      <c r="X2108" s="6"/>
      <c r="Y2108" s="6"/>
      <c r="Z2108" s="6"/>
      <c r="AA2108" s="6"/>
      <c r="AB2108" s="6"/>
      <c r="AC2108" s="6"/>
    </row>
    <row r="2109" spans="1:29" x14ac:dyDescent="0.25">
      <c r="Q2109" s="12" t="str">
        <f t="shared" ca="1" si="67"/>
        <v>-</v>
      </c>
      <c r="W2109" t="str">
        <f t="shared" si="66"/>
        <v>-</v>
      </c>
    </row>
    <row r="2110" spans="1:29" x14ac:dyDescent="0.25">
      <c r="A2110" s="6"/>
      <c r="B2110" s="10"/>
      <c r="C2110" s="6"/>
      <c r="D2110" s="6"/>
      <c r="E2110" s="6"/>
      <c r="F2110" s="6"/>
      <c r="G2110" s="6"/>
      <c r="H2110" s="6"/>
      <c r="I2110" s="6"/>
      <c r="J2110" s="6"/>
      <c r="K2110" s="6"/>
      <c r="L2110" s="6"/>
      <c r="M2110" s="6"/>
      <c r="N2110" s="6"/>
      <c r="O2110" s="6"/>
      <c r="P2110" s="10"/>
      <c r="Q2110" s="15" t="str">
        <f t="shared" ca="1" si="67"/>
        <v>-</v>
      </c>
      <c r="R2110" s="6"/>
      <c r="S2110" s="6"/>
      <c r="T2110" s="6"/>
      <c r="U2110" s="6"/>
      <c r="V2110" s="6"/>
      <c r="W2110" s="6" t="str">
        <f t="shared" si="66"/>
        <v>-</v>
      </c>
      <c r="X2110" s="6"/>
      <c r="Y2110" s="6"/>
      <c r="Z2110" s="6"/>
      <c r="AA2110" s="6"/>
      <c r="AB2110" s="6"/>
      <c r="AC2110" s="6"/>
    </row>
    <row r="2111" spans="1:29" x14ac:dyDescent="0.25">
      <c r="Q2111" s="12" t="str">
        <f t="shared" ca="1" si="67"/>
        <v>-</v>
      </c>
      <c r="W2111" t="str">
        <f t="shared" si="66"/>
        <v>-</v>
      </c>
    </row>
    <row r="2112" spans="1:29" x14ac:dyDescent="0.25">
      <c r="A2112" s="6"/>
      <c r="B2112" s="10"/>
      <c r="C2112" s="6"/>
      <c r="D2112" s="6"/>
      <c r="E2112" s="6"/>
      <c r="F2112" s="6"/>
      <c r="G2112" s="6"/>
      <c r="H2112" s="6"/>
      <c r="I2112" s="6"/>
      <c r="J2112" s="6"/>
      <c r="K2112" s="6"/>
      <c r="L2112" s="6"/>
      <c r="M2112" s="6"/>
      <c r="N2112" s="6"/>
      <c r="O2112" s="6"/>
      <c r="P2112" s="10"/>
      <c r="Q2112" s="15" t="str">
        <f t="shared" ca="1" si="67"/>
        <v>-</v>
      </c>
      <c r="R2112" s="6"/>
      <c r="S2112" s="6"/>
      <c r="T2112" s="6"/>
      <c r="U2112" s="6"/>
      <c r="V2112" s="6"/>
      <c r="W2112" s="6" t="str">
        <f t="shared" si="66"/>
        <v>-</v>
      </c>
      <c r="X2112" s="6"/>
      <c r="Y2112" s="6"/>
      <c r="Z2112" s="6"/>
      <c r="AA2112" s="6"/>
      <c r="AB2112" s="6"/>
      <c r="AC2112" s="6"/>
    </row>
    <row r="2113" spans="1:29" x14ac:dyDescent="0.25">
      <c r="Q2113" s="12" t="str">
        <f t="shared" ca="1" si="67"/>
        <v>-</v>
      </c>
      <c r="W2113" t="str">
        <f t="shared" si="66"/>
        <v>-</v>
      </c>
    </row>
    <row r="2114" spans="1:29" x14ac:dyDescent="0.25">
      <c r="A2114" s="6"/>
      <c r="B2114" s="10"/>
      <c r="C2114" s="6"/>
      <c r="D2114" s="6"/>
      <c r="E2114" s="6"/>
      <c r="F2114" s="6"/>
      <c r="G2114" s="6"/>
      <c r="H2114" s="6"/>
      <c r="I2114" s="6"/>
      <c r="J2114" s="6"/>
      <c r="K2114" s="6"/>
      <c r="L2114" s="6"/>
      <c r="M2114" s="6"/>
      <c r="N2114" s="6"/>
      <c r="O2114" s="6"/>
      <c r="P2114" s="10"/>
      <c r="Q2114" s="15" t="str">
        <f t="shared" ca="1" si="67"/>
        <v>-</v>
      </c>
      <c r="R2114" s="6"/>
      <c r="S2114" s="6"/>
      <c r="T2114" s="6"/>
      <c r="U2114" s="6"/>
      <c r="V2114" s="6"/>
      <c r="W2114" s="6" t="str">
        <f t="shared" si="66"/>
        <v>-</v>
      </c>
      <c r="X2114" s="6"/>
      <c r="Y2114" s="6"/>
      <c r="Z2114" s="6"/>
      <c r="AA2114" s="6"/>
      <c r="AB2114" s="6"/>
      <c r="AC2114" s="6"/>
    </row>
    <row r="2115" spans="1:29" x14ac:dyDescent="0.25">
      <c r="Q2115" s="12" t="str">
        <f t="shared" ca="1" si="67"/>
        <v>-</v>
      </c>
      <c r="W2115" t="str">
        <f t="shared" si="66"/>
        <v>-</v>
      </c>
    </row>
    <row r="2116" spans="1:29" x14ac:dyDescent="0.25">
      <c r="A2116" s="6"/>
      <c r="B2116" s="10"/>
      <c r="C2116" s="6"/>
      <c r="D2116" s="6"/>
      <c r="E2116" s="6"/>
      <c r="F2116" s="6"/>
      <c r="G2116" s="6"/>
      <c r="H2116" s="6"/>
      <c r="I2116" s="6"/>
      <c r="J2116" s="6"/>
      <c r="K2116" s="6"/>
      <c r="L2116" s="6"/>
      <c r="M2116" s="6"/>
      <c r="N2116" s="6"/>
      <c r="O2116" s="6"/>
      <c r="P2116" s="10"/>
      <c r="Q2116" s="15" t="str">
        <f t="shared" ca="1" si="67"/>
        <v>-</v>
      </c>
      <c r="R2116" s="6"/>
      <c r="S2116" s="6"/>
      <c r="T2116" s="6"/>
      <c r="U2116" s="6"/>
      <c r="V2116" s="6"/>
      <c r="W2116" s="6" t="str">
        <f t="shared" si="66"/>
        <v>-</v>
      </c>
      <c r="X2116" s="6"/>
      <c r="Y2116" s="6"/>
      <c r="Z2116" s="6"/>
      <c r="AA2116" s="6"/>
      <c r="AB2116" s="6"/>
      <c r="AC2116" s="6"/>
    </row>
    <row r="2117" spans="1:29" x14ac:dyDescent="0.25">
      <c r="Q2117" s="12" t="str">
        <f t="shared" ca="1" si="67"/>
        <v>-</v>
      </c>
      <c r="W2117" t="str">
        <f t="shared" si="66"/>
        <v>-</v>
      </c>
    </row>
    <row r="2118" spans="1:29" x14ac:dyDescent="0.25">
      <c r="A2118" s="6"/>
      <c r="B2118" s="10"/>
      <c r="C2118" s="6"/>
      <c r="D2118" s="6"/>
      <c r="E2118" s="6"/>
      <c r="F2118" s="6"/>
      <c r="G2118" s="6"/>
      <c r="H2118" s="6"/>
      <c r="I2118" s="6"/>
      <c r="J2118" s="6"/>
      <c r="K2118" s="6"/>
      <c r="L2118" s="6"/>
      <c r="M2118" s="6"/>
      <c r="N2118" s="6"/>
      <c r="O2118" s="6"/>
      <c r="P2118" s="10"/>
      <c r="Q2118" s="15" t="str">
        <f t="shared" ca="1" si="67"/>
        <v>-</v>
      </c>
      <c r="R2118" s="6"/>
      <c r="S2118" s="6"/>
      <c r="T2118" s="6"/>
      <c r="U2118" s="6"/>
      <c r="V2118" s="6"/>
      <c r="W2118" s="6" t="str">
        <f t="shared" si="66"/>
        <v>-</v>
      </c>
      <c r="X2118" s="6"/>
      <c r="Y2118" s="6"/>
      <c r="Z2118" s="6"/>
      <c r="AA2118" s="6"/>
      <c r="AB2118" s="6"/>
      <c r="AC2118" s="6"/>
    </row>
    <row r="2119" spans="1:29" x14ac:dyDescent="0.25">
      <c r="Q2119" s="12" t="str">
        <f t="shared" ca="1" si="67"/>
        <v>-</v>
      </c>
      <c r="W2119" t="str">
        <f t="shared" si="66"/>
        <v>-</v>
      </c>
    </row>
    <row r="2120" spans="1:29" x14ac:dyDescent="0.25">
      <c r="A2120" s="6"/>
      <c r="B2120" s="10"/>
      <c r="C2120" s="6"/>
      <c r="D2120" s="6"/>
      <c r="E2120" s="6"/>
      <c r="F2120" s="6"/>
      <c r="G2120" s="6"/>
      <c r="H2120" s="6"/>
      <c r="I2120" s="6"/>
      <c r="J2120" s="6"/>
      <c r="K2120" s="6"/>
      <c r="L2120" s="6"/>
      <c r="M2120" s="6"/>
      <c r="N2120" s="6"/>
      <c r="O2120" s="6"/>
      <c r="P2120" s="10"/>
      <c r="Q2120" s="15" t="str">
        <f t="shared" ca="1" si="67"/>
        <v>-</v>
      </c>
      <c r="R2120" s="6"/>
      <c r="S2120" s="6"/>
      <c r="T2120" s="6"/>
      <c r="U2120" s="6"/>
      <c r="V2120" s="6"/>
      <c r="W2120" s="6" t="str">
        <f t="shared" ref="W2120:W2183" si="68">IF(OR(ISBLANK(J2120),ISBLANK(V2120)),"-",(IF(J2120=V2120,"Yes","No")))</f>
        <v>-</v>
      </c>
      <c r="X2120" s="6"/>
      <c r="Y2120" s="6"/>
      <c r="Z2120" s="6"/>
      <c r="AA2120" s="6"/>
      <c r="AB2120" s="6"/>
      <c r="AC2120" s="6"/>
    </row>
    <row r="2121" spans="1:29" x14ac:dyDescent="0.25">
      <c r="Q2121" s="12" t="str">
        <f t="shared" ref="Q2121:Q2184" ca="1" si="69">IF(B2121&gt;1/1/1900, (IF(R2121="Closed",(DATEDIF(B2121,P2121,"d"))-(DATEDIF(M2121,O2121,"d")),IF(OR(R2121="Pending",ISBLANK(P2121)),TODAY()-B2121))),"-")</f>
        <v>-</v>
      </c>
      <c r="W2121" t="str">
        <f t="shared" si="68"/>
        <v>-</v>
      </c>
    </row>
    <row r="2122" spans="1:29" x14ac:dyDescent="0.25">
      <c r="A2122" s="6"/>
      <c r="B2122" s="10"/>
      <c r="C2122" s="6"/>
      <c r="D2122" s="6"/>
      <c r="E2122" s="6"/>
      <c r="F2122" s="6"/>
      <c r="G2122" s="6"/>
      <c r="H2122" s="6"/>
      <c r="I2122" s="6"/>
      <c r="J2122" s="6"/>
      <c r="K2122" s="6"/>
      <c r="L2122" s="6"/>
      <c r="M2122" s="6"/>
      <c r="N2122" s="6"/>
      <c r="O2122" s="6"/>
      <c r="P2122" s="10"/>
      <c r="Q2122" s="15" t="str">
        <f t="shared" ca="1" si="69"/>
        <v>-</v>
      </c>
      <c r="R2122" s="6"/>
      <c r="S2122" s="6"/>
      <c r="T2122" s="6"/>
      <c r="U2122" s="6"/>
      <c r="V2122" s="6"/>
      <c r="W2122" s="6" t="str">
        <f t="shared" si="68"/>
        <v>-</v>
      </c>
      <c r="X2122" s="6"/>
      <c r="Y2122" s="6"/>
      <c r="Z2122" s="6"/>
      <c r="AA2122" s="6"/>
      <c r="AB2122" s="6"/>
      <c r="AC2122" s="6"/>
    </row>
    <row r="2123" spans="1:29" x14ac:dyDescent="0.25">
      <c r="Q2123" s="12" t="str">
        <f t="shared" ca="1" si="69"/>
        <v>-</v>
      </c>
      <c r="W2123" t="str">
        <f t="shared" si="68"/>
        <v>-</v>
      </c>
    </row>
    <row r="2124" spans="1:29" x14ac:dyDescent="0.25">
      <c r="A2124" s="6"/>
      <c r="B2124" s="10"/>
      <c r="C2124" s="6"/>
      <c r="D2124" s="6"/>
      <c r="E2124" s="6"/>
      <c r="F2124" s="6"/>
      <c r="G2124" s="6"/>
      <c r="H2124" s="6"/>
      <c r="I2124" s="6"/>
      <c r="J2124" s="6"/>
      <c r="K2124" s="6"/>
      <c r="L2124" s="6"/>
      <c r="M2124" s="6"/>
      <c r="N2124" s="6"/>
      <c r="O2124" s="6"/>
      <c r="P2124" s="10"/>
      <c r="Q2124" s="15" t="str">
        <f t="shared" ca="1" si="69"/>
        <v>-</v>
      </c>
      <c r="R2124" s="6"/>
      <c r="S2124" s="6"/>
      <c r="T2124" s="6"/>
      <c r="U2124" s="6"/>
      <c r="V2124" s="6"/>
      <c r="W2124" s="6" t="str">
        <f t="shared" si="68"/>
        <v>-</v>
      </c>
      <c r="X2124" s="6"/>
      <c r="Y2124" s="6"/>
      <c r="Z2124" s="6"/>
      <c r="AA2124" s="6"/>
      <c r="AB2124" s="6"/>
      <c r="AC2124" s="6"/>
    </row>
    <row r="2125" spans="1:29" x14ac:dyDescent="0.25">
      <c r="Q2125" s="12" t="str">
        <f t="shared" ca="1" si="69"/>
        <v>-</v>
      </c>
      <c r="W2125" t="str">
        <f t="shared" si="68"/>
        <v>-</v>
      </c>
    </row>
    <row r="2126" spans="1:29" x14ac:dyDescent="0.25">
      <c r="A2126" s="6"/>
      <c r="B2126" s="10"/>
      <c r="C2126" s="6"/>
      <c r="D2126" s="6"/>
      <c r="E2126" s="6"/>
      <c r="F2126" s="6"/>
      <c r="G2126" s="6"/>
      <c r="H2126" s="6"/>
      <c r="I2126" s="6"/>
      <c r="J2126" s="6"/>
      <c r="K2126" s="6"/>
      <c r="L2126" s="6"/>
      <c r="M2126" s="6"/>
      <c r="N2126" s="6"/>
      <c r="O2126" s="6"/>
      <c r="P2126" s="10"/>
      <c r="Q2126" s="15" t="str">
        <f t="shared" ca="1" si="69"/>
        <v>-</v>
      </c>
      <c r="R2126" s="6"/>
      <c r="S2126" s="6"/>
      <c r="T2126" s="6"/>
      <c r="U2126" s="6"/>
      <c r="V2126" s="6"/>
      <c r="W2126" s="6" t="str">
        <f t="shared" si="68"/>
        <v>-</v>
      </c>
      <c r="X2126" s="6"/>
      <c r="Y2126" s="6"/>
      <c r="Z2126" s="6"/>
      <c r="AA2126" s="6"/>
      <c r="AB2126" s="6"/>
      <c r="AC2126" s="6"/>
    </row>
    <row r="2127" spans="1:29" x14ac:dyDescent="0.25">
      <c r="Q2127" s="12" t="str">
        <f t="shared" ca="1" si="69"/>
        <v>-</v>
      </c>
      <c r="W2127" t="str">
        <f t="shared" si="68"/>
        <v>-</v>
      </c>
    </row>
    <row r="2128" spans="1:29" x14ac:dyDescent="0.25">
      <c r="A2128" s="6"/>
      <c r="B2128" s="10"/>
      <c r="C2128" s="6"/>
      <c r="D2128" s="6"/>
      <c r="E2128" s="6"/>
      <c r="F2128" s="6"/>
      <c r="G2128" s="6"/>
      <c r="H2128" s="6"/>
      <c r="I2128" s="6"/>
      <c r="J2128" s="6"/>
      <c r="K2128" s="6"/>
      <c r="L2128" s="6"/>
      <c r="M2128" s="6"/>
      <c r="N2128" s="6"/>
      <c r="O2128" s="6"/>
      <c r="P2128" s="10"/>
      <c r="Q2128" s="15" t="str">
        <f t="shared" ca="1" si="69"/>
        <v>-</v>
      </c>
      <c r="R2128" s="6"/>
      <c r="S2128" s="6"/>
      <c r="T2128" s="6"/>
      <c r="U2128" s="6"/>
      <c r="V2128" s="6"/>
      <c r="W2128" s="6" t="str">
        <f t="shared" si="68"/>
        <v>-</v>
      </c>
      <c r="X2128" s="6"/>
      <c r="Y2128" s="6"/>
      <c r="Z2128" s="6"/>
      <c r="AA2128" s="6"/>
      <c r="AB2128" s="6"/>
      <c r="AC2128" s="6"/>
    </row>
    <row r="2129" spans="1:29" x14ac:dyDescent="0.25">
      <c r="Q2129" s="12" t="str">
        <f t="shared" ca="1" si="69"/>
        <v>-</v>
      </c>
      <c r="W2129" t="str">
        <f t="shared" si="68"/>
        <v>-</v>
      </c>
    </row>
    <row r="2130" spans="1:29" x14ac:dyDescent="0.25">
      <c r="A2130" s="6"/>
      <c r="B2130" s="10"/>
      <c r="C2130" s="6"/>
      <c r="D2130" s="6"/>
      <c r="E2130" s="6"/>
      <c r="F2130" s="6"/>
      <c r="G2130" s="6"/>
      <c r="H2130" s="6"/>
      <c r="I2130" s="6"/>
      <c r="J2130" s="6"/>
      <c r="K2130" s="6"/>
      <c r="L2130" s="6"/>
      <c r="M2130" s="6"/>
      <c r="N2130" s="6"/>
      <c r="O2130" s="6"/>
      <c r="P2130" s="10"/>
      <c r="Q2130" s="15" t="str">
        <f t="shared" ca="1" si="69"/>
        <v>-</v>
      </c>
      <c r="R2130" s="6"/>
      <c r="S2130" s="6"/>
      <c r="T2130" s="6"/>
      <c r="U2130" s="6"/>
      <c r="V2130" s="6"/>
      <c r="W2130" s="6" t="str">
        <f t="shared" si="68"/>
        <v>-</v>
      </c>
      <c r="X2130" s="6"/>
      <c r="Y2130" s="6"/>
      <c r="Z2130" s="6"/>
      <c r="AA2130" s="6"/>
      <c r="AB2130" s="6"/>
      <c r="AC2130" s="6"/>
    </row>
    <row r="2131" spans="1:29" x14ac:dyDescent="0.25">
      <c r="Q2131" s="12" t="str">
        <f t="shared" ca="1" si="69"/>
        <v>-</v>
      </c>
      <c r="W2131" t="str">
        <f t="shared" si="68"/>
        <v>-</v>
      </c>
    </row>
    <row r="2132" spans="1:29" x14ac:dyDescent="0.25">
      <c r="A2132" s="6"/>
      <c r="B2132" s="10"/>
      <c r="C2132" s="6"/>
      <c r="D2132" s="6"/>
      <c r="E2132" s="6"/>
      <c r="F2132" s="6"/>
      <c r="G2132" s="6"/>
      <c r="H2132" s="6"/>
      <c r="I2132" s="6"/>
      <c r="J2132" s="6"/>
      <c r="K2132" s="6"/>
      <c r="L2132" s="6"/>
      <c r="M2132" s="6"/>
      <c r="N2132" s="6"/>
      <c r="O2132" s="6"/>
      <c r="P2132" s="10"/>
      <c r="Q2132" s="15" t="str">
        <f t="shared" ca="1" si="69"/>
        <v>-</v>
      </c>
      <c r="R2132" s="6"/>
      <c r="S2132" s="6"/>
      <c r="T2132" s="6"/>
      <c r="U2132" s="6"/>
      <c r="V2132" s="6"/>
      <c r="W2132" s="6" t="str">
        <f t="shared" si="68"/>
        <v>-</v>
      </c>
      <c r="X2132" s="6"/>
      <c r="Y2132" s="6"/>
      <c r="Z2132" s="6"/>
      <c r="AA2132" s="6"/>
      <c r="AB2132" s="6"/>
      <c r="AC2132" s="6"/>
    </row>
    <row r="2133" spans="1:29" x14ac:dyDescent="0.25">
      <c r="Q2133" s="12" t="str">
        <f t="shared" ca="1" si="69"/>
        <v>-</v>
      </c>
      <c r="W2133" t="str">
        <f t="shared" si="68"/>
        <v>-</v>
      </c>
    </row>
    <row r="2134" spans="1:29" x14ac:dyDescent="0.25">
      <c r="A2134" s="6"/>
      <c r="B2134" s="10"/>
      <c r="C2134" s="6"/>
      <c r="D2134" s="6"/>
      <c r="E2134" s="6"/>
      <c r="F2134" s="6"/>
      <c r="G2134" s="6"/>
      <c r="H2134" s="6"/>
      <c r="I2134" s="6"/>
      <c r="J2134" s="6"/>
      <c r="K2134" s="6"/>
      <c r="L2134" s="6"/>
      <c r="M2134" s="6"/>
      <c r="N2134" s="6"/>
      <c r="O2134" s="6"/>
      <c r="P2134" s="10"/>
      <c r="Q2134" s="15" t="str">
        <f t="shared" ca="1" si="69"/>
        <v>-</v>
      </c>
      <c r="R2134" s="6"/>
      <c r="S2134" s="6"/>
      <c r="T2134" s="6"/>
      <c r="U2134" s="6"/>
      <c r="V2134" s="6"/>
      <c r="W2134" s="6" t="str">
        <f t="shared" si="68"/>
        <v>-</v>
      </c>
      <c r="X2134" s="6"/>
      <c r="Y2134" s="6"/>
      <c r="Z2134" s="6"/>
      <c r="AA2134" s="6"/>
      <c r="AB2134" s="6"/>
      <c r="AC2134" s="6"/>
    </row>
    <row r="2135" spans="1:29" x14ac:dyDescent="0.25">
      <c r="Q2135" s="12" t="str">
        <f t="shared" ca="1" si="69"/>
        <v>-</v>
      </c>
      <c r="W2135" t="str">
        <f t="shared" si="68"/>
        <v>-</v>
      </c>
    </row>
    <row r="2136" spans="1:29" x14ac:dyDescent="0.25">
      <c r="A2136" s="6"/>
      <c r="B2136" s="10"/>
      <c r="C2136" s="6"/>
      <c r="D2136" s="6"/>
      <c r="E2136" s="6"/>
      <c r="F2136" s="6"/>
      <c r="G2136" s="6"/>
      <c r="H2136" s="6"/>
      <c r="I2136" s="6"/>
      <c r="J2136" s="6"/>
      <c r="K2136" s="6"/>
      <c r="L2136" s="6"/>
      <c r="M2136" s="6"/>
      <c r="N2136" s="6"/>
      <c r="O2136" s="6"/>
      <c r="P2136" s="10"/>
      <c r="Q2136" s="15" t="str">
        <f t="shared" ca="1" si="69"/>
        <v>-</v>
      </c>
      <c r="R2136" s="6"/>
      <c r="S2136" s="6"/>
      <c r="T2136" s="6"/>
      <c r="U2136" s="6"/>
      <c r="V2136" s="6"/>
      <c r="W2136" s="6" t="str">
        <f t="shared" si="68"/>
        <v>-</v>
      </c>
      <c r="X2136" s="6"/>
      <c r="Y2136" s="6"/>
      <c r="Z2136" s="6"/>
      <c r="AA2136" s="6"/>
      <c r="AB2136" s="6"/>
      <c r="AC2136" s="6"/>
    </row>
    <row r="2137" spans="1:29" x14ac:dyDescent="0.25">
      <c r="Q2137" s="12" t="str">
        <f t="shared" ca="1" si="69"/>
        <v>-</v>
      </c>
      <c r="W2137" t="str">
        <f t="shared" si="68"/>
        <v>-</v>
      </c>
    </row>
    <row r="2138" spans="1:29" x14ac:dyDescent="0.25">
      <c r="A2138" s="6"/>
      <c r="B2138" s="10"/>
      <c r="C2138" s="6"/>
      <c r="D2138" s="6"/>
      <c r="E2138" s="6"/>
      <c r="F2138" s="6"/>
      <c r="G2138" s="6"/>
      <c r="H2138" s="6"/>
      <c r="I2138" s="6"/>
      <c r="J2138" s="6"/>
      <c r="K2138" s="6"/>
      <c r="L2138" s="6"/>
      <c r="M2138" s="6"/>
      <c r="N2138" s="6"/>
      <c r="O2138" s="6"/>
      <c r="P2138" s="10"/>
      <c r="Q2138" s="15" t="str">
        <f t="shared" ca="1" si="69"/>
        <v>-</v>
      </c>
      <c r="R2138" s="6"/>
      <c r="S2138" s="6"/>
      <c r="T2138" s="6"/>
      <c r="U2138" s="6"/>
      <c r="V2138" s="6"/>
      <c r="W2138" s="6" t="str">
        <f t="shared" si="68"/>
        <v>-</v>
      </c>
      <c r="X2138" s="6"/>
      <c r="Y2138" s="6"/>
      <c r="Z2138" s="6"/>
      <c r="AA2138" s="6"/>
      <c r="AB2138" s="6"/>
      <c r="AC2138" s="6"/>
    </row>
    <row r="2139" spans="1:29" x14ac:dyDescent="0.25">
      <c r="Q2139" s="12" t="str">
        <f t="shared" ca="1" si="69"/>
        <v>-</v>
      </c>
      <c r="W2139" t="str">
        <f t="shared" si="68"/>
        <v>-</v>
      </c>
    </row>
    <row r="2140" spans="1:29" x14ac:dyDescent="0.25">
      <c r="A2140" s="6"/>
      <c r="B2140" s="10"/>
      <c r="C2140" s="6"/>
      <c r="D2140" s="6"/>
      <c r="E2140" s="6"/>
      <c r="F2140" s="6"/>
      <c r="G2140" s="6"/>
      <c r="H2140" s="6"/>
      <c r="I2140" s="6"/>
      <c r="J2140" s="6"/>
      <c r="K2140" s="6"/>
      <c r="L2140" s="6"/>
      <c r="M2140" s="6"/>
      <c r="N2140" s="6"/>
      <c r="O2140" s="6"/>
      <c r="P2140" s="10"/>
      <c r="Q2140" s="15" t="str">
        <f t="shared" ca="1" si="69"/>
        <v>-</v>
      </c>
      <c r="R2140" s="6"/>
      <c r="S2140" s="6"/>
      <c r="T2140" s="6"/>
      <c r="U2140" s="6"/>
      <c r="V2140" s="6"/>
      <c r="W2140" s="6" t="str">
        <f t="shared" si="68"/>
        <v>-</v>
      </c>
      <c r="X2140" s="6"/>
      <c r="Y2140" s="6"/>
      <c r="Z2140" s="6"/>
      <c r="AA2140" s="6"/>
      <c r="AB2140" s="6"/>
      <c r="AC2140" s="6"/>
    </row>
    <row r="2141" spans="1:29" x14ac:dyDescent="0.25">
      <c r="Q2141" s="12" t="str">
        <f t="shared" ca="1" si="69"/>
        <v>-</v>
      </c>
      <c r="W2141" t="str">
        <f t="shared" si="68"/>
        <v>-</v>
      </c>
    </row>
    <row r="2142" spans="1:29" x14ac:dyDescent="0.25">
      <c r="A2142" s="6"/>
      <c r="B2142" s="10"/>
      <c r="C2142" s="6"/>
      <c r="D2142" s="6"/>
      <c r="E2142" s="6"/>
      <c r="F2142" s="6"/>
      <c r="G2142" s="6"/>
      <c r="H2142" s="6"/>
      <c r="I2142" s="6"/>
      <c r="J2142" s="6"/>
      <c r="K2142" s="6"/>
      <c r="L2142" s="6"/>
      <c r="M2142" s="6"/>
      <c r="N2142" s="6"/>
      <c r="O2142" s="6"/>
      <c r="P2142" s="10"/>
      <c r="Q2142" s="15" t="str">
        <f t="shared" ca="1" si="69"/>
        <v>-</v>
      </c>
      <c r="R2142" s="6"/>
      <c r="S2142" s="6"/>
      <c r="T2142" s="6"/>
      <c r="U2142" s="6"/>
      <c r="V2142" s="6"/>
      <c r="W2142" s="6" t="str">
        <f t="shared" si="68"/>
        <v>-</v>
      </c>
      <c r="X2142" s="6"/>
      <c r="Y2142" s="6"/>
      <c r="Z2142" s="6"/>
      <c r="AA2142" s="6"/>
      <c r="AB2142" s="6"/>
      <c r="AC2142" s="6"/>
    </row>
    <row r="2143" spans="1:29" x14ac:dyDescent="0.25">
      <c r="Q2143" s="12" t="str">
        <f t="shared" ca="1" si="69"/>
        <v>-</v>
      </c>
      <c r="W2143" t="str">
        <f t="shared" si="68"/>
        <v>-</v>
      </c>
    </row>
    <row r="2144" spans="1:29" x14ac:dyDescent="0.25">
      <c r="A2144" s="6"/>
      <c r="B2144" s="10"/>
      <c r="C2144" s="6"/>
      <c r="D2144" s="6"/>
      <c r="E2144" s="6"/>
      <c r="F2144" s="6"/>
      <c r="G2144" s="6"/>
      <c r="H2144" s="6"/>
      <c r="I2144" s="6"/>
      <c r="J2144" s="6"/>
      <c r="K2144" s="6"/>
      <c r="L2144" s="6"/>
      <c r="M2144" s="6"/>
      <c r="N2144" s="6"/>
      <c r="O2144" s="6"/>
      <c r="P2144" s="10"/>
      <c r="Q2144" s="15" t="str">
        <f t="shared" ca="1" si="69"/>
        <v>-</v>
      </c>
      <c r="R2144" s="6"/>
      <c r="S2144" s="6"/>
      <c r="T2144" s="6"/>
      <c r="U2144" s="6"/>
      <c r="V2144" s="6"/>
      <c r="W2144" s="6" t="str">
        <f t="shared" si="68"/>
        <v>-</v>
      </c>
      <c r="X2144" s="6"/>
      <c r="Y2144" s="6"/>
      <c r="Z2144" s="6"/>
      <c r="AA2144" s="6"/>
      <c r="AB2144" s="6"/>
      <c r="AC2144" s="6"/>
    </row>
    <row r="2145" spans="1:29" x14ac:dyDescent="0.25">
      <c r="Q2145" s="12" t="str">
        <f t="shared" ca="1" si="69"/>
        <v>-</v>
      </c>
      <c r="W2145" t="str">
        <f t="shared" si="68"/>
        <v>-</v>
      </c>
    </row>
    <row r="2146" spans="1:29" x14ac:dyDescent="0.25">
      <c r="A2146" s="6"/>
      <c r="B2146" s="10"/>
      <c r="C2146" s="6"/>
      <c r="D2146" s="6"/>
      <c r="E2146" s="6"/>
      <c r="F2146" s="6"/>
      <c r="G2146" s="6"/>
      <c r="H2146" s="6"/>
      <c r="I2146" s="6"/>
      <c r="J2146" s="6"/>
      <c r="K2146" s="6"/>
      <c r="L2146" s="6"/>
      <c r="M2146" s="6"/>
      <c r="N2146" s="6"/>
      <c r="O2146" s="6"/>
      <c r="P2146" s="10"/>
      <c r="Q2146" s="15" t="str">
        <f t="shared" ca="1" si="69"/>
        <v>-</v>
      </c>
      <c r="R2146" s="6"/>
      <c r="S2146" s="6"/>
      <c r="T2146" s="6"/>
      <c r="U2146" s="6"/>
      <c r="V2146" s="6"/>
      <c r="W2146" s="6" t="str">
        <f t="shared" si="68"/>
        <v>-</v>
      </c>
      <c r="X2146" s="6"/>
      <c r="Y2146" s="6"/>
      <c r="Z2146" s="6"/>
      <c r="AA2146" s="6"/>
      <c r="AB2146" s="6"/>
      <c r="AC2146" s="6"/>
    </row>
    <row r="2147" spans="1:29" x14ac:dyDescent="0.25">
      <c r="Q2147" s="12" t="str">
        <f t="shared" ca="1" si="69"/>
        <v>-</v>
      </c>
      <c r="W2147" t="str">
        <f t="shared" si="68"/>
        <v>-</v>
      </c>
    </row>
    <row r="2148" spans="1:29" x14ac:dyDescent="0.25">
      <c r="A2148" s="6"/>
      <c r="B2148" s="10"/>
      <c r="C2148" s="6"/>
      <c r="D2148" s="6"/>
      <c r="E2148" s="6"/>
      <c r="F2148" s="6"/>
      <c r="G2148" s="6"/>
      <c r="H2148" s="6"/>
      <c r="I2148" s="6"/>
      <c r="J2148" s="6"/>
      <c r="K2148" s="6"/>
      <c r="L2148" s="6"/>
      <c r="M2148" s="6"/>
      <c r="N2148" s="6"/>
      <c r="O2148" s="6"/>
      <c r="P2148" s="10"/>
      <c r="Q2148" s="15" t="str">
        <f t="shared" ca="1" si="69"/>
        <v>-</v>
      </c>
      <c r="R2148" s="6"/>
      <c r="S2148" s="6"/>
      <c r="T2148" s="6"/>
      <c r="U2148" s="6"/>
      <c r="V2148" s="6"/>
      <c r="W2148" s="6" t="str">
        <f t="shared" si="68"/>
        <v>-</v>
      </c>
      <c r="X2148" s="6"/>
      <c r="Y2148" s="6"/>
      <c r="Z2148" s="6"/>
      <c r="AA2148" s="6"/>
      <c r="AB2148" s="6"/>
      <c r="AC2148" s="6"/>
    </row>
    <row r="2149" spans="1:29" x14ac:dyDescent="0.25">
      <c r="Q2149" s="12" t="str">
        <f t="shared" ca="1" si="69"/>
        <v>-</v>
      </c>
      <c r="W2149" t="str">
        <f t="shared" si="68"/>
        <v>-</v>
      </c>
    </row>
    <row r="2150" spans="1:29" x14ac:dyDescent="0.25">
      <c r="A2150" s="6"/>
      <c r="B2150" s="10"/>
      <c r="C2150" s="6"/>
      <c r="D2150" s="6"/>
      <c r="E2150" s="6"/>
      <c r="F2150" s="6"/>
      <c r="G2150" s="6"/>
      <c r="H2150" s="6"/>
      <c r="I2150" s="6"/>
      <c r="J2150" s="6"/>
      <c r="K2150" s="6"/>
      <c r="L2150" s="6"/>
      <c r="M2150" s="6"/>
      <c r="N2150" s="6"/>
      <c r="O2150" s="6"/>
      <c r="P2150" s="10"/>
      <c r="Q2150" s="15" t="str">
        <f t="shared" ca="1" si="69"/>
        <v>-</v>
      </c>
      <c r="R2150" s="6"/>
      <c r="S2150" s="6"/>
      <c r="T2150" s="6"/>
      <c r="U2150" s="6"/>
      <c r="V2150" s="6"/>
      <c r="W2150" s="6" t="str">
        <f t="shared" si="68"/>
        <v>-</v>
      </c>
      <c r="X2150" s="6"/>
      <c r="Y2150" s="6"/>
      <c r="Z2150" s="6"/>
      <c r="AA2150" s="6"/>
      <c r="AB2150" s="6"/>
      <c r="AC2150" s="6"/>
    </row>
    <row r="2151" spans="1:29" x14ac:dyDescent="0.25">
      <c r="Q2151" s="12" t="str">
        <f t="shared" ca="1" si="69"/>
        <v>-</v>
      </c>
      <c r="W2151" t="str">
        <f t="shared" si="68"/>
        <v>-</v>
      </c>
    </row>
    <row r="2152" spans="1:29" x14ac:dyDescent="0.25">
      <c r="A2152" s="6"/>
      <c r="B2152" s="10"/>
      <c r="C2152" s="6"/>
      <c r="D2152" s="6"/>
      <c r="E2152" s="6"/>
      <c r="F2152" s="6"/>
      <c r="G2152" s="6"/>
      <c r="H2152" s="6"/>
      <c r="I2152" s="6"/>
      <c r="J2152" s="6"/>
      <c r="K2152" s="6"/>
      <c r="L2152" s="6"/>
      <c r="M2152" s="6"/>
      <c r="N2152" s="6"/>
      <c r="O2152" s="6"/>
      <c r="P2152" s="10"/>
      <c r="Q2152" s="15" t="str">
        <f t="shared" ca="1" si="69"/>
        <v>-</v>
      </c>
      <c r="R2152" s="6"/>
      <c r="S2152" s="6"/>
      <c r="T2152" s="6"/>
      <c r="U2152" s="6"/>
      <c r="V2152" s="6"/>
      <c r="W2152" s="6" t="str">
        <f t="shared" si="68"/>
        <v>-</v>
      </c>
      <c r="X2152" s="6"/>
      <c r="Y2152" s="6"/>
      <c r="Z2152" s="6"/>
      <c r="AA2152" s="6"/>
      <c r="AB2152" s="6"/>
      <c r="AC2152" s="6"/>
    </row>
    <row r="2153" spans="1:29" x14ac:dyDescent="0.25">
      <c r="Q2153" s="12" t="str">
        <f t="shared" ca="1" si="69"/>
        <v>-</v>
      </c>
      <c r="W2153" t="str">
        <f t="shared" si="68"/>
        <v>-</v>
      </c>
    </row>
    <row r="2154" spans="1:29" x14ac:dyDescent="0.25">
      <c r="A2154" s="6"/>
      <c r="B2154" s="10"/>
      <c r="C2154" s="6"/>
      <c r="D2154" s="6"/>
      <c r="E2154" s="6"/>
      <c r="F2154" s="6"/>
      <c r="G2154" s="6"/>
      <c r="H2154" s="6"/>
      <c r="I2154" s="6"/>
      <c r="J2154" s="6"/>
      <c r="K2154" s="6"/>
      <c r="L2154" s="6"/>
      <c r="M2154" s="6"/>
      <c r="N2154" s="6"/>
      <c r="O2154" s="6"/>
      <c r="P2154" s="10"/>
      <c r="Q2154" s="15" t="str">
        <f t="shared" ca="1" si="69"/>
        <v>-</v>
      </c>
      <c r="R2154" s="6"/>
      <c r="S2154" s="6"/>
      <c r="T2154" s="6"/>
      <c r="U2154" s="6"/>
      <c r="V2154" s="6"/>
      <c r="W2154" s="6" t="str">
        <f t="shared" si="68"/>
        <v>-</v>
      </c>
      <c r="X2154" s="6"/>
      <c r="Y2154" s="6"/>
      <c r="Z2154" s="6"/>
      <c r="AA2154" s="6"/>
      <c r="AB2154" s="6"/>
      <c r="AC2154" s="6"/>
    </row>
    <row r="2155" spans="1:29" x14ac:dyDescent="0.25">
      <c r="Q2155" s="12" t="str">
        <f t="shared" ca="1" si="69"/>
        <v>-</v>
      </c>
      <c r="W2155" t="str">
        <f t="shared" si="68"/>
        <v>-</v>
      </c>
    </row>
    <row r="2156" spans="1:29" x14ac:dyDescent="0.25">
      <c r="A2156" s="6"/>
      <c r="B2156" s="10"/>
      <c r="C2156" s="6"/>
      <c r="D2156" s="6"/>
      <c r="E2156" s="6"/>
      <c r="F2156" s="6"/>
      <c r="G2156" s="6"/>
      <c r="H2156" s="6"/>
      <c r="I2156" s="6"/>
      <c r="J2156" s="6"/>
      <c r="K2156" s="6"/>
      <c r="L2156" s="6"/>
      <c r="M2156" s="6"/>
      <c r="N2156" s="6"/>
      <c r="O2156" s="6"/>
      <c r="P2156" s="10"/>
      <c r="Q2156" s="15" t="str">
        <f t="shared" ca="1" si="69"/>
        <v>-</v>
      </c>
      <c r="R2156" s="6"/>
      <c r="S2156" s="6"/>
      <c r="T2156" s="6"/>
      <c r="U2156" s="6"/>
      <c r="V2156" s="6"/>
      <c r="W2156" s="6" t="str">
        <f t="shared" si="68"/>
        <v>-</v>
      </c>
      <c r="X2156" s="6"/>
      <c r="Y2156" s="6"/>
      <c r="Z2156" s="6"/>
      <c r="AA2156" s="6"/>
      <c r="AB2156" s="6"/>
      <c r="AC2156" s="6"/>
    </row>
    <row r="2157" spans="1:29" x14ac:dyDescent="0.25">
      <c r="Q2157" s="12" t="str">
        <f t="shared" ca="1" si="69"/>
        <v>-</v>
      </c>
      <c r="W2157" t="str">
        <f t="shared" si="68"/>
        <v>-</v>
      </c>
    </row>
    <row r="2158" spans="1:29" x14ac:dyDescent="0.25">
      <c r="A2158" s="6"/>
      <c r="B2158" s="10"/>
      <c r="C2158" s="6"/>
      <c r="D2158" s="6"/>
      <c r="E2158" s="6"/>
      <c r="F2158" s="6"/>
      <c r="G2158" s="6"/>
      <c r="H2158" s="6"/>
      <c r="I2158" s="6"/>
      <c r="J2158" s="6"/>
      <c r="K2158" s="6"/>
      <c r="L2158" s="6"/>
      <c r="M2158" s="6"/>
      <c r="N2158" s="6"/>
      <c r="O2158" s="6"/>
      <c r="P2158" s="10"/>
      <c r="Q2158" s="15" t="str">
        <f t="shared" ca="1" si="69"/>
        <v>-</v>
      </c>
      <c r="R2158" s="6"/>
      <c r="S2158" s="6"/>
      <c r="T2158" s="6"/>
      <c r="U2158" s="6"/>
      <c r="V2158" s="6"/>
      <c r="W2158" s="6" t="str">
        <f t="shared" si="68"/>
        <v>-</v>
      </c>
      <c r="X2158" s="6"/>
      <c r="Y2158" s="6"/>
      <c r="Z2158" s="6"/>
      <c r="AA2158" s="6"/>
      <c r="AB2158" s="6"/>
      <c r="AC2158" s="6"/>
    </row>
    <row r="2159" spans="1:29" x14ac:dyDescent="0.25">
      <c r="Q2159" s="12" t="str">
        <f t="shared" ca="1" si="69"/>
        <v>-</v>
      </c>
      <c r="W2159" t="str">
        <f t="shared" si="68"/>
        <v>-</v>
      </c>
    </row>
    <row r="2160" spans="1:29" x14ac:dyDescent="0.25">
      <c r="A2160" s="6"/>
      <c r="B2160" s="10"/>
      <c r="C2160" s="6"/>
      <c r="D2160" s="6"/>
      <c r="E2160" s="6"/>
      <c r="F2160" s="6"/>
      <c r="G2160" s="6"/>
      <c r="H2160" s="6"/>
      <c r="I2160" s="6"/>
      <c r="J2160" s="6"/>
      <c r="K2160" s="6"/>
      <c r="L2160" s="6"/>
      <c r="M2160" s="6"/>
      <c r="N2160" s="6"/>
      <c r="O2160" s="6"/>
      <c r="P2160" s="10"/>
      <c r="Q2160" s="15" t="str">
        <f t="shared" ca="1" si="69"/>
        <v>-</v>
      </c>
      <c r="R2160" s="6"/>
      <c r="S2160" s="6"/>
      <c r="T2160" s="6"/>
      <c r="U2160" s="6"/>
      <c r="V2160" s="6"/>
      <c r="W2160" s="6" t="str">
        <f t="shared" si="68"/>
        <v>-</v>
      </c>
      <c r="X2160" s="6"/>
      <c r="Y2160" s="6"/>
      <c r="Z2160" s="6"/>
      <c r="AA2160" s="6"/>
      <c r="AB2160" s="6"/>
      <c r="AC2160" s="6"/>
    </row>
    <row r="2161" spans="1:29" x14ac:dyDescent="0.25">
      <c r="Q2161" s="12" t="str">
        <f t="shared" ca="1" si="69"/>
        <v>-</v>
      </c>
      <c r="W2161" t="str">
        <f t="shared" si="68"/>
        <v>-</v>
      </c>
    </row>
    <row r="2162" spans="1:29" x14ac:dyDescent="0.25">
      <c r="A2162" s="6"/>
      <c r="B2162" s="10"/>
      <c r="C2162" s="6"/>
      <c r="D2162" s="6"/>
      <c r="E2162" s="6"/>
      <c r="F2162" s="6"/>
      <c r="G2162" s="6"/>
      <c r="H2162" s="6"/>
      <c r="I2162" s="6"/>
      <c r="J2162" s="6"/>
      <c r="K2162" s="6"/>
      <c r="L2162" s="6"/>
      <c r="M2162" s="6"/>
      <c r="N2162" s="6"/>
      <c r="O2162" s="6"/>
      <c r="P2162" s="10"/>
      <c r="Q2162" s="15" t="str">
        <f t="shared" ca="1" si="69"/>
        <v>-</v>
      </c>
      <c r="R2162" s="6"/>
      <c r="S2162" s="6"/>
      <c r="T2162" s="6"/>
      <c r="U2162" s="6"/>
      <c r="V2162" s="6"/>
      <c r="W2162" s="6" t="str">
        <f t="shared" si="68"/>
        <v>-</v>
      </c>
      <c r="X2162" s="6"/>
      <c r="Y2162" s="6"/>
      <c r="Z2162" s="6"/>
      <c r="AA2162" s="6"/>
      <c r="AB2162" s="6"/>
      <c r="AC2162" s="6"/>
    </row>
    <row r="2163" spans="1:29" x14ac:dyDescent="0.25">
      <c r="Q2163" s="12" t="str">
        <f t="shared" ca="1" si="69"/>
        <v>-</v>
      </c>
      <c r="W2163" t="str">
        <f t="shared" si="68"/>
        <v>-</v>
      </c>
    </row>
    <row r="2164" spans="1:29" x14ac:dyDescent="0.25">
      <c r="A2164" s="6"/>
      <c r="B2164" s="10"/>
      <c r="C2164" s="6"/>
      <c r="D2164" s="6"/>
      <c r="E2164" s="6"/>
      <c r="F2164" s="6"/>
      <c r="G2164" s="6"/>
      <c r="H2164" s="6"/>
      <c r="I2164" s="6"/>
      <c r="J2164" s="6"/>
      <c r="K2164" s="6"/>
      <c r="L2164" s="6"/>
      <c r="M2164" s="6"/>
      <c r="N2164" s="6"/>
      <c r="O2164" s="6"/>
      <c r="P2164" s="10"/>
      <c r="Q2164" s="15" t="str">
        <f t="shared" ca="1" si="69"/>
        <v>-</v>
      </c>
      <c r="R2164" s="6"/>
      <c r="S2164" s="6"/>
      <c r="T2164" s="6"/>
      <c r="U2164" s="6"/>
      <c r="V2164" s="6"/>
      <c r="W2164" s="6" t="str">
        <f t="shared" si="68"/>
        <v>-</v>
      </c>
      <c r="X2164" s="6"/>
      <c r="Y2164" s="6"/>
      <c r="Z2164" s="6"/>
      <c r="AA2164" s="6"/>
      <c r="AB2164" s="6"/>
      <c r="AC2164" s="6"/>
    </row>
    <row r="2165" spans="1:29" x14ac:dyDescent="0.25">
      <c r="Q2165" s="12" t="str">
        <f t="shared" ca="1" si="69"/>
        <v>-</v>
      </c>
      <c r="W2165" t="str">
        <f t="shared" si="68"/>
        <v>-</v>
      </c>
    </row>
    <row r="2166" spans="1:29" x14ac:dyDescent="0.25">
      <c r="A2166" s="6"/>
      <c r="B2166" s="10"/>
      <c r="C2166" s="6"/>
      <c r="D2166" s="6"/>
      <c r="E2166" s="6"/>
      <c r="F2166" s="6"/>
      <c r="G2166" s="6"/>
      <c r="H2166" s="6"/>
      <c r="I2166" s="6"/>
      <c r="J2166" s="6"/>
      <c r="K2166" s="6"/>
      <c r="L2166" s="6"/>
      <c r="M2166" s="6"/>
      <c r="N2166" s="6"/>
      <c r="O2166" s="6"/>
      <c r="P2166" s="10"/>
      <c r="Q2166" s="15" t="str">
        <f t="shared" ca="1" si="69"/>
        <v>-</v>
      </c>
      <c r="R2166" s="6"/>
      <c r="S2166" s="6"/>
      <c r="T2166" s="6"/>
      <c r="U2166" s="6"/>
      <c r="V2166" s="6"/>
      <c r="W2166" s="6" t="str">
        <f t="shared" si="68"/>
        <v>-</v>
      </c>
      <c r="X2166" s="6"/>
      <c r="Y2166" s="6"/>
      <c r="Z2166" s="6"/>
      <c r="AA2166" s="6"/>
      <c r="AB2166" s="6"/>
      <c r="AC2166" s="6"/>
    </row>
    <row r="2167" spans="1:29" x14ac:dyDescent="0.25">
      <c r="Q2167" s="12" t="str">
        <f t="shared" ca="1" si="69"/>
        <v>-</v>
      </c>
      <c r="W2167" t="str">
        <f t="shared" si="68"/>
        <v>-</v>
      </c>
    </row>
    <row r="2168" spans="1:29" x14ac:dyDescent="0.25">
      <c r="A2168" s="6"/>
      <c r="B2168" s="10"/>
      <c r="C2168" s="6"/>
      <c r="D2168" s="6"/>
      <c r="E2168" s="6"/>
      <c r="F2168" s="6"/>
      <c r="G2168" s="6"/>
      <c r="H2168" s="6"/>
      <c r="I2168" s="6"/>
      <c r="J2168" s="6"/>
      <c r="K2168" s="6"/>
      <c r="L2168" s="6"/>
      <c r="M2168" s="6"/>
      <c r="N2168" s="6"/>
      <c r="O2168" s="6"/>
      <c r="P2168" s="10"/>
      <c r="Q2168" s="15" t="str">
        <f t="shared" ca="1" si="69"/>
        <v>-</v>
      </c>
      <c r="R2168" s="6"/>
      <c r="S2168" s="6"/>
      <c r="T2168" s="6"/>
      <c r="U2168" s="6"/>
      <c r="V2168" s="6"/>
      <c r="W2168" s="6" t="str">
        <f t="shared" si="68"/>
        <v>-</v>
      </c>
      <c r="X2168" s="6"/>
      <c r="Y2168" s="6"/>
      <c r="Z2168" s="6"/>
      <c r="AA2168" s="6"/>
      <c r="AB2168" s="6"/>
      <c r="AC2168" s="6"/>
    </row>
    <row r="2169" spans="1:29" x14ac:dyDescent="0.25">
      <c r="Q2169" s="12" t="str">
        <f t="shared" ca="1" si="69"/>
        <v>-</v>
      </c>
      <c r="W2169" t="str">
        <f t="shared" si="68"/>
        <v>-</v>
      </c>
    </row>
    <row r="2170" spans="1:29" x14ac:dyDescent="0.25">
      <c r="A2170" s="6"/>
      <c r="B2170" s="10"/>
      <c r="C2170" s="6"/>
      <c r="D2170" s="6"/>
      <c r="E2170" s="6"/>
      <c r="F2170" s="6"/>
      <c r="G2170" s="6"/>
      <c r="H2170" s="6"/>
      <c r="I2170" s="6"/>
      <c r="J2170" s="6"/>
      <c r="K2170" s="6"/>
      <c r="L2170" s="6"/>
      <c r="M2170" s="6"/>
      <c r="N2170" s="6"/>
      <c r="O2170" s="6"/>
      <c r="P2170" s="10"/>
      <c r="Q2170" s="15" t="str">
        <f t="shared" ca="1" si="69"/>
        <v>-</v>
      </c>
      <c r="R2170" s="6"/>
      <c r="S2170" s="6"/>
      <c r="T2170" s="6"/>
      <c r="U2170" s="6"/>
      <c r="V2170" s="6"/>
      <c r="W2170" s="6" t="str">
        <f t="shared" si="68"/>
        <v>-</v>
      </c>
      <c r="X2170" s="6"/>
      <c r="Y2170" s="6"/>
      <c r="Z2170" s="6"/>
      <c r="AA2170" s="6"/>
      <c r="AB2170" s="6"/>
      <c r="AC2170" s="6"/>
    </row>
    <row r="2171" spans="1:29" x14ac:dyDescent="0.25">
      <c r="Q2171" s="12" t="str">
        <f t="shared" ca="1" si="69"/>
        <v>-</v>
      </c>
      <c r="W2171" t="str">
        <f t="shared" si="68"/>
        <v>-</v>
      </c>
    </row>
    <row r="2172" spans="1:29" x14ac:dyDescent="0.25">
      <c r="A2172" s="6"/>
      <c r="B2172" s="10"/>
      <c r="C2172" s="6"/>
      <c r="D2172" s="6"/>
      <c r="E2172" s="6"/>
      <c r="F2172" s="6"/>
      <c r="G2172" s="6"/>
      <c r="H2172" s="6"/>
      <c r="I2172" s="6"/>
      <c r="J2172" s="6"/>
      <c r="K2172" s="6"/>
      <c r="L2172" s="6"/>
      <c r="M2172" s="6"/>
      <c r="N2172" s="6"/>
      <c r="O2172" s="6"/>
      <c r="P2172" s="10"/>
      <c r="Q2172" s="15" t="str">
        <f t="shared" ca="1" si="69"/>
        <v>-</v>
      </c>
      <c r="R2172" s="6"/>
      <c r="S2172" s="6"/>
      <c r="T2172" s="6"/>
      <c r="U2172" s="6"/>
      <c r="V2172" s="6"/>
      <c r="W2172" s="6" t="str">
        <f t="shared" si="68"/>
        <v>-</v>
      </c>
      <c r="X2172" s="6"/>
      <c r="Y2172" s="6"/>
      <c r="Z2172" s="6"/>
      <c r="AA2172" s="6"/>
      <c r="AB2172" s="6"/>
      <c r="AC2172" s="6"/>
    </row>
    <row r="2173" spans="1:29" x14ac:dyDescent="0.25">
      <c r="Q2173" s="12" t="str">
        <f t="shared" ca="1" si="69"/>
        <v>-</v>
      </c>
      <c r="W2173" t="str">
        <f t="shared" si="68"/>
        <v>-</v>
      </c>
    </row>
    <row r="2174" spans="1:29" x14ac:dyDescent="0.25">
      <c r="A2174" s="6"/>
      <c r="B2174" s="10"/>
      <c r="C2174" s="6"/>
      <c r="D2174" s="6"/>
      <c r="E2174" s="6"/>
      <c r="F2174" s="6"/>
      <c r="G2174" s="6"/>
      <c r="H2174" s="6"/>
      <c r="I2174" s="6"/>
      <c r="J2174" s="6"/>
      <c r="K2174" s="6"/>
      <c r="L2174" s="6"/>
      <c r="M2174" s="6"/>
      <c r="N2174" s="6"/>
      <c r="O2174" s="6"/>
      <c r="P2174" s="10"/>
      <c r="Q2174" s="15" t="str">
        <f t="shared" ca="1" si="69"/>
        <v>-</v>
      </c>
      <c r="R2174" s="6"/>
      <c r="S2174" s="6"/>
      <c r="T2174" s="6"/>
      <c r="U2174" s="6"/>
      <c r="V2174" s="6"/>
      <c r="W2174" s="6" t="str">
        <f t="shared" si="68"/>
        <v>-</v>
      </c>
      <c r="X2174" s="6"/>
      <c r="Y2174" s="6"/>
      <c r="Z2174" s="6"/>
      <c r="AA2174" s="6"/>
      <c r="AB2174" s="6"/>
      <c r="AC2174" s="6"/>
    </row>
    <row r="2175" spans="1:29" x14ac:dyDescent="0.25">
      <c r="Q2175" s="12" t="str">
        <f t="shared" ca="1" si="69"/>
        <v>-</v>
      </c>
      <c r="W2175" t="str">
        <f t="shared" si="68"/>
        <v>-</v>
      </c>
    </row>
    <row r="2176" spans="1:29" x14ac:dyDescent="0.25">
      <c r="A2176" s="6"/>
      <c r="B2176" s="10"/>
      <c r="C2176" s="6"/>
      <c r="D2176" s="6"/>
      <c r="E2176" s="6"/>
      <c r="F2176" s="6"/>
      <c r="G2176" s="6"/>
      <c r="H2176" s="6"/>
      <c r="I2176" s="6"/>
      <c r="J2176" s="6"/>
      <c r="K2176" s="6"/>
      <c r="L2176" s="6"/>
      <c r="M2176" s="6"/>
      <c r="N2176" s="6"/>
      <c r="O2176" s="6"/>
      <c r="P2176" s="10"/>
      <c r="Q2176" s="15" t="str">
        <f t="shared" ca="1" si="69"/>
        <v>-</v>
      </c>
      <c r="R2176" s="6"/>
      <c r="S2176" s="6"/>
      <c r="T2176" s="6"/>
      <c r="U2176" s="6"/>
      <c r="V2176" s="6"/>
      <c r="W2176" s="6" t="str">
        <f t="shared" si="68"/>
        <v>-</v>
      </c>
      <c r="X2176" s="6"/>
      <c r="Y2176" s="6"/>
      <c r="Z2176" s="6"/>
      <c r="AA2176" s="6"/>
      <c r="AB2176" s="6"/>
      <c r="AC2176" s="6"/>
    </row>
    <row r="2177" spans="1:29" x14ac:dyDescent="0.25">
      <c r="Q2177" s="12" t="str">
        <f t="shared" ca="1" si="69"/>
        <v>-</v>
      </c>
      <c r="W2177" t="str">
        <f t="shared" si="68"/>
        <v>-</v>
      </c>
    </row>
    <row r="2178" spans="1:29" x14ac:dyDescent="0.25">
      <c r="A2178" s="6"/>
      <c r="B2178" s="10"/>
      <c r="C2178" s="6"/>
      <c r="D2178" s="6"/>
      <c r="E2178" s="6"/>
      <c r="F2178" s="6"/>
      <c r="G2178" s="6"/>
      <c r="H2178" s="6"/>
      <c r="I2178" s="6"/>
      <c r="J2178" s="6"/>
      <c r="K2178" s="6"/>
      <c r="L2178" s="6"/>
      <c r="M2178" s="6"/>
      <c r="N2178" s="6"/>
      <c r="O2178" s="6"/>
      <c r="P2178" s="10"/>
      <c r="Q2178" s="15" t="str">
        <f t="shared" ca="1" si="69"/>
        <v>-</v>
      </c>
      <c r="R2178" s="6"/>
      <c r="S2178" s="6"/>
      <c r="T2178" s="6"/>
      <c r="U2178" s="6"/>
      <c r="V2178" s="6"/>
      <c r="W2178" s="6" t="str">
        <f t="shared" si="68"/>
        <v>-</v>
      </c>
      <c r="X2178" s="6"/>
      <c r="Y2178" s="6"/>
      <c r="Z2178" s="6"/>
      <c r="AA2178" s="6"/>
      <c r="AB2178" s="6"/>
      <c r="AC2178" s="6"/>
    </row>
    <row r="2179" spans="1:29" x14ac:dyDescent="0.25">
      <c r="Q2179" s="12" t="str">
        <f t="shared" ca="1" si="69"/>
        <v>-</v>
      </c>
      <c r="W2179" t="str">
        <f t="shared" si="68"/>
        <v>-</v>
      </c>
    </row>
    <row r="2180" spans="1:29" x14ac:dyDescent="0.25">
      <c r="A2180" s="6"/>
      <c r="B2180" s="10"/>
      <c r="C2180" s="6"/>
      <c r="D2180" s="6"/>
      <c r="E2180" s="6"/>
      <c r="F2180" s="6"/>
      <c r="G2180" s="6"/>
      <c r="H2180" s="6"/>
      <c r="I2180" s="6"/>
      <c r="J2180" s="6"/>
      <c r="K2180" s="6"/>
      <c r="L2180" s="6"/>
      <c r="M2180" s="6"/>
      <c r="N2180" s="6"/>
      <c r="O2180" s="6"/>
      <c r="P2180" s="10"/>
      <c r="Q2180" s="15" t="str">
        <f t="shared" ca="1" si="69"/>
        <v>-</v>
      </c>
      <c r="R2180" s="6"/>
      <c r="S2180" s="6"/>
      <c r="T2180" s="6"/>
      <c r="U2180" s="6"/>
      <c r="V2180" s="6"/>
      <c r="W2180" s="6" t="str">
        <f t="shared" si="68"/>
        <v>-</v>
      </c>
      <c r="X2180" s="6"/>
      <c r="Y2180" s="6"/>
      <c r="Z2180" s="6"/>
      <c r="AA2180" s="6"/>
      <c r="AB2180" s="6"/>
      <c r="AC2180" s="6"/>
    </row>
    <row r="2181" spans="1:29" x14ac:dyDescent="0.25">
      <c r="Q2181" s="12" t="str">
        <f t="shared" ca="1" si="69"/>
        <v>-</v>
      </c>
      <c r="W2181" t="str">
        <f t="shared" si="68"/>
        <v>-</v>
      </c>
    </row>
    <row r="2182" spans="1:29" x14ac:dyDescent="0.25">
      <c r="A2182" s="6"/>
      <c r="B2182" s="10"/>
      <c r="C2182" s="6"/>
      <c r="D2182" s="6"/>
      <c r="E2182" s="6"/>
      <c r="F2182" s="6"/>
      <c r="G2182" s="6"/>
      <c r="H2182" s="6"/>
      <c r="I2182" s="6"/>
      <c r="J2182" s="6"/>
      <c r="K2182" s="6"/>
      <c r="L2182" s="6"/>
      <c r="M2182" s="6"/>
      <c r="N2182" s="6"/>
      <c r="O2182" s="6"/>
      <c r="P2182" s="10"/>
      <c r="Q2182" s="15" t="str">
        <f t="shared" ca="1" si="69"/>
        <v>-</v>
      </c>
      <c r="R2182" s="6"/>
      <c r="S2182" s="6"/>
      <c r="T2182" s="6"/>
      <c r="U2182" s="6"/>
      <c r="V2182" s="6"/>
      <c r="W2182" s="6" t="str">
        <f t="shared" si="68"/>
        <v>-</v>
      </c>
      <c r="X2182" s="6"/>
      <c r="Y2182" s="6"/>
      <c r="Z2182" s="6"/>
      <c r="AA2182" s="6"/>
      <c r="AB2182" s="6"/>
      <c r="AC2182" s="6"/>
    </row>
    <row r="2183" spans="1:29" x14ac:dyDescent="0.25">
      <c r="Q2183" s="12" t="str">
        <f t="shared" ca="1" si="69"/>
        <v>-</v>
      </c>
      <c r="W2183" t="str">
        <f t="shared" si="68"/>
        <v>-</v>
      </c>
    </row>
    <row r="2184" spans="1:29" x14ac:dyDescent="0.25">
      <c r="A2184" s="6"/>
      <c r="B2184" s="10"/>
      <c r="C2184" s="6"/>
      <c r="D2184" s="6"/>
      <c r="E2184" s="6"/>
      <c r="F2184" s="6"/>
      <c r="G2184" s="6"/>
      <c r="H2184" s="6"/>
      <c r="I2184" s="6"/>
      <c r="J2184" s="6"/>
      <c r="K2184" s="6"/>
      <c r="L2184" s="6"/>
      <c r="M2184" s="6"/>
      <c r="N2184" s="6"/>
      <c r="O2184" s="6"/>
      <c r="P2184" s="10"/>
      <c r="Q2184" s="15" t="str">
        <f t="shared" ca="1" si="69"/>
        <v>-</v>
      </c>
      <c r="R2184" s="6"/>
      <c r="S2184" s="6"/>
      <c r="T2184" s="6"/>
      <c r="U2184" s="6"/>
      <c r="V2184" s="6"/>
      <c r="W2184" s="6" t="str">
        <f t="shared" ref="W2184:W2247" si="70">IF(OR(ISBLANK(J2184),ISBLANK(V2184)),"-",(IF(J2184=V2184,"Yes","No")))</f>
        <v>-</v>
      </c>
      <c r="X2184" s="6"/>
      <c r="Y2184" s="6"/>
      <c r="Z2184" s="6"/>
      <c r="AA2184" s="6"/>
      <c r="AB2184" s="6"/>
      <c r="AC2184" s="6"/>
    </row>
    <row r="2185" spans="1:29" x14ac:dyDescent="0.25">
      <c r="Q2185" s="12" t="str">
        <f t="shared" ref="Q2185:Q2248" ca="1" si="71">IF(B2185&gt;1/1/1900, (IF(R2185="Closed",(DATEDIF(B2185,P2185,"d"))-(DATEDIF(M2185,O2185,"d")),IF(OR(R2185="Pending",ISBLANK(P2185)),TODAY()-B2185))),"-")</f>
        <v>-</v>
      </c>
      <c r="W2185" t="str">
        <f t="shared" si="70"/>
        <v>-</v>
      </c>
    </row>
    <row r="2186" spans="1:29" x14ac:dyDescent="0.25">
      <c r="A2186" s="6"/>
      <c r="B2186" s="10"/>
      <c r="C2186" s="6"/>
      <c r="D2186" s="6"/>
      <c r="E2186" s="6"/>
      <c r="F2186" s="6"/>
      <c r="G2186" s="6"/>
      <c r="H2186" s="6"/>
      <c r="I2186" s="6"/>
      <c r="J2186" s="6"/>
      <c r="K2186" s="6"/>
      <c r="L2186" s="6"/>
      <c r="M2186" s="6"/>
      <c r="N2186" s="6"/>
      <c r="O2186" s="6"/>
      <c r="P2186" s="10"/>
      <c r="Q2186" s="15" t="str">
        <f t="shared" ca="1" si="71"/>
        <v>-</v>
      </c>
      <c r="R2186" s="6"/>
      <c r="S2186" s="6"/>
      <c r="T2186" s="6"/>
      <c r="U2186" s="6"/>
      <c r="V2186" s="6"/>
      <c r="W2186" s="6" t="str">
        <f t="shared" si="70"/>
        <v>-</v>
      </c>
      <c r="X2186" s="6"/>
      <c r="Y2186" s="6"/>
      <c r="Z2186" s="6"/>
      <c r="AA2186" s="6"/>
      <c r="AB2186" s="6"/>
      <c r="AC2186" s="6"/>
    </row>
    <row r="2187" spans="1:29" x14ac:dyDescent="0.25">
      <c r="Q2187" s="12" t="str">
        <f t="shared" ca="1" si="71"/>
        <v>-</v>
      </c>
      <c r="W2187" t="str">
        <f t="shared" si="70"/>
        <v>-</v>
      </c>
    </row>
    <row r="2188" spans="1:29" x14ac:dyDescent="0.25">
      <c r="A2188" s="6"/>
      <c r="B2188" s="10"/>
      <c r="C2188" s="6"/>
      <c r="D2188" s="6"/>
      <c r="E2188" s="6"/>
      <c r="F2188" s="6"/>
      <c r="G2188" s="6"/>
      <c r="H2188" s="6"/>
      <c r="I2188" s="6"/>
      <c r="J2188" s="6"/>
      <c r="K2188" s="6"/>
      <c r="L2188" s="6"/>
      <c r="M2188" s="6"/>
      <c r="N2188" s="6"/>
      <c r="O2188" s="6"/>
      <c r="P2188" s="10"/>
      <c r="Q2188" s="15" t="str">
        <f t="shared" ca="1" si="71"/>
        <v>-</v>
      </c>
      <c r="R2188" s="6"/>
      <c r="S2188" s="6"/>
      <c r="T2188" s="6"/>
      <c r="U2188" s="6"/>
      <c r="V2188" s="6"/>
      <c r="W2188" s="6" t="str">
        <f t="shared" si="70"/>
        <v>-</v>
      </c>
      <c r="X2188" s="6"/>
      <c r="Y2188" s="6"/>
      <c r="Z2188" s="6"/>
      <c r="AA2188" s="6"/>
      <c r="AB2188" s="6"/>
      <c r="AC2188" s="6"/>
    </row>
    <row r="2189" spans="1:29" x14ac:dyDescent="0.25">
      <c r="Q2189" s="12" t="str">
        <f t="shared" ca="1" si="71"/>
        <v>-</v>
      </c>
      <c r="W2189" t="str">
        <f t="shared" si="70"/>
        <v>-</v>
      </c>
    </row>
    <row r="2190" spans="1:29" x14ac:dyDescent="0.25">
      <c r="A2190" s="6"/>
      <c r="B2190" s="10"/>
      <c r="C2190" s="6"/>
      <c r="D2190" s="6"/>
      <c r="E2190" s="6"/>
      <c r="F2190" s="6"/>
      <c r="G2190" s="6"/>
      <c r="H2190" s="6"/>
      <c r="I2190" s="6"/>
      <c r="J2190" s="6"/>
      <c r="K2190" s="6"/>
      <c r="L2190" s="6"/>
      <c r="M2190" s="6"/>
      <c r="N2190" s="6"/>
      <c r="O2190" s="6"/>
      <c r="P2190" s="10"/>
      <c r="Q2190" s="15" t="str">
        <f t="shared" ca="1" si="71"/>
        <v>-</v>
      </c>
      <c r="R2190" s="6"/>
      <c r="S2190" s="6"/>
      <c r="T2190" s="6"/>
      <c r="U2190" s="6"/>
      <c r="V2190" s="6"/>
      <c r="W2190" s="6" t="str">
        <f t="shared" si="70"/>
        <v>-</v>
      </c>
      <c r="X2190" s="6"/>
      <c r="Y2190" s="6"/>
      <c r="Z2190" s="6"/>
      <c r="AA2190" s="6"/>
      <c r="AB2190" s="6"/>
      <c r="AC2190" s="6"/>
    </row>
    <row r="2191" spans="1:29" x14ac:dyDescent="0.25">
      <c r="Q2191" s="12" t="str">
        <f t="shared" ca="1" si="71"/>
        <v>-</v>
      </c>
      <c r="W2191" t="str">
        <f t="shared" si="70"/>
        <v>-</v>
      </c>
    </row>
    <row r="2192" spans="1:29" x14ac:dyDescent="0.25">
      <c r="A2192" s="6"/>
      <c r="B2192" s="10"/>
      <c r="C2192" s="6"/>
      <c r="D2192" s="6"/>
      <c r="E2192" s="6"/>
      <c r="F2192" s="6"/>
      <c r="G2192" s="6"/>
      <c r="H2192" s="6"/>
      <c r="I2192" s="6"/>
      <c r="J2192" s="6"/>
      <c r="K2192" s="6"/>
      <c r="L2192" s="6"/>
      <c r="M2192" s="6"/>
      <c r="N2192" s="6"/>
      <c r="O2192" s="6"/>
      <c r="P2192" s="10"/>
      <c r="Q2192" s="15" t="str">
        <f t="shared" ca="1" si="71"/>
        <v>-</v>
      </c>
      <c r="R2192" s="6"/>
      <c r="S2192" s="6"/>
      <c r="T2192" s="6"/>
      <c r="U2192" s="6"/>
      <c r="V2192" s="6"/>
      <c r="W2192" s="6" t="str">
        <f t="shared" si="70"/>
        <v>-</v>
      </c>
      <c r="X2192" s="6"/>
      <c r="Y2192" s="6"/>
      <c r="Z2192" s="6"/>
      <c r="AA2192" s="6"/>
      <c r="AB2192" s="6"/>
      <c r="AC2192" s="6"/>
    </row>
    <row r="2193" spans="1:29" x14ac:dyDescent="0.25">
      <c r="Q2193" s="12" t="str">
        <f t="shared" ca="1" si="71"/>
        <v>-</v>
      </c>
      <c r="W2193" t="str">
        <f t="shared" si="70"/>
        <v>-</v>
      </c>
    </row>
    <row r="2194" spans="1:29" x14ac:dyDescent="0.25">
      <c r="A2194" s="6"/>
      <c r="B2194" s="10"/>
      <c r="C2194" s="6"/>
      <c r="D2194" s="6"/>
      <c r="E2194" s="6"/>
      <c r="F2194" s="6"/>
      <c r="G2194" s="6"/>
      <c r="H2194" s="6"/>
      <c r="I2194" s="6"/>
      <c r="J2194" s="6"/>
      <c r="K2194" s="6"/>
      <c r="L2194" s="6"/>
      <c r="M2194" s="6"/>
      <c r="N2194" s="6"/>
      <c r="O2194" s="6"/>
      <c r="P2194" s="10"/>
      <c r="Q2194" s="15" t="str">
        <f t="shared" ca="1" si="71"/>
        <v>-</v>
      </c>
      <c r="R2194" s="6"/>
      <c r="S2194" s="6"/>
      <c r="T2194" s="6"/>
      <c r="U2194" s="6"/>
      <c r="V2194" s="6"/>
      <c r="W2194" s="6" t="str">
        <f t="shared" si="70"/>
        <v>-</v>
      </c>
      <c r="X2194" s="6"/>
      <c r="Y2194" s="6"/>
      <c r="Z2194" s="6"/>
      <c r="AA2194" s="6"/>
      <c r="AB2194" s="6"/>
      <c r="AC2194" s="6"/>
    </row>
    <row r="2195" spans="1:29" x14ac:dyDescent="0.25">
      <c r="Q2195" s="12" t="str">
        <f t="shared" ca="1" si="71"/>
        <v>-</v>
      </c>
      <c r="W2195" t="str">
        <f t="shared" si="70"/>
        <v>-</v>
      </c>
    </row>
    <row r="2196" spans="1:29" x14ac:dyDescent="0.25">
      <c r="A2196" s="6"/>
      <c r="B2196" s="10"/>
      <c r="C2196" s="6"/>
      <c r="D2196" s="6"/>
      <c r="E2196" s="6"/>
      <c r="F2196" s="6"/>
      <c r="G2196" s="6"/>
      <c r="H2196" s="6"/>
      <c r="I2196" s="6"/>
      <c r="J2196" s="6"/>
      <c r="K2196" s="6"/>
      <c r="L2196" s="6"/>
      <c r="M2196" s="6"/>
      <c r="N2196" s="6"/>
      <c r="O2196" s="6"/>
      <c r="P2196" s="10"/>
      <c r="Q2196" s="15" t="str">
        <f t="shared" ca="1" si="71"/>
        <v>-</v>
      </c>
      <c r="R2196" s="6"/>
      <c r="S2196" s="6"/>
      <c r="T2196" s="6"/>
      <c r="U2196" s="6"/>
      <c r="V2196" s="6"/>
      <c r="W2196" s="6" t="str">
        <f t="shared" si="70"/>
        <v>-</v>
      </c>
      <c r="X2196" s="6"/>
      <c r="Y2196" s="6"/>
      <c r="Z2196" s="6"/>
      <c r="AA2196" s="6"/>
      <c r="AB2196" s="6"/>
      <c r="AC2196" s="6"/>
    </row>
    <row r="2197" spans="1:29" x14ac:dyDescent="0.25">
      <c r="Q2197" s="12" t="str">
        <f t="shared" ca="1" si="71"/>
        <v>-</v>
      </c>
      <c r="W2197" t="str">
        <f t="shared" si="70"/>
        <v>-</v>
      </c>
    </row>
    <row r="2198" spans="1:29" x14ac:dyDescent="0.25">
      <c r="A2198" s="6"/>
      <c r="B2198" s="10"/>
      <c r="C2198" s="6"/>
      <c r="D2198" s="6"/>
      <c r="E2198" s="6"/>
      <c r="F2198" s="6"/>
      <c r="G2198" s="6"/>
      <c r="H2198" s="6"/>
      <c r="I2198" s="6"/>
      <c r="J2198" s="6"/>
      <c r="K2198" s="6"/>
      <c r="L2198" s="6"/>
      <c r="M2198" s="6"/>
      <c r="N2198" s="6"/>
      <c r="O2198" s="6"/>
      <c r="P2198" s="10"/>
      <c r="Q2198" s="15" t="str">
        <f t="shared" ca="1" si="71"/>
        <v>-</v>
      </c>
      <c r="R2198" s="6"/>
      <c r="S2198" s="6"/>
      <c r="T2198" s="6"/>
      <c r="U2198" s="6"/>
      <c r="V2198" s="6"/>
      <c r="W2198" s="6" t="str">
        <f t="shared" si="70"/>
        <v>-</v>
      </c>
      <c r="X2198" s="6"/>
      <c r="Y2198" s="6"/>
      <c r="Z2198" s="6"/>
      <c r="AA2198" s="6"/>
      <c r="AB2198" s="6"/>
      <c r="AC2198" s="6"/>
    </row>
    <row r="2199" spans="1:29" x14ac:dyDescent="0.25">
      <c r="Q2199" s="12" t="str">
        <f t="shared" ca="1" si="71"/>
        <v>-</v>
      </c>
      <c r="W2199" t="str">
        <f t="shared" si="70"/>
        <v>-</v>
      </c>
    </row>
    <row r="2200" spans="1:29" x14ac:dyDescent="0.25">
      <c r="A2200" s="6"/>
      <c r="B2200" s="10"/>
      <c r="C2200" s="6"/>
      <c r="D2200" s="6"/>
      <c r="E2200" s="6"/>
      <c r="F2200" s="6"/>
      <c r="G2200" s="6"/>
      <c r="H2200" s="6"/>
      <c r="I2200" s="6"/>
      <c r="J2200" s="6"/>
      <c r="K2200" s="6"/>
      <c r="L2200" s="6"/>
      <c r="M2200" s="6"/>
      <c r="N2200" s="6"/>
      <c r="O2200" s="6"/>
      <c r="P2200" s="10"/>
      <c r="Q2200" s="15" t="str">
        <f t="shared" ca="1" si="71"/>
        <v>-</v>
      </c>
      <c r="R2200" s="6"/>
      <c r="S2200" s="6"/>
      <c r="T2200" s="6"/>
      <c r="U2200" s="6"/>
      <c r="V2200" s="6"/>
      <c r="W2200" s="6" t="str">
        <f t="shared" si="70"/>
        <v>-</v>
      </c>
      <c r="X2200" s="6"/>
      <c r="Y2200" s="6"/>
      <c r="Z2200" s="6"/>
      <c r="AA2200" s="6"/>
      <c r="AB2200" s="6"/>
      <c r="AC2200" s="6"/>
    </row>
    <row r="2201" spans="1:29" x14ac:dyDescent="0.25">
      <c r="Q2201" s="12" t="str">
        <f t="shared" ca="1" si="71"/>
        <v>-</v>
      </c>
      <c r="W2201" t="str">
        <f t="shared" si="70"/>
        <v>-</v>
      </c>
    </row>
    <row r="2202" spans="1:29" x14ac:dyDescent="0.25">
      <c r="A2202" s="6"/>
      <c r="B2202" s="10"/>
      <c r="C2202" s="6"/>
      <c r="D2202" s="6"/>
      <c r="E2202" s="6"/>
      <c r="F2202" s="6"/>
      <c r="G2202" s="6"/>
      <c r="H2202" s="6"/>
      <c r="I2202" s="6"/>
      <c r="J2202" s="6"/>
      <c r="K2202" s="6"/>
      <c r="L2202" s="6"/>
      <c r="M2202" s="6"/>
      <c r="N2202" s="6"/>
      <c r="O2202" s="6"/>
      <c r="P2202" s="10"/>
      <c r="Q2202" s="15" t="str">
        <f t="shared" ca="1" si="71"/>
        <v>-</v>
      </c>
      <c r="R2202" s="6"/>
      <c r="S2202" s="6"/>
      <c r="T2202" s="6"/>
      <c r="U2202" s="6"/>
      <c r="V2202" s="6"/>
      <c r="W2202" s="6" t="str">
        <f t="shared" si="70"/>
        <v>-</v>
      </c>
      <c r="X2202" s="6"/>
      <c r="Y2202" s="6"/>
      <c r="Z2202" s="6"/>
      <c r="AA2202" s="6"/>
      <c r="AB2202" s="6"/>
      <c r="AC2202" s="6"/>
    </row>
    <row r="2203" spans="1:29" x14ac:dyDescent="0.25">
      <c r="Q2203" s="12" t="str">
        <f t="shared" ca="1" si="71"/>
        <v>-</v>
      </c>
      <c r="W2203" t="str">
        <f t="shared" si="70"/>
        <v>-</v>
      </c>
    </row>
    <row r="2204" spans="1:29" x14ac:dyDescent="0.25">
      <c r="A2204" s="6"/>
      <c r="B2204" s="10"/>
      <c r="C2204" s="6"/>
      <c r="D2204" s="6"/>
      <c r="E2204" s="6"/>
      <c r="F2204" s="6"/>
      <c r="G2204" s="6"/>
      <c r="H2204" s="6"/>
      <c r="I2204" s="6"/>
      <c r="J2204" s="6"/>
      <c r="K2204" s="6"/>
      <c r="L2204" s="6"/>
      <c r="M2204" s="6"/>
      <c r="N2204" s="6"/>
      <c r="O2204" s="6"/>
      <c r="P2204" s="10"/>
      <c r="Q2204" s="15" t="str">
        <f t="shared" ca="1" si="71"/>
        <v>-</v>
      </c>
      <c r="R2204" s="6"/>
      <c r="S2204" s="6"/>
      <c r="T2204" s="6"/>
      <c r="U2204" s="6"/>
      <c r="V2204" s="6"/>
      <c r="W2204" s="6" t="str">
        <f t="shared" si="70"/>
        <v>-</v>
      </c>
      <c r="X2204" s="6"/>
      <c r="Y2204" s="6"/>
      <c r="Z2204" s="6"/>
      <c r="AA2204" s="6"/>
      <c r="AB2204" s="6"/>
      <c r="AC2204" s="6"/>
    </row>
    <row r="2205" spans="1:29" x14ac:dyDescent="0.25">
      <c r="Q2205" s="12" t="str">
        <f t="shared" ca="1" si="71"/>
        <v>-</v>
      </c>
      <c r="W2205" t="str">
        <f t="shared" si="70"/>
        <v>-</v>
      </c>
    </row>
    <row r="2206" spans="1:29" x14ac:dyDescent="0.25">
      <c r="A2206" s="6"/>
      <c r="B2206" s="10"/>
      <c r="C2206" s="6"/>
      <c r="D2206" s="6"/>
      <c r="E2206" s="6"/>
      <c r="F2206" s="6"/>
      <c r="G2206" s="6"/>
      <c r="H2206" s="6"/>
      <c r="I2206" s="6"/>
      <c r="J2206" s="6"/>
      <c r="K2206" s="6"/>
      <c r="L2206" s="6"/>
      <c r="M2206" s="6"/>
      <c r="N2206" s="6"/>
      <c r="O2206" s="6"/>
      <c r="P2206" s="10"/>
      <c r="Q2206" s="15" t="str">
        <f t="shared" ca="1" si="71"/>
        <v>-</v>
      </c>
      <c r="R2206" s="6"/>
      <c r="S2206" s="6"/>
      <c r="T2206" s="6"/>
      <c r="U2206" s="6"/>
      <c r="V2206" s="6"/>
      <c r="W2206" s="6" t="str">
        <f t="shared" si="70"/>
        <v>-</v>
      </c>
      <c r="X2206" s="6"/>
      <c r="Y2206" s="6"/>
      <c r="Z2206" s="6"/>
      <c r="AA2206" s="6"/>
      <c r="AB2206" s="6"/>
      <c r="AC2206" s="6"/>
    </row>
    <row r="2207" spans="1:29" x14ac:dyDescent="0.25">
      <c r="Q2207" s="12" t="str">
        <f t="shared" ca="1" si="71"/>
        <v>-</v>
      </c>
      <c r="W2207" t="str">
        <f t="shared" si="70"/>
        <v>-</v>
      </c>
    </row>
    <row r="2208" spans="1:29" x14ac:dyDescent="0.25">
      <c r="A2208" s="6"/>
      <c r="B2208" s="10"/>
      <c r="C2208" s="6"/>
      <c r="D2208" s="6"/>
      <c r="E2208" s="6"/>
      <c r="F2208" s="6"/>
      <c r="G2208" s="6"/>
      <c r="H2208" s="6"/>
      <c r="I2208" s="6"/>
      <c r="J2208" s="6"/>
      <c r="K2208" s="6"/>
      <c r="L2208" s="6"/>
      <c r="M2208" s="6"/>
      <c r="N2208" s="6"/>
      <c r="O2208" s="6"/>
      <c r="P2208" s="10"/>
      <c r="Q2208" s="15" t="str">
        <f t="shared" ca="1" si="71"/>
        <v>-</v>
      </c>
      <c r="R2208" s="6"/>
      <c r="S2208" s="6"/>
      <c r="T2208" s="6"/>
      <c r="U2208" s="6"/>
      <c r="V2208" s="6"/>
      <c r="W2208" s="6" t="str">
        <f t="shared" si="70"/>
        <v>-</v>
      </c>
      <c r="X2208" s="6"/>
      <c r="Y2208" s="6"/>
      <c r="Z2208" s="6"/>
      <c r="AA2208" s="6"/>
      <c r="AB2208" s="6"/>
      <c r="AC2208" s="6"/>
    </row>
    <row r="2209" spans="1:29" x14ac:dyDescent="0.25">
      <c r="Q2209" s="12" t="str">
        <f t="shared" ca="1" si="71"/>
        <v>-</v>
      </c>
      <c r="W2209" t="str">
        <f t="shared" si="70"/>
        <v>-</v>
      </c>
    </row>
    <row r="2210" spans="1:29" x14ac:dyDescent="0.25">
      <c r="A2210" s="6"/>
      <c r="B2210" s="10"/>
      <c r="C2210" s="6"/>
      <c r="D2210" s="6"/>
      <c r="E2210" s="6"/>
      <c r="F2210" s="6"/>
      <c r="G2210" s="6"/>
      <c r="H2210" s="6"/>
      <c r="I2210" s="6"/>
      <c r="J2210" s="6"/>
      <c r="K2210" s="6"/>
      <c r="L2210" s="6"/>
      <c r="M2210" s="6"/>
      <c r="N2210" s="6"/>
      <c r="O2210" s="6"/>
      <c r="P2210" s="10"/>
      <c r="Q2210" s="15" t="str">
        <f t="shared" ca="1" si="71"/>
        <v>-</v>
      </c>
      <c r="R2210" s="6"/>
      <c r="S2210" s="6"/>
      <c r="T2210" s="6"/>
      <c r="U2210" s="6"/>
      <c r="V2210" s="6"/>
      <c r="W2210" s="6" t="str">
        <f t="shared" si="70"/>
        <v>-</v>
      </c>
      <c r="X2210" s="6"/>
      <c r="Y2210" s="6"/>
      <c r="Z2210" s="6"/>
      <c r="AA2210" s="6"/>
      <c r="AB2210" s="6"/>
      <c r="AC2210" s="6"/>
    </row>
    <row r="2211" spans="1:29" x14ac:dyDescent="0.25">
      <c r="Q2211" s="12" t="str">
        <f t="shared" ca="1" si="71"/>
        <v>-</v>
      </c>
      <c r="W2211" t="str">
        <f t="shared" si="70"/>
        <v>-</v>
      </c>
    </row>
    <row r="2212" spans="1:29" x14ac:dyDescent="0.25">
      <c r="A2212" s="6"/>
      <c r="B2212" s="10"/>
      <c r="C2212" s="6"/>
      <c r="D2212" s="6"/>
      <c r="E2212" s="6"/>
      <c r="F2212" s="6"/>
      <c r="G2212" s="6"/>
      <c r="H2212" s="6"/>
      <c r="I2212" s="6"/>
      <c r="J2212" s="6"/>
      <c r="K2212" s="6"/>
      <c r="L2212" s="6"/>
      <c r="M2212" s="6"/>
      <c r="N2212" s="6"/>
      <c r="O2212" s="6"/>
      <c r="P2212" s="10"/>
      <c r="Q2212" s="15" t="str">
        <f t="shared" ca="1" si="71"/>
        <v>-</v>
      </c>
      <c r="R2212" s="6"/>
      <c r="S2212" s="6"/>
      <c r="T2212" s="6"/>
      <c r="U2212" s="6"/>
      <c r="V2212" s="6"/>
      <c r="W2212" s="6" t="str">
        <f t="shared" si="70"/>
        <v>-</v>
      </c>
      <c r="X2212" s="6"/>
      <c r="Y2212" s="6"/>
      <c r="Z2212" s="6"/>
      <c r="AA2212" s="6"/>
      <c r="AB2212" s="6"/>
      <c r="AC2212" s="6"/>
    </row>
    <row r="2213" spans="1:29" x14ac:dyDescent="0.25">
      <c r="Q2213" s="12" t="str">
        <f t="shared" ca="1" si="71"/>
        <v>-</v>
      </c>
      <c r="W2213" t="str">
        <f t="shared" si="70"/>
        <v>-</v>
      </c>
    </row>
    <row r="2214" spans="1:29" x14ac:dyDescent="0.25">
      <c r="A2214" s="6"/>
      <c r="B2214" s="10"/>
      <c r="C2214" s="6"/>
      <c r="D2214" s="6"/>
      <c r="E2214" s="6"/>
      <c r="F2214" s="6"/>
      <c r="G2214" s="6"/>
      <c r="H2214" s="6"/>
      <c r="I2214" s="6"/>
      <c r="J2214" s="6"/>
      <c r="K2214" s="6"/>
      <c r="L2214" s="6"/>
      <c r="M2214" s="6"/>
      <c r="N2214" s="6"/>
      <c r="O2214" s="6"/>
      <c r="P2214" s="10"/>
      <c r="Q2214" s="15" t="str">
        <f t="shared" ca="1" si="71"/>
        <v>-</v>
      </c>
      <c r="R2214" s="6"/>
      <c r="S2214" s="6"/>
      <c r="T2214" s="6"/>
      <c r="U2214" s="6"/>
      <c r="V2214" s="6"/>
      <c r="W2214" s="6" t="str">
        <f t="shared" si="70"/>
        <v>-</v>
      </c>
      <c r="X2214" s="6"/>
      <c r="Y2214" s="6"/>
      <c r="Z2214" s="6"/>
      <c r="AA2214" s="6"/>
      <c r="AB2214" s="6"/>
      <c r="AC2214" s="6"/>
    </row>
    <row r="2215" spans="1:29" x14ac:dyDescent="0.25">
      <c r="Q2215" s="12" t="str">
        <f t="shared" ca="1" si="71"/>
        <v>-</v>
      </c>
      <c r="W2215" t="str">
        <f t="shared" si="70"/>
        <v>-</v>
      </c>
    </row>
    <row r="2216" spans="1:29" x14ac:dyDescent="0.25">
      <c r="A2216" s="6"/>
      <c r="B2216" s="10"/>
      <c r="C2216" s="6"/>
      <c r="D2216" s="6"/>
      <c r="E2216" s="6"/>
      <c r="F2216" s="6"/>
      <c r="G2216" s="6"/>
      <c r="H2216" s="6"/>
      <c r="I2216" s="6"/>
      <c r="J2216" s="6"/>
      <c r="K2216" s="6"/>
      <c r="L2216" s="6"/>
      <c r="M2216" s="6"/>
      <c r="N2216" s="6"/>
      <c r="O2216" s="6"/>
      <c r="P2216" s="10"/>
      <c r="Q2216" s="15" t="str">
        <f t="shared" ca="1" si="71"/>
        <v>-</v>
      </c>
      <c r="R2216" s="6"/>
      <c r="S2216" s="6"/>
      <c r="T2216" s="6"/>
      <c r="U2216" s="6"/>
      <c r="V2216" s="6"/>
      <c r="W2216" s="6" t="str">
        <f t="shared" si="70"/>
        <v>-</v>
      </c>
      <c r="X2216" s="6"/>
      <c r="Y2216" s="6"/>
      <c r="Z2216" s="6"/>
      <c r="AA2216" s="6"/>
      <c r="AB2216" s="6"/>
      <c r="AC2216" s="6"/>
    </row>
    <row r="2217" spans="1:29" x14ac:dyDescent="0.25">
      <c r="Q2217" s="12" t="str">
        <f t="shared" ca="1" si="71"/>
        <v>-</v>
      </c>
      <c r="W2217" t="str">
        <f t="shared" si="70"/>
        <v>-</v>
      </c>
    </row>
    <row r="2218" spans="1:29" x14ac:dyDescent="0.25">
      <c r="A2218" s="6"/>
      <c r="B2218" s="10"/>
      <c r="C2218" s="6"/>
      <c r="D2218" s="6"/>
      <c r="E2218" s="6"/>
      <c r="F2218" s="6"/>
      <c r="G2218" s="6"/>
      <c r="H2218" s="6"/>
      <c r="I2218" s="6"/>
      <c r="J2218" s="6"/>
      <c r="K2218" s="6"/>
      <c r="L2218" s="6"/>
      <c r="M2218" s="6"/>
      <c r="N2218" s="6"/>
      <c r="O2218" s="6"/>
      <c r="P2218" s="10"/>
      <c r="Q2218" s="15" t="str">
        <f t="shared" ca="1" si="71"/>
        <v>-</v>
      </c>
      <c r="R2218" s="6"/>
      <c r="S2218" s="6"/>
      <c r="T2218" s="6"/>
      <c r="U2218" s="6"/>
      <c r="V2218" s="6"/>
      <c r="W2218" s="6" t="str">
        <f t="shared" si="70"/>
        <v>-</v>
      </c>
      <c r="X2218" s="6"/>
      <c r="Y2218" s="6"/>
      <c r="Z2218" s="6"/>
      <c r="AA2218" s="6"/>
      <c r="AB2218" s="6"/>
      <c r="AC2218" s="6"/>
    </row>
    <row r="2219" spans="1:29" x14ac:dyDescent="0.25">
      <c r="Q2219" s="12" t="str">
        <f t="shared" ca="1" si="71"/>
        <v>-</v>
      </c>
      <c r="W2219" t="str">
        <f t="shared" si="70"/>
        <v>-</v>
      </c>
    </row>
    <row r="2220" spans="1:29" x14ac:dyDescent="0.25">
      <c r="A2220" s="6"/>
      <c r="B2220" s="10"/>
      <c r="C2220" s="6"/>
      <c r="D2220" s="6"/>
      <c r="E2220" s="6"/>
      <c r="F2220" s="6"/>
      <c r="G2220" s="6"/>
      <c r="H2220" s="6"/>
      <c r="I2220" s="6"/>
      <c r="J2220" s="6"/>
      <c r="K2220" s="6"/>
      <c r="L2220" s="6"/>
      <c r="M2220" s="6"/>
      <c r="N2220" s="6"/>
      <c r="O2220" s="6"/>
      <c r="P2220" s="10"/>
      <c r="Q2220" s="15" t="str">
        <f t="shared" ca="1" si="71"/>
        <v>-</v>
      </c>
      <c r="R2220" s="6"/>
      <c r="S2220" s="6"/>
      <c r="T2220" s="6"/>
      <c r="U2220" s="6"/>
      <c r="V2220" s="6"/>
      <c r="W2220" s="6" t="str">
        <f t="shared" si="70"/>
        <v>-</v>
      </c>
      <c r="X2220" s="6"/>
      <c r="Y2220" s="6"/>
      <c r="Z2220" s="6"/>
      <c r="AA2220" s="6"/>
      <c r="AB2220" s="6"/>
      <c r="AC2220" s="6"/>
    </row>
    <row r="2221" spans="1:29" x14ac:dyDescent="0.25">
      <c r="Q2221" s="12" t="str">
        <f t="shared" ca="1" si="71"/>
        <v>-</v>
      </c>
      <c r="W2221" t="str">
        <f t="shared" si="70"/>
        <v>-</v>
      </c>
    </row>
    <row r="2222" spans="1:29" x14ac:dyDescent="0.25">
      <c r="A2222" s="6"/>
      <c r="B2222" s="10"/>
      <c r="C2222" s="6"/>
      <c r="D2222" s="6"/>
      <c r="E2222" s="6"/>
      <c r="F2222" s="6"/>
      <c r="G2222" s="6"/>
      <c r="H2222" s="6"/>
      <c r="I2222" s="6"/>
      <c r="J2222" s="6"/>
      <c r="K2222" s="6"/>
      <c r="L2222" s="6"/>
      <c r="M2222" s="6"/>
      <c r="N2222" s="6"/>
      <c r="O2222" s="6"/>
      <c r="P2222" s="10"/>
      <c r="Q2222" s="15" t="str">
        <f t="shared" ca="1" si="71"/>
        <v>-</v>
      </c>
      <c r="R2222" s="6"/>
      <c r="S2222" s="6"/>
      <c r="T2222" s="6"/>
      <c r="U2222" s="6"/>
      <c r="V2222" s="6"/>
      <c r="W2222" s="6" t="str">
        <f t="shared" si="70"/>
        <v>-</v>
      </c>
      <c r="X2222" s="6"/>
      <c r="Y2222" s="6"/>
      <c r="Z2222" s="6"/>
      <c r="AA2222" s="6"/>
      <c r="AB2222" s="6"/>
      <c r="AC2222" s="6"/>
    </row>
    <row r="2223" spans="1:29" x14ac:dyDescent="0.25">
      <c r="Q2223" s="12" t="str">
        <f t="shared" ca="1" si="71"/>
        <v>-</v>
      </c>
      <c r="W2223" t="str">
        <f t="shared" si="70"/>
        <v>-</v>
      </c>
    </row>
    <row r="2224" spans="1:29" x14ac:dyDescent="0.25">
      <c r="A2224" s="6"/>
      <c r="B2224" s="10"/>
      <c r="C2224" s="6"/>
      <c r="D2224" s="6"/>
      <c r="E2224" s="6"/>
      <c r="F2224" s="6"/>
      <c r="G2224" s="6"/>
      <c r="H2224" s="6"/>
      <c r="I2224" s="6"/>
      <c r="J2224" s="6"/>
      <c r="K2224" s="6"/>
      <c r="L2224" s="6"/>
      <c r="M2224" s="6"/>
      <c r="N2224" s="6"/>
      <c r="O2224" s="6"/>
      <c r="P2224" s="10"/>
      <c r="Q2224" s="15" t="str">
        <f t="shared" ca="1" si="71"/>
        <v>-</v>
      </c>
      <c r="R2224" s="6"/>
      <c r="S2224" s="6"/>
      <c r="T2224" s="6"/>
      <c r="U2224" s="6"/>
      <c r="V2224" s="6"/>
      <c r="W2224" s="6" t="str">
        <f t="shared" si="70"/>
        <v>-</v>
      </c>
      <c r="X2224" s="6"/>
      <c r="Y2224" s="6"/>
      <c r="Z2224" s="6"/>
      <c r="AA2224" s="6"/>
      <c r="AB2224" s="6"/>
      <c r="AC2224" s="6"/>
    </row>
    <row r="2225" spans="1:29" x14ac:dyDescent="0.25">
      <c r="Q2225" s="12" t="str">
        <f t="shared" ca="1" si="71"/>
        <v>-</v>
      </c>
      <c r="W2225" t="str">
        <f t="shared" si="70"/>
        <v>-</v>
      </c>
    </row>
    <row r="2226" spans="1:29" x14ac:dyDescent="0.25">
      <c r="A2226" s="6"/>
      <c r="B2226" s="10"/>
      <c r="C2226" s="6"/>
      <c r="D2226" s="6"/>
      <c r="E2226" s="6"/>
      <c r="F2226" s="6"/>
      <c r="G2226" s="6"/>
      <c r="H2226" s="6"/>
      <c r="I2226" s="6"/>
      <c r="J2226" s="6"/>
      <c r="K2226" s="6"/>
      <c r="L2226" s="6"/>
      <c r="M2226" s="6"/>
      <c r="N2226" s="6"/>
      <c r="O2226" s="6"/>
      <c r="P2226" s="10"/>
      <c r="Q2226" s="15" t="str">
        <f t="shared" ca="1" si="71"/>
        <v>-</v>
      </c>
      <c r="R2226" s="6"/>
      <c r="S2226" s="6"/>
      <c r="T2226" s="6"/>
      <c r="U2226" s="6"/>
      <c r="V2226" s="6"/>
      <c r="W2226" s="6" t="str">
        <f t="shared" si="70"/>
        <v>-</v>
      </c>
      <c r="X2226" s="6"/>
      <c r="Y2226" s="6"/>
      <c r="Z2226" s="6"/>
      <c r="AA2226" s="6"/>
      <c r="AB2226" s="6"/>
      <c r="AC2226" s="6"/>
    </row>
    <row r="2227" spans="1:29" x14ac:dyDescent="0.25">
      <c r="Q2227" s="12" t="str">
        <f t="shared" ca="1" si="71"/>
        <v>-</v>
      </c>
      <c r="W2227" t="str">
        <f t="shared" si="70"/>
        <v>-</v>
      </c>
    </row>
    <row r="2228" spans="1:29" x14ac:dyDescent="0.25">
      <c r="A2228" s="6"/>
      <c r="B2228" s="10"/>
      <c r="C2228" s="6"/>
      <c r="D2228" s="6"/>
      <c r="E2228" s="6"/>
      <c r="F2228" s="6"/>
      <c r="G2228" s="6"/>
      <c r="H2228" s="6"/>
      <c r="I2228" s="6"/>
      <c r="J2228" s="6"/>
      <c r="K2228" s="6"/>
      <c r="L2228" s="6"/>
      <c r="M2228" s="6"/>
      <c r="N2228" s="6"/>
      <c r="O2228" s="6"/>
      <c r="P2228" s="10"/>
      <c r="Q2228" s="15" t="str">
        <f t="shared" ca="1" si="71"/>
        <v>-</v>
      </c>
      <c r="R2228" s="6"/>
      <c r="S2228" s="6"/>
      <c r="T2228" s="6"/>
      <c r="U2228" s="6"/>
      <c r="V2228" s="6"/>
      <c r="W2228" s="6" t="str">
        <f t="shared" si="70"/>
        <v>-</v>
      </c>
      <c r="X2228" s="6"/>
      <c r="Y2228" s="6"/>
      <c r="Z2228" s="6"/>
      <c r="AA2228" s="6"/>
      <c r="AB2228" s="6"/>
      <c r="AC2228" s="6"/>
    </row>
    <row r="2229" spans="1:29" x14ac:dyDescent="0.25">
      <c r="Q2229" s="12" t="str">
        <f t="shared" ca="1" si="71"/>
        <v>-</v>
      </c>
      <c r="W2229" t="str">
        <f t="shared" si="70"/>
        <v>-</v>
      </c>
    </row>
    <row r="2230" spans="1:29" x14ac:dyDescent="0.25">
      <c r="A2230" s="6"/>
      <c r="B2230" s="10"/>
      <c r="C2230" s="6"/>
      <c r="D2230" s="6"/>
      <c r="E2230" s="6"/>
      <c r="F2230" s="6"/>
      <c r="G2230" s="6"/>
      <c r="H2230" s="6"/>
      <c r="I2230" s="6"/>
      <c r="J2230" s="6"/>
      <c r="K2230" s="6"/>
      <c r="L2230" s="6"/>
      <c r="M2230" s="6"/>
      <c r="N2230" s="6"/>
      <c r="O2230" s="6"/>
      <c r="P2230" s="10"/>
      <c r="Q2230" s="15" t="str">
        <f t="shared" ca="1" si="71"/>
        <v>-</v>
      </c>
      <c r="R2230" s="6"/>
      <c r="S2230" s="6"/>
      <c r="T2230" s="6"/>
      <c r="U2230" s="6"/>
      <c r="V2230" s="6"/>
      <c r="W2230" s="6" t="str">
        <f t="shared" si="70"/>
        <v>-</v>
      </c>
      <c r="X2230" s="6"/>
      <c r="Y2230" s="6"/>
      <c r="Z2230" s="6"/>
      <c r="AA2230" s="6"/>
      <c r="AB2230" s="6"/>
      <c r="AC2230" s="6"/>
    </row>
    <row r="2231" spans="1:29" x14ac:dyDescent="0.25">
      <c r="Q2231" s="12" t="str">
        <f t="shared" ca="1" si="71"/>
        <v>-</v>
      </c>
      <c r="W2231" t="str">
        <f t="shared" si="70"/>
        <v>-</v>
      </c>
    </row>
    <row r="2232" spans="1:29" x14ac:dyDescent="0.25">
      <c r="A2232" s="6"/>
      <c r="B2232" s="10"/>
      <c r="C2232" s="6"/>
      <c r="D2232" s="6"/>
      <c r="E2232" s="6"/>
      <c r="F2232" s="6"/>
      <c r="G2232" s="6"/>
      <c r="H2232" s="6"/>
      <c r="I2232" s="6"/>
      <c r="J2232" s="6"/>
      <c r="K2232" s="6"/>
      <c r="L2232" s="6"/>
      <c r="M2232" s="6"/>
      <c r="N2232" s="6"/>
      <c r="O2232" s="6"/>
      <c r="P2232" s="10"/>
      <c r="Q2232" s="15" t="str">
        <f t="shared" ca="1" si="71"/>
        <v>-</v>
      </c>
      <c r="R2232" s="6"/>
      <c r="S2232" s="6"/>
      <c r="T2232" s="6"/>
      <c r="U2232" s="6"/>
      <c r="V2232" s="6"/>
      <c r="W2232" s="6" t="str">
        <f t="shared" si="70"/>
        <v>-</v>
      </c>
      <c r="X2232" s="6"/>
      <c r="Y2232" s="6"/>
      <c r="Z2232" s="6"/>
      <c r="AA2232" s="6"/>
      <c r="AB2232" s="6"/>
      <c r="AC2232" s="6"/>
    </row>
    <row r="2233" spans="1:29" x14ac:dyDescent="0.25">
      <c r="Q2233" s="12" t="str">
        <f t="shared" ca="1" si="71"/>
        <v>-</v>
      </c>
      <c r="W2233" t="str">
        <f t="shared" si="70"/>
        <v>-</v>
      </c>
    </row>
    <row r="2234" spans="1:29" x14ac:dyDescent="0.25">
      <c r="A2234" s="6"/>
      <c r="B2234" s="10"/>
      <c r="C2234" s="6"/>
      <c r="D2234" s="6"/>
      <c r="E2234" s="6"/>
      <c r="F2234" s="6"/>
      <c r="G2234" s="6"/>
      <c r="H2234" s="6"/>
      <c r="I2234" s="6"/>
      <c r="J2234" s="6"/>
      <c r="K2234" s="6"/>
      <c r="L2234" s="6"/>
      <c r="M2234" s="6"/>
      <c r="N2234" s="6"/>
      <c r="O2234" s="6"/>
      <c r="P2234" s="10"/>
      <c r="Q2234" s="15" t="str">
        <f t="shared" ca="1" si="71"/>
        <v>-</v>
      </c>
      <c r="R2234" s="6"/>
      <c r="S2234" s="6"/>
      <c r="T2234" s="6"/>
      <c r="U2234" s="6"/>
      <c r="V2234" s="6"/>
      <c r="W2234" s="6" t="str">
        <f t="shared" si="70"/>
        <v>-</v>
      </c>
      <c r="X2234" s="6"/>
      <c r="Y2234" s="6"/>
      <c r="Z2234" s="6"/>
      <c r="AA2234" s="6"/>
      <c r="AB2234" s="6"/>
      <c r="AC2234" s="6"/>
    </row>
    <row r="2235" spans="1:29" x14ac:dyDescent="0.25">
      <c r="Q2235" s="12" t="str">
        <f t="shared" ca="1" si="71"/>
        <v>-</v>
      </c>
      <c r="W2235" t="str">
        <f t="shared" si="70"/>
        <v>-</v>
      </c>
    </row>
    <row r="2236" spans="1:29" x14ac:dyDescent="0.25">
      <c r="A2236" s="6"/>
      <c r="B2236" s="10"/>
      <c r="C2236" s="6"/>
      <c r="D2236" s="6"/>
      <c r="E2236" s="6"/>
      <c r="F2236" s="6"/>
      <c r="G2236" s="6"/>
      <c r="H2236" s="6"/>
      <c r="I2236" s="6"/>
      <c r="J2236" s="6"/>
      <c r="K2236" s="6"/>
      <c r="L2236" s="6"/>
      <c r="M2236" s="6"/>
      <c r="N2236" s="6"/>
      <c r="O2236" s="6"/>
      <c r="P2236" s="10"/>
      <c r="Q2236" s="15" t="str">
        <f t="shared" ca="1" si="71"/>
        <v>-</v>
      </c>
      <c r="R2236" s="6"/>
      <c r="S2236" s="6"/>
      <c r="T2236" s="6"/>
      <c r="U2236" s="6"/>
      <c r="V2236" s="6"/>
      <c r="W2236" s="6" t="str">
        <f t="shared" si="70"/>
        <v>-</v>
      </c>
      <c r="X2236" s="6"/>
      <c r="Y2236" s="6"/>
      <c r="Z2236" s="6"/>
      <c r="AA2236" s="6"/>
      <c r="AB2236" s="6"/>
      <c r="AC2236" s="6"/>
    </row>
    <row r="2237" spans="1:29" x14ac:dyDescent="0.25">
      <c r="Q2237" s="12" t="str">
        <f t="shared" ca="1" si="71"/>
        <v>-</v>
      </c>
      <c r="W2237" t="str">
        <f t="shared" si="70"/>
        <v>-</v>
      </c>
    </row>
    <row r="2238" spans="1:29" x14ac:dyDescent="0.25">
      <c r="A2238" s="6"/>
      <c r="B2238" s="10"/>
      <c r="C2238" s="6"/>
      <c r="D2238" s="6"/>
      <c r="E2238" s="6"/>
      <c r="F2238" s="6"/>
      <c r="G2238" s="6"/>
      <c r="H2238" s="6"/>
      <c r="I2238" s="6"/>
      <c r="J2238" s="6"/>
      <c r="K2238" s="6"/>
      <c r="L2238" s="6"/>
      <c r="M2238" s="6"/>
      <c r="N2238" s="6"/>
      <c r="O2238" s="6"/>
      <c r="P2238" s="10"/>
      <c r="Q2238" s="15" t="str">
        <f t="shared" ca="1" si="71"/>
        <v>-</v>
      </c>
      <c r="R2238" s="6"/>
      <c r="S2238" s="6"/>
      <c r="T2238" s="6"/>
      <c r="U2238" s="6"/>
      <c r="V2238" s="6"/>
      <c r="W2238" s="6" t="str">
        <f t="shared" si="70"/>
        <v>-</v>
      </c>
      <c r="X2238" s="6"/>
      <c r="Y2238" s="6"/>
      <c r="Z2238" s="6"/>
      <c r="AA2238" s="6"/>
      <c r="AB2238" s="6"/>
      <c r="AC2238" s="6"/>
    </row>
    <row r="2239" spans="1:29" x14ac:dyDescent="0.25">
      <c r="Q2239" s="12" t="str">
        <f t="shared" ca="1" si="71"/>
        <v>-</v>
      </c>
      <c r="W2239" t="str">
        <f t="shared" si="70"/>
        <v>-</v>
      </c>
    </row>
    <row r="2240" spans="1:29" x14ac:dyDescent="0.25">
      <c r="A2240" s="6"/>
      <c r="B2240" s="10"/>
      <c r="C2240" s="6"/>
      <c r="D2240" s="6"/>
      <c r="E2240" s="6"/>
      <c r="F2240" s="6"/>
      <c r="G2240" s="6"/>
      <c r="H2240" s="6"/>
      <c r="I2240" s="6"/>
      <c r="J2240" s="6"/>
      <c r="K2240" s="6"/>
      <c r="L2240" s="6"/>
      <c r="M2240" s="6"/>
      <c r="N2240" s="6"/>
      <c r="O2240" s="6"/>
      <c r="P2240" s="10"/>
      <c r="Q2240" s="15" t="str">
        <f t="shared" ca="1" si="71"/>
        <v>-</v>
      </c>
      <c r="R2240" s="6"/>
      <c r="S2240" s="6"/>
      <c r="T2240" s="6"/>
      <c r="U2240" s="6"/>
      <c r="V2240" s="6"/>
      <c r="W2240" s="6" t="str">
        <f t="shared" si="70"/>
        <v>-</v>
      </c>
      <c r="X2240" s="6"/>
      <c r="Y2240" s="6"/>
      <c r="Z2240" s="6"/>
      <c r="AA2240" s="6"/>
      <c r="AB2240" s="6"/>
      <c r="AC2240" s="6"/>
    </row>
    <row r="2241" spans="1:29" x14ac:dyDescent="0.25">
      <c r="Q2241" s="12" t="str">
        <f t="shared" ca="1" si="71"/>
        <v>-</v>
      </c>
      <c r="W2241" t="str">
        <f t="shared" si="70"/>
        <v>-</v>
      </c>
    </row>
    <row r="2242" spans="1:29" x14ac:dyDescent="0.25">
      <c r="A2242" s="6"/>
      <c r="B2242" s="10"/>
      <c r="C2242" s="6"/>
      <c r="D2242" s="6"/>
      <c r="E2242" s="6"/>
      <c r="F2242" s="6"/>
      <c r="G2242" s="6"/>
      <c r="H2242" s="6"/>
      <c r="I2242" s="6"/>
      <c r="J2242" s="6"/>
      <c r="K2242" s="6"/>
      <c r="L2242" s="6"/>
      <c r="M2242" s="6"/>
      <c r="N2242" s="6"/>
      <c r="O2242" s="6"/>
      <c r="P2242" s="10"/>
      <c r="Q2242" s="15" t="str">
        <f t="shared" ca="1" si="71"/>
        <v>-</v>
      </c>
      <c r="R2242" s="6"/>
      <c r="S2242" s="6"/>
      <c r="T2242" s="6"/>
      <c r="U2242" s="6"/>
      <c r="V2242" s="6"/>
      <c r="W2242" s="6" t="str">
        <f t="shared" si="70"/>
        <v>-</v>
      </c>
      <c r="X2242" s="6"/>
      <c r="Y2242" s="6"/>
      <c r="Z2242" s="6"/>
      <c r="AA2242" s="6"/>
      <c r="AB2242" s="6"/>
      <c r="AC2242" s="6"/>
    </row>
    <row r="2243" spans="1:29" x14ac:dyDescent="0.25">
      <c r="Q2243" s="12" t="str">
        <f t="shared" ca="1" si="71"/>
        <v>-</v>
      </c>
      <c r="W2243" t="str">
        <f t="shared" si="70"/>
        <v>-</v>
      </c>
    </row>
    <row r="2244" spans="1:29" x14ac:dyDescent="0.25">
      <c r="A2244" s="6"/>
      <c r="B2244" s="10"/>
      <c r="C2244" s="6"/>
      <c r="D2244" s="6"/>
      <c r="E2244" s="6"/>
      <c r="F2244" s="6"/>
      <c r="G2244" s="6"/>
      <c r="H2244" s="6"/>
      <c r="I2244" s="6"/>
      <c r="J2244" s="6"/>
      <c r="K2244" s="6"/>
      <c r="L2244" s="6"/>
      <c r="M2244" s="6"/>
      <c r="N2244" s="6"/>
      <c r="O2244" s="6"/>
      <c r="P2244" s="10"/>
      <c r="Q2244" s="15" t="str">
        <f t="shared" ca="1" si="71"/>
        <v>-</v>
      </c>
      <c r="R2244" s="6"/>
      <c r="S2244" s="6"/>
      <c r="T2244" s="6"/>
      <c r="U2244" s="6"/>
      <c r="V2244" s="6"/>
      <c r="W2244" s="6" t="str">
        <f t="shared" si="70"/>
        <v>-</v>
      </c>
      <c r="X2244" s="6"/>
      <c r="Y2244" s="6"/>
      <c r="Z2244" s="6"/>
      <c r="AA2244" s="6"/>
      <c r="AB2244" s="6"/>
      <c r="AC2244" s="6"/>
    </row>
    <row r="2245" spans="1:29" x14ac:dyDescent="0.25">
      <c r="Q2245" s="12" t="str">
        <f t="shared" ca="1" si="71"/>
        <v>-</v>
      </c>
      <c r="W2245" t="str">
        <f t="shared" si="70"/>
        <v>-</v>
      </c>
    </row>
    <row r="2246" spans="1:29" x14ac:dyDescent="0.25">
      <c r="A2246" s="6"/>
      <c r="B2246" s="10"/>
      <c r="C2246" s="6"/>
      <c r="D2246" s="6"/>
      <c r="E2246" s="6"/>
      <c r="F2246" s="6"/>
      <c r="G2246" s="6"/>
      <c r="H2246" s="6"/>
      <c r="I2246" s="6"/>
      <c r="J2246" s="6"/>
      <c r="K2246" s="6"/>
      <c r="L2246" s="6"/>
      <c r="M2246" s="6"/>
      <c r="N2246" s="6"/>
      <c r="O2246" s="6"/>
      <c r="P2246" s="10"/>
      <c r="Q2246" s="15" t="str">
        <f t="shared" ca="1" si="71"/>
        <v>-</v>
      </c>
      <c r="R2246" s="6"/>
      <c r="S2246" s="6"/>
      <c r="T2246" s="6"/>
      <c r="U2246" s="6"/>
      <c r="V2246" s="6"/>
      <c r="W2246" s="6" t="str">
        <f t="shared" si="70"/>
        <v>-</v>
      </c>
      <c r="X2246" s="6"/>
      <c r="Y2246" s="6"/>
      <c r="Z2246" s="6"/>
      <c r="AA2246" s="6"/>
      <c r="AB2246" s="6"/>
      <c r="AC2246" s="6"/>
    </row>
    <row r="2247" spans="1:29" x14ac:dyDescent="0.25">
      <c r="Q2247" s="12" t="str">
        <f t="shared" ca="1" si="71"/>
        <v>-</v>
      </c>
      <c r="W2247" t="str">
        <f t="shared" si="70"/>
        <v>-</v>
      </c>
    </row>
    <row r="2248" spans="1:29" x14ac:dyDescent="0.25">
      <c r="A2248" s="6"/>
      <c r="B2248" s="10"/>
      <c r="C2248" s="6"/>
      <c r="D2248" s="6"/>
      <c r="E2248" s="6"/>
      <c r="F2248" s="6"/>
      <c r="G2248" s="6"/>
      <c r="H2248" s="6"/>
      <c r="I2248" s="6"/>
      <c r="J2248" s="6"/>
      <c r="K2248" s="6"/>
      <c r="L2248" s="6"/>
      <c r="M2248" s="6"/>
      <c r="N2248" s="6"/>
      <c r="O2248" s="6"/>
      <c r="P2248" s="10"/>
      <c r="Q2248" s="15" t="str">
        <f t="shared" ca="1" si="71"/>
        <v>-</v>
      </c>
      <c r="R2248" s="6"/>
      <c r="S2248" s="6"/>
      <c r="T2248" s="6"/>
      <c r="U2248" s="6"/>
      <c r="V2248" s="6"/>
      <c r="W2248" s="6" t="str">
        <f t="shared" ref="W2248:W2311" si="72">IF(OR(ISBLANK(J2248),ISBLANK(V2248)),"-",(IF(J2248=V2248,"Yes","No")))</f>
        <v>-</v>
      </c>
      <c r="X2248" s="6"/>
      <c r="Y2248" s="6"/>
      <c r="Z2248" s="6"/>
      <c r="AA2248" s="6"/>
      <c r="AB2248" s="6"/>
      <c r="AC2248" s="6"/>
    </row>
    <row r="2249" spans="1:29" x14ac:dyDescent="0.25">
      <c r="Q2249" s="12" t="str">
        <f t="shared" ref="Q2249:Q2312" ca="1" si="73">IF(B2249&gt;1/1/1900, (IF(R2249="Closed",(DATEDIF(B2249,P2249,"d"))-(DATEDIF(M2249,O2249,"d")),IF(OR(R2249="Pending",ISBLANK(P2249)),TODAY()-B2249))),"-")</f>
        <v>-</v>
      </c>
      <c r="W2249" t="str">
        <f t="shared" si="72"/>
        <v>-</v>
      </c>
    </row>
    <row r="2250" spans="1:29" x14ac:dyDescent="0.25">
      <c r="A2250" s="6"/>
      <c r="B2250" s="10"/>
      <c r="C2250" s="6"/>
      <c r="D2250" s="6"/>
      <c r="E2250" s="6"/>
      <c r="F2250" s="6"/>
      <c r="G2250" s="6"/>
      <c r="H2250" s="6"/>
      <c r="I2250" s="6"/>
      <c r="J2250" s="6"/>
      <c r="K2250" s="6"/>
      <c r="L2250" s="6"/>
      <c r="M2250" s="6"/>
      <c r="N2250" s="6"/>
      <c r="O2250" s="6"/>
      <c r="P2250" s="10"/>
      <c r="Q2250" s="15" t="str">
        <f t="shared" ca="1" si="73"/>
        <v>-</v>
      </c>
      <c r="R2250" s="6"/>
      <c r="S2250" s="6"/>
      <c r="T2250" s="6"/>
      <c r="U2250" s="6"/>
      <c r="V2250" s="6"/>
      <c r="W2250" s="6" t="str">
        <f t="shared" si="72"/>
        <v>-</v>
      </c>
      <c r="X2250" s="6"/>
      <c r="Y2250" s="6"/>
      <c r="Z2250" s="6"/>
      <c r="AA2250" s="6"/>
      <c r="AB2250" s="6"/>
      <c r="AC2250" s="6"/>
    </row>
    <row r="2251" spans="1:29" x14ac:dyDescent="0.25">
      <c r="Q2251" s="12" t="str">
        <f t="shared" ca="1" si="73"/>
        <v>-</v>
      </c>
      <c r="W2251" t="str">
        <f t="shared" si="72"/>
        <v>-</v>
      </c>
    </row>
    <row r="2252" spans="1:29" x14ac:dyDescent="0.25">
      <c r="A2252" s="6"/>
      <c r="B2252" s="10"/>
      <c r="C2252" s="6"/>
      <c r="D2252" s="6"/>
      <c r="E2252" s="6"/>
      <c r="F2252" s="6"/>
      <c r="G2252" s="6"/>
      <c r="H2252" s="6"/>
      <c r="I2252" s="6"/>
      <c r="J2252" s="6"/>
      <c r="K2252" s="6"/>
      <c r="L2252" s="6"/>
      <c r="M2252" s="6"/>
      <c r="N2252" s="6"/>
      <c r="O2252" s="6"/>
      <c r="P2252" s="10"/>
      <c r="Q2252" s="15" t="str">
        <f t="shared" ca="1" si="73"/>
        <v>-</v>
      </c>
      <c r="R2252" s="6"/>
      <c r="S2252" s="6"/>
      <c r="T2252" s="6"/>
      <c r="U2252" s="6"/>
      <c r="V2252" s="6"/>
      <c r="W2252" s="6" t="str">
        <f t="shared" si="72"/>
        <v>-</v>
      </c>
      <c r="X2252" s="6"/>
      <c r="Y2252" s="6"/>
      <c r="Z2252" s="6"/>
      <c r="AA2252" s="6"/>
      <c r="AB2252" s="6"/>
      <c r="AC2252" s="6"/>
    </row>
    <row r="2253" spans="1:29" x14ac:dyDescent="0.25">
      <c r="Q2253" s="12" t="str">
        <f t="shared" ca="1" si="73"/>
        <v>-</v>
      </c>
      <c r="W2253" t="str">
        <f t="shared" si="72"/>
        <v>-</v>
      </c>
    </row>
    <row r="2254" spans="1:29" x14ac:dyDescent="0.25">
      <c r="A2254" s="6"/>
      <c r="B2254" s="10"/>
      <c r="C2254" s="6"/>
      <c r="D2254" s="6"/>
      <c r="E2254" s="6"/>
      <c r="F2254" s="6"/>
      <c r="G2254" s="6"/>
      <c r="H2254" s="6"/>
      <c r="I2254" s="6"/>
      <c r="J2254" s="6"/>
      <c r="K2254" s="6"/>
      <c r="L2254" s="6"/>
      <c r="M2254" s="6"/>
      <c r="N2254" s="6"/>
      <c r="O2254" s="6"/>
      <c r="P2254" s="10"/>
      <c r="Q2254" s="15" t="str">
        <f t="shared" ca="1" si="73"/>
        <v>-</v>
      </c>
      <c r="R2254" s="6"/>
      <c r="S2254" s="6"/>
      <c r="T2254" s="6"/>
      <c r="U2254" s="6"/>
      <c r="V2254" s="6"/>
      <c r="W2254" s="6" t="str">
        <f t="shared" si="72"/>
        <v>-</v>
      </c>
      <c r="X2254" s="6"/>
      <c r="Y2254" s="6"/>
      <c r="Z2254" s="6"/>
      <c r="AA2254" s="6"/>
      <c r="AB2254" s="6"/>
      <c r="AC2254" s="6"/>
    </row>
    <row r="2255" spans="1:29" x14ac:dyDescent="0.25">
      <c r="Q2255" s="12" t="str">
        <f t="shared" ca="1" si="73"/>
        <v>-</v>
      </c>
      <c r="W2255" t="str">
        <f t="shared" si="72"/>
        <v>-</v>
      </c>
    </row>
    <row r="2256" spans="1:29" x14ac:dyDescent="0.25">
      <c r="A2256" s="6"/>
      <c r="B2256" s="10"/>
      <c r="C2256" s="6"/>
      <c r="D2256" s="6"/>
      <c r="E2256" s="6"/>
      <c r="F2256" s="6"/>
      <c r="G2256" s="6"/>
      <c r="H2256" s="6"/>
      <c r="I2256" s="6"/>
      <c r="J2256" s="6"/>
      <c r="K2256" s="6"/>
      <c r="L2256" s="6"/>
      <c r="M2256" s="6"/>
      <c r="N2256" s="6"/>
      <c r="O2256" s="6"/>
      <c r="P2256" s="10"/>
      <c r="Q2256" s="15" t="str">
        <f t="shared" ca="1" si="73"/>
        <v>-</v>
      </c>
      <c r="R2256" s="6"/>
      <c r="S2256" s="6"/>
      <c r="T2256" s="6"/>
      <c r="U2256" s="6"/>
      <c r="V2256" s="6"/>
      <c r="W2256" s="6" t="str">
        <f t="shared" si="72"/>
        <v>-</v>
      </c>
      <c r="X2256" s="6"/>
      <c r="Y2256" s="6"/>
      <c r="Z2256" s="6"/>
      <c r="AA2256" s="6"/>
      <c r="AB2256" s="6"/>
      <c r="AC2256" s="6"/>
    </row>
    <row r="2257" spans="1:29" x14ac:dyDescent="0.25">
      <c r="Q2257" s="12" t="str">
        <f t="shared" ca="1" si="73"/>
        <v>-</v>
      </c>
      <c r="W2257" t="str">
        <f t="shared" si="72"/>
        <v>-</v>
      </c>
    </row>
    <row r="2258" spans="1:29" x14ac:dyDescent="0.25">
      <c r="A2258" s="6"/>
      <c r="B2258" s="10"/>
      <c r="C2258" s="6"/>
      <c r="D2258" s="6"/>
      <c r="E2258" s="6"/>
      <c r="F2258" s="6"/>
      <c r="G2258" s="6"/>
      <c r="H2258" s="6"/>
      <c r="I2258" s="6"/>
      <c r="J2258" s="6"/>
      <c r="K2258" s="6"/>
      <c r="L2258" s="6"/>
      <c r="M2258" s="6"/>
      <c r="N2258" s="6"/>
      <c r="O2258" s="6"/>
      <c r="P2258" s="10"/>
      <c r="Q2258" s="15" t="str">
        <f t="shared" ca="1" si="73"/>
        <v>-</v>
      </c>
      <c r="R2258" s="6"/>
      <c r="S2258" s="6"/>
      <c r="T2258" s="6"/>
      <c r="U2258" s="6"/>
      <c r="V2258" s="6"/>
      <c r="W2258" s="6" t="str">
        <f t="shared" si="72"/>
        <v>-</v>
      </c>
      <c r="X2258" s="6"/>
      <c r="Y2258" s="6"/>
      <c r="Z2258" s="6"/>
      <c r="AA2258" s="6"/>
      <c r="AB2258" s="6"/>
      <c r="AC2258" s="6"/>
    </row>
    <row r="2259" spans="1:29" x14ac:dyDescent="0.25">
      <c r="Q2259" s="12" t="str">
        <f t="shared" ca="1" si="73"/>
        <v>-</v>
      </c>
      <c r="W2259" t="str">
        <f t="shared" si="72"/>
        <v>-</v>
      </c>
    </row>
    <row r="2260" spans="1:29" x14ac:dyDescent="0.25">
      <c r="A2260" s="6"/>
      <c r="B2260" s="10"/>
      <c r="C2260" s="6"/>
      <c r="D2260" s="6"/>
      <c r="E2260" s="6"/>
      <c r="F2260" s="6"/>
      <c r="G2260" s="6"/>
      <c r="H2260" s="6"/>
      <c r="I2260" s="6"/>
      <c r="J2260" s="6"/>
      <c r="K2260" s="6"/>
      <c r="L2260" s="6"/>
      <c r="M2260" s="6"/>
      <c r="N2260" s="6"/>
      <c r="O2260" s="6"/>
      <c r="P2260" s="10"/>
      <c r="Q2260" s="15" t="str">
        <f t="shared" ca="1" si="73"/>
        <v>-</v>
      </c>
      <c r="R2260" s="6"/>
      <c r="S2260" s="6"/>
      <c r="T2260" s="6"/>
      <c r="U2260" s="6"/>
      <c r="V2260" s="6"/>
      <c r="W2260" s="6" t="str">
        <f t="shared" si="72"/>
        <v>-</v>
      </c>
      <c r="X2260" s="6"/>
      <c r="Y2260" s="6"/>
      <c r="Z2260" s="6"/>
      <c r="AA2260" s="6"/>
      <c r="AB2260" s="6"/>
      <c r="AC2260" s="6"/>
    </row>
    <row r="2261" spans="1:29" x14ac:dyDescent="0.25">
      <c r="Q2261" s="12" t="str">
        <f t="shared" ca="1" si="73"/>
        <v>-</v>
      </c>
      <c r="W2261" t="str">
        <f t="shared" si="72"/>
        <v>-</v>
      </c>
    </row>
    <row r="2262" spans="1:29" x14ac:dyDescent="0.25">
      <c r="A2262" s="6"/>
      <c r="B2262" s="10"/>
      <c r="C2262" s="6"/>
      <c r="D2262" s="6"/>
      <c r="E2262" s="6"/>
      <c r="F2262" s="6"/>
      <c r="G2262" s="6"/>
      <c r="H2262" s="6"/>
      <c r="I2262" s="6"/>
      <c r="J2262" s="6"/>
      <c r="K2262" s="6"/>
      <c r="L2262" s="6"/>
      <c r="M2262" s="6"/>
      <c r="N2262" s="6"/>
      <c r="O2262" s="6"/>
      <c r="P2262" s="10"/>
      <c r="Q2262" s="15" t="str">
        <f t="shared" ca="1" si="73"/>
        <v>-</v>
      </c>
      <c r="R2262" s="6"/>
      <c r="S2262" s="6"/>
      <c r="T2262" s="6"/>
      <c r="U2262" s="6"/>
      <c r="V2262" s="6"/>
      <c r="W2262" s="6" t="str">
        <f t="shared" si="72"/>
        <v>-</v>
      </c>
      <c r="X2262" s="6"/>
      <c r="Y2262" s="6"/>
      <c r="Z2262" s="6"/>
      <c r="AA2262" s="6"/>
      <c r="AB2262" s="6"/>
      <c r="AC2262" s="6"/>
    </row>
    <row r="2263" spans="1:29" x14ac:dyDescent="0.25">
      <c r="Q2263" s="12" t="str">
        <f t="shared" ca="1" si="73"/>
        <v>-</v>
      </c>
      <c r="W2263" t="str">
        <f t="shared" si="72"/>
        <v>-</v>
      </c>
    </row>
    <row r="2264" spans="1:29" x14ac:dyDescent="0.25">
      <c r="A2264" s="6"/>
      <c r="B2264" s="10"/>
      <c r="C2264" s="6"/>
      <c r="D2264" s="6"/>
      <c r="E2264" s="6"/>
      <c r="F2264" s="6"/>
      <c r="G2264" s="6"/>
      <c r="H2264" s="6"/>
      <c r="I2264" s="6"/>
      <c r="J2264" s="6"/>
      <c r="K2264" s="6"/>
      <c r="L2264" s="6"/>
      <c r="M2264" s="6"/>
      <c r="N2264" s="6"/>
      <c r="O2264" s="6"/>
      <c r="P2264" s="10"/>
      <c r="Q2264" s="15" t="str">
        <f t="shared" ca="1" si="73"/>
        <v>-</v>
      </c>
      <c r="R2264" s="6"/>
      <c r="S2264" s="6"/>
      <c r="T2264" s="6"/>
      <c r="U2264" s="6"/>
      <c r="V2264" s="6"/>
      <c r="W2264" s="6" t="str">
        <f t="shared" si="72"/>
        <v>-</v>
      </c>
      <c r="X2264" s="6"/>
      <c r="Y2264" s="6"/>
      <c r="Z2264" s="6"/>
      <c r="AA2264" s="6"/>
      <c r="AB2264" s="6"/>
      <c r="AC2264" s="6"/>
    </row>
    <row r="2265" spans="1:29" x14ac:dyDescent="0.25">
      <c r="Q2265" s="12" t="str">
        <f t="shared" ca="1" si="73"/>
        <v>-</v>
      </c>
      <c r="W2265" t="str">
        <f t="shared" si="72"/>
        <v>-</v>
      </c>
    </row>
    <row r="2266" spans="1:29" x14ac:dyDescent="0.25">
      <c r="A2266" s="6"/>
      <c r="B2266" s="10"/>
      <c r="C2266" s="6"/>
      <c r="D2266" s="6"/>
      <c r="E2266" s="6"/>
      <c r="F2266" s="6"/>
      <c r="G2266" s="6"/>
      <c r="H2266" s="6"/>
      <c r="I2266" s="6"/>
      <c r="J2266" s="6"/>
      <c r="K2266" s="6"/>
      <c r="L2266" s="6"/>
      <c r="M2266" s="6"/>
      <c r="N2266" s="6"/>
      <c r="O2266" s="6"/>
      <c r="P2266" s="10"/>
      <c r="Q2266" s="15" t="str">
        <f t="shared" ca="1" si="73"/>
        <v>-</v>
      </c>
      <c r="R2266" s="6"/>
      <c r="S2266" s="6"/>
      <c r="T2266" s="6"/>
      <c r="U2266" s="6"/>
      <c r="V2266" s="6"/>
      <c r="W2266" s="6" t="str">
        <f t="shared" si="72"/>
        <v>-</v>
      </c>
      <c r="X2266" s="6"/>
      <c r="Y2266" s="6"/>
      <c r="Z2266" s="6"/>
      <c r="AA2266" s="6"/>
      <c r="AB2266" s="6"/>
      <c r="AC2266" s="6"/>
    </row>
    <row r="2267" spans="1:29" x14ac:dyDescent="0.25">
      <c r="Q2267" s="12" t="str">
        <f t="shared" ca="1" si="73"/>
        <v>-</v>
      </c>
      <c r="W2267" t="str">
        <f t="shared" si="72"/>
        <v>-</v>
      </c>
    </row>
    <row r="2268" spans="1:29" x14ac:dyDescent="0.25">
      <c r="A2268" s="6"/>
      <c r="B2268" s="10"/>
      <c r="C2268" s="6"/>
      <c r="D2268" s="6"/>
      <c r="E2268" s="6"/>
      <c r="F2268" s="6"/>
      <c r="G2268" s="6"/>
      <c r="H2268" s="6"/>
      <c r="I2268" s="6"/>
      <c r="J2268" s="6"/>
      <c r="K2268" s="6"/>
      <c r="L2268" s="6"/>
      <c r="M2268" s="6"/>
      <c r="N2268" s="6"/>
      <c r="O2268" s="6"/>
      <c r="P2268" s="10"/>
      <c r="Q2268" s="15" t="str">
        <f t="shared" ca="1" si="73"/>
        <v>-</v>
      </c>
      <c r="R2268" s="6"/>
      <c r="S2268" s="6"/>
      <c r="T2268" s="6"/>
      <c r="U2268" s="6"/>
      <c r="V2268" s="6"/>
      <c r="W2268" s="6" t="str">
        <f t="shared" si="72"/>
        <v>-</v>
      </c>
      <c r="X2268" s="6"/>
      <c r="Y2268" s="6"/>
      <c r="Z2268" s="6"/>
      <c r="AA2268" s="6"/>
      <c r="AB2268" s="6"/>
      <c r="AC2268" s="6"/>
    </row>
    <row r="2269" spans="1:29" x14ac:dyDescent="0.25">
      <c r="Q2269" s="12" t="str">
        <f t="shared" ca="1" si="73"/>
        <v>-</v>
      </c>
      <c r="W2269" t="str">
        <f t="shared" si="72"/>
        <v>-</v>
      </c>
    </row>
    <row r="2270" spans="1:29" x14ac:dyDescent="0.25">
      <c r="A2270" s="6"/>
      <c r="B2270" s="10"/>
      <c r="C2270" s="6"/>
      <c r="D2270" s="6"/>
      <c r="E2270" s="6"/>
      <c r="F2270" s="6"/>
      <c r="G2270" s="6"/>
      <c r="H2270" s="6"/>
      <c r="I2270" s="6"/>
      <c r="J2270" s="6"/>
      <c r="K2270" s="6"/>
      <c r="L2270" s="6"/>
      <c r="M2270" s="6"/>
      <c r="N2270" s="6"/>
      <c r="O2270" s="6"/>
      <c r="P2270" s="10"/>
      <c r="Q2270" s="15" t="str">
        <f t="shared" ca="1" si="73"/>
        <v>-</v>
      </c>
      <c r="R2270" s="6"/>
      <c r="S2270" s="6"/>
      <c r="T2270" s="6"/>
      <c r="U2270" s="6"/>
      <c r="V2270" s="6"/>
      <c r="W2270" s="6" t="str">
        <f t="shared" si="72"/>
        <v>-</v>
      </c>
      <c r="X2270" s="6"/>
      <c r="Y2270" s="6"/>
      <c r="Z2270" s="6"/>
      <c r="AA2270" s="6"/>
      <c r="AB2270" s="6"/>
      <c r="AC2270" s="6"/>
    </row>
    <row r="2271" spans="1:29" x14ac:dyDescent="0.25">
      <c r="Q2271" s="12" t="str">
        <f t="shared" ca="1" si="73"/>
        <v>-</v>
      </c>
      <c r="W2271" t="str">
        <f t="shared" si="72"/>
        <v>-</v>
      </c>
    </row>
    <row r="2272" spans="1:29" x14ac:dyDescent="0.25">
      <c r="A2272" s="6"/>
      <c r="B2272" s="10"/>
      <c r="C2272" s="6"/>
      <c r="D2272" s="6"/>
      <c r="E2272" s="6"/>
      <c r="F2272" s="6"/>
      <c r="G2272" s="6"/>
      <c r="H2272" s="6"/>
      <c r="I2272" s="6"/>
      <c r="J2272" s="6"/>
      <c r="K2272" s="6"/>
      <c r="L2272" s="6"/>
      <c r="M2272" s="6"/>
      <c r="N2272" s="6"/>
      <c r="O2272" s="6"/>
      <c r="P2272" s="10"/>
      <c r="Q2272" s="15" t="str">
        <f t="shared" ca="1" si="73"/>
        <v>-</v>
      </c>
      <c r="R2272" s="6"/>
      <c r="S2272" s="6"/>
      <c r="T2272" s="6"/>
      <c r="U2272" s="6"/>
      <c r="V2272" s="6"/>
      <c r="W2272" s="6" t="str">
        <f t="shared" si="72"/>
        <v>-</v>
      </c>
      <c r="X2272" s="6"/>
      <c r="Y2272" s="6"/>
      <c r="Z2272" s="6"/>
      <c r="AA2272" s="6"/>
      <c r="AB2272" s="6"/>
      <c r="AC2272" s="6"/>
    </row>
    <row r="2273" spans="1:29" x14ac:dyDescent="0.25">
      <c r="Q2273" s="12" t="str">
        <f t="shared" ca="1" si="73"/>
        <v>-</v>
      </c>
      <c r="W2273" t="str">
        <f t="shared" si="72"/>
        <v>-</v>
      </c>
    </row>
    <row r="2274" spans="1:29" x14ac:dyDescent="0.25">
      <c r="A2274" s="6"/>
      <c r="B2274" s="10"/>
      <c r="C2274" s="6"/>
      <c r="D2274" s="6"/>
      <c r="E2274" s="6"/>
      <c r="F2274" s="6"/>
      <c r="G2274" s="6"/>
      <c r="H2274" s="6"/>
      <c r="I2274" s="6"/>
      <c r="J2274" s="6"/>
      <c r="K2274" s="6"/>
      <c r="L2274" s="6"/>
      <c r="M2274" s="6"/>
      <c r="N2274" s="6"/>
      <c r="O2274" s="6"/>
      <c r="P2274" s="10"/>
      <c r="Q2274" s="15" t="str">
        <f t="shared" ca="1" si="73"/>
        <v>-</v>
      </c>
      <c r="R2274" s="6"/>
      <c r="S2274" s="6"/>
      <c r="T2274" s="6"/>
      <c r="U2274" s="6"/>
      <c r="V2274" s="6"/>
      <c r="W2274" s="6" t="str">
        <f t="shared" si="72"/>
        <v>-</v>
      </c>
      <c r="X2274" s="6"/>
      <c r="Y2274" s="6"/>
      <c r="Z2274" s="6"/>
      <c r="AA2274" s="6"/>
      <c r="AB2274" s="6"/>
      <c r="AC2274" s="6"/>
    </row>
    <row r="2275" spans="1:29" x14ac:dyDescent="0.25">
      <c r="Q2275" s="12" t="str">
        <f t="shared" ca="1" si="73"/>
        <v>-</v>
      </c>
      <c r="W2275" t="str">
        <f t="shared" si="72"/>
        <v>-</v>
      </c>
    </row>
    <row r="2276" spans="1:29" x14ac:dyDescent="0.25">
      <c r="A2276" s="6"/>
      <c r="B2276" s="10"/>
      <c r="C2276" s="6"/>
      <c r="D2276" s="6"/>
      <c r="E2276" s="6"/>
      <c r="F2276" s="6"/>
      <c r="G2276" s="6"/>
      <c r="H2276" s="6"/>
      <c r="I2276" s="6"/>
      <c r="J2276" s="6"/>
      <c r="K2276" s="6"/>
      <c r="L2276" s="6"/>
      <c r="M2276" s="6"/>
      <c r="N2276" s="6"/>
      <c r="O2276" s="6"/>
      <c r="P2276" s="10"/>
      <c r="Q2276" s="15" t="str">
        <f t="shared" ca="1" si="73"/>
        <v>-</v>
      </c>
      <c r="R2276" s="6"/>
      <c r="S2276" s="6"/>
      <c r="T2276" s="6"/>
      <c r="U2276" s="6"/>
      <c r="V2276" s="6"/>
      <c r="W2276" s="6" t="str">
        <f t="shared" si="72"/>
        <v>-</v>
      </c>
      <c r="X2276" s="6"/>
      <c r="Y2276" s="6"/>
      <c r="Z2276" s="6"/>
      <c r="AA2276" s="6"/>
      <c r="AB2276" s="6"/>
      <c r="AC2276" s="6"/>
    </row>
    <row r="2277" spans="1:29" x14ac:dyDescent="0.25">
      <c r="Q2277" s="12" t="str">
        <f t="shared" ca="1" si="73"/>
        <v>-</v>
      </c>
      <c r="W2277" t="str">
        <f t="shared" si="72"/>
        <v>-</v>
      </c>
    </row>
    <row r="2278" spans="1:29" x14ac:dyDescent="0.25">
      <c r="A2278" s="6"/>
      <c r="B2278" s="10"/>
      <c r="C2278" s="6"/>
      <c r="D2278" s="6"/>
      <c r="E2278" s="6"/>
      <c r="F2278" s="6"/>
      <c r="G2278" s="6"/>
      <c r="H2278" s="6"/>
      <c r="I2278" s="6"/>
      <c r="J2278" s="6"/>
      <c r="K2278" s="6"/>
      <c r="L2278" s="6"/>
      <c r="M2278" s="6"/>
      <c r="N2278" s="6"/>
      <c r="O2278" s="6"/>
      <c r="P2278" s="10"/>
      <c r="Q2278" s="15" t="str">
        <f t="shared" ca="1" si="73"/>
        <v>-</v>
      </c>
      <c r="R2278" s="6"/>
      <c r="S2278" s="6"/>
      <c r="T2278" s="6"/>
      <c r="U2278" s="6"/>
      <c r="V2278" s="6"/>
      <c r="W2278" s="6" t="str">
        <f t="shared" si="72"/>
        <v>-</v>
      </c>
      <c r="X2278" s="6"/>
      <c r="Y2278" s="6"/>
      <c r="Z2278" s="6"/>
      <c r="AA2278" s="6"/>
      <c r="AB2278" s="6"/>
      <c r="AC2278" s="6"/>
    </row>
    <row r="2279" spans="1:29" x14ac:dyDescent="0.25">
      <c r="Q2279" s="12" t="str">
        <f t="shared" ca="1" si="73"/>
        <v>-</v>
      </c>
      <c r="W2279" t="str">
        <f t="shared" si="72"/>
        <v>-</v>
      </c>
    </row>
    <row r="2280" spans="1:29" x14ac:dyDescent="0.25">
      <c r="A2280" s="6"/>
      <c r="B2280" s="10"/>
      <c r="C2280" s="6"/>
      <c r="D2280" s="6"/>
      <c r="E2280" s="6"/>
      <c r="F2280" s="6"/>
      <c r="G2280" s="6"/>
      <c r="H2280" s="6"/>
      <c r="I2280" s="6"/>
      <c r="J2280" s="6"/>
      <c r="K2280" s="6"/>
      <c r="L2280" s="6"/>
      <c r="M2280" s="6"/>
      <c r="N2280" s="6"/>
      <c r="O2280" s="6"/>
      <c r="P2280" s="10"/>
      <c r="Q2280" s="15" t="str">
        <f t="shared" ca="1" si="73"/>
        <v>-</v>
      </c>
      <c r="R2280" s="6"/>
      <c r="S2280" s="6"/>
      <c r="T2280" s="6"/>
      <c r="U2280" s="6"/>
      <c r="V2280" s="6"/>
      <c r="W2280" s="6" t="str">
        <f t="shared" si="72"/>
        <v>-</v>
      </c>
      <c r="X2280" s="6"/>
      <c r="Y2280" s="6"/>
      <c r="Z2280" s="6"/>
      <c r="AA2280" s="6"/>
      <c r="AB2280" s="6"/>
      <c r="AC2280" s="6"/>
    </row>
    <row r="2281" spans="1:29" x14ac:dyDescent="0.25">
      <c r="Q2281" s="12" t="str">
        <f t="shared" ca="1" si="73"/>
        <v>-</v>
      </c>
      <c r="W2281" t="str">
        <f t="shared" si="72"/>
        <v>-</v>
      </c>
    </row>
    <row r="2282" spans="1:29" x14ac:dyDescent="0.25">
      <c r="A2282" s="6"/>
      <c r="B2282" s="10"/>
      <c r="C2282" s="6"/>
      <c r="D2282" s="6"/>
      <c r="E2282" s="6"/>
      <c r="F2282" s="6"/>
      <c r="G2282" s="6"/>
      <c r="H2282" s="6"/>
      <c r="I2282" s="6"/>
      <c r="J2282" s="6"/>
      <c r="K2282" s="6"/>
      <c r="L2282" s="6"/>
      <c r="M2282" s="6"/>
      <c r="N2282" s="6"/>
      <c r="O2282" s="6"/>
      <c r="P2282" s="10"/>
      <c r="Q2282" s="15" t="str">
        <f t="shared" ca="1" si="73"/>
        <v>-</v>
      </c>
      <c r="R2282" s="6"/>
      <c r="S2282" s="6"/>
      <c r="T2282" s="6"/>
      <c r="U2282" s="6"/>
      <c r="V2282" s="6"/>
      <c r="W2282" s="6" t="str">
        <f t="shared" si="72"/>
        <v>-</v>
      </c>
      <c r="X2282" s="6"/>
      <c r="Y2282" s="6"/>
      <c r="Z2282" s="6"/>
      <c r="AA2282" s="6"/>
      <c r="AB2282" s="6"/>
      <c r="AC2282" s="6"/>
    </row>
    <row r="2283" spans="1:29" x14ac:dyDescent="0.25">
      <c r="Q2283" s="12" t="str">
        <f t="shared" ca="1" si="73"/>
        <v>-</v>
      </c>
      <c r="W2283" t="str">
        <f t="shared" si="72"/>
        <v>-</v>
      </c>
    </row>
    <row r="2284" spans="1:29" x14ac:dyDescent="0.25">
      <c r="A2284" s="6"/>
      <c r="B2284" s="10"/>
      <c r="C2284" s="6"/>
      <c r="D2284" s="6"/>
      <c r="E2284" s="6"/>
      <c r="F2284" s="6"/>
      <c r="G2284" s="6"/>
      <c r="H2284" s="6"/>
      <c r="I2284" s="6"/>
      <c r="J2284" s="6"/>
      <c r="K2284" s="6"/>
      <c r="L2284" s="6"/>
      <c r="M2284" s="6"/>
      <c r="N2284" s="6"/>
      <c r="O2284" s="6"/>
      <c r="P2284" s="10"/>
      <c r="Q2284" s="15" t="str">
        <f t="shared" ca="1" si="73"/>
        <v>-</v>
      </c>
      <c r="R2284" s="6"/>
      <c r="S2284" s="6"/>
      <c r="T2284" s="6"/>
      <c r="U2284" s="6"/>
      <c r="V2284" s="6"/>
      <c r="W2284" s="6" t="str">
        <f t="shared" si="72"/>
        <v>-</v>
      </c>
      <c r="X2284" s="6"/>
      <c r="Y2284" s="6"/>
      <c r="Z2284" s="6"/>
      <c r="AA2284" s="6"/>
      <c r="AB2284" s="6"/>
      <c r="AC2284" s="6"/>
    </row>
    <row r="2285" spans="1:29" x14ac:dyDescent="0.25">
      <c r="Q2285" s="12" t="str">
        <f t="shared" ca="1" si="73"/>
        <v>-</v>
      </c>
      <c r="W2285" t="str">
        <f t="shared" si="72"/>
        <v>-</v>
      </c>
    </row>
    <row r="2286" spans="1:29" x14ac:dyDescent="0.25">
      <c r="A2286" s="6"/>
      <c r="B2286" s="10"/>
      <c r="C2286" s="6"/>
      <c r="D2286" s="6"/>
      <c r="E2286" s="6"/>
      <c r="F2286" s="6"/>
      <c r="G2286" s="6"/>
      <c r="H2286" s="6"/>
      <c r="I2286" s="6"/>
      <c r="J2286" s="6"/>
      <c r="K2286" s="6"/>
      <c r="L2286" s="6"/>
      <c r="M2286" s="6"/>
      <c r="N2286" s="6"/>
      <c r="O2286" s="6"/>
      <c r="P2286" s="10"/>
      <c r="Q2286" s="15" t="str">
        <f t="shared" ca="1" si="73"/>
        <v>-</v>
      </c>
      <c r="R2286" s="6"/>
      <c r="S2286" s="6"/>
      <c r="T2286" s="6"/>
      <c r="U2286" s="6"/>
      <c r="V2286" s="6"/>
      <c r="W2286" s="6" t="str">
        <f t="shared" si="72"/>
        <v>-</v>
      </c>
      <c r="X2286" s="6"/>
      <c r="Y2286" s="6"/>
      <c r="Z2286" s="6"/>
      <c r="AA2286" s="6"/>
      <c r="AB2286" s="6"/>
      <c r="AC2286" s="6"/>
    </row>
    <row r="2287" spans="1:29" x14ac:dyDescent="0.25">
      <c r="Q2287" s="12" t="str">
        <f t="shared" ca="1" si="73"/>
        <v>-</v>
      </c>
      <c r="W2287" t="str">
        <f t="shared" si="72"/>
        <v>-</v>
      </c>
    </row>
    <row r="2288" spans="1:29" x14ac:dyDescent="0.25">
      <c r="A2288" s="6"/>
      <c r="B2288" s="10"/>
      <c r="C2288" s="6"/>
      <c r="D2288" s="6"/>
      <c r="E2288" s="6"/>
      <c r="F2288" s="6"/>
      <c r="G2288" s="6"/>
      <c r="H2288" s="6"/>
      <c r="I2288" s="6"/>
      <c r="J2288" s="6"/>
      <c r="K2288" s="6"/>
      <c r="L2288" s="6"/>
      <c r="M2288" s="6"/>
      <c r="N2288" s="6"/>
      <c r="O2288" s="6"/>
      <c r="P2288" s="10"/>
      <c r="Q2288" s="15" t="str">
        <f t="shared" ca="1" si="73"/>
        <v>-</v>
      </c>
      <c r="R2288" s="6"/>
      <c r="S2288" s="6"/>
      <c r="T2288" s="6"/>
      <c r="U2288" s="6"/>
      <c r="V2288" s="6"/>
      <c r="W2288" s="6" t="str">
        <f t="shared" si="72"/>
        <v>-</v>
      </c>
      <c r="X2288" s="6"/>
      <c r="Y2288" s="6"/>
      <c r="Z2288" s="6"/>
      <c r="AA2288" s="6"/>
      <c r="AB2288" s="6"/>
      <c r="AC2288" s="6"/>
    </row>
    <row r="2289" spans="1:29" x14ac:dyDescent="0.25">
      <c r="Q2289" s="12" t="str">
        <f t="shared" ca="1" si="73"/>
        <v>-</v>
      </c>
      <c r="W2289" t="str">
        <f t="shared" si="72"/>
        <v>-</v>
      </c>
    </row>
    <row r="2290" spans="1:29" x14ac:dyDescent="0.25">
      <c r="A2290" s="6"/>
      <c r="B2290" s="10"/>
      <c r="C2290" s="6"/>
      <c r="D2290" s="6"/>
      <c r="E2290" s="6"/>
      <c r="F2290" s="6"/>
      <c r="G2290" s="6"/>
      <c r="H2290" s="6"/>
      <c r="I2290" s="6"/>
      <c r="J2290" s="6"/>
      <c r="K2290" s="6"/>
      <c r="L2290" s="6"/>
      <c r="M2290" s="6"/>
      <c r="N2290" s="6"/>
      <c r="O2290" s="6"/>
      <c r="P2290" s="10"/>
      <c r="Q2290" s="15" t="str">
        <f t="shared" ca="1" si="73"/>
        <v>-</v>
      </c>
      <c r="R2290" s="6"/>
      <c r="S2290" s="6"/>
      <c r="T2290" s="6"/>
      <c r="U2290" s="6"/>
      <c r="V2290" s="6"/>
      <c r="W2290" s="6" t="str">
        <f t="shared" si="72"/>
        <v>-</v>
      </c>
      <c r="X2290" s="6"/>
      <c r="Y2290" s="6"/>
      <c r="Z2290" s="6"/>
      <c r="AA2290" s="6"/>
      <c r="AB2290" s="6"/>
      <c r="AC2290" s="6"/>
    </row>
    <row r="2291" spans="1:29" x14ac:dyDescent="0.25">
      <c r="Q2291" s="12" t="str">
        <f t="shared" ca="1" si="73"/>
        <v>-</v>
      </c>
      <c r="W2291" t="str">
        <f t="shared" si="72"/>
        <v>-</v>
      </c>
    </row>
    <row r="2292" spans="1:29" x14ac:dyDescent="0.25">
      <c r="A2292" s="6"/>
      <c r="B2292" s="10"/>
      <c r="C2292" s="6"/>
      <c r="D2292" s="6"/>
      <c r="E2292" s="6"/>
      <c r="F2292" s="6"/>
      <c r="G2292" s="6"/>
      <c r="H2292" s="6"/>
      <c r="I2292" s="6"/>
      <c r="J2292" s="6"/>
      <c r="K2292" s="6"/>
      <c r="L2292" s="6"/>
      <c r="M2292" s="6"/>
      <c r="N2292" s="6"/>
      <c r="O2292" s="6"/>
      <c r="P2292" s="10"/>
      <c r="Q2292" s="15" t="str">
        <f t="shared" ca="1" si="73"/>
        <v>-</v>
      </c>
      <c r="R2292" s="6"/>
      <c r="S2292" s="6"/>
      <c r="T2292" s="6"/>
      <c r="U2292" s="6"/>
      <c r="V2292" s="6"/>
      <c r="W2292" s="6" t="str">
        <f t="shared" si="72"/>
        <v>-</v>
      </c>
      <c r="X2292" s="6"/>
      <c r="Y2292" s="6"/>
      <c r="Z2292" s="6"/>
      <c r="AA2292" s="6"/>
      <c r="AB2292" s="6"/>
      <c r="AC2292" s="6"/>
    </row>
    <row r="2293" spans="1:29" x14ac:dyDescent="0.25">
      <c r="Q2293" s="12" t="str">
        <f t="shared" ca="1" si="73"/>
        <v>-</v>
      </c>
      <c r="W2293" t="str">
        <f t="shared" si="72"/>
        <v>-</v>
      </c>
    </row>
    <row r="2294" spans="1:29" x14ac:dyDescent="0.25">
      <c r="A2294" s="6"/>
      <c r="B2294" s="10"/>
      <c r="C2294" s="6"/>
      <c r="D2294" s="6"/>
      <c r="E2294" s="6"/>
      <c r="F2294" s="6"/>
      <c r="G2294" s="6"/>
      <c r="H2294" s="6"/>
      <c r="I2294" s="6"/>
      <c r="J2294" s="6"/>
      <c r="K2294" s="6"/>
      <c r="L2294" s="6"/>
      <c r="M2294" s="6"/>
      <c r="N2294" s="6"/>
      <c r="O2294" s="6"/>
      <c r="P2294" s="10"/>
      <c r="Q2294" s="15" t="str">
        <f t="shared" ca="1" si="73"/>
        <v>-</v>
      </c>
      <c r="R2294" s="6"/>
      <c r="S2294" s="6"/>
      <c r="T2294" s="6"/>
      <c r="U2294" s="6"/>
      <c r="V2294" s="6"/>
      <c r="W2294" s="6" t="str">
        <f t="shared" si="72"/>
        <v>-</v>
      </c>
      <c r="X2294" s="6"/>
      <c r="Y2294" s="6"/>
      <c r="Z2294" s="6"/>
      <c r="AA2294" s="6"/>
      <c r="AB2294" s="6"/>
      <c r="AC2294" s="6"/>
    </row>
    <row r="2295" spans="1:29" x14ac:dyDescent="0.25">
      <c r="Q2295" s="12" t="str">
        <f t="shared" ca="1" si="73"/>
        <v>-</v>
      </c>
      <c r="W2295" t="str">
        <f t="shared" si="72"/>
        <v>-</v>
      </c>
    </row>
    <row r="2296" spans="1:29" x14ac:dyDescent="0.25">
      <c r="A2296" s="6"/>
      <c r="B2296" s="10"/>
      <c r="C2296" s="6"/>
      <c r="D2296" s="6"/>
      <c r="E2296" s="6"/>
      <c r="F2296" s="6"/>
      <c r="G2296" s="6"/>
      <c r="H2296" s="6"/>
      <c r="I2296" s="6"/>
      <c r="J2296" s="6"/>
      <c r="K2296" s="6"/>
      <c r="L2296" s="6"/>
      <c r="M2296" s="6"/>
      <c r="N2296" s="6"/>
      <c r="O2296" s="6"/>
      <c r="P2296" s="10"/>
      <c r="Q2296" s="15" t="str">
        <f t="shared" ca="1" si="73"/>
        <v>-</v>
      </c>
      <c r="R2296" s="6"/>
      <c r="S2296" s="6"/>
      <c r="T2296" s="6"/>
      <c r="U2296" s="6"/>
      <c r="V2296" s="6"/>
      <c r="W2296" s="6" t="str">
        <f t="shared" si="72"/>
        <v>-</v>
      </c>
      <c r="X2296" s="6"/>
      <c r="Y2296" s="6"/>
      <c r="Z2296" s="6"/>
      <c r="AA2296" s="6"/>
      <c r="AB2296" s="6"/>
      <c r="AC2296" s="6"/>
    </row>
    <row r="2297" spans="1:29" x14ac:dyDescent="0.25">
      <c r="Q2297" s="12" t="str">
        <f t="shared" ca="1" si="73"/>
        <v>-</v>
      </c>
      <c r="W2297" t="str">
        <f t="shared" si="72"/>
        <v>-</v>
      </c>
    </row>
    <row r="2298" spans="1:29" x14ac:dyDescent="0.25">
      <c r="A2298" s="6"/>
      <c r="B2298" s="10"/>
      <c r="C2298" s="6"/>
      <c r="D2298" s="6"/>
      <c r="E2298" s="6"/>
      <c r="F2298" s="6"/>
      <c r="G2298" s="6"/>
      <c r="H2298" s="6"/>
      <c r="I2298" s="6"/>
      <c r="J2298" s="6"/>
      <c r="K2298" s="6"/>
      <c r="L2298" s="6"/>
      <c r="M2298" s="6"/>
      <c r="N2298" s="6"/>
      <c r="O2298" s="6"/>
      <c r="P2298" s="10"/>
      <c r="Q2298" s="15" t="str">
        <f t="shared" ca="1" si="73"/>
        <v>-</v>
      </c>
      <c r="R2298" s="6"/>
      <c r="S2298" s="6"/>
      <c r="T2298" s="6"/>
      <c r="U2298" s="6"/>
      <c r="V2298" s="6"/>
      <c r="W2298" s="6" t="str">
        <f t="shared" si="72"/>
        <v>-</v>
      </c>
      <c r="X2298" s="6"/>
      <c r="Y2298" s="6"/>
      <c r="Z2298" s="6"/>
      <c r="AA2298" s="6"/>
      <c r="AB2298" s="6"/>
      <c r="AC2298" s="6"/>
    </row>
    <row r="2299" spans="1:29" x14ac:dyDescent="0.25">
      <c r="Q2299" s="12" t="str">
        <f t="shared" ca="1" si="73"/>
        <v>-</v>
      </c>
      <c r="W2299" t="str">
        <f t="shared" si="72"/>
        <v>-</v>
      </c>
    </row>
    <row r="2300" spans="1:29" x14ac:dyDescent="0.25">
      <c r="A2300" s="6"/>
      <c r="B2300" s="10"/>
      <c r="C2300" s="6"/>
      <c r="D2300" s="6"/>
      <c r="E2300" s="6"/>
      <c r="F2300" s="6"/>
      <c r="G2300" s="6"/>
      <c r="H2300" s="6"/>
      <c r="I2300" s="6"/>
      <c r="J2300" s="6"/>
      <c r="K2300" s="6"/>
      <c r="L2300" s="6"/>
      <c r="M2300" s="6"/>
      <c r="N2300" s="6"/>
      <c r="O2300" s="6"/>
      <c r="P2300" s="10"/>
      <c r="Q2300" s="15" t="str">
        <f t="shared" ca="1" si="73"/>
        <v>-</v>
      </c>
      <c r="R2300" s="6"/>
      <c r="S2300" s="6"/>
      <c r="T2300" s="6"/>
      <c r="U2300" s="6"/>
      <c r="V2300" s="6"/>
      <c r="W2300" s="6" t="str">
        <f t="shared" si="72"/>
        <v>-</v>
      </c>
      <c r="X2300" s="6"/>
      <c r="Y2300" s="6"/>
      <c r="Z2300" s="6"/>
      <c r="AA2300" s="6"/>
      <c r="AB2300" s="6"/>
      <c r="AC2300" s="6"/>
    </row>
    <row r="2301" spans="1:29" x14ac:dyDescent="0.25">
      <c r="Q2301" s="12" t="str">
        <f t="shared" ca="1" si="73"/>
        <v>-</v>
      </c>
      <c r="W2301" t="str">
        <f t="shared" si="72"/>
        <v>-</v>
      </c>
    </row>
    <row r="2302" spans="1:29" x14ac:dyDescent="0.25">
      <c r="A2302" s="6"/>
      <c r="B2302" s="10"/>
      <c r="C2302" s="6"/>
      <c r="D2302" s="6"/>
      <c r="E2302" s="6"/>
      <c r="F2302" s="6"/>
      <c r="G2302" s="6"/>
      <c r="H2302" s="6"/>
      <c r="I2302" s="6"/>
      <c r="J2302" s="6"/>
      <c r="K2302" s="6"/>
      <c r="L2302" s="6"/>
      <c r="M2302" s="6"/>
      <c r="N2302" s="6"/>
      <c r="O2302" s="6"/>
      <c r="P2302" s="10"/>
      <c r="Q2302" s="15" t="str">
        <f t="shared" ca="1" si="73"/>
        <v>-</v>
      </c>
      <c r="R2302" s="6"/>
      <c r="S2302" s="6"/>
      <c r="T2302" s="6"/>
      <c r="U2302" s="6"/>
      <c r="V2302" s="6"/>
      <c r="W2302" s="6" t="str">
        <f t="shared" si="72"/>
        <v>-</v>
      </c>
      <c r="X2302" s="6"/>
      <c r="Y2302" s="6"/>
      <c r="Z2302" s="6"/>
      <c r="AA2302" s="6"/>
      <c r="AB2302" s="6"/>
      <c r="AC2302" s="6"/>
    </row>
    <row r="2303" spans="1:29" x14ac:dyDescent="0.25">
      <c r="Q2303" s="12" t="str">
        <f t="shared" ca="1" si="73"/>
        <v>-</v>
      </c>
      <c r="W2303" t="str">
        <f t="shared" si="72"/>
        <v>-</v>
      </c>
    </row>
    <row r="2304" spans="1:29" x14ac:dyDescent="0.25">
      <c r="A2304" s="6"/>
      <c r="B2304" s="10"/>
      <c r="C2304" s="6"/>
      <c r="D2304" s="6"/>
      <c r="E2304" s="6"/>
      <c r="F2304" s="6"/>
      <c r="G2304" s="6"/>
      <c r="H2304" s="6"/>
      <c r="I2304" s="6"/>
      <c r="J2304" s="6"/>
      <c r="K2304" s="6"/>
      <c r="L2304" s="6"/>
      <c r="M2304" s="6"/>
      <c r="N2304" s="6"/>
      <c r="O2304" s="6"/>
      <c r="P2304" s="10"/>
      <c r="Q2304" s="15" t="str">
        <f t="shared" ca="1" si="73"/>
        <v>-</v>
      </c>
      <c r="R2304" s="6"/>
      <c r="S2304" s="6"/>
      <c r="T2304" s="6"/>
      <c r="U2304" s="6"/>
      <c r="V2304" s="6"/>
      <c r="W2304" s="6" t="str">
        <f t="shared" si="72"/>
        <v>-</v>
      </c>
      <c r="X2304" s="6"/>
      <c r="Y2304" s="6"/>
      <c r="Z2304" s="6"/>
      <c r="AA2304" s="6"/>
      <c r="AB2304" s="6"/>
      <c r="AC2304" s="6"/>
    </row>
    <row r="2305" spans="1:29" x14ac:dyDescent="0.25">
      <c r="Q2305" s="12" t="str">
        <f t="shared" ca="1" si="73"/>
        <v>-</v>
      </c>
      <c r="W2305" t="str">
        <f t="shared" si="72"/>
        <v>-</v>
      </c>
    </row>
    <row r="2306" spans="1:29" x14ac:dyDescent="0.25">
      <c r="A2306" s="6"/>
      <c r="B2306" s="10"/>
      <c r="C2306" s="6"/>
      <c r="D2306" s="6"/>
      <c r="E2306" s="6"/>
      <c r="F2306" s="6"/>
      <c r="G2306" s="6"/>
      <c r="H2306" s="6"/>
      <c r="I2306" s="6"/>
      <c r="J2306" s="6"/>
      <c r="K2306" s="6"/>
      <c r="L2306" s="6"/>
      <c r="M2306" s="6"/>
      <c r="N2306" s="6"/>
      <c r="O2306" s="6"/>
      <c r="P2306" s="10"/>
      <c r="Q2306" s="15" t="str">
        <f t="shared" ca="1" si="73"/>
        <v>-</v>
      </c>
      <c r="R2306" s="6"/>
      <c r="S2306" s="6"/>
      <c r="T2306" s="6"/>
      <c r="U2306" s="6"/>
      <c r="V2306" s="6"/>
      <c r="W2306" s="6" t="str">
        <f t="shared" si="72"/>
        <v>-</v>
      </c>
      <c r="X2306" s="6"/>
      <c r="Y2306" s="6"/>
      <c r="Z2306" s="6"/>
      <c r="AA2306" s="6"/>
      <c r="AB2306" s="6"/>
      <c r="AC2306" s="6"/>
    </row>
    <row r="2307" spans="1:29" x14ac:dyDescent="0.25">
      <c r="Q2307" s="12" t="str">
        <f t="shared" ca="1" si="73"/>
        <v>-</v>
      </c>
      <c r="W2307" t="str">
        <f t="shared" si="72"/>
        <v>-</v>
      </c>
    </row>
    <row r="2308" spans="1:29" x14ac:dyDescent="0.25">
      <c r="A2308" s="6"/>
      <c r="B2308" s="10"/>
      <c r="C2308" s="6"/>
      <c r="D2308" s="6"/>
      <c r="E2308" s="6"/>
      <c r="F2308" s="6"/>
      <c r="G2308" s="6"/>
      <c r="H2308" s="6"/>
      <c r="I2308" s="6"/>
      <c r="J2308" s="6"/>
      <c r="K2308" s="6"/>
      <c r="L2308" s="6"/>
      <c r="M2308" s="6"/>
      <c r="N2308" s="6"/>
      <c r="O2308" s="6"/>
      <c r="P2308" s="10"/>
      <c r="Q2308" s="15" t="str">
        <f t="shared" ca="1" si="73"/>
        <v>-</v>
      </c>
      <c r="R2308" s="6"/>
      <c r="S2308" s="6"/>
      <c r="T2308" s="6"/>
      <c r="U2308" s="6"/>
      <c r="V2308" s="6"/>
      <c r="W2308" s="6" t="str">
        <f t="shared" si="72"/>
        <v>-</v>
      </c>
      <c r="X2308" s="6"/>
      <c r="Y2308" s="6"/>
      <c r="Z2308" s="6"/>
      <c r="AA2308" s="6"/>
      <c r="AB2308" s="6"/>
      <c r="AC2308" s="6"/>
    </row>
    <row r="2309" spans="1:29" x14ac:dyDescent="0.25">
      <c r="Q2309" s="12" t="str">
        <f t="shared" ca="1" si="73"/>
        <v>-</v>
      </c>
      <c r="W2309" t="str">
        <f t="shared" si="72"/>
        <v>-</v>
      </c>
    </row>
    <row r="2310" spans="1:29" x14ac:dyDescent="0.25">
      <c r="A2310" s="6"/>
      <c r="B2310" s="10"/>
      <c r="C2310" s="6"/>
      <c r="D2310" s="6"/>
      <c r="E2310" s="6"/>
      <c r="F2310" s="6"/>
      <c r="G2310" s="6"/>
      <c r="H2310" s="6"/>
      <c r="I2310" s="6"/>
      <c r="J2310" s="6"/>
      <c r="K2310" s="6"/>
      <c r="L2310" s="6"/>
      <c r="M2310" s="6"/>
      <c r="N2310" s="6"/>
      <c r="O2310" s="6"/>
      <c r="P2310" s="10"/>
      <c r="Q2310" s="15" t="str">
        <f t="shared" ca="1" si="73"/>
        <v>-</v>
      </c>
      <c r="R2310" s="6"/>
      <c r="S2310" s="6"/>
      <c r="T2310" s="6"/>
      <c r="U2310" s="6"/>
      <c r="V2310" s="6"/>
      <c r="W2310" s="6" t="str">
        <f t="shared" si="72"/>
        <v>-</v>
      </c>
      <c r="X2310" s="6"/>
      <c r="Y2310" s="6"/>
      <c r="Z2310" s="6"/>
      <c r="AA2310" s="6"/>
      <c r="AB2310" s="6"/>
      <c r="AC2310" s="6"/>
    </row>
    <row r="2311" spans="1:29" x14ac:dyDescent="0.25">
      <c r="Q2311" s="12" t="str">
        <f t="shared" ca="1" si="73"/>
        <v>-</v>
      </c>
      <c r="W2311" t="str">
        <f t="shared" si="72"/>
        <v>-</v>
      </c>
    </row>
    <row r="2312" spans="1:29" x14ac:dyDescent="0.25">
      <c r="A2312" s="6"/>
      <c r="B2312" s="10"/>
      <c r="C2312" s="6"/>
      <c r="D2312" s="6"/>
      <c r="E2312" s="6"/>
      <c r="F2312" s="6"/>
      <c r="G2312" s="6"/>
      <c r="H2312" s="6"/>
      <c r="I2312" s="6"/>
      <c r="J2312" s="6"/>
      <c r="K2312" s="6"/>
      <c r="L2312" s="6"/>
      <c r="M2312" s="6"/>
      <c r="N2312" s="6"/>
      <c r="O2312" s="6"/>
      <c r="P2312" s="10"/>
      <c r="Q2312" s="15" t="str">
        <f t="shared" ca="1" si="73"/>
        <v>-</v>
      </c>
      <c r="R2312" s="6"/>
      <c r="S2312" s="6"/>
      <c r="T2312" s="6"/>
      <c r="U2312" s="6"/>
      <c r="V2312" s="6"/>
      <c r="W2312" s="6" t="str">
        <f t="shared" ref="W2312:W2375" si="74">IF(OR(ISBLANK(J2312),ISBLANK(V2312)),"-",(IF(J2312=V2312,"Yes","No")))</f>
        <v>-</v>
      </c>
      <c r="X2312" s="6"/>
      <c r="Y2312" s="6"/>
      <c r="Z2312" s="6"/>
      <c r="AA2312" s="6"/>
      <c r="AB2312" s="6"/>
      <c r="AC2312" s="6"/>
    </row>
    <row r="2313" spans="1:29" x14ac:dyDescent="0.25">
      <c r="Q2313" s="12" t="str">
        <f t="shared" ref="Q2313:Q2376" ca="1" si="75">IF(B2313&gt;1/1/1900, (IF(R2313="Closed",(DATEDIF(B2313,P2313,"d"))-(DATEDIF(M2313,O2313,"d")),IF(OR(R2313="Pending",ISBLANK(P2313)),TODAY()-B2313))),"-")</f>
        <v>-</v>
      </c>
      <c r="W2313" t="str">
        <f t="shared" si="74"/>
        <v>-</v>
      </c>
    </row>
    <row r="2314" spans="1:29" x14ac:dyDescent="0.25">
      <c r="A2314" s="6"/>
      <c r="B2314" s="10"/>
      <c r="C2314" s="6"/>
      <c r="D2314" s="6"/>
      <c r="E2314" s="6"/>
      <c r="F2314" s="6"/>
      <c r="G2314" s="6"/>
      <c r="H2314" s="6"/>
      <c r="I2314" s="6"/>
      <c r="J2314" s="6"/>
      <c r="K2314" s="6"/>
      <c r="L2314" s="6"/>
      <c r="M2314" s="6"/>
      <c r="N2314" s="6"/>
      <c r="O2314" s="6"/>
      <c r="P2314" s="10"/>
      <c r="Q2314" s="15" t="str">
        <f t="shared" ca="1" si="75"/>
        <v>-</v>
      </c>
      <c r="R2314" s="6"/>
      <c r="S2314" s="6"/>
      <c r="T2314" s="6"/>
      <c r="U2314" s="6"/>
      <c r="V2314" s="6"/>
      <c r="W2314" s="6" t="str">
        <f t="shared" si="74"/>
        <v>-</v>
      </c>
      <c r="X2314" s="6"/>
      <c r="Y2314" s="6"/>
      <c r="Z2314" s="6"/>
      <c r="AA2314" s="6"/>
      <c r="AB2314" s="6"/>
      <c r="AC2314" s="6"/>
    </row>
    <row r="2315" spans="1:29" x14ac:dyDescent="0.25">
      <c r="Q2315" s="12" t="str">
        <f t="shared" ca="1" si="75"/>
        <v>-</v>
      </c>
      <c r="W2315" t="str">
        <f t="shared" si="74"/>
        <v>-</v>
      </c>
    </row>
    <row r="2316" spans="1:29" x14ac:dyDescent="0.25">
      <c r="A2316" s="6"/>
      <c r="B2316" s="10"/>
      <c r="C2316" s="6"/>
      <c r="D2316" s="6"/>
      <c r="E2316" s="6"/>
      <c r="F2316" s="6"/>
      <c r="G2316" s="6"/>
      <c r="H2316" s="6"/>
      <c r="I2316" s="6"/>
      <c r="J2316" s="6"/>
      <c r="K2316" s="6"/>
      <c r="L2316" s="6"/>
      <c r="M2316" s="6"/>
      <c r="N2316" s="6"/>
      <c r="O2316" s="6"/>
      <c r="P2316" s="10"/>
      <c r="Q2316" s="15" t="str">
        <f t="shared" ca="1" si="75"/>
        <v>-</v>
      </c>
      <c r="R2316" s="6"/>
      <c r="S2316" s="6"/>
      <c r="T2316" s="6"/>
      <c r="U2316" s="6"/>
      <c r="V2316" s="6"/>
      <c r="W2316" s="6" t="str">
        <f t="shared" si="74"/>
        <v>-</v>
      </c>
      <c r="X2316" s="6"/>
      <c r="Y2316" s="6"/>
      <c r="Z2316" s="6"/>
      <c r="AA2316" s="6"/>
      <c r="AB2316" s="6"/>
      <c r="AC2316" s="6"/>
    </row>
    <row r="2317" spans="1:29" x14ac:dyDescent="0.25">
      <c r="Q2317" s="12" t="str">
        <f t="shared" ca="1" si="75"/>
        <v>-</v>
      </c>
      <c r="W2317" t="str">
        <f t="shared" si="74"/>
        <v>-</v>
      </c>
    </row>
    <row r="2318" spans="1:29" x14ac:dyDescent="0.25">
      <c r="A2318" s="6"/>
      <c r="B2318" s="10"/>
      <c r="C2318" s="6"/>
      <c r="D2318" s="6"/>
      <c r="E2318" s="6"/>
      <c r="F2318" s="6"/>
      <c r="G2318" s="6"/>
      <c r="H2318" s="6"/>
      <c r="I2318" s="6"/>
      <c r="J2318" s="6"/>
      <c r="K2318" s="6"/>
      <c r="L2318" s="6"/>
      <c r="M2318" s="6"/>
      <c r="N2318" s="6"/>
      <c r="O2318" s="6"/>
      <c r="P2318" s="10"/>
      <c r="Q2318" s="15" t="str">
        <f t="shared" ca="1" si="75"/>
        <v>-</v>
      </c>
      <c r="R2318" s="6"/>
      <c r="S2318" s="6"/>
      <c r="T2318" s="6"/>
      <c r="U2318" s="6"/>
      <c r="V2318" s="6"/>
      <c r="W2318" s="6" t="str">
        <f t="shared" si="74"/>
        <v>-</v>
      </c>
      <c r="X2318" s="6"/>
      <c r="Y2318" s="6"/>
      <c r="Z2318" s="6"/>
      <c r="AA2318" s="6"/>
      <c r="AB2318" s="6"/>
      <c r="AC2318" s="6"/>
    </row>
    <row r="2319" spans="1:29" x14ac:dyDescent="0.25">
      <c r="Q2319" s="12" t="str">
        <f t="shared" ca="1" si="75"/>
        <v>-</v>
      </c>
      <c r="W2319" t="str">
        <f t="shared" si="74"/>
        <v>-</v>
      </c>
    </row>
    <row r="2320" spans="1:29" x14ac:dyDescent="0.25">
      <c r="A2320" s="6"/>
      <c r="B2320" s="10"/>
      <c r="C2320" s="6"/>
      <c r="D2320" s="6"/>
      <c r="E2320" s="6"/>
      <c r="F2320" s="6"/>
      <c r="G2320" s="6"/>
      <c r="H2320" s="6"/>
      <c r="I2320" s="6"/>
      <c r="J2320" s="6"/>
      <c r="K2320" s="6"/>
      <c r="L2320" s="6"/>
      <c r="M2320" s="6"/>
      <c r="N2320" s="6"/>
      <c r="O2320" s="6"/>
      <c r="P2320" s="10"/>
      <c r="Q2320" s="15" t="str">
        <f t="shared" ca="1" si="75"/>
        <v>-</v>
      </c>
      <c r="R2320" s="6"/>
      <c r="S2320" s="6"/>
      <c r="T2320" s="6"/>
      <c r="U2320" s="6"/>
      <c r="V2320" s="6"/>
      <c r="W2320" s="6" t="str">
        <f t="shared" si="74"/>
        <v>-</v>
      </c>
      <c r="X2320" s="6"/>
      <c r="Y2320" s="6"/>
      <c r="Z2320" s="6"/>
      <c r="AA2320" s="6"/>
      <c r="AB2320" s="6"/>
      <c r="AC2320" s="6"/>
    </row>
    <row r="2321" spans="1:29" x14ac:dyDescent="0.25">
      <c r="Q2321" s="12" t="str">
        <f t="shared" ca="1" si="75"/>
        <v>-</v>
      </c>
      <c r="W2321" t="str">
        <f t="shared" si="74"/>
        <v>-</v>
      </c>
    </row>
    <row r="2322" spans="1:29" x14ac:dyDescent="0.25">
      <c r="A2322" s="6"/>
      <c r="B2322" s="10"/>
      <c r="C2322" s="6"/>
      <c r="D2322" s="6"/>
      <c r="E2322" s="6"/>
      <c r="F2322" s="6"/>
      <c r="G2322" s="6"/>
      <c r="H2322" s="6"/>
      <c r="I2322" s="6"/>
      <c r="J2322" s="6"/>
      <c r="K2322" s="6"/>
      <c r="L2322" s="6"/>
      <c r="M2322" s="6"/>
      <c r="N2322" s="6"/>
      <c r="O2322" s="6"/>
      <c r="P2322" s="10"/>
      <c r="Q2322" s="15" t="str">
        <f t="shared" ca="1" si="75"/>
        <v>-</v>
      </c>
      <c r="R2322" s="6"/>
      <c r="S2322" s="6"/>
      <c r="T2322" s="6"/>
      <c r="U2322" s="6"/>
      <c r="V2322" s="6"/>
      <c r="W2322" s="6" t="str">
        <f t="shared" si="74"/>
        <v>-</v>
      </c>
      <c r="X2322" s="6"/>
      <c r="Y2322" s="6"/>
      <c r="Z2322" s="6"/>
      <c r="AA2322" s="6"/>
      <c r="AB2322" s="6"/>
      <c r="AC2322" s="6"/>
    </row>
    <row r="2323" spans="1:29" x14ac:dyDescent="0.25">
      <c r="Q2323" s="12" t="str">
        <f t="shared" ca="1" si="75"/>
        <v>-</v>
      </c>
      <c r="W2323" t="str">
        <f t="shared" si="74"/>
        <v>-</v>
      </c>
    </row>
    <row r="2324" spans="1:29" x14ac:dyDescent="0.25">
      <c r="A2324" s="6"/>
      <c r="B2324" s="10"/>
      <c r="C2324" s="6"/>
      <c r="D2324" s="6"/>
      <c r="E2324" s="6"/>
      <c r="F2324" s="6"/>
      <c r="G2324" s="6"/>
      <c r="H2324" s="6"/>
      <c r="I2324" s="6"/>
      <c r="J2324" s="6"/>
      <c r="K2324" s="6"/>
      <c r="L2324" s="6"/>
      <c r="M2324" s="6"/>
      <c r="N2324" s="6"/>
      <c r="O2324" s="6"/>
      <c r="P2324" s="10"/>
      <c r="Q2324" s="15" t="str">
        <f t="shared" ca="1" si="75"/>
        <v>-</v>
      </c>
      <c r="R2324" s="6"/>
      <c r="S2324" s="6"/>
      <c r="T2324" s="6"/>
      <c r="U2324" s="6"/>
      <c r="V2324" s="6"/>
      <c r="W2324" s="6" t="str">
        <f t="shared" si="74"/>
        <v>-</v>
      </c>
      <c r="X2324" s="6"/>
      <c r="Y2324" s="6"/>
      <c r="Z2324" s="6"/>
      <c r="AA2324" s="6"/>
      <c r="AB2324" s="6"/>
      <c r="AC2324" s="6"/>
    </row>
    <row r="2325" spans="1:29" x14ac:dyDescent="0.25">
      <c r="Q2325" s="12" t="str">
        <f t="shared" ca="1" si="75"/>
        <v>-</v>
      </c>
      <c r="W2325" t="str">
        <f t="shared" si="74"/>
        <v>-</v>
      </c>
    </row>
    <row r="2326" spans="1:29" x14ac:dyDescent="0.25">
      <c r="A2326" s="6"/>
      <c r="B2326" s="10"/>
      <c r="C2326" s="6"/>
      <c r="D2326" s="6"/>
      <c r="E2326" s="6"/>
      <c r="F2326" s="6"/>
      <c r="G2326" s="6"/>
      <c r="H2326" s="6"/>
      <c r="I2326" s="6"/>
      <c r="J2326" s="6"/>
      <c r="K2326" s="6"/>
      <c r="L2326" s="6"/>
      <c r="M2326" s="6"/>
      <c r="N2326" s="6"/>
      <c r="O2326" s="6"/>
      <c r="P2326" s="10"/>
      <c r="Q2326" s="15" t="str">
        <f t="shared" ca="1" si="75"/>
        <v>-</v>
      </c>
      <c r="R2326" s="6"/>
      <c r="S2326" s="6"/>
      <c r="T2326" s="6"/>
      <c r="U2326" s="6"/>
      <c r="V2326" s="6"/>
      <c r="W2326" s="6" t="str">
        <f t="shared" si="74"/>
        <v>-</v>
      </c>
      <c r="X2326" s="6"/>
      <c r="Y2326" s="6"/>
      <c r="Z2326" s="6"/>
      <c r="AA2326" s="6"/>
      <c r="AB2326" s="6"/>
      <c r="AC2326" s="6"/>
    </row>
    <row r="2327" spans="1:29" x14ac:dyDescent="0.25">
      <c r="Q2327" s="12" t="str">
        <f t="shared" ca="1" si="75"/>
        <v>-</v>
      </c>
      <c r="W2327" t="str">
        <f t="shared" si="74"/>
        <v>-</v>
      </c>
    </row>
    <row r="2328" spans="1:29" x14ac:dyDescent="0.25">
      <c r="A2328" s="6"/>
      <c r="B2328" s="10"/>
      <c r="C2328" s="6"/>
      <c r="D2328" s="6"/>
      <c r="E2328" s="6"/>
      <c r="F2328" s="6"/>
      <c r="G2328" s="6"/>
      <c r="H2328" s="6"/>
      <c r="I2328" s="6"/>
      <c r="J2328" s="6"/>
      <c r="K2328" s="6"/>
      <c r="L2328" s="6"/>
      <c r="M2328" s="6"/>
      <c r="N2328" s="6"/>
      <c r="O2328" s="6"/>
      <c r="P2328" s="10"/>
      <c r="Q2328" s="15" t="str">
        <f t="shared" ca="1" si="75"/>
        <v>-</v>
      </c>
      <c r="R2328" s="6"/>
      <c r="S2328" s="6"/>
      <c r="T2328" s="6"/>
      <c r="U2328" s="6"/>
      <c r="V2328" s="6"/>
      <c r="W2328" s="6" t="str">
        <f t="shared" si="74"/>
        <v>-</v>
      </c>
      <c r="X2328" s="6"/>
      <c r="Y2328" s="6"/>
      <c r="Z2328" s="6"/>
      <c r="AA2328" s="6"/>
      <c r="AB2328" s="6"/>
      <c r="AC2328" s="6"/>
    </row>
    <row r="2329" spans="1:29" x14ac:dyDescent="0.25">
      <c r="Q2329" s="12" t="str">
        <f t="shared" ca="1" si="75"/>
        <v>-</v>
      </c>
      <c r="W2329" t="str">
        <f t="shared" si="74"/>
        <v>-</v>
      </c>
    </row>
    <row r="2330" spans="1:29" x14ac:dyDescent="0.25">
      <c r="A2330" s="6"/>
      <c r="B2330" s="10"/>
      <c r="C2330" s="6"/>
      <c r="D2330" s="6"/>
      <c r="E2330" s="6"/>
      <c r="F2330" s="6"/>
      <c r="G2330" s="6"/>
      <c r="H2330" s="6"/>
      <c r="I2330" s="6"/>
      <c r="J2330" s="6"/>
      <c r="K2330" s="6"/>
      <c r="L2330" s="6"/>
      <c r="M2330" s="6"/>
      <c r="N2330" s="6"/>
      <c r="O2330" s="6"/>
      <c r="P2330" s="10"/>
      <c r="Q2330" s="15" t="str">
        <f t="shared" ca="1" si="75"/>
        <v>-</v>
      </c>
      <c r="R2330" s="6"/>
      <c r="S2330" s="6"/>
      <c r="T2330" s="6"/>
      <c r="U2330" s="6"/>
      <c r="V2330" s="6"/>
      <c r="W2330" s="6" t="str">
        <f t="shared" si="74"/>
        <v>-</v>
      </c>
      <c r="X2330" s="6"/>
      <c r="Y2330" s="6"/>
      <c r="Z2330" s="6"/>
      <c r="AA2330" s="6"/>
      <c r="AB2330" s="6"/>
      <c r="AC2330" s="6"/>
    </row>
    <row r="2331" spans="1:29" x14ac:dyDescent="0.25">
      <c r="Q2331" s="12" t="str">
        <f t="shared" ca="1" si="75"/>
        <v>-</v>
      </c>
      <c r="W2331" t="str">
        <f t="shared" si="74"/>
        <v>-</v>
      </c>
    </row>
    <row r="2332" spans="1:29" x14ac:dyDescent="0.25">
      <c r="A2332" s="6"/>
      <c r="B2332" s="10"/>
      <c r="C2332" s="6"/>
      <c r="D2332" s="6"/>
      <c r="E2332" s="6"/>
      <c r="F2332" s="6"/>
      <c r="G2332" s="6"/>
      <c r="H2332" s="6"/>
      <c r="I2332" s="6"/>
      <c r="J2332" s="6"/>
      <c r="K2332" s="6"/>
      <c r="L2332" s="6"/>
      <c r="M2332" s="6"/>
      <c r="N2332" s="6"/>
      <c r="O2332" s="6"/>
      <c r="P2332" s="10"/>
      <c r="Q2332" s="15" t="str">
        <f t="shared" ca="1" si="75"/>
        <v>-</v>
      </c>
      <c r="R2332" s="6"/>
      <c r="S2332" s="6"/>
      <c r="T2332" s="6"/>
      <c r="U2332" s="6"/>
      <c r="V2332" s="6"/>
      <c r="W2332" s="6" t="str">
        <f t="shared" si="74"/>
        <v>-</v>
      </c>
      <c r="X2332" s="6"/>
      <c r="Y2332" s="6"/>
      <c r="Z2332" s="6"/>
      <c r="AA2332" s="6"/>
      <c r="AB2332" s="6"/>
      <c r="AC2332" s="6"/>
    </row>
    <row r="2333" spans="1:29" x14ac:dyDescent="0.25">
      <c r="Q2333" s="12" t="str">
        <f t="shared" ca="1" si="75"/>
        <v>-</v>
      </c>
      <c r="W2333" t="str">
        <f t="shared" si="74"/>
        <v>-</v>
      </c>
    </row>
    <row r="2334" spans="1:29" x14ac:dyDescent="0.25">
      <c r="A2334" s="6"/>
      <c r="B2334" s="10"/>
      <c r="C2334" s="6"/>
      <c r="D2334" s="6"/>
      <c r="E2334" s="6"/>
      <c r="F2334" s="6"/>
      <c r="G2334" s="6"/>
      <c r="H2334" s="6"/>
      <c r="I2334" s="6"/>
      <c r="J2334" s="6"/>
      <c r="K2334" s="6"/>
      <c r="L2334" s="6"/>
      <c r="M2334" s="6"/>
      <c r="N2334" s="6"/>
      <c r="O2334" s="6"/>
      <c r="P2334" s="10"/>
      <c r="Q2334" s="15" t="str">
        <f t="shared" ca="1" si="75"/>
        <v>-</v>
      </c>
      <c r="R2334" s="6"/>
      <c r="S2334" s="6"/>
      <c r="T2334" s="6"/>
      <c r="U2334" s="6"/>
      <c r="V2334" s="6"/>
      <c r="W2334" s="6" t="str">
        <f t="shared" si="74"/>
        <v>-</v>
      </c>
      <c r="X2334" s="6"/>
      <c r="Y2334" s="6"/>
      <c r="Z2334" s="6"/>
      <c r="AA2334" s="6"/>
      <c r="AB2334" s="6"/>
      <c r="AC2334" s="6"/>
    </row>
    <row r="2335" spans="1:29" x14ac:dyDescent="0.25">
      <c r="Q2335" s="12" t="str">
        <f t="shared" ca="1" si="75"/>
        <v>-</v>
      </c>
      <c r="W2335" t="str">
        <f t="shared" si="74"/>
        <v>-</v>
      </c>
    </row>
    <row r="2336" spans="1:29" x14ac:dyDescent="0.25">
      <c r="A2336" s="6"/>
      <c r="B2336" s="10"/>
      <c r="C2336" s="6"/>
      <c r="D2336" s="6"/>
      <c r="E2336" s="6"/>
      <c r="F2336" s="6"/>
      <c r="G2336" s="6"/>
      <c r="H2336" s="6"/>
      <c r="I2336" s="6"/>
      <c r="J2336" s="6"/>
      <c r="K2336" s="6"/>
      <c r="L2336" s="6"/>
      <c r="M2336" s="6"/>
      <c r="N2336" s="6"/>
      <c r="O2336" s="6"/>
      <c r="P2336" s="10"/>
      <c r="Q2336" s="15" t="str">
        <f t="shared" ca="1" si="75"/>
        <v>-</v>
      </c>
      <c r="R2336" s="6"/>
      <c r="S2336" s="6"/>
      <c r="T2336" s="6"/>
      <c r="U2336" s="6"/>
      <c r="V2336" s="6"/>
      <c r="W2336" s="6" t="str">
        <f t="shared" si="74"/>
        <v>-</v>
      </c>
      <c r="X2336" s="6"/>
      <c r="Y2336" s="6"/>
      <c r="Z2336" s="6"/>
      <c r="AA2336" s="6"/>
      <c r="AB2336" s="6"/>
      <c r="AC2336" s="6"/>
    </row>
    <row r="2337" spans="1:29" x14ac:dyDescent="0.25">
      <c r="Q2337" s="12" t="str">
        <f t="shared" ca="1" si="75"/>
        <v>-</v>
      </c>
      <c r="W2337" t="str">
        <f t="shared" si="74"/>
        <v>-</v>
      </c>
    </row>
    <row r="2338" spans="1:29" x14ac:dyDescent="0.25">
      <c r="A2338" s="6"/>
      <c r="B2338" s="10"/>
      <c r="C2338" s="6"/>
      <c r="D2338" s="6"/>
      <c r="E2338" s="6"/>
      <c r="F2338" s="6"/>
      <c r="G2338" s="6"/>
      <c r="H2338" s="6"/>
      <c r="I2338" s="6"/>
      <c r="J2338" s="6"/>
      <c r="K2338" s="6"/>
      <c r="L2338" s="6"/>
      <c r="M2338" s="6"/>
      <c r="N2338" s="6"/>
      <c r="O2338" s="6"/>
      <c r="P2338" s="10"/>
      <c r="Q2338" s="15" t="str">
        <f t="shared" ca="1" si="75"/>
        <v>-</v>
      </c>
      <c r="R2338" s="6"/>
      <c r="S2338" s="6"/>
      <c r="T2338" s="6"/>
      <c r="U2338" s="6"/>
      <c r="V2338" s="6"/>
      <c r="W2338" s="6" t="str">
        <f t="shared" si="74"/>
        <v>-</v>
      </c>
      <c r="X2338" s="6"/>
      <c r="Y2338" s="6"/>
      <c r="Z2338" s="6"/>
      <c r="AA2338" s="6"/>
      <c r="AB2338" s="6"/>
      <c r="AC2338" s="6"/>
    </row>
    <row r="2339" spans="1:29" x14ac:dyDescent="0.25">
      <c r="Q2339" s="12" t="str">
        <f t="shared" ca="1" si="75"/>
        <v>-</v>
      </c>
      <c r="W2339" t="str">
        <f t="shared" si="74"/>
        <v>-</v>
      </c>
    </row>
    <row r="2340" spans="1:29" x14ac:dyDescent="0.25">
      <c r="A2340" s="6"/>
      <c r="B2340" s="10"/>
      <c r="C2340" s="6"/>
      <c r="D2340" s="6"/>
      <c r="E2340" s="6"/>
      <c r="F2340" s="6"/>
      <c r="G2340" s="6"/>
      <c r="H2340" s="6"/>
      <c r="I2340" s="6"/>
      <c r="J2340" s="6"/>
      <c r="K2340" s="6"/>
      <c r="L2340" s="6"/>
      <c r="M2340" s="6"/>
      <c r="N2340" s="6"/>
      <c r="O2340" s="6"/>
      <c r="P2340" s="10"/>
      <c r="Q2340" s="15" t="str">
        <f t="shared" ca="1" si="75"/>
        <v>-</v>
      </c>
      <c r="R2340" s="6"/>
      <c r="S2340" s="6"/>
      <c r="T2340" s="6"/>
      <c r="U2340" s="6"/>
      <c r="V2340" s="6"/>
      <c r="W2340" s="6" t="str">
        <f t="shared" si="74"/>
        <v>-</v>
      </c>
      <c r="X2340" s="6"/>
      <c r="Y2340" s="6"/>
      <c r="Z2340" s="6"/>
      <c r="AA2340" s="6"/>
      <c r="AB2340" s="6"/>
      <c r="AC2340" s="6"/>
    </row>
    <row r="2341" spans="1:29" x14ac:dyDescent="0.25">
      <c r="Q2341" s="12" t="str">
        <f t="shared" ca="1" si="75"/>
        <v>-</v>
      </c>
      <c r="W2341" t="str">
        <f t="shared" si="74"/>
        <v>-</v>
      </c>
    </row>
    <row r="2342" spans="1:29" x14ac:dyDescent="0.25">
      <c r="A2342" s="6"/>
      <c r="B2342" s="10"/>
      <c r="C2342" s="6"/>
      <c r="D2342" s="6"/>
      <c r="E2342" s="6"/>
      <c r="F2342" s="6"/>
      <c r="G2342" s="6"/>
      <c r="H2342" s="6"/>
      <c r="I2342" s="6"/>
      <c r="J2342" s="6"/>
      <c r="K2342" s="6"/>
      <c r="L2342" s="6"/>
      <c r="M2342" s="6"/>
      <c r="N2342" s="6"/>
      <c r="O2342" s="6"/>
      <c r="P2342" s="10"/>
      <c r="Q2342" s="15" t="str">
        <f t="shared" ca="1" si="75"/>
        <v>-</v>
      </c>
      <c r="R2342" s="6"/>
      <c r="S2342" s="6"/>
      <c r="T2342" s="6"/>
      <c r="U2342" s="6"/>
      <c r="V2342" s="6"/>
      <c r="W2342" s="6" t="str">
        <f t="shared" si="74"/>
        <v>-</v>
      </c>
      <c r="X2342" s="6"/>
      <c r="Y2342" s="6"/>
      <c r="Z2342" s="6"/>
      <c r="AA2342" s="6"/>
      <c r="AB2342" s="6"/>
      <c r="AC2342" s="6"/>
    </row>
    <row r="2343" spans="1:29" x14ac:dyDescent="0.25">
      <c r="Q2343" s="12" t="str">
        <f t="shared" ca="1" si="75"/>
        <v>-</v>
      </c>
      <c r="W2343" t="str">
        <f t="shared" si="74"/>
        <v>-</v>
      </c>
    </row>
    <row r="2344" spans="1:29" x14ac:dyDescent="0.25">
      <c r="A2344" s="6"/>
      <c r="B2344" s="10"/>
      <c r="C2344" s="6"/>
      <c r="D2344" s="6"/>
      <c r="E2344" s="6"/>
      <c r="F2344" s="6"/>
      <c r="G2344" s="6"/>
      <c r="H2344" s="6"/>
      <c r="I2344" s="6"/>
      <c r="J2344" s="6"/>
      <c r="K2344" s="6"/>
      <c r="L2344" s="6"/>
      <c r="M2344" s="6"/>
      <c r="N2344" s="6"/>
      <c r="O2344" s="6"/>
      <c r="P2344" s="10"/>
      <c r="Q2344" s="15" t="str">
        <f t="shared" ca="1" si="75"/>
        <v>-</v>
      </c>
      <c r="R2344" s="6"/>
      <c r="S2344" s="6"/>
      <c r="T2344" s="6"/>
      <c r="U2344" s="6"/>
      <c r="V2344" s="6"/>
      <c r="W2344" s="6" t="str">
        <f t="shared" si="74"/>
        <v>-</v>
      </c>
      <c r="X2344" s="6"/>
      <c r="Y2344" s="6"/>
      <c r="Z2344" s="6"/>
      <c r="AA2344" s="6"/>
      <c r="AB2344" s="6"/>
      <c r="AC2344" s="6"/>
    </row>
    <row r="2345" spans="1:29" x14ac:dyDescent="0.25">
      <c r="Q2345" s="12" t="str">
        <f t="shared" ca="1" si="75"/>
        <v>-</v>
      </c>
      <c r="W2345" t="str">
        <f t="shared" si="74"/>
        <v>-</v>
      </c>
    </row>
    <row r="2346" spans="1:29" x14ac:dyDescent="0.25">
      <c r="A2346" s="6"/>
      <c r="B2346" s="10"/>
      <c r="C2346" s="6"/>
      <c r="D2346" s="6"/>
      <c r="E2346" s="6"/>
      <c r="F2346" s="6"/>
      <c r="G2346" s="6"/>
      <c r="H2346" s="6"/>
      <c r="I2346" s="6"/>
      <c r="J2346" s="6"/>
      <c r="K2346" s="6"/>
      <c r="L2346" s="6"/>
      <c r="M2346" s="6"/>
      <c r="N2346" s="6"/>
      <c r="O2346" s="6"/>
      <c r="P2346" s="10"/>
      <c r="Q2346" s="15" t="str">
        <f t="shared" ca="1" si="75"/>
        <v>-</v>
      </c>
      <c r="R2346" s="6"/>
      <c r="S2346" s="6"/>
      <c r="T2346" s="6"/>
      <c r="U2346" s="6"/>
      <c r="V2346" s="6"/>
      <c r="W2346" s="6" t="str">
        <f t="shared" si="74"/>
        <v>-</v>
      </c>
      <c r="X2346" s="6"/>
      <c r="Y2346" s="6"/>
      <c r="Z2346" s="6"/>
      <c r="AA2346" s="6"/>
      <c r="AB2346" s="6"/>
      <c r="AC2346" s="6"/>
    </row>
    <row r="2347" spans="1:29" x14ac:dyDescent="0.25">
      <c r="Q2347" s="12" t="str">
        <f t="shared" ca="1" si="75"/>
        <v>-</v>
      </c>
      <c r="W2347" t="str">
        <f t="shared" si="74"/>
        <v>-</v>
      </c>
    </row>
    <row r="2348" spans="1:29" x14ac:dyDescent="0.25">
      <c r="A2348" s="6"/>
      <c r="B2348" s="10"/>
      <c r="C2348" s="6"/>
      <c r="D2348" s="6"/>
      <c r="E2348" s="6"/>
      <c r="F2348" s="6"/>
      <c r="G2348" s="6"/>
      <c r="H2348" s="6"/>
      <c r="I2348" s="6"/>
      <c r="J2348" s="6"/>
      <c r="K2348" s="6"/>
      <c r="L2348" s="6"/>
      <c r="M2348" s="6"/>
      <c r="N2348" s="6"/>
      <c r="O2348" s="6"/>
      <c r="P2348" s="10"/>
      <c r="Q2348" s="15" t="str">
        <f t="shared" ca="1" si="75"/>
        <v>-</v>
      </c>
      <c r="R2348" s="6"/>
      <c r="S2348" s="6"/>
      <c r="T2348" s="6"/>
      <c r="U2348" s="6"/>
      <c r="V2348" s="6"/>
      <c r="W2348" s="6" t="str">
        <f t="shared" si="74"/>
        <v>-</v>
      </c>
      <c r="X2348" s="6"/>
      <c r="Y2348" s="6"/>
      <c r="Z2348" s="6"/>
      <c r="AA2348" s="6"/>
      <c r="AB2348" s="6"/>
      <c r="AC2348" s="6"/>
    </row>
    <row r="2349" spans="1:29" x14ac:dyDescent="0.25">
      <c r="Q2349" s="12" t="str">
        <f t="shared" ca="1" si="75"/>
        <v>-</v>
      </c>
      <c r="W2349" t="str">
        <f t="shared" si="74"/>
        <v>-</v>
      </c>
    </row>
    <row r="2350" spans="1:29" x14ac:dyDescent="0.25">
      <c r="A2350" s="6"/>
      <c r="B2350" s="10"/>
      <c r="C2350" s="6"/>
      <c r="D2350" s="6"/>
      <c r="E2350" s="6"/>
      <c r="F2350" s="6"/>
      <c r="G2350" s="6"/>
      <c r="H2350" s="6"/>
      <c r="I2350" s="6"/>
      <c r="J2350" s="6"/>
      <c r="K2350" s="6"/>
      <c r="L2350" s="6"/>
      <c r="M2350" s="6"/>
      <c r="N2350" s="6"/>
      <c r="O2350" s="6"/>
      <c r="P2350" s="10"/>
      <c r="Q2350" s="15" t="str">
        <f t="shared" ca="1" si="75"/>
        <v>-</v>
      </c>
      <c r="R2350" s="6"/>
      <c r="S2350" s="6"/>
      <c r="T2350" s="6"/>
      <c r="U2350" s="6"/>
      <c r="V2350" s="6"/>
      <c r="W2350" s="6" t="str">
        <f t="shared" si="74"/>
        <v>-</v>
      </c>
      <c r="X2350" s="6"/>
      <c r="Y2350" s="6"/>
      <c r="Z2350" s="6"/>
      <c r="AA2350" s="6"/>
      <c r="AB2350" s="6"/>
      <c r="AC2350" s="6"/>
    </row>
    <row r="2351" spans="1:29" x14ac:dyDescent="0.25">
      <c r="Q2351" s="12" t="str">
        <f t="shared" ca="1" si="75"/>
        <v>-</v>
      </c>
      <c r="W2351" t="str">
        <f t="shared" si="74"/>
        <v>-</v>
      </c>
    </row>
    <row r="2352" spans="1:29" x14ac:dyDescent="0.25">
      <c r="A2352" s="6"/>
      <c r="B2352" s="10"/>
      <c r="C2352" s="6"/>
      <c r="D2352" s="6"/>
      <c r="E2352" s="6"/>
      <c r="F2352" s="6"/>
      <c r="G2352" s="6"/>
      <c r="H2352" s="6"/>
      <c r="I2352" s="6"/>
      <c r="J2352" s="6"/>
      <c r="K2352" s="6"/>
      <c r="L2352" s="6"/>
      <c r="M2352" s="6"/>
      <c r="N2352" s="6"/>
      <c r="O2352" s="6"/>
      <c r="P2352" s="10"/>
      <c r="Q2352" s="15" t="str">
        <f t="shared" ca="1" si="75"/>
        <v>-</v>
      </c>
      <c r="R2352" s="6"/>
      <c r="S2352" s="6"/>
      <c r="T2352" s="6"/>
      <c r="U2352" s="6"/>
      <c r="V2352" s="6"/>
      <c r="W2352" s="6" t="str">
        <f t="shared" si="74"/>
        <v>-</v>
      </c>
      <c r="X2352" s="6"/>
      <c r="Y2352" s="6"/>
      <c r="Z2352" s="6"/>
      <c r="AA2352" s="6"/>
      <c r="AB2352" s="6"/>
      <c r="AC2352" s="6"/>
    </row>
    <row r="2353" spans="1:29" x14ac:dyDescent="0.25">
      <c r="Q2353" s="12" t="str">
        <f t="shared" ca="1" si="75"/>
        <v>-</v>
      </c>
      <c r="W2353" t="str">
        <f t="shared" si="74"/>
        <v>-</v>
      </c>
    </row>
    <row r="2354" spans="1:29" x14ac:dyDescent="0.25">
      <c r="A2354" s="6"/>
      <c r="B2354" s="10"/>
      <c r="C2354" s="6"/>
      <c r="D2354" s="6"/>
      <c r="E2354" s="6"/>
      <c r="F2354" s="6"/>
      <c r="G2354" s="6"/>
      <c r="H2354" s="6"/>
      <c r="I2354" s="6"/>
      <c r="J2354" s="6"/>
      <c r="K2354" s="6"/>
      <c r="L2354" s="6"/>
      <c r="M2354" s="6"/>
      <c r="N2354" s="6"/>
      <c r="O2354" s="6"/>
      <c r="P2354" s="10"/>
      <c r="Q2354" s="15" t="str">
        <f t="shared" ca="1" si="75"/>
        <v>-</v>
      </c>
      <c r="R2354" s="6"/>
      <c r="S2354" s="6"/>
      <c r="T2354" s="6"/>
      <c r="U2354" s="6"/>
      <c r="V2354" s="6"/>
      <c r="W2354" s="6" t="str">
        <f t="shared" si="74"/>
        <v>-</v>
      </c>
      <c r="X2354" s="6"/>
      <c r="Y2354" s="6"/>
      <c r="Z2354" s="6"/>
      <c r="AA2354" s="6"/>
      <c r="AB2354" s="6"/>
      <c r="AC2354" s="6"/>
    </row>
    <row r="2355" spans="1:29" x14ac:dyDescent="0.25">
      <c r="Q2355" s="12" t="str">
        <f t="shared" ca="1" si="75"/>
        <v>-</v>
      </c>
      <c r="W2355" t="str">
        <f t="shared" si="74"/>
        <v>-</v>
      </c>
    </row>
    <row r="2356" spans="1:29" x14ac:dyDescent="0.25">
      <c r="A2356" s="6"/>
      <c r="B2356" s="10"/>
      <c r="C2356" s="6"/>
      <c r="D2356" s="6"/>
      <c r="E2356" s="6"/>
      <c r="F2356" s="6"/>
      <c r="G2356" s="6"/>
      <c r="H2356" s="6"/>
      <c r="I2356" s="6"/>
      <c r="J2356" s="6"/>
      <c r="K2356" s="6"/>
      <c r="L2356" s="6"/>
      <c r="M2356" s="6"/>
      <c r="N2356" s="6"/>
      <c r="O2356" s="6"/>
      <c r="P2356" s="10"/>
      <c r="Q2356" s="15" t="str">
        <f t="shared" ca="1" si="75"/>
        <v>-</v>
      </c>
      <c r="R2356" s="6"/>
      <c r="S2356" s="6"/>
      <c r="T2356" s="6"/>
      <c r="U2356" s="6"/>
      <c r="V2356" s="6"/>
      <c r="W2356" s="6" t="str">
        <f t="shared" si="74"/>
        <v>-</v>
      </c>
      <c r="X2356" s="6"/>
      <c r="Y2356" s="6"/>
      <c r="Z2356" s="6"/>
      <c r="AA2356" s="6"/>
      <c r="AB2356" s="6"/>
      <c r="AC2356" s="6"/>
    </row>
    <row r="2357" spans="1:29" x14ac:dyDescent="0.25">
      <c r="Q2357" s="12" t="str">
        <f t="shared" ca="1" si="75"/>
        <v>-</v>
      </c>
      <c r="W2357" t="str">
        <f t="shared" si="74"/>
        <v>-</v>
      </c>
    </row>
    <row r="2358" spans="1:29" x14ac:dyDescent="0.25">
      <c r="A2358" s="6"/>
      <c r="B2358" s="10"/>
      <c r="C2358" s="6"/>
      <c r="D2358" s="6"/>
      <c r="E2358" s="6"/>
      <c r="F2358" s="6"/>
      <c r="G2358" s="6"/>
      <c r="H2358" s="6"/>
      <c r="I2358" s="6"/>
      <c r="J2358" s="6"/>
      <c r="K2358" s="6"/>
      <c r="L2358" s="6"/>
      <c r="M2358" s="6"/>
      <c r="N2358" s="6"/>
      <c r="O2358" s="6"/>
      <c r="P2358" s="10"/>
      <c r="Q2358" s="15" t="str">
        <f t="shared" ca="1" si="75"/>
        <v>-</v>
      </c>
      <c r="R2358" s="6"/>
      <c r="S2358" s="6"/>
      <c r="T2358" s="6"/>
      <c r="U2358" s="6"/>
      <c r="V2358" s="6"/>
      <c r="W2358" s="6" t="str">
        <f t="shared" si="74"/>
        <v>-</v>
      </c>
      <c r="X2358" s="6"/>
      <c r="Y2358" s="6"/>
      <c r="Z2358" s="6"/>
      <c r="AA2358" s="6"/>
      <c r="AB2358" s="6"/>
      <c r="AC2358" s="6"/>
    </row>
    <row r="2359" spans="1:29" x14ac:dyDescent="0.25">
      <c r="Q2359" s="12" t="str">
        <f t="shared" ca="1" si="75"/>
        <v>-</v>
      </c>
      <c r="W2359" t="str">
        <f t="shared" si="74"/>
        <v>-</v>
      </c>
    </row>
    <row r="2360" spans="1:29" x14ac:dyDescent="0.25">
      <c r="A2360" s="6"/>
      <c r="B2360" s="10"/>
      <c r="C2360" s="6"/>
      <c r="D2360" s="6"/>
      <c r="E2360" s="6"/>
      <c r="F2360" s="6"/>
      <c r="G2360" s="6"/>
      <c r="H2360" s="6"/>
      <c r="I2360" s="6"/>
      <c r="J2360" s="6"/>
      <c r="K2360" s="6"/>
      <c r="L2360" s="6"/>
      <c r="M2360" s="6"/>
      <c r="N2360" s="6"/>
      <c r="O2360" s="6"/>
      <c r="P2360" s="10"/>
      <c r="Q2360" s="15" t="str">
        <f t="shared" ca="1" si="75"/>
        <v>-</v>
      </c>
      <c r="R2360" s="6"/>
      <c r="S2360" s="6"/>
      <c r="T2360" s="6"/>
      <c r="U2360" s="6"/>
      <c r="V2360" s="6"/>
      <c r="W2360" s="6" t="str">
        <f t="shared" si="74"/>
        <v>-</v>
      </c>
      <c r="X2360" s="6"/>
      <c r="Y2360" s="6"/>
      <c r="Z2360" s="6"/>
      <c r="AA2360" s="6"/>
      <c r="AB2360" s="6"/>
      <c r="AC2360" s="6"/>
    </row>
    <row r="2361" spans="1:29" x14ac:dyDescent="0.25">
      <c r="Q2361" s="12" t="str">
        <f t="shared" ca="1" si="75"/>
        <v>-</v>
      </c>
      <c r="W2361" t="str">
        <f t="shared" si="74"/>
        <v>-</v>
      </c>
    </row>
    <row r="2362" spans="1:29" x14ac:dyDescent="0.25">
      <c r="A2362" s="6"/>
      <c r="B2362" s="10"/>
      <c r="C2362" s="6"/>
      <c r="D2362" s="6"/>
      <c r="E2362" s="6"/>
      <c r="F2362" s="6"/>
      <c r="G2362" s="6"/>
      <c r="H2362" s="6"/>
      <c r="I2362" s="6"/>
      <c r="J2362" s="6"/>
      <c r="K2362" s="6"/>
      <c r="L2362" s="6"/>
      <c r="M2362" s="6"/>
      <c r="N2362" s="6"/>
      <c r="O2362" s="6"/>
      <c r="P2362" s="10"/>
      <c r="Q2362" s="15" t="str">
        <f t="shared" ca="1" si="75"/>
        <v>-</v>
      </c>
      <c r="R2362" s="6"/>
      <c r="S2362" s="6"/>
      <c r="T2362" s="6"/>
      <c r="U2362" s="6"/>
      <c r="V2362" s="6"/>
      <c r="W2362" s="6" t="str">
        <f t="shared" si="74"/>
        <v>-</v>
      </c>
      <c r="X2362" s="6"/>
      <c r="Y2362" s="6"/>
      <c r="Z2362" s="6"/>
      <c r="AA2362" s="6"/>
      <c r="AB2362" s="6"/>
      <c r="AC2362" s="6"/>
    </row>
    <row r="2363" spans="1:29" x14ac:dyDescent="0.25">
      <c r="Q2363" s="12" t="str">
        <f t="shared" ca="1" si="75"/>
        <v>-</v>
      </c>
      <c r="W2363" t="str">
        <f t="shared" si="74"/>
        <v>-</v>
      </c>
    </row>
    <row r="2364" spans="1:29" x14ac:dyDescent="0.25">
      <c r="A2364" s="6"/>
      <c r="B2364" s="10"/>
      <c r="C2364" s="6"/>
      <c r="D2364" s="6"/>
      <c r="E2364" s="6"/>
      <c r="F2364" s="6"/>
      <c r="G2364" s="6"/>
      <c r="H2364" s="6"/>
      <c r="I2364" s="6"/>
      <c r="J2364" s="6"/>
      <c r="K2364" s="6"/>
      <c r="L2364" s="6"/>
      <c r="M2364" s="6"/>
      <c r="N2364" s="6"/>
      <c r="O2364" s="6"/>
      <c r="P2364" s="10"/>
      <c r="Q2364" s="15" t="str">
        <f t="shared" ca="1" si="75"/>
        <v>-</v>
      </c>
      <c r="R2364" s="6"/>
      <c r="S2364" s="6"/>
      <c r="T2364" s="6"/>
      <c r="U2364" s="6"/>
      <c r="V2364" s="6"/>
      <c r="W2364" s="6" t="str">
        <f t="shared" si="74"/>
        <v>-</v>
      </c>
      <c r="X2364" s="6"/>
      <c r="Y2364" s="6"/>
      <c r="Z2364" s="6"/>
      <c r="AA2364" s="6"/>
      <c r="AB2364" s="6"/>
      <c r="AC2364" s="6"/>
    </row>
    <row r="2365" spans="1:29" x14ac:dyDescent="0.25">
      <c r="Q2365" s="12" t="str">
        <f t="shared" ca="1" si="75"/>
        <v>-</v>
      </c>
      <c r="W2365" t="str">
        <f t="shared" si="74"/>
        <v>-</v>
      </c>
    </row>
    <row r="2366" spans="1:29" x14ac:dyDescent="0.25">
      <c r="A2366" s="6"/>
      <c r="B2366" s="10"/>
      <c r="C2366" s="6"/>
      <c r="D2366" s="6"/>
      <c r="E2366" s="6"/>
      <c r="F2366" s="6"/>
      <c r="G2366" s="6"/>
      <c r="H2366" s="6"/>
      <c r="I2366" s="6"/>
      <c r="J2366" s="6"/>
      <c r="K2366" s="6"/>
      <c r="L2366" s="6"/>
      <c r="M2366" s="6"/>
      <c r="N2366" s="6"/>
      <c r="O2366" s="6"/>
      <c r="P2366" s="10"/>
      <c r="Q2366" s="15" t="str">
        <f t="shared" ca="1" si="75"/>
        <v>-</v>
      </c>
      <c r="R2366" s="6"/>
      <c r="S2366" s="6"/>
      <c r="T2366" s="6"/>
      <c r="U2366" s="6"/>
      <c r="V2366" s="6"/>
      <c r="W2366" s="6" t="str">
        <f t="shared" si="74"/>
        <v>-</v>
      </c>
      <c r="X2366" s="6"/>
      <c r="Y2366" s="6"/>
      <c r="Z2366" s="6"/>
      <c r="AA2366" s="6"/>
      <c r="AB2366" s="6"/>
      <c r="AC2366" s="6"/>
    </row>
    <row r="2367" spans="1:29" x14ac:dyDescent="0.25">
      <c r="Q2367" s="12" t="str">
        <f t="shared" ca="1" si="75"/>
        <v>-</v>
      </c>
      <c r="W2367" t="str">
        <f t="shared" si="74"/>
        <v>-</v>
      </c>
    </row>
    <row r="2368" spans="1:29" x14ac:dyDescent="0.25">
      <c r="A2368" s="6"/>
      <c r="B2368" s="10"/>
      <c r="C2368" s="6"/>
      <c r="D2368" s="6"/>
      <c r="E2368" s="6"/>
      <c r="F2368" s="6"/>
      <c r="G2368" s="6"/>
      <c r="H2368" s="6"/>
      <c r="I2368" s="6"/>
      <c r="J2368" s="6"/>
      <c r="K2368" s="6"/>
      <c r="L2368" s="6"/>
      <c r="M2368" s="6"/>
      <c r="N2368" s="6"/>
      <c r="O2368" s="6"/>
      <c r="P2368" s="10"/>
      <c r="Q2368" s="15" t="str">
        <f t="shared" ca="1" si="75"/>
        <v>-</v>
      </c>
      <c r="R2368" s="6"/>
      <c r="S2368" s="6"/>
      <c r="T2368" s="6"/>
      <c r="U2368" s="6"/>
      <c r="V2368" s="6"/>
      <c r="W2368" s="6" t="str">
        <f t="shared" si="74"/>
        <v>-</v>
      </c>
      <c r="X2368" s="6"/>
      <c r="Y2368" s="6"/>
      <c r="Z2368" s="6"/>
      <c r="AA2368" s="6"/>
      <c r="AB2368" s="6"/>
      <c r="AC2368" s="6"/>
    </row>
    <row r="2369" spans="1:29" x14ac:dyDescent="0.25">
      <c r="Q2369" s="12" t="str">
        <f t="shared" ca="1" si="75"/>
        <v>-</v>
      </c>
      <c r="W2369" t="str">
        <f t="shared" si="74"/>
        <v>-</v>
      </c>
    </row>
    <row r="2370" spans="1:29" x14ac:dyDescent="0.25">
      <c r="A2370" s="6"/>
      <c r="B2370" s="10"/>
      <c r="C2370" s="6"/>
      <c r="D2370" s="6"/>
      <c r="E2370" s="6"/>
      <c r="F2370" s="6"/>
      <c r="G2370" s="6"/>
      <c r="H2370" s="6"/>
      <c r="I2370" s="6"/>
      <c r="J2370" s="6"/>
      <c r="K2370" s="6"/>
      <c r="L2370" s="6"/>
      <c r="M2370" s="6"/>
      <c r="N2370" s="6"/>
      <c r="O2370" s="6"/>
      <c r="P2370" s="10"/>
      <c r="Q2370" s="15" t="str">
        <f t="shared" ca="1" si="75"/>
        <v>-</v>
      </c>
      <c r="R2370" s="6"/>
      <c r="S2370" s="6"/>
      <c r="T2370" s="6"/>
      <c r="U2370" s="6"/>
      <c r="V2370" s="6"/>
      <c r="W2370" s="6" t="str">
        <f t="shared" si="74"/>
        <v>-</v>
      </c>
      <c r="X2370" s="6"/>
      <c r="Y2370" s="6"/>
      <c r="Z2370" s="6"/>
      <c r="AA2370" s="6"/>
      <c r="AB2370" s="6"/>
      <c r="AC2370" s="6"/>
    </row>
    <row r="2371" spans="1:29" x14ac:dyDescent="0.25">
      <c r="Q2371" s="12" t="str">
        <f t="shared" ca="1" si="75"/>
        <v>-</v>
      </c>
      <c r="W2371" t="str">
        <f t="shared" si="74"/>
        <v>-</v>
      </c>
    </row>
    <row r="2372" spans="1:29" x14ac:dyDescent="0.25">
      <c r="A2372" s="6"/>
      <c r="B2372" s="10"/>
      <c r="C2372" s="6"/>
      <c r="D2372" s="6"/>
      <c r="E2372" s="6"/>
      <c r="F2372" s="6"/>
      <c r="G2372" s="6"/>
      <c r="H2372" s="6"/>
      <c r="I2372" s="6"/>
      <c r="J2372" s="6"/>
      <c r="K2372" s="6"/>
      <c r="L2372" s="6"/>
      <c r="M2372" s="6"/>
      <c r="N2372" s="6"/>
      <c r="O2372" s="6"/>
      <c r="P2372" s="10"/>
      <c r="Q2372" s="15" t="str">
        <f t="shared" ca="1" si="75"/>
        <v>-</v>
      </c>
      <c r="R2372" s="6"/>
      <c r="S2372" s="6"/>
      <c r="T2372" s="6"/>
      <c r="U2372" s="6"/>
      <c r="V2372" s="6"/>
      <c r="W2372" s="6" t="str">
        <f t="shared" si="74"/>
        <v>-</v>
      </c>
      <c r="X2372" s="6"/>
      <c r="Y2372" s="6"/>
      <c r="Z2372" s="6"/>
      <c r="AA2372" s="6"/>
      <c r="AB2372" s="6"/>
      <c r="AC2372" s="6"/>
    </row>
    <row r="2373" spans="1:29" x14ac:dyDescent="0.25">
      <c r="Q2373" s="12" t="str">
        <f t="shared" ca="1" si="75"/>
        <v>-</v>
      </c>
      <c r="W2373" t="str">
        <f t="shared" si="74"/>
        <v>-</v>
      </c>
    </row>
    <row r="2374" spans="1:29" x14ac:dyDescent="0.25">
      <c r="A2374" s="6"/>
      <c r="B2374" s="10"/>
      <c r="C2374" s="6"/>
      <c r="D2374" s="6"/>
      <c r="E2374" s="6"/>
      <c r="F2374" s="6"/>
      <c r="G2374" s="6"/>
      <c r="H2374" s="6"/>
      <c r="I2374" s="6"/>
      <c r="J2374" s="6"/>
      <c r="K2374" s="6"/>
      <c r="L2374" s="6"/>
      <c r="M2374" s="6"/>
      <c r="N2374" s="6"/>
      <c r="O2374" s="6"/>
      <c r="P2374" s="10"/>
      <c r="Q2374" s="15" t="str">
        <f t="shared" ca="1" si="75"/>
        <v>-</v>
      </c>
      <c r="R2374" s="6"/>
      <c r="S2374" s="6"/>
      <c r="T2374" s="6"/>
      <c r="U2374" s="6"/>
      <c r="V2374" s="6"/>
      <c r="W2374" s="6" t="str">
        <f t="shared" si="74"/>
        <v>-</v>
      </c>
      <c r="X2374" s="6"/>
      <c r="Y2374" s="6"/>
      <c r="Z2374" s="6"/>
      <c r="AA2374" s="6"/>
      <c r="AB2374" s="6"/>
      <c r="AC2374" s="6"/>
    </row>
    <row r="2375" spans="1:29" x14ac:dyDescent="0.25">
      <c r="Q2375" s="12" t="str">
        <f t="shared" ca="1" si="75"/>
        <v>-</v>
      </c>
      <c r="W2375" t="str">
        <f t="shared" si="74"/>
        <v>-</v>
      </c>
    </row>
    <row r="2376" spans="1:29" x14ac:dyDescent="0.25">
      <c r="A2376" s="6"/>
      <c r="B2376" s="10"/>
      <c r="C2376" s="6"/>
      <c r="D2376" s="6"/>
      <c r="E2376" s="6"/>
      <c r="F2376" s="6"/>
      <c r="G2376" s="6"/>
      <c r="H2376" s="6"/>
      <c r="I2376" s="6"/>
      <c r="J2376" s="6"/>
      <c r="K2376" s="6"/>
      <c r="L2376" s="6"/>
      <c r="M2376" s="6"/>
      <c r="N2376" s="6"/>
      <c r="O2376" s="6"/>
      <c r="P2376" s="10"/>
      <c r="Q2376" s="15" t="str">
        <f t="shared" ca="1" si="75"/>
        <v>-</v>
      </c>
      <c r="R2376" s="6"/>
      <c r="S2376" s="6"/>
      <c r="T2376" s="6"/>
      <c r="U2376" s="6"/>
      <c r="V2376" s="6"/>
      <c r="W2376" s="6" t="str">
        <f t="shared" ref="W2376:W2439" si="76">IF(OR(ISBLANK(J2376),ISBLANK(V2376)),"-",(IF(J2376=V2376,"Yes","No")))</f>
        <v>-</v>
      </c>
      <c r="X2376" s="6"/>
      <c r="Y2376" s="6"/>
      <c r="Z2376" s="6"/>
      <c r="AA2376" s="6"/>
      <c r="AB2376" s="6"/>
      <c r="AC2376" s="6"/>
    </row>
    <row r="2377" spans="1:29" x14ac:dyDescent="0.25">
      <c r="Q2377" s="12" t="str">
        <f t="shared" ref="Q2377:Q2440" ca="1" si="77">IF(B2377&gt;1/1/1900, (IF(R2377="Closed",(DATEDIF(B2377,P2377,"d"))-(DATEDIF(M2377,O2377,"d")),IF(OR(R2377="Pending",ISBLANK(P2377)),TODAY()-B2377))),"-")</f>
        <v>-</v>
      </c>
      <c r="W2377" t="str">
        <f t="shared" si="76"/>
        <v>-</v>
      </c>
    </row>
    <row r="2378" spans="1:29" x14ac:dyDescent="0.25">
      <c r="A2378" s="6"/>
      <c r="B2378" s="10"/>
      <c r="C2378" s="6"/>
      <c r="D2378" s="6"/>
      <c r="E2378" s="6"/>
      <c r="F2378" s="6"/>
      <c r="G2378" s="6"/>
      <c r="H2378" s="6"/>
      <c r="I2378" s="6"/>
      <c r="J2378" s="6"/>
      <c r="K2378" s="6"/>
      <c r="L2378" s="6"/>
      <c r="M2378" s="6"/>
      <c r="N2378" s="6"/>
      <c r="O2378" s="6"/>
      <c r="P2378" s="10"/>
      <c r="Q2378" s="15" t="str">
        <f t="shared" ca="1" si="77"/>
        <v>-</v>
      </c>
      <c r="R2378" s="6"/>
      <c r="S2378" s="6"/>
      <c r="T2378" s="6"/>
      <c r="U2378" s="6"/>
      <c r="V2378" s="6"/>
      <c r="W2378" s="6" t="str">
        <f t="shared" si="76"/>
        <v>-</v>
      </c>
      <c r="X2378" s="6"/>
      <c r="Y2378" s="6"/>
      <c r="Z2378" s="6"/>
      <c r="AA2378" s="6"/>
      <c r="AB2378" s="6"/>
      <c r="AC2378" s="6"/>
    </row>
    <row r="2379" spans="1:29" x14ac:dyDescent="0.25">
      <c r="Q2379" s="12" t="str">
        <f t="shared" ca="1" si="77"/>
        <v>-</v>
      </c>
      <c r="W2379" t="str">
        <f t="shared" si="76"/>
        <v>-</v>
      </c>
    </row>
    <row r="2380" spans="1:29" x14ac:dyDescent="0.25">
      <c r="A2380" s="6"/>
      <c r="B2380" s="10"/>
      <c r="C2380" s="6"/>
      <c r="D2380" s="6"/>
      <c r="E2380" s="6"/>
      <c r="F2380" s="6"/>
      <c r="G2380" s="6"/>
      <c r="H2380" s="6"/>
      <c r="I2380" s="6"/>
      <c r="J2380" s="6"/>
      <c r="K2380" s="6"/>
      <c r="L2380" s="6"/>
      <c r="M2380" s="6"/>
      <c r="N2380" s="6"/>
      <c r="O2380" s="6"/>
      <c r="P2380" s="10"/>
      <c r="Q2380" s="15" t="str">
        <f t="shared" ca="1" si="77"/>
        <v>-</v>
      </c>
      <c r="R2380" s="6"/>
      <c r="S2380" s="6"/>
      <c r="T2380" s="6"/>
      <c r="U2380" s="6"/>
      <c r="V2380" s="6"/>
      <c r="W2380" s="6" t="str">
        <f t="shared" si="76"/>
        <v>-</v>
      </c>
      <c r="X2380" s="6"/>
      <c r="Y2380" s="6"/>
      <c r="Z2380" s="6"/>
      <c r="AA2380" s="6"/>
      <c r="AB2380" s="6"/>
      <c r="AC2380" s="6"/>
    </row>
    <row r="2381" spans="1:29" x14ac:dyDescent="0.25">
      <c r="Q2381" s="12" t="str">
        <f t="shared" ca="1" si="77"/>
        <v>-</v>
      </c>
      <c r="W2381" t="str">
        <f t="shared" si="76"/>
        <v>-</v>
      </c>
    </row>
    <row r="2382" spans="1:29" x14ac:dyDescent="0.25">
      <c r="A2382" s="6"/>
      <c r="B2382" s="10"/>
      <c r="C2382" s="6"/>
      <c r="D2382" s="6"/>
      <c r="E2382" s="6"/>
      <c r="F2382" s="6"/>
      <c r="G2382" s="6"/>
      <c r="H2382" s="6"/>
      <c r="I2382" s="6"/>
      <c r="J2382" s="6"/>
      <c r="K2382" s="6"/>
      <c r="L2382" s="6"/>
      <c r="M2382" s="6"/>
      <c r="N2382" s="6"/>
      <c r="O2382" s="6"/>
      <c r="P2382" s="10"/>
      <c r="Q2382" s="15" t="str">
        <f t="shared" ca="1" si="77"/>
        <v>-</v>
      </c>
      <c r="R2382" s="6"/>
      <c r="S2382" s="6"/>
      <c r="T2382" s="6"/>
      <c r="U2382" s="6"/>
      <c r="V2382" s="6"/>
      <c r="W2382" s="6" t="str">
        <f t="shared" si="76"/>
        <v>-</v>
      </c>
      <c r="X2382" s="6"/>
      <c r="Y2382" s="6"/>
      <c r="Z2382" s="6"/>
      <c r="AA2382" s="6"/>
      <c r="AB2382" s="6"/>
      <c r="AC2382" s="6"/>
    </row>
    <row r="2383" spans="1:29" x14ac:dyDescent="0.25">
      <c r="Q2383" s="12" t="str">
        <f t="shared" ca="1" si="77"/>
        <v>-</v>
      </c>
      <c r="W2383" t="str">
        <f t="shared" si="76"/>
        <v>-</v>
      </c>
    </row>
    <row r="2384" spans="1:29" x14ac:dyDescent="0.25">
      <c r="A2384" s="6"/>
      <c r="B2384" s="10"/>
      <c r="C2384" s="6"/>
      <c r="D2384" s="6"/>
      <c r="E2384" s="6"/>
      <c r="F2384" s="6"/>
      <c r="G2384" s="6"/>
      <c r="H2384" s="6"/>
      <c r="I2384" s="6"/>
      <c r="J2384" s="6"/>
      <c r="K2384" s="6"/>
      <c r="L2384" s="6"/>
      <c r="M2384" s="6"/>
      <c r="N2384" s="6"/>
      <c r="O2384" s="6"/>
      <c r="P2384" s="10"/>
      <c r="Q2384" s="15" t="str">
        <f t="shared" ca="1" si="77"/>
        <v>-</v>
      </c>
      <c r="R2384" s="6"/>
      <c r="S2384" s="6"/>
      <c r="T2384" s="6"/>
      <c r="U2384" s="6"/>
      <c r="V2384" s="6"/>
      <c r="W2384" s="6" t="str">
        <f t="shared" si="76"/>
        <v>-</v>
      </c>
      <c r="X2384" s="6"/>
      <c r="Y2384" s="6"/>
      <c r="Z2384" s="6"/>
      <c r="AA2384" s="6"/>
      <c r="AB2384" s="6"/>
      <c r="AC2384" s="6"/>
    </row>
    <row r="2385" spans="1:29" x14ac:dyDescent="0.25">
      <c r="Q2385" s="12" t="str">
        <f t="shared" ca="1" si="77"/>
        <v>-</v>
      </c>
      <c r="W2385" t="str">
        <f t="shared" si="76"/>
        <v>-</v>
      </c>
    </row>
    <row r="2386" spans="1:29" x14ac:dyDescent="0.25">
      <c r="A2386" s="6"/>
      <c r="B2386" s="10"/>
      <c r="C2386" s="6"/>
      <c r="D2386" s="6"/>
      <c r="E2386" s="6"/>
      <c r="F2386" s="6"/>
      <c r="G2386" s="6"/>
      <c r="H2386" s="6"/>
      <c r="I2386" s="6"/>
      <c r="J2386" s="6"/>
      <c r="K2386" s="6"/>
      <c r="L2386" s="6"/>
      <c r="M2386" s="6"/>
      <c r="N2386" s="6"/>
      <c r="O2386" s="6"/>
      <c r="P2386" s="10"/>
      <c r="Q2386" s="15" t="str">
        <f t="shared" ca="1" si="77"/>
        <v>-</v>
      </c>
      <c r="R2386" s="6"/>
      <c r="S2386" s="6"/>
      <c r="T2386" s="6"/>
      <c r="U2386" s="6"/>
      <c r="V2386" s="6"/>
      <c r="W2386" s="6" t="str">
        <f t="shared" si="76"/>
        <v>-</v>
      </c>
      <c r="X2386" s="6"/>
      <c r="Y2386" s="6"/>
      <c r="Z2386" s="6"/>
      <c r="AA2386" s="6"/>
      <c r="AB2386" s="6"/>
      <c r="AC2386" s="6"/>
    </row>
    <row r="2387" spans="1:29" x14ac:dyDescent="0.25">
      <c r="Q2387" s="12" t="str">
        <f t="shared" ca="1" si="77"/>
        <v>-</v>
      </c>
      <c r="W2387" t="str">
        <f t="shared" si="76"/>
        <v>-</v>
      </c>
    </row>
    <row r="2388" spans="1:29" x14ac:dyDescent="0.25">
      <c r="A2388" s="6"/>
      <c r="B2388" s="10"/>
      <c r="C2388" s="6"/>
      <c r="D2388" s="6"/>
      <c r="E2388" s="6"/>
      <c r="F2388" s="6"/>
      <c r="G2388" s="6"/>
      <c r="H2388" s="6"/>
      <c r="I2388" s="6"/>
      <c r="J2388" s="6"/>
      <c r="K2388" s="6"/>
      <c r="L2388" s="6"/>
      <c r="M2388" s="6"/>
      <c r="N2388" s="6"/>
      <c r="O2388" s="6"/>
      <c r="P2388" s="10"/>
      <c r="Q2388" s="15" t="str">
        <f t="shared" ca="1" si="77"/>
        <v>-</v>
      </c>
      <c r="R2388" s="6"/>
      <c r="S2388" s="6"/>
      <c r="T2388" s="6"/>
      <c r="U2388" s="6"/>
      <c r="V2388" s="6"/>
      <c r="W2388" s="6" t="str">
        <f t="shared" si="76"/>
        <v>-</v>
      </c>
      <c r="X2388" s="6"/>
      <c r="Y2388" s="6"/>
      <c r="Z2388" s="6"/>
      <c r="AA2388" s="6"/>
      <c r="AB2388" s="6"/>
      <c r="AC2388" s="6"/>
    </row>
    <row r="2389" spans="1:29" x14ac:dyDescent="0.25">
      <c r="Q2389" s="12" t="str">
        <f t="shared" ca="1" si="77"/>
        <v>-</v>
      </c>
      <c r="W2389" t="str">
        <f t="shared" si="76"/>
        <v>-</v>
      </c>
    </row>
    <row r="2390" spans="1:29" x14ac:dyDescent="0.25">
      <c r="A2390" s="6"/>
      <c r="B2390" s="10"/>
      <c r="C2390" s="6"/>
      <c r="D2390" s="6"/>
      <c r="E2390" s="6"/>
      <c r="F2390" s="6"/>
      <c r="G2390" s="6"/>
      <c r="H2390" s="6"/>
      <c r="I2390" s="6"/>
      <c r="J2390" s="6"/>
      <c r="K2390" s="6"/>
      <c r="L2390" s="6"/>
      <c r="M2390" s="6"/>
      <c r="N2390" s="6"/>
      <c r="O2390" s="6"/>
      <c r="P2390" s="10"/>
      <c r="Q2390" s="15" t="str">
        <f t="shared" ca="1" si="77"/>
        <v>-</v>
      </c>
      <c r="R2390" s="6"/>
      <c r="S2390" s="6"/>
      <c r="T2390" s="6"/>
      <c r="U2390" s="6"/>
      <c r="V2390" s="6"/>
      <c r="W2390" s="6" t="str">
        <f t="shared" si="76"/>
        <v>-</v>
      </c>
      <c r="X2390" s="6"/>
      <c r="Y2390" s="6"/>
      <c r="Z2390" s="6"/>
      <c r="AA2390" s="6"/>
      <c r="AB2390" s="6"/>
      <c r="AC2390" s="6"/>
    </row>
    <row r="2391" spans="1:29" x14ac:dyDescent="0.25">
      <c r="Q2391" s="12" t="str">
        <f t="shared" ca="1" si="77"/>
        <v>-</v>
      </c>
      <c r="W2391" t="str">
        <f t="shared" si="76"/>
        <v>-</v>
      </c>
    </row>
    <row r="2392" spans="1:29" x14ac:dyDescent="0.25">
      <c r="A2392" s="6"/>
      <c r="B2392" s="10"/>
      <c r="C2392" s="6"/>
      <c r="D2392" s="6"/>
      <c r="E2392" s="6"/>
      <c r="F2392" s="6"/>
      <c r="G2392" s="6"/>
      <c r="H2392" s="6"/>
      <c r="I2392" s="6"/>
      <c r="J2392" s="6"/>
      <c r="K2392" s="6"/>
      <c r="L2392" s="6"/>
      <c r="M2392" s="6"/>
      <c r="N2392" s="6"/>
      <c r="O2392" s="6"/>
      <c r="P2392" s="10"/>
      <c r="Q2392" s="15" t="str">
        <f t="shared" ca="1" si="77"/>
        <v>-</v>
      </c>
      <c r="R2392" s="6"/>
      <c r="S2392" s="6"/>
      <c r="T2392" s="6"/>
      <c r="U2392" s="6"/>
      <c r="V2392" s="6"/>
      <c r="W2392" s="6" t="str">
        <f t="shared" si="76"/>
        <v>-</v>
      </c>
      <c r="X2392" s="6"/>
      <c r="Y2392" s="6"/>
      <c r="Z2392" s="6"/>
      <c r="AA2392" s="6"/>
      <c r="AB2392" s="6"/>
      <c r="AC2392" s="6"/>
    </row>
    <row r="2393" spans="1:29" x14ac:dyDescent="0.25">
      <c r="Q2393" s="12" t="str">
        <f t="shared" ca="1" si="77"/>
        <v>-</v>
      </c>
      <c r="W2393" t="str">
        <f t="shared" si="76"/>
        <v>-</v>
      </c>
    </row>
    <row r="2394" spans="1:29" x14ac:dyDescent="0.25">
      <c r="A2394" s="6"/>
      <c r="B2394" s="10"/>
      <c r="C2394" s="6"/>
      <c r="D2394" s="6"/>
      <c r="E2394" s="6"/>
      <c r="F2394" s="6"/>
      <c r="G2394" s="6"/>
      <c r="H2394" s="6"/>
      <c r="I2394" s="6"/>
      <c r="J2394" s="6"/>
      <c r="K2394" s="6"/>
      <c r="L2394" s="6"/>
      <c r="M2394" s="6"/>
      <c r="N2394" s="6"/>
      <c r="O2394" s="6"/>
      <c r="P2394" s="10"/>
      <c r="Q2394" s="15" t="str">
        <f t="shared" ca="1" si="77"/>
        <v>-</v>
      </c>
      <c r="R2394" s="6"/>
      <c r="S2394" s="6"/>
      <c r="T2394" s="6"/>
      <c r="U2394" s="6"/>
      <c r="V2394" s="6"/>
      <c r="W2394" s="6" t="str">
        <f t="shared" si="76"/>
        <v>-</v>
      </c>
      <c r="X2394" s="6"/>
      <c r="Y2394" s="6"/>
      <c r="Z2394" s="6"/>
      <c r="AA2394" s="6"/>
      <c r="AB2394" s="6"/>
      <c r="AC2394" s="6"/>
    </row>
    <row r="2395" spans="1:29" x14ac:dyDescent="0.25">
      <c r="Q2395" s="12" t="str">
        <f t="shared" ca="1" si="77"/>
        <v>-</v>
      </c>
      <c r="W2395" t="str">
        <f t="shared" si="76"/>
        <v>-</v>
      </c>
    </row>
    <row r="2396" spans="1:29" x14ac:dyDescent="0.25">
      <c r="A2396" s="6"/>
      <c r="B2396" s="10"/>
      <c r="C2396" s="6"/>
      <c r="D2396" s="6"/>
      <c r="E2396" s="6"/>
      <c r="F2396" s="6"/>
      <c r="G2396" s="6"/>
      <c r="H2396" s="6"/>
      <c r="I2396" s="6"/>
      <c r="J2396" s="6"/>
      <c r="K2396" s="6"/>
      <c r="L2396" s="6"/>
      <c r="M2396" s="6"/>
      <c r="N2396" s="6"/>
      <c r="O2396" s="6"/>
      <c r="P2396" s="10"/>
      <c r="Q2396" s="15" t="str">
        <f t="shared" ca="1" si="77"/>
        <v>-</v>
      </c>
      <c r="R2396" s="6"/>
      <c r="S2396" s="6"/>
      <c r="T2396" s="6"/>
      <c r="U2396" s="6"/>
      <c r="V2396" s="6"/>
      <c r="W2396" s="6" t="str">
        <f t="shared" si="76"/>
        <v>-</v>
      </c>
      <c r="X2396" s="6"/>
      <c r="Y2396" s="6"/>
      <c r="Z2396" s="6"/>
      <c r="AA2396" s="6"/>
      <c r="AB2396" s="6"/>
      <c r="AC2396" s="6"/>
    </row>
    <row r="2397" spans="1:29" x14ac:dyDescent="0.25">
      <c r="Q2397" s="12" t="str">
        <f t="shared" ca="1" si="77"/>
        <v>-</v>
      </c>
      <c r="W2397" t="str">
        <f t="shared" si="76"/>
        <v>-</v>
      </c>
    </row>
    <row r="2398" spans="1:29" x14ac:dyDescent="0.25">
      <c r="A2398" s="6"/>
      <c r="B2398" s="10"/>
      <c r="C2398" s="6"/>
      <c r="D2398" s="6"/>
      <c r="E2398" s="6"/>
      <c r="F2398" s="6"/>
      <c r="G2398" s="6"/>
      <c r="H2398" s="6"/>
      <c r="I2398" s="6"/>
      <c r="J2398" s="6"/>
      <c r="K2398" s="6"/>
      <c r="L2398" s="6"/>
      <c r="M2398" s="6"/>
      <c r="N2398" s="6"/>
      <c r="O2398" s="6"/>
      <c r="P2398" s="10"/>
      <c r="Q2398" s="15" t="str">
        <f t="shared" ca="1" si="77"/>
        <v>-</v>
      </c>
      <c r="R2398" s="6"/>
      <c r="S2398" s="6"/>
      <c r="T2398" s="6"/>
      <c r="U2398" s="6"/>
      <c r="V2398" s="6"/>
      <c r="W2398" s="6" t="str">
        <f t="shared" si="76"/>
        <v>-</v>
      </c>
      <c r="X2398" s="6"/>
      <c r="Y2398" s="6"/>
      <c r="Z2398" s="6"/>
      <c r="AA2398" s="6"/>
      <c r="AB2398" s="6"/>
      <c r="AC2398" s="6"/>
    </row>
    <row r="2399" spans="1:29" x14ac:dyDescent="0.25">
      <c r="Q2399" s="12" t="str">
        <f t="shared" ca="1" si="77"/>
        <v>-</v>
      </c>
      <c r="W2399" t="str">
        <f t="shared" si="76"/>
        <v>-</v>
      </c>
    </row>
    <row r="2400" spans="1:29" x14ac:dyDescent="0.25">
      <c r="A2400" s="6"/>
      <c r="B2400" s="10"/>
      <c r="C2400" s="6"/>
      <c r="D2400" s="6"/>
      <c r="E2400" s="6"/>
      <c r="F2400" s="6"/>
      <c r="G2400" s="6"/>
      <c r="H2400" s="6"/>
      <c r="I2400" s="6"/>
      <c r="J2400" s="6"/>
      <c r="K2400" s="6"/>
      <c r="L2400" s="6"/>
      <c r="M2400" s="6"/>
      <c r="N2400" s="6"/>
      <c r="O2400" s="6"/>
      <c r="P2400" s="10"/>
      <c r="Q2400" s="15" t="str">
        <f t="shared" ca="1" si="77"/>
        <v>-</v>
      </c>
      <c r="R2400" s="6"/>
      <c r="S2400" s="6"/>
      <c r="T2400" s="6"/>
      <c r="U2400" s="6"/>
      <c r="V2400" s="6"/>
      <c r="W2400" s="6" t="str">
        <f t="shared" si="76"/>
        <v>-</v>
      </c>
      <c r="X2400" s="6"/>
      <c r="Y2400" s="6"/>
      <c r="Z2400" s="6"/>
      <c r="AA2400" s="6"/>
      <c r="AB2400" s="6"/>
      <c r="AC2400" s="6"/>
    </row>
    <row r="2401" spans="1:29" x14ac:dyDescent="0.25">
      <c r="Q2401" s="12" t="str">
        <f t="shared" ca="1" si="77"/>
        <v>-</v>
      </c>
      <c r="W2401" t="str">
        <f t="shared" si="76"/>
        <v>-</v>
      </c>
    </row>
    <row r="2402" spans="1:29" x14ac:dyDescent="0.25">
      <c r="A2402" s="6"/>
      <c r="B2402" s="10"/>
      <c r="C2402" s="6"/>
      <c r="D2402" s="6"/>
      <c r="E2402" s="6"/>
      <c r="F2402" s="6"/>
      <c r="G2402" s="6"/>
      <c r="H2402" s="6"/>
      <c r="I2402" s="6"/>
      <c r="J2402" s="6"/>
      <c r="K2402" s="6"/>
      <c r="L2402" s="6"/>
      <c r="M2402" s="6"/>
      <c r="N2402" s="6"/>
      <c r="O2402" s="6"/>
      <c r="P2402" s="10"/>
      <c r="Q2402" s="15" t="str">
        <f t="shared" ca="1" si="77"/>
        <v>-</v>
      </c>
      <c r="R2402" s="6"/>
      <c r="S2402" s="6"/>
      <c r="T2402" s="6"/>
      <c r="U2402" s="6"/>
      <c r="V2402" s="6"/>
      <c r="W2402" s="6" t="str">
        <f t="shared" si="76"/>
        <v>-</v>
      </c>
      <c r="X2402" s="6"/>
      <c r="Y2402" s="6"/>
      <c r="Z2402" s="6"/>
      <c r="AA2402" s="6"/>
      <c r="AB2402" s="6"/>
      <c r="AC2402" s="6"/>
    </row>
    <row r="2403" spans="1:29" x14ac:dyDescent="0.25">
      <c r="Q2403" s="12" t="str">
        <f t="shared" ca="1" si="77"/>
        <v>-</v>
      </c>
      <c r="W2403" t="str">
        <f t="shared" si="76"/>
        <v>-</v>
      </c>
    </row>
    <row r="2404" spans="1:29" x14ac:dyDescent="0.25">
      <c r="A2404" s="6"/>
      <c r="B2404" s="10"/>
      <c r="C2404" s="6"/>
      <c r="D2404" s="6"/>
      <c r="E2404" s="6"/>
      <c r="F2404" s="6"/>
      <c r="G2404" s="6"/>
      <c r="H2404" s="6"/>
      <c r="I2404" s="6"/>
      <c r="J2404" s="6"/>
      <c r="K2404" s="6"/>
      <c r="L2404" s="6"/>
      <c r="M2404" s="6"/>
      <c r="N2404" s="6"/>
      <c r="O2404" s="6"/>
      <c r="P2404" s="10"/>
      <c r="Q2404" s="15" t="str">
        <f t="shared" ca="1" si="77"/>
        <v>-</v>
      </c>
      <c r="R2404" s="6"/>
      <c r="S2404" s="6"/>
      <c r="T2404" s="6"/>
      <c r="U2404" s="6"/>
      <c r="V2404" s="6"/>
      <c r="W2404" s="6" t="str">
        <f t="shared" si="76"/>
        <v>-</v>
      </c>
      <c r="X2404" s="6"/>
      <c r="Y2404" s="6"/>
      <c r="Z2404" s="6"/>
      <c r="AA2404" s="6"/>
      <c r="AB2404" s="6"/>
      <c r="AC2404" s="6"/>
    </row>
    <row r="2405" spans="1:29" x14ac:dyDescent="0.25">
      <c r="Q2405" s="12" t="str">
        <f t="shared" ca="1" si="77"/>
        <v>-</v>
      </c>
      <c r="W2405" t="str">
        <f t="shared" si="76"/>
        <v>-</v>
      </c>
    </row>
    <row r="2406" spans="1:29" x14ac:dyDescent="0.25">
      <c r="A2406" s="6"/>
      <c r="B2406" s="10"/>
      <c r="C2406" s="6"/>
      <c r="D2406" s="6"/>
      <c r="E2406" s="6"/>
      <c r="F2406" s="6"/>
      <c r="G2406" s="6"/>
      <c r="H2406" s="6"/>
      <c r="I2406" s="6"/>
      <c r="J2406" s="6"/>
      <c r="K2406" s="6"/>
      <c r="L2406" s="6"/>
      <c r="M2406" s="6"/>
      <c r="N2406" s="6"/>
      <c r="O2406" s="6"/>
      <c r="P2406" s="10"/>
      <c r="Q2406" s="15" t="str">
        <f t="shared" ca="1" si="77"/>
        <v>-</v>
      </c>
      <c r="R2406" s="6"/>
      <c r="S2406" s="6"/>
      <c r="T2406" s="6"/>
      <c r="U2406" s="6"/>
      <c r="V2406" s="6"/>
      <c r="W2406" s="6" t="str">
        <f t="shared" si="76"/>
        <v>-</v>
      </c>
      <c r="X2406" s="6"/>
      <c r="Y2406" s="6"/>
      <c r="Z2406" s="6"/>
      <c r="AA2406" s="6"/>
      <c r="AB2406" s="6"/>
      <c r="AC2406" s="6"/>
    </row>
    <row r="2407" spans="1:29" x14ac:dyDescent="0.25">
      <c r="Q2407" s="12" t="str">
        <f t="shared" ca="1" si="77"/>
        <v>-</v>
      </c>
      <c r="W2407" t="str">
        <f t="shared" si="76"/>
        <v>-</v>
      </c>
    </row>
    <row r="2408" spans="1:29" x14ac:dyDescent="0.25">
      <c r="A2408" s="6"/>
      <c r="B2408" s="10"/>
      <c r="C2408" s="6"/>
      <c r="D2408" s="6"/>
      <c r="E2408" s="6"/>
      <c r="F2408" s="6"/>
      <c r="G2408" s="6"/>
      <c r="H2408" s="6"/>
      <c r="I2408" s="6"/>
      <c r="J2408" s="6"/>
      <c r="K2408" s="6"/>
      <c r="L2408" s="6"/>
      <c r="M2408" s="6"/>
      <c r="N2408" s="6"/>
      <c r="O2408" s="6"/>
      <c r="P2408" s="10"/>
      <c r="Q2408" s="15" t="str">
        <f t="shared" ca="1" si="77"/>
        <v>-</v>
      </c>
      <c r="R2408" s="6"/>
      <c r="S2408" s="6"/>
      <c r="T2408" s="6"/>
      <c r="U2408" s="6"/>
      <c r="V2408" s="6"/>
      <c r="W2408" s="6" t="str">
        <f t="shared" si="76"/>
        <v>-</v>
      </c>
      <c r="X2408" s="6"/>
      <c r="Y2408" s="6"/>
      <c r="Z2408" s="6"/>
      <c r="AA2408" s="6"/>
      <c r="AB2408" s="6"/>
      <c r="AC2408" s="6"/>
    </row>
    <row r="2409" spans="1:29" x14ac:dyDescent="0.25">
      <c r="Q2409" s="12" t="str">
        <f t="shared" ca="1" si="77"/>
        <v>-</v>
      </c>
      <c r="W2409" t="str">
        <f t="shared" si="76"/>
        <v>-</v>
      </c>
    </row>
    <row r="2410" spans="1:29" x14ac:dyDescent="0.25">
      <c r="A2410" s="6"/>
      <c r="B2410" s="10"/>
      <c r="C2410" s="6"/>
      <c r="D2410" s="6"/>
      <c r="E2410" s="6"/>
      <c r="F2410" s="6"/>
      <c r="G2410" s="6"/>
      <c r="H2410" s="6"/>
      <c r="I2410" s="6"/>
      <c r="J2410" s="6"/>
      <c r="K2410" s="6"/>
      <c r="L2410" s="6"/>
      <c r="M2410" s="6"/>
      <c r="N2410" s="6"/>
      <c r="O2410" s="6"/>
      <c r="P2410" s="10"/>
      <c r="Q2410" s="15" t="str">
        <f t="shared" ca="1" si="77"/>
        <v>-</v>
      </c>
      <c r="R2410" s="6"/>
      <c r="S2410" s="6"/>
      <c r="T2410" s="6"/>
      <c r="U2410" s="6"/>
      <c r="V2410" s="6"/>
      <c r="W2410" s="6" t="str">
        <f t="shared" si="76"/>
        <v>-</v>
      </c>
      <c r="X2410" s="6"/>
      <c r="Y2410" s="6"/>
      <c r="Z2410" s="6"/>
      <c r="AA2410" s="6"/>
      <c r="AB2410" s="6"/>
      <c r="AC2410" s="6"/>
    </row>
    <row r="2411" spans="1:29" x14ac:dyDescent="0.25">
      <c r="Q2411" s="12" t="str">
        <f t="shared" ca="1" si="77"/>
        <v>-</v>
      </c>
      <c r="W2411" t="str">
        <f t="shared" si="76"/>
        <v>-</v>
      </c>
    </row>
    <row r="2412" spans="1:29" x14ac:dyDescent="0.25">
      <c r="A2412" s="6"/>
      <c r="B2412" s="10"/>
      <c r="C2412" s="6"/>
      <c r="D2412" s="6"/>
      <c r="E2412" s="6"/>
      <c r="F2412" s="6"/>
      <c r="G2412" s="6"/>
      <c r="H2412" s="6"/>
      <c r="I2412" s="6"/>
      <c r="J2412" s="6"/>
      <c r="K2412" s="6"/>
      <c r="L2412" s="6"/>
      <c r="M2412" s="6"/>
      <c r="N2412" s="6"/>
      <c r="O2412" s="6"/>
      <c r="P2412" s="10"/>
      <c r="Q2412" s="15" t="str">
        <f t="shared" ca="1" si="77"/>
        <v>-</v>
      </c>
      <c r="R2412" s="6"/>
      <c r="S2412" s="6"/>
      <c r="T2412" s="6"/>
      <c r="U2412" s="6"/>
      <c r="V2412" s="6"/>
      <c r="W2412" s="6" t="str">
        <f t="shared" si="76"/>
        <v>-</v>
      </c>
      <c r="X2412" s="6"/>
      <c r="Y2412" s="6"/>
      <c r="Z2412" s="6"/>
      <c r="AA2412" s="6"/>
      <c r="AB2412" s="6"/>
      <c r="AC2412" s="6"/>
    </row>
    <row r="2413" spans="1:29" x14ac:dyDescent="0.25">
      <c r="Q2413" s="12" t="str">
        <f t="shared" ca="1" si="77"/>
        <v>-</v>
      </c>
      <c r="W2413" t="str">
        <f t="shared" si="76"/>
        <v>-</v>
      </c>
    </row>
    <row r="2414" spans="1:29" x14ac:dyDescent="0.25">
      <c r="A2414" s="6"/>
      <c r="B2414" s="10"/>
      <c r="C2414" s="6"/>
      <c r="D2414" s="6"/>
      <c r="E2414" s="6"/>
      <c r="F2414" s="6"/>
      <c r="G2414" s="6"/>
      <c r="H2414" s="6"/>
      <c r="I2414" s="6"/>
      <c r="J2414" s="6"/>
      <c r="K2414" s="6"/>
      <c r="L2414" s="6"/>
      <c r="M2414" s="6"/>
      <c r="N2414" s="6"/>
      <c r="O2414" s="6"/>
      <c r="P2414" s="10"/>
      <c r="Q2414" s="15" t="str">
        <f t="shared" ca="1" si="77"/>
        <v>-</v>
      </c>
      <c r="R2414" s="6"/>
      <c r="S2414" s="6"/>
      <c r="T2414" s="6"/>
      <c r="U2414" s="6"/>
      <c r="V2414" s="6"/>
      <c r="W2414" s="6" t="str">
        <f t="shared" si="76"/>
        <v>-</v>
      </c>
      <c r="X2414" s="6"/>
      <c r="Y2414" s="6"/>
      <c r="Z2414" s="6"/>
      <c r="AA2414" s="6"/>
      <c r="AB2414" s="6"/>
      <c r="AC2414" s="6"/>
    </row>
    <row r="2415" spans="1:29" x14ac:dyDescent="0.25">
      <c r="Q2415" s="12" t="str">
        <f t="shared" ca="1" si="77"/>
        <v>-</v>
      </c>
      <c r="W2415" t="str">
        <f t="shared" si="76"/>
        <v>-</v>
      </c>
    </row>
    <row r="2416" spans="1:29" x14ac:dyDescent="0.25">
      <c r="A2416" s="6"/>
      <c r="B2416" s="10"/>
      <c r="C2416" s="6"/>
      <c r="D2416" s="6"/>
      <c r="E2416" s="6"/>
      <c r="F2416" s="6"/>
      <c r="G2416" s="6"/>
      <c r="H2416" s="6"/>
      <c r="I2416" s="6"/>
      <c r="J2416" s="6"/>
      <c r="K2416" s="6"/>
      <c r="L2416" s="6"/>
      <c r="M2416" s="6"/>
      <c r="N2416" s="6"/>
      <c r="O2416" s="6"/>
      <c r="P2416" s="10"/>
      <c r="Q2416" s="15" t="str">
        <f t="shared" ca="1" si="77"/>
        <v>-</v>
      </c>
      <c r="R2416" s="6"/>
      <c r="S2416" s="6"/>
      <c r="T2416" s="6"/>
      <c r="U2416" s="6"/>
      <c r="V2416" s="6"/>
      <c r="W2416" s="6" t="str">
        <f t="shared" si="76"/>
        <v>-</v>
      </c>
      <c r="X2416" s="6"/>
      <c r="Y2416" s="6"/>
      <c r="Z2416" s="6"/>
      <c r="AA2416" s="6"/>
      <c r="AB2416" s="6"/>
      <c r="AC2416" s="6"/>
    </row>
    <row r="2417" spans="1:29" x14ac:dyDescent="0.25">
      <c r="Q2417" s="12" t="str">
        <f t="shared" ca="1" si="77"/>
        <v>-</v>
      </c>
      <c r="W2417" t="str">
        <f t="shared" si="76"/>
        <v>-</v>
      </c>
    </row>
    <row r="2418" spans="1:29" x14ac:dyDescent="0.25">
      <c r="A2418" s="6"/>
      <c r="B2418" s="10"/>
      <c r="C2418" s="6"/>
      <c r="D2418" s="6"/>
      <c r="E2418" s="6"/>
      <c r="F2418" s="6"/>
      <c r="G2418" s="6"/>
      <c r="H2418" s="6"/>
      <c r="I2418" s="6"/>
      <c r="J2418" s="6"/>
      <c r="K2418" s="6"/>
      <c r="L2418" s="6"/>
      <c r="M2418" s="6"/>
      <c r="N2418" s="6"/>
      <c r="O2418" s="6"/>
      <c r="P2418" s="10"/>
      <c r="Q2418" s="15" t="str">
        <f t="shared" ca="1" si="77"/>
        <v>-</v>
      </c>
      <c r="R2418" s="6"/>
      <c r="S2418" s="6"/>
      <c r="T2418" s="6"/>
      <c r="U2418" s="6"/>
      <c r="V2418" s="6"/>
      <c r="W2418" s="6" t="str">
        <f t="shared" si="76"/>
        <v>-</v>
      </c>
      <c r="X2418" s="6"/>
      <c r="Y2418" s="6"/>
      <c r="Z2418" s="6"/>
      <c r="AA2418" s="6"/>
      <c r="AB2418" s="6"/>
      <c r="AC2418" s="6"/>
    </row>
    <row r="2419" spans="1:29" x14ac:dyDescent="0.25">
      <c r="Q2419" s="12" t="str">
        <f t="shared" ca="1" si="77"/>
        <v>-</v>
      </c>
      <c r="W2419" t="str">
        <f t="shared" si="76"/>
        <v>-</v>
      </c>
    </row>
    <row r="2420" spans="1:29" x14ac:dyDescent="0.25">
      <c r="A2420" s="6"/>
      <c r="B2420" s="10"/>
      <c r="C2420" s="6"/>
      <c r="D2420" s="6"/>
      <c r="E2420" s="6"/>
      <c r="F2420" s="6"/>
      <c r="G2420" s="6"/>
      <c r="H2420" s="6"/>
      <c r="I2420" s="6"/>
      <c r="J2420" s="6"/>
      <c r="K2420" s="6"/>
      <c r="L2420" s="6"/>
      <c r="M2420" s="6"/>
      <c r="N2420" s="6"/>
      <c r="O2420" s="6"/>
      <c r="P2420" s="10"/>
      <c r="Q2420" s="15" t="str">
        <f t="shared" ca="1" si="77"/>
        <v>-</v>
      </c>
      <c r="R2420" s="6"/>
      <c r="S2420" s="6"/>
      <c r="T2420" s="6"/>
      <c r="U2420" s="6"/>
      <c r="V2420" s="6"/>
      <c r="W2420" s="6" t="str">
        <f t="shared" si="76"/>
        <v>-</v>
      </c>
      <c r="X2420" s="6"/>
      <c r="Y2420" s="6"/>
      <c r="Z2420" s="6"/>
      <c r="AA2420" s="6"/>
      <c r="AB2420" s="6"/>
      <c r="AC2420" s="6"/>
    </row>
    <row r="2421" spans="1:29" x14ac:dyDescent="0.25">
      <c r="Q2421" s="12" t="str">
        <f t="shared" ca="1" si="77"/>
        <v>-</v>
      </c>
      <c r="W2421" t="str">
        <f t="shared" si="76"/>
        <v>-</v>
      </c>
    </row>
    <row r="2422" spans="1:29" x14ac:dyDescent="0.25">
      <c r="A2422" s="6"/>
      <c r="B2422" s="10"/>
      <c r="C2422" s="6"/>
      <c r="D2422" s="6"/>
      <c r="E2422" s="6"/>
      <c r="F2422" s="6"/>
      <c r="G2422" s="6"/>
      <c r="H2422" s="6"/>
      <c r="I2422" s="6"/>
      <c r="J2422" s="6"/>
      <c r="K2422" s="6"/>
      <c r="L2422" s="6"/>
      <c r="M2422" s="6"/>
      <c r="N2422" s="6"/>
      <c r="O2422" s="6"/>
      <c r="P2422" s="10"/>
      <c r="Q2422" s="15" t="str">
        <f t="shared" ca="1" si="77"/>
        <v>-</v>
      </c>
      <c r="R2422" s="6"/>
      <c r="S2422" s="6"/>
      <c r="T2422" s="6"/>
      <c r="U2422" s="6"/>
      <c r="V2422" s="6"/>
      <c r="W2422" s="6" t="str">
        <f t="shared" si="76"/>
        <v>-</v>
      </c>
      <c r="X2422" s="6"/>
      <c r="Y2422" s="6"/>
      <c r="Z2422" s="6"/>
      <c r="AA2422" s="6"/>
      <c r="AB2422" s="6"/>
      <c r="AC2422" s="6"/>
    </row>
    <row r="2423" spans="1:29" x14ac:dyDescent="0.25">
      <c r="Q2423" s="12" t="str">
        <f t="shared" ca="1" si="77"/>
        <v>-</v>
      </c>
      <c r="W2423" t="str">
        <f t="shared" si="76"/>
        <v>-</v>
      </c>
    </row>
    <row r="2424" spans="1:29" x14ac:dyDescent="0.25">
      <c r="A2424" s="6"/>
      <c r="B2424" s="10"/>
      <c r="C2424" s="6"/>
      <c r="D2424" s="6"/>
      <c r="E2424" s="6"/>
      <c r="F2424" s="6"/>
      <c r="G2424" s="6"/>
      <c r="H2424" s="6"/>
      <c r="I2424" s="6"/>
      <c r="J2424" s="6"/>
      <c r="K2424" s="6"/>
      <c r="L2424" s="6"/>
      <c r="M2424" s="6"/>
      <c r="N2424" s="6"/>
      <c r="O2424" s="6"/>
      <c r="P2424" s="10"/>
      <c r="Q2424" s="15" t="str">
        <f t="shared" ca="1" si="77"/>
        <v>-</v>
      </c>
      <c r="R2424" s="6"/>
      <c r="S2424" s="6"/>
      <c r="T2424" s="6"/>
      <c r="U2424" s="6"/>
      <c r="V2424" s="6"/>
      <c r="W2424" s="6" t="str">
        <f t="shared" si="76"/>
        <v>-</v>
      </c>
      <c r="X2424" s="6"/>
      <c r="Y2424" s="6"/>
      <c r="Z2424" s="6"/>
      <c r="AA2424" s="6"/>
      <c r="AB2424" s="6"/>
      <c r="AC2424" s="6"/>
    </row>
    <row r="2425" spans="1:29" x14ac:dyDescent="0.25">
      <c r="Q2425" s="12" t="str">
        <f t="shared" ca="1" si="77"/>
        <v>-</v>
      </c>
      <c r="W2425" t="str">
        <f t="shared" si="76"/>
        <v>-</v>
      </c>
    </row>
    <row r="2426" spans="1:29" x14ac:dyDescent="0.25">
      <c r="A2426" s="6"/>
      <c r="B2426" s="10"/>
      <c r="C2426" s="6"/>
      <c r="D2426" s="6"/>
      <c r="E2426" s="6"/>
      <c r="F2426" s="6"/>
      <c r="G2426" s="6"/>
      <c r="H2426" s="6"/>
      <c r="I2426" s="6"/>
      <c r="J2426" s="6"/>
      <c r="K2426" s="6"/>
      <c r="L2426" s="6"/>
      <c r="M2426" s="6"/>
      <c r="N2426" s="6"/>
      <c r="O2426" s="6"/>
      <c r="P2426" s="10"/>
      <c r="Q2426" s="15" t="str">
        <f t="shared" ca="1" si="77"/>
        <v>-</v>
      </c>
      <c r="R2426" s="6"/>
      <c r="S2426" s="6"/>
      <c r="T2426" s="6"/>
      <c r="U2426" s="6"/>
      <c r="V2426" s="6"/>
      <c r="W2426" s="6" t="str">
        <f t="shared" si="76"/>
        <v>-</v>
      </c>
      <c r="X2426" s="6"/>
      <c r="Y2426" s="6"/>
      <c r="Z2426" s="6"/>
      <c r="AA2426" s="6"/>
      <c r="AB2426" s="6"/>
      <c r="AC2426" s="6"/>
    </row>
    <row r="2427" spans="1:29" x14ac:dyDescent="0.25">
      <c r="Q2427" s="12" t="str">
        <f t="shared" ca="1" si="77"/>
        <v>-</v>
      </c>
      <c r="W2427" t="str">
        <f t="shared" si="76"/>
        <v>-</v>
      </c>
    </row>
    <row r="2428" spans="1:29" x14ac:dyDescent="0.25">
      <c r="A2428" s="6"/>
      <c r="B2428" s="10"/>
      <c r="C2428" s="6"/>
      <c r="D2428" s="6"/>
      <c r="E2428" s="6"/>
      <c r="F2428" s="6"/>
      <c r="G2428" s="6"/>
      <c r="H2428" s="6"/>
      <c r="I2428" s="6"/>
      <c r="J2428" s="6"/>
      <c r="K2428" s="6"/>
      <c r="L2428" s="6"/>
      <c r="M2428" s="6"/>
      <c r="N2428" s="6"/>
      <c r="O2428" s="6"/>
      <c r="P2428" s="10"/>
      <c r="Q2428" s="15" t="str">
        <f t="shared" ca="1" si="77"/>
        <v>-</v>
      </c>
      <c r="R2428" s="6"/>
      <c r="S2428" s="6"/>
      <c r="T2428" s="6"/>
      <c r="U2428" s="6"/>
      <c r="V2428" s="6"/>
      <c r="W2428" s="6" t="str">
        <f t="shared" si="76"/>
        <v>-</v>
      </c>
      <c r="X2428" s="6"/>
      <c r="Y2428" s="6"/>
      <c r="Z2428" s="6"/>
      <c r="AA2428" s="6"/>
      <c r="AB2428" s="6"/>
      <c r="AC2428" s="6"/>
    </row>
    <row r="2429" spans="1:29" x14ac:dyDescent="0.25">
      <c r="Q2429" s="12" t="str">
        <f t="shared" ca="1" si="77"/>
        <v>-</v>
      </c>
      <c r="W2429" t="str">
        <f t="shared" si="76"/>
        <v>-</v>
      </c>
    </row>
    <row r="2430" spans="1:29" x14ac:dyDescent="0.25">
      <c r="A2430" s="6"/>
      <c r="B2430" s="10"/>
      <c r="C2430" s="6"/>
      <c r="D2430" s="6"/>
      <c r="E2430" s="6"/>
      <c r="F2430" s="6"/>
      <c r="G2430" s="6"/>
      <c r="H2430" s="6"/>
      <c r="I2430" s="6"/>
      <c r="J2430" s="6"/>
      <c r="K2430" s="6"/>
      <c r="L2430" s="6"/>
      <c r="M2430" s="6"/>
      <c r="N2430" s="6"/>
      <c r="O2430" s="6"/>
      <c r="P2430" s="10"/>
      <c r="Q2430" s="15" t="str">
        <f t="shared" ca="1" si="77"/>
        <v>-</v>
      </c>
      <c r="R2430" s="6"/>
      <c r="S2430" s="6"/>
      <c r="T2430" s="6"/>
      <c r="U2430" s="6"/>
      <c r="V2430" s="6"/>
      <c r="W2430" s="6" t="str">
        <f t="shared" si="76"/>
        <v>-</v>
      </c>
      <c r="X2430" s="6"/>
      <c r="Y2430" s="6"/>
      <c r="Z2430" s="6"/>
      <c r="AA2430" s="6"/>
      <c r="AB2430" s="6"/>
      <c r="AC2430" s="6"/>
    </row>
    <row r="2431" spans="1:29" x14ac:dyDescent="0.25">
      <c r="Q2431" s="12" t="str">
        <f t="shared" ca="1" si="77"/>
        <v>-</v>
      </c>
      <c r="W2431" t="str">
        <f t="shared" si="76"/>
        <v>-</v>
      </c>
    </row>
    <row r="2432" spans="1:29" x14ac:dyDescent="0.25">
      <c r="A2432" s="6"/>
      <c r="B2432" s="10"/>
      <c r="C2432" s="6"/>
      <c r="D2432" s="6"/>
      <c r="E2432" s="6"/>
      <c r="F2432" s="6"/>
      <c r="G2432" s="6"/>
      <c r="H2432" s="6"/>
      <c r="I2432" s="6"/>
      <c r="J2432" s="6"/>
      <c r="K2432" s="6"/>
      <c r="L2432" s="6"/>
      <c r="M2432" s="6"/>
      <c r="N2432" s="6"/>
      <c r="O2432" s="6"/>
      <c r="P2432" s="10"/>
      <c r="Q2432" s="15" t="str">
        <f t="shared" ca="1" si="77"/>
        <v>-</v>
      </c>
      <c r="R2432" s="6"/>
      <c r="S2432" s="6"/>
      <c r="T2432" s="6"/>
      <c r="U2432" s="6"/>
      <c r="V2432" s="6"/>
      <c r="W2432" s="6" t="str">
        <f t="shared" si="76"/>
        <v>-</v>
      </c>
      <c r="X2432" s="6"/>
      <c r="Y2432" s="6"/>
      <c r="Z2432" s="6"/>
      <c r="AA2432" s="6"/>
      <c r="AB2432" s="6"/>
      <c r="AC2432" s="6"/>
    </row>
    <row r="2433" spans="1:29" x14ac:dyDescent="0.25">
      <c r="Q2433" s="12" t="str">
        <f t="shared" ca="1" si="77"/>
        <v>-</v>
      </c>
      <c r="W2433" t="str">
        <f t="shared" si="76"/>
        <v>-</v>
      </c>
    </row>
    <row r="2434" spans="1:29" x14ac:dyDescent="0.25">
      <c r="A2434" s="6"/>
      <c r="B2434" s="10"/>
      <c r="C2434" s="6"/>
      <c r="D2434" s="6"/>
      <c r="E2434" s="6"/>
      <c r="F2434" s="6"/>
      <c r="G2434" s="6"/>
      <c r="H2434" s="6"/>
      <c r="I2434" s="6"/>
      <c r="J2434" s="6"/>
      <c r="K2434" s="6"/>
      <c r="L2434" s="6"/>
      <c r="M2434" s="6"/>
      <c r="N2434" s="6"/>
      <c r="O2434" s="6"/>
      <c r="P2434" s="10"/>
      <c r="Q2434" s="15" t="str">
        <f t="shared" ca="1" si="77"/>
        <v>-</v>
      </c>
      <c r="R2434" s="6"/>
      <c r="S2434" s="6"/>
      <c r="T2434" s="6"/>
      <c r="U2434" s="6"/>
      <c r="V2434" s="6"/>
      <c r="W2434" s="6" t="str">
        <f t="shared" si="76"/>
        <v>-</v>
      </c>
      <c r="X2434" s="6"/>
      <c r="Y2434" s="6"/>
      <c r="Z2434" s="6"/>
      <c r="AA2434" s="6"/>
      <c r="AB2434" s="6"/>
      <c r="AC2434" s="6"/>
    </row>
    <row r="2435" spans="1:29" x14ac:dyDescent="0.25">
      <c r="Q2435" s="12" t="str">
        <f t="shared" ca="1" si="77"/>
        <v>-</v>
      </c>
      <c r="W2435" t="str">
        <f t="shared" si="76"/>
        <v>-</v>
      </c>
    </row>
    <row r="2436" spans="1:29" x14ac:dyDescent="0.25">
      <c r="A2436" s="6"/>
      <c r="B2436" s="10"/>
      <c r="C2436" s="6"/>
      <c r="D2436" s="6"/>
      <c r="E2436" s="6"/>
      <c r="F2436" s="6"/>
      <c r="G2436" s="6"/>
      <c r="H2436" s="6"/>
      <c r="I2436" s="6"/>
      <c r="J2436" s="6"/>
      <c r="K2436" s="6"/>
      <c r="L2436" s="6"/>
      <c r="M2436" s="6"/>
      <c r="N2436" s="6"/>
      <c r="O2436" s="6"/>
      <c r="P2436" s="10"/>
      <c r="Q2436" s="15" t="str">
        <f t="shared" ca="1" si="77"/>
        <v>-</v>
      </c>
      <c r="R2436" s="6"/>
      <c r="S2436" s="6"/>
      <c r="T2436" s="6"/>
      <c r="U2436" s="6"/>
      <c r="V2436" s="6"/>
      <c r="W2436" s="6" t="str">
        <f t="shared" si="76"/>
        <v>-</v>
      </c>
      <c r="X2436" s="6"/>
      <c r="Y2436" s="6"/>
      <c r="Z2436" s="6"/>
      <c r="AA2436" s="6"/>
      <c r="AB2436" s="6"/>
      <c r="AC2436" s="6"/>
    </row>
    <row r="2437" spans="1:29" x14ac:dyDescent="0.25">
      <c r="Q2437" s="12" t="str">
        <f t="shared" ca="1" si="77"/>
        <v>-</v>
      </c>
      <c r="W2437" t="str">
        <f t="shared" si="76"/>
        <v>-</v>
      </c>
    </row>
    <row r="2438" spans="1:29" x14ac:dyDescent="0.25">
      <c r="A2438" s="6"/>
      <c r="B2438" s="10"/>
      <c r="C2438" s="6"/>
      <c r="D2438" s="6"/>
      <c r="E2438" s="6"/>
      <c r="F2438" s="6"/>
      <c r="G2438" s="6"/>
      <c r="H2438" s="6"/>
      <c r="I2438" s="6"/>
      <c r="J2438" s="6"/>
      <c r="K2438" s="6"/>
      <c r="L2438" s="6"/>
      <c r="M2438" s="6"/>
      <c r="N2438" s="6"/>
      <c r="O2438" s="6"/>
      <c r="P2438" s="10"/>
      <c r="Q2438" s="15" t="str">
        <f t="shared" ca="1" si="77"/>
        <v>-</v>
      </c>
      <c r="R2438" s="6"/>
      <c r="S2438" s="6"/>
      <c r="T2438" s="6"/>
      <c r="U2438" s="6"/>
      <c r="V2438" s="6"/>
      <c r="W2438" s="6" t="str">
        <f t="shared" si="76"/>
        <v>-</v>
      </c>
      <c r="X2438" s="6"/>
      <c r="Y2438" s="6"/>
      <c r="Z2438" s="6"/>
      <c r="AA2438" s="6"/>
      <c r="AB2438" s="6"/>
      <c r="AC2438" s="6"/>
    </row>
    <row r="2439" spans="1:29" x14ac:dyDescent="0.25">
      <c r="Q2439" s="12" t="str">
        <f t="shared" ca="1" si="77"/>
        <v>-</v>
      </c>
      <c r="W2439" t="str">
        <f t="shared" si="76"/>
        <v>-</v>
      </c>
    </row>
    <row r="2440" spans="1:29" x14ac:dyDescent="0.25">
      <c r="A2440" s="6"/>
      <c r="B2440" s="10"/>
      <c r="C2440" s="6"/>
      <c r="D2440" s="6"/>
      <c r="E2440" s="6"/>
      <c r="F2440" s="6"/>
      <c r="G2440" s="6"/>
      <c r="H2440" s="6"/>
      <c r="I2440" s="6"/>
      <c r="J2440" s="6"/>
      <c r="K2440" s="6"/>
      <c r="L2440" s="6"/>
      <c r="M2440" s="6"/>
      <c r="N2440" s="6"/>
      <c r="O2440" s="6"/>
      <c r="P2440" s="10"/>
      <c r="Q2440" s="15" t="str">
        <f t="shared" ca="1" si="77"/>
        <v>-</v>
      </c>
      <c r="R2440" s="6"/>
      <c r="S2440" s="6"/>
      <c r="T2440" s="6"/>
      <c r="U2440" s="6"/>
      <c r="V2440" s="6"/>
      <c r="W2440" s="6" t="str">
        <f t="shared" ref="W2440:W2503" si="78">IF(OR(ISBLANK(J2440),ISBLANK(V2440)),"-",(IF(J2440=V2440,"Yes","No")))</f>
        <v>-</v>
      </c>
      <c r="X2440" s="6"/>
      <c r="Y2440" s="6"/>
      <c r="Z2440" s="6"/>
      <c r="AA2440" s="6"/>
      <c r="AB2440" s="6"/>
      <c r="AC2440" s="6"/>
    </row>
    <row r="2441" spans="1:29" x14ac:dyDescent="0.25">
      <c r="Q2441" s="12" t="str">
        <f t="shared" ref="Q2441:Q2504" ca="1" si="79">IF(B2441&gt;1/1/1900, (IF(R2441="Closed",(DATEDIF(B2441,P2441,"d"))-(DATEDIF(M2441,O2441,"d")),IF(OR(R2441="Pending",ISBLANK(P2441)),TODAY()-B2441))),"-")</f>
        <v>-</v>
      </c>
      <c r="W2441" t="str">
        <f t="shared" si="78"/>
        <v>-</v>
      </c>
    </row>
    <row r="2442" spans="1:29" x14ac:dyDescent="0.25">
      <c r="A2442" s="6"/>
      <c r="B2442" s="10"/>
      <c r="C2442" s="6"/>
      <c r="D2442" s="6"/>
      <c r="E2442" s="6"/>
      <c r="F2442" s="6"/>
      <c r="G2442" s="6"/>
      <c r="H2442" s="6"/>
      <c r="I2442" s="6"/>
      <c r="J2442" s="6"/>
      <c r="K2442" s="6"/>
      <c r="L2442" s="6"/>
      <c r="M2442" s="6"/>
      <c r="N2442" s="6"/>
      <c r="O2442" s="6"/>
      <c r="P2442" s="10"/>
      <c r="Q2442" s="15" t="str">
        <f t="shared" ca="1" si="79"/>
        <v>-</v>
      </c>
      <c r="R2442" s="6"/>
      <c r="S2442" s="6"/>
      <c r="T2442" s="6"/>
      <c r="U2442" s="6"/>
      <c r="V2442" s="6"/>
      <c r="W2442" s="6" t="str">
        <f t="shared" si="78"/>
        <v>-</v>
      </c>
      <c r="X2442" s="6"/>
      <c r="Y2442" s="6"/>
      <c r="Z2442" s="6"/>
      <c r="AA2442" s="6"/>
      <c r="AB2442" s="6"/>
      <c r="AC2442" s="6"/>
    </row>
    <row r="2443" spans="1:29" x14ac:dyDescent="0.25">
      <c r="Q2443" s="12" t="str">
        <f t="shared" ca="1" si="79"/>
        <v>-</v>
      </c>
      <c r="W2443" t="str">
        <f t="shared" si="78"/>
        <v>-</v>
      </c>
    </row>
    <row r="2444" spans="1:29" x14ac:dyDescent="0.25">
      <c r="A2444" s="6"/>
      <c r="B2444" s="10"/>
      <c r="C2444" s="6"/>
      <c r="D2444" s="6"/>
      <c r="E2444" s="6"/>
      <c r="F2444" s="6"/>
      <c r="G2444" s="6"/>
      <c r="H2444" s="6"/>
      <c r="I2444" s="6"/>
      <c r="J2444" s="6"/>
      <c r="K2444" s="6"/>
      <c r="L2444" s="6"/>
      <c r="M2444" s="6"/>
      <c r="N2444" s="6"/>
      <c r="O2444" s="6"/>
      <c r="P2444" s="10"/>
      <c r="Q2444" s="15" t="str">
        <f t="shared" ca="1" si="79"/>
        <v>-</v>
      </c>
      <c r="R2444" s="6"/>
      <c r="S2444" s="6"/>
      <c r="T2444" s="6"/>
      <c r="U2444" s="6"/>
      <c r="V2444" s="6"/>
      <c r="W2444" s="6" t="str">
        <f t="shared" si="78"/>
        <v>-</v>
      </c>
      <c r="X2444" s="6"/>
      <c r="Y2444" s="6"/>
      <c r="Z2444" s="6"/>
      <c r="AA2444" s="6"/>
      <c r="AB2444" s="6"/>
      <c r="AC2444" s="6"/>
    </row>
    <row r="2445" spans="1:29" x14ac:dyDescent="0.25">
      <c r="Q2445" s="12" t="str">
        <f t="shared" ca="1" si="79"/>
        <v>-</v>
      </c>
      <c r="W2445" t="str">
        <f t="shared" si="78"/>
        <v>-</v>
      </c>
    </row>
    <row r="2446" spans="1:29" x14ac:dyDescent="0.25">
      <c r="A2446" s="6"/>
      <c r="B2446" s="10"/>
      <c r="C2446" s="6"/>
      <c r="D2446" s="6"/>
      <c r="E2446" s="6"/>
      <c r="F2446" s="6"/>
      <c r="G2446" s="6"/>
      <c r="H2446" s="6"/>
      <c r="I2446" s="6"/>
      <c r="J2446" s="6"/>
      <c r="K2446" s="6"/>
      <c r="L2446" s="6"/>
      <c r="M2446" s="6"/>
      <c r="N2446" s="6"/>
      <c r="O2446" s="6"/>
      <c r="P2446" s="10"/>
      <c r="Q2446" s="15" t="str">
        <f t="shared" ca="1" si="79"/>
        <v>-</v>
      </c>
      <c r="R2446" s="6"/>
      <c r="S2446" s="6"/>
      <c r="T2446" s="6"/>
      <c r="U2446" s="6"/>
      <c r="V2446" s="6"/>
      <c r="W2446" s="6" t="str">
        <f t="shared" si="78"/>
        <v>-</v>
      </c>
      <c r="X2446" s="6"/>
      <c r="Y2446" s="6"/>
      <c r="Z2446" s="6"/>
      <c r="AA2446" s="6"/>
      <c r="AB2446" s="6"/>
      <c r="AC2446" s="6"/>
    </row>
    <row r="2447" spans="1:29" x14ac:dyDescent="0.25">
      <c r="Q2447" s="12" t="str">
        <f t="shared" ca="1" si="79"/>
        <v>-</v>
      </c>
      <c r="W2447" t="str">
        <f t="shared" si="78"/>
        <v>-</v>
      </c>
    </row>
    <row r="2448" spans="1:29" x14ac:dyDescent="0.25">
      <c r="A2448" s="6"/>
      <c r="B2448" s="10"/>
      <c r="C2448" s="6"/>
      <c r="D2448" s="6"/>
      <c r="E2448" s="6"/>
      <c r="F2448" s="6"/>
      <c r="G2448" s="6"/>
      <c r="H2448" s="6"/>
      <c r="I2448" s="6"/>
      <c r="J2448" s="6"/>
      <c r="K2448" s="6"/>
      <c r="L2448" s="6"/>
      <c r="M2448" s="6"/>
      <c r="N2448" s="6"/>
      <c r="O2448" s="6"/>
      <c r="P2448" s="10"/>
      <c r="Q2448" s="15" t="str">
        <f t="shared" ca="1" si="79"/>
        <v>-</v>
      </c>
      <c r="R2448" s="6"/>
      <c r="S2448" s="6"/>
      <c r="T2448" s="6"/>
      <c r="U2448" s="6"/>
      <c r="V2448" s="6"/>
      <c r="W2448" s="6" t="str">
        <f t="shared" si="78"/>
        <v>-</v>
      </c>
      <c r="X2448" s="6"/>
      <c r="Y2448" s="6"/>
      <c r="Z2448" s="6"/>
      <c r="AA2448" s="6"/>
      <c r="AB2448" s="6"/>
      <c r="AC2448" s="6"/>
    </row>
    <row r="2449" spans="1:29" x14ac:dyDescent="0.25">
      <c r="Q2449" s="12" t="str">
        <f t="shared" ca="1" si="79"/>
        <v>-</v>
      </c>
      <c r="W2449" t="str">
        <f t="shared" si="78"/>
        <v>-</v>
      </c>
    </row>
    <row r="2450" spans="1:29" x14ac:dyDescent="0.25">
      <c r="A2450" s="6"/>
      <c r="B2450" s="10"/>
      <c r="C2450" s="6"/>
      <c r="D2450" s="6"/>
      <c r="E2450" s="6"/>
      <c r="F2450" s="6"/>
      <c r="G2450" s="6"/>
      <c r="H2450" s="6"/>
      <c r="I2450" s="6"/>
      <c r="J2450" s="6"/>
      <c r="K2450" s="6"/>
      <c r="L2450" s="6"/>
      <c r="M2450" s="6"/>
      <c r="N2450" s="6"/>
      <c r="O2450" s="6"/>
      <c r="P2450" s="10"/>
      <c r="Q2450" s="15" t="str">
        <f t="shared" ca="1" si="79"/>
        <v>-</v>
      </c>
      <c r="R2450" s="6"/>
      <c r="S2450" s="6"/>
      <c r="T2450" s="6"/>
      <c r="U2450" s="6"/>
      <c r="V2450" s="6"/>
      <c r="W2450" s="6" t="str">
        <f t="shared" si="78"/>
        <v>-</v>
      </c>
      <c r="X2450" s="6"/>
      <c r="Y2450" s="6"/>
      <c r="Z2450" s="6"/>
      <c r="AA2450" s="6"/>
      <c r="AB2450" s="6"/>
      <c r="AC2450" s="6"/>
    </row>
    <row r="2451" spans="1:29" x14ac:dyDescent="0.25">
      <c r="Q2451" s="12" t="str">
        <f t="shared" ca="1" si="79"/>
        <v>-</v>
      </c>
      <c r="W2451" t="str">
        <f t="shared" si="78"/>
        <v>-</v>
      </c>
    </row>
    <row r="2452" spans="1:29" x14ac:dyDescent="0.25">
      <c r="A2452" s="6"/>
      <c r="B2452" s="10"/>
      <c r="C2452" s="6"/>
      <c r="D2452" s="6"/>
      <c r="E2452" s="6"/>
      <c r="F2452" s="6"/>
      <c r="G2452" s="6"/>
      <c r="H2452" s="6"/>
      <c r="I2452" s="6"/>
      <c r="J2452" s="6"/>
      <c r="K2452" s="6"/>
      <c r="L2452" s="6"/>
      <c r="M2452" s="6"/>
      <c r="N2452" s="6"/>
      <c r="O2452" s="6"/>
      <c r="P2452" s="10"/>
      <c r="Q2452" s="15" t="str">
        <f t="shared" ca="1" si="79"/>
        <v>-</v>
      </c>
      <c r="R2452" s="6"/>
      <c r="S2452" s="6"/>
      <c r="T2452" s="6"/>
      <c r="U2452" s="6"/>
      <c r="V2452" s="6"/>
      <c r="W2452" s="6" t="str">
        <f t="shared" si="78"/>
        <v>-</v>
      </c>
      <c r="X2452" s="6"/>
      <c r="Y2452" s="6"/>
      <c r="Z2452" s="6"/>
      <c r="AA2452" s="6"/>
      <c r="AB2452" s="6"/>
      <c r="AC2452" s="6"/>
    </row>
    <row r="2453" spans="1:29" x14ac:dyDescent="0.25">
      <c r="Q2453" s="12" t="str">
        <f t="shared" ca="1" si="79"/>
        <v>-</v>
      </c>
      <c r="W2453" t="str">
        <f t="shared" si="78"/>
        <v>-</v>
      </c>
    </row>
    <row r="2454" spans="1:29" x14ac:dyDescent="0.25">
      <c r="A2454" s="6"/>
      <c r="B2454" s="10"/>
      <c r="C2454" s="6"/>
      <c r="D2454" s="6"/>
      <c r="E2454" s="6"/>
      <c r="F2454" s="6"/>
      <c r="G2454" s="6"/>
      <c r="H2454" s="6"/>
      <c r="I2454" s="6"/>
      <c r="J2454" s="6"/>
      <c r="K2454" s="6"/>
      <c r="L2454" s="6"/>
      <c r="M2454" s="6"/>
      <c r="N2454" s="6"/>
      <c r="O2454" s="6"/>
      <c r="P2454" s="10"/>
      <c r="Q2454" s="15" t="str">
        <f t="shared" ca="1" si="79"/>
        <v>-</v>
      </c>
      <c r="R2454" s="6"/>
      <c r="S2454" s="6"/>
      <c r="T2454" s="6"/>
      <c r="U2454" s="6"/>
      <c r="V2454" s="6"/>
      <c r="W2454" s="6" t="str">
        <f t="shared" si="78"/>
        <v>-</v>
      </c>
      <c r="X2454" s="6"/>
      <c r="Y2454" s="6"/>
      <c r="Z2454" s="6"/>
      <c r="AA2454" s="6"/>
      <c r="AB2454" s="6"/>
      <c r="AC2454" s="6"/>
    </row>
    <row r="2455" spans="1:29" x14ac:dyDescent="0.25">
      <c r="Q2455" s="12" t="str">
        <f t="shared" ca="1" si="79"/>
        <v>-</v>
      </c>
      <c r="W2455" t="str">
        <f t="shared" si="78"/>
        <v>-</v>
      </c>
    </row>
    <row r="2456" spans="1:29" x14ac:dyDescent="0.25">
      <c r="A2456" s="6"/>
      <c r="B2456" s="10"/>
      <c r="C2456" s="6"/>
      <c r="D2456" s="6"/>
      <c r="E2456" s="6"/>
      <c r="F2456" s="6"/>
      <c r="G2456" s="6"/>
      <c r="H2456" s="6"/>
      <c r="I2456" s="6"/>
      <c r="J2456" s="6"/>
      <c r="K2456" s="6"/>
      <c r="L2456" s="6"/>
      <c r="M2456" s="6"/>
      <c r="N2456" s="6"/>
      <c r="O2456" s="6"/>
      <c r="P2456" s="10"/>
      <c r="Q2456" s="15" t="str">
        <f t="shared" ca="1" si="79"/>
        <v>-</v>
      </c>
      <c r="R2456" s="6"/>
      <c r="S2456" s="6"/>
      <c r="T2456" s="6"/>
      <c r="U2456" s="6"/>
      <c r="V2456" s="6"/>
      <c r="W2456" s="6" t="str">
        <f t="shared" si="78"/>
        <v>-</v>
      </c>
      <c r="X2456" s="6"/>
      <c r="Y2456" s="6"/>
      <c r="Z2456" s="6"/>
      <c r="AA2456" s="6"/>
      <c r="AB2456" s="6"/>
      <c r="AC2456" s="6"/>
    </row>
    <row r="2457" spans="1:29" x14ac:dyDescent="0.25">
      <c r="Q2457" s="12" t="str">
        <f t="shared" ca="1" si="79"/>
        <v>-</v>
      </c>
      <c r="W2457" t="str">
        <f t="shared" si="78"/>
        <v>-</v>
      </c>
    </row>
    <row r="2458" spans="1:29" x14ac:dyDescent="0.25">
      <c r="A2458" s="6"/>
      <c r="B2458" s="10"/>
      <c r="C2458" s="6"/>
      <c r="D2458" s="6"/>
      <c r="E2458" s="6"/>
      <c r="F2458" s="6"/>
      <c r="G2458" s="6"/>
      <c r="H2458" s="6"/>
      <c r="I2458" s="6"/>
      <c r="J2458" s="6"/>
      <c r="K2458" s="6"/>
      <c r="L2458" s="6"/>
      <c r="M2458" s="6"/>
      <c r="N2458" s="6"/>
      <c r="O2458" s="6"/>
      <c r="P2458" s="10"/>
      <c r="Q2458" s="15" t="str">
        <f t="shared" ca="1" si="79"/>
        <v>-</v>
      </c>
      <c r="R2458" s="6"/>
      <c r="S2458" s="6"/>
      <c r="T2458" s="6"/>
      <c r="U2458" s="6"/>
      <c r="V2458" s="6"/>
      <c r="W2458" s="6" t="str">
        <f t="shared" si="78"/>
        <v>-</v>
      </c>
      <c r="X2458" s="6"/>
      <c r="Y2458" s="6"/>
      <c r="Z2458" s="6"/>
      <c r="AA2458" s="6"/>
      <c r="AB2458" s="6"/>
      <c r="AC2458" s="6"/>
    </row>
    <row r="2459" spans="1:29" x14ac:dyDescent="0.25">
      <c r="Q2459" s="12" t="str">
        <f t="shared" ca="1" si="79"/>
        <v>-</v>
      </c>
      <c r="W2459" t="str">
        <f t="shared" si="78"/>
        <v>-</v>
      </c>
    </row>
    <row r="2460" spans="1:29" x14ac:dyDescent="0.25">
      <c r="A2460" s="6"/>
      <c r="B2460" s="10"/>
      <c r="C2460" s="6"/>
      <c r="D2460" s="6"/>
      <c r="E2460" s="6"/>
      <c r="F2460" s="6"/>
      <c r="G2460" s="6"/>
      <c r="H2460" s="6"/>
      <c r="I2460" s="6"/>
      <c r="J2460" s="6"/>
      <c r="K2460" s="6"/>
      <c r="L2460" s="6"/>
      <c r="M2460" s="6"/>
      <c r="N2460" s="6"/>
      <c r="O2460" s="6"/>
      <c r="P2460" s="10"/>
      <c r="Q2460" s="15" t="str">
        <f t="shared" ca="1" si="79"/>
        <v>-</v>
      </c>
      <c r="R2460" s="6"/>
      <c r="S2460" s="6"/>
      <c r="T2460" s="6"/>
      <c r="U2460" s="6"/>
      <c r="V2460" s="6"/>
      <c r="W2460" s="6" t="str">
        <f t="shared" si="78"/>
        <v>-</v>
      </c>
      <c r="X2460" s="6"/>
      <c r="Y2460" s="6"/>
      <c r="Z2460" s="6"/>
      <c r="AA2460" s="6"/>
      <c r="AB2460" s="6"/>
      <c r="AC2460" s="6"/>
    </row>
    <row r="2461" spans="1:29" x14ac:dyDescent="0.25">
      <c r="Q2461" s="12" t="str">
        <f t="shared" ca="1" si="79"/>
        <v>-</v>
      </c>
      <c r="W2461" t="str">
        <f t="shared" si="78"/>
        <v>-</v>
      </c>
    </row>
    <row r="2462" spans="1:29" x14ac:dyDescent="0.25">
      <c r="A2462" s="6"/>
      <c r="B2462" s="10"/>
      <c r="C2462" s="6"/>
      <c r="D2462" s="6"/>
      <c r="E2462" s="6"/>
      <c r="F2462" s="6"/>
      <c r="G2462" s="6"/>
      <c r="H2462" s="6"/>
      <c r="I2462" s="6"/>
      <c r="J2462" s="6"/>
      <c r="K2462" s="6"/>
      <c r="L2462" s="6"/>
      <c r="M2462" s="6"/>
      <c r="N2462" s="6"/>
      <c r="O2462" s="6"/>
      <c r="P2462" s="10"/>
      <c r="Q2462" s="15" t="str">
        <f t="shared" ca="1" si="79"/>
        <v>-</v>
      </c>
      <c r="R2462" s="6"/>
      <c r="S2462" s="6"/>
      <c r="T2462" s="6"/>
      <c r="U2462" s="6"/>
      <c r="V2462" s="6"/>
      <c r="W2462" s="6" t="str">
        <f t="shared" si="78"/>
        <v>-</v>
      </c>
      <c r="X2462" s="6"/>
      <c r="Y2462" s="6"/>
      <c r="Z2462" s="6"/>
      <c r="AA2462" s="6"/>
      <c r="AB2462" s="6"/>
      <c r="AC2462" s="6"/>
    </row>
    <row r="2463" spans="1:29" x14ac:dyDescent="0.25">
      <c r="Q2463" s="12" t="str">
        <f t="shared" ca="1" si="79"/>
        <v>-</v>
      </c>
      <c r="W2463" t="str">
        <f t="shared" si="78"/>
        <v>-</v>
      </c>
    </row>
    <row r="2464" spans="1:29" x14ac:dyDescent="0.25">
      <c r="A2464" s="6"/>
      <c r="B2464" s="10"/>
      <c r="C2464" s="6"/>
      <c r="D2464" s="6"/>
      <c r="E2464" s="6"/>
      <c r="F2464" s="6"/>
      <c r="G2464" s="6"/>
      <c r="H2464" s="6"/>
      <c r="I2464" s="6"/>
      <c r="J2464" s="6"/>
      <c r="K2464" s="6"/>
      <c r="L2464" s="6"/>
      <c r="M2464" s="6"/>
      <c r="N2464" s="6"/>
      <c r="O2464" s="6"/>
      <c r="P2464" s="10"/>
      <c r="Q2464" s="15" t="str">
        <f t="shared" ca="1" si="79"/>
        <v>-</v>
      </c>
      <c r="R2464" s="6"/>
      <c r="S2464" s="6"/>
      <c r="T2464" s="6"/>
      <c r="U2464" s="6"/>
      <c r="V2464" s="6"/>
      <c r="W2464" s="6" t="str">
        <f t="shared" si="78"/>
        <v>-</v>
      </c>
      <c r="X2464" s="6"/>
      <c r="Y2464" s="6"/>
      <c r="Z2464" s="6"/>
      <c r="AA2464" s="6"/>
      <c r="AB2464" s="6"/>
      <c r="AC2464" s="6"/>
    </row>
    <row r="2465" spans="1:29" x14ac:dyDescent="0.25">
      <c r="Q2465" s="12" t="str">
        <f t="shared" ca="1" si="79"/>
        <v>-</v>
      </c>
      <c r="W2465" t="str">
        <f t="shared" si="78"/>
        <v>-</v>
      </c>
    </row>
    <row r="2466" spans="1:29" x14ac:dyDescent="0.25">
      <c r="A2466" s="6"/>
      <c r="B2466" s="10"/>
      <c r="C2466" s="6"/>
      <c r="D2466" s="6"/>
      <c r="E2466" s="6"/>
      <c r="F2466" s="6"/>
      <c r="G2466" s="6"/>
      <c r="H2466" s="6"/>
      <c r="I2466" s="6"/>
      <c r="J2466" s="6"/>
      <c r="K2466" s="6"/>
      <c r="L2466" s="6"/>
      <c r="M2466" s="6"/>
      <c r="N2466" s="6"/>
      <c r="O2466" s="6"/>
      <c r="P2466" s="10"/>
      <c r="Q2466" s="15" t="str">
        <f t="shared" ca="1" si="79"/>
        <v>-</v>
      </c>
      <c r="R2466" s="6"/>
      <c r="S2466" s="6"/>
      <c r="T2466" s="6"/>
      <c r="U2466" s="6"/>
      <c r="V2466" s="6"/>
      <c r="W2466" s="6" t="str">
        <f t="shared" si="78"/>
        <v>-</v>
      </c>
      <c r="X2466" s="6"/>
      <c r="Y2466" s="6"/>
      <c r="Z2466" s="6"/>
      <c r="AA2466" s="6"/>
      <c r="AB2466" s="6"/>
      <c r="AC2466" s="6"/>
    </row>
    <row r="2467" spans="1:29" x14ac:dyDescent="0.25">
      <c r="Q2467" s="12" t="str">
        <f t="shared" ca="1" si="79"/>
        <v>-</v>
      </c>
      <c r="W2467" t="str">
        <f t="shared" si="78"/>
        <v>-</v>
      </c>
    </row>
    <row r="2468" spans="1:29" x14ac:dyDescent="0.25">
      <c r="A2468" s="6"/>
      <c r="B2468" s="10"/>
      <c r="C2468" s="6"/>
      <c r="D2468" s="6"/>
      <c r="E2468" s="6"/>
      <c r="F2468" s="6"/>
      <c r="G2468" s="6"/>
      <c r="H2468" s="6"/>
      <c r="I2468" s="6"/>
      <c r="J2468" s="6"/>
      <c r="K2468" s="6"/>
      <c r="L2468" s="6"/>
      <c r="M2468" s="6"/>
      <c r="N2468" s="6"/>
      <c r="O2468" s="6"/>
      <c r="P2468" s="10"/>
      <c r="Q2468" s="15" t="str">
        <f t="shared" ca="1" si="79"/>
        <v>-</v>
      </c>
      <c r="R2468" s="6"/>
      <c r="S2468" s="6"/>
      <c r="T2468" s="6"/>
      <c r="U2468" s="6"/>
      <c r="V2468" s="6"/>
      <c r="W2468" s="6" t="str">
        <f t="shared" si="78"/>
        <v>-</v>
      </c>
      <c r="X2468" s="6"/>
      <c r="Y2468" s="6"/>
      <c r="Z2468" s="6"/>
      <c r="AA2468" s="6"/>
      <c r="AB2468" s="6"/>
      <c r="AC2468" s="6"/>
    </row>
    <row r="2469" spans="1:29" x14ac:dyDescent="0.25">
      <c r="Q2469" s="12" t="str">
        <f t="shared" ca="1" si="79"/>
        <v>-</v>
      </c>
      <c r="W2469" t="str">
        <f t="shared" si="78"/>
        <v>-</v>
      </c>
    </row>
    <row r="2470" spans="1:29" x14ac:dyDescent="0.25">
      <c r="A2470" s="6"/>
      <c r="B2470" s="10"/>
      <c r="C2470" s="6"/>
      <c r="D2470" s="6"/>
      <c r="E2470" s="6"/>
      <c r="F2470" s="6"/>
      <c r="G2470" s="6"/>
      <c r="H2470" s="6"/>
      <c r="I2470" s="6"/>
      <c r="J2470" s="6"/>
      <c r="K2470" s="6"/>
      <c r="L2470" s="6"/>
      <c r="M2470" s="6"/>
      <c r="N2470" s="6"/>
      <c r="O2470" s="6"/>
      <c r="P2470" s="10"/>
      <c r="Q2470" s="15" t="str">
        <f t="shared" ca="1" si="79"/>
        <v>-</v>
      </c>
      <c r="R2470" s="6"/>
      <c r="S2470" s="6"/>
      <c r="T2470" s="6"/>
      <c r="U2470" s="6"/>
      <c r="V2470" s="6"/>
      <c r="W2470" s="6" t="str">
        <f t="shared" si="78"/>
        <v>-</v>
      </c>
      <c r="X2470" s="6"/>
      <c r="Y2470" s="6"/>
      <c r="Z2470" s="6"/>
      <c r="AA2470" s="6"/>
      <c r="AB2470" s="6"/>
      <c r="AC2470" s="6"/>
    </row>
    <row r="2471" spans="1:29" x14ac:dyDescent="0.25">
      <c r="Q2471" s="12" t="str">
        <f t="shared" ca="1" si="79"/>
        <v>-</v>
      </c>
      <c r="W2471" t="str">
        <f t="shared" si="78"/>
        <v>-</v>
      </c>
    </row>
    <row r="2472" spans="1:29" x14ac:dyDescent="0.25">
      <c r="A2472" s="6"/>
      <c r="B2472" s="10"/>
      <c r="C2472" s="6"/>
      <c r="D2472" s="6"/>
      <c r="E2472" s="6"/>
      <c r="F2472" s="6"/>
      <c r="G2472" s="6"/>
      <c r="H2472" s="6"/>
      <c r="I2472" s="6"/>
      <c r="J2472" s="6"/>
      <c r="K2472" s="6"/>
      <c r="L2472" s="6"/>
      <c r="M2472" s="6"/>
      <c r="N2472" s="6"/>
      <c r="O2472" s="6"/>
      <c r="P2472" s="10"/>
      <c r="Q2472" s="15" t="str">
        <f t="shared" ca="1" si="79"/>
        <v>-</v>
      </c>
      <c r="R2472" s="6"/>
      <c r="S2472" s="6"/>
      <c r="T2472" s="6"/>
      <c r="U2472" s="6"/>
      <c r="V2472" s="6"/>
      <c r="W2472" s="6" t="str">
        <f t="shared" si="78"/>
        <v>-</v>
      </c>
      <c r="X2472" s="6"/>
      <c r="Y2472" s="6"/>
      <c r="Z2472" s="6"/>
      <c r="AA2472" s="6"/>
      <c r="AB2472" s="6"/>
      <c r="AC2472" s="6"/>
    </row>
    <row r="2473" spans="1:29" x14ac:dyDescent="0.25">
      <c r="Q2473" s="12" t="str">
        <f t="shared" ca="1" si="79"/>
        <v>-</v>
      </c>
      <c r="W2473" t="str">
        <f t="shared" si="78"/>
        <v>-</v>
      </c>
    </row>
    <row r="2474" spans="1:29" x14ac:dyDescent="0.25">
      <c r="A2474" s="6"/>
      <c r="B2474" s="10"/>
      <c r="C2474" s="6"/>
      <c r="D2474" s="6"/>
      <c r="E2474" s="6"/>
      <c r="F2474" s="6"/>
      <c r="G2474" s="6"/>
      <c r="H2474" s="6"/>
      <c r="I2474" s="6"/>
      <c r="J2474" s="6"/>
      <c r="K2474" s="6"/>
      <c r="L2474" s="6"/>
      <c r="M2474" s="6"/>
      <c r="N2474" s="6"/>
      <c r="O2474" s="6"/>
      <c r="P2474" s="10"/>
      <c r="Q2474" s="15" t="str">
        <f t="shared" ca="1" si="79"/>
        <v>-</v>
      </c>
      <c r="R2474" s="6"/>
      <c r="S2474" s="6"/>
      <c r="T2474" s="6"/>
      <c r="U2474" s="6"/>
      <c r="V2474" s="6"/>
      <c r="W2474" s="6" t="str">
        <f t="shared" si="78"/>
        <v>-</v>
      </c>
      <c r="X2474" s="6"/>
      <c r="Y2474" s="6"/>
      <c r="Z2474" s="6"/>
      <c r="AA2474" s="6"/>
      <c r="AB2474" s="6"/>
      <c r="AC2474" s="6"/>
    </row>
    <row r="2475" spans="1:29" x14ac:dyDescent="0.25">
      <c r="Q2475" s="12" t="str">
        <f t="shared" ca="1" si="79"/>
        <v>-</v>
      </c>
      <c r="W2475" t="str">
        <f t="shared" si="78"/>
        <v>-</v>
      </c>
    </row>
    <row r="2476" spans="1:29" x14ac:dyDescent="0.25">
      <c r="A2476" s="6"/>
      <c r="B2476" s="10"/>
      <c r="C2476" s="6"/>
      <c r="D2476" s="6"/>
      <c r="E2476" s="6"/>
      <c r="F2476" s="6"/>
      <c r="G2476" s="6"/>
      <c r="H2476" s="6"/>
      <c r="I2476" s="6"/>
      <c r="J2476" s="6"/>
      <c r="K2476" s="6"/>
      <c r="L2476" s="6"/>
      <c r="M2476" s="6"/>
      <c r="N2476" s="6"/>
      <c r="O2476" s="6"/>
      <c r="P2476" s="10"/>
      <c r="Q2476" s="15" t="str">
        <f t="shared" ca="1" si="79"/>
        <v>-</v>
      </c>
      <c r="R2476" s="6"/>
      <c r="S2476" s="6"/>
      <c r="T2476" s="6"/>
      <c r="U2476" s="6"/>
      <c r="V2476" s="6"/>
      <c r="W2476" s="6" t="str">
        <f t="shared" si="78"/>
        <v>-</v>
      </c>
      <c r="X2476" s="6"/>
      <c r="Y2476" s="6"/>
      <c r="Z2476" s="6"/>
      <c r="AA2476" s="6"/>
      <c r="AB2476" s="6"/>
      <c r="AC2476" s="6"/>
    </row>
    <row r="2477" spans="1:29" x14ac:dyDescent="0.25">
      <c r="Q2477" s="12" t="str">
        <f t="shared" ca="1" si="79"/>
        <v>-</v>
      </c>
      <c r="W2477" t="str">
        <f t="shared" si="78"/>
        <v>-</v>
      </c>
    </row>
    <row r="2478" spans="1:29" x14ac:dyDescent="0.25">
      <c r="A2478" s="6"/>
      <c r="B2478" s="10"/>
      <c r="C2478" s="6"/>
      <c r="D2478" s="6"/>
      <c r="E2478" s="6"/>
      <c r="F2478" s="6"/>
      <c r="G2478" s="6"/>
      <c r="H2478" s="6"/>
      <c r="I2478" s="6"/>
      <c r="J2478" s="6"/>
      <c r="K2478" s="6"/>
      <c r="L2478" s="6"/>
      <c r="M2478" s="6"/>
      <c r="N2478" s="6"/>
      <c r="O2478" s="6"/>
      <c r="P2478" s="10"/>
      <c r="Q2478" s="15" t="str">
        <f t="shared" ca="1" si="79"/>
        <v>-</v>
      </c>
      <c r="R2478" s="6"/>
      <c r="S2478" s="6"/>
      <c r="T2478" s="6"/>
      <c r="U2478" s="6"/>
      <c r="V2478" s="6"/>
      <c r="W2478" s="6" t="str">
        <f t="shared" si="78"/>
        <v>-</v>
      </c>
      <c r="X2478" s="6"/>
      <c r="Y2478" s="6"/>
      <c r="Z2478" s="6"/>
      <c r="AA2478" s="6"/>
      <c r="AB2478" s="6"/>
      <c r="AC2478" s="6"/>
    </row>
    <row r="2479" spans="1:29" x14ac:dyDescent="0.25">
      <c r="Q2479" s="12" t="str">
        <f t="shared" ca="1" si="79"/>
        <v>-</v>
      </c>
      <c r="W2479" t="str">
        <f t="shared" si="78"/>
        <v>-</v>
      </c>
    </row>
    <row r="2480" spans="1:29" x14ac:dyDescent="0.25">
      <c r="A2480" s="6"/>
      <c r="B2480" s="10"/>
      <c r="C2480" s="6"/>
      <c r="D2480" s="6"/>
      <c r="E2480" s="6"/>
      <c r="F2480" s="6"/>
      <c r="G2480" s="6"/>
      <c r="H2480" s="6"/>
      <c r="I2480" s="6"/>
      <c r="J2480" s="6"/>
      <c r="K2480" s="6"/>
      <c r="L2480" s="6"/>
      <c r="M2480" s="6"/>
      <c r="N2480" s="6"/>
      <c r="O2480" s="6"/>
      <c r="P2480" s="10"/>
      <c r="Q2480" s="15" t="str">
        <f t="shared" ca="1" si="79"/>
        <v>-</v>
      </c>
      <c r="R2480" s="6"/>
      <c r="S2480" s="6"/>
      <c r="T2480" s="6"/>
      <c r="U2480" s="6"/>
      <c r="V2480" s="6"/>
      <c r="W2480" s="6" t="str">
        <f t="shared" si="78"/>
        <v>-</v>
      </c>
      <c r="X2480" s="6"/>
      <c r="Y2480" s="6"/>
      <c r="Z2480" s="6"/>
      <c r="AA2480" s="6"/>
      <c r="AB2480" s="6"/>
      <c r="AC2480" s="6"/>
    </row>
    <row r="2481" spans="1:29" x14ac:dyDescent="0.25">
      <c r="Q2481" s="12" t="str">
        <f t="shared" ca="1" si="79"/>
        <v>-</v>
      </c>
      <c r="W2481" t="str">
        <f t="shared" si="78"/>
        <v>-</v>
      </c>
    </row>
    <row r="2482" spans="1:29" x14ac:dyDescent="0.25">
      <c r="A2482" s="6"/>
      <c r="B2482" s="10"/>
      <c r="C2482" s="6"/>
      <c r="D2482" s="6"/>
      <c r="E2482" s="6"/>
      <c r="F2482" s="6"/>
      <c r="G2482" s="6"/>
      <c r="H2482" s="6"/>
      <c r="I2482" s="6"/>
      <c r="J2482" s="6"/>
      <c r="K2482" s="6"/>
      <c r="L2482" s="6"/>
      <c r="M2482" s="6"/>
      <c r="N2482" s="6"/>
      <c r="O2482" s="6"/>
      <c r="P2482" s="10"/>
      <c r="Q2482" s="15" t="str">
        <f t="shared" ca="1" si="79"/>
        <v>-</v>
      </c>
      <c r="R2482" s="6"/>
      <c r="S2482" s="6"/>
      <c r="T2482" s="6"/>
      <c r="U2482" s="6"/>
      <c r="V2482" s="6"/>
      <c r="W2482" s="6" t="str">
        <f t="shared" si="78"/>
        <v>-</v>
      </c>
      <c r="X2482" s="6"/>
      <c r="Y2482" s="6"/>
      <c r="Z2482" s="6"/>
      <c r="AA2482" s="6"/>
      <c r="AB2482" s="6"/>
      <c r="AC2482" s="6"/>
    </row>
    <row r="2483" spans="1:29" x14ac:dyDescent="0.25">
      <c r="Q2483" s="12" t="str">
        <f t="shared" ca="1" si="79"/>
        <v>-</v>
      </c>
      <c r="W2483" t="str">
        <f t="shared" si="78"/>
        <v>-</v>
      </c>
    </row>
    <row r="2484" spans="1:29" x14ac:dyDescent="0.25">
      <c r="A2484" s="6"/>
      <c r="B2484" s="10"/>
      <c r="C2484" s="6"/>
      <c r="D2484" s="6"/>
      <c r="E2484" s="6"/>
      <c r="F2484" s="6"/>
      <c r="G2484" s="6"/>
      <c r="H2484" s="6"/>
      <c r="I2484" s="6"/>
      <c r="J2484" s="6"/>
      <c r="K2484" s="6"/>
      <c r="L2484" s="6"/>
      <c r="M2484" s="6"/>
      <c r="N2484" s="6"/>
      <c r="O2484" s="6"/>
      <c r="P2484" s="10"/>
      <c r="Q2484" s="15" t="str">
        <f t="shared" ca="1" si="79"/>
        <v>-</v>
      </c>
      <c r="R2484" s="6"/>
      <c r="S2484" s="6"/>
      <c r="T2484" s="6"/>
      <c r="U2484" s="6"/>
      <c r="V2484" s="6"/>
      <c r="W2484" s="6" t="str">
        <f t="shared" si="78"/>
        <v>-</v>
      </c>
      <c r="X2484" s="6"/>
      <c r="Y2484" s="6"/>
      <c r="Z2484" s="6"/>
      <c r="AA2484" s="6"/>
      <c r="AB2484" s="6"/>
      <c r="AC2484" s="6"/>
    </row>
    <row r="2485" spans="1:29" x14ac:dyDescent="0.25">
      <c r="Q2485" s="12" t="str">
        <f t="shared" ca="1" si="79"/>
        <v>-</v>
      </c>
      <c r="W2485" t="str">
        <f t="shared" si="78"/>
        <v>-</v>
      </c>
    </row>
    <row r="2486" spans="1:29" x14ac:dyDescent="0.25">
      <c r="A2486" s="6"/>
      <c r="B2486" s="10"/>
      <c r="C2486" s="6"/>
      <c r="D2486" s="6"/>
      <c r="E2486" s="6"/>
      <c r="F2486" s="6"/>
      <c r="G2486" s="6"/>
      <c r="H2486" s="6"/>
      <c r="I2486" s="6"/>
      <c r="J2486" s="6"/>
      <c r="K2486" s="6"/>
      <c r="L2486" s="6"/>
      <c r="M2486" s="6"/>
      <c r="N2486" s="6"/>
      <c r="O2486" s="6"/>
      <c r="P2486" s="10"/>
      <c r="Q2486" s="15" t="str">
        <f t="shared" ca="1" si="79"/>
        <v>-</v>
      </c>
      <c r="R2486" s="6"/>
      <c r="S2486" s="6"/>
      <c r="T2486" s="6"/>
      <c r="U2486" s="6"/>
      <c r="V2486" s="6"/>
      <c r="W2486" s="6" t="str">
        <f t="shared" si="78"/>
        <v>-</v>
      </c>
      <c r="X2486" s="6"/>
      <c r="Y2486" s="6"/>
      <c r="Z2486" s="6"/>
      <c r="AA2486" s="6"/>
      <c r="AB2486" s="6"/>
      <c r="AC2486" s="6"/>
    </row>
    <row r="2487" spans="1:29" x14ac:dyDescent="0.25">
      <c r="Q2487" s="12" t="str">
        <f t="shared" ca="1" si="79"/>
        <v>-</v>
      </c>
      <c r="W2487" t="str">
        <f t="shared" si="78"/>
        <v>-</v>
      </c>
    </row>
    <row r="2488" spans="1:29" x14ac:dyDescent="0.25">
      <c r="A2488" s="6"/>
      <c r="B2488" s="10"/>
      <c r="C2488" s="6"/>
      <c r="D2488" s="6"/>
      <c r="E2488" s="6"/>
      <c r="F2488" s="6"/>
      <c r="G2488" s="6"/>
      <c r="H2488" s="6"/>
      <c r="I2488" s="6"/>
      <c r="J2488" s="6"/>
      <c r="K2488" s="6"/>
      <c r="L2488" s="6"/>
      <c r="M2488" s="6"/>
      <c r="N2488" s="6"/>
      <c r="O2488" s="6"/>
      <c r="P2488" s="10"/>
      <c r="Q2488" s="15" t="str">
        <f t="shared" ca="1" si="79"/>
        <v>-</v>
      </c>
      <c r="R2488" s="6"/>
      <c r="S2488" s="6"/>
      <c r="T2488" s="6"/>
      <c r="U2488" s="6"/>
      <c r="V2488" s="6"/>
      <c r="W2488" s="6" t="str">
        <f t="shared" si="78"/>
        <v>-</v>
      </c>
      <c r="X2488" s="6"/>
      <c r="Y2488" s="6"/>
      <c r="Z2488" s="6"/>
      <c r="AA2488" s="6"/>
      <c r="AB2488" s="6"/>
      <c r="AC2488" s="6"/>
    </row>
    <row r="2489" spans="1:29" x14ac:dyDescent="0.25">
      <c r="Q2489" s="12" t="str">
        <f t="shared" ca="1" si="79"/>
        <v>-</v>
      </c>
      <c r="W2489" t="str">
        <f t="shared" si="78"/>
        <v>-</v>
      </c>
    </row>
    <row r="2490" spans="1:29" x14ac:dyDescent="0.25">
      <c r="A2490" s="6"/>
      <c r="B2490" s="10"/>
      <c r="C2490" s="6"/>
      <c r="D2490" s="6"/>
      <c r="E2490" s="6"/>
      <c r="F2490" s="6"/>
      <c r="G2490" s="6"/>
      <c r="H2490" s="6"/>
      <c r="I2490" s="6"/>
      <c r="J2490" s="6"/>
      <c r="K2490" s="6"/>
      <c r="L2490" s="6"/>
      <c r="M2490" s="6"/>
      <c r="N2490" s="6"/>
      <c r="O2490" s="6"/>
      <c r="P2490" s="10"/>
      <c r="Q2490" s="15" t="str">
        <f t="shared" ca="1" si="79"/>
        <v>-</v>
      </c>
      <c r="R2490" s="6"/>
      <c r="S2490" s="6"/>
      <c r="T2490" s="6"/>
      <c r="U2490" s="6"/>
      <c r="V2490" s="6"/>
      <c r="W2490" s="6" t="str">
        <f t="shared" si="78"/>
        <v>-</v>
      </c>
      <c r="X2490" s="6"/>
      <c r="Y2490" s="6"/>
      <c r="Z2490" s="6"/>
      <c r="AA2490" s="6"/>
      <c r="AB2490" s="6"/>
      <c r="AC2490" s="6"/>
    </row>
    <row r="2491" spans="1:29" x14ac:dyDescent="0.25">
      <c r="Q2491" s="12" t="str">
        <f t="shared" ca="1" si="79"/>
        <v>-</v>
      </c>
      <c r="W2491" t="str">
        <f t="shared" si="78"/>
        <v>-</v>
      </c>
    </row>
    <row r="2492" spans="1:29" x14ac:dyDescent="0.25">
      <c r="A2492" s="6"/>
      <c r="B2492" s="10"/>
      <c r="C2492" s="6"/>
      <c r="D2492" s="6"/>
      <c r="E2492" s="6"/>
      <c r="F2492" s="6"/>
      <c r="G2492" s="6"/>
      <c r="H2492" s="6"/>
      <c r="I2492" s="6"/>
      <c r="J2492" s="6"/>
      <c r="K2492" s="6"/>
      <c r="L2492" s="6"/>
      <c r="M2492" s="6"/>
      <c r="N2492" s="6"/>
      <c r="O2492" s="6"/>
      <c r="P2492" s="10"/>
      <c r="Q2492" s="15" t="str">
        <f t="shared" ca="1" si="79"/>
        <v>-</v>
      </c>
      <c r="R2492" s="6"/>
      <c r="S2492" s="6"/>
      <c r="T2492" s="6"/>
      <c r="U2492" s="6"/>
      <c r="V2492" s="6"/>
      <c r="W2492" s="6" t="str">
        <f t="shared" si="78"/>
        <v>-</v>
      </c>
      <c r="X2492" s="6"/>
      <c r="Y2492" s="6"/>
      <c r="Z2492" s="6"/>
      <c r="AA2492" s="6"/>
      <c r="AB2492" s="6"/>
      <c r="AC2492" s="6"/>
    </row>
    <row r="2493" spans="1:29" x14ac:dyDescent="0.25">
      <c r="Q2493" s="12" t="str">
        <f t="shared" ca="1" si="79"/>
        <v>-</v>
      </c>
      <c r="W2493" t="str">
        <f t="shared" si="78"/>
        <v>-</v>
      </c>
    </row>
    <row r="2494" spans="1:29" x14ac:dyDescent="0.25">
      <c r="A2494" s="6"/>
      <c r="B2494" s="10"/>
      <c r="C2494" s="6"/>
      <c r="D2494" s="6"/>
      <c r="E2494" s="6"/>
      <c r="F2494" s="6"/>
      <c r="G2494" s="6"/>
      <c r="H2494" s="6"/>
      <c r="I2494" s="6"/>
      <c r="J2494" s="6"/>
      <c r="K2494" s="6"/>
      <c r="L2494" s="6"/>
      <c r="M2494" s="6"/>
      <c r="N2494" s="6"/>
      <c r="O2494" s="6"/>
      <c r="P2494" s="10"/>
      <c r="Q2494" s="15" t="str">
        <f t="shared" ca="1" si="79"/>
        <v>-</v>
      </c>
      <c r="R2494" s="6"/>
      <c r="S2494" s="6"/>
      <c r="T2494" s="6"/>
      <c r="U2494" s="6"/>
      <c r="V2494" s="6"/>
      <c r="W2494" s="6" t="str">
        <f t="shared" si="78"/>
        <v>-</v>
      </c>
      <c r="X2494" s="6"/>
      <c r="Y2494" s="6"/>
      <c r="Z2494" s="6"/>
      <c r="AA2494" s="6"/>
      <c r="AB2494" s="6"/>
      <c r="AC2494" s="6"/>
    </row>
    <row r="2495" spans="1:29" x14ac:dyDescent="0.25">
      <c r="Q2495" s="12" t="str">
        <f t="shared" ca="1" si="79"/>
        <v>-</v>
      </c>
      <c r="W2495" t="str">
        <f t="shared" si="78"/>
        <v>-</v>
      </c>
    </row>
    <row r="2496" spans="1:29" x14ac:dyDescent="0.25">
      <c r="A2496" s="6"/>
      <c r="B2496" s="10"/>
      <c r="C2496" s="6"/>
      <c r="D2496" s="6"/>
      <c r="E2496" s="6"/>
      <c r="F2496" s="6"/>
      <c r="G2496" s="6"/>
      <c r="H2496" s="6"/>
      <c r="I2496" s="6"/>
      <c r="J2496" s="6"/>
      <c r="K2496" s="6"/>
      <c r="L2496" s="6"/>
      <c r="M2496" s="6"/>
      <c r="N2496" s="6"/>
      <c r="O2496" s="6"/>
      <c r="P2496" s="10"/>
      <c r="Q2496" s="15" t="str">
        <f t="shared" ca="1" si="79"/>
        <v>-</v>
      </c>
      <c r="R2496" s="6"/>
      <c r="S2496" s="6"/>
      <c r="T2496" s="6"/>
      <c r="U2496" s="6"/>
      <c r="V2496" s="6"/>
      <c r="W2496" s="6" t="str">
        <f t="shared" si="78"/>
        <v>-</v>
      </c>
      <c r="X2496" s="6"/>
      <c r="Y2496" s="6"/>
      <c r="Z2496" s="6"/>
      <c r="AA2496" s="6"/>
      <c r="AB2496" s="6"/>
      <c r="AC2496" s="6"/>
    </row>
    <row r="2497" spans="1:29" x14ac:dyDescent="0.25">
      <c r="Q2497" s="12" t="str">
        <f t="shared" ca="1" si="79"/>
        <v>-</v>
      </c>
      <c r="W2497" t="str">
        <f t="shared" si="78"/>
        <v>-</v>
      </c>
    </row>
    <row r="2498" spans="1:29" x14ac:dyDescent="0.25">
      <c r="A2498" s="6"/>
      <c r="B2498" s="10"/>
      <c r="C2498" s="6"/>
      <c r="D2498" s="6"/>
      <c r="E2498" s="6"/>
      <c r="F2498" s="6"/>
      <c r="G2498" s="6"/>
      <c r="H2498" s="6"/>
      <c r="I2498" s="6"/>
      <c r="J2498" s="6"/>
      <c r="K2498" s="6"/>
      <c r="L2498" s="6"/>
      <c r="M2498" s="6"/>
      <c r="N2498" s="6"/>
      <c r="O2498" s="6"/>
      <c r="P2498" s="10"/>
      <c r="Q2498" s="15" t="str">
        <f t="shared" ca="1" si="79"/>
        <v>-</v>
      </c>
      <c r="R2498" s="6"/>
      <c r="S2498" s="6"/>
      <c r="T2498" s="6"/>
      <c r="U2498" s="6"/>
      <c r="V2498" s="6"/>
      <c r="W2498" s="6" t="str">
        <f t="shared" si="78"/>
        <v>-</v>
      </c>
      <c r="X2498" s="6"/>
      <c r="Y2498" s="6"/>
      <c r="Z2498" s="6"/>
      <c r="AA2498" s="6"/>
      <c r="AB2498" s="6"/>
      <c r="AC2498" s="6"/>
    </row>
    <row r="2499" spans="1:29" x14ac:dyDescent="0.25">
      <c r="Q2499" s="12" t="str">
        <f t="shared" ca="1" si="79"/>
        <v>-</v>
      </c>
      <c r="W2499" t="str">
        <f t="shared" si="78"/>
        <v>-</v>
      </c>
    </row>
    <row r="2500" spans="1:29" x14ac:dyDescent="0.25">
      <c r="A2500" s="6"/>
      <c r="B2500" s="10"/>
      <c r="C2500" s="6"/>
      <c r="D2500" s="6"/>
      <c r="E2500" s="6"/>
      <c r="F2500" s="6"/>
      <c r="G2500" s="6"/>
      <c r="H2500" s="6"/>
      <c r="I2500" s="6"/>
      <c r="J2500" s="6"/>
      <c r="K2500" s="6"/>
      <c r="L2500" s="6"/>
      <c r="M2500" s="6"/>
      <c r="N2500" s="6"/>
      <c r="O2500" s="6"/>
      <c r="P2500" s="10"/>
      <c r="Q2500" s="15" t="str">
        <f t="shared" ca="1" si="79"/>
        <v>-</v>
      </c>
      <c r="R2500" s="6"/>
      <c r="S2500" s="6"/>
      <c r="T2500" s="6"/>
      <c r="U2500" s="6"/>
      <c r="V2500" s="6"/>
      <c r="W2500" s="6" t="str">
        <f t="shared" si="78"/>
        <v>-</v>
      </c>
      <c r="X2500" s="6"/>
      <c r="Y2500" s="6"/>
      <c r="Z2500" s="6"/>
      <c r="AA2500" s="6"/>
      <c r="AB2500" s="6"/>
      <c r="AC2500" s="6"/>
    </row>
    <row r="2501" spans="1:29" x14ac:dyDescent="0.25">
      <c r="Q2501" s="12" t="str">
        <f t="shared" ca="1" si="79"/>
        <v>-</v>
      </c>
      <c r="W2501" t="str">
        <f t="shared" si="78"/>
        <v>-</v>
      </c>
    </row>
    <row r="2502" spans="1:29" x14ac:dyDescent="0.25">
      <c r="A2502" s="6"/>
      <c r="B2502" s="10"/>
      <c r="C2502" s="6"/>
      <c r="D2502" s="6"/>
      <c r="E2502" s="6"/>
      <c r="F2502" s="6"/>
      <c r="G2502" s="6"/>
      <c r="H2502" s="6"/>
      <c r="I2502" s="6"/>
      <c r="J2502" s="6"/>
      <c r="K2502" s="6"/>
      <c r="L2502" s="6"/>
      <c r="M2502" s="6"/>
      <c r="N2502" s="6"/>
      <c r="O2502" s="6"/>
      <c r="P2502" s="10"/>
      <c r="Q2502" s="15" t="str">
        <f t="shared" ca="1" si="79"/>
        <v>-</v>
      </c>
      <c r="R2502" s="6"/>
      <c r="S2502" s="6"/>
      <c r="T2502" s="6"/>
      <c r="U2502" s="6"/>
      <c r="V2502" s="6"/>
      <c r="W2502" s="6" t="str">
        <f t="shared" si="78"/>
        <v>-</v>
      </c>
      <c r="X2502" s="6"/>
      <c r="Y2502" s="6"/>
      <c r="Z2502" s="6"/>
      <c r="AA2502" s="6"/>
      <c r="AB2502" s="6"/>
      <c r="AC2502" s="6"/>
    </row>
    <row r="2503" spans="1:29" x14ac:dyDescent="0.25">
      <c r="Q2503" s="12" t="str">
        <f t="shared" ca="1" si="79"/>
        <v>-</v>
      </c>
      <c r="W2503" t="str">
        <f t="shared" si="78"/>
        <v>-</v>
      </c>
    </row>
    <row r="2504" spans="1:29" x14ac:dyDescent="0.25">
      <c r="A2504" s="6"/>
      <c r="B2504" s="10"/>
      <c r="C2504" s="6"/>
      <c r="D2504" s="6"/>
      <c r="E2504" s="6"/>
      <c r="F2504" s="6"/>
      <c r="G2504" s="6"/>
      <c r="H2504" s="6"/>
      <c r="I2504" s="6"/>
      <c r="J2504" s="6"/>
      <c r="K2504" s="6"/>
      <c r="L2504" s="6"/>
      <c r="M2504" s="6"/>
      <c r="N2504" s="6"/>
      <c r="O2504" s="6"/>
      <c r="P2504" s="10"/>
      <c r="Q2504" s="15" t="str">
        <f t="shared" ca="1" si="79"/>
        <v>-</v>
      </c>
      <c r="R2504" s="6"/>
      <c r="S2504" s="6"/>
      <c r="T2504" s="6"/>
      <c r="U2504" s="6"/>
      <c r="V2504" s="6"/>
      <c r="W2504" s="6" t="str">
        <f t="shared" ref="W2504:W2567" si="80">IF(OR(ISBLANK(J2504),ISBLANK(V2504)),"-",(IF(J2504=V2504,"Yes","No")))</f>
        <v>-</v>
      </c>
      <c r="X2504" s="6"/>
      <c r="Y2504" s="6"/>
      <c r="Z2504" s="6"/>
      <c r="AA2504" s="6"/>
      <c r="AB2504" s="6"/>
      <c r="AC2504" s="6"/>
    </row>
    <row r="2505" spans="1:29" x14ac:dyDescent="0.25">
      <c r="Q2505" s="12" t="str">
        <f t="shared" ref="Q2505:Q2568" ca="1" si="81">IF(B2505&gt;1/1/1900, (IF(R2505="Closed",(DATEDIF(B2505,P2505,"d"))-(DATEDIF(M2505,O2505,"d")),IF(OR(R2505="Pending",ISBLANK(P2505)),TODAY()-B2505))),"-")</f>
        <v>-</v>
      </c>
      <c r="W2505" t="str">
        <f t="shared" si="80"/>
        <v>-</v>
      </c>
    </row>
    <row r="2506" spans="1:29" x14ac:dyDescent="0.25">
      <c r="A2506" s="6"/>
      <c r="B2506" s="10"/>
      <c r="C2506" s="6"/>
      <c r="D2506" s="6"/>
      <c r="E2506" s="6"/>
      <c r="F2506" s="6"/>
      <c r="G2506" s="6"/>
      <c r="H2506" s="6"/>
      <c r="I2506" s="6"/>
      <c r="J2506" s="6"/>
      <c r="K2506" s="6"/>
      <c r="L2506" s="6"/>
      <c r="M2506" s="6"/>
      <c r="N2506" s="6"/>
      <c r="O2506" s="6"/>
      <c r="P2506" s="10"/>
      <c r="Q2506" s="15" t="str">
        <f t="shared" ca="1" si="81"/>
        <v>-</v>
      </c>
      <c r="R2506" s="6"/>
      <c r="S2506" s="6"/>
      <c r="T2506" s="6"/>
      <c r="U2506" s="6"/>
      <c r="V2506" s="6"/>
      <c r="W2506" s="6" t="str">
        <f t="shared" si="80"/>
        <v>-</v>
      </c>
      <c r="X2506" s="6"/>
      <c r="Y2506" s="6"/>
      <c r="Z2506" s="6"/>
      <c r="AA2506" s="6"/>
      <c r="AB2506" s="6"/>
      <c r="AC2506" s="6"/>
    </row>
    <row r="2507" spans="1:29" x14ac:dyDescent="0.25">
      <c r="Q2507" s="12" t="str">
        <f t="shared" ca="1" si="81"/>
        <v>-</v>
      </c>
      <c r="W2507" t="str">
        <f t="shared" si="80"/>
        <v>-</v>
      </c>
    </row>
    <row r="2508" spans="1:29" x14ac:dyDescent="0.25">
      <c r="A2508" s="6"/>
      <c r="B2508" s="10"/>
      <c r="C2508" s="6"/>
      <c r="D2508" s="6"/>
      <c r="E2508" s="6"/>
      <c r="F2508" s="6"/>
      <c r="G2508" s="6"/>
      <c r="H2508" s="6"/>
      <c r="I2508" s="6"/>
      <c r="J2508" s="6"/>
      <c r="K2508" s="6"/>
      <c r="L2508" s="6"/>
      <c r="M2508" s="6"/>
      <c r="N2508" s="6"/>
      <c r="O2508" s="6"/>
      <c r="P2508" s="10"/>
      <c r="Q2508" s="15" t="str">
        <f t="shared" ca="1" si="81"/>
        <v>-</v>
      </c>
      <c r="R2508" s="6"/>
      <c r="S2508" s="6"/>
      <c r="T2508" s="6"/>
      <c r="U2508" s="6"/>
      <c r="V2508" s="6"/>
      <c r="W2508" s="6" t="str">
        <f t="shared" si="80"/>
        <v>-</v>
      </c>
      <c r="X2508" s="6"/>
      <c r="Y2508" s="6"/>
      <c r="Z2508" s="6"/>
      <c r="AA2508" s="6"/>
      <c r="AB2508" s="6"/>
      <c r="AC2508" s="6"/>
    </row>
    <row r="2509" spans="1:29" x14ac:dyDescent="0.25">
      <c r="Q2509" s="12" t="str">
        <f t="shared" ca="1" si="81"/>
        <v>-</v>
      </c>
      <c r="W2509" t="str">
        <f t="shared" si="80"/>
        <v>-</v>
      </c>
    </row>
    <row r="2510" spans="1:29" x14ac:dyDescent="0.25">
      <c r="A2510" s="6"/>
      <c r="B2510" s="10"/>
      <c r="C2510" s="6"/>
      <c r="D2510" s="6"/>
      <c r="E2510" s="6"/>
      <c r="F2510" s="6"/>
      <c r="G2510" s="6"/>
      <c r="H2510" s="6"/>
      <c r="I2510" s="6"/>
      <c r="J2510" s="6"/>
      <c r="K2510" s="6"/>
      <c r="L2510" s="6"/>
      <c r="M2510" s="6"/>
      <c r="N2510" s="6"/>
      <c r="O2510" s="6"/>
      <c r="P2510" s="10"/>
      <c r="Q2510" s="15" t="str">
        <f t="shared" ca="1" si="81"/>
        <v>-</v>
      </c>
      <c r="R2510" s="6"/>
      <c r="S2510" s="6"/>
      <c r="T2510" s="6"/>
      <c r="U2510" s="6"/>
      <c r="V2510" s="6"/>
      <c r="W2510" s="6" t="str">
        <f t="shared" si="80"/>
        <v>-</v>
      </c>
      <c r="X2510" s="6"/>
      <c r="Y2510" s="6"/>
      <c r="Z2510" s="6"/>
      <c r="AA2510" s="6"/>
      <c r="AB2510" s="6"/>
      <c r="AC2510" s="6"/>
    </row>
    <row r="2511" spans="1:29" x14ac:dyDescent="0.25">
      <c r="Q2511" s="12" t="str">
        <f t="shared" ca="1" si="81"/>
        <v>-</v>
      </c>
      <c r="W2511" t="str">
        <f t="shared" si="80"/>
        <v>-</v>
      </c>
    </row>
    <row r="2512" spans="1:29" x14ac:dyDescent="0.25">
      <c r="A2512" s="6"/>
      <c r="B2512" s="10"/>
      <c r="C2512" s="6"/>
      <c r="D2512" s="6"/>
      <c r="E2512" s="6"/>
      <c r="F2512" s="6"/>
      <c r="G2512" s="6"/>
      <c r="H2512" s="6"/>
      <c r="I2512" s="6"/>
      <c r="J2512" s="6"/>
      <c r="K2512" s="6"/>
      <c r="L2512" s="6"/>
      <c r="M2512" s="6"/>
      <c r="N2512" s="6"/>
      <c r="O2512" s="6"/>
      <c r="P2512" s="10"/>
      <c r="Q2512" s="15" t="str">
        <f t="shared" ca="1" si="81"/>
        <v>-</v>
      </c>
      <c r="R2512" s="6"/>
      <c r="S2512" s="6"/>
      <c r="T2512" s="6"/>
      <c r="U2512" s="6"/>
      <c r="V2512" s="6"/>
      <c r="W2512" s="6" t="str">
        <f t="shared" si="80"/>
        <v>-</v>
      </c>
      <c r="X2512" s="6"/>
      <c r="Y2512" s="6"/>
      <c r="Z2512" s="6"/>
      <c r="AA2512" s="6"/>
      <c r="AB2512" s="6"/>
      <c r="AC2512" s="6"/>
    </row>
    <row r="2513" spans="1:29" x14ac:dyDescent="0.25">
      <c r="Q2513" s="12" t="str">
        <f t="shared" ca="1" si="81"/>
        <v>-</v>
      </c>
      <c r="W2513" t="str">
        <f t="shared" si="80"/>
        <v>-</v>
      </c>
    </row>
    <row r="2514" spans="1:29" x14ac:dyDescent="0.25">
      <c r="A2514" s="6"/>
      <c r="B2514" s="10"/>
      <c r="C2514" s="6"/>
      <c r="D2514" s="6"/>
      <c r="E2514" s="6"/>
      <c r="F2514" s="6"/>
      <c r="G2514" s="6"/>
      <c r="H2514" s="6"/>
      <c r="I2514" s="6"/>
      <c r="J2514" s="6"/>
      <c r="K2514" s="6"/>
      <c r="L2514" s="6"/>
      <c r="M2514" s="6"/>
      <c r="N2514" s="6"/>
      <c r="O2514" s="6"/>
      <c r="P2514" s="10"/>
      <c r="Q2514" s="15" t="str">
        <f t="shared" ca="1" si="81"/>
        <v>-</v>
      </c>
      <c r="R2514" s="6"/>
      <c r="S2514" s="6"/>
      <c r="T2514" s="6"/>
      <c r="U2514" s="6"/>
      <c r="V2514" s="6"/>
      <c r="W2514" s="6" t="str">
        <f t="shared" si="80"/>
        <v>-</v>
      </c>
      <c r="X2514" s="6"/>
      <c r="Y2514" s="6"/>
      <c r="Z2514" s="6"/>
      <c r="AA2514" s="6"/>
      <c r="AB2514" s="6"/>
      <c r="AC2514" s="6"/>
    </row>
    <row r="2515" spans="1:29" x14ac:dyDescent="0.25">
      <c r="Q2515" s="12" t="str">
        <f t="shared" ca="1" si="81"/>
        <v>-</v>
      </c>
      <c r="W2515" t="str">
        <f t="shared" si="80"/>
        <v>-</v>
      </c>
    </row>
    <row r="2516" spans="1:29" x14ac:dyDescent="0.25">
      <c r="A2516" s="6"/>
      <c r="B2516" s="10"/>
      <c r="C2516" s="6"/>
      <c r="D2516" s="6"/>
      <c r="E2516" s="6"/>
      <c r="F2516" s="6"/>
      <c r="G2516" s="6"/>
      <c r="H2516" s="6"/>
      <c r="I2516" s="6"/>
      <c r="J2516" s="6"/>
      <c r="K2516" s="6"/>
      <c r="L2516" s="6"/>
      <c r="M2516" s="6"/>
      <c r="N2516" s="6"/>
      <c r="O2516" s="6"/>
      <c r="P2516" s="10"/>
      <c r="Q2516" s="15" t="str">
        <f t="shared" ca="1" si="81"/>
        <v>-</v>
      </c>
      <c r="R2516" s="6"/>
      <c r="S2516" s="6"/>
      <c r="T2516" s="6"/>
      <c r="U2516" s="6"/>
      <c r="V2516" s="6"/>
      <c r="W2516" s="6" t="str">
        <f t="shared" si="80"/>
        <v>-</v>
      </c>
      <c r="X2516" s="6"/>
      <c r="Y2516" s="6"/>
      <c r="Z2516" s="6"/>
      <c r="AA2516" s="6"/>
      <c r="AB2516" s="6"/>
      <c r="AC2516" s="6"/>
    </row>
    <row r="2517" spans="1:29" x14ac:dyDescent="0.25">
      <c r="Q2517" s="12" t="str">
        <f t="shared" ca="1" si="81"/>
        <v>-</v>
      </c>
      <c r="W2517" t="str">
        <f t="shared" si="80"/>
        <v>-</v>
      </c>
    </row>
    <row r="2518" spans="1:29" x14ac:dyDescent="0.25">
      <c r="A2518" s="6"/>
      <c r="B2518" s="10"/>
      <c r="C2518" s="6"/>
      <c r="D2518" s="6"/>
      <c r="E2518" s="6"/>
      <c r="F2518" s="6"/>
      <c r="G2518" s="6"/>
      <c r="H2518" s="6"/>
      <c r="I2518" s="6"/>
      <c r="J2518" s="6"/>
      <c r="K2518" s="6"/>
      <c r="L2518" s="6"/>
      <c r="M2518" s="6"/>
      <c r="N2518" s="6"/>
      <c r="O2518" s="6"/>
      <c r="P2518" s="10"/>
      <c r="Q2518" s="15" t="str">
        <f t="shared" ca="1" si="81"/>
        <v>-</v>
      </c>
      <c r="R2518" s="6"/>
      <c r="S2518" s="6"/>
      <c r="T2518" s="6"/>
      <c r="U2518" s="6"/>
      <c r="V2518" s="6"/>
      <c r="W2518" s="6" t="str">
        <f t="shared" si="80"/>
        <v>-</v>
      </c>
      <c r="X2518" s="6"/>
      <c r="Y2518" s="6"/>
      <c r="Z2518" s="6"/>
      <c r="AA2518" s="6"/>
      <c r="AB2518" s="6"/>
      <c r="AC2518" s="6"/>
    </row>
    <row r="2519" spans="1:29" x14ac:dyDescent="0.25">
      <c r="Q2519" s="12" t="str">
        <f t="shared" ca="1" si="81"/>
        <v>-</v>
      </c>
      <c r="W2519" t="str">
        <f t="shared" si="80"/>
        <v>-</v>
      </c>
    </row>
    <row r="2520" spans="1:29" x14ac:dyDescent="0.25">
      <c r="A2520" s="6"/>
      <c r="B2520" s="10"/>
      <c r="C2520" s="6"/>
      <c r="D2520" s="6"/>
      <c r="E2520" s="6"/>
      <c r="F2520" s="6"/>
      <c r="G2520" s="6"/>
      <c r="H2520" s="6"/>
      <c r="I2520" s="6"/>
      <c r="J2520" s="6"/>
      <c r="K2520" s="6"/>
      <c r="L2520" s="6"/>
      <c r="M2520" s="6"/>
      <c r="N2520" s="6"/>
      <c r="O2520" s="6"/>
      <c r="P2520" s="10"/>
      <c r="Q2520" s="15" t="str">
        <f t="shared" ca="1" si="81"/>
        <v>-</v>
      </c>
      <c r="R2520" s="6"/>
      <c r="S2520" s="6"/>
      <c r="T2520" s="6"/>
      <c r="U2520" s="6"/>
      <c r="V2520" s="6"/>
      <c r="W2520" s="6" t="str">
        <f t="shared" si="80"/>
        <v>-</v>
      </c>
      <c r="X2520" s="6"/>
      <c r="Y2520" s="6"/>
      <c r="Z2520" s="6"/>
      <c r="AA2520" s="6"/>
      <c r="AB2520" s="6"/>
      <c r="AC2520" s="6"/>
    </row>
    <row r="2521" spans="1:29" x14ac:dyDescent="0.25">
      <c r="Q2521" s="12" t="str">
        <f t="shared" ca="1" si="81"/>
        <v>-</v>
      </c>
      <c r="W2521" t="str">
        <f t="shared" si="80"/>
        <v>-</v>
      </c>
    </row>
    <row r="2522" spans="1:29" x14ac:dyDescent="0.25">
      <c r="A2522" s="6"/>
      <c r="B2522" s="10"/>
      <c r="C2522" s="6"/>
      <c r="D2522" s="6"/>
      <c r="E2522" s="6"/>
      <c r="F2522" s="6"/>
      <c r="G2522" s="6"/>
      <c r="H2522" s="6"/>
      <c r="I2522" s="6"/>
      <c r="J2522" s="6"/>
      <c r="K2522" s="6"/>
      <c r="L2522" s="6"/>
      <c r="M2522" s="6"/>
      <c r="N2522" s="6"/>
      <c r="O2522" s="6"/>
      <c r="P2522" s="10"/>
      <c r="Q2522" s="15" t="str">
        <f t="shared" ca="1" si="81"/>
        <v>-</v>
      </c>
      <c r="R2522" s="6"/>
      <c r="S2522" s="6"/>
      <c r="T2522" s="6"/>
      <c r="U2522" s="6"/>
      <c r="V2522" s="6"/>
      <c r="W2522" s="6" t="str">
        <f t="shared" si="80"/>
        <v>-</v>
      </c>
      <c r="X2522" s="6"/>
      <c r="Y2522" s="6"/>
      <c r="Z2522" s="6"/>
      <c r="AA2522" s="6"/>
      <c r="AB2522" s="6"/>
      <c r="AC2522" s="6"/>
    </row>
    <row r="2523" spans="1:29" x14ac:dyDescent="0.25">
      <c r="Q2523" s="12" t="str">
        <f t="shared" ca="1" si="81"/>
        <v>-</v>
      </c>
      <c r="W2523" t="str">
        <f t="shared" si="80"/>
        <v>-</v>
      </c>
    </row>
    <row r="2524" spans="1:29" x14ac:dyDescent="0.25">
      <c r="A2524" s="6"/>
      <c r="B2524" s="10"/>
      <c r="C2524" s="6"/>
      <c r="D2524" s="6"/>
      <c r="E2524" s="6"/>
      <c r="F2524" s="6"/>
      <c r="G2524" s="6"/>
      <c r="H2524" s="6"/>
      <c r="I2524" s="6"/>
      <c r="J2524" s="6"/>
      <c r="K2524" s="6"/>
      <c r="L2524" s="6"/>
      <c r="M2524" s="6"/>
      <c r="N2524" s="6"/>
      <c r="O2524" s="6"/>
      <c r="P2524" s="10"/>
      <c r="Q2524" s="15" t="str">
        <f t="shared" ca="1" si="81"/>
        <v>-</v>
      </c>
      <c r="R2524" s="6"/>
      <c r="S2524" s="6"/>
      <c r="T2524" s="6"/>
      <c r="U2524" s="6"/>
      <c r="V2524" s="6"/>
      <c r="W2524" s="6" t="str">
        <f t="shared" si="80"/>
        <v>-</v>
      </c>
      <c r="X2524" s="6"/>
      <c r="Y2524" s="6"/>
      <c r="Z2524" s="6"/>
      <c r="AA2524" s="6"/>
      <c r="AB2524" s="6"/>
      <c r="AC2524" s="6"/>
    </row>
    <row r="2525" spans="1:29" x14ac:dyDescent="0.25">
      <c r="Q2525" s="12" t="str">
        <f t="shared" ca="1" si="81"/>
        <v>-</v>
      </c>
      <c r="W2525" t="str">
        <f t="shared" si="80"/>
        <v>-</v>
      </c>
    </row>
    <row r="2526" spans="1:29" x14ac:dyDescent="0.25">
      <c r="A2526" s="6"/>
      <c r="B2526" s="10"/>
      <c r="C2526" s="6"/>
      <c r="D2526" s="6"/>
      <c r="E2526" s="6"/>
      <c r="F2526" s="6"/>
      <c r="G2526" s="6"/>
      <c r="H2526" s="6"/>
      <c r="I2526" s="6"/>
      <c r="J2526" s="6"/>
      <c r="K2526" s="6"/>
      <c r="L2526" s="6"/>
      <c r="M2526" s="6"/>
      <c r="N2526" s="6"/>
      <c r="O2526" s="6"/>
      <c r="P2526" s="10"/>
      <c r="Q2526" s="15" t="str">
        <f t="shared" ca="1" si="81"/>
        <v>-</v>
      </c>
      <c r="R2526" s="6"/>
      <c r="S2526" s="6"/>
      <c r="T2526" s="6"/>
      <c r="U2526" s="6"/>
      <c r="V2526" s="6"/>
      <c r="W2526" s="6" t="str">
        <f t="shared" si="80"/>
        <v>-</v>
      </c>
      <c r="X2526" s="6"/>
      <c r="Y2526" s="6"/>
      <c r="Z2526" s="6"/>
      <c r="AA2526" s="6"/>
      <c r="AB2526" s="6"/>
      <c r="AC2526" s="6"/>
    </row>
    <row r="2527" spans="1:29" x14ac:dyDescent="0.25">
      <c r="Q2527" s="12" t="str">
        <f t="shared" ca="1" si="81"/>
        <v>-</v>
      </c>
      <c r="W2527" t="str">
        <f t="shared" si="80"/>
        <v>-</v>
      </c>
    </row>
    <row r="2528" spans="1:29" x14ac:dyDescent="0.25">
      <c r="A2528" s="6"/>
      <c r="B2528" s="10"/>
      <c r="C2528" s="6"/>
      <c r="D2528" s="6"/>
      <c r="E2528" s="6"/>
      <c r="F2528" s="6"/>
      <c r="G2528" s="6"/>
      <c r="H2528" s="6"/>
      <c r="I2528" s="6"/>
      <c r="J2528" s="6"/>
      <c r="K2528" s="6"/>
      <c r="L2528" s="6"/>
      <c r="M2528" s="6"/>
      <c r="N2528" s="6"/>
      <c r="O2528" s="6"/>
      <c r="P2528" s="10"/>
      <c r="Q2528" s="15" t="str">
        <f t="shared" ca="1" si="81"/>
        <v>-</v>
      </c>
      <c r="R2528" s="6"/>
      <c r="S2528" s="6"/>
      <c r="T2528" s="6"/>
      <c r="U2528" s="6"/>
      <c r="V2528" s="6"/>
      <c r="W2528" s="6" t="str">
        <f t="shared" si="80"/>
        <v>-</v>
      </c>
      <c r="X2528" s="6"/>
      <c r="Y2528" s="6"/>
      <c r="Z2528" s="6"/>
      <c r="AA2528" s="6"/>
      <c r="AB2528" s="6"/>
      <c r="AC2528" s="6"/>
    </row>
    <row r="2529" spans="1:29" x14ac:dyDescent="0.25">
      <c r="Q2529" s="12" t="str">
        <f t="shared" ca="1" si="81"/>
        <v>-</v>
      </c>
      <c r="W2529" t="str">
        <f t="shared" si="80"/>
        <v>-</v>
      </c>
    </row>
    <row r="2530" spans="1:29" x14ac:dyDescent="0.25">
      <c r="A2530" s="6"/>
      <c r="B2530" s="10"/>
      <c r="C2530" s="6"/>
      <c r="D2530" s="6"/>
      <c r="E2530" s="6"/>
      <c r="F2530" s="6"/>
      <c r="G2530" s="6"/>
      <c r="H2530" s="6"/>
      <c r="I2530" s="6"/>
      <c r="J2530" s="6"/>
      <c r="K2530" s="6"/>
      <c r="L2530" s="6"/>
      <c r="M2530" s="6"/>
      <c r="N2530" s="6"/>
      <c r="O2530" s="6"/>
      <c r="P2530" s="10"/>
      <c r="Q2530" s="15" t="str">
        <f t="shared" ca="1" si="81"/>
        <v>-</v>
      </c>
      <c r="R2530" s="6"/>
      <c r="S2530" s="6"/>
      <c r="T2530" s="6"/>
      <c r="U2530" s="6"/>
      <c r="V2530" s="6"/>
      <c r="W2530" s="6" t="str">
        <f t="shared" si="80"/>
        <v>-</v>
      </c>
      <c r="X2530" s="6"/>
      <c r="Y2530" s="6"/>
      <c r="Z2530" s="6"/>
      <c r="AA2530" s="6"/>
      <c r="AB2530" s="6"/>
      <c r="AC2530" s="6"/>
    </row>
    <row r="2531" spans="1:29" x14ac:dyDescent="0.25">
      <c r="Q2531" s="12" t="str">
        <f t="shared" ca="1" si="81"/>
        <v>-</v>
      </c>
      <c r="W2531" t="str">
        <f t="shared" si="80"/>
        <v>-</v>
      </c>
    </row>
    <row r="2532" spans="1:29" x14ac:dyDescent="0.25">
      <c r="A2532" s="6"/>
      <c r="B2532" s="10"/>
      <c r="C2532" s="6"/>
      <c r="D2532" s="6"/>
      <c r="E2532" s="6"/>
      <c r="F2532" s="6"/>
      <c r="G2532" s="6"/>
      <c r="H2532" s="6"/>
      <c r="I2532" s="6"/>
      <c r="J2532" s="6"/>
      <c r="K2532" s="6"/>
      <c r="L2532" s="6"/>
      <c r="M2532" s="6"/>
      <c r="N2532" s="6"/>
      <c r="O2532" s="6"/>
      <c r="P2532" s="10"/>
      <c r="Q2532" s="15" t="str">
        <f t="shared" ca="1" si="81"/>
        <v>-</v>
      </c>
      <c r="R2532" s="6"/>
      <c r="S2532" s="6"/>
      <c r="T2532" s="6"/>
      <c r="U2532" s="6"/>
      <c r="V2532" s="6"/>
      <c r="W2532" s="6" t="str">
        <f t="shared" si="80"/>
        <v>-</v>
      </c>
      <c r="X2532" s="6"/>
      <c r="Y2532" s="6"/>
      <c r="Z2532" s="6"/>
      <c r="AA2532" s="6"/>
      <c r="AB2532" s="6"/>
      <c r="AC2532" s="6"/>
    </row>
    <row r="2533" spans="1:29" x14ac:dyDescent="0.25">
      <c r="Q2533" s="12" t="str">
        <f t="shared" ca="1" si="81"/>
        <v>-</v>
      </c>
      <c r="W2533" t="str">
        <f t="shared" si="80"/>
        <v>-</v>
      </c>
    </row>
    <row r="2534" spans="1:29" x14ac:dyDescent="0.25">
      <c r="A2534" s="6"/>
      <c r="B2534" s="10"/>
      <c r="C2534" s="6"/>
      <c r="D2534" s="6"/>
      <c r="E2534" s="6"/>
      <c r="F2534" s="6"/>
      <c r="G2534" s="6"/>
      <c r="H2534" s="6"/>
      <c r="I2534" s="6"/>
      <c r="J2534" s="6"/>
      <c r="K2534" s="6"/>
      <c r="L2534" s="6"/>
      <c r="M2534" s="6"/>
      <c r="N2534" s="6"/>
      <c r="O2534" s="6"/>
      <c r="P2534" s="10"/>
      <c r="Q2534" s="15" t="str">
        <f t="shared" ca="1" si="81"/>
        <v>-</v>
      </c>
      <c r="R2534" s="6"/>
      <c r="S2534" s="6"/>
      <c r="T2534" s="6"/>
      <c r="U2534" s="6"/>
      <c r="V2534" s="6"/>
      <c r="W2534" s="6" t="str">
        <f t="shared" si="80"/>
        <v>-</v>
      </c>
      <c r="X2534" s="6"/>
      <c r="Y2534" s="6"/>
      <c r="Z2534" s="6"/>
      <c r="AA2534" s="6"/>
      <c r="AB2534" s="6"/>
      <c r="AC2534" s="6"/>
    </row>
    <row r="2535" spans="1:29" x14ac:dyDescent="0.25">
      <c r="Q2535" s="12" t="str">
        <f t="shared" ca="1" si="81"/>
        <v>-</v>
      </c>
      <c r="W2535" t="str">
        <f t="shared" si="80"/>
        <v>-</v>
      </c>
    </row>
    <row r="2536" spans="1:29" x14ac:dyDescent="0.25">
      <c r="A2536" s="6"/>
      <c r="B2536" s="10"/>
      <c r="C2536" s="6"/>
      <c r="D2536" s="6"/>
      <c r="E2536" s="6"/>
      <c r="F2536" s="6"/>
      <c r="G2536" s="6"/>
      <c r="H2536" s="6"/>
      <c r="I2536" s="6"/>
      <c r="J2536" s="6"/>
      <c r="K2536" s="6"/>
      <c r="L2536" s="6"/>
      <c r="M2536" s="6"/>
      <c r="N2536" s="6"/>
      <c r="O2536" s="6"/>
      <c r="P2536" s="10"/>
      <c r="Q2536" s="15" t="str">
        <f t="shared" ca="1" si="81"/>
        <v>-</v>
      </c>
      <c r="R2536" s="6"/>
      <c r="S2536" s="6"/>
      <c r="T2536" s="6"/>
      <c r="U2536" s="6"/>
      <c r="V2536" s="6"/>
      <c r="W2536" s="6" t="str">
        <f t="shared" si="80"/>
        <v>-</v>
      </c>
      <c r="X2536" s="6"/>
      <c r="Y2536" s="6"/>
      <c r="Z2536" s="6"/>
      <c r="AA2536" s="6"/>
      <c r="AB2536" s="6"/>
      <c r="AC2536" s="6"/>
    </row>
    <row r="2537" spans="1:29" x14ac:dyDescent="0.25">
      <c r="Q2537" s="12" t="str">
        <f t="shared" ca="1" si="81"/>
        <v>-</v>
      </c>
      <c r="W2537" t="str">
        <f t="shared" si="80"/>
        <v>-</v>
      </c>
    </row>
    <row r="2538" spans="1:29" x14ac:dyDescent="0.25">
      <c r="A2538" s="6"/>
      <c r="B2538" s="10"/>
      <c r="C2538" s="6"/>
      <c r="D2538" s="6"/>
      <c r="E2538" s="6"/>
      <c r="F2538" s="6"/>
      <c r="G2538" s="6"/>
      <c r="H2538" s="6"/>
      <c r="I2538" s="6"/>
      <c r="J2538" s="6"/>
      <c r="K2538" s="6"/>
      <c r="L2538" s="6"/>
      <c r="M2538" s="6"/>
      <c r="N2538" s="6"/>
      <c r="O2538" s="6"/>
      <c r="P2538" s="10"/>
      <c r="Q2538" s="15" t="str">
        <f t="shared" ca="1" si="81"/>
        <v>-</v>
      </c>
      <c r="R2538" s="6"/>
      <c r="S2538" s="6"/>
      <c r="T2538" s="6"/>
      <c r="U2538" s="6"/>
      <c r="V2538" s="6"/>
      <c r="W2538" s="6" t="str">
        <f t="shared" si="80"/>
        <v>-</v>
      </c>
      <c r="X2538" s="6"/>
      <c r="Y2538" s="6"/>
      <c r="Z2538" s="6"/>
      <c r="AA2538" s="6"/>
      <c r="AB2538" s="6"/>
      <c r="AC2538" s="6"/>
    </row>
    <row r="2539" spans="1:29" x14ac:dyDescent="0.25">
      <c r="Q2539" s="12" t="str">
        <f t="shared" ca="1" si="81"/>
        <v>-</v>
      </c>
      <c r="W2539" t="str">
        <f t="shared" si="80"/>
        <v>-</v>
      </c>
    </row>
    <row r="2540" spans="1:29" x14ac:dyDescent="0.25">
      <c r="A2540" s="6"/>
      <c r="B2540" s="10"/>
      <c r="C2540" s="6"/>
      <c r="D2540" s="6"/>
      <c r="E2540" s="6"/>
      <c r="F2540" s="6"/>
      <c r="G2540" s="6"/>
      <c r="H2540" s="6"/>
      <c r="I2540" s="6"/>
      <c r="J2540" s="6"/>
      <c r="K2540" s="6"/>
      <c r="L2540" s="6"/>
      <c r="M2540" s="6"/>
      <c r="N2540" s="6"/>
      <c r="O2540" s="6"/>
      <c r="P2540" s="10"/>
      <c r="Q2540" s="15" t="str">
        <f t="shared" ca="1" si="81"/>
        <v>-</v>
      </c>
      <c r="R2540" s="6"/>
      <c r="S2540" s="6"/>
      <c r="T2540" s="6"/>
      <c r="U2540" s="6"/>
      <c r="V2540" s="6"/>
      <c r="W2540" s="6" t="str">
        <f t="shared" si="80"/>
        <v>-</v>
      </c>
      <c r="X2540" s="6"/>
      <c r="Y2540" s="6"/>
      <c r="Z2540" s="6"/>
      <c r="AA2540" s="6"/>
      <c r="AB2540" s="6"/>
      <c r="AC2540" s="6"/>
    </row>
    <row r="2541" spans="1:29" x14ac:dyDescent="0.25">
      <c r="Q2541" s="12" t="str">
        <f t="shared" ca="1" si="81"/>
        <v>-</v>
      </c>
      <c r="W2541" t="str">
        <f t="shared" si="80"/>
        <v>-</v>
      </c>
    </row>
    <row r="2542" spans="1:29" x14ac:dyDescent="0.25">
      <c r="A2542" s="6"/>
      <c r="B2542" s="10"/>
      <c r="C2542" s="6"/>
      <c r="D2542" s="6"/>
      <c r="E2542" s="6"/>
      <c r="F2542" s="6"/>
      <c r="G2542" s="6"/>
      <c r="H2542" s="6"/>
      <c r="I2542" s="6"/>
      <c r="J2542" s="6"/>
      <c r="K2542" s="6"/>
      <c r="L2542" s="6"/>
      <c r="M2542" s="6"/>
      <c r="N2542" s="6"/>
      <c r="O2542" s="6"/>
      <c r="P2542" s="10"/>
      <c r="Q2542" s="15" t="str">
        <f t="shared" ca="1" si="81"/>
        <v>-</v>
      </c>
      <c r="R2542" s="6"/>
      <c r="S2542" s="6"/>
      <c r="T2542" s="6"/>
      <c r="U2542" s="6"/>
      <c r="V2542" s="6"/>
      <c r="W2542" s="6" t="str">
        <f t="shared" si="80"/>
        <v>-</v>
      </c>
      <c r="X2542" s="6"/>
      <c r="Y2542" s="6"/>
      <c r="Z2542" s="6"/>
      <c r="AA2542" s="6"/>
      <c r="AB2542" s="6"/>
      <c r="AC2542" s="6"/>
    </row>
    <row r="2543" spans="1:29" x14ac:dyDescent="0.25">
      <c r="Q2543" s="12" t="str">
        <f t="shared" ca="1" si="81"/>
        <v>-</v>
      </c>
      <c r="W2543" t="str">
        <f t="shared" si="80"/>
        <v>-</v>
      </c>
    </row>
    <row r="2544" spans="1:29" x14ac:dyDescent="0.25">
      <c r="A2544" s="6"/>
      <c r="B2544" s="10"/>
      <c r="C2544" s="6"/>
      <c r="D2544" s="6"/>
      <c r="E2544" s="6"/>
      <c r="F2544" s="6"/>
      <c r="G2544" s="6"/>
      <c r="H2544" s="6"/>
      <c r="I2544" s="6"/>
      <c r="J2544" s="6"/>
      <c r="K2544" s="6"/>
      <c r="L2544" s="6"/>
      <c r="M2544" s="6"/>
      <c r="N2544" s="6"/>
      <c r="O2544" s="6"/>
      <c r="P2544" s="10"/>
      <c r="Q2544" s="15" t="str">
        <f t="shared" ca="1" si="81"/>
        <v>-</v>
      </c>
      <c r="R2544" s="6"/>
      <c r="S2544" s="6"/>
      <c r="T2544" s="6"/>
      <c r="U2544" s="6"/>
      <c r="V2544" s="6"/>
      <c r="W2544" s="6" t="str">
        <f t="shared" si="80"/>
        <v>-</v>
      </c>
      <c r="X2544" s="6"/>
      <c r="Y2544" s="6"/>
      <c r="Z2544" s="6"/>
      <c r="AA2544" s="6"/>
      <c r="AB2544" s="6"/>
      <c r="AC2544" s="6"/>
    </row>
    <row r="2545" spans="1:29" x14ac:dyDescent="0.25">
      <c r="Q2545" s="12" t="str">
        <f t="shared" ca="1" si="81"/>
        <v>-</v>
      </c>
      <c r="W2545" t="str">
        <f t="shared" si="80"/>
        <v>-</v>
      </c>
    </row>
    <row r="2546" spans="1:29" x14ac:dyDescent="0.25">
      <c r="A2546" s="6"/>
      <c r="B2546" s="10"/>
      <c r="C2546" s="6"/>
      <c r="D2546" s="6"/>
      <c r="E2546" s="6"/>
      <c r="F2546" s="6"/>
      <c r="G2546" s="6"/>
      <c r="H2546" s="6"/>
      <c r="I2546" s="6"/>
      <c r="J2546" s="6"/>
      <c r="K2546" s="6"/>
      <c r="L2546" s="6"/>
      <c r="M2546" s="6"/>
      <c r="N2546" s="6"/>
      <c r="O2546" s="6"/>
      <c r="P2546" s="10"/>
      <c r="Q2546" s="15" t="str">
        <f t="shared" ca="1" si="81"/>
        <v>-</v>
      </c>
      <c r="R2546" s="6"/>
      <c r="S2546" s="6"/>
      <c r="T2546" s="6"/>
      <c r="U2546" s="6"/>
      <c r="V2546" s="6"/>
      <c r="W2546" s="6" t="str">
        <f t="shared" si="80"/>
        <v>-</v>
      </c>
      <c r="X2546" s="6"/>
      <c r="Y2546" s="6"/>
      <c r="Z2546" s="6"/>
      <c r="AA2546" s="6"/>
      <c r="AB2546" s="6"/>
      <c r="AC2546" s="6"/>
    </row>
    <row r="2547" spans="1:29" x14ac:dyDescent="0.25">
      <c r="Q2547" s="12" t="str">
        <f t="shared" ca="1" si="81"/>
        <v>-</v>
      </c>
      <c r="W2547" t="str">
        <f t="shared" si="80"/>
        <v>-</v>
      </c>
    </row>
    <row r="2548" spans="1:29" x14ac:dyDescent="0.25">
      <c r="A2548" s="6"/>
      <c r="B2548" s="10"/>
      <c r="C2548" s="6"/>
      <c r="D2548" s="6"/>
      <c r="E2548" s="6"/>
      <c r="F2548" s="6"/>
      <c r="G2548" s="6"/>
      <c r="H2548" s="6"/>
      <c r="I2548" s="6"/>
      <c r="J2548" s="6"/>
      <c r="K2548" s="6"/>
      <c r="L2548" s="6"/>
      <c r="M2548" s="6"/>
      <c r="N2548" s="6"/>
      <c r="O2548" s="6"/>
      <c r="P2548" s="10"/>
      <c r="Q2548" s="15" t="str">
        <f t="shared" ca="1" si="81"/>
        <v>-</v>
      </c>
      <c r="R2548" s="6"/>
      <c r="S2548" s="6"/>
      <c r="T2548" s="6"/>
      <c r="U2548" s="6"/>
      <c r="V2548" s="6"/>
      <c r="W2548" s="6" t="str">
        <f t="shared" si="80"/>
        <v>-</v>
      </c>
      <c r="X2548" s="6"/>
      <c r="Y2548" s="6"/>
      <c r="Z2548" s="6"/>
      <c r="AA2548" s="6"/>
      <c r="AB2548" s="6"/>
      <c r="AC2548" s="6"/>
    </row>
    <row r="2549" spans="1:29" x14ac:dyDescent="0.25">
      <c r="Q2549" s="12" t="str">
        <f t="shared" ca="1" si="81"/>
        <v>-</v>
      </c>
      <c r="W2549" t="str">
        <f t="shared" si="80"/>
        <v>-</v>
      </c>
    </row>
    <row r="2550" spans="1:29" x14ac:dyDescent="0.25">
      <c r="A2550" s="6"/>
      <c r="B2550" s="10"/>
      <c r="C2550" s="6"/>
      <c r="D2550" s="6"/>
      <c r="E2550" s="6"/>
      <c r="F2550" s="6"/>
      <c r="G2550" s="6"/>
      <c r="H2550" s="6"/>
      <c r="I2550" s="6"/>
      <c r="J2550" s="6"/>
      <c r="K2550" s="6"/>
      <c r="L2550" s="6"/>
      <c r="M2550" s="6"/>
      <c r="N2550" s="6"/>
      <c r="O2550" s="6"/>
      <c r="P2550" s="10"/>
      <c r="Q2550" s="15" t="str">
        <f t="shared" ca="1" si="81"/>
        <v>-</v>
      </c>
      <c r="R2550" s="6"/>
      <c r="S2550" s="6"/>
      <c r="T2550" s="6"/>
      <c r="U2550" s="6"/>
      <c r="V2550" s="6"/>
      <c r="W2550" s="6" t="str">
        <f t="shared" si="80"/>
        <v>-</v>
      </c>
      <c r="X2550" s="6"/>
      <c r="Y2550" s="6"/>
      <c r="Z2550" s="6"/>
      <c r="AA2550" s="6"/>
      <c r="AB2550" s="6"/>
      <c r="AC2550" s="6"/>
    </row>
    <row r="2551" spans="1:29" x14ac:dyDescent="0.25">
      <c r="Q2551" s="12" t="str">
        <f t="shared" ca="1" si="81"/>
        <v>-</v>
      </c>
      <c r="W2551" t="str">
        <f t="shared" si="80"/>
        <v>-</v>
      </c>
    </row>
    <row r="2552" spans="1:29" x14ac:dyDescent="0.25">
      <c r="A2552" s="6"/>
      <c r="B2552" s="10"/>
      <c r="C2552" s="6"/>
      <c r="D2552" s="6"/>
      <c r="E2552" s="6"/>
      <c r="F2552" s="6"/>
      <c r="G2552" s="6"/>
      <c r="H2552" s="6"/>
      <c r="I2552" s="6"/>
      <c r="J2552" s="6"/>
      <c r="K2552" s="6"/>
      <c r="L2552" s="6"/>
      <c r="M2552" s="6"/>
      <c r="N2552" s="6"/>
      <c r="O2552" s="6"/>
      <c r="P2552" s="10"/>
      <c r="Q2552" s="15" t="str">
        <f t="shared" ca="1" si="81"/>
        <v>-</v>
      </c>
      <c r="R2552" s="6"/>
      <c r="S2552" s="6"/>
      <c r="T2552" s="6"/>
      <c r="U2552" s="6"/>
      <c r="V2552" s="6"/>
      <c r="W2552" s="6" t="str">
        <f t="shared" si="80"/>
        <v>-</v>
      </c>
      <c r="X2552" s="6"/>
      <c r="Y2552" s="6"/>
      <c r="Z2552" s="6"/>
      <c r="AA2552" s="6"/>
      <c r="AB2552" s="6"/>
      <c r="AC2552" s="6"/>
    </row>
    <row r="2553" spans="1:29" x14ac:dyDescent="0.25">
      <c r="Q2553" s="12" t="str">
        <f t="shared" ca="1" si="81"/>
        <v>-</v>
      </c>
      <c r="W2553" t="str">
        <f t="shared" si="80"/>
        <v>-</v>
      </c>
    </row>
    <row r="2554" spans="1:29" x14ac:dyDescent="0.25">
      <c r="A2554" s="6"/>
      <c r="B2554" s="10"/>
      <c r="C2554" s="6"/>
      <c r="D2554" s="6"/>
      <c r="E2554" s="6"/>
      <c r="F2554" s="6"/>
      <c r="G2554" s="6"/>
      <c r="H2554" s="6"/>
      <c r="I2554" s="6"/>
      <c r="J2554" s="6"/>
      <c r="K2554" s="6"/>
      <c r="L2554" s="6"/>
      <c r="M2554" s="6"/>
      <c r="N2554" s="6"/>
      <c r="O2554" s="6"/>
      <c r="P2554" s="10"/>
      <c r="Q2554" s="15" t="str">
        <f t="shared" ca="1" si="81"/>
        <v>-</v>
      </c>
      <c r="R2554" s="6"/>
      <c r="S2554" s="6"/>
      <c r="T2554" s="6"/>
      <c r="U2554" s="6"/>
      <c r="V2554" s="6"/>
      <c r="W2554" s="6" t="str">
        <f t="shared" si="80"/>
        <v>-</v>
      </c>
      <c r="X2554" s="6"/>
      <c r="Y2554" s="6"/>
      <c r="Z2554" s="6"/>
      <c r="AA2554" s="6"/>
      <c r="AB2554" s="6"/>
      <c r="AC2554" s="6"/>
    </row>
    <row r="2555" spans="1:29" x14ac:dyDescent="0.25">
      <c r="Q2555" s="12" t="str">
        <f t="shared" ca="1" si="81"/>
        <v>-</v>
      </c>
      <c r="W2555" t="str">
        <f t="shared" si="80"/>
        <v>-</v>
      </c>
    </row>
    <row r="2556" spans="1:29" x14ac:dyDescent="0.25">
      <c r="A2556" s="6"/>
      <c r="B2556" s="10"/>
      <c r="C2556" s="6"/>
      <c r="D2556" s="6"/>
      <c r="E2556" s="6"/>
      <c r="F2556" s="6"/>
      <c r="G2556" s="6"/>
      <c r="H2556" s="6"/>
      <c r="I2556" s="6"/>
      <c r="J2556" s="6"/>
      <c r="K2556" s="6"/>
      <c r="L2556" s="6"/>
      <c r="M2556" s="6"/>
      <c r="N2556" s="6"/>
      <c r="O2556" s="6"/>
      <c r="P2556" s="10"/>
      <c r="Q2556" s="15" t="str">
        <f t="shared" ca="1" si="81"/>
        <v>-</v>
      </c>
      <c r="R2556" s="6"/>
      <c r="S2556" s="6"/>
      <c r="T2556" s="6"/>
      <c r="U2556" s="6"/>
      <c r="V2556" s="6"/>
      <c r="W2556" s="6" t="str">
        <f t="shared" si="80"/>
        <v>-</v>
      </c>
      <c r="X2556" s="6"/>
      <c r="Y2556" s="6"/>
      <c r="Z2556" s="6"/>
      <c r="AA2556" s="6"/>
      <c r="AB2556" s="6"/>
      <c r="AC2556" s="6"/>
    </row>
    <row r="2557" spans="1:29" x14ac:dyDescent="0.25">
      <c r="Q2557" s="12" t="str">
        <f t="shared" ca="1" si="81"/>
        <v>-</v>
      </c>
      <c r="W2557" t="str">
        <f t="shared" si="80"/>
        <v>-</v>
      </c>
    </row>
    <row r="2558" spans="1:29" x14ac:dyDescent="0.25">
      <c r="A2558" s="6"/>
      <c r="B2558" s="10"/>
      <c r="C2558" s="6"/>
      <c r="D2558" s="6"/>
      <c r="E2558" s="6"/>
      <c r="F2558" s="6"/>
      <c r="G2558" s="6"/>
      <c r="H2558" s="6"/>
      <c r="I2558" s="6"/>
      <c r="J2558" s="6"/>
      <c r="K2558" s="6"/>
      <c r="L2558" s="6"/>
      <c r="M2558" s="6"/>
      <c r="N2558" s="6"/>
      <c r="O2558" s="6"/>
      <c r="P2558" s="10"/>
      <c r="Q2558" s="15" t="str">
        <f t="shared" ca="1" si="81"/>
        <v>-</v>
      </c>
      <c r="R2558" s="6"/>
      <c r="S2558" s="6"/>
      <c r="T2558" s="6"/>
      <c r="U2558" s="6"/>
      <c r="V2558" s="6"/>
      <c r="W2558" s="6" t="str">
        <f t="shared" si="80"/>
        <v>-</v>
      </c>
      <c r="X2558" s="6"/>
      <c r="Y2558" s="6"/>
      <c r="Z2558" s="6"/>
      <c r="AA2558" s="6"/>
      <c r="AB2558" s="6"/>
      <c r="AC2558" s="6"/>
    </row>
    <row r="2559" spans="1:29" x14ac:dyDescent="0.25">
      <c r="Q2559" s="12" t="str">
        <f t="shared" ca="1" si="81"/>
        <v>-</v>
      </c>
      <c r="W2559" t="str">
        <f t="shared" si="80"/>
        <v>-</v>
      </c>
    </row>
    <row r="2560" spans="1:29" x14ac:dyDescent="0.25">
      <c r="A2560" s="6"/>
      <c r="B2560" s="10"/>
      <c r="C2560" s="6"/>
      <c r="D2560" s="6"/>
      <c r="E2560" s="6"/>
      <c r="F2560" s="6"/>
      <c r="G2560" s="6"/>
      <c r="H2560" s="6"/>
      <c r="I2560" s="6"/>
      <c r="J2560" s="6"/>
      <c r="K2560" s="6"/>
      <c r="L2560" s="6"/>
      <c r="M2560" s="6"/>
      <c r="N2560" s="6"/>
      <c r="O2560" s="6"/>
      <c r="P2560" s="10"/>
      <c r="Q2560" s="15" t="str">
        <f t="shared" ca="1" si="81"/>
        <v>-</v>
      </c>
      <c r="R2560" s="6"/>
      <c r="S2560" s="6"/>
      <c r="T2560" s="6"/>
      <c r="U2560" s="6"/>
      <c r="V2560" s="6"/>
      <c r="W2560" s="6" t="str">
        <f t="shared" si="80"/>
        <v>-</v>
      </c>
      <c r="X2560" s="6"/>
      <c r="Y2560" s="6"/>
      <c r="Z2560" s="6"/>
      <c r="AA2560" s="6"/>
      <c r="AB2560" s="6"/>
      <c r="AC2560" s="6"/>
    </row>
    <row r="2561" spans="1:29" x14ac:dyDescent="0.25">
      <c r="Q2561" s="12" t="str">
        <f t="shared" ca="1" si="81"/>
        <v>-</v>
      </c>
      <c r="W2561" t="str">
        <f t="shared" si="80"/>
        <v>-</v>
      </c>
    </row>
    <row r="2562" spans="1:29" x14ac:dyDescent="0.25">
      <c r="A2562" s="6"/>
      <c r="B2562" s="10"/>
      <c r="C2562" s="6"/>
      <c r="D2562" s="6"/>
      <c r="E2562" s="6"/>
      <c r="F2562" s="6"/>
      <c r="G2562" s="6"/>
      <c r="H2562" s="6"/>
      <c r="I2562" s="6"/>
      <c r="J2562" s="6"/>
      <c r="K2562" s="6"/>
      <c r="L2562" s="6"/>
      <c r="M2562" s="6"/>
      <c r="N2562" s="6"/>
      <c r="O2562" s="6"/>
      <c r="P2562" s="10"/>
      <c r="Q2562" s="15" t="str">
        <f t="shared" ca="1" si="81"/>
        <v>-</v>
      </c>
      <c r="R2562" s="6"/>
      <c r="S2562" s="6"/>
      <c r="T2562" s="6"/>
      <c r="U2562" s="6"/>
      <c r="V2562" s="6"/>
      <c r="W2562" s="6" t="str">
        <f t="shared" si="80"/>
        <v>-</v>
      </c>
      <c r="X2562" s="6"/>
      <c r="Y2562" s="6"/>
      <c r="Z2562" s="6"/>
      <c r="AA2562" s="6"/>
      <c r="AB2562" s="6"/>
      <c r="AC2562" s="6"/>
    </row>
    <row r="2563" spans="1:29" x14ac:dyDescent="0.25">
      <c r="Q2563" s="12" t="str">
        <f t="shared" ca="1" si="81"/>
        <v>-</v>
      </c>
      <c r="W2563" t="str">
        <f t="shared" si="80"/>
        <v>-</v>
      </c>
    </row>
    <row r="2564" spans="1:29" x14ac:dyDescent="0.25">
      <c r="A2564" s="6"/>
      <c r="B2564" s="10"/>
      <c r="C2564" s="6"/>
      <c r="D2564" s="6"/>
      <c r="E2564" s="6"/>
      <c r="F2564" s="6"/>
      <c r="G2564" s="6"/>
      <c r="H2564" s="6"/>
      <c r="I2564" s="6"/>
      <c r="J2564" s="6"/>
      <c r="K2564" s="6"/>
      <c r="L2564" s="6"/>
      <c r="M2564" s="6"/>
      <c r="N2564" s="6"/>
      <c r="O2564" s="6"/>
      <c r="P2564" s="10"/>
      <c r="Q2564" s="15" t="str">
        <f t="shared" ca="1" si="81"/>
        <v>-</v>
      </c>
      <c r="R2564" s="6"/>
      <c r="S2564" s="6"/>
      <c r="T2564" s="6"/>
      <c r="U2564" s="6"/>
      <c r="V2564" s="6"/>
      <c r="W2564" s="6" t="str">
        <f t="shared" si="80"/>
        <v>-</v>
      </c>
      <c r="X2564" s="6"/>
      <c r="Y2564" s="6"/>
      <c r="Z2564" s="6"/>
      <c r="AA2564" s="6"/>
      <c r="AB2564" s="6"/>
      <c r="AC2564" s="6"/>
    </row>
    <row r="2565" spans="1:29" x14ac:dyDescent="0.25">
      <c r="Q2565" s="12" t="str">
        <f t="shared" ca="1" si="81"/>
        <v>-</v>
      </c>
      <c r="W2565" t="str">
        <f t="shared" si="80"/>
        <v>-</v>
      </c>
    </row>
    <row r="2566" spans="1:29" x14ac:dyDescent="0.25">
      <c r="A2566" s="6"/>
      <c r="B2566" s="10"/>
      <c r="C2566" s="6"/>
      <c r="D2566" s="6"/>
      <c r="E2566" s="6"/>
      <c r="F2566" s="6"/>
      <c r="G2566" s="6"/>
      <c r="H2566" s="6"/>
      <c r="I2566" s="6"/>
      <c r="J2566" s="6"/>
      <c r="K2566" s="6"/>
      <c r="L2566" s="6"/>
      <c r="M2566" s="6"/>
      <c r="N2566" s="6"/>
      <c r="O2566" s="6"/>
      <c r="P2566" s="10"/>
      <c r="Q2566" s="15" t="str">
        <f t="shared" ca="1" si="81"/>
        <v>-</v>
      </c>
      <c r="R2566" s="6"/>
      <c r="S2566" s="6"/>
      <c r="T2566" s="6"/>
      <c r="U2566" s="6"/>
      <c r="V2566" s="6"/>
      <c r="W2566" s="6" t="str">
        <f t="shared" si="80"/>
        <v>-</v>
      </c>
      <c r="X2566" s="6"/>
      <c r="Y2566" s="6"/>
      <c r="Z2566" s="6"/>
      <c r="AA2566" s="6"/>
      <c r="AB2566" s="6"/>
      <c r="AC2566" s="6"/>
    </row>
    <row r="2567" spans="1:29" x14ac:dyDescent="0.25">
      <c r="Q2567" s="12" t="str">
        <f t="shared" ca="1" si="81"/>
        <v>-</v>
      </c>
      <c r="W2567" t="str">
        <f t="shared" si="80"/>
        <v>-</v>
      </c>
    </row>
    <row r="2568" spans="1:29" x14ac:dyDescent="0.25">
      <c r="A2568" s="6"/>
      <c r="B2568" s="10"/>
      <c r="C2568" s="6"/>
      <c r="D2568" s="6"/>
      <c r="E2568" s="6"/>
      <c r="F2568" s="6"/>
      <c r="G2568" s="6"/>
      <c r="H2568" s="6"/>
      <c r="I2568" s="6"/>
      <c r="J2568" s="6"/>
      <c r="K2568" s="6"/>
      <c r="L2568" s="6"/>
      <c r="M2568" s="6"/>
      <c r="N2568" s="6"/>
      <c r="O2568" s="6"/>
      <c r="P2568" s="10"/>
      <c r="Q2568" s="15" t="str">
        <f t="shared" ca="1" si="81"/>
        <v>-</v>
      </c>
      <c r="R2568" s="6"/>
      <c r="S2568" s="6"/>
      <c r="T2568" s="6"/>
      <c r="U2568" s="6"/>
      <c r="V2568" s="6"/>
      <c r="W2568" s="6" t="str">
        <f t="shared" ref="W2568:W2631" si="82">IF(OR(ISBLANK(J2568),ISBLANK(V2568)),"-",(IF(J2568=V2568,"Yes","No")))</f>
        <v>-</v>
      </c>
      <c r="X2568" s="6"/>
      <c r="Y2568" s="6"/>
      <c r="Z2568" s="6"/>
      <c r="AA2568" s="6"/>
      <c r="AB2568" s="6"/>
      <c r="AC2568" s="6"/>
    </row>
    <row r="2569" spans="1:29" x14ac:dyDescent="0.25">
      <c r="Q2569" s="12" t="str">
        <f t="shared" ref="Q2569:Q2632" ca="1" si="83">IF(B2569&gt;1/1/1900, (IF(R2569="Closed",(DATEDIF(B2569,P2569,"d"))-(DATEDIF(M2569,O2569,"d")),IF(OR(R2569="Pending",ISBLANK(P2569)),TODAY()-B2569))),"-")</f>
        <v>-</v>
      </c>
      <c r="W2569" t="str">
        <f t="shared" si="82"/>
        <v>-</v>
      </c>
    </row>
    <row r="2570" spans="1:29" x14ac:dyDescent="0.25">
      <c r="A2570" s="6"/>
      <c r="B2570" s="10"/>
      <c r="C2570" s="6"/>
      <c r="D2570" s="6"/>
      <c r="E2570" s="6"/>
      <c r="F2570" s="6"/>
      <c r="G2570" s="6"/>
      <c r="H2570" s="6"/>
      <c r="I2570" s="6"/>
      <c r="J2570" s="6"/>
      <c r="K2570" s="6"/>
      <c r="L2570" s="6"/>
      <c r="M2570" s="6"/>
      <c r="N2570" s="6"/>
      <c r="O2570" s="6"/>
      <c r="P2570" s="10"/>
      <c r="Q2570" s="15" t="str">
        <f t="shared" ca="1" si="83"/>
        <v>-</v>
      </c>
      <c r="R2570" s="6"/>
      <c r="S2570" s="6"/>
      <c r="T2570" s="6"/>
      <c r="U2570" s="6"/>
      <c r="V2570" s="6"/>
      <c r="W2570" s="6" t="str">
        <f t="shared" si="82"/>
        <v>-</v>
      </c>
      <c r="X2570" s="6"/>
      <c r="Y2570" s="6"/>
      <c r="Z2570" s="6"/>
      <c r="AA2570" s="6"/>
      <c r="AB2570" s="6"/>
      <c r="AC2570" s="6"/>
    </row>
    <row r="2571" spans="1:29" x14ac:dyDescent="0.25">
      <c r="Q2571" s="12" t="str">
        <f t="shared" ca="1" si="83"/>
        <v>-</v>
      </c>
      <c r="W2571" t="str">
        <f t="shared" si="82"/>
        <v>-</v>
      </c>
    </row>
    <row r="2572" spans="1:29" x14ac:dyDescent="0.25">
      <c r="A2572" s="6"/>
      <c r="B2572" s="10"/>
      <c r="C2572" s="6"/>
      <c r="D2572" s="6"/>
      <c r="E2572" s="6"/>
      <c r="F2572" s="6"/>
      <c r="G2572" s="6"/>
      <c r="H2572" s="6"/>
      <c r="I2572" s="6"/>
      <c r="J2572" s="6"/>
      <c r="K2572" s="6"/>
      <c r="L2572" s="6"/>
      <c r="M2572" s="6"/>
      <c r="N2572" s="6"/>
      <c r="O2572" s="6"/>
      <c r="P2572" s="10"/>
      <c r="Q2572" s="15" t="str">
        <f t="shared" ca="1" si="83"/>
        <v>-</v>
      </c>
      <c r="R2572" s="6"/>
      <c r="S2572" s="6"/>
      <c r="T2572" s="6"/>
      <c r="U2572" s="6"/>
      <c r="V2572" s="6"/>
      <c r="W2572" s="6" t="str">
        <f t="shared" si="82"/>
        <v>-</v>
      </c>
      <c r="X2572" s="6"/>
      <c r="Y2572" s="6"/>
      <c r="Z2572" s="6"/>
      <c r="AA2572" s="6"/>
      <c r="AB2572" s="6"/>
      <c r="AC2572" s="6"/>
    </row>
    <row r="2573" spans="1:29" x14ac:dyDescent="0.25">
      <c r="Q2573" s="12" t="str">
        <f t="shared" ca="1" si="83"/>
        <v>-</v>
      </c>
      <c r="W2573" t="str">
        <f t="shared" si="82"/>
        <v>-</v>
      </c>
    </row>
    <row r="2574" spans="1:29" x14ac:dyDescent="0.25">
      <c r="A2574" s="6"/>
      <c r="B2574" s="10"/>
      <c r="C2574" s="6"/>
      <c r="D2574" s="6"/>
      <c r="E2574" s="6"/>
      <c r="F2574" s="6"/>
      <c r="G2574" s="6"/>
      <c r="H2574" s="6"/>
      <c r="I2574" s="6"/>
      <c r="J2574" s="6"/>
      <c r="K2574" s="6"/>
      <c r="L2574" s="6"/>
      <c r="M2574" s="6"/>
      <c r="N2574" s="6"/>
      <c r="O2574" s="6"/>
      <c r="P2574" s="10"/>
      <c r="Q2574" s="15" t="str">
        <f t="shared" ca="1" si="83"/>
        <v>-</v>
      </c>
      <c r="R2574" s="6"/>
      <c r="S2574" s="6"/>
      <c r="T2574" s="6"/>
      <c r="U2574" s="6"/>
      <c r="V2574" s="6"/>
      <c r="W2574" s="6" t="str">
        <f t="shared" si="82"/>
        <v>-</v>
      </c>
      <c r="X2574" s="6"/>
      <c r="Y2574" s="6"/>
      <c r="Z2574" s="6"/>
      <c r="AA2574" s="6"/>
      <c r="AB2574" s="6"/>
      <c r="AC2574" s="6"/>
    </row>
    <row r="2575" spans="1:29" x14ac:dyDescent="0.25">
      <c r="Q2575" s="12" t="str">
        <f t="shared" ca="1" si="83"/>
        <v>-</v>
      </c>
      <c r="W2575" t="str">
        <f t="shared" si="82"/>
        <v>-</v>
      </c>
    </row>
    <row r="2576" spans="1:29" x14ac:dyDescent="0.25">
      <c r="A2576" s="6"/>
      <c r="B2576" s="10"/>
      <c r="C2576" s="6"/>
      <c r="D2576" s="6"/>
      <c r="E2576" s="6"/>
      <c r="F2576" s="6"/>
      <c r="G2576" s="6"/>
      <c r="H2576" s="6"/>
      <c r="I2576" s="6"/>
      <c r="J2576" s="6"/>
      <c r="K2576" s="6"/>
      <c r="L2576" s="6"/>
      <c r="M2576" s="6"/>
      <c r="N2576" s="6"/>
      <c r="O2576" s="6"/>
      <c r="P2576" s="10"/>
      <c r="Q2576" s="15" t="str">
        <f t="shared" ca="1" si="83"/>
        <v>-</v>
      </c>
      <c r="R2576" s="6"/>
      <c r="S2576" s="6"/>
      <c r="T2576" s="6"/>
      <c r="U2576" s="6"/>
      <c r="V2576" s="6"/>
      <c r="W2576" s="6" t="str">
        <f t="shared" si="82"/>
        <v>-</v>
      </c>
      <c r="X2576" s="6"/>
      <c r="Y2576" s="6"/>
      <c r="Z2576" s="6"/>
      <c r="AA2576" s="6"/>
      <c r="AB2576" s="6"/>
      <c r="AC2576" s="6"/>
    </row>
    <row r="2577" spans="1:29" x14ac:dyDescent="0.25">
      <c r="Q2577" s="12" t="str">
        <f t="shared" ca="1" si="83"/>
        <v>-</v>
      </c>
      <c r="W2577" t="str">
        <f t="shared" si="82"/>
        <v>-</v>
      </c>
    </row>
    <row r="2578" spans="1:29" x14ac:dyDescent="0.25">
      <c r="A2578" s="6"/>
      <c r="B2578" s="10"/>
      <c r="C2578" s="6"/>
      <c r="D2578" s="6"/>
      <c r="E2578" s="6"/>
      <c r="F2578" s="6"/>
      <c r="G2578" s="6"/>
      <c r="H2578" s="6"/>
      <c r="I2578" s="6"/>
      <c r="J2578" s="6"/>
      <c r="K2578" s="6"/>
      <c r="L2578" s="6"/>
      <c r="M2578" s="6"/>
      <c r="N2578" s="6"/>
      <c r="O2578" s="6"/>
      <c r="P2578" s="10"/>
      <c r="Q2578" s="15" t="str">
        <f t="shared" ca="1" si="83"/>
        <v>-</v>
      </c>
      <c r="R2578" s="6"/>
      <c r="S2578" s="6"/>
      <c r="T2578" s="6"/>
      <c r="U2578" s="6"/>
      <c r="V2578" s="6"/>
      <c r="W2578" s="6" t="str">
        <f t="shared" si="82"/>
        <v>-</v>
      </c>
      <c r="X2578" s="6"/>
      <c r="Y2578" s="6"/>
      <c r="Z2578" s="6"/>
      <c r="AA2578" s="6"/>
      <c r="AB2578" s="6"/>
      <c r="AC2578" s="6"/>
    </row>
    <row r="2579" spans="1:29" x14ac:dyDescent="0.25">
      <c r="Q2579" s="12" t="str">
        <f t="shared" ca="1" si="83"/>
        <v>-</v>
      </c>
      <c r="W2579" t="str">
        <f t="shared" si="82"/>
        <v>-</v>
      </c>
    </row>
    <row r="2580" spans="1:29" x14ac:dyDescent="0.25">
      <c r="A2580" s="6"/>
      <c r="B2580" s="10"/>
      <c r="C2580" s="6"/>
      <c r="D2580" s="6"/>
      <c r="E2580" s="6"/>
      <c r="F2580" s="6"/>
      <c r="G2580" s="6"/>
      <c r="H2580" s="6"/>
      <c r="I2580" s="6"/>
      <c r="J2580" s="6"/>
      <c r="K2580" s="6"/>
      <c r="L2580" s="6"/>
      <c r="M2580" s="6"/>
      <c r="N2580" s="6"/>
      <c r="O2580" s="6"/>
      <c r="P2580" s="10"/>
      <c r="Q2580" s="15" t="str">
        <f t="shared" ca="1" si="83"/>
        <v>-</v>
      </c>
      <c r="R2580" s="6"/>
      <c r="S2580" s="6"/>
      <c r="T2580" s="6"/>
      <c r="U2580" s="6"/>
      <c r="V2580" s="6"/>
      <c r="W2580" s="6" t="str">
        <f t="shared" si="82"/>
        <v>-</v>
      </c>
      <c r="X2580" s="6"/>
      <c r="Y2580" s="6"/>
      <c r="Z2580" s="6"/>
      <c r="AA2580" s="6"/>
      <c r="AB2580" s="6"/>
      <c r="AC2580" s="6"/>
    </row>
    <row r="2581" spans="1:29" x14ac:dyDescent="0.25">
      <c r="Q2581" s="12" t="str">
        <f t="shared" ca="1" si="83"/>
        <v>-</v>
      </c>
      <c r="W2581" t="str">
        <f t="shared" si="82"/>
        <v>-</v>
      </c>
    </row>
    <row r="2582" spans="1:29" x14ac:dyDescent="0.25">
      <c r="A2582" s="6"/>
      <c r="B2582" s="10"/>
      <c r="C2582" s="6"/>
      <c r="D2582" s="6"/>
      <c r="E2582" s="6"/>
      <c r="F2582" s="6"/>
      <c r="G2582" s="6"/>
      <c r="H2582" s="6"/>
      <c r="I2582" s="6"/>
      <c r="J2582" s="6"/>
      <c r="K2582" s="6"/>
      <c r="L2582" s="6"/>
      <c r="M2582" s="6"/>
      <c r="N2582" s="6"/>
      <c r="O2582" s="6"/>
      <c r="P2582" s="10"/>
      <c r="Q2582" s="15" t="str">
        <f t="shared" ca="1" si="83"/>
        <v>-</v>
      </c>
      <c r="R2582" s="6"/>
      <c r="S2582" s="6"/>
      <c r="T2582" s="6"/>
      <c r="U2582" s="6"/>
      <c r="V2582" s="6"/>
      <c r="W2582" s="6" t="str">
        <f t="shared" si="82"/>
        <v>-</v>
      </c>
      <c r="X2582" s="6"/>
      <c r="Y2582" s="6"/>
      <c r="Z2582" s="6"/>
      <c r="AA2582" s="6"/>
      <c r="AB2582" s="6"/>
      <c r="AC2582" s="6"/>
    </row>
    <row r="2583" spans="1:29" x14ac:dyDescent="0.25">
      <c r="Q2583" s="12" t="str">
        <f t="shared" ca="1" si="83"/>
        <v>-</v>
      </c>
      <c r="W2583" t="str">
        <f t="shared" si="82"/>
        <v>-</v>
      </c>
    </row>
    <row r="2584" spans="1:29" x14ac:dyDescent="0.25">
      <c r="A2584" s="6"/>
      <c r="B2584" s="10"/>
      <c r="C2584" s="6"/>
      <c r="D2584" s="6"/>
      <c r="E2584" s="6"/>
      <c r="F2584" s="6"/>
      <c r="G2584" s="6"/>
      <c r="H2584" s="6"/>
      <c r="I2584" s="6"/>
      <c r="J2584" s="6"/>
      <c r="K2584" s="6"/>
      <c r="L2584" s="6"/>
      <c r="M2584" s="6"/>
      <c r="N2584" s="6"/>
      <c r="O2584" s="6"/>
      <c r="P2584" s="10"/>
      <c r="Q2584" s="15" t="str">
        <f t="shared" ca="1" si="83"/>
        <v>-</v>
      </c>
      <c r="R2584" s="6"/>
      <c r="S2584" s="6"/>
      <c r="T2584" s="6"/>
      <c r="U2584" s="6"/>
      <c r="V2584" s="6"/>
      <c r="W2584" s="6" t="str">
        <f t="shared" si="82"/>
        <v>-</v>
      </c>
      <c r="X2584" s="6"/>
      <c r="Y2584" s="6"/>
      <c r="Z2584" s="6"/>
      <c r="AA2584" s="6"/>
      <c r="AB2584" s="6"/>
      <c r="AC2584" s="6"/>
    </row>
    <row r="2585" spans="1:29" x14ac:dyDescent="0.25">
      <c r="Q2585" s="12" t="str">
        <f t="shared" ca="1" si="83"/>
        <v>-</v>
      </c>
      <c r="W2585" t="str">
        <f t="shared" si="82"/>
        <v>-</v>
      </c>
    </row>
    <row r="2586" spans="1:29" x14ac:dyDescent="0.25">
      <c r="A2586" s="6"/>
      <c r="B2586" s="10"/>
      <c r="C2586" s="6"/>
      <c r="D2586" s="6"/>
      <c r="E2586" s="6"/>
      <c r="F2586" s="6"/>
      <c r="G2586" s="6"/>
      <c r="H2586" s="6"/>
      <c r="I2586" s="6"/>
      <c r="J2586" s="6"/>
      <c r="K2586" s="6"/>
      <c r="L2586" s="6"/>
      <c r="M2586" s="6"/>
      <c r="N2586" s="6"/>
      <c r="O2586" s="6"/>
      <c r="P2586" s="10"/>
      <c r="Q2586" s="15" t="str">
        <f t="shared" ca="1" si="83"/>
        <v>-</v>
      </c>
      <c r="R2586" s="6"/>
      <c r="S2586" s="6"/>
      <c r="T2586" s="6"/>
      <c r="U2586" s="6"/>
      <c r="V2586" s="6"/>
      <c r="W2586" s="6" t="str">
        <f t="shared" si="82"/>
        <v>-</v>
      </c>
      <c r="X2586" s="6"/>
      <c r="Y2586" s="6"/>
      <c r="Z2586" s="6"/>
      <c r="AA2586" s="6"/>
      <c r="AB2586" s="6"/>
      <c r="AC2586" s="6"/>
    </row>
    <row r="2587" spans="1:29" x14ac:dyDescent="0.25">
      <c r="Q2587" s="12" t="str">
        <f t="shared" ca="1" si="83"/>
        <v>-</v>
      </c>
      <c r="W2587" t="str">
        <f t="shared" si="82"/>
        <v>-</v>
      </c>
    </row>
    <row r="2588" spans="1:29" x14ac:dyDescent="0.25">
      <c r="A2588" s="6"/>
      <c r="B2588" s="10"/>
      <c r="C2588" s="6"/>
      <c r="D2588" s="6"/>
      <c r="E2588" s="6"/>
      <c r="F2588" s="6"/>
      <c r="G2588" s="6"/>
      <c r="H2588" s="6"/>
      <c r="I2588" s="6"/>
      <c r="J2588" s="6"/>
      <c r="K2588" s="6"/>
      <c r="L2588" s="6"/>
      <c r="M2588" s="6"/>
      <c r="N2588" s="6"/>
      <c r="O2588" s="6"/>
      <c r="P2588" s="10"/>
      <c r="Q2588" s="15" t="str">
        <f t="shared" ca="1" si="83"/>
        <v>-</v>
      </c>
      <c r="R2588" s="6"/>
      <c r="S2588" s="6"/>
      <c r="T2588" s="6"/>
      <c r="U2588" s="6"/>
      <c r="V2588" s="6"/>
      <c r="W2588" s="6" t="str">
        <f t="shared" si="82"/>
        <v>-</v>
      </c>
      <c r="X2588" s="6"/>
      <c r="Y2588" s="6"/>
      <c r="Z2588" s="6"/>
      <c r="AA2588" s="6"/>
      <c r="AB2588" s="6"/>
      <c r="AC2588" s="6"/>
    </row>
    <row r="2589" spans="1:29" x14ac:dyDescent="0.25">
      <c r="Q2589" s="12" t="str">
        <f t="shared" ca="1" si="83"/>
        <v>-</v>
      </c>
      <c r="W2589" t="str">
        <f t="shared" si="82"/>
        <v>-</v>
      </c>
    </row>
    <row r="2590" spans="1:29" x14ac:dyDescent="0.25">
      <c r="A2590" s="6"/>
      <c r="B2590" s="10"/>
      <c r="C2590" s="6"/>
      <c r="D2590" s="6"/>
      <c r="E2590" s="6"/>
      <c r="F2590" s="6"/>
      <c r="G2590" s="6"/>
      <c r="H2590" s="6"/>
      <c r="I2590" s="6"/>
      <c r="J2590" s="6"/>
      <c r="K2590" s="6"/>
      <c r="L2590" s="6"/>
      <c r="M2590" s="6"/>
      <c r="N2590" s="6"/>
      <c r="O2590" s="6"/>
      <c r="P2590" s="10"/>
      <c r="Q2590" s="15" t="str">
        <f t="shared" ca="1" si="83"/>
        <v>-</v>
      </c>
      <c r="R2590" s="6"/>
      <c r="S2590" s="6"/>
      <c r="T2590" s="6"/>
      <c r="U2590" s="6"/>
      <c r="V2590" s="6"/>
      <c r="W2590" s="6" t="str">
        <f t="shared" si="82"/>
        <v>-</v>
      </c>
      <c r="X2590" s="6"/>
      <c r="Y2590" s="6"/>
      <c r="Z2590" s="6"/>
      <c r="AA2590" s="6"/>
      <c r="AB2590" s="6"/>
      <c r="AC2590" s="6"/>
    </row>
    <row r="2591" spans="1:29" x14ac:dyDescent="0.25">
      <c r="Q2591" s="12" t="str">
        <f t="shared" ca="1" si="83"/>
        <v>-</v>
      </c>
      <c r="W2591" t="str">
        <f t="shared" si="82"/>
        <v>-</v>
      </c>
    </row>
    <row r="2592" spans="1:29" x14ac:dyDescent="0.25">
      <c r="A2592" s="6"/>
      <c r="B2592" s="10"/>
      <c r="C2592" s="6"/>
      <c r="D2592" s="6"/>
      <c r="E2592" s="6"/>
      <c r="F2592" s="6"/>
      <c r="G2592" s="6"/>
      <c r="H2592" s="6"/>
      <c r="I2592" s="6"/>
      <c r="J2592" s="6"/>
      <c r="K2592" s="6"/>
      <c r="L2592" s="6"/>
      <c r="M2592" s="6"/>
      <c r="N2592" s="6"/>
      <c r="O2592" s="6"/>
      <c r="P2592" s="10"/>
      <c r="Q2592" s="15" t="str">
        <f t="shared" ca="1" si="83"/>
        <v>-</v>
      </c>
      <c r="R2592" s="6"/>
      <c r="S2592" s="6"/>
      <c r="T2592" s="6"/>
      <c r="U2592" s="6"/>
      <c r="V2592" s="6"/>
      <c r="W2592" s="6" t="str">
        <f t="shared" si="82"/>
        <v>-</v>
      </c>
      <c r="X2592" s="6"/>
      <c r="Y2592" s="6"/>
      <c r="Z2592" s="6"/>
      <c r="AA2592" s="6"/>
      <c r="AB2592" s="6"/>
      <c r="AC2592" s="6"/>
    </row>
    <row r="2593" spans="1:29" x14ac:dyDescent="0.25">
      <c r="Q2593" s="12" t="str">
        <f t="shared" ca="1" si="83"/>
        <v>-</v>
      </c>
      <c r="W2593" t="str">
        <f t="shared" si="82"/>
        <v>-</v>
      </c>
    </row>
    <row r="2594" spans="1:29" x14ac:dyDescent="0.25">
      <c r="A2594" s="6"/>
      <c r="B2594" s="10"/>
      <c r="C2594" s="6"/>
      <c r="D2594" s="6"/>
      <c r="E2594" s="6"/>
      <c r="F2594" s="6"/>
      <c r="G2594" s="6"/>
      <c r="H2594" s="6"/>
      <c r="I2594" s="6"/>
      <c r="J2594" s="6"/>
      <c r="K2594" s="6"/>
      <c r="L2594" s="6"/>
      <c r="M2594" s="6"/>
      <c r="N2594" s="6"/>
      <c r="O2594" s="6"/>
      <c r="P2594" s="10"/>
      <c r="Q2594" s="15" t="str">
        <f t="shared" ca="1" si="83"/>
        <v>-</v>
      </c>
      <c r="R2594" s="6"/>
      <c r="S2594" s="6"/>
      <c r="T2594" s="6"/>
      <c r="U2594" s="6"/>
      <c r="V2594" s="6"/>
      <c r="W2594" s="6" t="str">
        <f t="shared" si="82"/>
        <v>-</v>
      </c>
      <c r="X2594" s="6"/>
      <c r="Y2594" s="6"/>
      <c r="Z2594" s="6"/>
      <c r="AA2594" s="6"/>
      <c r="AB2594" s="6"/>
      <c r="AC2594" s="6"/>
    </row>
    <row r="2595" spans="1:29" x14ac:dyDescent="0.25">
      <c r="Q2595" s="12" t="str">
        <f t="shared" ca="1" si="83"/>
        <v>-</v>
      </c>
      <c r="W2595" t="str">
        <f t="shared" si="82"/>
        <v>-</v>
      </c>
    </row>
    <row r="2596" spans="1:29" x14ac:dyDescent="0.25">
      <c r="A2596" s="6"/>
      <c r="B2596" s="10"/>
      <c r="C2596" s="6"/>
      <c r="D2596" s="6"/>
      <c r="E2596" s="6"/>
      <c r="F2596" s="6"/>
      <c r="G2596" s="6"/>
      <c r="H2596" s="6"/>
      <c r="I2596" s="6"/>
      <c r="J2596" s="6"/>
      <c r="K2596" s="6"/>
      <c r="L2596" s="6"/>
      <c r="M2596" s="6"/>
      <c r="N2596" s="6"/>
      <c r="O2596" s="6"/>
      <c r="P2596" s="10"/>
      <c r="Q2596" s="15" t="str">
        <f t="shared" ca="1" si="83"/>
        <v>-</v>
      </c>
      <c r="R2596" s="6"/>
      <c r="S2596" s="6"/>
      <c r="T2596" s="6"/>
      <c r="U2596" s="6"/>
      <c r="V2596" s="6"/>
      <c r="W2596" s="6" t="str">
        <f t="shared" si="82"/>
        <v>-</v>
      </c>
      <c r="X2596" s="6"/>
      <c r="Y2596" s="6"/>
      <c r="Z2596" s="6"/>
      <c r="AA2596" s="6"/>
      <c r="AB2596" s="6"/>
      <c r="AC2596" s="6"/>
    </row>
    <row r="2597" spans="1:29" x14ac:dyDescent="0.25">
      <c r="Q2597" s="12" t="str">
        <f t="shared" ca="1" si="83"/>
        <v>-</v>
      </c>
      <c r="W2597" t="str">
        <f t="shared" si="82"/>
        <v>-</v>
      </c>
    </row>
    <row r="2598" spans="1:29" x14ac:dyDescent="0.25">
      <c r="A2598" s="6"/>
      <c r="B2598" s="10"/>
      <c r="C2598" s="6"/>
      <c r="D2598" s="6"/>
      <c r="E2598" s="6"/>
      <c r="F2598" s="6"/>
      <c r="G2598" s="6"/>
      <c r="H2598" s="6"/>
      <c r="I2598" s="6"/>
      <c r="J2598" s="6"/>
      <c r="K2598" s="6"/>
      <c r="L2598" s="6"/>
      <c r="M2598" s="6"/>
      <c r="N2598" s="6"/>
      <c r="O2598" s="6"/>
      <c r="P2598" s="10"/>
      <c r="Q2598" s="15" t="str">
        <f t="shared" ca="1" si="83"/>
        <v>-</v>
      </c>
      <c r="R2598" s="6"/>
      <c r="S2598" s="6"/>
      <c r="T2598" s="6"/>
      <c r="U2598" s="6"/>
      <c r="V2598" s="6"/>
      <c r="W2598" s="6" t="str">
        <f t="shared" si="82"/>
        <v>-</v>
      </c>
      <c r="X2598" s="6"/>
      <c r="Y2598" s="6"/>
      <c r="Z2598" s="6"/>
      <c r="AA2598" s="6"/>
      <c r="AB2598" s="6"/>
      <c r="AC2598" s="6"/>
    </row>
    <row r="2599" spans="1:29" x14ac:dyDescent="0.25">
      <c r="Q2599" s="12" t="str">
        <f t="shared" ca="1" si="83"/>
        <v>-</v>
      </c>
      <c r="W2599" t="str">
        <f t="shared" si="82"/>
        <v>-</v>
      </c>
    </row>
    <row r="2600" spans="1:29" x14ac:dyDescent="0.25">
      <c r="A2600" s="6"/>
      <c r="B2600" s="10"/>
      <c r="C2600" s="6"/>
      <c r="D2600" s="6"/>
      <c r="E2600" s="6"/>
      <c r="F2600" s="6"/>
      <c r="G2600" s="6"/>
      <c r="H2600" s="6"/>
      <c r="I2600" s="6"/>
      <c r="J2600" s="6"/>
      <c r="K2600" s="6"/>
      <c r="L2600" s="6"/>
      <c r="M2600" s="6"/>
      <c r="N2600" s="6"/>
      <c r="O2600" s="6"/>
      <c r="P2600" s="10"/>
      <c r="Q2600" s="15" t="str">
        <f t="shared" ca="1" si="83"/>
        <v>-</v>
      </c>
      <c r="R2600" s="6"/>
      <c r="S2600" s="6"/>
      <c r="T2600" s="6"/>
      <c r="U2600" s="6"/>
      <c r="V2600" s="6"/>
      <c r="W2600" s="6" t="str">
        <f t="shared" si="82"/>
        <v>-</v>
      </c>
      <c r="X2600" s="6"/>
      <c r="Y2600" s="6"/>
      <c r="Z2600" s="6"/>
      <c r="AA2600" s="6"/>
      <c r="AB2600" s="6"/>
      <c r="AC2600" s="6"/>
    </row>
    <row r="2601" spans="1:29" x14ac:dyDescent="0.25">
      <c r="Q2601" s="12" t="str">
        <f t="shared" ca="1" si="83"/>
        <v>-</v>
      </c>
      <c r="W2601" t="str">
        <f t="shared" si="82"/>
        <v>-</v>
      </c>
    </row>
    <row r="2602" spans="1:29" x14ac:dyDescent="0.25">
      <c r="A2602" s="6"/>
      <c r="B2602" s="10"/>
      <c r="C2602" s="6"/>
      <c r="D2602" s="6"/>
      <c r="E2602" s="6"/>
      <c r="F2602" s="6"/>
      <c r="G2602" s="6"/>
      <c r="H2602" s="6"/>
      <c r="I2602" s="6"/>
      <c r="J2602" s="6"/>
      <c r="K2602" s="6"/>
      <c r="L2602" s="6"/>
      <c r="M2602" s="6"/>
      <c r="N2602" s="6"/>
      <c r="O2602" s="6"/>
      <c r="P2602" s="10"/>
      <c r="Q2602" s="15" t="str">
        <f t="shared" ca="1" si="83"/>
        <v>-</v>
      </c>
      <c r="R2602" s="6"/>
      <c r="S2602" s="6"/>
      <c r="T2602" s="6"/>
      <c r="U2602" s="6"/>
      <c r="V2602" s="6"/>
      <c r="W2602" s="6" t="str">
        <f t="shared" si="82"/>
        <v>-</v>
      </c>
      <c r="X2602" s="6"/>
      <c r="Y2602" s="6"/>
      <c r="Z2602" s="6"/>
      <c r="AA2602" s="6"/>
      <c r="AB2602" s="6"/>
      <c r="AC2602" s="6"/>
    </row>
    <row r="2603" spans="1:29" x14ac:dyDescent="0.25">
      <c r="Q2603" s="12" t="str">
        <f t="shared" ca="1" si="83"/>
        <v>-</v>
      </c>
      <c r="W2603" t="str">
        <f t="shared" si="82"/>
        <v>-</v>
      </c>
    </row>
    <row r="2604" spans="1:29" x14ac:dyDescent="0.25">
      <c r="A2604" s="6"/>
      <c r="B2604" s="10"/>
      <c r="C2604" s="6"/>
      <c r="D2604" s="6"/>
      <c r="E2604" s="6"/>
      <c r="F2604" s="6"/>
      <c r="G2604" s="6"/>
      <c r="H2604" s="6"/>
      <c r="I2604" s="6"/>
      <c r="J2604" s="6"/>
      <c r="K2604" s="6"/>
      <c r="L2604" s="6"/>
      <c r="M2604" s="6"/>
      <c r="N2604" s="6"/>
      <c r="O2604" s="6"/>
      <c r="P2604" s="10"/>
      <c r="Q2604" s="15" t="str">
        <f t="shared" ca="1" si="83"/>
        <v>-</v>
      </c>
      <c r="R2604" s="6"/>
      <c r="S2604" s="6"/>
      <c r="T2604" s="6"/>
      <c r="U2604" s="6"/>
      <c r="V2604" s="6"/>
      <c r="W2604" s="6" t="str">
        <f t="shared" si="82"/>
        <v>-</v>
      </c>
      <c r="X2604" s="6"/>
      <c r="Y2604" s="6"/>
      <c r="Z2604" s="6"/>
      <c r="AA2604" s="6"/>
      <c r="AB2604" s="6"/>
      <c r="AC2604" s="6"/>
    </row>
    <row r="2605" spans="1:29" x14ac:dyDescent="0.25">
      <c r="Q2605" s="12" t="str">
        <f t="shared" ca="1" si="83"/>
        <v>-</v>
      </c>
      <c r="W2605" t="str">
        <f t="shared" si="82"/>
        <v>-</v>
      </c>
    </row>
    <row r="2606" spans="1:29" x14ac:dyDescent="0.25">
      <c r="A2606" s="6"/>
      <c r="B2606" s="10"/>
      <c r="C2606" s="6"/>
      <c r="D2606" s="6"/>
      <c r="E2606" s="6"/>
      <c r="F2606" s="6"/>
      <c r="G2606" s="6"/>
      <c r="H2606" s="6"/>
      <c r="I2606" s="6"/>
      <c r="J2606" s="6"/>
      <c r="K2606" s="6"/>
      <c r="L2606" s="6"/>
      <c r="M2606" s="6"/>
      <c r="N2606" s="6"/>
      <c r="O2606" s="6"/>
      <c r="P2606" s="10"/>
      <c r="Q2606" s="15" t="str">
        <f t="shared" ca="1" si="83"/>
        <v>-</v>
      </c>
      <c r="R2606" s="6"/>
      <c r="S2606" s="6"/>
      <c r="T2606" s="6"/>
      <c r="U2606" s="6"/>
      <c r="V2606" s="6"/>
      <c r="W2606" s="6" t="str">
        <f t="shared" si="82"/>
        <v>-</v>
      </c>
      <c r="X2606" s="6"/>
      <c r="Y2606" s="6"/>
      <c r="Z2606" s="6"/>
      <c r="AA2606" s="6"/>
      <c r="AB2606" s="6"/>
      <c r="AC2606" s="6"/>
    </row>
    <row r="2607" spans="1:29" x14ac:dyDescent="0.25">
      <c r="Q2607" s="12" t="str">
        <f t="shared" ca="1" si="83"/>
        <v>-</v>
      </c>
      <c r="W2607" t="str">
        <f t="shared" si="82"/>
        <v>-</v>
      </c>
    </row>
    <row r="2608" spans="1:29" x14ac:dyDescent="0.25">
      <c r="A2608" s="6"/>
      <c r="B2608" s="10"/>
      <c r="C2608" s="6"/>
      <c r="D2608" s="6"/>
      <c r="E2608" s="6"/>
      <c r="F2608" s="6"/>
      <c r="G2608" s="6"/>
      <c r="H2608" s="6"/>
      <c r="I2608" s="6"/>
      <c r="J2608" s="6"/>
      <c r="K2608" s="6"/>
      <c r="L2608" s="6"/>
      <c r="M2608" s="6"/>
      <c r="N2608" s="6"/>
      <c r="O2608" s="6"/>
      <c r="P2608" s="10"/>
      <c r="Q2608" s="15" t="str">
        <f t="shared" ca="1" si="83"/>
        <v>-</v>
      </c>
      <c r="R2608" s="6"/>
      <c r="S2608" s="6"/>
      <c r="T2608" s="6"/>
      <c r="U2608" s="6"/>
      <c r="V2608" s="6"/>
      <c r="W2608" s="6" t="str">
        <f t="shared" si="82"/>
        <v>-</v>
      </c>
      <c r="X2608" s="6"/>
      <c r="Y2608" s="6"/>
      <c r="Z2608" s="6"/>
      <c r="AA2608" s="6"/>
      <c r="AB2608" s="6"/>
      <c r="AC2608" s="6"/>
    </row>
    <row r="2609" spans="1:29" x14ac:dyDescent="0.25">
      <c r="Q2609" s="12" t="str">
        <f t="shared" ca="1" si="83"/>
        <v>-</v>
      </c>
      <c r="W2609" t="str">
        <f t="shared" si="82"/>
        <v>-</v>
      </c>
    </row>
    <row r="2610" spans="1:29" x14ac:dyDescent="0.25">
      <c r="A2610" s="6"/>
      <c r="B2610" s="10"/>
      <c r="C2610" s="6"/>
      <c r="D2610" s="6"/>
      <c r="E2610" s="6"/>
      <c r="F2610" s="6"/>
      <c r="G2610" s="6"/>
      <c r="H2610" s="6"/>
      <c r="I2610" s="6"/>
      <c r="J2610" s="6"/>
      <c r="K2610" s="6"/>
      <c r="L2610" s="6"/>
      <c r="M2610" s="6"/>
      <c r="N2610" s="6"/>
      <c r="O2610" s="6"/>
      <c r="P2610" s="10"/>
      <c r="Q2610" s="15" t="str">
        <f t="shared" ca="1" si="83"/>
        <v>-</v>
      </c>
      <c r="R2610" s="6"/>
      <c r="S2610" s="6"/>
      <c r="T2610" s="6"/>
      <c r="U2610" s="6"/>
      <c r="V2610" s="6"/>
      <c r="W2610" s="6" t="str">
        <f t="shared" si="82"/>
        <v>-</v>
      </c>
      <c r="X2610" s="6"/>
      <c r="Y2610" s="6"/>
      <c r="Z2610" s="6"/>
      <c r="AA2610" s="6"/>
      <c r="AB2610" s="6"/>
      <c r="AC2610" s="6"/>
    </row>
    <row r="2611" spans="1:29" x14ac:dyDescent="0.25">
      <c r="Q2611" s="12" t="str">
        <f t="shared" ca="1" si="83"/>
        <v>-</v>
      </c>
      <c r="W2611" t="str">
        <f t="shared" si="82"/>
        <v>-</v>
      </c>
    </row>
    <row r="2612" spans="1:29" x14ac:dyDescent="0.25">
      <c r="A2612" s="6"/>
      <c r="B2612" s="10"/>
      <c r="C2612" s="6"/>
      <c r="D2612" s="6"/>
      <c r="E2612" s="6"/>
      <c r="F2612" s="6"/>
      <c r="G2612" s="6"/>
      <c r="H2612" s="6"/>
      <c r="I2612" s="6"/>
      <c r="J2612" s="6"/>
      <c r="K2612" s="6"/>
      <c r="L2612" s="6"/>
      <c r="M2612" s="6"/>
      <c r="N2612" s="6"/>
      <c r="O2612" s="6"/>
      <c r="P2612" s="10"/>
      <c r="Q2612" s="15" t="str">
        <f t="shared" ca="1" si="83"/>
        <v>-</v>
      </c>
      <c r="R2612" s="6"/>
      <c r="S2612" s="6"/>
      <c r="T2612" s="6"/>
      <c r="U2612" s="6"/>
      <c r="V2612" s="6"/>
      <c r="W2612" s="6" t="str">
        <f t="shared" si="82"/>
        <v>-</v>
      </c>
      <c r="X2612" s="6"/>
      <c r="Y2612" s="6"/>
      <c r="Z2612" s="6"/>
      <c r="AA2612" s="6"/>
      <c r="AB2612" s="6"/>
      <c r="AC2612" s="6"/>
    </row>
    <row r="2613" spans="1:29" x14ac:dyDescent="0.25">
      <c r="Q2613" s="12" t="str">
        <f t="shared" ca="1" si="83"/>
        <v>-</v>
      </c>
      <c r="W2613" t="str">
        <f t="shared" si="82"/>
        <v>-</v>
      </c>
    </row>
    <row r="2614" spans="1:29" x14ac:dyDescent="0.25">
      <c r="A2614" s="6"/>
      <c r="B2614" s="10"/>
      <c r="C2614" s="6"/>
      <c r="D2614" s="6"/>
      <c r="E2614" s="6"/>
      <c r="F2614" s="6"/>
      <c r="G2614" s="6"/>
      <c r="H2614" s="6"/>
      <c r="I2614" s="6"/>
      <c r="J2614" s="6"/>
      <c r="K2614" s="6"/>
      <c r="L2614" s="6"/>
      <c r="M2614" s="6"/>
      <c r="N2614" s="6"/>
      <c r="O2614" s="6"/>
      <c r="P2614" s="10"/>
      <c r="Q2614" s="15" t="str">
        <f t="shared" ca="1" si="83"/>
        <v>-</v>
      </c>
      <c r="R2614" s="6"/>
      <c r="S2614" s="6"/>
      <c r="T2614" s="6"/>
      <c r="U2614" s="6"/>
      <c r="V2614" s="6"/>
      <c r="W2614" s="6" t="str">
        <f t="shared" si="82"/>
        <v>-</v>
      </c>
      <c r="X2614" s="6"/>
      <c r="Y2614" s="6"/>
      <c r="Z2614" s="6"/>
      <c r="AA2614" s="6"/>
      <c r="AB2614" s="6"/>
      <c r="AC2614" s="6"/>
    </row>
    <row r="2615" spans="1:29" x14ac:dyDescent="0.25">
      <c r="Q2615" s="12" t="str">
        <f t="shared" ca="1" si="83"/>
        <v>-</v>
      </c>
      <c r="W2615" t="str">
        <f t="shared" si="82"/>
        <v>-</v>
      </c>
    </row>
    <row r="2616" spans="1:29" x14ac:dyDescent="0.25">
      <c r="A2616" s="6"/>
      <c r="B2616" s="10"/>
      <c r="C2616" s="6"/>
      <c r="D2616" s="6"/>
      <c r="E2616" s="6"/>
      <c r="F2616" s="6"/>
      <c r="G2616" s="6"/>
      <c r="H2616" s="6"/>
      <c r="I2616" s="6"/>
      <c r="J2616" s="6"/>
      <c r="K2616" s="6"/>
      <c r="L2616" s="6"/>
      <c r="M2616" s="6"/>
      <c r="N2616" s="6"/>
      <c r="O2616" s="6"/>
      <c r="P2616" s="10"/>
      <c r="Q2616" s="15" t="str">
        <f t="shared" ca="1" si="83"/>
        <v>-</v>
      </c>
      <c r="R2616" s="6"/>
      <c r="S2616" s="6"/>
      <c r="T2616" s="6"/>
      <c r="U2616" s="6"/>
      <c r="V2616" s="6"/>
      <c r="W2616" s="6" t="str">
        <f t="shared" si="82"/>
        <v>-</v>
      </c>
      <c r="X2616" s="6"/>
      <c r="Y2616" s="6"/>
      <c r="Z2616" s="6"/>
      <c r="AA2616" s="6"/>
      <c r="AB2616" s="6"/>
      <c r="AC2616" s="6"/>
    </row>
    <row r="2617" spans="1:29" x14ac:dyDescent="0.25">
      <c r="Q2617" s="12" t="str">
        <f t="shared" ca="1" si="83"/>
        <v>-</v>
      </c>
      <c r="W2617" t="str">
        <f t="shared" si="82"/>
        <v>-</v>
      </c>
    </row>
    <row r="2618" spans="1:29" x14ac:dyDescent="0.25">
      <c r="A2618" s="6"/>
      <c r="B2618" s="10"/>
      <c r="C2618" s="6"/>
      <c r="D2618" s="6"/>
      <c r="E2618" s="6"/>
      <c r="F2618" s="6"/>
      <c r="G2618" s="6"/>
      <c r="H2618" s="6"/>
      <c r="I2618" s="6"/>
      <c r="J2618" s="6"/>
      <c r="K2618" s="6"/>
      <c r="L2618" s="6"/>
      <c r="M2618" s="6"/>
      <c r="N2618" s="6"/>
      <c r="O2618" s="6"/>
      <c r="P2618" s="10"/>
      <c r="Q2618" s="15" t="str">
        <f t="shared" ca="1" si="83"/>
        <v>-</v>
      </c>
      <c r="R2618" s="6"/>
      <c r="S2618" s="6"/>
      <c r="T2618" s="6"/>
      <c r="U2618" s="6"/>
      <c r="V2618" s="6"/>
      <c r="W2618" s="6" t="str">
        <f t="shared" si="82"/>
        <v>-</v>
      </c>
      <c r="X2618" s="6"/>
      <c r="Y2618" s="6"/>
      <c r="Z2618" s="6"/>
      <c r="AA2618" s="6"/>
      <c r="AB2618" s="6"/>
      <c r="AC2618" s="6"/>
    </row>
    <row r="2619" spans="1:29" x14ac:dyDescent="0.25">
      <c r="Q2619" s="12" t="str">
        <f t="shared" ca="1" si="83"/>
        <v>-</v>
      </c>
      <c r="W2619" t="str">
        <f t="shared" si="82"/>
        <v>-</v>
      </c>
    </row>
    <row r="2620" spans="1:29" x14ac:dyDescent="0.25">
      <c r="A2620" s="6"/>
      <c r="B2620" s="10"/>
      <c r="C2620" s="6"/>
      <c r="D2620" s="6"/>
      <c r="E2620" s="6"/>
      <c r="F2620" s="6"/>
      <c r="G2620" s="6"/>
      <c r="H2620" s="6"/>
      <c r="I2620" s="6"/>
      <c r="J2620" s="6"/>
      <c r="K2620" s="6"/>
      <c r="L2620" s="6"/>
      <c r="M2620" s="6"/>
      <c r="N2620" s="6"/>
      <c r="O2620" s="6"/>
      <c r="P2620" s="10"/>
      <c r="Q2620" s="15" t="str">
        <f t="shared" ca="1" si="83"/>
        <v>-</v>
      </c>
      <c r="R2620" s="6"/>
      <c r="S2620" s="6"/>
      <c r="T2620" s="6"/>
      <c r="U2620" s="6"/>
      <c r="V2620" s="6"/>
      <c r="W2620" s="6" t="str">
        <f t="shared" si="82"/>
        <v>-</v>
      </c>
      <c r="X2620" s="6"/>
      <c r="Y2620" s="6"/>
      <c r="Z2620" s="6"/>
      <c r="AA2620" s="6"/>
      <c r="AB2620" s="6"/>
      <c r="AC2620" s="6"/>
    </row>
    <row r="2621" spans="1:29" x14ac:dyDescent="0.25">
      <c r="Q2621" s="12" t="str">
        <f t="shared" ca="1" si="83"/>
        <v>-</v>
      </c>
      <c r="W2621" t="str">
        <f t="shared" si="82"/>
        <v>-</v>
      </c>
    </row>
    <row r="2622" spans="1:29" x14ac:dyDescent="0.25">
      <c r="A2622" s="6"/>
      <c r="B2622" s="10"/>
      <c r="C2622" s="6"/>
      <c r="D2622" s="6"/>
      <c r="E2622" s="6"/>
      <c r="F2622" s="6"/>
      <c r="G2622" s="6"/>
      <c r="H2622" s="6"/>
      <c r="I2622" s="6"/>
      <c r="J2622" s="6"/>
      <c r="K2622" s="6"/>
      <c r="L2622" s="6"/>
      <c r="M2622" s="6"/>
      <c r="N2622" s="6"/>
      <c r="O2622" s="6"/>
      <c r="P2622" s="10"/>
      <c r="Q2622" s="15" t="str">
        <f t="shared" ca="1" si="83"/>
        <v>-</v>
      </c>
      <c r="R2622" s="6"/>
      <c r="S2622" s="6"/>
      <c r="T2622" s="6"/>
      <c r="U2622" s="6"/>
      <c r="V2622" s="6"/>
      <c r="W2622" s="6" t="str">
        <f t="shared" si="82"/>
        <v>-</v>
      </c>
      <c r="X2622" s="6"/>
      <c r="Y2622" s="6"/>
      <c r="Z2622" s="6"/>
      <c r="AA2622" s="6"/>
      <c r="AB2622" s="6"/>
      <c r="AC2622" s="6"/>
    </row>
    <row r="2623" spans="1:29" x14ac:dyDescent="0.25">
      <c r="Q2623" s="12" t="str">
        <f t="shared" ca="1" si="83"/>
        <v>-</v>
      </c>
      <c r="W2623" t="str">
        <f t="shared" si="82"/>
        <v>-</v>
      </c>
    </row>
    <row r="2624" spans="1:29" x14ac:dyDescent="0.25">
      <c r="A2624" s="6"/>
      <c r="B2624" s="10"/>
      <c r="C2624" s="6"/>
      <c r="D2624" s="6"/>
      <c r="E2624" s="6"/>
      <c r="F2624" s="6"/>
      <c r="G2624" s="6"/>
      <c r="H2624" s="6"/>
      <c r="I2624" s="6"/>
      <c r="J2624" s="6"/>
      <c r="K2624" s="6"/>
      <c r="L2624" s="6"/>
      <c r="M2624" s="6"/>
      <c r="N2624" s="6"/>
      <c r="O2624" s="6"/>
      <c r="P2624" s="10"/>
      <c r="Q2624" s="15" t="str">
        <f t="shared" ca="1" si="83"/>
        <v>-</v>
      </c>
      <c r="R2624" s="6"/>
      <c r="S2624" s="6"/>
      <c r="T2624" s="6"/>
      <c r="U2624" s="6"/>
      <c r="V2624" s="6"/>
      <c r="W2624" s="6" t="str">
        <f t="shared" si="82"/>
        <v>-</v>
      </c>
      <c r="X2624" s="6"/>
      <c r="Y2624" s="6"/>
      <c r="Z2624" s="6"/>
      <c r="AA2624" s="6"/>
      <c r="AB2624" s="6"/>
      <c r="AC2624" s="6"/>
    </row>
    <row r="2625" spans="1:29" x14ac:dyDescent="0.25">
      <c r="Q2625" s="12" t="str">
        <f t="shared" ca="1" si="83"/>
        <v>-</v>
      </c>
      <c r="W2625" t="str">
        <f t="shared" si="82"/>
        <v>-</v>
      </c>
    </row>
    <row r="2626" spans="1:29" x14ac:dyDescent="0.25">
      <c r="A2626" s="6"/>
      <c r="B2626" s="10"/>
      <c r="C2626" s="6"/>
      <c r="D2626" s="6"/>
      <c r="E2626" s="6"/>
      <c r="F2626" s="6"/>
      <c r="G2626" s="6"/>
      <c r="H2626" s="6"/>
      <c r="I2626" s="6"/>
      <c r="J2626" s="6"/>
      <c r="K2626" s="6"/>
      <c r="L2626" s="6"/>
      <c r="M2626" s="6"/>
      <c r="N2626" s="6"/>
      <c r="O2626" s="6"/>
      <c r="P2626" s="10"/>
      <c r="Q2626" s="15" t="str">
        <f t="shared" ca="1" si="83"/>
        <v>-</v>
      </c>
      <c r="R2626" s="6"/>
      <c r="S2626" s="6"/>
      <c r="T2626" s="6"/>
      <c r="U2626" s="6"/>
      <c r="V2626" s="6"/>
      <c r="W2626" s="6" t="str">
        <f t="shared" si="82"/>
        <v>-</v>
      </c>
      <c r="X2626" s="6"/>
      <c r="Y2626" s="6"/>
      <c r="Z2626" s="6"/>
      <c r="AA2626" s="6"/>
      <c r="AB2626" s="6"/>
      <c r="AC2626" s="6"/>
    </row>
    <row r="2627" spans="1:29" x14ac:dyDescent="0.25">
      <c r="Q2627" s="12" t="str">
        <f t="shared" ca="1" si="83"/>
        <v>-</v>
      </c>
      <c r="W2627" t="str">
        <f t="shared" si="82"/>
        <v>-</v>
      </c>
    </row>
    <row r="2628" spans="1:29" x14ac:dyDescent="0.25">
      <c r="A2628" s="6"/>
      <c r="B2628" s="10"/>
      <c r="C2628" s="6"/>
      <c r="D2628" s="6"/>
      <c r="E2628" s="6"/>
      <c r="F2628" s="6"/>
      <c r="G2628" s="6"/>
      <c r="H2628" s="6"/>
      <c r="I2628" s="6"/>
      <c r="J2628" s="6"/>
      <c r="K2628" s="6"/>
      <c r="L2628" s="6"/>
      <c r="M2628" s="6"/>
      <c r="N2628" s="6"/>
      <c r="O2628" s="6"/>
      <c r="P2628" s="10"/>
      <c r="Q2628" s="15" t="str">
        <f t="shared" ca="1" si="83"/>
        <v>-</v>
      </c>
      <c r="R2628" s="6"/>
      <c r="S2628" s="6"/>
      <c r="T2628" s="6"/>
      <c r="U2628" s="6"/>
      <c r="V2628" s="6"/>
      <c r="W2628" s="6" t="str">
        <f t="shared" si="82"/>
        <v>-</v>
      </c>
      <c r="X2628" s="6"/>
      <c r="Y2628" s="6"/>
      <c r="Z2628" s="6"/>
      <c r="AA2628" s="6"/>
      <c r="AB2628" s="6"/>
      <c r="AC2628" s="6"/>
    </row>
    <row r="2629" spans="1:29" x14ac:dyDescent="0.25">
      <c r="Q2629" s="12" t="str">
        <f t="shared" ca="1" si="83"/>
        <v>-</v>
      </c>
      <c r="W2629" t="str">
        <f t="shared" si="82"/>
        <v>-</v>
      </c>
    </row>
    <row r="2630" spans="1:29" x14ac:dyDescent="0.25">
      <c r="A2630" s="6"/>
      <c r="B2630" s="10"/>
      <c r="C2630" s="6"/>
      <c r="D2630" s="6"/>
      <c r="E2630" s="6"/>
      <c r="F2630" s="6"/>
      <c r="G2630" s="6"/>
      <c r="H2630" s="6"/>
      <c r="I2630" s="6"/>
      <c r="J2630" s="6"/>
      <c r="K2630" s="6"/>
      <c r="L2630" s="6"/>
      <c r="M2630" s="6"/>
      <c r="N2630" s="6"/>
      <c r="O2630" s="6"/>
      <c r="P2630" s="10"/>
      <c r="Q2630" s="15" t="str">
        <f t="shared" ca="1" si="83"/>
        <v>-</v>
      </c>
      <c r="R2630" s="6"/>
      <c r="S2630" s="6"/>
      <c r="T2630" s="6"/>
      <c r="U2630" s="6"/>
      <c r="V2630" s="6"/>
      <c r="W2630" s="6" t="str">
        <f t="shared" si="82"/>
        <v>-</v>
      </c>
      <c r="X2630" s="6"/>
      <c r="Y2630" s="6"/>
      <c r="Z2630" s="6"/>
      <c r="AA2630" s="6"/>
      <c r="AB2630" s="6"/>
      <c r="AC2630" s="6"/>
    </row>
    <row r="2631" spans="1:29" x14ac:dyDescent="0.25">
      <c r="Q2631" s="12" t="str">
        <f t="shared" ca="1" si="83"/>
        <v>-</v>
      </c>
      <c r="W2631" t="str">
        <f t="shared" si="82"/>
        <v>-</v>
      </c>
    </row>
    <row r="2632" spans="1:29" x14ac:dyDescent="0.25">
      <c r="A2632" s="6"/>
      <c r="B2632" s="10"/>
      <c r="C2632" s="6"/>
      <c r="D2632" s="6"/>
      <c r="E2632" s="6"/>
      <c r="F2632" s="6"/>
      <c r="G2632" s="6"/>
      <c r="H2632" s="6"/>
      <c r="I2632" s="6"/>
      <c r="J2632" s="6"/>
      <c r="K2632" s="6"/>
      <c r="L2632" s="6"/>
      <c r="M2632" s="6"/>
      <c r="N2632" s="6"/>
      <c r="O2632" s="6"/>
      <c r="P2632" s="10"/>
      <c r="Q2632" s="15" t="str">
        <f t="shared" ca="1" si="83"/>
        <v>-</v>
      </c>
      <c r="R2632" s="6"/>
      <c r="S2632" s="6"/>
      <c r="T2632" s="6"/>
      <c r="U2632" s="6"/>
      <c r="V2632" s="6"/>
      <c r="W2632" s="6" t="str">
        <f t="shared" ref="W2632:W2695" si="84">IF(OR(ISBLANK(J2632),ISBLANK(V2632)),"-",(IF(J2632=V2632,"Yes","No")))</f>
        <v>-</v>
      </c>
      <c r="X2632" s="6"/>
      <c r="Y2632" s="6"/>
      <c r="Z2632" s="6"/>
      <c r="AA2632" s="6"/>
      <c r="AB2632" s="6"/>
      <c r="AC2632" s="6"/>
    </row>
    <row r="2633" spans="1:29" x14ac:dyDescent="0.25">
      <c r="Q2633" s="12" t="str">
        <f t="shared" ref="Q2633:Q2696" ca="1" si="85">IF(B2633&gt;1/1/1900, (IF(R2633="Closed",(DATEDIF(B2633,P2633,"d"))-(DATEDIF(M2633,O2633,"d")),IF(OR(R2633="Pending",ISBLANK(P2633)),TODAY()-B2633))),"-")</f>
        <v>-</v>
      </c>
      <c r="W2633" t="str">
        <f t="shared" si="84"/>
        <v>-</v>
      </c>
    </row>
    <row r="2634" spans="1:29" x14ac:dyDescent="0.25">
      <c r="A2634" s="6"/>
      <c r="B2634" s="10"/>
      <c r="C2634" s="6"/>
      <c r="D2634" s="6"/>
      <c r="E2634" s="6"/>
      <c r="F2634" s="6"/>
      <c r="G2634" s="6"/>
      <c r="H2634" s="6"/>
      <c r="I2634" s="6"/>
      <c r="J2634" s="6"/>
      <c r="K2634" s="6"/>
      <c r="L2634" s="6"/>
      <c r="M2634" s="6"/>
      <c r="N2634" s="6"/>
      <c r="O2634" s="6"/>
      <c r="P2634" s="10"/>
      <c r="Q2634" s="15" t="str">
        <f t="shared" ca="1" si="85"/>
        <v>-</v>
      </c>
      <c r="R2634" s="6"/>
      <c r="S2634" s="6"/>
      <c r="T2634" s="6"/>
      <c r="U2634" s="6"/>
      <c r="V2634" s="6"/>
      <c r="W2634" s="6" t="str">
        <f t="shared" si="84"/>
        <v>-</v>
      </c>
      <c r="X2634" s="6"/>
      <c r="Y2634" s="6"/>
      <c r="Z2634" s="6"/>
      <c r="AA2634" s="6"/>
      <c r="AB2634" s="6"/>
      <c r="AC2634" s="6"/>
    </row>
    <row r="2635" spans="1:29" x14ac:dyDescent="0.25">
      <c r="Q2635" s="12" t="str">
        <f t="shared" ca="1" si="85"/>
        <v>-</v>
      </c>
      <c r="W2635" t="str">
        <f t="shared" si="84"/>
        <v>-</v>
      </c>
    </row>
    <row r="2636" spans="1:29" x14ac:dyDescent="0.25">
      <c r="A2636" s="6"/>
      <c r="B2636" s="10"/>
      <c r="C2636" s="6"/>
      <c r="D2636" s="6"/>
      <c r="E2636" s="6"/>
      <c r="F2636" s="6"/>
      <c r="G2636" s="6"/>
      <c r="H2636" s="6"/>
      <c r="I2636" s="6"/>
      <c r="J2636" s="6"/>
      <c r="K2636" s="6"/>
      <c r="L2636" s="6"/>
      <c r="M2636" s="6"/>
      <c r="N2636" s="6"/>
      <c r="O2636" s="6"/>
      <c r="P2636" s="10"/>
      <c r="Q2636" s="15" t="str">
        <f t="shared" ca="1" si="85"/>
        <v>-</v>
      </c>
      <c r="R2636" s="6"/>
      <c r="S2636" s="6"/>
      <c r="T2636" s="6"/>
      <c r="U2636" s="6"/>
      <c r="V2636" s="6"/>
      <c r="W2636" s="6" t="str">
        <f t="shared" si="84"/>
        <v>-</v>
      </c>
      <c r="X2636" s="6"/>
      <c r="Y2636" s="6"/>
      <c r="Z2636" s="6"/>
      <c r="AA2636" s="6"/>
      <c r="AB2636" s="6"/>
      <c r="AC2636" s="6"/>
    </row>
    <row r="2637" spans="1:29" x14ac:dyDescent="0.25">
      <c r="Q2637" s="12" t="str">
        <f t="shared" ca="1" si="85"/>
        <v>-</v>
      </c>
      <c r="W2637" t="str">
        <f t="shared" si="84"/>
        <v>-</v>
      </c>
    </row>
    <row r="2638" spans="1:29" x14ac:dyDescent="0.25">
      <c r="A2638" s="6"/>
      <c r="B2638" s="10"/>
      <c r="C2638" s="6"/>
      <c r="D2638" s="6"/>
      <c r="E2638" s="6"/>
      <c r="F2638" s="6"/>
      <c r="G2638" s="6"/>
      <c r="H2638" s="6"/>
      <c r="I2638" s="6"/>
      <c r="J2638" s="6"/>
      <c r="K2638" s="6"/>
      <c r="L2638" s="6"/>
      <c r="M2638" s="6"/>
      <c r="N2638" s="6"/>
      <c r="O2638" s="6"/>
      <c r="P2638" s="10"/>
      <c r="Q2638" s="15" t="str">
        <f t="shared" ca="1" si="85"/>
        <v>-</v>
      </c>
      <c r="R2638" s="6"/>
      <c r="S2638" s="6"/>
      <c r="T2638" s="6"/>
      <c r="U2638" s="6"/>
      <c r="V2638" s="6"/>
      <c r="W2638" s="6" t="str">
        <f t="shared" si="84"/>
        <v>-</v>
      </c>
      <c r="X2638" s="6"/>
      <c r="Y2638" s="6"/>
      <c r="Z2638" s="6"/>
      <c r="AA2638" s="6"/>
      <c r="AB2638" s="6"/>
      <c r="AC2638" s="6"/>
    </row>
    <row r="2639" spans="1:29" x14ac:dyDescent="0.25">
      <c r="Q2639" s="12" t="str">
        <f t="shared" ca="1" si="85"/>
        <v>-</v>
      </c>
      <c r="W2639" t="str">
        <f t="shared" si="84"/>
        <v>-</v>
      </c>
    </row>
    <row r="2640" spans="1:29" x14ac:dyDescent="0.25">
      <c r="A2640" s="6"/>
      <c r="B2640" s="10"/>
      <c r="C2640" s="6"/>
      <c r="D2640" s="6"/>
      <c r="E2640" s="6"/>
      <c r="F2640" s="6"/>
      <c r="G2640" s="6"/>
      <c r="H2640" s="6"/>
      <c r="I2640" s="6"/>
      <c r="J2640" s="6"/>
      <c r="K2640" s="6"/>
      <c r="L2640" s="6"/>
      <c r="M2640" s="6"/>
      <c r="N2640" s="6"/>
      <c r="O2640" s="6"/>
      <c r="P2640" s="10"/>
      <c r="Q2640" s="15" t="str">
        <f t="shared" ca="1" si="85"/>
        <v>-</v>
      </c>
      <c r="R2640" s="6"/>
      <c r="S2640" s="6"/>
      <c r="T2640" s="6"/>
      <c r="U2640" s="6"/>
      <c r="V2640" s="6"/>
      <c r="W2640" s="6" t="str">
        <f t="shared" si="84"/>
        <v>-</v>
      </c>
      <c r="X2640" s="6"/>
      <c r="Y2640" s="6"/>
      <c r="Z2640" s="6"/>
      <c r="AA2640" s="6"/>
      <c r="AB2640" s="6"/>
      <c r="AC2640" s="6"/>
    </row>
    <row r="2641" spans="1:29" x14ac:dyDescent="0.25">
      <c r="Q2641" s="12" t="str">
        <f t="shared" ca="1" si="85"/>
        <v>-</v>
      </c>
      <c r="W2641" t="str">
        <f t="shared" si="84"/>
        <v>-</v>
      </c>
    </row>
    <row r="2642" spans="1:29" x14ac:dyDescent="0.25">
      <c r="A2642" s="6"/>
      <c r="B2642" s="10"/>
      <c r="C2642" s="6"/>
      <c r="D2642" s="6"/>
      <c r="E2642" s="6"/>
      <c r="F2642" s="6"/>
      <c r="G2642" s="6"/>
      <c r="H2642" s="6"/>
      <c r="I2642" s="6"/>
      <c r="J2642" s="6"/>
      <c r="K2642" s="6"/>
      <c r="L2642" s="6"/>
      <c r="M2642" s="6"/>
      <c r="N2642" s="6"/>
      <c r="O2642" s="6"/>
      <c r="P2642" s="10"/>
      <c r="Q2642" s="15" t="str">
        <f t="shared" ca="1" si="85"/>
        <v>-</v>
      </c>
      <c r="R2642" s="6"/>
      <c r="S2642" s="6"/>
      <c r="T2642" s="6"/>
      <c r="U2642" s="6"/>
      <c r="V2642" s="6"/>
      <c r="W2642" s="6" t="str">
        <f t="shared" si="84"/>
        <v>-</v>
      </c>
      <c r="X2642" s="6"/>
      <c r="Y2642" s="6"/>
      <c r="Z2642" s="6"/>
      <c r="AA2642" s="6"/>
      <c r="AB2642" s="6"/>
      <c r="AC2642" s="6"/>
    </row>
    <row r="2643" spans="1:29" x14ac:dyDescent="0.25">
      <c r="Q2643" s="12" t="str">
        <f t="shared" ca="1" si="85"/>
        <v>-</v>
      </c>
      <c r="W2643" t="str">
        <f t="shared" si="84"/>
        <v>-</v>
      </c>
    </row>
    <row r="2644" spans="1:29" x14ac:dyDescent="0.25">
      <c r="A2644" s="6"/>
      <c r="B2644" s="10"/>
      <c r="C2644" s="6"/>
      <c r="D2644" s="6"/>
      <c r="E2644" s="6"/>
      <c r="F2644" s="6"/>
      <c r="G2644" s="6"/>
      <c r="H2644" s="6"/>
      <c r="I2644" s="6"/>
      <c r="J2644" s="6"/>
      <c r="K2644" s="6"/>
      <c r="L2644" s="6"/>
      <c r="M2644" s="6"/>
      <c r="N2644" s="6"/>
      <c r="O2644" s="6"/>
      <c r="P2644" s="10"/>
      <c r="Q2644" s="15" t="str">
        <f t="shared" ca="1" si="85"/>
        <v>-</v>
      </c>
      <c r="R2644" s="6"/>
      <c r="S2644" s="6"/>
      <c r="T2644" s="6"/>
      <c r="U2644" s="6"/>
      <c r="V2644" s="6"/>
      <c r="W2644" s="6" t="str">
        <f t="shared" si="84"/>
        <v>-</v>
      </c>
      <c r="X2644" s="6"/>
      <c r="Y2644" s="6"/>
      <c r="Z2644" s="6"/>
      <c r="AA2644" s="6"/>
      <c r="AB2644" s="6"/>
      <c r="AC2644" s="6"/>
    </row>
    <row r="2645" spans="1:29" x14ac:dyDescent="0.25">
      <c r="Q2645" s="12" t="str">
        <f t="shared" ca="1" si="85"/>
        <v>-</v>
      </c>
      <c r="W2645" t="str">
        <f t="shared" si="84"/>
        <v>-</v>
      </c>
    </row>
    <row r="2646" spans="1:29" x14ac:dyDescent="0.25">
      <c r="A2646" s="6"/>
      <c r="B2646" s="10"/>
      <c r="C2646" s="6"/>
      <c r="D2646" s="6"/>
      <c r="E2646" s="6"/>
      <c r="F2646" s="6"/>
      <c r="G2646" s="6"/>
      <c r="H2646" s="6"/>
      <c r="I2646" s="6"/>
      <c r="J2646" s="6"/>
      <c r="K2646" s="6"/>
      <c r="L2646" s="6"/>
      <c r="M2646" s="6"/>
      <c r="N2646" s="6"/>
      <c r="O2646" s="6"/>
      <c r="P2646" s="10"/>
      <c r="Q2646" s="15" t="str">
        <f t="shared" ca="1" si="85"/>
        <v>-</v>
      </c>
      <c r="R2646" s="6"/>
      <c r="S2646" s="6"/>
      <c r="T2646" s="6"/>
      <c r="U2646" s="6"/>
      <c r="V2646" s="6"/>
      <c r="W2646" s="6" t="str">
        <f t="shared" si="84"/>
        <v>-</v>
      </c>
      <c r="X2646" s="6"/>
      <c r="Y2646" s="6"/>
      <c r="Z2646" s="6"/>
      <c r="AA2646" s="6"/>
      <c r="AB2646" s="6"/>
      <c r="AC2646" s="6"/>
    </row>
    <row r="2647" spans="1:29" x14ac:dyDescent="0.25">
      <c r="Q2647" s="12" t="str">
        <f t="shared" ca="1" si="85"/>
        <v>-</v>
      </c>
      <c r="W2647" t="str">
        <f t="shared" si="84"/>
        <v>-</v>
      </c>
    </row>
    <row r="2648" spans="1:29" x14ac:dyDescent="0.25">
      <c r="A2648" s="6"/>
      <c r="B2648" s="10"/>
      <c r="C2648" s="6"/>
      <c r="D2648" s="6"/>
      <c r="E2648" s="6"/>
      <c r="F2648" s="6"/>
      <c r="G2648" s="6"/>
      <c r="H2648" s="6"/>
      <c r="I2648" s="6"/>
      <c r="J2648" s="6"/>
      <c r="K2648" s="6"/>
      <c r="L2648" s="6"/>
      <c r="M2648" s="6"/>
      <c r="N2648" s="6"/>
      <c r="O2648" s="6"/>
      <c r="P2648" s="10"/>
      <c r="Q2648" s="15" t="str">
        <f t="shared" ca="1" si="85"/>
        <v>-</v>
      </c>
      <c r="R2648" s="6"/>
      <c r="S2648" s="6"/>
      <c r="T2648" s="6"/>
      <c r="U2648" s="6"/>
      <c r="V2648" s="6"/>
      <c r="W2648" s="6" t="str">
        <f t="shared" si="84"/>
        <v>-</v>
      </c>
      <c r="X2648" s="6"/>
      <c r="Y2648" s="6"/>
      <c r="Z2648" s="6"/>
      <c r="AA2648" s="6"/>
      <c r="AB2648" s="6"/>
      <c r="AC2648" s="6"/>
    </row>
    <row r="2649" spans="1:29" x14ac:dyDescent="0.25">
      <c r="Q2649" s="12" t="str">
        <f t="shared" ca="1" si="85"/>
        <v>-</v>
      </c>
      <c r="W2649" t="str">
        <f t="shared" si="84"/>
        <v>-</v>
      </c>
    </row>
    <row r="2650" spans="1:29" x14ac:dyDescent="0.25">
      <c r="A2650" s="6"/>
      <c r="B2650" s="10"/>
      <c r="C2650" s="6"/>
      <c r="D2650" s="6"/>
      <c r="E2650" s="6"/>
      <c r="F2650" s="6"/>
      <c r="G2650" s="6"/>
      <c r="H2650" s="6"/>
      <c r="I2650" s="6"/>
      <c r="J2650" s="6"/>
      <c r="K2650" s="6"/>
      <c r="L2650" s="6"/>
      <c r="M2650" s="6"/>
      <c r="N2650" s="6"/>
      <c r="O2650" s="6"/>
      <c r="P2650" s="10"/>
      <c r="Q2650" s="15" t="str">
        <f t="shared" ca="1" si="85"/>
        <v>-</v>
      </c>
      <c r="R2650" s="6"/>
      <c r="S2650" s="6"/>
      <c r="T2650" s="6"/>
      <c r="U2650" s="6"/>
      <c r="V2650" s="6"/>
      <c r="W2650" s="6" t="str">
        <f t="shared" si="84"/>
        <v>-</v>
      </c>
      <c r="X2650" s="6"/>
      <c r="Y2650" s="6"/>
      <c r="Z2650" s="6"/>
      <c r="AA2650" s="6"/>
      <c r="AB2650" s="6"/>
      <c r="AC2650" s="6"/>
    </row>
    <row r="2651" spans="1:29" x14ac:dyDescent="0.25">
      <c r="Q2651" s="12" t="str">
        <f t="shared" ca="1" si="85"/>
        <v>-</v>
      </c>
      <c r="W2651" t="str">
        <f t="shared" si="84"/>
        <v>-</v>
      </c>
    </row>
    <row r="2652" spans="1:29" x14ac:dyDescent="0.25">
      <c r="A2652" s="6"/>
      <c r="B2652" s="10"/>
      <c r="C2652" s="6"/>
      <c r="D2652" s="6"/>
      <c r="E2652" s="6"/>
      <c r="F2652" s="6"/>
      <c r="G2652" s="6"/>
      <c r="H2652" s="6"/>
      <c r="I2652" s="6"/>
      <c r="J2652" s="6"/>
      <c r="K2652" s="6"/>
      <c r="L2652" s="6"/>
      <c r="M2652" s="6"/>
      <c r="N2652" s="6"/>
      <c r="O2652" s="6"/>
      <c r="P2652" s="10"/>
      <c r="Q2652" s="15" t="str">
        <f t="shared" ca="1" si="85"/>
        <v>-</v>
      </c>
      <c r="R2652" s="6"/>
      <c r="S2652" s="6"/>
      <c r="T2652" s="6"/>
      <c r="U2652" s="6"/>
      <c r="V2652" s="6"/>
      <c r="W2652" s="6" t="str">
        <f t="shared" si="84"/>
        <v>-</v>
      </c>
      <c r="X2652" s="6"/>
      <c r="Y2652" s="6"/>
      <c r="Z2652" s="6"/>
      <c r="AA2652" s="6"/>
      <c r="AB2652" s="6"/>
      <c r="AC2652" s="6"/>
    </row>
    <row r="2653" spans="1:29" x14ac:dyDescent="0.25">
      <c r="Q2653" s="12" t="str">
        <f t="shared" ca="1" si="85"/>
        <v>-</v>
      </c>
      <c r="W2653" t="str">
        <f t="shared" si="84"/>
        <v>-</v>
      </c>
    </row>
    <row r="2654" spans="1:29" x14ac:dyDescent="0.25">
      <c r="A2654" s="6"/>
      <c r="B2654" s="10"/>
      <c r="C2654" s="6"/>
      <c r="D2654" s="6"/>
      <c r="E2654" s="6"/>
      <c r="F2654" s="6"/>
      <c r="G2654" s="6"/>
      <c r="H2654" s="6"/>
      <c r="I2654" s="6"/>
      <c r="J2654" s="6"/>
      <c r="K2654" s="6"/>
      <c r="L2654" s="6"/>
      <c r="M2654" s="6"/>
      <c r="N2654" s="6"/>
      <c r="O2654" s="6"/>
      <c r="P2654" s="10"/>
      <c r="Q2654" s="15" t="str">
        <f t="shared" ca="1" si="85"/>
        <v>-</v>
      </c>
      <c r="R2654" s="6"/>
      <c r="S2654" s="6"/>
      <c r="T2654" s="6"/>
      <c r="U2654" s="6"/>
      <c r="V2654" s="6"/>
      <c r="W2654" s="6" t="str">
        <f t="shared" si="84"/>
        <v>-</v>
      </c>
      <c r="X2654" s="6"/>
      <c r="Y2654" s="6"/>
      <c r="Z2654" s="6"/>
      <c r="AA2654" s="6"/>
      <c r="AB2654" s="6"/>
      <c r="AC2654" s="6"/>
    </row>
    <row r="2655" spans="1:29" x14ac:dyDescent="0.25">
      <c r="Q2655" s="12" t="str">
        <f t="shared" ca="1" si="85"/>
        <v>-</v>
      </c>
      <c r="W2655" t="str">
        <f t="shared" si="84"/>
        <v>-</v>
      </c>
    </row>
    <row r="2656" spans="1:29" x14ac:dyDescent="0.25">
      <c r="A2656" s="6"/>
      <c r="B2656" s="10"/>
      <c r="C2656" s="6"/>
      <c r="D2656" s="6"/>
      <c r="E2656" s="6"/>
      <c r="F2656" s="6"/>
      <c r="G2656" s="6"/>
      <c r="H2656" s="6"/>
      <c r="I2656" s="6"/>
      <c r="J2656" s="6"/>
      <c r="K2656" s="6"/>
      <c r="L2656" s="6"/>
      <c r="M2656" s="6"/>
      <c r="N2656" s="6"/>
      <c r="O2656" s="6"/>
      <c r="P2656" s="10"/>
      <c r="Q2656" s="15" t="str">
        <f t="shared" ca="1" si="85"/>
        <v>-</v>
      </c>
      <c r="R2656" s="6"/>
      <c r="S2656" s="6"/>
      <c r="T2656" s="6"/>
      <c r="U2656" s="6"/>
      <c r="V2656" s="6"/>
      <c r="W2656" s="6" t="str">
        <f t="shared" si="84"/>
        <v>-</v>
      </c>
      <c r="X2656" s="6"/>
      <c r="Y2656" s="6"/>
      <c r="Z2656" s="6"/>
      <c r="AA2656" s="6"/>
      <c r="AB2656" s="6"/>
      <c r="AC2656" s="6"/>
    </row>
    <row r="2657" spans="1:29" x14ac:dyDescent="0.25">
      <c r="Q2657" s="12" t="str">
        <f t="shared" ca="1" si="85"/>
        <v>-</v>
      </c>
      <c r="W2657" t="str">
        <f t="shared" si="84"/>
        <v>-</v>
      </c>
    </row>
    <row r="2658" spans="1:29" x14ac:dyDescent="0.25">
      <c r="A2658" s="6"/>
      <c r="B2658" s="10"/>
      <c r="C2658" s="6"/>
      <c r="D2658" s="6"/>
      <c r="E2658" s="6"/>
      <c r="F2658" s="6"/>
      <c r="G2658" s="6"/>
      <c r="H2658" s="6"/>
      <c r="I2658" s="6"/>
      <c r="J2658" s="6"/>
      <c r="K2658" s="6"/>
      <c r="L2658" s="6"/>
      <c r="M2658" s="6"/>
      <c r="N2658" s="6"/>
      <c r="O2658" s="6"/>
      <c r="P2658" s="10"/>
      <c r="Q2658" s="15" t="str">
        <f t="shared" ca="1" si="85"/>
        <v>-</v>
      </c>
      <c r="R2658" s="6"/>
      <c r="S2658" s="6"/>
      <c r="T2658" s="6"/>
      <c r="U2658" s="6"/>
      <c r="V2658" s="6"/>
      <c r="W2658" s="6" t="str">
        <f t="shared" si="84"/>
        <v>-</v>
      </c>
      <c r="X2658" s="6"/>
      <c r="Y2658" s="6"/>
      <c r="Z2658" s="6"/>
      <c r="AA2658" s="6"/>
      <c r="AB2658" s="6"/>
      <c r="AC2658" s="6"/>
    </row>
    <row r="2659" spans="1:29" x14ac:dyDescent="0.25">
      <c r="Q2659" s="12" t="str">
        <f t="shared" ca="1" si="85"/>
        <v>-</v>
      </c>
      <c r="W2659" t="str">
        <f t="shared" si="84"/>
        <v>-</v>
      </c>
    </row>
    <row r="2660" spans="1:29" x14ac:dyDescent="0.25">
      <c r="A2660" s="6"/>
      <c r="B2660" s="10"/>
      <c r="C2660" s="6"/>
      <c r="D2660" s="6"/>
      <c r="E2660" s="6"/>
      <c r="F2660" s="6"/>
      <c r="G2660" s="6"/>
      <c r="H2660" s="6"/>
      <c r="I2660" s="6"/>
      <c r="J2660" s="6"/>
      <c r="K2660" s="6"/>
      <c r="L2660" s="6"/>
      <c r="M2660" s="6"/>
      <c r="N2660" s="6"/>
      <c r="O2660" s="6"/>
      <c r="P2660" s="10"/>
      <c r="Q2660" s="15" t="str">
        <f t="shared" ca="1" si="85"/>
        <v>-</v>
      </c>
      <c r="R2660" s="6"/>
      <c r="S2660" s="6"/>
      <c r="T2660" s="6"/>
      <c r="U2660" s="6"/>
      <c r="V2660" s="6"/>
      <c r="W2660" s="6" t="str">
        <f t="shared" si="84"/>
        <v>-</v>
      </c>
      <c r="X2660" s="6"/>
      <c r="Y2660" s="6"/>
      <c r="Z2660" s="6"/>
      <c r="AA2660" s="6"/>
      <c r="AB2660" s="6"/>
      <c r="AC2660" s="6"/>
    </row>
    <row r="2661" spans="1:29" x14ac:dyDescent="0.25">
      <c r="Q2661" s="12" t="str">
        <f t="shared" ca="1" si="85"/>
        <v>-</v>
      </c>
      <c r="W2661" t="str">
        <f t="shared" si="84"/>
        <v>-</v>
      </c>
    </row>
    <row r="2662" spans="1:29" x14ac:dyDescent="0.25">
      <c r="A2662" s="6"/>
      <c r="B2662" s="10"/>
      <c r="C2662" s="6"/>
      <c r="D2662" s="6"/>
      <c r="E2662" s="6"/>
      <c r="F2662" s="6"/>
      <c r="G2662" s="6"/>
      <c r="H2662" s="6"/>
      <c r="I2662" s="6"/>
      <c r="J2662" s="6"/>
      <c r="K2662" s="6"/>
      <c r="L2662" s="6"/>
      <c r="M2662" s="6"/>
      <c r="N2662" s="6"/>
      <c r="O2662" s="6"/>
      <c r="P2662" s="10"/>
      <c r="Q2662" s="15" t="str">
        <f t="shared" ca="1" si="85"/>
        <v>-</v>
      </c>
      <c r="R2662" s="6"/>
      <c r="S2662" s="6"/>
      <c r="T2662" s="6"/>
      <c r="U2662" s="6"/>
      <c r="V2662" s="6"/>
      <c r="W2662" s="6" t="str">
        <f t="shared" si="84"/>
        <v>-</v>
      </c>
      <c r="X2662" s="6"/>
      <c r="Y2662" s="6"/>
      <c r="Z2662" s="6"/>
      <c r="AA2662" s="6"/>
      <c r="AB2662" s="6"/>
      <c r="AC2662" s="6"/>
    </row>
    <row r="2663" spans="1:29" x14ac:dyDescent="0.25">
      <c r="Q2663" s="12" t="str">
        <f t="shared" ca="1" si="85"/>
        <v>-</v>
      </c>
      <c r="W2663" t="str">
        <f t="shared" si="84"/>
        <v>-</v>
      </c>
    </row>
    <row r="2664" spans="1:29" x14ac:dyDescent="0.25">
      <c r="A2664" s="6"/>
      <c r="B2664" s="10"/>
      <c r="C2664" s="6"/>
      <c r="D2664" s="6"/>
      <c r="E2664" s="6"/>
      <c r="F2664" s="6"/>
      <c r="G2664" s="6"/>
      <c r="H2664" s="6"/>
      <c r="I2664" s="6"/>
      <c r="J2664" s="6"/>
      <c r="K2664" s="6"/>
      <c r="L2664" s="6"/>
      <c r="M2664" s="6"/>
      <c r="N2664" s="6"/>
      <c r="O2664" s="6"/>
      <c r="P2664" s="10"/>
      <c r="Q2664" s="15" t="str">
        <f t="shared" ca="1" si="85"/>
        <v>-</v>
      </c>
      <c r="R2664" s="6"/>
      <c r="S2664" s="6"/>
      <c r="T2664" s="6"/>
      <c r="U2664" s="6"/>
      <c r="V2664" s="6"/>
      <c r="W2664" s="6" t="str">
        <f t="shared" si="84"/>
        <v>-</v>
      </c>
      <c r="X2664" s="6"/>
      <c r="Y2664" s="6"/>
      <c r="Z2664" s="6"/>
      <c r="AA2664" s="6"/>
      <c r="AB2664" s="6"/>
      <c r="AC2664" s="6"/>
    </row>
    <row r="2665" spans="1:29" x14ac:dyDescent="0.25">
      <c r="Q2665" s="12" t="str">
        <f t="shared" ca="1" si="85"/>
        <v>-</v>
      </c>
      <c r="W2665" t="str">
        <f t="shared" si="84"/>
        <v>-</v>
      </c>
    </row>
    <row r="2666" spans="1:29" x14ac:dyDescent="0.25">
      <c r="A2666" s="6"/>
      <c r="B2666" s="10"/>
      <c r="C2666" s="6"/>
      <c r="D2666" s="6"/>
      <c r="E2666" s="6"/>
      <c r="F2666" s="6"/>
      <c r="G2666" s="6"/>
      <c r="H2666" s="6"/>
      <c r="I2666" s="6"/>
      <c r="J2666" s="6"/>
      <c r="K2666" s="6"/>
      <c r="L2666" s="6"/>
      <c r="M2666" s="6"/>
      <c r="N2666" s="6"/>
      <c r="O2666" s="6"/>
      <c r="P2666" s="10"/>
      <c r="Q2666" s="15" t="str">
        <f t="shared" ca="1" si="85"/>
        <v>-</v>
      </c>
      <c r="R2666" s="6"/>
      <c r="S2666" s="6"/>
      <c r="T2666" s="6"/>
      <c r="U2666" s="6"/>
      <c r="V2666" s="6"/>
      <c r="W2666" s="6" t="str">
        <f t="shared" si="84"/>
        <v>-</v>
      </c>
      <c r="X2666" s="6"/>
      <c r="Y2666" s="6"/>
      <c r="Z2666" s="6"/>
      <c r="AA2666" s="6"/>
      <c r="AB2666" s="6"/>
      <c r="AC2666" s="6"/>
    </row>
    <row r="2667" spans="1:29" x14ac:dyDescent="0.25">
      <c r="Q2667" s="12" t="str">
        <f t="shared" ca="1" si="85"/>
        <v>-</v>
      </c>
      <c r="W2667" t="str">
        <f t="shared" si="84"/>
        <v>-</v>
      </c>
    </row>
    <row r="2668" spans="1:29" x14ac:dyDescent="0.25">
      <c r="A2668" s="6"/>
      <c r="B2668" s="10"/>
      <c r="C2668" s="6"/>
      <c r="D2668" s="6"/>
      <c r="E2668" s="6"/>
      <c r="F2668" s="6"/>
      <c r="G2668" s="6"/>
      <c r="H2668" s="6"/>
      <c r="I2668" s="6"/>
      <c r="J2668" s="6"/>
      <c r="K2668" s="6"/>
      <c r="L2668" s="6"/>
      <c r="M2668" s="6"/>
      <c r="N2668" s="6"/>
      <c r="O2668" s="6"/>
      <c r="P2668" s="10"/>
      <c r="Q2668" s="15" t="str">
        <f t="shared" ca="1" si="85"/>
        <v>-</v>
      </c>
      <c r="R2668" s="6"/>
      <c r="S2668" s="6"/>
      <c r="T2668" s="6"/>
      <c r="U2668" s="6"/>
      <c r="V2668" s="6"/>
      <c r="W2668" s="6" t="str">
        <f t="shared" si="84"/>
        <v>-</v>
      </c>
      <c r="X2668" s="6"/>
      <c r="Y2668" s="6"/>
      <c r="Z2668" s="6"/>
      <c r="AA2668" s="6"/>
      <c r="AB2668" s="6"/>
      <c r="AC2668" s="6"/>
    </row>
    <row r="2669" spans="1:29" x14ac:dyDescent="0.25">
      <c r="Q2669" s="12" t="str">
        <f t="shared" ca="1" si="85"/>
        <v>-</v>
      </c>
      <c r="W2669" t="str">
        <f t="shared" si="84"/>
        <v>-</v>
      </c>
    </row>
    <row r="2670" spans="1:29" x14ac:dyDescent="0.25">
      <c r="A2670" s="6"/>
      <c r="B2670" s="10"/>
      <c r="C2670" s="6"/>
      <c r="D2670" s="6"/>
      <c r="E2670" s="6"/>
      <c r="F2670" s="6"/>
      <c r="G2670" s="6"/>
      <c r="H2670" s="6"/>
      <c r="I2670" s="6"/>
      <c r="J2670" s="6"/>
      <c r="K2670" s="6"/>
      <c r="L2670" s="6"/>
      <c r="M2670" s="6"/>
      <c r="N2670" s="6"/>
      <c r="O2670" s="6"/>
      <c r="P2670" s="10"/>
      <c r="Q2670" s="15" t="str">
        <f t="shared" ca="1" si="85"/>
        <v>-</v>
      </c>
      <c r="R2670" s="6"/>
      <c r="S2670" s="6"/>
      <c r="T2670" s="6"/>
      <c r="U2670" s="6"/>
      <c r="V2670" s="6"/>
      <c r="W2670" s="6" t="str">
        <f t="shared" si="84"/>
        <v>-</v>
      </c>
      <c r="X2670" s="6"/>
      <c r="Y2670" s="6"/>
      <c r="Z2670" s="6"/>
      <c r="AA2670" s="6"/>
      <c r="AB2670" s="6"/>
      <c r="AC2670" s="6"/>
    </row>
    <row r="2671" spans="1:29" x14ac:dyDescent="0.25">
      <c r="Q2671" s="12" t="str">
        <f t="shared" ca="1" si="85"/>
        <v>-</v>
      </c>
      <c r="W2671" t="str">
        <f t="shared" si="84"/>
        <v>-</v>
      </c>
    </row>
    <row r="2672" spans="1:29" x14ac:dyDescent="0.25">
      <c r="A2672" s="6"/>
      <c r="B2672" s="10"/>
      <c r="C2672" s="6"/>
      <c r="D2672" s="6"/>
      <c r="E2672" s="6"/>
      <c r="F2672" s="6"/>
      <c r="G2672" s="6"/>
      <c r="H2672" s="6"/>
      <c r="I2672" s="6"/>
      <c r="J2672" s="6"/>
      <c r="K2672" s="6"/>
      <c r="L2672" s="6"/>
      <c r="M2672" s="6"/>
      <c r="N2672" s="6"/>
      <c r="O2672" s="6"/>
      <c r="P2672" s="10"/>
      <c r="Q2672" s="15" t="str">
        <f t="shared" ca="1" si="85"/>
        <v>-</v>
      </c>
      <c r="R2672" s="6"/>
      <c r="S2672" s="6"/>
      <c r="T2672" s="6"/>
      <c r="U2672" s="6"/>
      <c r="V2672" s="6"/>
      <c r="W2672" s="6" t="str">
        <f t="shared" si="84"/>
        <v>-</v>
      </c>
      <c r="X2672" s="6"/>
      <c r="Y2672" s="6"/>
      <c r="Z2672" s="6"/>
      <c r="AA2672" s="6"/>
      <c r="AB2672" s="6"/>
      <c r="AC2672" s="6"/>
    </row>
    <row r="2673" spans="1:29" x14ac:dyDescent="0.25">
      <c r="Q2673" s="12" t="str">
        <f t="shared" ca="1" si="85"/>
        <v>-</v>
      </c>
      <c r="W2673" t="str">
        <f t="shared" si="84"/>
        <v>-</v>
      </c>
    </row>
    <row r="2674" spans="1:29" x14ac:dyDescent="0.25">
      <c r="A2674" s="6"/>
      <c r="B2674" s="10"/>
      <c r="C2674" s="6"/>
      <c r="D2674" s="6"/>
      <c r="E2674" s="6"/>
      <c r="F2674" s="6"/>
      <c r="G2674" s="6"/>
      <c r="H2674" s="6"/>
      <c r="I2674" s="6"/>
      <c r="J2674" s="6"/>
      <c r="K2674" s="6"/>
      <c r="L2674" s="6"/>
      <c r="M2674" s="6"/>
      <c r="N2674" s="6"/>
      <c r="O2674" s="6"/>
      <c r="P2674" s="10"/>
      <c r="Q2674" s="15" t="str">
        <f t="shared" ca="1" si="85"/>
        <v>-</v>
      </c>
      <c r="R2674" s="6"/>
      <c r="S2674" s="6"/>
      <c r="T2674" s="6"/>
      <c r="U2674" s="6"/>
      <c r="V2674" s="6"/>
      <c r="W2674" s="6" t="str">
        <f t="shared" si="84"/>
        <v>-</v>
      </c>
      <c r="X2674" s="6"/>
      <c r="Y2674" s="6"/>
      <c r="Z2674" s="6"/>
      <c r="AA2674" s="6"/>
      <c r="AB2674" s="6"/>
      <c r="AC2674" s="6"/>
    </row>
    <row r="2675" spans="1:29" x14ac:dyDescent="0.25">
      <c r="Q2675" s="12" t="str">
        <f t="shared" ca="1" si="85"/>
        <v>-</v>
      </c>
      <c r="W2675" t="str">
        <f t="shared" si="84"/>
        <v>-</v>
      </c>
    </row>
    <row r="2676" spans="1:29" x14ac:dyDescent="0.25">
      <c r="A2676" s="6"/>
      <c r="B2676" s="10"/>
      <c r="C2676" s="6"/>
      <c r="D2676" s="6"/>
      <c r="E2676" s="6"/>
      <c r="F2676" s="6"/>
      <c r="G2676" s="6"/>
      <c r="H2676" s="6"/>
      <c r="I2676" s="6"/>
      <c r="J2676" s="6"/>
      <c r="K2676" s="6"/>
      <c r="L2676" s="6"/>
      <c r="M2676" s="6"/>
      <c r="N2676" s="6"/>
      <c r="O2676" s="6"/>
      <c r="P2676" s="10"/>
      <c r="Q2676" s="15" t="str">
        <f t="shared" ca="1" si="85"/>
        <v>-</v>
      </c>
      <c r="R2676" s="6"/>
      <c r="S2676" s="6"/>
      <c r="T2676" s="6"/>
      <c r="U2676" s="6"/>
      <c r="V2676" s="6"/>
      <c r="W2676" s="6" t="str">
        <f t="shared" si="84"/>
        <v>-</v>
      </c>
      <c r="X2676" s="6"/>
      <c r="Y2676" s="6"/>
      <c r="Z2676" s="6"/>
      <c r="AA2676" s="6"/>
      <c r="AB2676" s="6"/>
      <c r="AC2676" s="6"/>
    </row>
    <row r="2677" spans="1:29" x14ac:dyDescent="0.25">
      <c r="Q2677" s="12" t="str">
        <f t="shared" ca="1" si="85"/>
        <v>-</v>
      </c>
      <c r="W2677" t="str">
        <f t="shared" si="84"/>
        <v>-</v>
      </c>
    </row>
    <row r="2678" spans="1:29" x14ac:dyDescent="0.25">
      <c r="A2678" s="6"/>
      <c r="B2678" s="10"/>
      <c r="C2678" s="6"/>
      <c r="D2678" s="6"/>
      <c r="E2678" s="6"/>
      <c r="F2678" s="6"/>
      <c r="G2678" s="6"/>
      <c r="H2678" s="6"/>
      <c r="I2678" s="6"/>
      <c r="J2678" s="6"/>
      <c r="K2678" s="6"/>
      <c r="L2678" s="6"/>
      <c r="M2678" s="6"/>
      <c r="N2678" s="6"/>
      <c r="O2678" s="6"/>
      <c r="P2678" s="10"/>
      <c r="Q2678" s="15" t="str">
        <f t="shared" ca="1" si="85"/>
        <v>-</v>
      </c>
      <c r="R2678" s="6"/>
      <c r="S2678" s="6"/>
      <c r="T2678" s="6"/>
      <c r="U2678" s="6"/>
      <c r="V2678" s="6"/>
      <c r="W2678" s="6" t="str">
        <f t="shared" si="84"/>
        <v>-</v>
      </c>
      <c r="X2678" s="6"/>
      <c r="Y2678" s="6"/>
      <c r="Z2678" s="6"/>
      <c r="AA2678" s="6"/>
      <c r="AB2678" s="6"/>
      <c r="AC2678" s="6"/>
    </row>
    <row r="2679" spans="1:29" x14ac:dyDescent="0.25">
      <c r="Q2679" s="12" t="str">
        <f t="shared" ca="1" si="85"/>
        <v>-</v>
      </c>
      <c r="W2679" t="str">
        <f t="shared" si="84"/>
        <v>-</v>
      </c>
    </row>
    <row r="2680" spans="1:29" x14ac:dyDescent="0.25">
      <c r="A2680" s="6"/>
      <c r="B2680" s="10"/>
      <c r="C2680" s="6"/>
      <c r="D2680" s="6"/>
      <c r="E2680" s="6"/>
      <c r="F2680" s="6"/>
      <c r="G2680" s="6"/>
      <c r="H2680" s="6"/>
      <c r="I2680" s="6"/>
      <c r="J2680" s="6"/>
      <c r="K2680" s="6"/>
      <c r="L2680" s="6"/>
      <c r="M2680" s="6"/>
      <c r="N2680" s="6"/>
      <c r="O2680" s="6"/>
      <c r="P2680" s="10"/>
      <c r="Q2680" s="15" t="str">
        <f t="shared" ca="1" si="85"/>
        <v>-</v>
      </c>
      <c r="R2680" s="6"/>
      <c r="S2680" s="6"/>
      <c r="T2680" s="6"/>
      <c r="U2680" s="6"/>
      <c r="V2680" s="6"/>
      <c r="W2680" s="6" t="str">
        <f t="shared" si="84"/>
        <v>-</v>
      </c>
      <c r="X2680" s="6"/>
      <c r="Y2680" s="6"/>
      <c r="Z2680" s="6"/>
      <c r="AA2680" s="6"/>
      <c r="AB2680" s="6"/>
      <c r="AC2680" s="6"/>
    </row>
    <row r="2681" spans="1:29" x14ac:dyDescent="0.25">
      <c r="Q2681" s="12" t="str">
        <f t="shared" ca="1" si="85"/>
        <v>-</v>
      </c>
      <c r="W2681" t="str">
        <f t="shared" si="84"/>
        <v>-</v>
      </c>
    </row>
    <row r="2682" spans="1:29" x14ac:dyDescent="0.25">
      <c r="A2682" s="6"/>
      <c r="B2682" s="10"/>
      <c r="C2682" s="6"/>
      <c r="D2682" s="6"/>
      <c r="E2682" s="6"/>
      <c r="F2682" s="6"/>
      <c r="G2682" s="6"/>
      <c r="H2682" s="6"/>
      <c r="I2682" s="6"/>
      <c r="J2682" s="6"/>
      <c r="K2682" s="6"/>
      <c r="L2682" s="6"/>
      <c r="M2682" s="6"/>
      <c r="N2682" s="6"/>
      <c r="O2682" s="6"/>
      <c r="P2682" s="10"/>
      <c r="Q2682" s="15" t="str">
        <f t="shared" ca="1" si="85"/>
        <v>-</v>
      </c>
      <c r="R2682" s="6"/>
      <c r="S2682" s="6"/>
      <c r="T2682" s="6"/>
      <c r="U2682" s="6"/>
      <c r="V2682" s="6"/>
      <c r="W2682" s="6" t="str">
        <f t="shared" si="84"/>
        <v>-</v>
      </c>
      <c r="X2682" s="6"/>
      <c r="Y2682" s="6"/>
      <c r="Z2682" s="6"/>
      <c r="AA2682" s="6"/>
      <c r="AB2682" s="6"/>
      <c r="AC2682" s="6"/>
    </row>
    <row r="2683" spans="1:29" x14ac:dyDescent="0.25">
      <c r="Q2683" s="12" t="str">
        <f t="shared" ca="1" si="85"/>
        <v>-</v>
      </c>
      <c r="W2683" t="str">
        <f t="shared" si="84"/>
        <v>-</v>
      </c>
    </row>
    <row r="2684" spans="1:29" x14ac:dyDescent="0.25">
      <c r="A2684" s="6"/>
      <c r="B2684" s="10"/>
      <c r="C2684" s="6"/>
      <c r="D2684" s="6"/>
      <c r="E2684" s="6"/>
      <c r="F2684" s="6"/>
      <c r="G2684" s="6"/>
      <c r="H2684" s="6"/>
      <c r="I2684" s="6"/>
      <c r="J2684" s="6"/>
      <c r="K2684" s="6"/>
      <c r="L2684" s="6"/>
      <c r="M2684" s="6"/>
      <c r="N2684" s="6"/>
      <c r="O2684" s="6"/>
      <c r="P2684" s="10"/>
      <c r="Q2684" s="15" t="str">
        <f t="shared" ca="1" si="85"/>
        <v>-</v>
      </c>
      <c r="R2684" s="6"/>
      <c r="S2684" s="6"/>
      <c r="T2684" s="6"/>
      <c r="U2684" s="6"/>
      <c r="V2684" s="6"/>
      <c r="W2684" s="6" t="str">
        <f t="shared" si="84"/>
        <v>-</v>
      </c>
      <c r="X2684" s="6"/>
      <c r="Y2684" s="6"/>
      <c r="Z2684" s="6"/>
      <c r="AA2684" s="6"/>
      <c r="AB2684" s="6"/>
      <c r="AC2684" s="6"/>
    </row>
    <row r="2685" spans="1:29" x14ac:dyDescent="0.25">
      <c r="Q2685" s="12" t="str">
        <f t="shared" ca="1" si="85"/>
        <v>-</v>
      </c>
      <c r="W2685" t="str">
        <f t="shared" si="84"/>
        <v>-</v>
      </c>
    </row>
    <row r="2686" spans="1:29" x14ac:dyDescent="0.25">
      <c r="A2686" s="6"/>
      <c r="B2686" s="10"/>
      <c r="C2686" s="6"/>
      <c r="D2686" s="6"/>
      <c r="E2686" s="6"/>
      <c r="F2686" s="6"/>
      <c r="G2686" s="6"/>
      <c r="H2686" s="6"/>
      <c r="I2686" s="6"/>
      <c r="J2686" s="6"/>
      <c r="K2686" s="6"/>
      <c r="L2686" s="6"/>
      <c r="M2686" s="6"/>
      <c r="N2686" s="6"/>
      <c r="O2686" s="6"/>
      <c r="P2686" s="10"/>
      <c r="Q2686" s="15" t="str">
        <f t="shared" ca="1" si="85"/>
        <v>-</v>
      </c>
      <c r="R2686" s="6"/>
      <c r="S2686" s="6"/>
      <c r="T2686" s="6"/>
      <c r="U2686" s="6"/>
      <c r="V2686" s="6"/>
      <c r="W2686" s="6" t="str">
        <f t="shared" si="84"/>
        <v>-</v>
      </c>
      <c r="X2686" s="6"/>
      <c r="Y2686" s="6"/>
      <c r="Z2686" s="6"/>
      <c r="AA2686" s="6"/>
      <c r="AB2686" s="6"/>
      <c r="AC2686" s="6"/>
    </row>
    <row r="2687" spans="1:29" x14ac:dyDescent="0.25">
      <c r="Q2687" s="12" t="str">
        <f t="shared" ca="1" si="85"/>
        <v>-</v>
      </c>
      <c r="W2687" t="str">
        <f t="shared" si="84"/>
        <v>-</v>
      </c>
    </row>
    <row r="2688" spans="1:29" x14ac:dyDescent="0.25">
      <c r="A2688" s="6"/>
      <c r="B2688" s="10"/>
      <c r="C2688" s="6"/>
      <c r="D2688" s="6"/>
      <c r="E2688" s="6"/>
      <c r="F2688" s="6"/>
      <c r="G2688" s="6"/>
      <c r="H2688" s="6"/>
      <c r="I2688" s="6"/>
      <c r="J2688" s="6"/>
      <c r="K2688" s="6"/>
      <c r="L2688" s="6"/>
      <c r="M2688" s="6"/>
      <c r="N2688" s="6"/>
      <c r="O2688" s="6"/>
      <c r="P2688" s="10"/>
      <c r="Q2688" s="15" t="str">
        <f t="shared" ca="1" si="85"/>
        <v>-</v>
      </c>
      <c r="R2688" s="6"/>
      <c r="S2688" s="6"/>
      <c r="T2688" s="6"/>
      <c r="U2688" s="6"/>
      <c r="V2688" s="6"/>
      <c r="W2688" s="6" t="str">
        <f t="shared" si="84"/>
        <v>-</v>
      </c>
      <c r="X2688" s="6"/>
      <c r="Y2688" s="6"/>
      <c r="Z2688" s="6"/>
      <c r="AA2688" s="6"/>
      <c r="AB2688" s="6"/>
      <c r="AC2688" s="6"/>
    </row>
    <row r="2689" spans="1:29" x14ac:dyDescent="0.25">
      <c r="Q2689" s="12" t="str">
        <f t="shared" ca="1" si="85"/>
        <v>-</v>
      </c>
      <c r="W2689" t="str">
        <f t="shared" si="84"/>
        <v>-</v>
      </c>
    </row>
    <row r="2690" spans="1:29" x14ac:dyDescent="0.25">
      <c r="A2690" s="6"/>
      <c r="B2690" s="10"/>
      <c r="C2690" s="6"/>
      <c r="D2690" s="6"/>
      <c r="E2690" s="6"/>
      <c r="F2690" s="6"/>
      <c r="G2690" s="6"/>
      <c r="H2690" s="6"/>
      <c r="I2690" s="6"/>
      <c r="J2690" s="6"/>
      <c r="K2690" s="6"/>
      <c r="L2690" s="6"/>
      <c r="M2690" s="6"/>
      <c r="N2690" s="6"/>
      <c r="O2690" s="6"/>
      <c r="P2690" s="10"/>
      <c r="Q2690" s="15" t="str">
        <f t="shared" ca="1" si="85"/>
        <v>-</v>
      </c>
      <c r="R2690" s="6"/>
      <c r="S2690" s="6"/>
      <c r="T2690" s="6"/>
      <c r="U2690" s="6"/>
      <c r="V2690" s="6"/>
      <c r="W2690" s="6" t="str">
        <f t="shared" si="84"/>
        <v>-</v>
      </c>
      <c r="X2690" s="6"/>
      <c r="Y2690" s="6"/>
      <c r="Z2690" s="6"/>
      <c r="AA2690" s="6"/>
      <c r="AB2690" s="6"/>
      <c r="AC2690" s="6"/>
    </row>
    <row r="2691" spans="1:29" x14ac:dyDescent="0.25">
      <c r="Q2691" s="12" t="str">
        <f t="shared" ca="1" si="85"/>
        <v>-</v>
      </c>
      <c r="W2691" t="str">
        <f t="shared" si="84"/>
        <v>-</v>
      </c>
    </row>
    <row r="2692" spans="1:29" x14ac:dyDescent="0.25">
      <c r="A2692" s="6"/>
      <c r="B2692" s="10"/>
      <c r="C2692" s="6"/>
      <c r="D2692" s="6"/>
      <c r="E2692" s="6"/>
      <c r="F2692" s="6"/>
      <c r="G2692" s="6"/>
      <c r="H2692" s="6"/>
      <c r="I2692" s="6"/>
      <c r="J2692" s="6"/>
      <c r="K2692" s="6"/>
      <c r="L2692" s="6"/>
      <c r="M2692" s="6"/>
      <c r="N2692" s="6"/>
      <c r="O2692" s="6"/>
      <c r="P2692" s="10"/>
      <c r="Q2692" s="15" t="str">
        <f t="shared" ca="1" si="85"/>
        <v>-</v>
      </c>
      <c r="R2692" s="6"/>
      <c r="S2692" s="6"/>
      <c r="T2692" s="6"/>
      <c r="U2692" s="6"/>
      <c r="V2692" s="6"/>
      <c r="W2692" s="6" t="str">
        <f t="shared" si="84"/>
        <v>-</v>
      </c>
      <c r="X2692" s="6"/>
      <c r="Y2692" s="6"/>
      <c r="Z2692" s="6"/>
      <c r="AA2692" s="6"/>
      <c r="AB2692" s="6"/>
      <c r="AC2692" s="6"/>
    </row>
    <row r="2693" spans="1:29" x14ac:dyDescent="0.25">
      <c r="Q2693" s="12" t="str">
        <f t="shared" ca="1" si="85"/>
        <v>-</v>
      </c>
      <c r="W2693" t="str">
        <f t="shared" si="84"/>
        <v>-</v>
      </c>
    </row>
    <row r="2694" spans="1:29" x14ac:dyDescent="0.25">
      <c r="A2694" s="6"/>
      <c r="B2694" s="10"/>
      <c r="C2694" s="6"/>
      <c r="D2694" s="6"/>
      <c r="E2694" s="6"/>
      <c r="F2694" s="6"/>
      <c r="G2694" s="6"/>
      <c r="H2694" s="6"/>
      <c r="I2694" s="6"/>
      <c r="J2694" s="6"/>
      <c r="K2694" s="6"/>
      <c r="L2694" s="6"/>
      <c r="M2694" s="6"/>
      <c r="N2694" s="6"/>
      <c r="O2694" s="6"/>
      <c r="P2694" s="10"/>
      <c r="Q2694" s="15" t="str">
        <f t="shared" ca="1" si="85"/>
        <v>-</v>
      </c>
      <c r="R2694" s="6"/>
      <c r="S2694" s="6"/>
      <c r="T2694" s="6"/>
      <c r="U2694" s="6"/>
      <c r="V2694" s="6"/>
      <c r="W2694" s="6" t="str">
        <f t="shared" si="84"/>
        <v>-</v>
      </c>
      <c r="X2694" s="6"/>
      <c r="Y2694" s="6"/>
      <c r="Z2694" s="6"/>
      <c r="AA2694" s="6"/>
      <c r="AB2694" s="6"/>
      <c r="AC2694" s="6"/>
    </row>
    <row r="2695" spans="1:29" x14ac:dyDescent="0.25">
      <c r="Q2695" s="12" t="str">
        <f t="shared" ca="1" si="85"/>
        <v>-</v>
      </c>
      <c r="W2695" t="str">
        <f t="shared" si="84"/>
        <v>-</v>
      </c>
    </row>
    <row r="2696" spans="1:29" x14ac:dyDescent="0.25">
      <c r="A2696" s="6"/>
      <c r="B2696" s="10"/>
      <c r="C2696" s="6"/>
      <c r="D2696" s="6"/>
      <c r="E2696" s="6"/>
      <c r="F2696" s="6"/>
      <c r="G2696" s="6"/>
      <c r="H2696" s="6"/>
      <c r="I2696" s="6"/>
      <c r="J2696" s="6"/>
      <c r="K2696" s="6"/>
      <c r="L2696" s="6"/>
      <c r="M2696" s="6"/>
      <c r="N2696" s="6"/>
      <c r="O2696" s="6"/>
      <c r="P2696" s="10"/>
      <c r="Q2696" s="15" t="str">
        <f t="shared" ca="1" si="85"/>
        <v>-</v>
      </c>
      <c r="R2696" s="6"/>
      <c r="S2696" s="6"/>
      <c r="T2696" s="6"/>
      <c r="U2696" s="6"/>
      <c r="V2696" s="6"/>
      <c r="W2696" s="6" t="str">
        <f t="shared" ref="W2696:W2759" si="86">IF(OR(ISBLANK(J2696),ISBLANK(V2696)),"-",(IF(J2696=V2696,"Yes","No")))</f>
        <v>-</v>
      </c>
      <c r="X2696" s="6"/>
      <c r="Y2696" s="6"/>
      <c r="Z2696" s="6"/>
      <c r="AA2696" s="6"/>
      <c r="AB2696" s="6"/>
      <c r="AC2696" s="6"/>
    </row>
    <row r="2697" spans="1:29" x14ac:dyDescent="0.25">
      <c r="Q2697" s="12" t="str">
        <f t="shared" ref="Q2697:Q2760" ca="1" si="87">IF(B2697&gt;1/1/1900, (IF(R2697="Closed",(DATEDIF(B2697,P2697,"d"))-(DATEDIF(M2697,O2697,"d")),IF(OR(R2697="Pending",ISBLANK(P2697)),TODAY()-B2697))),"-")</f>
        <v>-</v>
      </c>
      <c r="W2697" t="str">
        <f t="shared" si="86"/>
        <v>-</v>
      </c>
    </row>
    <row r="2698" spans="1:29" x14ac:dyDescent="0.25">
      <c r="A2698" s="6"/>
      <c r="B2698" s="10"/>
      <c r="C2698" s="6"/>
      <c r="D2698" s="6"/>
      <c r="E2698" s="6"/>
      <c r="F2698" s="6"/>
      <c r="G2698" s="6"/>
      <c r="H2698" s="6"/>
      <c r="I2698" s="6"/>
      <c r="J2698" s="6"/>
      <c r="K2698" s="6"/>
      <c r="L2698" s="6"/>
      <c r="M2698" s="6"/>
      <c r="N2698" s="6"/>
      <c r="O2698" s="6"/>
      <c r="P2698" s="10"/>
      <c r="Q2698" s="15" t="str">
        <f t="shared" ca="1" si="87"/>
        <v>-</v>
      </c>
      <c r="R2698" s="6"/>
      <c r="S2698" s="6"/>
      <c r="T2698" s="6"/>
      <c r="U2698" s="6"/>
      <c r="V2698" s="6"/>
      <c r="W2698" s="6" t="str">
        <f t="shared" si="86"/>
        <v>-</v>
      </c>
      <c r="X2698" s="6"/>
      <c r="Y2698" s="6"/>
      <c r="Z2698" s="6"/>
      <c r="AA2698" s="6"/>
      <c r="AB2698" s="6"/>
      <c r="AC2698" s="6"/>
    </row>
    <row r="2699" spans="1:29" x14ac:dyDescent="0.25">
      <c r="Q2699" s="12" t="str">
        <f t="shared" ca="1" si="87"/>
        <v>-</v>
      </c>
      <c r="W2699" t="str">
        <f t="shared" si="86"/>
        <v>-</v>
      </c>
    </row>
    <row r="2700" spans="1:29" x14ac:dyDescent="0.25">
      <c r="A2700" s="6"/>
      <c r="B2700" s="10"/>
      <c r="C2700" s="6"/>
      <c r="D2700" s="6"/>
      <c r="E2700" s="6"/>
      <c r="F2700" s="6"/>
      <c r="G2700" s="6"/>
      <c r="H2700" s="6"/>
      <c r="I2700" s="6"/>
      <c r="J2700" s="6"/>
      <c r="K2700" s="6"/>
      <c r="L2700" s="6"/>
      <c r="M2700" s="6"/>
      <c r="N2700" s="6"/>
      <c r="O2700" s="6"/>
      <c r="P2700" s="10"/>
      <c r="Q2700" s="15" t="str">
        <f t="shared" ca="1" si="87"/>
        <v>-</v>
      </c>
      <c r="R2700" s="6"/>
      <c r="S2700" s="6"/>
      <c r="T2700" s="6"/>
      <c r="U2700" s="6"/>
      <c r="V2700" s="6"/>
      <c r="W2700" s="6" t="str">
        <f t="shared" si="86"/>
        <v>-</v>
      </c>
      <c r="X2700" s="6"/>
      <c r="Y2700" s="6"/>
      <c r="Z2700" s="6"/>
      <c r="AA2700" s="6"/>
      <c r="AB2700" s="6"/>
      <c r="AC2700" s="6"/>
    </row>
    <row r="2701" spans="1:29" x14ac:dyDescent="0.25">
      <c r="Q2701" s="12" t="str">
        <f t="shared" ca="1" si="87"/>
        <v>-</v>
      </c>
      <c r="W2701" t="str">
        <f t="shared" si="86"/>
        <v>-</v>
      </c>
    </row>
    <row r="2702" spans="1:29" x14ac:dyDescent="0.25">
      <c r="A2702" s="6"/>
      <c r="B2702" s="10"/>
      <c r="C2702" s="6"/>
      <c r="D2702" s="6"/>
      <c r="E2702" s="6"/>
      <c r="F2702" s="6"/>
      <c r="G2702" s="6"/>
      <c r="H2702" s="6"/>
      <c r="I2702" s="6"/>
      <c r="J2702" s="6"/>
      <c r="K2702" s="6"/>
      <c r="L2702" s="6"/>
      <c r="M2702" s="6"/>
      <c r="N2702" s="6"/>
      <c r="O2702" s="6"/>
      <c r="P2702" s="10"/>
      <c r="Q2702" s="15" t="str">
        <f t="shared" ca="1" si="87"/>
        <v>-</v>
      </c>
      <c r="R2702" s="6"/>
      <c r="S2702" s="6"/>
      <c r="T2702" s="6"/>
      <c r="U2702" s="6"/>
      <c r="V2702" s="6"/>
      <c r="W2702" s="6" t="str">
        <f t="shared" si="86"/>
        <v>-</v>
      </c>
      <c r="X2702" s="6"/>
      <c r="Y2702" s="6"/>
      <c r="Z2702" s="6"/>
      <c r="AA2702" s="6"/>
      <c r="AB2702" s="6"/>
      <c r="AC2702" s="6"/>
    </row>
    <row r="2703" spans="1:29" x14ac:dyDescent="0.25">
      <c r="Q2703" s="12" t="str">
        <f t="shared" ca="1" si="87"/>
        <v>-</v>
      </c>
      <c r="W2703" t="str">
        <f t="shared" si="86"/>
        <v>-</v>
      </c>
    </row>
    <row r="2704" spans="1:29" x14ac:dyDescent="0.25">
      <c r="A2704" s="6"/>
      <c r="B2704" s="10"/>
      <c r="C2704" s="6"/>
      <c r="D2704" s="6"/>
      <c r="E2704" s="6"/>
      <c r="F2704" s="6"/>
      <c r="G2704" s="6"/>
      <c r="H2704" s="6"/>
      <c r="I2704" s="6"/>
      <c r="J2704" s="6"/>
      <c r="K2704" s="6"/>
      <c r="L2704" s="6"/>
      <c r="M2704" s="6"/>
      <c r="N2704" s="6"/>
      <c r="O2704" s="6"/>
      <c r="P2704" s="10"/>
      <c r="Q2704" s="15" t="str">
        <f t="shared" ca="1" si="87"/>
        <v>-</v>
      </c>
      <c r="R2704" s="6"/>
      <c r="S2704" s="6"/>
      <c r="T2704" s="6"/>
      <c r="U2704" s="6"/>
      <c r="V2704" s="6"/>
      <c r="W2704" s="6" t="str">
        <f t="shared" si="86"/>
        <v>-</v>
      </c>
      <c r="X2704" s="6"/>
      <c r="Y2704" s="6"/>
      <c r="Z2704" s="6"/>
      <c r="AA2704" s="6"/>
      <c r="AB2704" s="6"/>
      <c r="AC2704" s="6"/>
    </row>
    <row r="2705" spans="1:29" x14ac:dyDescent="0.25">
      <c r="Q2705" s="12" t="str">
        <f t="shared" ca="1" si="87"/>
        <v>-</v>
      </c>
      <c r="W2705" t="str">
        <f t="shared" si="86"/>
        <v>-</v>
      </c>
    </row>
    <row r="2706" spans="1:29" x14ac:dyDescent="0.25">
      <c r="A2706" s="6"/>
      <c r="B2706" s="10"/>
      <c r="C2706" s="6"/>
      <c r="D2706" s="6"/>
      <c r="E2706" s="6"/>
      <c r="F2706" s="6"/>
      <c r="G2706" s="6"/>
      <c r="H2706" s="6"/>
      <c r="I2706" s="6"/>
      <c r="J2706" s="6"/>
      <c r="K2706" s="6"/>
      <c r="L2706" s="6"/>
      <c r="M2706" s="6"/>
      <c r="N2706" s="6"/>
      <c r="O2706" s="6"/>
      <c r="P2706" s="10"/>
      <c r="Q2706" s="15" t="str">
        <f t="shared" ca="1" si="87"/>
        <v>-</v>
      </c>
      <c r="R2706" s="6"/>
      <c r="S2706" s="6"/>
      <c r="T2706" s="6"/>
      <c r="U2706" s="6"/>
      <c r="V2706" s="6"/>
      <c r="W2706" s="6" t="str">
        <f t="shared" si="86"/>
        <v>-</v>
      </c>
      <c r="X2706" s="6"/>
      <c r="Y2706" s="6"/>
      <c r="Z2706" s="6"/>
      <c r="AA2706" s="6"/>
      <c r="AB2706" s="6"/>
      <c r="AC2706" s="6"/>
    </row>
    <row r="2707" spans="1:29" x14ac:dyDescent="0.25">
      <c r="Q2707" s="12" t="str">
        <f t="shared" ca="1" si="87"/>
        <v>-</v>
      </c>
      <c r="W2707" t="str">
        <f t="shared" si="86"/>
        <v>-</v>
      </c>
    </row>
    <row r="2708" spans="1:29" x14ac:dyDescent="0.25">
      <c r="A2708" s="6"/>
      <c r="B2708" s="10"/>
      <c r="C2708" s="6"/>
      <c r="D2708" s="6"/>
      <c r="E2708" s="6"/>
      <c r="F2708" s="6"/>
      <c r="G2708" s="6"/>
      <c r="H2708" s="6"/>
      <c r="I2708" s="6"/>
      <c r="J2708" s="6"/>
      <c r="K2708" s="6"/>
      <c r="L2708" s="6"/>
      <c r="M2708" s="6"/>
      <c r="N2708" s="6"/>
      <c r="O2708" s="6"/>
      <c r="P2708" s="10"/>
      <c r="Q2708" s="15" t="str">
        <f t="shared" ca="1" si="87"/>
        <v>-</v>
      </c>
      <c r="R2708" s="6"/>
      <c r="S2708" s="6"/>
      <c r="T2708" s="6"/>
      <c r="U2708" s="6"/>
      <c r="V2708" s="6"/>
      <c r="W2708" s="6" t="str">
        <f t="shared" si="86"/>
        <v>-</v>
      </c>
      <c r="X2708" s="6"/>
      <c r="Y2708" s="6"/>
      <c r="Z2708" s="6"/>
      <c r="AA2708" s="6"/>
      <c r="AB2708" s="6"/>
      <c r="AC2708" s="6"/>
    </row>
    <row r="2709" spans="1:29" x14ac:dyDescent="0.25">
      <c r="Q2709" s="12" t="str">
        <f t="shared" ca="1" si="87"/>
        <v>-</v>
      </c>
      <c r="W2709" t="str">
        <f t="shared" si="86"/>
        <v>-</v>
      </c>
    </row>
    <row r="2710" spans="1:29" x14ac:dyDescent="0.25">
      <c r="A2710" s="6"/>
      <c r="B2710" s="10"/>
      <c r="C2710" s="6"/>
      <c r="D2710" s="6"/>
      <c r="E2710" s="6"/>
      <c r="F2710" s="6"/>
      <c r="G2710" s="6"/>
      <c r="H2710" s="6"/>
      <c r="I2710" s="6"/>
      <c r="J2710" s="6"/>
      <c r="K2710" s="6"/>
      <c r="L2710" s="6"/>
      <c r="M2710" s="6"/>
      <c r="N2710" s="6"/>
      <c r="O2710" s="6"/>
      <c r="P2710" s="10"/>
      <c r="Q2710" s="15" t="str">
        <f t="shared" ca="1" si="87"/>
        <v>-</v>
      </c>
      <c r="R2710" s="6"/>
      <c r="S2710" s="6"/>
      <c r="T2710" s="6"/>
      <c r="U2710" s="6"/>
      <c r="V2710" s="6"/>
      <c r="W2710" s="6" t="str">
        <f t="shared" si="86"/>
        <v>-</v>
      </c>
      <c r="X2710" s="6"/>
      <c r="Y2710" s="6"/>
      <c r="Z2710" s="6"/>
      <c r="AA2710" s="6"/>
      <c r="AB2710" s="6"/>
      <c r="AC2710" s="6"/>
    </row>
    <row r="2711" spans="1:29" x14ac:dyDescent="0.25">
      <c r="Q2711" s="12" t="str">
        <f t="shared" ca="1" si="87"/>
        <v>-</v>
      </c>
      <c r="W2711" t="str">
        <f t="shared" si="86"/>
        <v>-</v>
      </c>
    </row>
    <row r="2712" spans="1:29" x14ac:dyDescent="0.25">
      <c r="A2712" s="6"/>
      <c r="B2712" s="10"/>
      <c r="C2712" s="6"/>
      <c r="D2712" s="6"/>
      <c r="E2712" s="6"/>
      <c r="F2712" s="6"/>
      <c r="G2712" s="6"/>
      <c r="H2712" s="6"/>
      <c r="I2712" s="6"/>
      <c r="J2712" s="6"/>
      <c r="K2712" s="6"/>
      <c r="L2712" s="6"/>
      <c r="M2712" s="6"/>
      <c r="N2712" s="6"/>
      <c r="O2712" s="6"/>
      <c r="P2712" s="10"/>
      <c r="Q2712" s="15" t="str">
        <f t="shared" ca="1" si="87"/>
        <v>-</v>
      </c>
      <c r="R2712" s="6"/>
      <c r="S2712" s="6"/>
      <c r="T2712" s="6"/>
      <c r="U2712" s="6"/>
      <c r="V2712" s="6"/>
      <c r="W2712" s="6" t="str">
        <f t="shared" si="86"/>
        <v>-</v>
      </c>
      <c r="X2712" s="6"/>
      <c r="Y2712" s="6"/>
      <c r="Z2712" s="6"/>
      <c r="AA2712" s="6"/>
      <c r="AB2712" s="6"/>
      <c r="AC2712" s="6"/>
    </row>
    <row r="2713" spans="1:29" x14ac:dyDescent="0.25">
      <c r="Q2713" s="12" t="str">
        <f t="shared" ca="1" si="87"/>
        <v>-</v>
      </c>
      <c r="W2713" t="str">
        <f t="shared" si="86"/>
        <v>-</v>
      </c>
    </row>
    <row r="2714" spans="1:29" x14ac:dyDescent="0.25">
      <c r="A2714" s="6"/>
      <c r="B2714" s="10"/>
      <c r="C2714" s="6"/>
      <c r="D2714" s="6"/>
      <c r="E2714" s="6"/>
      <c r="F2714" s="6"/>
      <c r="G2714" s="6"/>
      <c r="H2714" s="6"/>
      <c r="I2714" s="6"/>
      <c r="J2714" s="6"/>
      <c r="K2714" s="6"/>
      <c r="L2714" s="6"/>
      <c r="M2714" s="6"/>
      <c r="N2714" s="6"/>
      <c r="O2714" s="6"/>
      <c r="P2714" s="10"/>
      <c r="Q2714" s="15" t="str">
        <f t="shared" ca="1" si="87"/>
        <v>-</v>
      </c>
      <c r="R2714" s="6"/>
      <c r="S2714" s="6"/>
      <c r="T2714" s="6"/>
      <c r="U2714" s="6"/>
      <c r="V2714" s="6"/>
      <c r="W2714" s="6" t="str">
        <f t="shared" si="86"/>
        <v>-</v>
      </c>
      <c r="X2714" s="6"/>
      <c r="Y2714" s="6"/>
      <c r="Z2714" s="6"/>
      <c r="AA2714" s="6"/>
      <c r="AB2714" s="6"/>
      <c r="AC2714" s="6"/>
    </row>
    <row r="2715" spans="1:29" x14ac:dyDescent="0.25">
      <c r="Q2715" s="12" t="str">
        <f t="shared" ca="1" si="87"/>
        <v>-</v>
      </c>
      <c r="W2715" t="str">
        <f t="shared" si="86"/>
        <v>-</v>
      </c>
    </row>
    <row r="2716" spans="1:29" x14ac:dyDescent="0.25">
      <c r="A2716" s="6"/>
      <c r="B2716" s="10"/>
      <c r="C2716" s="6"/>
      <c r="D2716" s="6"/>
      <c r="E2716" s="6"/>
      <c r="F2716" s="6"/>
      <c r="G2716" s="6"/>
      <c r="H2716" s="6"/>
      <c r="I2716" s="6"/>
      <c r="J2716" s="6"/>
      <c r="K2716" s="6"/>
      <c r="L2716" s="6"/>
      <c r="M2716" s="6"/>
      <c r="N2716" s="6"/>
      <c r="O2716" s="6"/>
      <c r="P2716" s="10"/>
      <c r="Q2716" s="15" t="str">
        <f t="shared" ca="1" si="87"/>
        <v>-</v>
      </c>
      <c r="R2716" s="6"/>
      <c r="S2716" s="6"/>
      <c r="T2716" s="6"/>
      <c r="U2716" s="6"/>
      <c r="V2716" s="6"/>
      <c r="W2716" s="6" t="str">
        <f t="shared" si="86"/>
        <v>-</v>
      </c>
      <c r="X2716" s="6"/>
      <c r="Y2716" s="6"/>
      <c r="Z2716" s="6"/>
      <c r="AA2716" s="6"/>
      <c r="AB2716" s="6"/>
      <c r="AC2716" s="6"/>
    </row>
    <row r="2717" spans="1:29" x14ac:dyDescent="0.25">
      <c r="Q2717" s="12" t="str">
        <f t="shared" ca="1" si="87"/>
        <v>-</v>
      </c>
      <c r="W2717" t="str">
        <f t="shared" si="86"/>
        <v>-</v>
      </c>
    </row>
    <row r="2718" spans="1:29" x14ac:dyDescent="0.25">
      <c r="A2718" s="6"/>
      <c r="B2718" s="10"/>
      <c r="C2718" s="6"/>
      <c r="D2718" s="6"/>
      <c r="E2718" s="6"/>
      <c r="F2718" s="6"/>
      <c r="G2718" s="6"/>
      <c r="H2718" s="6"/>
      <c r="I2718" s="6"/>
      <c r="J2718" s="6"/>
      <c r="K2718" s="6"/>
      <c r="L2718" s="6"/>
      <c r="M2718" s="6"/>
      <c r="N2718" s="6"/>
      <c r="O2718" s="6"/>
      <c r="P2718" s="10"/>
      <c r="Q2718" s="15" t="str">
        <f t="shared" ca="1" si="87"/>
        <v>-</v>
      </c>
      <c r="R2718" s="6"/>
      <c r="S2718" s="6"/>
      <c r="T2718" s="6"/>
      <c r="U2718" s="6"/>
      <c r="V2718" s="6"/>
      <c r="W2718" s="6" t="str">
        <f t="shared" si="86"/>
        <v>-</v>
      </c>
      <c r="X2718" s="6"/>
      <c r="Y2718" s="6"/>
      <c r="Z2718" s="6"/>
      <c r="AA2718" s="6"/>
      <c r="AB2718" s="6"/>
      <c r="AC2718" s="6"/>
    </row>
    <row r="2719" spans="1:29" x14ac:dyDescent="0.25">
      <c r="Q2719" s="12" t="str">
        <f t="shared" ca="1" si="87"/>
        <v>-</v>
      </c>
      <c r="W2719" t="str">
        <f t="shared" si="86"/>
        <v>-</v>
      </c>
    </row>
    <row r="2720" spans="1:29" x14ac:dyDescent="0.25">
      <c r="A2720" s="6"/>
      <c r="B2720" s="10"/>
      <c r="C2720" s="6"/>
      <c r="D2720" s="6"/>
      <c r="E2720" s="6"/>
      <c r="F2720" s="6"/>
      <c r="G2720" s="6"/>
      <c r="H2720" s="6"/>
      <c r="I2720" s="6"/>
      <c r="J2720" s="6"/>
      <c r="K2720" s="6"/>
      <c r="L2720" s="6"/>
      <c r="M2720" s="6"/>
      <c r="N2720" s="6"/>
      <c r="O2720" s="6"/>
      <c r="P2720" s="10"/>
      <c r="Q2720" s="15" t="str">
        <f t="shared" ca="1" si="87"/>
        <v>-</v>
      </c>
      <c r="R2720" s="6"/>
      <c r="S2720" s="6"/>
      <c r="T2720" s="6"/>
      <c r="U2720" s="6"/>
      <c r="V2720" s="6"/>
      <c r="W2720" s="6" t="str">
        <f t="shared" si="86"/>
        <v>-</v>
      </c>
      <c r="X2720" s="6"/>
      <c r="Y2720" s="6"/>
      <c r="Z2720" s="6"/>
      <c r="AA2720" s="6"/>
      <c r="AB2720" s="6"/>
      <c r="AC2720" s="6"/>
    </row>
    <row r="2721" spans="1:29" x14ac:dyDescent="0.25">
      <c r="Q2721" s="12" t="str">
        <f t="shared" ca="1" si="87"/>
        <v>-</v>
      </c>
      <c r="W2721" t="str">
        <f t="shared" si="86"/>
        <v>-</v>
      </c>
    </row>
    <row r="2722" spans="1:29" x14ac:dyDescent="0.25">
      <c r="A2722" s="6"/>
      <c r="B2722" s="10"/>
      <c r="C2722" s="6"/>
      <c r="D2722" s="6"/>
      <c r="E2722" s="6"/>
      <c r="F2722" s="6"/>
      <c r="G2722" s="6"/>
      <c r="H2722" s="6"/>
      <c r="I2722" s="6"/>
      <c r="J2722" s="6"/>
      <c r="K2722" s="6"/>
      <c r="L2722" s="6"/>
      <c r="M2722" s="6"/>
      <c r="N2722" s="6"/>
      <c r="O2722" s="6"/>
      <c r="P2722" s="10"/>
      <c r="Q2722" s="15" t="str">
        <f t="shared" ca="1" si="87"/>
        <v>-</v>
      </c>
      <c r="R2722" s="6"/>
      <c r="S2722" s="6"/>
      <c r="T2722" s="6"/>
      <c r="U2722" s="6"/>
      <c r="V2722" s="6"/>
      <c r="W2722" s="6" t="str">
        <f t="shared" si="86"/>
        <v>-</v>
      </c>
      <c r="X2722" s="6"/>
      <c r="Y2722" s="6"/>
      <c r="Z2722" s="6"/>
      <c r="AA2722" s="6"/>
      <c r="AB2722" s="6"/>
      <c r="AC2722" s="6"/>
    </row>
    <row r="2723" spans="1:29" x14ac:dyDescent="0.25">
      <c r="Q2723" s="12" t="str">
        <f t="shared" ca="1" si="87"/>
        <v>-</v>
      </c>
      <c r="W2723" t="str">
        <f t="shared" si="86"/>
        <v>-</v>
      </c>
    </row>
    <row r="2724" spans="1:29" x14ac:dyDescent="0.25">
      <c r="A2724" s="6"/>
      <c r="B2724" s="10"/>
      <c r="C2724" s="6"/>
      <c r="D2724" s="6"/>
      <c r="E2724" s="6"/>
      <c r="F2724" s="6"/>
      <c r="G2724" s="6"/>
      <c r="H2724" s="6"/>
      <c r="I2724" s="6"/>
      <c r="J2724" s="6"/>
      <c r="K2724" s="6"/>
      <c r="L2724" s="6"/>
      <c r="M2724" s="6"/>
      <c r="N2724" s="6"/>
      <c r="O2724" s="6"/>
      <c r="P2724" s="10"/>
      <c r="Q2724" s="15" t="str">
        <f t="shared" ca="1" si="87"/>
        <v>-</v>
      </c>
      <c r="R2724" s="6"/>
      <c r="S2724" s="6"/>
      <c r="T2724" s="6"/>
      <c r="U2724" s="6"/>
      <c r="V2724" s="6"/>
      <c r="W2724" s="6" t="str">
        <f t="shared" si="86"/>
        <v>-</v>
      </c>
      <c r="X2724" s="6"/>
      <c r="Y2724" s="6"/>
      <c r="Z2724" s="6"/>
      <c r="AA2724" s="6"/>
      <c r="AB2724" s="6"/>
      <c r="AC2724" s="6"/>
    </row>
    <row r="2725" spans="1:29" x14ac:dyDescent="0.25">
      <c r="Q2725" s="12" t="str">
        <f t="shared" ca="1" si="87"/>
        <v>-</v>
      </c>
      <c r="W2725" t="str">
        <f t="shared" si="86"/>
        <v>-</v>
      </c>
    </row>
    <row r="2726" spans="1:29" x14ac:dyDescent="0.25">
      <c r="A2726" s="6"/>
      <c r="B2726" s="10"/>
      <c r="C2726" s="6"/>
      <c r="D2726" s="6"/>
      <c r="E2726" s="6"/>
      <c r="F2726" s="6"/>
      <c r="G2726" s="6"/>
      <c r="H2726" s="6"/>
      <c r="I2726" s="6"/>
      <c r="J2726" s="6"/>
      <c r="K2726" s="6"/>
      <c r="L2726" s="6"/>
      <c r="M2726" s="6"/>
      <c r="N2726" s="6"/>
      <c r="O2726" s="6"/>
      <c r="P2726" s="10"/>
      <c r="Q2726" s="15" t="str">
        <f t="shared" ca="1" si="87"/>
        <v>-</v>
      </c>
      <c r="R2726" s="6"/>
      <c r="S2726" s="6"/>
      <c r="T2726" s="6"/>
      <c r="U2726" s="6"/>
      <c r="V2726" s="6"/>
      <c r="W2726" s="6" t="str">
        <f t="shared" si="86"/>
        <v>-</v>
      </c>
      <c r="X2726" s="6"/>
      <c r="Y2726" s="6"/>
      <c r="Z2726" s="6"/>
      <c r="AA2726" s="6"/>
      <c r="AB2726" s="6"/>
      <c r="AC2726" s="6"/>
    </row>
    <row r="2727" spans="1:29" x14ac:dyDescent="0.25">
      <c r="Q2727" s="12" t="str">
        <f t="shared" ca="1" si="87"/>
        <v>-</v>
      </c>
      <c r="W2727" t="str">
        <f t="shared" si="86"/>
        <v>-</v>
      </c>
    </row>
    <row r="2728" spans="1:29" x14ac:dyDescent="0.25">
      <c r="A2728" s="6"/>
      <c r="B2728" s="10"/>
      <c r="C2728" s="6"/>
      <c r="D2728" s="6"/>
      <c r="E2728" s="6"/>
      <c r="F2728" s="6"/>
      <c r="G2728" s="6"/>
      <c r="H2728" s="6"/>
      <c r="I2728" s="6"/>
      <c r="J2728" s="6"/>
      <c r="K2728" s="6"/>
      <c r="L2728" s="6"/>
      <c r="M2728" s="6"/>
      <c r="N2728" s="6"/>
      <c r="O2728" s="6"/>
      <c r="P2728" s="10"/>
      <c r="Q2728" s="15" t="str">
        <f t="shared" ca="1" si="87"/>
        <v>-</v>
      </c>
      <c r="R2728" s="6"/>
      <c r="S2728" s="6"/>
      <c r="T2728" s="6"/>
      <c r="U2728" s="6"/>
      <c r="V2728" s="6"/>
      <c r="W2728" s="6" t="str">
        <f t="shared" si="86"/>
        <v>-</v>
      </c>
      <c r="X2728" s="6"/>
      <c r="Y2728" s="6"/>
      <c r="Z2728" s="6"/>
      <c r="AA2728" s="6"/>
      <c r="AB2728" s="6"/>
      <c r="AC2728" s="6"/>
    </row>
    <row r="2729" spans="1:29" x14ac:dyDescent="0.25">
      <c r="Q2729" s="12" t="str">
        <f t="shared" ca="1" si="87"/>
        <v>-</v>
      </c>
      <c r="W2729" t="str">
        <f t="shared" si="86"/>
        <v>-</v>
      </c>
    </row>
    <row r="2730" spans="1:29" x14ac:dyDescent="0.25">
      <c r="A2730" s="6"/>
      <c r="B2730" s="10"/>
      <c r="C2730" s="6"/>
      <c r="D2730" s="6"/>
      <c r="E2730" s="6"/>
      <c r="F2730" s="6"/>
      <c r="G2730" s="6"/>
      <c r="H2730" s="6"/>
      <c r="I2730" s="6"/>
      <c r="J2730" s="6"/>
      <c r="K2730" s="6"/>
      <c r="L2730" s="6"/>
      <c r="M2730" s="6"/>
      <c r="N2730" s="6"/>
      <c r="O2730" s="6"/>
      <c r="P2730" s="10"/>
      <c r="Q2730" s="15" t="str">
        <f t="shared" ca="1" si="87"/>
        <v>-</v>
      </c>
      <c r="R2730" s="6"/>
      <c r="S2730" s="6"/>
      <c r="T2730" s="6"/>
      <c r="U2730" s="6"/>
      <c r="V2730" s="6"/>
      <c r="W2730" s="6" t="str">
        <f t="shared" si="86"/>
        <v>-</v>
      </c>
      <c r="X2730" s="6"/>
      <c r="Y2730" s="6"/>
      <c r="Z2730" s="6"/>
      <c r="AA2730" s="6"/>
      <c r="AB2730" s="6"/>
      <c r="AC2730" s="6"/>
    </row>
    <row r="2731" spans="1:29" x14ac:dyDescent="0.25">
      <c r="Q2731" s="12" t="str">
        <f t="shared" ca="1" si="87"/>
        <v>-</v>
      </c>
      <c r="W2731" t="str">
        <f t="shared" si="86"/>
        <v>-</v>
      </c>
    </row>
    <row r="2732" spans="1:29" x14ac:dyDescent="0.25">
      <c r="A2732" s="6"/>
      <c r="B2732" s="10"/>
      <c r="C2732" s="6"/>
      <c r="D2732" s="6"/>
      <c r="E2732" s="6"/>
      <c r="F2732" s="6"/>
      <c r="G2732" s="6"/>
      <c r="H2732" s="6"/>
      <c r="I2732" s="6"/>
      <c r="J2732" s="6"/>
      <c r="K2732" s="6"/>
      <c r="L2732" s="6"/>
      <c r="M2732" s="6"/>
      <c r="N2732" s="6"/>
      <c r="O2732" s="6"/>
      <c r="P2732" s="10"/>
      <c r="Q2732" s="15" t="str">
        <f t="shared" ca="1" si="87"/>
        <v>-</v>
      </c>
      <c r="R2732" s="6"/>
      <c r="S2732" s="6"/>
      <c r="T2732" s="6"/>
      <c r="U2732" s="6"/>
      <c r="V2732" s="6"/>
      <c r="W2732" s="6" t="str">
        <f t="shared" si="86"/>
        <v>-</v>
      </c>
      <c r="X2732" s="6"/>
      <c r="Y2732" s="6"/>
      <c r="Z2732" s="6"/>
      <c r="AA2732" s="6"/>
      <c r="AB2732" s="6"/>
      <c r="AC2732" s="6"/>
    </row>
    <row r="2733" spans="1:29" x14ac:dyDescent="0.25">
      <c r="Q2733" s="12" t="str">
        <f t="shared" ca="1" si="87"/>
        <v>-</v>
      </c>
      <c r="W2733" t="str">
        <f t="shared" si="86"/>
        <v>-</v>
      </c>
    </row>
    <row r="2734" spans="1:29" x14ac:dyDescent="0.25">
      <c r="A2734" s="6"/>
      <c r="B2734" s="10"/>
      <c r="C2734" s="6"/>
      <c r="D2734" s="6"/>
      <c r="E2734" s="6"/>
      <c r="F2734" s="6"/>
      <c r="G2734" s="6"/>
      <c r="H2734" s="6"/>
      <c r="I2734" s="6"/>
      <c r="J2734" s="6"/>
      <c r="K2734" s="6"/>
      <c r="L2734" s="6"/>
      <c r="M2734" s="6"/>
      <c r="N2734" s="6"/>
      <c r="O2734" s="6"/>
      <c r="P2734" s="10"/>
      <c r="Q2734" s="15" t="str">
        <f t="shared" ca="1" si="87"/>
        <v>-</v>
      </c>
      <c r="R2734" s="6"/>
      <c r="S2734" s="6"/>
      <c r="T2734" s="6"/>
      <c r="U2734" s="6"/>
      <c r="V2734" s="6"/>
      <c r="W2734" s="6" t="str">
        <f t="shared" si="86"/>
        <v>-</v>
      </c>
      <c r="X2734" s="6"/>
      <c r="Y2734" s="6"/>
      <c r="Z2734" s="6"/>
      <c r="AA2734" s="6"/>
      <c r="AB2734" s="6"/>
      <c r="AC2734" s="6"/>
    </row>
    <row r="2735" spans="1:29" x14ac:dyDescent="0.25">
      <c r="Q2735" s="12" t="str">
        <f t="shared" ca="1" si="87"/>
        <v>-</v>
      </c>
      <c r="W2735" t="str">
        <f t="shared" si="86"/>
        <v>-</v>
      </c>
    </row>
    <row r="2736" spans="1:29" x14ac:dyDescent="0.25">
      <c r="A2736" s="6"/>
      <c r="B2736" s="10"/>
      <c r="C2736" s="6"/>
      <c r="D2736" s="6"/>
      <c r="E2736" s="6"/>
      <c r="F2736" s="6"/>
      <c r="G2736" s="6"/>
      <c r="H2736" s="6"/>
      <c r="I2736" s="6"/>
      <c r="J2736" s="6"/>
      <c r="K2736" s="6"/>
      <c r="L2736" s="6"/>
      <c r="M2736" s="6"/>
      <c r="N2736" s="6"/>
      <c r="O2736" s="6"/>
      <c r="P2736" s="10"/>
      <c r="Q2736" s="15" t="str">
        <f t="shared" ca="1" si="87"/>
        <v>-</v>
      </c>
      <c r="R2736" s="6"/>
      <c r="S2736" s="6"/>
      <c r="T2736" s="6"/>
      <c r="U2736" s="6"/>
      <c r="V2736" s="6"/>
      <c r="W2736" s="6" t="str">
        <f t="shared" si="86"/>
        <v>-</v>
      </c>
      <c r="X2736" s="6"/>
      <c r="Y2736" s="6"/>
      <c r="Z2736" s="6"/>
      <c r="AA2736" s="6"/>
      <c r="AB2736" s="6"/>
      <c r="AC2736" s="6"/>
    </row>
    <row r="2737" spans="1:29" x14ac:dyDescent="0.25">
      <c r="Q2737" s="12" t="str">
        <f t="shared" ca="1" si="87"/>
        <v>-</v>
      </c>
      <c r="W2737" t="str">
        <f t="shared" si="86"/>
        <v>-</v>
      </c>
    </row>
    <row r="2738" spans="1:29" x14ac:dyDescent="0.25">
      <c r="A2738" s="6"/>
      <c r="B2738" s="10"/>
      <c r="C2738" s="6"/>
      <c r="D2738" s="6"/>
      <c r="E2738" s="6"/>
      <c r="F2738" s="6"/>
      <c r="G2738" s="6"/>
      <c r="H2738" s="6"/>
      <c r="I2738" s="6"/>
      <c r="J2738" s="6"/>
      <c r="K2738" s="6"/>
      <c r="L2738" s="6"/>
      <c r="M2738" s="6"/>
      <c r="N2738" s="6"/>
      <c r="O2738" s="6"/>
      <c r="P2738" s="10"/>
      <c r="Q2738" s="15" t="str">
        <f t="shared" ca="1" si="87"/>
        <v>-</v>
      </c>
      <c r="R2738" s="6"/>
      <c r="S2738" s="6"/>
      <c r="T2738" s="6"/>
      <c r="U2738" s="6"/>
      <c r="V2738" s="6"/>
      <c r="W2738" s="6" t="str">
        <f t="shared" si="86"/>
        <v>-</v>
      </c>
      <c r="X2738" s="6"/>
      <c r="Y2738" s="6"/>
      <c r="Z2738" s="6"/>
      <c r="AA2738" s="6"/>
      <c r="AB2738" s="6"/>
      <c r="AC2738" s="6"/>
    </row>
    <row r="2739" spans="1:29" x14ac:dyDescent="0.25">
      <c r="Q2739" s="12" t="str">
        <f t="shared" ca="1" si="87"/>
        <v>-</v>
      </c>
      <c r="W2739" t="str">
        <f t="shared" si="86"/>
        <v>-</v>
      </c>
    </row>
    <row r="2740" spans="1:29" x14ac:dyDescent="0.25">
      <c r="A2740" s="6"/>
      <c r="B2740" s="10"/>
      <c r="C2740" s="6"/>
      <c r="D2740" s="6"/>
      <c r="E2740" s="6"/>
      <c r="F2740" s="6"/>
      <c r="G2740" s="6"/>
      <c r="H2740" s="6"/>
      <c r="I2740" s="6"/>
      <c r="J2740" s="6"/>
      <c r="K2740" s="6"/>
      <c r="L2740" s="6"/>
      <c r="M2740" s="6"/>
      <c r="N2740" s="6"/>
      <c r="O2740" s="6"/>
      <c r="P2740" s="10"/>
      <c r="Q2740" s="15" t="str">
        <f t="shared" ca="1" si="87"/>
        <v>-</v>
      </c>
      <c r="R2740" s="6"/>
      <c r="S2740" s="6"/>
      <c r="T2740" s="6"/>
      <c r="U2740" s="6"/>
      <c r="V2740" s="6"/>
      <c r="W2740" s="6" t="str">
        <f t="shared" si="86"/>
        <v>-</v>
      </c>
      <c r="X2740" s="6"/>
      <c r="Y2740" s="6"/>
      <c r="Z2740" s="6"/>
      <c r="AA2740" s="6"/>
      <c r="AB2740" s="6"/>
      <c r="AC2740" s="6"/>
    </row>
    <row r="2741" spans="1:29" x14ac:dyDescent="0.25">
      <c r="Q2741" s="12" t="str">
        <f t="shared" ca="1" si="87"/>
        <v>-</v>
      </c>
      <c r="W2741" t="str">
        <f t="shared" si="86"/>
        <v>-</v>
      </c>
    </row>
    <row r="2742" spans="1:29" x14ac:dyDescent="0.25">
      <c r="A2742" s="6"/>
      <c r="B2742" s="10"/>
      <c r="C2742" s="6"/>
      <c r="D2742" s="6"/>
      <c r="E2742" s="6"/>
      <c r="F2742" s="6"/>
      <c r="G2742" s="6"/>
      <c r="H2742" s="6"/>
      <c r="I2742" s="6"/>
      <c r="J2742" s="6"/>
      <c r="K2742" s="6"/>
      <c r="L2742" s="6"/>
      <c r="M2742" s="6"/>
      <c r="N2742" s="6"/>
      <c r="O2742" s="6"/>
      <c r="P2742" s="10"/>
      <c r="Q2742" s="15" t="str">
        <f t="shared" ca="1" si="87"/>
        <v>-</v>
      </c>
      <c r="R2742" s="6"/>
      <c r="S2742" s="6"/>
      <c r="T2742" s="6"/>
      <c r="U2742" s="6"/>
      <c r="V2742" s="6"/>
      <c r="W2742" s="6" t="str">
        <f t="shared" si="86"/>
        <v>-</v>
      </c>
      <c r="X2742" s="6"/>
      <c r="Y2742" s="6"/>
      <c r="Z2742" s="6"/>
      <c r="AA2742" s="6"/>
      <c r="AB2742" s="6"/>
      <c r="AC2742" s="6"/>
    </row>
    <row r="2743" spans="1:29" x14ac:dyDescent="0.25">
      <c r="Q2743" s="12" t="str">
        <f t="shared" ca="1" si="87"/>
        <v>-</v>
      </c>
      <c r="W2743" t="str">
        <f t="shared" si="86"/>
        <v>-</v>
      </c>
    </row>
    <row r="2744" spans="1:29" x14ac:dyDescent="0.25">
      <c r="A2744" s="6"/>
      <c r="B2744" s="10"/>
      <c r="C2744" s="6"/>
      <c r="D2744" s="6"/>
      <c r="E2744" s="6"/>
      <c r="F2744" s="6"/>
      <c r="G2744" s="6"/>
      <c r="H2744" s="6"/>
      <c r="I2744" s="6"/>
      <c r="J2744" s="6"/>
      <c r="K2744" s="6"/>
      <c r="L2744" s="6"/>
      <c r="M2744" s="6"/>
      <c r="N2744" s="6"/>
      <c r="O2744" s="6"/>
      <c r="P2744" s="10"/>
      <c r="Q2744" s="15" t="str">
        <f t="shared" ca="1" si="87"/>
        <v>-</v>
      </c>
      <c r="R2744" s="6"/>
      <c r="S2744" s="6"/>
      <c r="T2744" s="6"/>
      <c r="U2744" s="6"/>
      <c r="V2744" s="6"/>
      <c r="W2744" s="6" t="str">
        <f t="shared" si="86"/>
        <v>-</v>
      </c>
      <c r="X2744" s="6"/>
      <c r="Y2744" s="6"/>
      <c r="Z2744" s="6"/>
      <c r="AA2744" s="6"/>
      <c r="AB2744" s="6"/>
      <c r="AC2744" s="6"/>
    </row>
    <row r="2745" spans="1:29" x14ac:dyDescent="0.25">
      <c r="Q2745" s="12" t="str">
        <f t="shared" ca="1" si="87"/>
        <v>-</v>
      </c>
      <c r="W2745" t="str">
        <f t="shared" si="86"/>
        <v>-</v>
      </c>
    </row>
    <row r="2746" spans="1:29" x14ac:dyDescent="0.25">
      <c r="A2746" s="6"/>
      <c r="B2746" s="10"/>
      <c r="C2746" s="6"/>
      <c r="D2746" s="6"/>
      <c r="E2746" s="6"/>
      <c r="F2746" s="6"/>
      <c r="G2746" s="6"/>
      <c r="H2746" s="6"/>
      <c r="I2746" s="6"/>
      <c r="J2746" s="6"/>
      <c r="K2746" s="6"/>
      <c r="L2746" s="6"/>
      <c r="M2746" s="6"/>
      <c r="N2746" s="6"/>
      <c r="O2746" s="6"/>
      <c r="P2746" s="10"/>
      <c r="Q2746" s="15" t="str">
        <f t="shared" ca="1" si="87"/>
        <v>-</v>
      </c>
      <c r="R2746" s="6"/>
      <c r="S2746" s="6"/>
      <c r="T2746" s="6"/>
      <c r="U2746" s="6"/>
      <c r="V2746" s="6"/>
      <c r="W2746" s="6" t="str">
        <f t="shared" si="86"/>
        <v>-</v>
      </c>
      <c r="X2746" s="6"/>
      <c r="Y2746" s="6"/>
      <c r="Z2746" s="6"/>
      <c r="AA2746" s="6"/>
      <c r="AB2746" s="6"/>
      <c r="AC2746" s="6"/>
    </row>
    <row r="2747" spans="1:29" x14ac:dyDescent="0.25">
      <c r="Q2747" s="12" t="str">
        <f t="shared" ca="1" si="87"/>
        <v>-</v>
      </c>
      <c r="W2747" t="str">
        <f t="shared" si="86"/>
        <v>-</v>
      </c>
    </row>
    <row r="2748" spans="1:29" x14ac:dyDescent="0.25">
      <c r="A2748" s="6"/>
      <c r="B2748" s="10"/>
      <c r="C2748" s="6"/>
      <c r="D2748" s="6"/>
      <c r="E2748" s="6"/>
      <c r="F2748" s="6"/>
      <c r="G2748" s="6"/>
      <c r="H2748" s="6"/>
      <c r="I2748" s="6"/>
      <c r="J2748" s="6"/>
      <c r="K2748" s="6"/>
      <c r="L2748" s="6"/>
      <c r="M2748" s="6"/>
      <c r="N2748" s="6"/>
      <c r="O2748" s="6"/>
      <c r="P2748" s="10"/>
      <c r="Q2748" s="15" t="str">
        <f t="shared" ca="1" si="87"/>
        <v>-</v>
      </c>
      <c r="R2748" s="6"/>
      <c r="S2748" s="6"/>
      <c r="T2748" s="6"/>
      <c r="U2748" s="6"/>
      <c r="V2748" s="6"/>
      <c r="W2748" s="6" t="str">
        <f t="shared" si="86"/>
        <v>-</v>
      </c>
      <c r="X2748" s="6"/>
      <c r="Y2748" s="6"/>
      <c r="Z2748" s="6"/>
      <c r="AA2748" s="6"/>
      <c r="AB2748" s="6"/>
      <c r="AC2748" s="6"/>
    </row>
    <row r="2749" spans="1:29" x14ac:dyDescent="0.25">
      <c r="Q2749" s="12" t="str">
        <f t="shared" ca="1" si="87"/>
        <v>-</v>
      </c>
      <c r="W2749" t="str">
        <f t="shared" si="86"/>
        <v>-</v>
      </c>
    </row>
    <row r="2750" spans="1:29" x14ac:dyDescent="0.25">
      <c r="A2750" s="6"/>
      <c r="B2750" s="10"/>
      <c r="C2750" s="6"/>
      <c r="D2750" s="6"/>
      <c r="E2750" s="6"/>
      <c r="F2750" s="6"/>
      <c r="G2750" s="6"/>
      <c r="H2750" s="6"/>
      <c r="I2750" s="6"/>
      <c r="J2750" s="6"/>
      <c r="K2750" s="6"/>
      <c r="L2750" s="6"/>
      <c r="M2750" s="6"/>
      <c r="N2750" s="6"/>
      <c r="O2750" s="6"/>
      <c r="P2750" s="10"/>
      <c r="Q2750" s="15" t="str">
        <f t="shared" ca="1" si="87"/>
        <v>-</v>
      </c>
      <c r="R2750" s="6"/>
      <c r="S2750" s="6"/>
      <c r="T2750" s="6"/>
      <c r="U2750" s="6"/>
      <c r="V2750" s="6"/>
      <c r="W2750" s="6" t="str">
        <f t="shared" si="86"/>
        <v>-</v>
      </c>
      <c r="X2750" s="6"/>
      <c r="Y2750" s="6"/>
      <c r="Z2750" s="6"/>
      <c r="AA2750" s="6"/>
      <c r="AB2750" s="6"/>
      <c r="AC2750" s="6"/>
    </row>
    <row r="2751" spans="1:29" x14ac:dyDescent="0.25">
      <c r="Q2751" s="12" t="str">
        <f t="shared" ca="1" si="87"/>
        <v>-</v>
      </c>
      <c r="W2751" t="str">
        <f t="shared" si="86"/>
        <v>-</v>
      </c>
    </row>
    <row r="2752" spans="1:29" x14ac:dyDescent="0.25">
      <c r="A2752" s="6"/>
      <c r="B2752" s="10"/>
      <c r="C2752" s="6"/>
      <c r="D2752" s="6"/>
      <c r="E2752" s="6"/>
      <c r="F2752" s="6"/>
      <c r="G2752" s="6"/>
      <c r="H2752" s="6"/>
      <c r="I2752" s="6"/>
      <c r="J2752" s="6"/>
      <c r="K2752" s="6"/>
      <c r="L2752" s="6"/>
      <c r="M2752" s="6"/>
      <c r="N2752" s="6"/>
      <c r="O2752" s="6"/>
      <c r="P2752" s="10"/>
      <c r="Q2752" s="15" t="str">
        <f t="shared" ca="1" si="87"/>
        <v>-</v>
      </c>
      <c r="R2752" s="6"/>
      <c r="S2752" s="6"/>
      <c r="T2752" s="6"/>
      <c r="U2752" s="6"/>
      <c r="V2752" s="6"/>
      <c r="W2752" s="6" t="str">
        <f t="shared" si="86"/>
        <v>-</v>
      </c>
      <c r="X2752" s="6"/>
      <c r="Y2752" s="6"/>
      <c r="Z2752" s="6"/>
      <c r="AA2752" s="6"/>
      <c r="AB2752" s="6"/>
      <c r="AC2752" s="6"/>
    </row>
    <row r="2753" spans="1:29" x14ac:dyDescent="0.25">
      <c r="Q2753" s="12" t="str">
        <f t="shared" ca="1" si="87"/>
        <v>-</v>
      </c>
      <c r="W2753" t="str">
        <f t="shared" si="86"/>
        <v>-</v>
      </c>
    </row>
    <row r="2754" spans="1:29" x14ac:dyDescent="0.25">
      <c r="A2754" s="6"/>
      <c r="B2754" s="10"/>
      <c r="C2754" s="6"/>
      <c r="D2754" s="6"/>
      <c r="E2754" s="6"/>
      <c r="F2754" s="6"/>
      <c r="G2754" s="6"/>
      <c r="H2754" s="6"/>
      <c r="I2754" s="6"/>
      <c r="J2754" s="6"/>
      <c r="K2754" s="6"/>
      <c r="L2754" s="6"/>
      <c r="M2754" s="6"/>
      <c r="N2754" s="6"/>
      <c r="O2754" s="6"/>
      <c r="P2754" s="10"/>
      <c r="Q2754" s="15" t="str">
        <f t="shared" ca="1" si="87"/>
        <v>-</v>
      </c>
      <c r="R2754" s="6"/>
      <c r="S2754" s="6"/>
      <c r="T2754" s="6"/>
      <c r="U2754" s="6"/>
      <c r="V2754" s="6"/>
      <c r="W2754" s="6" t="str">
        <f t="shared" si="86"/>
        <v>-</v>
      </c>
      <c r="X2754" s="6"/>
      <c r="Y2754" s="6"/>
      <c r="Z2754" s="6"/>
      <c r="AA2754" s="6"/>
      <c r="AB2754" s="6"/>
      <c r="AC2754" s="6"/>
    </row>
    <row r="2755" spans="1:29" x14ac:dyDescent="0.25">
      <c r="Q2755" s="12" t="str">
        <f t="shared" ca="1" si="87"/>
        <v>-</v>
      </c>
      <c r="W2755" t="str">
        <f t="shared" si="86"/>
        <v>-</v>
      </c>
    </row>
    <row r="2756" spans="1:29" x14ac:dyDescent="0.25">
      <c r="A2756" s="6"/>
      <c r="B2756" s="10"/>
      <c r="C2756" s="6"/>
      <c r="D2756" s="6"/>
      <c r="E2756" s="6"/>
      <c r="F2756" s="6"/>
      <c r="G2756" s="6"/>
      <c r="H2756" s="6"/>
      <c r="I2756" s="6"/>
      <c r="J2756" s="6"/>
      <c r="K2756" s="6"/>
      <c r="L2756" s="6"/>
      <c r="M2756" s="6"/>
      <c r="N2756" s="6"/>
      <c r="O2756" s="6"/>
      <c r="P2756" s="10"/>
      <c r="Q2756" s="15" t="str">
        <f t="shared" ca="1" si="87"/>
        <v>-</v>
      </c>
      <c r="R2756" s="6"/>
      <c r="S2756" s="6"/>
      <c r="T2756" s="6"/>
      <c r="U2756" s="6"/>
      <c r="V2756" s="6"/>
      <c r="W2756" s="6" t="str">
        <f t="shared" si="86"/>
        <v>-</v>
      </c>
      <c r="X2756" s="6"/>
      <c r="Y2756" s="6"/>
      <c r="Z2756" s="6"/>
      <c r="AA2756" s="6"/>
      <c r="AB2756" s="6"/>
      <c r="AC2756" s="6"/>
    </row>
    <row r="2757" spans="1:29" x14ac:dyDescent="0.25">
      <c r="Q2757" s="12" t="str">
        <f t="shared" ca="1" si="87"/>
        <v>-</v>
      </c>
      <c r="W2757" t="str">
        <f t="shared" si="86"/>
        <v>-</v>
      </c>
    </row>
    <row r="2758" spans="1:29" x14ac:dyDescent="0.25">
      <c r="A2758" s="6"/>
      <c r="B2758" s="10"/>
      <c r="C2758" s="6"/>
      <c r="D2758" s="6"/>
      <c r="E2758" s="6"/>
      <c r="F2758" s="6"/>
      <c r="G2758" s="6"/>
      <c r="H2758" s="6"/>
      <c r="I2758" s="6"/>
      <c r="J2758" s="6"/>
      <c r="K2758" s="6"/>
      <c r="L2758" s="6"/>
      <c r="M2758" s="6"/>
      <c r="N2758" s="6"/>
      <c r="O2758" s="6"/>
      <c r="P2758" s="10"/>
      <c r="Q2758" s="15" t="str">
        <f t="shared" ca="1" si="87"/>
        <v>-</v>
      </c>
      <c r="R2758" s="6"/>
      <c r="S2758" s="6"/>
      <c r="T2758" s="6"/>
      <c r="U2758" s="6"/>
      <c r="V2758" s="6"/>
      <c r="W2758" s="6" t="str">
        <f t="shared" si="86"/>
        <v>-</v>
      </c>
      <c r="X2758" s="6"/>
      <c r="Y2758" s="6"/>
      <c r="Z2758" s="6"/>
      <c r="AA2758" s="6"/>
      <c r="AB2758" s="6"/>
      <c r="AC2758" s="6"/>
    </row>
    <row r="2759" spans="1:29" x14ac:dyDescent="0.25">
      <c r="Q2759" s="12" t="str">
        <f t="shared" ca="1" si="87"/>
        <v>-</v>
      </c>
      <c r="W2759" t="str">
        <f t="shared" si="86"/>
        <v>-</v>
      </c>
    </row>
    <row r="2760" spans="1:29" x14ac:dyDescent="0.25">
      <c r="A2760" s="6"/>
      <c r="B2760" s="10"/>
      <c r="C2760" s="6"/>
      <c r="D2760" s="6"/>
      <c r="E2760" s="6"/>
      <c r="F2760" s="6"/>
      <c r="G2760" s="6"/>
      <c r="H2760" s="6"/>
      <c r="I2760" s="6"/>
      <c r="J2760" s="6"/>
      <c r="K2760" s="6"/>
      <c r="L2760" s="6"/>
      <c r="M2760" s="6"/>
      <c r="N2760" s="6"/>
      <c r="O2760" s="6"/>
      <c r="P2760" s="10"/>
      <c r="Q2760" s="15" t="str">
        <f t="shared" ca="1" si="87"/>
        <v>-</v>
      </c>
      <c r="R2760" s="6"/>
      <c r="S2760" s="6"/>
      <c r="T2760" s="6"/>
      <c r="U2760" s="6"/>
      <c r="V2760" s="6"/>
      <c r="W2760" s="6" t="str">
        <f t="shared" ref="W2760:W2823" si="88">IF(OR(ISBLANK(J2760),ISBLANK(V2760)),"-",(IF(J2760=V2760,"Yes","No")))</f>
        <v>-</v>
      </c>
      <c r="X2760" s="6"/>
      <c r="Y2760" s="6"/>
      <c r="Z2760" s="6"/>
      <c r="AA2760" s="6"/>
      <c r="AB2760" s="6"/>
      <c r="AC2760" s="6"/>
    </row>
    <row r="2761" spans="1:29" x14ac:dyDescent="0.25">
      <c r="Q2761" s="12" t="str">
        <f t="shared" ref="Q2761:Q2824" ca="1" si="89">IF(B2761&gt;1/1/1900, (IF(R2761="Closed",(DATEDIF(B2761,P2761,"d"))-(DATEDIF(M2761,O2761,"d")),IF(OR(R2761="Pending",ISBLANK(P2761)),TODAY()-B2761))),"-")</f>
        <v>-</v>
      </c>
      <c r="W2761" t="str">
        <f t="shared" si="88"/>
        <v>-</v>
      </c>
    </row>
    <row r="2762" spans="1:29" x14ac:dyDescent="0.25">
      <c r="A2762" s="6"/>
      <c r="B2762" s="10"/>
      <c r="C2762" s="6"/>
      <c r="D2762" s="6"/>
      <c r="E2762" s="6"/>
      <c r="F2762" s="6"/>
      <c r="G2762" s="6"/>
      <c r="H2762" s="6"/>
      <c r="I2762" s="6"/>
      <c r="J2762" s="6"/>
      <c r="K2762" s="6"/>
      <c r="L2762" s="6"/>
      <c r="M2762" s="6"/>
      <c r="N2762" s="6"/>
      <c r="O2762" s="6"/>
      <c r="P2762" s="10"/>
      <c r="Q2762" s="15" t="str">
        <f t="shared" ca="1" si="89"/>
        <v>-</v>
      </c>
      <c r="R2762" s="6"/>
      <c r="S2762" s="6"/>
      <c r="T2762" s="6"/>
      <c r="U2762" s="6"/>
      <c r="V2762" s="6"/>
      <c r="W2762" s="6" t="str">
        <f t="shared" si="88"/>
        <v>-</v>
      </c>
      <c r="X2762" s="6"/>
      <c r="Y2762" s="6"/>
      <c r="Z2762" s="6"/>
      <c r="AA2762" s="6"/>
      <c r="AB2762" s="6"/>
      <c r="AC2762" s="6"/>
    </row>
    <row r="2763" spans="1:29" x14ac:dyDescent="0.25">
      <c r="Q2763" s="12" t="str">
        <f t="shared" ca="1" si="89"/>
        <v>-</v>
      </c>
      <c r="W2763" t="str">
        <f t="shared" si="88"/>
        <v>-</v>
      </c>
    </row>
    <row r="2764" spans="1:29" x14ac:dyDescent="0.25">
      <c r="A2764" s="6"/>
      <c r="B2764" s="10"/>
      <c r="C2764" s="6"/>
      <c r="D2764" s="6"/>
      <c r="E2764" s="6"/>
      <c r="F2764" s="6"/>
      <c r="G2764" s="6"/>
      <c r="H2764" s="6"/>
      <c r="I2764" s="6"/>
      <c r="J2764" s="6"/>
      <c r="K2764" s="6"/>
      <c r="L2764" s="6"/>
      <c r="M2764" s="6"/>
      <c r="N2764" s="6"/>
      <c r="O2764" s="6"/>
      <c r="P2764" s="10"/>
      <c r="Q2764" s="15" t="str">
        <f t="shared" ca="1" si="89"/>
        <v>-</v>
      </c>
      <c r="R2764" s="6"/>
      <c r="S2764" s="6"/>
      <c r="T2764" s="6"/>
      <c r="U2764" s="6"/>
      <c r="V2764" s="6"/>
      <c r="W2764" s="6" t="str">
        <f t="shared" si="88"/>
        <v>-</v>
      </c>
      <c r="X2764" s="6"/>
      <c r="Y2764" s="6"/>
      <c r="Z2764" s="6"/>
      <c r="AA2764" s="6"/>
      <c r="AB2764" s="6"/>
      <c r="AC2764" s="6"/>
    </row>
    <row r="2765" spans="1:29" x14ac:dyDescent="0.25">
      <c r="Q2765" s="12" t="str">
        <f t="shared" ca="1" si="89"/>
        <v>-</v>
      </c>
      <c r="W2765" t="str">
        <f t="shared" si="88"/>
        <v>-</v>
      </c>
    </row>
    <row r="2766" spans="1:29" x14ac:dyDescent="0.25">
      <c r="A2766" s="6"/>
      <c r="B2766" s="10"/>
      <c r="C2766" s="6"/>
      <c r="D2766" s="6"/>
      <c r="E2766" s="6"/>
      <c r="F2766" s="6"/>
      <c r="G2766" s="6"/>
      <c r="H2766" s="6"/>
      <c r="I2766" s="6"/>
      <c r="J2766" s="6"/>
      <c r="K2766" s="6"/>
      <c r="L2766" s="6"/>
      <c r="M2766" s="6"/>
      <c r="N2766" s="6"/>
      <c r="O2766" s="6"/>
      <c r="P2766" s="10"/>
      <c r="Q2766" s="15" t="str">
        <f t="shared" ca="1" si="89"/>
        <v>-</v>
      </c>
      <c r="R2766" s="6"/>
      <c r="S2766" s="6"/>
      <c r="T2766" s="6"/>
      <c r="U2766" s="6"/>
      <c r="V2766" s="6"/>
      <c r="W2766" s="6" t="str">
        <f t="shared" si="88"/>
        <v>-</v>
      </c>
      <c r="X2766" s="6"/>
      <c r="Y2766" s="6"/>
      <c r="Z2766" s="6"/>
      <c r="AA2766" s="6"/>
      <c r="AB2766" s="6"/>
      <c r="AC2766" s="6"/>
    </row>
    <row r="2767" spans="1:29" x14ac:dyDescent="0.25">
      <c r="Q2767" s="12" t="str">
        <f t="shared" ca="1" si="89"/>
        <v>-</v>
      </c>
      <c r="W2767" t="str">
        <f t="shared" si="88"/>
        <v>-</v>
      </c>
    </row>
    <row r="2768" spans="1:29" x14ac:dyDescent="0.25">
      <c r="A2768" s="6"/>
      <c r="B2768" s="10"/>
      <c r="C2768" s="6"/>
      <c r="D2768" s="6"/>
      <c r="E2768" s="6"/>
      <c r="F2768" s="6"/>
      <c r="G2768" s="6"/>
      <c r="H2768" s="6"/>
      <c r="I2768" s="6"/>
      <c r="J2768" s="6"/>
      <c r="K2768" s="6"/>
      <c r="L2768" s="6"/>
      <c r="M2768" s="6"/>
      <c r="N2768" s="6"/>
      <c r="O2768" s="6"/>
      <c r="P2768" s="10"/>
      <c r="Q2768" s="15" t="str">
        <f t="shared" ca="1" si="89"/>
        <v>-</v>
      </c>
      <c r="R2768" s="6"/>
      <c r="S2768" s="6"/>
      <c r="T2768" s="6"/>
      <c r="U2768" s="6"/>
      <c r="V2768" s="6"/>
      <c r="W2768" s="6" t="str">
        <f t="shared" si="88"/>
        <v>-</v>
      </c>
      <c r="X2768" s="6"/>
      <c r="Y2768" s="6"/>
      <c r="Z2768" s="6"/>
      <c r="AA2768" s="6"/>
      <c r="AB2768" s="6"/>
      <c r="AC2768" s="6"/>
    </row>
    <row r="2769" spans="1:29" x14ac:dyDescent="0.25">
      <c r="Q2769" s="12" t="str">
        <f t="shared" ca="1" si="89"/>
        <v>-</v>
      </c>
      <c r="W2769" t="str">
        <f t="shared" si="88"/>
        <v>-</v>
      </c>
    </row>
    <row r="2770" spans="1:29" x14ac:dyDescent="0.25">
      <c r="A2770" s="6"/>
      <c r="B2770" s="10"/>
      <c r="C2770" s="6"/>
      <c r="D2770" s="6"/>
      <c r="E2770" s="6"/>
      <c r="F2770" s="6"/>
      <c r="G2770" s="6"/>
      <c r="H2770" s="6"/>
      <c r="I2770" s="6"/>
      <c r="J2770" s="6"/>
      <c r="K2770" s="6"/>
      <c r="L2770" s="6"/>
      <c r="M2770" s="6"/>
      <c r="N2770" s="6"/>
      <c r="O2770" s="6"/>
      <c r="P2770" s="10"/>
      <c r="Q2770" s="15" t="str">
        <f t="shared" ca="1" si="89"/>
        <v>-</v>
      </c>
      <c r="R2770" s="6"/>
      <c r="S2770" s="6"/>
      <c r="T2770" s="6"/>
      <c r="U2770" s="6"/>
      <c r="V2770" s="6"/>
      <c r="W2770" s="6" t="str">
        <f t="shared" si="88"/>
        <v>-</v>
      </c>
      <c r="X2770" s="6"/>
      <c r="Y2770" s="6"/>
      <c r="Z2770" s="6"/>
      <c r="AA2770" s="6"/>
      <c r="AB2770" s="6"/>
      <c r="AC2770" s="6"/>
    </row>
    <row r="2771" spans="1:29" x14ac:dyDescent="0.25">
      <c r="Q2771" s="12" t="str">
        <f t="shared" ca="1" si="89"/>
        <v>-</v>
      </c>
      <c r="W2771" t="str">
        <f t="shared" si="88"/>
        <v>-</v>
      </c>
    </row>
    <row r="2772" spans="1:29" x14ac:dyDescent="0.25">
      <c r="A2772" s="6"/>
      <c r="B2772" s="10"/>
      <c r="C2772" s="6"/>
      <c r="D2772" s="6"/>
      <c r="E2772" s="6"/>
      <c r="F2772" s="6"/>
      <c r="G2772" s="6"/>
      <c r="H2772" s="6"/>
      <c r="I2772" s="6"/>
      <c r="J2772" s="6"/>
      <c r="K2772" s="6"/>
      <c r="L2772" s="6"/>
      <c r="M2772" s="6"/>
      <c r="N2772" s="6"/>
      <c r="O2772" s="6"/>
      <c r="P2772" s="10"/>
      <c r="Q2772" s="15" t="str">
        <f t="shared" ca="1" si="89"/>
        <v>-</v>
      </c>
      <c r="R2772" s="6"/>
      <c r="S2772" s="6"/>
      <c r="T2772" s="6"/>
      <c r="U2772" s="6"/>
      <c r="V2772" s="6"/>
      <c r="W2772" s="6" t="str">
        <f t="shared" si="88"/>
        <v>-</v>
      </c>
      <c r="X2772" s="6"/>
      <c r="Y2772" s="6"/>
      <c r="Z2772" s="6"/>
      <c r="AA2772" s="6"/>
      <c r="AB2772" s="6"/>
      <c r="AC2772" s="6"/>
    </row>
    <row r="2773" spans="1:29" x14ac:dyDescent="0.25">
      <c r="Q2773" s="12" t="str">
        <f t="shared" ca="1" si="89"/>
        <v>-</v>
      </c>
      <c r="W2773" t="str">
        <f t="shared" si="88"/>
        <v>-</v>
      </c>
    </row>
    <row r="2774" spans="1:29" x14ac:dyDescent="0.25">
      <c r="A2774" s="6"/>
      <c r="B2774" s="10"/>
      <c r="C2774" s="6"/>
      <c r="D2774" s="6"/>
      <c r="E2774" s="6"/>
      <c r="F2774" s="6"/>
      <c r="G2774" s="6"/>
      <c r="H2774" s="6"/>
      <c r="I2774" s="6"/>
      <c r="J2774" s="6"/>
      <c r="K2774" s="6"/>
      <c r="L2774" s="6"/>
      <c r="M2774" s="6"/>
      <c r="N2774" s="6"/>
      <c r="O2774" s="6"/>
      <c r="P2774" s="10"/>
      <c r="Q2774" s="15" t="str">
        <f t="shared" ca="1" si="89"/>
        <v>-</v>
      </c>
      <c r="R2774" s="6"/>
      <c r="S2774" s="6"/>
      <c r="T2774" s="6"/>
      <c r="U2774" s="6"/>
      <c r="V2774" s="6"/>
      <c r="W2774" s="6" t="str">
        <f t="shared" si="88"/>
        <v>-</v>
      </c>
      <c r="X2774" s="6"/>
      <c r="Y2774" s="6"/>
      <c r="Z2774" s="6"/>
      <c r="AA2774" s="6"/>
      <c r="AB2774" s="6"/>
      <c r="AC2774" s="6"/>
    </row>
    <row r="2775" spans="1:29" x14ac:dyDescent="0.25">
      <c r="Q2775" s="12" t="str">
        <f t="shared" ca="1" si="89"/>
        <v>-</v>
      </c>
      <c r="W2775" t="str">
        <f t="shared" si="88"/>
        <v>-</v>
      </c>
    </row>
    <row r="2776" spans="1:29" x14ac:dyDescent="0.25">
      <c r="A2776" s="6"/>
      <c r="B2776" s="10"/>
      <c r="C2776" s="6"/>
      <c r="D2776" s="6"/>
      <c r="E2776" s="6"/>
      <c r="F2776" s="6"/>
      <c r="G2776" s="6"/>
      <c r="H2776" s="6"/>
      <c r="I2776" s="6"/>
      <c r="J2776" s="6"/>
      <c r="K2776" s="6"/>
      <c r="L2776" s="6"/>
      <c r="M2776" s="6"/>
      <c r="N2776" s="6"/>
      <c r="O2776" s="6"/>
      <c r="P2776" s="10"/>
      <c r="Q2776" s="15" t="str">
        <f t="shared" ca="1" si="89"/>
        <v>-</v>
      </c>
      <c r="R2776" s="6"/>
      <c r="S2776" s="6"/>
      <c r="T2776" s="6"/>
      <c r="U2776" s="6"/>
      <c r="V2776" s="6"/>
      <c r="W2776" s="6" t="str">
        <f t="shared" si="88"/>
        <v>-</v>
      </c>
      <c r="X2776" s="6"/>
      <c r="Y2776" s="6"/>
      <c r="Z2776" s="6"/>
      <c r="AA2776" s="6"/>
      <c r="AB2776" s="6"/>
      <c r="AC2776" s="6"/>
    </row>
    <row r="2777" spans="1:29" x14ac:dyDescent="0.25">
      <c r="Q2777" s="12" t="str">
        <f t="shared" ca="1" si="89"/>
        <v>-</v>
      </c>
      <c r="W2777" t="str">
        <f t="shared" si="88"/>
        <v>-</v>
      </c>
    </row>
    <row r="2778" spans="1:29" x14ac:dyDescent="0.25">
      <c r="A2778" s="6"/>
      <c r="B2778" s="10"/>
      <c r="C2778" s="6"/>
      <c r="D2778" s="6"/>
      <c r="E2778" s="6"/>
      <c r="F2778" s="6"/>
      <c r="G2778" s="6"/>
      <c r="H2778" s="6"/>
      <c r="I2778" s="6"/>
      <c r="J2778" s="6"/>
      <c r="K2778" s="6"/>
      <c r="L2778" s="6"/>
      <c r="M2778" s="6"/>
      <c r="N2778" s="6"/>
      <c r="O2778" s="6"/>
      <c r="P2778" s="10"/>
      <c r="Q2778" s="15" t="str">
        <f t="shared" ca="1" si="89"/>
        <v>-</v>
      </c>
      <c r="R2778" s="6"/>
      <c r="S2778" s="6"/>
      <c r="T2778" s="6"/>
      <c r="U2778" s="6"/>
      <c r="V2778" s="6"/>
      <c r="W2778" s="6" t="str">
        <f t="shared" si="88"/>
        <v>-</v>
      </c>
      <c r="X2778" s="6"/>
      <c r="Y2778" s="6"/>
      <c r="Z2778" s="6"/>
      <c r="AA2778" s="6"/>
      <c r="AB2778" s="6"/>
      <c r="AC2778" s="6"/>
    </row>
    <row r="2779" spans="1:29" x14ac:dyDescent="0.25">
      <c r="Q2779" s="12" t="str">
        <f t="shared" ca="1" si="89"/>
        <v>-</v>
      </c>
      <c r="W2779" t="str">
        <f t="shared" si="88"/>
        <v>-</v>
      </c>
    </row>
    <row r="2780" spans="1:29" x14ac:dyDescent="0.25">
      <c r="A2780" s="6"/>
      <c r="B2780" s="10"/>
      <c r="C2780" s="6"/>
      <c r="D2780" s="6"/>
      <c r="E2780" s="6"/>
      <c r="F2780" s="6"/>
      <c r="G2780" s="6"/>
      <c r="H2780" s="6"/>
      <c r="I2780" s="6"/>
      <c r="J2780" s="6"/>
      <c r="K2780" s="6"/>
      <c r="L2780" s="6"/>
      <c r="M2780" s="6"/>
      <c r="N2780" s="6"/>
      <c r="O2780" s="6"/>
      <c r="P2780" s="10"/>
      <c r="Q2780" s="15" t="str">
        <f t="shared" ca="1" si="89"/>
        <v>-</v>
      </c>
      <c r="R2780" s="6"/>
      <c r="S2780" s="6"/>
      <c r="T2780" s="6"/>
      <c r="U2780" s="6"/>
      <c r="V2780" s="6"/>
      <c r="W2780" s="6" t="str">
        <f t="shared" si="88"/>
        <v>-</v>
      </c>
      <c r="X2780" s="6"/>
      <c r="Y2780" s="6"/>
      <c r="Z2780" s="6"/>
      <c r="AA2780" s="6"/>
      <c r="AB2780" s="6"/>
      <c r="AC2780" s="6"/>
    </row>
    <row r="2781" spans="1:29" x14ac:dyDescent="0.25">
      <c r="Q2781" s="12" t="str">
        <f t="shared" ca="1" si="89"/>
        <v>-</v>
      </c>
      <c r="W2781" t="str">
        <f t="shared" si="88"/>
        <v>-</v>
      </c>
    </row>
    <row r="2782" spans="1:29" x14ac:dyDescent="0.25">
      <c r="A2782" s="6"/>
      <c r="B2782" s="10"/>
      <c r="C2782" s="6"/>
      <c r="D2782" s="6"/>
      <c r="E2782" s="6"/>
      <c r="F2782" s="6"/>
      <c r="G2782" s="6"/>
      <c r="H2782" s="6"/>
      <c r="I2782" s="6"/>
      <c r="J2782" s="6"/>
      <c r="K2782" s="6"/>
      <c r="L2782" s="6"/>
      <c r="M2782" s="6"/>
      <c r="N2782" s="6"/>
      <c r="O2782" s="6"/>
      <c r="P2782" s="10"/>
      <c r="Q2782" s="15" t="str">
        <f t="shared" ca="1" si="89"/>
        <v>-</v>
      </c>
      <c r="R2782" s="6"/>
      <c r="S2782" s="6"/>
      <c r="T2782" s="6"/>
      <c r="U2782" s="6"/>
      <c r="V2782" s="6"/>
      <c r="W2782" s="6" t="str">
        <f t="shared" si="88"/>
        <v>-</v>
      </c>
      <c r="X2782" s="6"/>
      <c r="Y2782" s="6"/>
      <c r="Z2782" s="6"/>
      <c r="AA2782" s="6"/>
      <c r="AB2782" s="6"/>
      <c r="AC2782" s="6"/>
    </row>
    <row r="2783" spans="1:29" x14ac:dyDescent="0.25">
      <c r="Q2783" s="12" t="str">
        <f t="shared" ca="1" si="89"/>
        <v>-</v>
      </c>
      <c r="W2783" t="str">
        <f t="shared" si="88"/>
        <v>-</v>
      </c>
    </row>
    <row r="2784" spans="1:29" x14ac:dyDescent="0.25">
      <c r="A2784" s="6"/>
      <c r="B2784" s="10"/>
      <c r="C2784" s="6"/>
      <c r="D2784" s="6"/>
      <c r="E2784" s="6"/>
      <c r="F2784" s="6"/>
      <c r="G2784" s="6"/>
      <c r="H2784" s="6"/>
      <c r="I2784" s="6"/>
      <c r="J2784" s="6"/>
      <c r="K2784" s="6"/>
      <c r="L2784" s="6"/>
      <c r="M2784" s="6"/>
      <c r="N2784" s="6"/>
      <c r="O2784" s="6"/>
      <c r="P2784" s="10"/>
      <c r="Q2784" s="15" t="str">
        <f t="shared" ca="1" si="89"/>
        <v>-</v>
      </c>
      <c r="R2784" s="6"/>
      <c r="S2784" s="6"/>
      <c r="T2784" s="6"/>
      <c r="U2784" s="6"/>
      <c r="V2784" s="6"/>
      <c r="W2784" s="6" t="str">
        <f t="shared" si="88"/>
        <v>-</v>
      </c>
      <c r="X2784" s="6"/>
      <c r="Y2784" s="6"/>
      <c r="Z2784" s="6"/>
      <c r="AA2784" s="6"/>
      <c r="AB2784" s="6"/>
      <c r="AC2784" s="6"/>
    </row>
    <row r="2785" spans="1:29" x14ac:dyDescent="0.25">
      <c r="Q2785" s="12" t="str">
        <f t="shared" ca="1" si="89"/>
        <v>-</v>
      </c>
      <c r="W2785" t="str">
        <f t="shared" si="88"/>
        <v>-</v>
      </c>
    </row>
    <row r="2786" spans="1:29" x14ac:dyDescent="0.25">
      <c r="A2786" s="6"/>
      <c r="B2786" s="10"/>
      <c r="C2786" s="6"/>
      <c r="D2786" s="6"/>
      <c r="E2786" s="6"/>
      <c r="F2786" s="6"/>
      <c r="G2786" s="6"/>
      <c r="H2786" s="6"/>
      <c r="I2786" s="6"/>
      <c r="J2786" s="6"/>
      <c r="K2786" s="6"/>
      <c r="L2786" s="6"/>
      <c r="M2786" s="6"/>
      <c r="N2786" s="6"/>
      <c r="O2786" s="6"/>
      <c r="P2786" s="10"/>
      <c r="Q2786" s="15" t="str">
        <f t="shared" ca="1" si="89"/>
        <v>-</v>
      </c>
      <c r="R2786" s="6"/>
      <c r="S2786" s="6"/>
      <c r="T2786" s="6"/>
      <c r="U2786" s="6"/>
      <c r="V2786" s="6"/>
      <c r="W2786" s="6" t="str">
        <f t="shared" si="88"/>
        <v>-</v>
      </c>
      <c r="X2786" s="6"/>
      <c r="Y2786" s="6"/>
      <c r="Z2786" s="6"/>
      <c r="AA2786" s="6"/>
      <c r="AB2786" s="6"/>
      <c r="AC2786" s="6"/>
    </row>
    <row r="2787" spans="1:29" x14ac:dyDescent="0.25">
      <c r="Q2787" s="12" t="str">
        <f t="shared" ca="1" si="89"/>
        <v>-</v>
      </c>
      <c r="W2787" t="str">
        <f t="shared" si="88"/>
        <v>-</v>
      </c>
    </row>
    <row r="2788" spans="1:29" x14ac:dyDescent="0.25">
      <c r="A2788" s="6"/>
      <c r="B2788" s="10"/>
      <c r="C2788" s="6"/>
      <c r="D2788" s="6"/>
      <c r="E2788" s="6"/>
      <c r="F2788" s="6"/>
      <c r="G2788" s="6"/>
      <c r="H2788" s="6"/>
      <c r="I2788" s="6"/>
      <c r="J2788" s="6"/>
      <c r="K2788" s="6"/>
      <c r="L2788" s="6"/>
      <c r="M2788" s="6"/>
      <c r="N2788" s="6"/>
      <c r="O2788" s="6"/>
      <c r="P2788" s="10"/>
      <c r="Q2788" s="15" t="str">
        <f t="shared" ca="1" si="89"/>
        <v>-</v>
      </c>
      <c r="R2788" s="6"/>
      <c r="S2788" s="6"/>
      <c r="T2788" s="6"/>
      <c r="U2788" s="6"/>
      <c r="V2788" s="6"/>
      <c r="W2788" s="6" t="str">
        <f t="shared" si="88"/>
        <v>-</v>
      </c>
      <c r="X2788" s="6"/>
      <c r="Y2788" s="6"/>
      <c r="Z2788" s="6"/>
      <c r="AA2788" s="6"/>
      <c r="AB2788" s="6"/>
      <c r="AC2788" s="6"/>
    </row>
    <row r="2789" spans="1:29" x14ac:dyDescent="0.25">
      <c r="Q2789" s="12" t="str">
        <f t="shared" ca="1" si="89"/>
        <v>-</v>
      </c>
      <c r="W2789" t="str">
        <f t="shared" si="88"/>
        <v>-</v>
      </c>
    </row>
    <row r="2790" spans="1:29" x14ac:dyDescent="0.25">
      <c r="A2790" s="6"/>
      <c r="B2790" s="10"/>
      <c r="C2790" s="6"/>
      <c r="D2790" s="6"/>
      <c r="E2790" s="6"/>
      <c r="F2790" s="6"/>
      <c r="G2790" s="6"/>
      <c r="H2790" s="6"/>
      <c r="I2790" s="6"/>
      <c r="J2790" s="6"/>
      <c r="K2790" s="6"/>
      <c r="L2790" s="6"/>
      <c r="M2790" s="6"/>
      <c r="N2790" s="6"/>
      <c r="O2790" s="6"/>
      <c r="P2790" s="10"/>
      <c r="Q2790" s="15" t="str">
        <f t="shared" ca="1" si="89"/>
        <v>-</v>
      </c>
      <c r="R2790" s="6"/>
      <c r="S2790" s="6"/>
      <c r="T2790" s="6"/>
      <c r="U2790" s="6"/>
      <c r="V2790" s="6"/>
      <c r="W2790" s="6" t="str">
        <f t="shared" si="88"/>
        <v>-</v>
      </c>
      <c r="X2790" s="6"/>
      <c r="Y2790" s="6"/>
      <c r="Z2790" s="6"/>
      <c r="AA2790" s="6"/>
      <c r="AB2790" s="6"/>
      <c r="AC2790" s="6"/>
    </row>
    <row r="2791" spans="1:29" x14ac:dyDescent="0.25">
      <c r="Q2791" s="12" t="str">
        <f t="shared" ca="1" si="89"/>
        <v>-</v>
      </c>
      <c r="W2791" t="str">
        <f t="shared" si="88"/>
        <v>-</v>
      </c>
    </row>
    <row r="2792" spans="1:29" x14ac:dyDescent="0.25">
      <c r="A2792" s="6"/>
      <c r="B2792" s="10"/>
      <c r="C2792" s="6"/>
      <c r="D2792" s="6"/>
      <c r="E2792" s="6"/>
      <c r="F2792" s="6"/>
      <c r="G2792" s="6"/>
      <c r="H2792" s="6"/>
      <c r="I2792" s="6"/>
      <c r="J2792" s="6"/>
      <c r="K2792" s="6"/>
      <c r="L2792" s="6"/>
      <c r="M2792" s="6"/>
      <c r="N2792" s="6"/>
      <c r="O2792" s="6"/>
      <c r="P2792" s="10"/>
      <c r="Q2792" s="15" t="str">
        <f t="shared" ca="1" si="89"/>
        <v>-</v>
      </c>
      <c r="R2792" s="6"/>
      <c r="S2792" s="6"/>
      <c r="T2792" s="6"/>
      <c r="U2792" s="6"/>
      <c r="V2792" s="6"/>
      <c r="W2792" s="6" t="str">
        <f t="shared" si="88"/>
        <v>-</v>
      </c>
      <c r="X2792" s="6"/>
      <c r="Y2792" s="6"/>
      <c r="Z2792" s="6"/>
      <c r="AA2792" s="6"/>
      <c r="AB2792" s="6"/>
      <c r="AC2792" s="6"/>
    </row>
    <row r="2793" spans="1:29" x14ac:dyDescent="0.25">
      <c r="Q2793" s="12" t="str">
        <f t="shared" ca="1" si="89"/>
        <v>-</v>
      </c>
      <c r="W2793" t="str">
        <f t="shared" si="88"/>
        <v>-</v>
      </c>
    </row>
    <row r="2794" spans="1:29" x14ac:dyDescent="0.25">
      <c r="A2794" s="6"/>
      <c r="B2794" s="10"/>
      <c r="C2794" s="6"/>
      <c r="D2794" s="6"/>
      <c r="E2794" s="6"/>
      <c r="F2794" s="6"/>
      <c r="G2794" s="6"/>
      <c r="H2794" s="6"/>
      <c r="I2794" s="6"/>
      <c r="J2794" s="6"/>
      <c r="K2794" s="6"/>
      <c r="L2794" s="6"/>
      <c r="M2794" s="6"/>
      <c r="N2794" s="6"/>
      <c r="O2794" s="6"/>
      <c r="P2794" s="10"/>
      <c r="Q2794" s="15" t="str">
        <f t="shared" ca="1" si="89"/>
        <v>-</v>
      </c>
      <c r="R2794" s="6"/>
      <c r="S2794" s="6"/>
      <c r="T2794" s="6"/>
      <c r="U2794" s="6"/>
      <c r="V2794" s="6"/>
      <c r="W2794" s="6" t="str">
        <f t="shared" si="88"/>
        <v>-</v>
      </c>
      <c r="X2794" s="6"/>
      <c r="Y2794" s="6"/>
      <c r="Z2794" s="6"/>
      <c r="AA2794" s="6"/>
      <c r="AB2794" s="6"/>
      <c r="AC2794" s="6"/>
    </row>
    <row r="2795" spans="1:29" x14ac:dyDescent="0.25">
      <c r="Q2795" s="12" t="str">
        <f t="shared" ca="1" si="89"/>
        <v>-</v>
      </c>
      <c r="W2795" t="str">
        <f t="shared" si="88"/>
        <v>-</v>
      </c>
    </row>
    <row r="2796" spans="1:29" x14ac:dyDescent="0.25">
      <c r="A2796" s="6"/>
      <c r="B2796" s="10"/>
      <c r="C2796" s="6"/>
      <c r="D2796" s="6"/>
      <c r="E2796" s="6"/>
      <c r="F2796" s="6"/>
      <c r="G2796" s="6"/>
      <c r="H2796" s="6"/>
      <c r="I2796" s="6"/>
      <c r="J2796" s="6"/>
      <c r="K2796" s="6"/>
      <c r="L2796" s="6"/>
      <c r="M2796" s="6"/>
      <c r="N2796" s="6"/>
      <c r="O2796" s="6"/>
      <c r="P2796" s="10"/>
      <c r="Q2796" s="15" t="str">
        <f t="shared" ca="1" si="89"/>
        <v>-</v>
      </c>
      <c r="R2796" s="6"/>
      <c r="S2796" s="6"/>
      <c r="T2796" s="6"/>
      <c r="U2796" s="6"/>
      <c r="V2796" s="6"/>
      <c r="W2796" s="6" t="str">
        <f t="shared" si="88"/>
        <v>-</v>
      </c>
      <c r="X2796" s="6"/>
      <c r="Y2796" s="6"/>
      <c r="Z2796" s="6"/>
      <c r="AA2796" s="6"/>
      <c r="AB2796" s="6"/>
      <c r="AC2796" s="6"/>
    </row>
    <row r="2797" spans="1:29" x14ac:dyDescent="0.25">
      <c r="Q2797" s="12" t="str">
        <f t="shared" ca="1" si="89"/>
        <v>-</v>
      </c>
      <c r="W2797" t="str">
        <f t="shared" si="88"/>
        <v>-</v>
      </c>
    </row>
    <row r="2798" spans="1:29" x14ac:dyDescent="0.25">
      <c r="A2798" s="6"/>
      <c r="B2798" s="10"/>
      <c r="C2798" s="6"/>
      <c r="D2798" s="6"/>
      <c r="E2798" s="6"/>
      <c r="F2798" s="6"/>
      <c r="G2798" s="6"/>
      <c r="H2798" s="6"/>
      <c r="I2798" s="6"/>
      <c r="J2798" s="6"/>
      <c r="K2798" s="6"/>
      <c r="L2798" s="6"/>
      <c r="M2798" s="6"/>
      <c r="N2798" s="6"/>
      <c r="O2798" s="6"/>
      <c r="P2798" s="10"/>
      <c r="Q2798" s="15" t="str">
        <f t="shared" ca="1" si="89"/>
        <v>-</v>
      </c>
      <c r="R2798" s="6"/>
      <c r="S2798" s="6"/>
      <c r="T2798" s="6"/>
      <c r="U2798" s="6"/>
      <c r="V2798" s="6"/>
      <c r="W2798" s="6" t="str">
        <f t="shared" si="88"/>
        <v>-</v>
      </c>
      <c r="X2798" s="6"/>
      <c r="Y2798" s="6"/>
      <c r="Z2798" s="6"/>
      <c r="AA2798" s="6"/>
      <c r="AB2798" s="6"/>
      <c r="AC2798" s="6"/>
    </row>
    <row r="2799" spans="1:29" x14ac:dyDescent="0.25">
      <c r="Q2799" s="12" t="str">
        <f t="shared" ca="1" si="89"/>
        <v>-</v>
      </c>
      <c r="W2799" t="str">
        <f t="shared" si="88"/>
        <v>-</v>
      </c>
    </row>
    <row r="2800" spans="1:29" x14ac:dyDescent="0.25">
      <c r="A2800" s="6"/>
      <c r="B2800" s="10"/>
      <c r="C2800" s="6"/>
      <c r="D2800" s="6"/>
      <c r="E2800" s="6"/>
      <c r="F2800" s="6"/>
      <c r="G2800" s="6"/>
      <c r="H2800" s="6"/>
      <c r="I2800" s="6"/>
      <c r="J2800" s="6"/>
      <c r="K2800" s="6"/>
      <c r="L2800" s="6"/>
      <c r="M2800" s="6"/>
      <c r="N2800" s="6"/>
      <c r="O2800" s="6"/>
      <c r="P2800" s="10"/>
      <c r="Q2800" s="15" t="str">
        <f t="shared" ca="1" si="89"/>
        <v>-</v>
      </c>
      <c r="R2800" s="6"/>
      <c r="S2800" s="6"/>
      <c r="T2800" s="6"/>
      <c r="U2800" s="6"/>
      <c r="V2800" s="6"/>
      <c r="W2800" s="6" t="str">
        <f t="shared" si="88"/>
        <v>-</v>
      </c>
      <c r="X2800" s="6"/>
      <c r="Y2800" s="6"/>
      <c r="Z2800" s="6"/>
      <c r="AA2800" s="6"/>
      <c r="AB2800" s="6"/>
      <c r="AC2800" s="6"/>
    </row>
    <row r="2801" spans="1:29" x14ac:dyDescent="0.25">
      <c r="Q2801" s="12" t="str">
        <f t="shared" ca="1" si="89"/>
        <v>-</v>
      </c>
      <c r="W2801" t="str">
        <f t="shared" si="88"/>
        <v>-</v>
      </c>
    </row>
    <row r="2802" spans="1:29" x14ac:dyDescent="0.25">
      <c r="A2802" s="6"/>
      <c r="B2802" s="10"/>
      <c r="C2802" s="6"/>
      <c r="D2802" s="6"/>
      <c r="E2802" s="6"/>
      <c r="F2802" s="6"/>
      <c r="G2802" s="6"/>
      <c r="H2802" s="6"/>
      <c r="I2802" s="6"/>
      <c r="J2802" s="6"/>
      <c r="K2802" s="6"/>
      <c r="L2802" s="6"/>
      <c r="M2802" s="6"/>
      <c r="N2802" s="6"/>
      <c r="O2802" s="6"/>
      <c r="P2802" s="10"/>
      <c r="Q2802" s="15" t="str">
        <f t="shared" ca="1" si="89"/>
        <v>-</v>
      </c>
      <c r="R2802" s="6"/>
      <c r="S2802" s="6"/>
      <c r="T2802" s="6"/>
      <c r="U2802" s="6"/>
      <c r="V2802" s="6"/>
      <c r="W2802" s="6" t="str">
        <f t="shared" si="88"/>
        <v>-</v>
      </c>
      <c r="X2802" s="6"/>
      <c r="Y2802" s="6"/>
      <c r="Z2802" s="6"/>
      <c r="AA2802" s="6"/>
      <c r="AB2802" s="6"/>
      <c r="AC2802" s="6"/>
    </row>
    <row r="2803" spans="1:29" x14ac:dyDescent="0.25">
      <c r="Q2803" s="12" t="str">
        <f t="shared" ca="1" si="89"/>
        <v>-</v>
      </c>
      <c r="W2803" t="str">
        <f t="shared" si="88"/>
        <v>-</v>
      </c>
    </row>
    <row r="2804" spans="1:29" x14ac:dyDescent="0.25">
      <c r="A2804" s="6"/>
      <c r="B2804" s="10"/>
      <c r="C2804" s="6"/>
      <c r="D2804" s="6"/>
      <c r="E2804" s="6"/>
      <c r="F2804" s="6"/>
      <c r="G2804" s="6"/>
      <c r="H2804" s="6"/>
      <c r="I2804" s="6"/>
      <c r="J2804" s="6"/>
      <c r="K2804" s="6"/>
      <c r="L2804" s="6"/>
      <c r="M2804" s="6"/>
      <c r="N2804" s="6"/>
      <c r="O2804" s="6"/>
      <c r="P2804" s="10"/>
      <c r="Q2804" s="15" t="str">
        <f t="shared" ca="1" si="89"/>
        <v>-</v>
      </c>
      <c r="R2804" s="6"/>
      <c r="S2804" s="6"/>
      <c r="T2804" s="6"/>
      <c r="U2804" s="6"/>
      <c r="V2804" s="6"/>
      <c r="W2804" s="6" t="str">
        <f t="shared" si="88"/>
        <v>-</v>
      </c>
      <c r="X2804" s="6"/>
      <c r="Y2804" s="6"/>
      <c r="Z2804" s="6"/>
      <c r="AA2804" s="6"/>
      <c r="AB2804" s="6"/>
      <c r="AC2804" s="6"/>
    </row>
    <row r="2805" spans="1:29" x14ac:dyDescent="0.25">
      <c r="Q2805" s="12" t="str">
        <f t="shared" ca="1" si="89"/>
        <v>-</v>
      </c>
      <c r="W2805" t="str">
        <f t="shared" si="88"/>
        <v>-</v>
      </c>
    </row>
    <row r="2806" spans="1:29" x14ac:dyDescent="0.25">
      <c r="A2806" s="6"/>
      <c r="B2806" s="10"/>
      <c r="C2806" s="6"/>
      <c r="D2806" s="6"/>
      <c r="E2806" s="6"/>
      <c r="F2806" s="6"/>
      <c r="G2806" s="6"/>
      <c r="H2806" s="6"/>
      <c r="I2806" s="6"/>
      <c r="J2806" s="6"/>
      <c r="K2806" s="6"/>
      <c r="L2806" s="6"/>
      <c r="M2806" s="6"/>
      <c r="N2806" s="6"/>
      <c r="O2806" s="6"/>
      <c r="P2806" s="10"/>
      <c r="Q2806" s="15" t="str">
        <f t="shared" ca="1" si="89"/>
        <v>-</v>
      </c>
      <c r="R2806" s="6"/>
      <c r="S2806" s="6"/>
      <c r="T2806" s="6"/>
      <c r="U2806" s="6"/>
      <c r="V2806" s="6"/>
      <c r="W2806" s="6" t="str">
        <f t="shared" si="88"/>
        <v>-</v>
      </c>
      <c r="X2806" s="6"/>
      <c r="Y2806" s="6"/>
      <c r="Z2806" s="6"/>
      <c r="AA2806" s="6"/>
      <c r="AB2806" s="6"/>
      <c r="AC2806" s="6"/>
    </row>
    <row r="2807" spans="1:29" x14ac:dyDescent="0.25">
      <c r="Q2807" s="12" t="str">
        <f t="shared" ca="1" si="89"/>
        <v>-</v>
      </c>
      <c r="W2807" t="str">
        <f t="shared" si="88"/>
        <v>-</v>
      </c>
    </row>
    <row r="2808" spans="1:29" x14ac:dyDescent="0.25">
      <c r="A2808" s="6"/>
      <c r="B2808" s="10"/>
      <c r="C2808" s="6"/>
      <c r="D2808" s="6"/>
      <c r="E2808" s="6"/>
      <c r="F2808" s="6"/>
      <c r="G2808" s="6"/>
      <c r="H2808" s="6"/>
      <c r="I2808" s="6"/>
      <c r="J2808" s="6"/>
      <c r="K2808" s="6"/>
      <c r="L2808" s="6"/>
      <c r="M2808" s="6"/>
      <c r="N2808" s="6"/>
      <c r="O2808" s="6"/>
      <c r="P2808" s="10"/>
      <c r="Q2808" s="15" t="str">
        <f t="shared" ca="1" si="89"/>
        <v>-</v>
      </c>
      <c r="R2808" s="6"/>
      <c r="S2808" s="6"/>
      <c r="T2808" s="6"/>
      <c r="U2808" s="6"/>
      <c r="V2808" s="6"/>
      <c r="W2808" s="6" t="str">
        <f t="shared" si="88"/>
        <v>-</v>
      </c>
      <c r="X2808" s="6"/>
      <c r="Y2808" s="6"/>
      <c r="Z2808" s="6"/>
      <c r="AA2808" s="6"/>
      <c r="AB2808" s="6"/>
      <c r="AC2808" s="6"/>
    </row>
    <row r="2809" spans="1:29" x14ac:dyDescent="0.25">
      <c r="Q2809" s="12" t="str">
        <f t="shared" ca="1" si="89"/>
        <v>-</v>
      </c>
      <c r="W2809" t="str">
        <f t="shared" si="88"/>
        <v>-</v>
      </c>
    </row>
    <row r="2810" spans="1:29" x14ac:dyDescent="0.25">
      <c r="A2810" s="6"/>
      <c r="B2810" s="10"/>
      <c r="C2810" s="6"/>
      <c r="D2810" s="6"/>
      <c r="E2810" s="6"/>
      <c r="F2810" s="6"/>
      <c r="G2810" s="6"/>
      <c r="H2810" s="6"/>
      <c r="I2810" s="6"/>
      <c r="J2810" s="6"/>
      <c r="K2810" s="6"/>
      <c r="L2810" s="6"/>
      <c r="M2810" s="6"/>
      <c r="N2810" s="6"/>
      <c r="O2810" s="6"/>
      <c r="P2810" s="10"/>
      <c r="Q2810" s="15" t="str">
        <f t="shared" ca="1" si="89"/>
        <v>-</v>
      </c>
      <c r="R2810" s="6"/>
      <c r="S2810" s="6"/>
      <c r="T2810" s="6"/>
      <c r="U2810" s="6"/>
      <c r="V2810" s="6"/>
      <c r="W2810" s="6" t="str">
        <f t="shared" si="88"/>
        <v>-</v>
      </c>
      <c r="X2810" s="6"/>
      <c r="Y2810" s="6"/>
      <c r="Z2810" s="6"/>
      <c r="AA2810" s="6"/>
      <c r="AB2810" s="6"/>
      <c r="AC2810" s="6"/>
    </row>
    <row r="2811" spans="1:29" x14ac:dyDescent="0.25">
      <c r="Q2811" s="12" t="str">
        <f t="shared" ca="1" si="89"/>
        <v>-</v>
      </c>
      <c r="W2811" t="str">
        <f t="shared" si="88"/>
        <v>-</v>
      </c>
    </row>
    <row r="2812" spans="1:29" x14ac:dyDescent="0.25">
      <c r="A2812" s="6"/>
      <c r="B2812" s="10"/>
      <c r="C2812" s="6"/>
      <c r="D2812" s="6"/>
      <c r="E2812" s="6"/>
      <c r="F2812" s="6"/>
      <c r="G2812" s="6"/>
      <c r="H2812" s="6"/>
      <c r="I2812" s="6"/>
      <c r="J2812" s="6"/>
      <c r="K2812" s="6"/>
      <c r="L2812" s="6"/>
      <c r="M2812" s="6"/>
      <c r="N2812" s="6"/>
      <c r="O2812" s="6"/>
      <c r="P2812" s="10"/>
      <c r="Q2812" s="15" t="str">
        <f t="shared" ca="1" si="89"/>
        <v>-</v>
      </c>
      <c r="R2812" s="6"/>
      <c r="S2812" s="6"/>
      <c r="T2812" s="6"/>
      <c r="U2812" s="6"/>
      <c r="V2812" s="6"/>
      <c r="W2812" s="6" t="str">
        <f t="shared" si="88"/>
        <v>-</v>
      </c>
      <c r="X2812" s="6"/>
      <c r="Y2812" s="6"/>
      <c r="Z2812" s="6"/>
      <c r="AA2812" s="6"/>
      <c r="AB2812" s="6"/>
      <c r="AC2812" s="6"/>
    </row>
    <row r="2813" spans="1:29" x14ac:dyDescent="0.25">
      <c r="Q2813" s="12" t="str">
        <f t="shared" ca="1" si="89"/>
        <v>-</v>
      </c>
      <c r="W2813" t="str">
        <f t="shared" si="88"/>
        <v>-</v>
      </c>
    </row>
    <row r="2814" spans="1:29" x14ac:dyDescent="0.25">
      <c r="A2814" s="6"/>
      <c r="B2814" s="10"/>
      <c r="C2814" s="6"/>
      <c r="D2814" s="6"/>
      <c r="E2814" s="6"/>
      <c r="F2814" s="6"/>
      <c r="G2814" s="6"/>
      <c r="H2814" s="6"/>
      <c r="I2814" s="6"/>
      <c r="J2814" s="6"/>
      <c r="K2814" s="6"/>
      <c r="L2814" s="6"/>
      <c r="M2814" s="6"/>
      <c r="N2814" s="6"/>
      <c r="O2814" s="6"/>
      <c r="P2814" s="10"/>
      <c r="Q2814" s="15" t="str">
        <f t="shared" ca="1" si="89"/>
        <v>-</v>
      </c>
      <c r="R2814" s="6"/>
      <c r="S2814" s="6"/>
      <c r="T2814" s="6"/>
      <c r="U2814" s="6"/>
      <c r="V2814" s="6"/>
      <c r="W2814" s="6" t="str">
        <f t="shared" si="88"/>
        <v>-</v>
      </c>
      <c r="X2814" s="6"/>
      <c r="Y2814" s="6"/>
      <c r="Z2814" s="6"/>
      <c r="AA2814" s="6"/>
      <c r="AB2814" s="6"/>
      <c r="AC2814" s="6"/>
    </row>
    <row r="2815" spans="1:29" x14ac:dyDescent="0.25">
      <c r="Q2815" s="12" t="str">
        <f t="shared" ca="1" si="89"/>
        <v>-</v>
      </c>
      <c r="W2815" t="str">
        <f t="shared" si="88"/>
        <v>-</v>
      </c>
    </row>
    <row r="2816" spans="1:29" x14ac:dyDescent="0.25">
      <c r="A2816" s="6"/>
      <c r="B2816" s="10"/>
      <c r="C2816" s="6"/>
      <c r="D2816" s="6"/>
      <c r="E2816" s="6"/>
      <c r="F2816" s="6"/>
      <c r="G2816" s="6"/>
      <c r="H2816" s="6"/>
      <c r="I2816" s="6"/>
      <c r="J2816" s="6"/>
      <c r="K2816" s="6"/>
      <c r="L2816" s="6"/>
      <c r="M2816" s="6"/>
      <c r="N2816" s="6"/>
      <c r="O2816" s="6"/>
      <c r="P2816" s="10"/>
      <c r="Q2816" s="15" t="str">
        <f t="shared" ca="1" si="89"/>
        <v>-</v>
      </c>
      <c r="R2816" s="6"/>
      <c r="S2816" s="6"/>
      <c r="T2816" s="6"/>
      <c r="U2816" s="6"/>
      <c r="V2816" s="6"/>
      <c r="W2816" s="6" t="str">
        <f t="shared" si="88"/>
        <v>-</v>
      </c>
      <c r="X2816" s="6"/>
      <c r="Y2816" s="6"/>
      <c r="Z2816" s="6"/>
      <c r="AA2816" s="6"/>
      <c r="AB2816" s="6"/>
      <c r="AC2816" s="6"/>
    </row>
    <row r="2817" spans="1:29" x14ac:dyDescent="0.25">
      <c r="Q2817" s="12" t="str">
        <f t="shared" ca="1" si="89"/>
        <v>-</v>
      </c>
      <c r="W2817" t="str">
        <f t="shared" si="88"/>
        <v>-</v>
      </c>
    </row>
    <row r="2818" spans="1:29" x14ac:dyDescent="0.25">
      <c r="A2818" s="6"/>
      <c r="B2818" s="10"/>
      <c r="C2818" s="6"/>
      <c r="D2818" s="6"/>
      <c r="E2818" s="6"/>
      <c r="F2818" s="6"/>
      <c r="G2818" s="6"/>
      <c r="H2818" s="6"/>
      <c r="I2818" s="6"/>
      <c r="J2818" s="6"/>
      <c r="K2818" s="6"/>
      <c r="L2818" s="6"/>
      <c r="M2818" s="6"/>
      <c r="N2818" s="6"/>
      <c r="O2818" s="6"/>
      <c r="P2818" s="10"/>
      <c r="Q2818" s="15" t="str">
        <f t="shared" ca="1" si="89"/>
        <v>-</v>
      </c>
      <c r="R2818" s="6"/>
      <c r="S2818" s="6"/>
      <c r="T2818" s="6"/>
      <c r="U2818" s="6"/>
      <c r="V2818" s="6"/>
      <c r="W2818" s="6" t="str">
        <f t="shared" si="88"/>
        <v>-</v>
      </c>
      <c r="X2818" s="6"/>
      <c r="Y2818" s="6"/>
      <c r="Z2818" s="6"/>
      <c r="AA2818" s="6"/>
      <c r="AB2818" s="6"/>
      <c r="AC2818" s="6"/>
    </row>
    <row r="2819" spans="1:29" x14ac:dyDescent="0.25">
      <c r="Q2819" s="12" t="str">
        <f t="shared" ca="1" si="89"/>
        <v>-</v>
      </c>
      <c r="W2819" t="str">
        <f t="shared" si="88"/>
        <v>-</v>
      </c>
    </row>
    <row r="2820" spans="1:29" x14ac:dyDescent="0.25">
      <c r="A2820" s="6"/>
      <c r="B2820" s="10"/>
      <c r="C2820" s="6"/>
      <c r="D2820" s="6"/>
      <c r="E2820" s="6"/>
      <c r="F2820" s="6"/>
      <c r="G2820" s="6"/>
      <c r="H2820" s="6"/>
      <c r="I2820" s="6"/>
      <c r="J2820" s="6"/>
      <c r="K2820" s="6"/>
      <c r="L2820" s="6"/>
      <c r="M2820" s="6"/>
      <c r="N2820" s="6"/>
      <c r="O2820" s="6"/>
      <c r="P2820" s="10"/>
      <c r="Q2820" s="15" t="str">
        <f t="shared" ca="1" si="89"/>
        <v>-</v>
      </c>
      <c r="R2820" s="6"/>
      <c r="S2820" s="6"/>
      <c r="T2820" s="6"/>
      <c r="U2820" s="6"/>
      <c r="V2820" s="6"/>
      <c r="W2820" s="6" t="str">
        <f t="shared" si="88"/>
        <v>-</v>
      </c>
      <c r="X2820" s="6"/>
      <c r="Y2820" s="6"/>
      <c r="Z2820" s="6"/>
      <c r="AA2820" s="6"/>
      <c r="AB2820" s="6"/>
      <c r="AC2820" s="6"/>
    </row>
    <row r="2821" spans="1:29" x14ac:dyDescent="0.25">
      <c r="Q2821" s="12" t="str">
        <f t="shared" ca="1" si="89"/>
        <v>-</v>
      </c>
      <c r="W2821" t="str">
        <f t="shared" si="88"/>
        <v>-</v>
      </c>
    </row>
    <row r="2822" spans="1:29" x14ac:dyDescent="0.25">
      <c r="A2822" s="6"/>
      <c r="B2822" s="10"/>
      <c r="C2822" s="6"/>
      <c r="D2822" s="6"/>
      <c r="E2822" s="6"/>
      <c r="F2822" s="6"/>
      <c r="G2822" s="6"/>
      <c r="H2822" s="6"/>
      <c r="I2822" s="6"/>
      <c r="J2822" s="6"/>
      <c r="K2822" s="6"/>
      <c r="L2822" s="6"/>
      <c r="M2822" s="6"/>
      <c r="N2822" s="6"/>
      <c r="O2822" s="6"/>
      <c r="P2822" s="10"/>
      <c r="Q2822" s="15" t="str">
        <f t="shared" ca="1" si="89"/>
        <v>-</v>
      </c>
      <c r="R2822" s="6"/>
      <c r="S2822" s="6"/>
      <c r="T2822" s="6"/>
      <c r="U2822" s="6"/>
      <c r="V2822" s="6"/>
      <c r="W2822" s="6" t="str">
        <f t="shared" si="88"/>
        <v>-</v>
      </c>
      <c r="X2822" s="6"/>
      <c r="Y2822" s="6"/>
      <c r="Z2822" s="6"/>
      <c r="AA2822" s="6"/>
      <c r="AB2822" s="6"/>
      <c r="AC2822" s="6"/>
    </row>
    <row r="2823" spans="1:29" x14ac:dyDescent="0.25">
      <c r="Q2823" s="12" t="str">
        <f t="shared" ca="1" si="89"/>
        <v>-</v>
      </c>
      <c r="W2823" t="str">
        <f t="shared" si="88"/>
        <v>-</v>
      </c>
    </row>
    <row r="2824" spans="1:29" x14ac:dyDescent="0.25">
      <c r="A2824" s="6"/>
      <c r="B2824" s="10"/>
      <c r="C2824" s="6"/>
      <c r="D2824" s="6"/>
      <c r="E2824" s="6"/>
      <c r="F2824" s="6"/>
      <c r="G2824" s="6"/>
      <c r="H2824" s="6"/>
      <c r="I2824" s="6"/>
      <c r="J2824" s="6"/>
      <c r="K2824" s="6"/>
      <c r="L2824" s="6"/>
      <c r="M2824" s="6"/>
      <c r="N2824" s="6"/>
      <c r="O2824" s="6"/>
      <c r="P2824" s="10"/>
      <c r="Q2824" s="15" t="str">
        <f t="shared" ca="1" si="89"/>
        <v>-</v>
      </c>
      <c r="R2824" s="6"/>
      <c r="S2824" s="6"/>
      <c r="T2824" s="6"/>
      <c r="U2824" s="6"/>
      <c r="V2824" s="6"/>
      <c r="W2824" s="6" t="str">
        <f t="shared" ref="W2824:W2887" si="90">IF(OR(ISBLANK(J2824),ISBLANK(V2824)),"-",(IF(J2824=V2824,"Yes","No")))</f>
        <v>-</v>
      </c>
      <c r="X2824" s="6"/>
      <c r="Y2824" s="6"/>
      <c r="Z2824" s="6"/>
      <c r="AA2824" s="6"/>
      <c r="AB2824" s="6"/>
      <c r="AC2824" s="6"/>
    </row>
    <row r="2825" spans="1:29" x14ac:dyDescent="0.25">
      <c r="Q2825" s="12" t="str">
        <f t="shared" ref="Q2825:Q2888" ca="1" si="91">IF(B2825&gt;1/1/1900, (IF(R2825="Closed",(DATEDIF(B2825,P2825,"d"))-(DATEDIF(M2825,O2825,"d")),IF(OR(R2825="Pending",ISBLANK(P2825)),TODAY()-B2825))),"-")</f>
        <v>-</v>
      </c>
      <c r="W2825" t="str">
        <f t="shared" si="90"/>
        <v>-</v>
      </c>
    </row>
    <row r="2826" spans="1:29" x14ac:dyDescent="0.25">
      <c r="A2826" s="6"/>
      <c r="B2826" s="10"/>
      <c r="C2826" s="6"/>
      <c r="D2826" s="6"/>
      <c r="E2826" s="6"/>
      <c r="F2826" s="6"/>
      <c r="G2826" s="6"/>
      <c r="H2826" s="6"/>
      <c r="I2826" s="6"/>
      <c r="J2826" s="6"/>
      <c r="K2826" s="6"/>
      <c r="L2826" s="6"/>
      <c r="M2826" s="6"/>
      <c r="N2826" s="6"/>
      <c r="O2826" s="6"/>
      <c r="P2826" s="10"/>
      <c r="Q2826" s="15" t="str">
        <f t="shared" ca="1" si="91"/>
        <v>-</v>
      </c>
      <c r="R2826" s="6"/>
      <c r="S2826" s="6"/>
      <c r="T2826" s="6"/>
      <c r="U2826" s="6"/>
      <c r="V2826" s="6"/>
      <c r="W2826" s="6" t="str">
        <f t="shared" si="90"/>
        <v>-</v>
      </c>
      <c r="X2826" s="6"/>
      <c r="Y2826" s="6"/>
      <c r="Z2826" s="6"/>
      <c r="AA2826" s="6"/>
      <c r="AB2826" s="6"/>
      <c r="AC2826" s="6"/>
    </row>
    <row r="2827" spans="1:29" x14ac:dyDescent="0.25">
      <c r="Q2827" s="12" t="str">
        <f t="shared" ca="1" si="91"/>
        <v>-</v>
      </c>
      <c r="W2827" t="str">
        <f t="shared" si="90"/>
        <v>-</v>
      </c>
    </row>
    <row r="2828" spans="1:29" x14ac:dyDescent="0.25">
      <c r="A2828" s="6"/>
      <c r="B2828" s="10"/>
      <c r="C2828" s="6"/>
      <c r="D2828" s="6"/>
      <c r="E2828" s="6"/>
      <c r="F2828" s="6"/>
      <c r="G2828" s="6"/>
      <c r="H2828" s="6"/>
      <c r="I2828" s="6"/>
      <c r="J2828" s="6"/>
      <c r="K2828" s="6"/>
      <c r="L2828" s="6"/>
      <c r="M2828" s="6"/>
      <c r="N2828" s="6"/>
      <c r="O2828" s="6"/>
      <c r="P2828" s="10"/>
      <c r="Q2828" s="15" t="str">
        <f t="shared" ca="1" si="91"/>
        <v>-</v>
      </c>
      <c r="R2828" s="6"/>
      <c r="S2828" s="6"/>
      <c r="T2828" s="6"/>
      <c r="U2828" s="6"/>
      <c r="V2828" s="6"/>
      <c r="W2828" s="6" t="str">
        <f t="shared" si="90"/>
        <v>-</v>
      </c>
      <c r="X2828" s="6"/>
      <c r="Y2828" s="6"/>
      <c r="Z2828" s="6"/>
      <c r="AA2828" s="6"/>
      <c r="AB2828" s="6"/>
      <c r="AC2828" s="6"/>
    </row>
    <row r="2829" spans="1:29" x14ac:dyDescent="0.25">
      <c r="Q2829" s="12" t="str">
        <f t="shared" ca="1" si="91"/>
        <v>-</v>
      </c>
      <c r="W2829" t="str">
        <f t="shared" si="90"/>
        <v>-</v>
      </c>
    </row>
    <row r="2830" spans="1:29" x14ac:dyDescent="0.25">
      <c r="A2830" s="6"/>
      <c r="B2830" s="10"/>
      <c r="C2830" s="6"/>
      <c r="D2830" s="6"/>
      <c r="E2830" s="6"/>
      <c r="F2830" s="6"/>
      <c r="G2830" s="6"/>
      <c r="H2830" s="6"/>
      <c r="I2830" s="6"/>
      <c r="J2830" s="6"/>
      <c r="K2830" s="6"/>
      <c r="L2830" s="6"/>
      <c r="M2830" s="6"/>
      <c r="N2830" s="6"/>
      <c r="O2830" s="6"/>
      <c r="P2830" s="10"/>
      <c r="Q2830" s="15" t="str">
        <f t="shared" ca="1" si="91"/>
        <v>-</v>
      </c>
      <c r="R2830" s="6"/>
      <c r="S2830" s="6"/>
      <c r="T2830" s="6"/>
      <c r="U2830" s="6"/>
      <c r="V2830" s="6"/>
      <c r="W2830" s="6" t="str">
        <f t="shared" si="90"/>
        <v>-</v>
      </c>
      <c r="X2830" s="6"/>
      <c r="Y2830" s="6"/>
      <c r="Z2830" s="6"/>
      <c r="AA2830" s="6"/>
      <c r="AB2830" s="6"/>
      <c r="AC2830" s="6"/>
    </row>
    <row r="2831" spans="1:29" x14ac:dyDescent="0.25">
      <c r="Q2831" s="12" t="str">
        <f t="shared" ca="1" si="91"/>
        <v>-</v>
      </c>
      <c r="W2831" t="str">
        <f t="shared" si="90"/>
        <v>-</v>
      </c>
    </row>
    <row r="2832" spans="1:29" x14ac:dyDescent="0.25">
      <c r="A2832" s="6"/>
      <c r="B2832" s="10"/>
      <c r="C2832" s="6"/>
      <c r="D2832" s="6"/>
      <c r="E2832" s="6"/>
      <c r="F2832" s="6"/>
      <c r="G2832" s="6"/>
      <c r="H2832" s="6"/>
      <c r="I2832" s="6"/>
      <c r="J2832" s="6"/>
      <c r="K2832" s="6"/>
      <c r="L2832" s="6"/>
      <c r="M2832" s="6"/>
      <c r="N2832" s="6"/>
      <c r="O2832" s="6"/>
      <c r="P2832" s="10"/>
      <c r="Q2832" s="15" t="str">
        <f t="shared" ca="1" si="91"/>
        <v>-</v>
      </c>
      <c r="R2832" s="6"/>
      <c r="S2832" s="6"/>
      <c r="T2832" s="6"/>
      <c r="U2832" s="6"/>
      <c r="V2832" s="6"/>
      <c r="W2832" s="6" t="str">
        <f t="shared" si="90"/>
        <v>-</v>
      </c>
      <c r="X2832" s="6"/>
      <c r="Y2832" s="6"/>
      <c r="Z2832" s="6"/>
      <c r="AA2832" s="6"/>
      <c r="AB2832" s="6"/>
      <c r="AC2832" s="6"/>
    </row>
    <row r="2833" spans="1:29" x14ac:dyDescent="0.25">
      <c r="Q2833" s="12" t="str">
        <f t="shared" ca="1" si="91"/>
        <v>-</v>
      </c>
      <c r="W2833" t="str">
        <f t="shared" si="90"/>
        <v>-</v>
      </c>
    </row>
    <row r="2834" spans="1:29" x14ac:dyDescent="0.25">
      <c r="A2834" s="6"/>
      <c r="B2834" s="10"/>
      <c r="C2834" s="6"/>
      <c r="D2834" s="6"/>
      <c r="E2834" s="6"/>
      <c r="F2834" s="6"/>
      <c r="G2834" s="6"/>
      <c r="H2834" s="6"/>
      <c r="I2834" s="6"/>
      <c r="J2834" s="6"/>
      <c r="K2834" s="6"/>
      <c r="L2834" s="6"/>
      <c r="M2834" s="6"/>
      <c r="N2834" s="6"/>
      <c r="O2834" s="6"/>
      <c r="P2834" s="10"/>
      <c r="Q2834" s="15" t="str">
        <f t="shared" ca="1" si="91"/>
        <v>-</v>
      </c>
      <c r="R2834" s="6"/>
      <c r="S2834" s="6"/>
      <c r="T2834" s="6"/>
      <c r="U2834" s="6"/>
      <c r="V2834" s="6"/>
      <c r="W2834" s="6" t="str">
        <f t="shared" si="90"/>
        <v>-</v>
      </c>
      <c r="X2834" s="6"/>
      <c r="Y2834" s="6"/>
      <c r="Z2834" s="6"/>
      <c r="AA2834" s="6"/>
      <c r="AB2834" s="6"/>
      <c r="AC2834" s="6"/>
    </row>
    <row r="2835" spans="1:29" x14ac:dyDescent="0.25">
      <c r="Q2835" s="12" t="str">
        <f t="shared" ca="1" si="91"/>
        <v>-</v>
      </c>
      <c r="W2835" t="str">
        <f t="shared" si="90"/>
        <v>-</v>
      </c>
    </row>
    <row r="2836" spans="1:29" x14ac:dyDescent="0.25">
      <c r="A2836" s="6"/>
      <c r="B2836" s="10"/>
      <c r="C2836" s="6"/>
      <c r="D2836" s="6"/>
      <c r="E2836" s="6"/>
      <c r="F2836" s="6"/>
      <c r="G2836" s="6"/>
      <c r="H2836" s="6"/>
      <c r="I2836" s="6"/>
      <c r="J2836" s="6"/>
      <c r="K2836" s="6"/>
      <c r="L2836" s="6"/>
      <c r="M2836" s="6"/>
      <c r="N2836" s="6"/>
      <c r="O2836" s="6"/>
      <c r="P2836" s="10"/>
      <c r="Q2836" s="15" t="str">
        <f t="shared" ca="1" si="91"/>
        <v>-</v>
      </c>
      <c r="R2836" s="6"/>
      <c r="S2836" s="6"/>
      <c r="T2836" s="6"/>
      <c r="U2836" s="6"/>
      <c r="V2836" s="6"/>
      <c r="W2836" s="6" t="str">
        <f t="shared" si="90"/>
        <v>-</v>
      </c>
      <c r="X2836" s="6"/>
      <c r="Y2836" s="6"/>
      <c r="Z2836" s="6"/>
      <c r="AA2836" s="6"/>
      <c r="AB2836" s="6"/>
      <c r="AC2836" s="6"/>
    </row>
    <row r="2837" spans="1:29" x14ac:dyDescent="0.25">
      <c r="Q2837" s="12" t="str">
        <f t="shared" ca="1" si="91"/>
        <v>-</v>
      </c>
      <c r="W2837" t="str">
        <f t="shared" si="90"/>
        <v>-</v>
      </c>
    </row>
    <row r="2838" spans="1:29" x14ac:dyDescent="0.25">
      <c r="A2838" s="6"/>
      <c r="B2838" s="10"/>
      <c r="C2838" s="6"/>
      <c r="D2838" s="6"/>
      <c r="E2838" s="6"/>
      <c r="F2838" s="6"/>
      <c r="G2838" s="6"/>
      <c r="H2838" s="6"/>
      <c r="I2838" s="6"/>
      <c r="J2838" s="6"/>
      <c r="K2838" s="6"/>
      <c r="L2838" s="6"/>
      <c r="M2838" s="6"/>
      <c r="N2838" s="6"/>
      <c r="O2838" s="6"/>
      <c r="P2838" s="10"/>
      <c r="Q2838" s="15" t="str">
        <f t="shared" ca="1" si="91"/>
        <v>-</v>
      </c>
      <c r="R2838" s="6"/>
      <c r="S2838" s="6"/>
      <c r="T2838" s="6"/>
      <c r="U2838" s="6"/>
      <c r="V2838" s="6"/>
      <c r="W2838" s="6" t="str">
        <f t="shared" si="90"/>
        <v>-</v>
      </c>
      <c r="X2838" s="6"/>
      <c r="Y2838" s="6"/>
      <c r="Z2838" s="6"/>
      <c r="AA2838" s="6"/>
      <c r="AB2838" s="6"/>
      <c r="AC2838" s="6"/>
    </row>
    <row r="2839" spans="1:29" x14ac:dyDescent="0.25">
      <c r="Q2839" s="12" t="str">
        <f t="shared" ca="1" si="91"/>
        <v>-</v>
      </c>
      <c r="W2839" t="str">
        <f t="shared" si="90"/>
        <v>-</v>
      </c>
    </row>
    <row r="2840" spans="1:29" x14ac:dyDescent="0.25">
      <c r="A2840" s="6"/>
      <c r="B2840" s="10"/>
      <c r="C2840" s="6"/>
      <c r="D2840" s="6"/>
      <c r="E2840" s="6"/>
      <c r="F2840" s="6"/>
      <c r="G2840" s="6"/>
      <c r="H2840" s="6"/>
      <c r="I2840" s="6"/>
      <c r="J2840" s="6"/>
      <c r="K2840" s="6"/>
      <c r="L2840" s="6"/>
      <c r="M2840" s="6"/>
      <c r="N2840" s="6"/>
      <c r="O2840" s="6"/>
      <c r="P2840" s="10"/>
      <c r="Q2840" s="15" t="str">
        <f t="shared" ca="1" si="91"/>
        <v>-</v>
      </c>
      <c r="R2840" s="6"/>
      <c r="S2840" s="6"/>
      <c r="T2840" s="6"/>
      <c r="U2840" s="6"/>
      <c r="V2840" s="6"/>
      <c r="W2840" s="6" t="str">
        <f t="shared" si="90"/>
        <v>-</v>
      </c>
      <c r="X2840" s="6"/>
      <c r="Y2840" s="6"/>
      <c r="Z2840" s="6"/>
      <c r="AA2840" s="6"/>
      <c r="AB2840" s="6"/>
      <c r="AC2840" s="6"/>
    </row>
    <row r="2841" spans="1:29" x14ac:dyDescent="0.25">
      <c r="Q2841" s="12" t="str">
        <f t="shared" ca="1" si="91"/>
        <v>-</v>
      </c>
      <c r="W2841" t="str">
        <f t="shared" si="90"/>
        <v>-</v>
      </c>
    </row>
    <row r="2842" spans="1:29" x14ac:dyDescent="0.25">
      <c r="A2842" s="6"/>
      <c r="B2842" s="10"/>
      <c r="C2842" s="6"/>
      <c r="D2842" s="6"/>
      <c r="E2842" s="6"/>
      <c r="F2842" s="6"/>
      <c r="G2842" s="6"/>
      <c r="H2842" s="6"/>
      <c r="I2842" s="6"/>
      <c r="J2842" s="6"/>
      <c r="K2842" s="6"/>
      <c r="L2842" s="6"/>
      <c r="M2842" s="6"/>
      <c r="N2842" s="6"/>
      <c r="O2842" s="6"/>
      <c r="P2842" s="10"/>
      <c r="Q2842" s="15" t="str">
        <f t="shared" ca="1" si="91"/>
        <v>-</v>
      </c>
      <c r="R2842" s="6"/>
      <c r="S2842" s="6"/>
      <c r="T2842" s="6"/>
      <c r="U2842" s="6"/>
      <c r="V2842" s="6"/>
      <c r="W2842" s="6" t="str">
        <f t="shared" si="90"/>
        <v>-</v>
      </c>
      <c r="X2842" s="6"/>
      <c r="Y2842" s="6"/>
      <c r="Z2842" s="6"/>
      <c r="AA2842" s="6"/>
      <c r="AB2842" s="6"/>
      <c r="AC2842" s="6"/>
    </row>
    <row r="2843" spans="1:29" x14ac:dyDescent="0.25">
      <c r="Q2843" s="12" t="str">
        <f t="shared" ca="1" si="91"/>
        <v>-</v>
      </c>
      <c r="W2843" t="str">
        <f t="shared" si="90"/>
        <v>-</v>
      </c>
    </row>
    <row r="2844" spans="1:29" x14ac:dyDescent="0.25">
      <c r="A2844" s="6"/>
      <c r="B2844" s="10"/>
      <c r="C2844" s="6"/>
      <c r="D2844" s="6"/>
      <c r="E2844" s="6"/>
      <c r="F2844" s="6"/>
      <c r="G2844" s="6"/>
      <c r="H2844" s="6"/>
      <c r="I2844" s="6"/>
      <c r="J2844" s="6"/>
      <c r="K2844" s="6"/>
      <c r="L2844" s="6"/>
      <c r="M2844" s="6"/>
      <c r="N2844" s="6"/>
      <c r="O2844" s="6"/>
      <c r="P2844" s="10"/>
      <c r="Q2844" s="15" t="str">
        <f t="shared" ca="1" si="91"/>
        <v>-</v>
      </c>
      <c r="R2844" s="6"/>
      <c r="S2844" s="6"/>
      <c r="T2844" s="6"/>
      <c r="U2844" s="6"/>
      <c r="V2844" s="6"/>
      <c r="W2844" s="6" t="str">
        <f t="shared" si="90"/>
        <v>-</v>
      </c>
      <c r="X2844" s="6"/>
      <c r="Y2844" s="6"/>
      <c r="Z2844" s="6"/>
      <c r="AA2844" s="6"/>
      <c r="AB2844" s="6"/>
      <c r="AC2844" s="6"/>
    </row>
    <row r="2845" spans="1:29" x14ac:dyDescent="0.25">
      <c r="Q2845" s="12" t="str">
        <f t="shared" ca="1" si="91"/>
        <v>-</v>
      </c>
      <c r="W2845" t="str">
        <f t="shared" si="90"/>
        <v>-</v>
      </c>
    </row>
    <row r="2846" spans="1:29" x14ac:dyDescent="0.25">
      <c r="A2846" s="6"/>
      <c r="B2846" s="10"/>
      <c r="C2846" s="6"/>
      <c r="D2846" s="6"/>
      <c r="E2846" s="6"/>
      <c r="F2846" s="6"/>
      <c r="G2846" s="6"/>
      <c r="H2846" s="6"/>
      <c r="I2846" s="6"/>
      <c r="J2846" s="6"/>
      <c r="K2846" s="6"/>
      <c r="L2846" s="6"/>
      <c r="M2846" s="6"/>
      <c r="N2846" s="6"/>
      <c r="O2846" s="6"/>
      <c r="P2846" s="10"/>
      <c r="Q2846" s="15" t="str">
        <f t="shared" ca="1" si="91"/>
        <v>-</v>
      </c>
      <c r="R2846" s="6"/>
      <c r="S2846" s="6"/>
      <c r="T2846" s="6"/>
      <c r="U2846" s="6"/>
      <c r="V2846" s="6"/>
      <c r="W2846" s="6" t="str">
        <f t="shared" si="90"/>
        <v>-</v>
      </c>
      <c r="X2846" s="6"/>
      <c r="Y2846" s="6"/>
      <c r="Z2846" s="6"/>
      <c r="AA2846" s="6"/>
      <c r="AB2846" s="6"/>
      <c r="AC2846" s="6"/>
    </row>
    <row r="2847" spans="1:29" x14ac:dyDescent="0.25">
      <c r="Q2847" s="12" t="str">
        <f t="shared" ca="1" si="91"/>
        <v>-</v>
      </c>
      <c r="W2847" t="str">
        <f t="shared" si="90"/>
        <v>-</v>
      </c>
    </row>
    <row r="2848" spans="1:29" x14ac:dyDescent="0.25">
      <c r="A2848" s="6"/>
      <c r="B2848" s="10"/>
      <c r="C2848" s="6"/>
      <c r="D2848" s="6"/>
      <c r="E2848" s="6"/>
      <c r="F2848" s="6"/>
      <c r="G2848" s="6"/>
      <c r="H2848" s="6"/>
      <c r="I2848" s="6"/>
      <c r="J2848" s="6"/>
      <c r="K2848" s="6"/>
      <c r="L2848" s="6"/>
      <c r="M2848" s="6"/>
      <c r="N2848" s="6"/>
      <c r="O2848" s="6"/>
      <c r="P2848" s="10"/>
      <c r="Q2848" s="15" t="str">
        <f t="shared" ca="1" si="91"/>
        <v>-</v>
      </c>
      <c r="R2848" s="6"/>
      <c r="S2848" s="6"/>
      <c r="T2848" s="6"/>
      <c r="U2848" s="6"/>
      <c r="V2848" s="6"/>
      <c r="W2848" s="6" t="str">
        <f t="shared" si="90"/>
        <v>-</v>
      </c>
      <c r="X2848" s="6"/>
      <c r="Y2848" s="6"/>
      <c r="Z2848" s="6"/>
      <c r="AA2848" s="6"/>
      <c r="AB2848" s="6"/>
      <c r="AC2848" s="6"/>
    </row>
    <row r="2849" spans="1:29" x14ac:dyDescent="0.25">
      <c r="Q2849" s="12" t="str">
        <f t="shared" ca="1" si="91"/>
        <v>-</v>
      </c>
      <c r="W2849" t="str">
        <f t="shared" si="90"/>
        <v>-</v>
      </c>
    </row>
    <row r="2850" spans="1:29" x14ac:dyDescent="0.25">
      <c r="A2850" s="6"/>
      <c r="B2850" s="10"/>
      <c r="C2850" s="6"/>
      <c r="D2850" s="6"/>
      <c r="E2850" s="6"/>
      <c r="F2850" s="6"/>
      <c r="G2850" s="6"/>
      <c r="H2850" s="6"/>
      <c r="I2850" s="6"/>
      <c r="J2850" s="6"/>
      <c r="K2850" s="6"/>
      <c r="L2850" s="6"/>
      <c r="M2850" s="6"/>
      <c r="N2850" s="6"/>
      <c r="O2850" s="6"/>
      <c r="P2850" s="10"/>
      <c r="Q2850" s="15" t="str">
        <f t="shared" ca="1" si="91"/>
        <v>-</v>
      </c>
      <c r="R2850" s="6"/>
      <c r="S2850" s="6"/>
      <c r="T2850" s="6"/>
      <c r="U2850" s="6"/>
      <c r="V2850" s="6"/>
      <c r="W2850" s="6" t="str">
        <f t="shared" si="90"/>
        <v>-</v>
      </c>
      <c r="X2850" s="6"/>
      <c r="Y2850" s="6"/>
      <c r="Z2850" s="6"/>
      <c r="AA2850" s="6"/>
      <c r="AB2850" s="6"/>
      <c r="AC2850" s="6"/>
    </row>
    <row r="2851" spans="1:29" x14ac:dyDescent="0.25">
      <c r="Q2851" s="12" t="str">
        <f t="shared" ca="1" si="91"/>
        <v>-</v>
      </c>
      <c r="W2851" t="str">
        <f t="shared" si="90"/>
        <v>-</v>
      </c>
    </row>
    <row r="2852" spans="1:29" x14ac:dyDescent="0.25">
      <c r="A2852" s="6"/>
      <c r="B2852" s="10"/>
      <c r="C2852" s="6"/>
      <c r="D2852" s="6"/>
      <c r="E2852" s="6"/>
      <c r="F2852" s="6"/>
      <c r="G2852" s="6"/>
      <c r="H2852" s="6"/>
      <c r="I2852" s="6"/>
      <c r="J2852" s="6"/>
      <c r="K2852" s="6"/>
      <c r="L2852" s="6"/>
      <c r="M2852" s="6"/>
      <c r="N2852" s="6"/>
      <c r="O2852" s="6"/>
      <c r="P2852" s="10"/>
      <c r="Q2852" s="15" t="str">
        <f t="shared" ca="1" si="91"/>
        <v>-</v>
      </c>
      <c r="R2852" s="6"/>
      <c r="S2852" s="6"/>
      <c r="T2852" s="6"/>
      <c r="U2852" s="6"/>
      <c r="V2852" s="6"/>
      <c r="W2852" s="6" t="str">
        <f t="shared" si="90"/>
        <v>-</v>
      </c>
      <c r="X2852" s="6"/>
      <c r="Y2852" s="6"/>
      <c r="Z2852" s="6"/>
      <c r="AA2852" s="6"/>
      <c r="AB2852" s="6"/>
      <c r="AC2852" s="6"/>
    </row>
    <row r="2853" spans="1:29" x14ac:dyDescent="0.25">
      <c r="Q2853" s="12" t="str">
        <f t="shared" ca="1" si="91"/>
        <v>-</v>
      </c>
      <c r="W2853" t="str">
        <f t="shared" si="90"/>
        <v>-</v>
      </c>
    </row>
    <row r="2854" spans="1:29" x14ac:dyDescent="0.25">
      <c r="A2854" s="6"/>
      <c r="B2854" s="10"/>
      <c r="C2854" s="6"/>
      <c r="D2854" s="6"/>
      <c r="E2854" s="6"/>
      <c r="F2854" s="6"/>
      <c r="G2854" s="6"/>
      <c r="H2854" s="6"/>
      <c r="I2854" s="6"/>
      <c r="J2854" s="6"/>
      <c r="K2854" s="6"/>
      <c r="L2854" s="6"/>
      <c r="M2854" s="6"/>
      <c r="N2854" s="6"/>
      <c r="O2854" s="6"/>
      <c r="P2854" s="10"/>
      <c r="Q2854" s="15" t="str">
        <f t="shared" ca="1" si="91"/>
        <v>-</v>
      </c>
      <c r="R2854" s="6"/>
      <c r="S2854" s="6"/>
      <c r="T2854" s="6"/>
      <c r="U2854" s="6"/>
      <c r="V2854" s="6"/>
      <c r="W2854" s="6" t="str">
        <f t="shared" si="90"/>
        <v>-</v>
      </c>
      <c r="X2854" s="6"/>
      <c r="Y2854" s="6"/>
      <c r="Z2854" s="6"/>
      <c r="AA2854" s="6"/>
      <c r="AB2854" s="6"/>
      <c r="AC2854" s="6"/>
    </row>
    <row r="2855" spans="1:29" x14ac:dyDescent="0.25">
      <c r="Q2855" s="12" t="str">
        <f t="shared" ca="1" si="91"/>
        <v>-</v>
      </c>
      <c r="W2855" t="str">
        <f t="shared" si="90"/>
        <v>-</v>
      </c>
    </row>
    <row r="2856" spans="1:29" x14ac:dyDescent="0.25">
      <c r="A2856" s="6"/>
      <c r="B2856" s="10"/>
      <c r="C2856" s="6"/>
      <c r="D2856" s="6"/>
      <c r="E2856" s="6"/>
      <c r="F2856" s="6"/>
      <c r="G2856" s="6"/>
      <c r="H2856" s="6"/>
      <c r="I2856" s="6"/>
      <c r="J2856" s="6"/>
      <c r="K2856" s="6"/>
      <c r="L2856" s="6"/>
      <c r="M2856" s="6"/>
      <c r="N2856" s="6"/>
      <c r="O2856" s="6"/>
      <c r="P2856" s="10"/>
      <c r="Q2856" s="15" t="str">
        <f t="shared" ca="1" si="91"/>
        <v>-</v>
      </c>
      <c r="R2856" s="6"/>
      <c r="S2856" s="6"/>
      <c r="T2856" s="6"/>
      <c r="U2856" s="6"/>
      <c r="V2856" s="6"/>
      <c r="W2856" s="6" t="str">
        <f t="shared" si="90"/>
        <v>-</v>
      </c>
      <c r="X2856" s="6"/>
      <c r="Y2856" s="6"/>
      <c r="Z2856" s="6"/>
      <c r="AA2856" s="6"/>
      <c r="AB2856" s="6"/>
      <c r="AC2856" s="6"/>
    </row>
    <row r="2857" spans="1:29" x14ac:dyDescent="0.25">
      <c r="Q2857" s="12" t="str">
        <f t="shared" ca="1" si="91"/>
        <v>-</v>
      </c>
      <c r="W2857" t="str">
        <f t="shared" si="90"/>
        <v>-</v>
      </c>
    </row>
    <row r="2858" spans="1:29" x14ac:dyDescent="0.25">
      <c r="A2858" s="6"/>
      <c r="B2858" s="10"/>
      <c r="C2858" s="6"/>
      <c r="D2858" s="6"/>
      <c r="E2858" s="6"/>
      <c r="F2858" s="6"/>
      <c r="G2858" s="6"/>
      <c r="H2858" s="6"/>
      <c r="I2858" s="6"/>
      <c r="J2858" s="6"/>
      <c r="K2858" s="6"/>
      <c r="L2858" s="6"/>
      <c r="M2858" s="6"/>
      <c r="N2858" s="6"/>
      <c r="O2858" s="6"/>
      <c r="P2858" s="10"/>
      <c r="Q2858" s="15" t="str">
        <f t="shared" ca="1" si="91"/>
        <v>-</v>
      </c>
      <c r="R2858" s="6"/>
      <c r="S2858" s="6"/>
      <c r="T2858" s="6"/>
      <c r="U2858" s="6"/>
      <c r="V2858" s="6"/>
      <c r="W2858" s="6" t="str">
        <f t="shared" si="90"/>
        <v>-</v>
      </c>
      <c r="X2858" s="6"/>
      <c r="Y2858" s="6"/>
      <c r="Z2858" s="6"/>
      <c r="AA2858" s="6"/>
      <c r="AB2858" s="6"/>
      <c r="AC2858" s="6"/>
    </row>
    <row r="2859" spans="1:29" x14ac:dyDescent="0.25">
      <c r="Q2859" s="12" t="str">
        <f t="shared" ca="1" si="91"/>
        <v>-</v>
      </c>
      <c r="W2859" t="str">
        <f t="shared" si="90"/>
        <v>-</v>
      </c>
    </row>
    <row r="2860" spans="1:29" x14ac:dyDescent="0.25">
      <c r="A2860" s="6"/>
      <c r="B2860" s="10"/>
      <c r="C2860" s="6"/>
      <c r="D2860" s="6"/>
      <c r="E2860" s="6"/>
      <c r="F2860" s="6"/>
      <c r="G2860" s="6"/>
      <c r="H2860" s="6"/>
      <c r="I2860" s="6"/>
      <c r="J2860" s="6"/>
      <c r="K2860" s="6"/>
      <c r="L2860" s="6"/>
      <c r="M2860" s="6"/>
      <c r="N2860" s="6"/>
      <c r="O2860" s="6"/>
      <c r="P2860" s="10"/>
      <c r="Q2860" s="15" t="str">
        <f t="shared" ca="1" si="91"/>
        <v>-</v>
      </c>
      <c r="R2860" s="6"/>
      <c r="S2860" s="6"/>
      <c r="T2860" s="6"/>
      <c r="U2860" s="6"/>
      <c r="V2860" s="6"/>
      <c r="W2860" s="6" t="str">
        <f t="shared" si="90"/>
        <v>-</v>
      </c>
      <c r="X2860" s="6"/>
      <c r="Y2860" s="6"/>
      <c r="Z2860" s="6"/>
      <c r="AA2860" s="6"/>
      <c r="AB2860" s="6"/>
      <c r="AC2860" s="6"/>
    </row>
    <row r="2861" spans="1:29" x14ac:dyDescent="0.25">
      <c r="Q2861" s="12" t="str">
        <f t="shared" ca="1" si="91"/>
        <v>-</v>
      </c>
      <c r="W2861" t="str">
        <f t="shared" si="90"/>
        <v>-</v>
      </c>
    </row>
    <row r="2862" spans="1:29" x14ac:dyDescent="0.25">
      <c r="A2862" s="6"/>
      <c r="B2862" s="10"/>
      <c r="C2862" s="6"/>
      <c r="D2862" s="6"/>
      <c r="E2862" s="6"/>
      <c r="F2862" s="6"/>
      <c r="G2862" s="6"/>
      <c r="H2862" s="6"/>
      <c r="I2862" s="6"/>
      <c r="J2862" s="6"/>
      <c r="K2862" s="6"/>
      <c r="L2862" s="6"/>
      <c r="M2862" s="6"/>
      <c r="N2862" s="6"/>
      <c r="O2862" s="6"/>
      <c r="P2862" s="10"/>
      <c r="Q2862" s="15" t="str">
        <f t="shared" ca="1" si="91"/>
        <v>-</v>
      </c>
      <c r="R2862" s="6"/>
      <c r="S2862" s="6"/>
      <c r="T2862" s="6"/>
      <c r="U2862" s="6"/>
      <c r="V2862" s="6"/>
      <c r="W2862" s="6" t="str">
        <f t="shared" si="90"/>
        <v>-</v>
      </c>
      <c r="X2862" s="6"/>
      <c r="Y2862" s="6"/>
      <c r="Z2862" s="6"/>
      <c r="AA2862" s="6"/>
      <c r="AB2862" s="6"/>
      <c r="AC2862" s="6"/>
    </row>
    <row r="2863" spans="1:29" x14ac:dyDescent="0.25">
      <c r="Q2863" s="12" t="str">
        <f t="shared" ca="1" si="91"/>
        <v>-</v>
      </c>
      <c r="W2863" t="str">
        <f t="shared" si="90"/>
        <v>-</v>
      </c>
    </row>
    <row r="2864" spans="1:29" x14ac:dyDescent="0.25">
      <c r="A2864" s="6"/>
      <c r="B2864" s="10"/>
      <c r="C2864" s="6"/>
      <c r="D2864" s="6"/>
      <c r="E2864" s="6"/>
      <c r="F2864" s="6"/>
      <c r="G2864" s="6"/>
      <c r="H2864" s="6"/>
      <c r="I2864" s="6"/>
      <c r="J2864" s="6"/>
      <c r="K2864" s="6"/>
      <c r="L2864" s="6"/>
      <c r="M2864" s="6"/>
      <c r="N2864" s="6"/>
      <c r="O2864" s="6"/>
      <c r="P2864" s="10"/>
      <c r="Q2864" s="15" t="str">
        <f t="shared" ca="1" si="91"/>
        <v>-</v>
      </c>
      <c r="R2864" s="6"/>
      <c r="S2864" s="6"/>
      <c r="T2864" s="6"/>
      <c r="U2864" s="6"/>
      <c r="V2864" s="6"/>
      <c r="W2864" s="6" t="str">
        <f t="shared" si="90"/>
        <v>-</v>
      </c>
      <c r="X2864" s="6"/>
      <c r="Y2864" s="6"/>
      <c r="Z2864" s="6"/>
      <c r="AA2864" s="6"/>
      <c r="AB2864" s="6"/>
      <c r="AC2864" s="6"/>
    </row>
    <row r="2865" spans="1:29" x14ac:dyDescent="0.25">
      <c r="Q2865" s="12" t="str">
        <f t="shared" ca="1" si="91"/>
        <v>-</v>
      </c>
      <c r="W2865" t="str">
        <f t="shared" si="90"/>
        <v>-</v>
      </c>
    </row>
    <row r="2866" spans="1:29" x14ac:dyDescent="0.25">
      <c r="A2866" s="6"/>
      <c r="B2866" s="10"/>
      <c r="C2866" s="6"/>
      <c r="D2866" s="6"/>
      <c r="E2866" s="6"/>
      <c r="F2866" s="6"/>
      <c r="G2866" s="6"/>
      <c r="H2866" s="6"/>
      <c r="I2866" s="6"/>
      <c r="J2866" s="6"/>
      <c r="K2866" s="6"/>
      <c r="L2866" s="6"/>
      <c r="M2866" s="6"/>
      <c r="N2866" s="6"/>
      <c r="O2866" s="6"/>
      <c r="P2866" s="10"/>
      <c r="Q2866" s="15" t="str">
        <f t="shared" ca="1" si="91"/>
        <v>-</v>
      </c>
      <c r="R2866" s="6"/>
      <c r="S2866" s="6"/>
      <c r="T2866" s="6"/>
      <c r="U2866" s="6"/>
      <c r="V2866" s="6"/>
      <c r="W2866" s="6" t="str">
        <f t="shared" si="90"/>
        <v>-</v>
      </c>
      <c r="X2866" s="6"/>
      <c r="Y2866" s="6"/>
      <c r="Z2866" s="6"/>
      <c r="AA2866" s="6"/>
      <c r="AB2866" s="6"/>
      <c r="AC2866" s="6"/>
    </row>
    <row r="2867" spans="1:29" x14ac:dyDescent="0.25">
      <c r="Q2867" s="12" t="str">
        <f t="shared" ca="1" si="91"/>
        <v>-</v>
      </c>
      <c r="W2867" t="str">
        <f t="shared" si="90"/>
        <v>-</v>
      </c>
    </row>
    <row r="2868" spans="1:29" x14ac:dyDescent="0.25">
      <c r="A2868" s="6"/>
      <c r="B2868" s="10"/>
      <c r="C2868" s="6"/>
      <c r="D2868" s="6"/>
      <c r="E2868" s="6"/>
      <c r="F2868" s="6"/>
      <c r="G2868" s="6"/>
      <c r="H2868" s="6"/>
      <c r="I2868" s="6"/>
      <c r="J2868" s="6"/>
      <c r="K2868" s="6"/>
      <c r="L2868" s="6"/>
      <c r="M2868" s="6"/>
      <c r="N2868" s="6"/>
      <c r="O2868" s="6"/>
      <c r="P2868" s="10"/>
      <c r="Q2868" s="15" t="str">
        <f t="shared" ca="1" si="91"/>
        <v>-</v>
      </c>
      <c r="R2868" s="6"/>
      <c r="S2868" s="6"/>
      <c r="T2868" s="6"/>
      <c r="U2868" s="6"/>
      <c r="V2868" s="6"/>
      <c r="W2868" s="6" t="str">
        <f t="shared" si="90"/>
        <v>-</v>
      </c>
      <c r="X2868" s="6"/>
      <c r="Y2868" s="6"/>
      <c r="Z2868" s="6"/>
      <c r="AA2868" s="6"/>
      <c r="AB2868" s="6"/>
      <c r="AC2868" s="6"/>
    </row>
    <row r="2869" spans="1:29" x14ac:dyDescent="0.25">
      <c r="Q2869" s="12" t="str">
        <f t="shared" ca="1" si="91"/>
        <v>-</v>
      </c>
      <c r="W2869" t="str">
        <f t="shared" si="90"/>
        <v>-</v>
      </c>
    </row>
    <row r="2870" spans="1:29" x14ac:dyDescent="0.25">
      <c r="A2870" s="6"/>
      <c r="B2870" s="10"/>
      <c r="C2870" s="6"/>
      <c r="D2870" s="6"/>
      <c r="E2870" s="6"/>
      <c r="F2870" s="6"/>
      <c r="G2870" s="6"/>
      <c r="H2870" s="6"/>
      <c r="I2870" s="6"/>
      <c r="J2870" s="6"/>
      <c r="K2870" s="6"/>
      <c r="L2870" s="6"/>
      <c r="M2870" s="6"/>
      <c r="N2870" s="6"/>
      <c r="O2870" s="6"/>
      <c r="P2870" s="10"/>
      <c r="Q2870" s="15" t="str">
        <f t="shared" ca="1" si="91"/>
        <v>-</v>
      </c>
      <c r="R2870" s="6"/>
      <c r="S2870" s="6"/>
      <c r="T2870" s="6"/>
      <c r="U2870" s="6"/>
      <c r="V2870" s="6"/>
      <c r="W2870" s="6" t="str">
        <f t="shared" si="90"/>
        <v>-</v>
      </c>
      <c r="X2870" s="6"/>
      <c r="Y2870" s="6"/>
      <c r="Z2870" s="6"/>
      <c r="AA2870" s="6"/>
      <c r="AB2870" s="6"/>
      <c r="AC2870" s="6"/>
    </row>
    <row r="2871" spans="1:29" x14ac:dyDescent="0.25">
      <c r="Q2871" s="12" t="str">
        <f t="shared" ca="1" si="91"/>
        <v>-</v>
      </c>
      <c r="W2871" t="str">
        <f t="shared" si="90"/>
        <v>-</v>
      </c>
    </row>
    <row r="2872" spans="1:29" x14ac:dyDescent="0.25">
      <c r="A2872" s="6"/>
      <c r="B2872" s="10"/>
      <c r="C2872" s="6"/>
      <c r="D2872" s="6"/>
      <c r="E2872" s="6"/>
      <c r="F2872" s="6"/>
      <c r="G2872" s="6"/>
      <c r="H2872" s="6"/>
      <c r="I2872" s="6"/>
      <c r="J2872" s="6"/>
      <c r="K2872" s="6"/>
      <c r="L2872" s="6"/>
      <c r="M2872" s="6"/>
      <c r="N2872" s="6"/>
      <c r="O2872" s="6"/>
      <c r="P2872" s="10"/>
      <c r="Q2872" s="15" t="str">
        <f t="shared" ca="1" si="91"/>
        <v>-</v>
      </c>
      <c r="R2872" s="6"/>
      <c r="S2872" s="6"/>
      <c r="T2872" s="6"/>
      <c r="U2872" s="6"/>
      <c r="V2872" s="6"/>
      <c r="W2872" s="6" t="str">
        <f t="shared" si="90"/>
        <v>-</v>
      </c>
      <c r="X2872" s="6"/>
      <c r="Y2872" s="6"/>
      <c r="Z2872" s="6"/>
      <c r="AA2872" s="6"/>
      <c r="AB2872" s="6"/>
      <c r="AC2872" s="6"/>
    </row>
    <row r="2873" spans="1:29" x14ac:dyDescent="0.25">
      <c r="Q2873" s="12" t="str">
        <f t="shared" ca="1" si="91"/>
        <v>-</v>
      </c>
      <c r="W2873" t="str">
        <f t="shared" si="90"/>
        <v>-</v>
      </c>
    </row>
    <row r="2874" spans="1:29" x14ac:dyDescent="0.25">
      <c r="A2874" s="6"/>
      <c r="B2874" s="10"/>
      <c r="C2874" s="6"/>
      <c r="D2874" s="6"/>
      <c r="E2874" s="6"/>
      <c r="F2874" s="6"/>
      <c r="G2874" s="6"/>
      <c r="H2874" s="6"/>
      <c r="I2874" s="6"/>
      <c r="J2874" s="6"/>
      <c r="K2874" s="6"/>
      <c r="L2874" s="6"/>
      <c r="M2874" s="6"/>
      <c r="N2874" s="6"/>
      <c r="O2874" s="6"/>
      <c r="P2874" s="10"/>
      <c r="Q2874" s="15" t="str">
        <f t="shared" ca="1" si="91"/>
        <v>-</v>
      </c>
      <c r="R2874" s="6"/>
      <c r="S2874" s="6"/>
      <c r="T2874" s="6"/>
      <c r="U2874" s="6"/>
      <c r="V2874" s="6"/>
      <c r="W2874" s="6" t="str">
        <f t="shared" si="90"/>
        <v>-</v>
      </c>
      <c r="X2874" s="6"/>
      <c r="Y2874" s="6"/>
      <c r="Z2874" s="6"/>
      <c r="AA2874" s="6"/>
      <c r="AB2874" s="6"/>
      <c r="AC2874" s="6"/>
    </row>
    <row r="2875" spans="1:29" x14ac:dyDescent="0.25">
      <c r="Q2875" s="12" t="str">
        <f t="shared" ca="1" si="91"/>
        <v>-</v>
      </c>
      <c r="W2875" t="str">
        <f t="shared" si="90"/>
        <v>-</v>
      </c>
    </row>
    <row r="2876" spans="1:29" x14ac:dyDescent="0.25">
      <c r="A2876" s="6"/>
      <c r="B2876" s="10"/>
      <c r="C2876" s="6"/>
      <c r="D2876" s="6"/>
      <c r="E2876" s="6"/>
      <c r="F2876" s="6"/>
      <c r="G2876" s="6"/>
      <c r="H2876" s="6"/>
      <c r="I2876" s="6"/>
      <c r="J2876" s="6"/>
      <c r="K2876" s="6"/>
      <c r="L2876" s="6"/>
      <c r="M2876" s="6"/>
      <c r="N2876" s="6"/>
      <c r="O2876" s="6"/>
      <c r="P2876" s="10"/>
      <c r="Q2876" s="15" t="str">
        <f t="shared" ca="1" si="91"/>
        <v>-</v>
      </c>
      <c r="R2876" s="6"/>
      <c r="S2876" s="6"/>
      <c r="T2876" s="6"/>
      <c r="U2876" s="6"/>
      <c r="V2876" s="6"/>
      <c r="W2876" s="6" t="str">
        <f t="shared" si="90"/>
        <v>-</v>
      </c>
      <c r="X2876" s="6"/>
      <c r="Y2876" s="6"/>
      <c r="Z2876" s="6"/>
      <c r="AA2876" s="6"/>
      <c r="AB2876" s="6"/>
      <c r="AC2876" s="6"/>
    </row>
    <row r="2877" spans="1:29" x14ac:dyDescent="0.25">
      <c r="Q2877" s="12" t="str">
        <f t="shared" ca="1" si="91"/>
        <v>-</v>
      </c>
      <c r="W2877" t="str">
        <f t="shared" si="90"/>
        <v>-</v>
      </c>
    </row>
    <row r="2878" spans="1:29" x14ac:dyDescent="0.25">
      <c r="A2878" s="6"/>
      <c r="B2878" s="10"/>
      <c r="C2878" s="6"/>
      <c r="D2878" s="6"/>
      <c r="E2878" s="6"/>
      <c r="F2878" s="6"/>
      <c r="G2878" s="6"/>
      <c r="H2878" s="6"/>
      <c r="I2878" s="6"/>
      <c r="J2878" s="6"/>
      <c r="K2878" s="6"/>
      <c r="L2878" s="6"/>
      <c r="M2878" s="6"/>
      <c r="N2878" s="6"/>
      <c r="O2878" s="6"/>
      <c r="P2878" s="10"/>
      <c r="Q2878" s="15" t="str">
        <f t="shared" ca="1" si="91"/>
        <v>-</v>
      </c>
      <c r="R2878" s="6"/>
      <c r="S2878" s="6"/>
      <c r="T2878" s="6"/>
      <c r="U2878" s="6"/>
      <c r="V2878" s="6"/>
      <c r="W2878" s="6" t="str">
        <f t="shared" si="90"/>
        <v>-</v>
      </c>
      <c r="X2878" s="6"/>
      <c r="Y2878" s="6"/>
      <c r="Z2878" s="6"/>
      <c r="AA2878" s="6"/>
      <c r="AB2878" s="6"/>
      <c r="AC2878" s="6"/>
    </row>
    <row r="2879" spans="1:29" x14ac:dyDescent="0.25">
      <c r="Q2879" s="12" t="str">
        <f t="shared" ca="1" si="91"/>
        <v>-</v>
      </c>
      <c r="W2879" t="str">
        <f t="shared" si="90"/>
        <v>-</v>
      </c>
    </row>
    <row r="2880" spans="1:29" x14ac:dyDescent="0.25">
      <c r="A2880" s="6"/>
      <c r="B2880" s="10"/>
      <c r="C2880" s="6"/>
      <c r="D2880" s="6"/>
      <c r="E2880" s="6"/>
      <c r="F2880" s="6"/>
      <c r="G2880" s="6"/>
      <c r="H2880" s="6"/>
      <c r="I2880" s="6"/>
      <c r="J2880" s="6"/>
      <c r="K2880" s="6"/>
      <c r="L2880" s="6"/>
      <c r="M2880" s="6"/>
      <c r="N2880" s="6"/>
      <c r="O2880" s="6"/>
      <c r="P2880" s="10"/>
      <c r="Q2880" s="15" t="str">
        <f t="shared" ca="1" si="91"/>
        <v>-</v>
      </c>
      <c r="R2880" s="6"/>
      <c r="S2880" s="6"/>
      <c r="T2880" s="6"/>
      <c r="U2880" s="6"/>
      <c r="V2880" s="6"/>
      <c r="W2880" s="6" t="str">
        <f t="shared" si="90"/>
        <v>-</v>
      </c>
      <c r="X2880" s="6"/>
      <c r="Y2880" s="6"/>
      <c r="Z2880" s="6"/>
      <c r="AA2880" s="6"/>
      <c r="AB2880" s="6"/>
      <c r="AC2880" s="6"/>
    </row>
    <row r="2881" spans="1:29" x14ac:dyDescent="0.25">
      <c r="Q2881" s="12" t="str">
        <f t="shared" ca="1" si="91"/>
        <v>-</v>
      </c>
      <c r="W2881" t="str">
        <f t="shared" si="90"/>
        <v>-</v>
      </c>
    </row>
    <row r="2882" spans="1:29" x14ac:dyDescent="0.25">
      <c r="A2882" s="6"/>
      <c r="B2882" s="10"/>
      <c r="C2882" s="6"/>
      <c r="D2882" s="6"/>
      <c r="E2882" s="6"/>
      <c r="F2882" s="6"/>
      <c r="G2882" s="6"/>
      <c r="H2882" s="6"/>
      <c r="I2882" s="6"/>
      <c r="J2882" s="6"/>
      <c r="K2882" s="6"/>
      <c r="L2882" s="6"/>
      <c r="M2882" s="6"/>
      <c r="N2882" s="6"/>
      <c r="O2882" s="6"/>
      <c r="P2882" s="10"/>
      <c r="Q2882" s="15" t="str">
        <f t="shared" ca="1" si="91"/>
        <v>-</v>
      </c>
      <c r="R2882" s="6"/>
      <c r="S2882" s="6"/>
      <c r="T2882" s="6"/>
      <c r="U2882" s="6"/>
      <c r="V2882" s="6"/>
      <c r="W2882" s="6" t="str">
        <f t="shared" si="90"/>
        <v>-</v>
      </c>
      <c r="X2882" s="6"/>
      <c r="Y2882" s="6"/>
      <c r="Z2882" s="6"/>
      <c r="AA2882" s="6"/>
      <c r="AB2882" s="6"/>
      <c r="AC2882" s="6"/>
    </row>
    <row r="2883" spans="1:29" x14ac:dyDescent="0.25">
      <c r="Q2883" s="12" t="str">
        <f t="shared" ca="1" si="91"/>
        <v>-</v>
      </c>
      <c r="W2883" t="str">
        <f t="shared" si="90"/>
        <v>-</v>
      </c>
    </row>
    <row r="2884" spans="1:29" x14ac:dyDescent="0.25">
      <c r="A2884" s="6"/>
      <c r="B2884" s="10"/>
      <c r="C2884" s="6"/>
      <c r="D2884" s="6"/>
      <c r="E2884" s="6"/>
      <c r="F2884" s="6"/>
      <c r="G2884" s="6"/>
      <c r="H2884" s="6"/>
      <c r="I2884" s="6"/>
      <c r="J2884" s="6"/>
      <c r="K2884" s="6"/>
      <c r="L2884" s="6"/>
      <c r="M2884" s="6"/>
      <c r="N2884" s="6"/>
      <c r="O2884" s="6"/>
      <c r="P2884" s="10"/>
      <c r="Q2884" s="15" t="str">
        <f t="shared" ca="1" si="91"/>
        <v>-</v>
      </c>
      <c r="R2884" s="6"/>
      <c r="S2884" s="6"/>
      <c r="T2884" s="6"/>
      <c r="U2884" s="6"/>
      <c r="V2884" s="6"/>
      <c r="W2884" s="6" t="str">
        <f t="shared" si="90"/>
        <v>-</v>
      </c>
      <c r="X2884" s="6"/>
      <c r="Y2884" s="6"/>
      <c r="Z2884" s="6"/>
      <c r="AA2884" s="6"/>
      <c r="AB2884" s="6"/>
      <c r="AC2884" s="6"/>
    </row>
    <row r="2885" spans="1:29" x14ac:dyDescent="0.25">
      <c r="Q2885" s="12" t="str">
        <f t="shared" ca="1" si="91"/>
        <v>-</v>
      </c>
      <c r="W2885" t="str">
        <f t="shared" si="90"/>
        <v>-</v>
      </c>
    </row>
    <row r="2886" spans="1:29" x14ac:dyDescent="0.25">
      <c r="A2886" s="6"/>
      <c r="B2886" s="10"/>
      <c r="C2886" s="6"/>
      <c r="D2886" s="6"/>
      <c r="E2886" s="6"/>
      <c r="F2886" s="6"/>
      <c r="G2886" s="6"/>
      <c r="H2886" s="6"/>
      <c r="I2886" s="6"/>
      <c r="J2886" s="6"/>
      <c r="K2886" s="6"/>
      <c r="L2886" s="6"/>
      <c r="M2886" s="6"/>
      <c r="N2886" s="6"/>
      <c r="O2886" s="6"/>
      <c r="P2886" s="10"/>
      <c r="Q2886" s="15" t="str">
        <f t="shared" ca="1" si="91"/>
        <v>-</v>
      </c>
      <c r="R2886" s="6"/>
      <c r="S2886" s="6"/>
      <c r="T2886" s="6"/>
      <c r="U2886" s="6"/>
      <c r="V2886" s="6"/>
      <c r="W2886" s="6" t="str">
        <f t="shared" si="90"/>
        <v>-</v>
      </c>
      <c r="X2886" s="6"/>
      <c r="Y2886" s="6"/>
      <c r="Z2886" s="6"/>
      <c r="AA2886" s="6"/>
      <c r="AB2886" s="6"/>
      <c r="AC2886" s="6"/>
    </row>
    <row r="2887" spans="1:29" x14ac:dyDescent="0.25">
      <c r="Q2887" s="12" t="str">
        <f t="shared" ca="1" si="91"/>
        <v>-</v>
      </c>
      <c r="W2887" t="str">
        <f t="shared" si="90"/>
        <v>-</v>
      </c>
    </row>
    <row r="2888" spans="1:29" x14ac:dyDescent="0.25">
      <c r="A2888" s="6"/>
      <c r="B2888" s="10"/>
      <c r="C2888" s="6"/>
      <c r="D2888" s="6"/>
      <c r="E2888" s="6"/>
      <c r="F2888" s="6"/>
      <c r="G2888" s="6"/>
      <c r="H2888" s="6"/>
      <c r="I2888" s="6"/>
      <c r="J2888" s="6"/>
      <c r="K2888" s="6"/>
      <c r="L2888" s="6"/>
      <c r="M2888" s="6"/>
      <c r="N2888" s="6"/>
      <c r="O2888" s="6"/>
      <c r="P2888" s="10"/>
      <c r="Q2888" s="15" t="str">
        <f t="shared" ca="1" si="91"/>
        <v>-</v>
      </c>
      <c r="R2888" s="6"/>
      <c r="S2888" s="6"/>
      <c r="T2888" s="6"/>
      <c r="U2888" s="6"/>
      <c r="V2888" s="6"/>
      <c r="W2888" s="6" t="str">
        <f t="shared" ref="W2888:W2951" si="92">IF(OR(ISBLANK(J2888),ISBLANK(V2888)),"-",(IF(J2888=V2888,"Yes","No")))</f>
        <v>-</v>
      </c>
      <c r="X2888" s="6"/>
      <c r="Y2888" s="6"/>
      <c r="Z2888" s="6"/>
      <c r="AA2888" s="6"/>
      <c r="AB2888" s="6"/>
      <c r="AC2888" s="6"/>
    </row>
    <row r="2889" spans="1:29" x14ac:dyDescent="0.25">
      <c r="Q2889" s="12" t="str">
        <f t="shared" ref="Q2889:Q2952" ca="1" si="93">IF(B2889&gt;1/1/1900, (IF(R2889="Closed",(DATEDIF(B2889,P2889,"d"))-(DATEDIF(M2889,O2889,"d")),IF(OR(R2889="Pending",ISBLANK(P2889)),TODAY()-B2889))),"-")</f>
        <v>-</v>
      </c>
      <c r="W2889" t="str">
        <f t="shared" si="92"/>
        <v>-</v>
      </c>
    </row>
    <row r="2890" spans="1:29" x14ac:dyDescent="0.25">
      <c r="A2890" s="6"/>
      <c r="B2890" s="10"/>
      <c r="C2890" s="6"/>
      <c r="D2890" s="6"/>
      <c r="E2890" s="6"/>
      <c r="F2890" s="6"/>
      <c r="G2890" s="6"/>
      <c r="H2890" s="6"/>
      <c r="I2890" s="6"/>
      <c r="J2890" s="6"/>
      <c r="K2890" s="6"/>
      <c r="L2890" s="6"/>
      <c r="M2890" s="6"/>
      <c r="N2890" s="6"/>
      <c r="O2890" s="6"/>
      <c r="P2890" s="10"/>
      <c r="Q2890" s="15" t="str">
        <f t="shared" ca="1" si="93"/>
        <v>-</v>
      </c>
      <c r="R2890" s="6"/>
      <c r="S2890" s="6"/>
      <c r="T2890" s="6"/>
      <c r="U2890" s="6"/>
      <c r="V2890" s="6"/>
      <c r="W2890" s="6" t="str">
        <f t="shared" si="92"/>
        <v>-</v>
      </c>
      <c r="X2890" s="6"/>
      <c r="Y2890" s="6"/>
      <c r="Z2890" s="6"/>
      <c r="AA2890" s="6"/>
      <c r="AB2890" s="6"/>
      <c r="AC2890" s="6"/>
    </row>
    <row r="2891" spans="1:29" x14ac:dyDescent="0.25">
      <c r="Q2891" s="12" t="str">
        <f t="shared" ca="1" si="93"/>
        <v>-</v>
      </c>
      <c r="W2891" t="str">
        <f t="shared" si="92"/>
        <v>-</v>
      </c>
    </row>
    <row r="2892" spans="1:29" x14ac:dyDescent="0.25">
      <c r="A2892" s="6"/>
      <c r="B2892" s="10"/>
      <c r="C2892" s="6"/>
      <c r="D2892" s="6"/>
      <c r="E2892" s="6"/>
      <c r="F2892" s="6"/>
      <c r="G2892" s="6"/>
      <c r="H2892" s="6"/>
      <c r="I2892" s="6"/>
      <c r="J2892" s="6"/>
      <c r="K2892" s="6"/>
      <c r="L2892" s="6"/>
      <c r="M2892" s="6"/>
      <c r="N2892" s="6"/>
      <c r="O2892" s="6"/>
      <c r="P2892" s="10"/>
      <c r="Q2892" s="15" t="str">
        <f t="shared" ca="1" si="93"/>
        <v>-</v>
      </c>
      <c r="R2892" s="6"/>
      <c r="S2892" s="6"/>
      <c r="T2892" s="6"/>
      <c r="U2892" s="6"/>
      <c r="V2892" s="6"/>
      <c r="W2892" s="6" t="str">
        <f t="shared" si="92"/>
        <v>-</v>
      </c>
      <c r="X2892" s="6"/>
      <c r="Y2892" s="6"/>
      <c r="Z2892" s="6"/>
      <c r="AA2892" s="6"/>
      <c r="AB2892" s="6"/>
      <c r="AC2892" s="6"/>
    </row>
    <row r="2893" spans="1:29" x14ac:dyDescent="0.25">
      <c r="Q2893" s="12" t="str">
        <f t="shared" ca="1" si="93"/>
        <v>-</v>
      </c>
      <c r="W2893" t="str">
        <f t="shared" si="92"/>
        <v>-</v>
      </c>
    </row>
    <row r="2894" spans="1:29" x14ac:dyDescent="0.25">
      <c r="A2894" s="6"/>
      <c r="B2894" s="10"/>
      <c r="C2894" s="6"/>
      <c r="D2894" s="6"/>
      <c r="E2894" s="6"/>
      <c r="F2894" s="6"/>
      <c r="G2894" s="6"/>
      <c r="H2894" s="6"/>
      <c r="I2894" s="6"/>
      <c r="J2894" s="6"/>
      <c r="K2894" s="6"/>
      <c r="L2894" s="6"/>
      <c r="M2894" s="6"/>
      <c r="N2894" s="6"/>
      <c r="O2894" s="6"/>
      <c r="P2894" s="10"/>
      <c r="Q2894" s="15" t="str">
        <f t="shared" ca="1" si="93"/>
        <v>-</v>
      </c>
      <c r="R2894" s="6"/>
      <c r="S2894" s="6"/>
      <c r="T2894" s="6"/>
      <c r="U2894" s="6"/>
      <c r="V2894" s="6"/>
      <c r="W2894" s="6" t="str">
        <f t="shared" si="92"/>
        <v>-</v>
      </c>
      <c r="X2894" s="6"/>
      <c r="Y2894" s="6"/>
      <c r="Z2894" s="6"/>
      <c r="AA2894" s="6"/>
      <c r="AB2894" s="6"/>
      <c r="AC2894" s="6"/>
    </row>
    <row r="2895" spans="1:29" x14ac:dyDescent="0.25">
      <c r="Q2895" s="12" t="str">
        <f t="shared" ca="1" si="93"/>
        <v>-</v>
      </c>
      <c r="W2895" t="str">
        <f t="shared" si="92"/>
        <v>-</v>
      </c>
    </row>
    <row r="2896" spans="1:29" x14ac:dyDescent="0.25">
      <c r="A2896" s="6"/>
      <c r="B2896" s="10"/>
      <c r="C2896" s="6"/>
      <c r="D2896" s="6"/>
      <c r="E2896" s="6"/>
      <c r="F2896" s="6"/>
      <c r="G2896" s="6"/>
      <c r="H2896" s="6"/>
      <c r="I2896" s="6"/>
      <c r="J2896" s="6"/>
      <c r="K2896" s="6"/>
      <c r="L2896" s="6"/>
      <c r="M2896" s="6"/>
      <c r="N2896" s="6"/>
      <c r="O2896" s="6"/>
      <c r="P2896" s="10"/>
      <c r="Q2896" s="15" t="str">
        <f t="shared" ca="1" si="93"/>
        <v>-</v>
      </c>
      <c r="R2896" s="6"/>
      <c r="S2896" s="6"/>
      <c r="T2896" s="6"/>
      <c r="U2896" s="6"/>
      <c r="V2896" s="6"/>
      <c r="W2896" s="6" t="str">
        <f t="shared" si="92"/>
        <v>-</v>
      </c>
      <c r="X2896" s="6"/>
      <c r="Y2896" s="6"/>
      <c r="Z2896" s="6"/>
      <c r="AA2896" s="6"/>
      <c r="AB2896" s="6"/>
      <c r="AC2896" s="6"/>
    </row>
    <row r="2897" spans="1:29" x14ac:dyDescent="0.25">
      <c r="Q2897" s="12" t="str">
        <f t="shared" ca="1" si="93"/>
        <v>-</v>
      </c>
      <c r="W2897" t="str">
        <f t="shared" si="92"/>
        <v>-</v>
      </c>
    </row>
    <row r="2898" spans="1:29" x14ac:dyDescent="0.25">
      <c r="A2898" s="6"/>
      <c r="B2898" s="10"/>
      <c r="C2898" s="6"/>
      <c r="D2898" s="6"/>
      <c r="E2898" s="6"/>
      <c r="F2898" s="6"/>
      <c r="G2898" s="6"/>
      <c r="H2898" s="6"/>
      <c r="I2898" s="6"/>
      <c r="J2898" s="6"/>
      <c r="K2898" s="6"/>
      <c r="L2898" s="6"/>
      <c r="M2898" s="6"/>
      <c r="N2898" s="6"/>
      <c r="O2898" s="6"/>
      <c r="P2898" s="10"/>
      <c r="Q2898" s="15" t="str">
        <f t="shared" ca="1" si="93"/>
        <v>-</v>
      </c>
      <c r="R2898" s="6"/>
      <c r="S2898" s="6"/>
      <c r="T2898" s="6"/>
      <c r="U2898" s="6"/>
      <c r="V2898" s="6"/>
      <c r="W2898" s="6" t="str">
        <f t="shared" si="92"/>
        <v>-</v>
      </c>
      <c r="X2898" s="6"/>
      <c r="Y2898" s="6"/>
      <c r="Z2898" s="6"/>
      <c r="AA2898" s="6"/>
      <c r="AB2898" s="6"/>
      <c r="AC2898" s="6"/>
    </row>
    <row r="2899" spans="1:29" x14ac:dyDescent="0.25">
      <c r="Q2899" s="12" t="str">
        <f t="shared" ca="1" si="93"/>
        <v>-</v>
      </c>
      <c r="W2899" t="str">
        <f t="shared" si="92"/>
        <v>-</v>
      </c>
    </row>
    <row r="2900" spans="1:29" x14ac:dyDescent="0.25">
      <c r="A2900" s="6"/>
      <c r="B2900" s="10"/>
      <c r="C2900" s="6"/>
      <c r="D2900" s="6"/>
      <c r="E2900" s="6"/>
      <c r="F2900" s="6"/>
      <c r="G2900" s="6"/>
      <c r="H2900" s="6"/>
      <c r="I2900" s="6"/>
      <c r="J2900" s="6"/>
      <c r="K2900" s="6"/>
      <c r="L2900" s="6"/>
      <c r="M2900" s="6"/>
      <c r="N2900" s="6"/>
      <c r="O2900" s="6"/>
      <c r="P2900" s="10"/>
      <c r="Q2900" s="15" t="str">
        <f t="shared" ca="1" si="93"/>
        <v>-</v>
      </c>
      <c r="R2900" s="6"/>
      <c r="S2900" s="6"/>
      <c r="T2900" s="6"/>
      <c r="U2900" s="6"/>
      <c r="V2900" s="6"/>
      <c r="W2900" s="6" t="str">
        <f t="shared" si="92"/>
        <v>-</v>
      </c>
      <c r="X2900" s="6"/>
      <c r="Y2900" s="6"/>
      <c r="Z2900" s="6"/>
      <c r="AA2900" s="6"/>
      <c r="AB2900" s="6"/>
      <c r="AC2900" s="6"/>
    </row>
    <row r="2901" spans="1:29" x14ac:dyDescent="0.25">
      <c r="Q2901" s="12" t="str">
        <f t="shared" ca="1" si="93"/>
        <v>-</v>
      </c>
      <c r="W2901" t="str">
        <f t="shared" si="92"/>
        <v>-</v>
      </c>
    </row>
    <row r="2902" spans="1:29" x14ac:dyDescent="0.25">
      <c r="A2902" s="6"/>
      <c r="B2902" s="10"/>
      <c r="C2902" s="6"/>
      <c r="D2902" s="6"/>
      <c r="E2902" s="6"/>
      <c r="F2902" s="6"/>
      <c r="G2902" s="6"/>
      <c r="H2902" s="6"/>
      <c r="I2902" s="6"/>
      <c r="J2902" s="6"/>
      <c r="K2902" s="6"/>
      <c r="L2902" s="6"/>
      <c r="M2902" s="6"/>
      <c r="N2902" s="6"/>
      <c r="O2902" s="6"/>
      <c r="P2902" s="10"/>
      <c r="Q2902" s="15" t="str">
        <f t="shared" ca="1" si="93"/>
        <v>-</v>
      </c>
      <c r="R2902" s="6"/>
      <c r="S2902" s="6"/>
      <c r="T2902" s="6"/>
      <c r="U2902" s="6"/>
      <c r="V2902" s="6"/>
      <c r="W2902" s="6" t="str">
        <f t="shared" si="92"/>
        <v>-</v>
      </c>
      <c r="X2902" s="6"/>
      <c r="Y2902" s="6"/>
      <c r="Z2902" s="6"/>
      <c r="AA2902" s="6"/>
      <c r="AB2902" s="6"/>
      <c r="AC2902" s="6"/>
    </row>
    <row r="2903" spans="1:29" x14ac:dyDescent="0.25">
      <c r="Q2903" s="12" t="str">
        <f t="shared" ca="1" si="93"/>
        <v>-</v>
      </c>
      <c r="W2903" t="str">
        <f t="shared" si="92"/>
        <v>-</v>
      </c>
    </row>
    <row r="2904" spans="1:29" x14ac:dyDescent="0.25">
      <c r="A2904" s="6"/>
      <c r="B2904" s="10"/>
      <c r="C2904" s="6"/>
      <c r="D2904" s="6"/>
      <c r="E2904" s="6"/>
      <c r="F2904" s="6"/>
      <c r="G2904" s="6"/>
      <c r="H2904" s="6"/>
      <c r="I2904" s="6"/>
      <c r="J2904" s="6"/>
      <c r="K2904" s="6"/>
      <c r="L2904" s="6"/>
      <c r="M2904" s="6"/>
      <c r="N2904" s="6"/>
      <c r="O2904" s="6"/>
      <c r="P2904" s="10"/>
      <c r="Q2904" s="15" t="str">
        <f t="shared" ca="1" si="93"/>
        <v>-</v>
      </c>
      <c r="R2904" s="6"/>
      <c r="S2904" s="6"/>
      <c r="T2904" s="6"/>
      <c r="U2904" s="6"/>
      <c r="V2904" s="6"/>
      <c r="W2904" s="6" t="str">
        <f t="shared" si="92"/>
        <v>-</v>
      </c>
      <c r="X2904" s="6"/>
      <c r="Y2904" s="6"/>
      <c r="Z2904" s="6"/>
      <c r="AA2904" s="6"/>
      <c r="AB2904" s="6"/>
      <c r="AC2904" s="6"/>
    </row>
    <row r="2905" spans="1:29" x14ac:dyDescent="0.25">
      <c r="Q2905" s="12" t="str">
        <f t="shared" ca="1" si="93"/>
        <v>-</v>
      </c>
      <c r="W2905" t="str">
        <f t="shared" si="92"/>
        <v>-</v>
      </c>
    </row>
    <row r="2906" spans="1:29" x14ac:dyDescent="0.25">
      <c r="A2906" s="6"/>
      <c r="B2906" s="10"/>
      <c r="C2906" s="6"/>
      <c r="D2906" s="6"/>
      <c r="E2906" s="6"/>
      <c r="F2906" s="6"/>
      <c r="G2906" s="6"/>
      <c r="H2906" s="6"/>
      <c r="I2906" s="6"/>
      <c r="J2906" s="6"/>
      <c r="K2906" s="6"/>
      <c r="L2906" s="6"/>
      <c r="M2906" s="6"/>
      <c r="N2906" s="6"/>
      <c r="O2906" s="6"/>
      <c r="P2906" s="10"/>
      <c r="Q2906" s="15" t="str">
        <f t="shared" ca="1" si="93"/>
        <v>-</v>
      </c>
      <c r="R2906" s="6"/>
      <c r="S2906" s="6"/>
      <c r="T2906" s="6"/>
      <c r="U2906" s="6"/>
      <c r="V2906" s="6"/>
      <c r="W2906" s="6" t="str">
        <f t="shared" si="92"/>
        <v>-</v>
      </c>
      <c r="X2906" s="6"/>
      <c r="Y2906" s="6"/>
      <c r="Z2906" s="6"/>
      <c r="AA2906" s="6"/>
      <c r="AB2906" s="6"/>
      <c r="AC2906" s="6"/>
    </row>
    <row r="2907" spans="1:29" x14ac:dyDescent="0.25">
      <c r="Q2907" s="12" t="str">
        <f t="shared" ca="1" si="93"/>
        <v>-</v>
      </c>
      <c r="W2907" t="str">
        <f t="shared" si="92"/>
        <v>-</v>
      </c>
    </row>
    <row r="2908" spans="1:29" x14ac:dyDescent="0.25">
      <c r="A2908" s="6"/>
      <c r="B2908" s="10"/>
      <c r="C2908" s="6"/>
      <c r="D2908" s="6"/>
      <c r="E2908" s="6"/>
      <c r="F2908" s="6"/>
      <c r="G2908" s="6"/>
      <c r="H2908" s="6"/>
      <c r="I2908" s="6"/>
      <c r="J2908" s="6"/>
      <c r="K2908" s="6"/>
      <c r="L2908" s="6"/>
      <c r="M2908" s="6"/>
      <c r="N2908" s="6"/>
      <c r="O2908" s="6"/>
      <c r="P2908" s="10"/>
      <c r="Q2908" s="15" t="str">
        <f t="shared" ca="1" si="93"/>
        <v>-</v>
      </c>
      <c r="R2908" s="6"/>
      <c r="S2908" s="6"/>
      <c r="T2908" s="6"/>
      <c r="U2908" s="6"/>
      <c r="V2908" s="6"/>
      <c r="W2908" s="6" t="str">
        <f t="shared" si="92"/>
        <v>-</v>
      </c>
      <c r="X2908" s="6"/>
      <c r="Y2908" s="6"/>
      <c r="Z2908" s="6"/>
      <c r="AA2908" s="6"/>
      <c r="AB2908" s="6"/>
      <c r="AC2908" s="6"/>
    </row>
    <row r="2909" spans="1:29" x14ac:dyDescent="0.25">
      <c r="Q2909" s="12" t="str">
        <f t="shared" ca="1" si="93"/>
        <v>-</v>
      </c>
      <c r="W2909" t="str">
        <f t="shared" si="92"/>
        <v>-</v>
      </c>
    </row>
    <row r="2910" spans="1:29" x14ac:dyDescent="0.25">
      <c r="A2910" s="6"/>
      <c r="B2910" s="10"/>
      <c r="C2910" s="6"/>
      <c r="D2910" s="6"/>
      <c r="E2910" s="6"/>
      <c r="F2910" s="6"/>
      <c r="G2910" s="6"/>
      <c r="H2910" s="6"/>
      <c r="I2910" s="6"/>
      <c r="J2910" s="6"/>
      <c r="K2910" s="6"/>
      <c r="L2910" s="6"/>
      <c r="M2910" s="6"/>
      <c r="N2910" s="6"/>
      <c r="O2910" s="6"/>
      <c r="P2910" s="10"/>
      <c r="Q2910" s="15" t="str">
        <f t="shared" ca="1" si="93"/>
        <v>-</v>
      </c>
      <c r="R2910" s="6"/>
      <c r="S2910" s="6"/>
      <c r="T2910" s="6"/>
      <c r="U2910" s="6"/>
      <c r="V2910" s="6"/>
      <c r="W2910" s="6" t="str">
        <f t="shared" si="92"/>
        <v>-</v>
      </c>
      <c r="X2910" s="6"/>
      <c r="Y2910" s="6"/>
      <c r="Z2910" s="6"/>
      <c r="AA2910" s="6"/>
      <c r="AB2910" s="6"/>
      <c r="AC2910" s="6"/>
    </row>
    <row r="2911" spans="1:29" x14ac:dyDescent="0.25">
      <c r="Q2911" s="12" t="str">
        <f t="shared" ca="1" si="93"/>
        <v>-</v>
      </c>
      <c r="W2911" t="str">
        <f t="shared" si="92"/>
        <v>-</v>
      </c>
    </row>
    <row r="2912" spans="1:29" x14ac:dyDescent="0.25">
      <c r="A2912" s="6"/>
      <c r="B2912" s="10"/>
      <c r="C2912" s="6"/>
      <c r="D2912" s="6"/>
      <c r="E2912" s="6"/>
      <c r="F2912" s="6"/>
      <c r="G2912" s="6"/>
      <c r="H2912" s="6"/>
      <c r="I2912" s="6"/>
      <c r="J2912" s="6"/>
      <c r="K2912" s="6"/>
      <c r="L2912" s="6"/>
      <c r="M2912" s="6"/>
      <c r="N2912" s="6"/>
      <c r="O2912" s="6"/>
      <c r="P2912" s="10"/>
      <c r="Q2912" s="15" t="str">
        <f t="shared" ca="1" si="93"/>
        <v>-</v>
      </c>
      <c r="R2912" s="6"/>
      <c r="S2912" s="6"/>
      <c r="T2912" s="6"/>
      <c r="U2912" s="6"/>
      <c r="V2912" s="6"/>
      <c r="W2912" s="6" t="str">
        <f t="shared" si="92"/>
        <v>-</v>
      </c>
      <c r="X2912" s="6"/>
      <c r="Y2912" s="6"/>
      <c r="Z2912" s="6"/>
      <c r="AA2912" s="6"/>
      <c r="AB2912" s="6"/>
      <c r="AC2912" s="6"/>
    </row>
    <row r="2913" spans="1:29" x14ac:dyDescent="0.25">
      <c r="Q2913" s="12" t="str">
        <f t="shared" ca="1" si="93"/>
        <v>-</v>
      </c>
      <c r="W2913" t="str">
        <f t="shared" si="92"/>
        <v>-</v>
      </c>
    </row>
    <row r="2914" spans="1:29" x14ac:dyDescent="0.25">
      <c r="A2914" s="6"/>
      <c r="B2914" s="10"/>
      <c r="C2914" s="6"/>
      <c r="D2914" s="6"/>
      <c r="E2914" s="6"/>
      <c r="F2914" s="6"/>
      <c r="G2914" s="6"/>
      <c r="H2914" s="6"/>
      <c r="I2914" s="6"/>
      <c r="J2914" s="6"/>
      <c r="K2914" s="6"/>
      <c r="L2914" s="6"/>
      <c r="M2914" s="6"/>
      <c r="N2914" s="6"/>
      <c r="O2914" s="6"/>
      <c r="P2914" s="10"/>
      <c r="Q2914" s="15" t="str">
        <f t="shared" ca="1" si="93"/>
        <v>-</v>
      </c>
      <c r="R2914" s="6"/>
      <c r="S2914" s="6"/>
      <c r="T2914" s="6"/>
      <c r="U2914" s="6"/>
      <c r="V2914" s="6"/>
      <c r="W2914" s="6" t="str">
        <f t="shared" si="92"/>
        <v>-</v>
      </c>
      <c r="X2914" s="6"/>
      <c r="Y2914" s="6"/>
      <c r="Z2914" s="6"/>
      <c r="AA2914" s="6"/>
      <c r="AB2914" s="6"/>
      <c r="AC2914" s="6"/>
    </row>
    <row r="2915" spans="1:29" x14ac:dyDescent="0.25">
      <c r="Q2915" s="12" t="str">
        <f t="shared" ca="1" si="93"/>
        <v>-</v>
      </c>
      <c r="W2915" t="str">
        <f t="shared" si="92"/>
        <v>-</v>
      </c>
    </row>
    <row r="2916" spans="1:29" x14ac:dyDescent="0.25">
      <c r="A2916" s="6"/>
      <c r="B2916" s="10"/>
      <c r="C2916" s="6"/>
      <c r="D2916" s="6"/>
      <c r="E2916" s="6"/>
      <c r="F2916" s="6"/>
      <c r="G2916" s="6"/>
      <c r="H2916" s="6"/>
      <c r="I2916" s="6"/>
      <c r="J2916" s="6"/>
      <c r="K2916" s="6"/>
      <c r="L2916" s="6"/>
      <c r="M2916" s="6"/>
      <c r="N2916" s="6"/>
      <c r="O2916" s="6"/>
      <c r="P2916" s="10"/>
      <c r="Q2916" s="15" t="str">
        <f t="shared" ca="1" si="93"/>
        <v>-</v>
      </c>
      <c r="R2916" s="6"/>
      <c r="S2916" s="6"/>
      <c r="T2916" s="6"/>
      <c r="U2916" s="6"/>
      <c r="V2916" s="6"/>
      <c r="W2916" s="6" t="str">
        <f t="shared" si="92"/>
        <v>-</v>
      </c>
      <c r="X2916" s="6"/>
      <c r="Y2916" s="6"/>
      <c r="Z2916" s="6"/>
      <c r="AA2916" s="6"/>
      <c r="AB2916" s="6"/>
      <c r="AC2916" s="6"/>
    </row>
    <row r="2917" spans="1:29" x14ac:dyDescent="0.25">
      <c r="Q2917" s="12" t="str">
        <f t="shared" ca="1" si="93"/>
        <v>-</v>
      </c>
      <c r="W2917" t="str">
        <f t="shared" si="92"/>
        <v>-</v>
      </c>
    </row>
    <row r="2918" spans="1:29" x14ac:dyDescent="0.25">
      <c r="A2918" s="6"/>
      <c r="B2918" s="10"/>
      <c r="C2918" s="6"/>
      <c r="D2918" s="6"/>
      <c r="E2918" s="6"/>
      <c r="F2918" s="6"/>
      <c r="G2918" s="6"/>
      <c r="H2918" s="6"/>
      <c r="I2918" s="6"/>
      <c r="J2918" s="6"/>
      <c r="K2918" s="6"/>
      <c r="L2918" s="6"/>
      <c r="M2918" s="6"/>
      <c r="N2918" s="6"/>
      <c r="O2918" s="6"/>
      <c r="P2918" s="10"/>
      <c r="Q2918" s="15" t="str">
        <f t="shared" ca="1" si="93"/>
        <v>-</v>
      </c>
      <c r="R2918" s="6"/>
      <c r="S2918" s="6"/>
      <c r="T2918" s="6"/>
      <c r="U2918" s="6"/>
      <c r="V2918" s="6"/>
      <c r="W2918" s="6" t="str">
        <f t="shared" si="92"/>
        <v>-</v>
      </c>
      <c r="X2918" s="6"/>
      <c r="Y2918" s="6"/>
      <c r="Z2918" s="6"/>
      <c r="AA2918" s="6"/>
      <c r="AB2918" s="6"/>
      <c r="AC2918" s="6"/>
    </row>
    <row r="2919" spans="1:29" x14ac:dyDescent="0.25">
      <c r="Q2919" s="12" t="str">
        <f t="shared" ca="1" si="93"/>
        <v>-</v>
      </c>
      <c r="W2919" t="str">
        <f t="shared" si="92"/>
        <v>-</v>
      </c>
    </row>
    <row r="2920" spans="1:29" x14ac:dyDescent="0.25">
      <c r="A2920" s="6"/>
      <c r="B2920" s="10"/>
      <c r="C2920" s="6"/>
      <c r="D2920" s="6"/>
      <c r="E2920" s="6"/>
      <c r="F2920" s="6"/>
      <c r="G2920" s="6"/>
      <c r="H2920" s="6"/>
      <c r="I2920" s="6"/>
      <c r="J2920" s="6"/>
      <c r="K2920" s="6"/>
      <c r="L2920" s="6"/>
      <c r="M2920" s="6"/>
      <c r="N2920" s="6"/>
      <c r="O2920" s="6"/>
      <c r="P2920" s="10"/>
      <c r="Q2920" s="15" t="str">
        <f t="shared" ca="1" si="93"/>
        <v>-</v>
      </c>
      <c r="R2920" s="6"/>
      <c r="S2920" s="6"/>
      <c r="T2920" s="6"/>
      <c r="U2920" s="6"/>
      <c r="V2920" s="6"/>
      <c r="W2920" s="6" t="str">
        <f t="shared" si="92"/>
        <v>-</v>
      </c>
      <c r="X2920" s="6"/>
      <c r="Y2920" s="6"/>
      <c r="Z2920" s="6"/>
      <c r="AA2920" s="6"/>
      <c r="AB2920" s="6"/>
      <c r="AC2920" s="6"/>
    </row>
    <row r="2921" spans="1:29" x14ac:dyDescent="0.25">
      <c r="Q2921" s="12" t="str">
        <f t="shared" ca="1" si="93"/>
        <v>-</v>
      </c>
      <c r="W2921" t="str">
        <f t="shared" si="92"/>
        <v>-</v>
      </c>
    </row>
    <row r="2922" spans="1:29" x14ac:dyDescent="0.25">
      <c r="A2922" s="6"/>
      <c r="B2922" s="10"/>
      <c r="C2922" s="6"/>
      <c r="D2922" s="6"/>
      <c r="E2922" s="6"/>
      <c r="F2922" s="6"/>
      <c r="G2922" s="6"/>
      <c r="H2922" s="6"/>
      <c r="I2922" s="6"/>
      <c r="J2922" s="6"/>
      <c r="K2922" s="6"/>
      <c r="L2922" s="6"/>
      <c r="M2922" s="6"/>
      <c r="N2922" s="6"/>
      <c r="O2922" s="6"/>
      <c r="P2922" s="10"/>
      <c r="Q2922" s="15" t="str">
        <f t="shared" ca="1" si="93"/>
        <v>-</v>
      </c>
      <c r="R2922" s="6"/>
      <c r="S2922" s="6"/>
      <c r="T2922" s="6"/>
      <c r="U2922" s="6"/>
      <c r="V2922" s="6"/>
      <c r="W2922" s="6" t="str">
        <f t="shared" si="92"/>
        <v>-</v>
      </c>
      <c r="X2922" s="6"/>
      <c r="Y2922" s="6"/>
      <c r="Z2922" s="6"/>
      <c r="AA2922" s="6"/>
      <c r="AB2922" s="6"/>
      <c r="AC2922" s="6"/>
    </row>
    <row r="2923" spans="1:29" x14ac:dyDescent="0.25">
      <c r="Q2923" s="12" t="str">
        <f t="shared" ca="1" si="93"/>
        <v>-</v>
      </c>
      <c r="W2923" t="str">
        <f t="shared" si="92"/>
        <v>-</v>
      </c>
    </row>
    <row r="2924" spans="1:29" x14ac:dyDescent="0.25">
      <c r="A2924" s="6"/>
      <c r="B2924" s="10"/>
      <c r="C2924" s="6"/>
      <c r="D2924" s="6"/>
      <c r="E2924" s="6"/>
      <c r="F2924" s="6"/>
      <c r="G2924" s="6"/>
      <c r="H2924" s="6"/>
      <c r="I2924" s="6"/>
      <c r="J2924" s="6"/>
      <c r="K2924" s="6"/>
      <c r="L2924" s="6"/>
      <c r="M2924" s="6"/>
      <c r="N2924" s="6"/>
      <c r="O2924" s="6"/>
      <c r="P2924" s="10"/>
      <c r="Q2924" s="15" t="str">
        <f t="shared" ca="1" si="93"/>
        <v>-</v>
      </c>
      <c r="R2924" s="6"/>
      <c r="S2924" s="6"/>
      <c r="T2924" s="6"/>
      <c r="U2924" s="6"/>
      <c r="V2924" s="6"/>
      <c r="W2924" s="6" t="str">
        <f t="shared" si="92"/>
        <v>-</v>
      </c>
      <c r="X2924" s="6"/>
      <c r="Y2924" s="6"/>
      <c r="Z2924" s="6"/>
      <c r="AA2924" s="6"/>
      <c r="AB2924" s="6"/>
      <c r="AC2924" s="6"/>
    </row>
    <row r="2925" spans="1:29" x14ac:dyDescent="0.25">
      <c r="Q2925" s="12" t="str">
        <f t="shared" ca="1" si="93"/>
        <v>-</v>
      </c>
      <c r="W2925" t="str">
        <f t="shared" si="92"/>
        <v>-</v>
      </c>
    </row>
    <row r="2926" spans="1:29" x14ac:dyDescent="0.25">
      <c r="A2926" s="6"/>
      <c r="B2926" s="10"/>
      <c r="C2926" s="6"/>
      <c r="D2926" s="6"/>
      <c r="E2926" s="6"/>
      <c r="F2926" s="6"/>
      <c r="G2926" s="6"/>
      <c r="H2926" s="6"/>
      <c r="I2926" s="6"/>
      <c r="J2926" s="6"/>
      <c r="K2926" s="6"/>
      <c r="L2926" s="6"/>
      <c r="M2926" s="6"/>
      <c r="N2926" s="6"/>
      <c r="O2926" s="6"/>
      <c r="P2926" s="10"/>
      <c r="Q2926" s="15" t="str">
        <f t="shared" ca="1" si="93"/>
        <v>-</v>
      </c>
      <c r="R2926" s="6"/>
      <c r="S2926" s="6"/>
      <c r="T2926" s="6"/>
      <c r="U2926" s="6"/>
      <c r="V2926" s="6"/>
      <c r="W2926" s="6" t="str">
        <f t="shared" si="92"/>
        <v>-</v>
      </c>
      <c r="X2926" s="6"/>
      <c r="Y2926" s="6"/>
      <c r="Z2926" s="6"/>
      <c r="AA2926" s="6"/>
      <c r="AB2926" s="6"/>
      <c r="AC2926" s="6"/>
    </row>
    <row r="2927" spans="1:29" x14ac:dyDescent="0.25">
      <c r="Q2927" s="12" t="str">
        <f t="shared" ca="1" si="93"/>
        <v>-</v>
      </c>
      <c r="W2927" t="str">
        <f t="shared" si="92"/>
        <v>-</v>
      </c>
    </row>
    <row r="2928" spans="1:29" x14ac:dyDescent="0.25">
      <c r="A2928" s="6"/>
      <c r="B2928" s="10"/>
      <c r="C2928" s="6"/>
      <c r="D2928" s="6"/>
      <c r="E2928" s="6"/>
      <c r="F2928" s="6"/>
      <c r="G2928" s="6"/>
      <c r="H2928" s="6"/>
      <c r="I2928" s="6"/>
      <c r="J2928" s="6"/>
      <c r="K2928" s="6"/>
      <c r="L2928" s="6"/>
      <c r="M2928" s="6"/>
      <c r="N2928" s="6"/>
      <c r="O2928" s="6"/>
      <c r="P2928" s="10"/>
      <c r="Q2928" s="15" t="str">
        <f t="shared" ca="1" si="93"/>
        <v>-</v>
      </c>
      <c r="R2928" s="6"/>
      <c r="S2928" s="6"/>
      <c r="T2928" s="6"/>
      <c r="U2928" s="6"/>
      <c r="V2928" s="6"/>
      <c r="W2928" s="6" t="str">
        <f t="shared" si="92"/>
        <v>-</v>
      </c>
      <c r="X2928" s="6"/>
      <c r="Y2928" s="6"/>
      <c r="Z2928" s="6"/>
      <c r="AA2928" s="6"/>
      <c r="AB2928" s="6"/>
      <c r="AC2928" s="6"/>
    </row>
    <row r="2929" spans="1:29" x14ac:dyDescent="0.25">
      <c r="Q2929" s="12" t="str">
        <f t="shared" ca="1" si="93"/>
        <v>-</v>
      </c>
      <c r="W2929" t="str">
        <f t="shared" si="92"/>
        <v>-</v>
      </c>
    </row>
    <row r="2930" spans="1:29" x14ac:dyDescent="0.25">
      <c r="A2930" s="6"/>
      <c r="B2930" s="10"/>
      <c r="C2930" s="6"/>
      <c r="D2930" s="6"/>
      <c r="E2930" s="6"/>
      <c r="F2930" s="6"/>
      <c r="G2930" s="6"/>
      <c r="H2930" s="6"/>
      <c r="I2930" s="6"/>
      <c r="J2930" s="6"/>
      <c r="K2930" s="6"/>
      <c r="L2930" s="6"/>
      <c r="M2930" s="6"/>
      <c r="N2930" s="6"/>
      <c r="O2930" s="6"/>
      <c r="P2930" s="10"/>
      <c r="Q2930" s="15" t="str">
        <f t="shared" ca="1" si="93"/>
        <v>-</v>
      </c>
      <c r="R2930" s="6"/>
      <c r="S2930" s="6"/>
      <c r="T2930" s="6"/>
      <c r="U2930" s="6"/>
      <c r="V2930" s="6"/>
      <c r="W2930" s="6" t="str">
        <f t="shared" si="92"/>
        <v>-</v>
      </c>
      <c r="X2930" s="6"/>
      <c r="Y2930" s="6"/>
      <c r="Z2930" s="6"/>
      <c r="AA2930" s="6"/>
      <c r="AB2930" s="6"/>
      <c r="AC2930" s="6"/>
    </row>
    <row r="2931" spans="1:29" x14ac:dyDescent="0.25">
      <c r="Q2931" s="12" t="str">
        <f t="shared" ca="1" si="93"/>
        <v>-</v>
      </c>
      <c r="W2931" t="str">
        <f t="shared" si="92"/>
        <v>-</v>
      </c>
    </row>
    <row r="2932" spans="1:29" x14ac:dyDescent="0.25">
      <c r="A2932" s="6"/>
      <c r="B2932" s="10"/>
      <c r="C2932" s="6"/>
      <c r="D2932" s="6"/>
      <c r="E2932" s="6"/>
      <c r="F2932" s="6"/>
      <c r="G2932" s="6"/>
      <c r="H2932" s="6"/>
      <c r="I2932" s="6"/>
      <c r="J2932" s="6"/>
      <c r="K2932" s="6"/>
      <c r="L2932" s="6"/>
      <c r="M2932" s="6"/>
      <c r="N2932" s="6"/>
      <c r="O2932" s="6"/>
      <c r="P2932" s="10"/>
      <c r="Q2932" s="15" t="str">
        <f t="shared" ca="1" si="93"/>
        <v>-</v>
      </c>
      <c r="R2932" s="6"/>
      <c r="S2932" s="6"/>
      <c r="T2932" s="6"/>
      <c r="U2932" s="6"/>
      <c r="V2932" s="6"/>
      <c r="W2932" s="6" t="str">
        <f t="shared" si="92"/>
        <v>-</v>
      </c>
      <c r="X2932" s="6"/>
      <c r="Y2932" s="6"/>
      <c r="Z2932" s="6"/>
      <c r="AA2932" s="6"/>
      <c r="AB2932" s="6"/>
      <c r="AC2932" s="6"/>
    </row>
    <row r="2933" spans="1:29" x14ac:dyDescent="0.25">
      <c r="Q2933" s="12" t="str">
        <f t="shared" ca="1" si="93"/>
        <v>-</v>
      </c>
      <c r="W2933" t="str">
        <f t="shared" si="92"/>
        <v>-</v>
      </c>
    </row>
    <row r="2934" spans="1:29" x14ac:dyDescent="0.25">
      <c r="A2934" s="6"/>
      <c r="B2934" s="10"/>
      <c r="C2934" s="6"/>
      <c r="D2934" s="6"/>
      <c r="E2934" s="6"/>
      <c r="F2934" s="6"/>
      <c r="G2934" s="6"/>
      <c r="H2934" s="6"/>
      <c r="I2934" s="6"/>
      <c r="J2934" s="6"/>
      <c r="K2934" s="6"/>
      <c r="L2934" s="6"/>
      <c r="M2934" s="6"/>
      <c r="N2934" s="6"/>
      <c r="O2934" s="6"/>
      <c r="P2934" s="10"/>
      <c r="Q2934" s="15" t="str">
        <f t="shared" ca="1" si="93"/>
        <v>-</v>
      </c>
      <c r="R2934" s="6"/>
      <c r="S2934" s="6"/>
      <c r="T2934" s="6"/>
      <c r="U2934" s="6"/>
      <c r="V2934" s="6"/>
      <c r="W2934" s="6" t="str">
        <f t="shared" si="92"/>
        <v>-</v>
      </c>
      <c r="X2934" s="6"/>
      <c r="Y2934" s="6"/>
      <c r="Z2934" s="6"/>
      <c r="AA2934" s="6"/>
      <c r="AB2934" s="6"/>
      <c r="AC2934" s="6"/>
    </row>
    <row r="2935" spans="1:29" x14ac:dyDescent="0.25">
      <c r="Q2935" s="12" t="str">
        <f t="shared" ca="1" si="93"/>
        <v>-</v>
      </c>
      <c r="W2935" t="str">
        <f t="shared" si="92"/>
        <v>-</v>
      </c>
    </row>
    <row r="2936" spans="1:29" x14ac:dyDescent="0.25">
      <c r="A2936" s="6"/>
      <c r="B2936" s="10"/>
      <c r="C2936" s="6"/>
      <c r="D2936" s="6"/>
      <c r="E2936" s="6"/>
      <c r="F2936" s="6"/>
      <c r="G2936" s="6"/>
      <c r="H2936" s="6"/>
      <c r="I2936" s="6"/>
      <c r="J2936" s="6"/>
      <c r="K2936" s="6"/>
      <c r="L2936" s="6"/>
      <c r="M2936" s="6"/>
      <c r="N2936" s="6"/>
      <c r="O2936" s="6"/>
      <c r="P2936" s="10"/>
      <c r="Q2936" s="15" t="str">
        <f t="shared" ca="1" si="93"/>
        <v>-</v>
      </c>
      <c r="R2936" s="6"/>
      <c r="S2936" s="6"/>
      <c r="T2936" s="6"/>
      <c r="U2936" s="6"/>
      <c r="V2936" s="6"/>
      <c r="W2936" s="6" t="str">
        <f t="shared" si="92"/>
        <v>-</v>
      </c>
      <c r="X2936" s="6"/>
      <c r="Y2936" s="6"/>
      <c r="Z2936" s="6"/>
      <c r="AA2936" s="6"/>
      <c r="AB2936" s="6"/>
      <c r="AC2936" s="6"/>
    </row>
    <row r="2937" spans="1:29" x14ac:dyDescent="0.25">
      <c r="Q2937" s="12" t="str">
        <f t="shared" ca="1" si="93"/>
        <v>-</v>
      </c>
      <c r="W2937" t="str">
        <f t="shared" si="92"/>
        <v>-</v>
      </c>
    </row>
    <row r="2938" spans="1:29" x14ac:dyDescent="0.25">
      <c r="A2938" s="6"/>
      <c r="B2938" s="10"/>
      <c r="C2938" s="6"/>
      <c r="D2938" s="6"/>
      <c r="E2938" s="6"/>
      <c r="F2938" s="6"/>
      <c r="G2938" s="6"/>
      <c r="H2938" s="6"/>
      <c r="I2938" s="6"/>
      <c r="J2938" s="6"/>
      <c r="K2938" s="6"/>
      <c r="L2938" s="6"/>
      <c r="M2938" s="6"/>
      <c r="N2938" s="6"/>
      <c r="O2938" s="6"/>
      <c r="P2938" s="10"/>
      <c r="Q2938" s="15" t="str">
        <f t="shared" ca="1" si="93"/>
        <v>-</v>
      </c>
      <c r="R2938" s="6"/>
      <c r="S2938" s="6"/>
      <c r="T2938" s="6"/>
      <c r="U2938" s="6"/>
      <c r="V2938" s="6"/>
      <c r="W2938" s="6" t="str">
        <f t="shared" si="92"/>
        <v>-</v>
      </c>
      <c r="X2938" s="6"/>
      <c r="Y2938" s="6"/>
      <c r="Z2938" s="6"/>
      <c r="AA2938" s="6"/>
      <c r="AB2938" s="6"/>
      <c r="AC2938" s="6"/>
    </row>
    <row r="2939" spans="1:29" x14ac:dyDescent="0.25">
      <c r="Q2939" s="12" t="str">
        <f t="shared" ca="1" si="93"/>
        <v>-</v>
      </c>
      <c r="W2939" t="str">
        <f t="shared" si="92"/>
        <v>-</v>
      </c>
    </row>
    <row r="2940" spans="1:29" x14ac:dyDescent="0.25">
      <c r="A2940" s="6"/>
      <c r="B2940" s="10"/>
      <c r="C2940" s="6"/>
      <c r="D2940" s="6"/>
      <c r="E2940" s="6"/>
      <c r="F2940" s="6"/>
      <c r="G2940" s="6"/>
      <c r="H2940" s="6"/>
      <c r="I2940" s="6"/>
      <c r="J2940" s="6"/>
      <c r="K2940" s="6"/>
      <c r="L2940" s="6"/>
      <c r="M2940" s="6"/>
      <c r="N2940" s="6"/>
      <c r="O2940" s="6"/>
      <c r="P2940" s="10"/>
      <c r="Q2940" s="15" t="str">
        <f t="shared" ca="1" si="93"/>
        <v>-</v>
      </c>
      <c r="R2940" s="6"/>
      <c r="S2940" s="6"/>
      <c r="T2940" s="6"/>
      <c r="U2940" s="6"/>
      <c r="V2940" s="6"/>
      <c r="W2940" s="6" t="str">
        <f t="shared" si="92"/>
        <v>-</v>
      </c>
      <c r="X2940" s="6"/>
      <c r="Y2940" s="6"/>
      <c r="Z2940" s="6"/>
      <c r="AA2940" s="6"/>
      <c r="AB2940" s="6"/>
      <c r="AC2940" s="6"/>
    </row>
    <row r="2941" spans="1:29" x14ac:dyDescent="0.25">
      <c r="Q2941" s="12" t="str">
        <f t="shared" ca="1" si="93"/>
        <v>-</v>
      </c>
      <c r="W2941" t="str">
        <f t="shared" si="92"/>
        <v>-</v>
      </c>
    </row>
    <row r="2942" spans="1:29" x14ac:dyDescent="0.25">
      <c r="A2942" s="6"/>
      <c r="B2942" s="10"/>
      <c r="C2942" s="6"/>
      <c r="D2942" s="6"/>
      <c r="E2942" s="6"/>
      <c r="F2942" s="6"/>
      <c r="G2942" s="6"/>
      <c r="H2942" s="6"/>
      <c r="I2942" s="6"/>
      <c r="J2942" s="6"/>
      <c r="K2942" s="6"/>
      <c r="L2942" s="6"/>
      <c r="M2942" s="6"/>
      <c r="N2942" s="6"/>
      <c r="O2942" s="6"/>
      <c r="P2942" s="10"/>
      <c r="Q2942" s="15" t="str">
        <f t="shared" ca="1" si="93"/>
        <v>-</v>
      </c>
      <c r="R2942" s="6"/>
      <c r="S2942" s="6"/>
      <c r="T2942" s="6"/>
      <c r="U2942" s="6"/>
      <c r="V2942" s="6"/>
      <c r="W2942" s="6" t="str">
        <f t="shared" si="92"/>
        <v>-</v>
      </c>
      <c r="X2942" s="6"/>
      <c r="Y2942" s="6"/>
      <c r="Z2942" s="6"/>
      <c r="AA2942" s="6"/>
      <c r="AB2942" s="6"/>
      <c r="AC2942" s="6"/>
    </row>
    <row r="2943" spans="1:29" x14ac:dyDescent="0.25">
      <c r="Q2943" s="12" t="str">
        <f t="shared" ca="1" si="93"/>
        <v>-</v>
      </c>
      <c r="W2943" t="str">
        <f t="shared" si="92"/>
        <v>-</v>
      </c>
    </row>
    <row r="2944" spans="1:29" x14ac:dyDescent="0.25">
      <c r="A2944" s="6"/>
      <c r="B2944" s="10"/>
      <c r="C2944" s="6"/>
      <c r="D2944" s="6"/>
      <c r="E2944" s="6"/>
      <c r="F2944" s="6"/>
      <c r="G2944" s="6"/>
      <c r="H2944" s="6"/>
      <c r="I2944" s="6"/>
      <c r="J2944" s="6"/>
      <c r="K2944" s="6"/>
      <c r="L2944" s="6"/>
      <c r="M2944" s="6"/>
      <c r="N2944" s="6"/>
      <c r="O2944" s="6"/>
      <c r="P2944" s="10"/>
      <c r="Q2944" s="15" t="str">
        <f t="shared" ca="1" si="93"/>
        <v>-</v>
      </c>
      <c r="R2944" s="6"/>
      <c r="S2944" s="6"/>
      <c r="T2944" s="6"/>
      <c r="U2944" s="6"/>
      <c r="V2944" s="6"/>
      <c r="W2944" s="6" t="str">
        <f t="shared" si="92"/>
        <v>-</v>
      </c>
      <c r="X2944" s="6"/>
      <c r="Y2944" s="6"/>
      <c r="Z2944" s="6"/>
      <c r="AA2944" s="6"/>
      <c r="AB2944" s="6"/>
      <c r="AC2944" s="6"/>
    </row>
    <row r="2945" spans="1:29" x14ac:dyDescent="0.25">
      <c r="Q2945" s="12" t="str">
        <f t="shared" ca="1" si="93"/>
        <v>-</v>
      </c>
      <c r="W2945" t="str">
        <f t="shared" si="92"/>
        <v>-</v>
      </c>
    </row>
    <row r="2946" spans="1:29" x14ac:dyDescent="0.25">
      <c r="A2946" s="6"/>
      <c r="B2946" s="10"/>
      <c r="C2946" s="6"/>
      <c r="D2946" s="6"/>
      <c r="E2946" s="6"/>
      <c r="F2946" s="6"/>
      <c r="G2946" s="6"/>
      <c r="H2946" s="6"/>
      <c r="I2946" s="6"/>
      <c r="J2946" s="6"/>
      <c r="K2946" s="6"/>
      <c r="L2946" s="6"/>
      <c r="M2946" s="6"/>
      <c r="N2946" s="6"/>
      <c r="O2946" s="6"/>
      <c r="P2946" s="10"/>
      <c r="Q2946" s="15" t="str">
        <f t="shared" ca="1" si="93"/>
        <v>-</v>
      </c>
      <c r="R2946" s="6"/>
      <c r="S2946" s="6"/>
      <c r="T2946" s="6"/>
      <c r="U2946" s="6"/>
      <c r="V2946" s="6"/>
      <c r="W2946" s="6" t="str">
        <f t="shared" si="92"/>
        <v>-</v>
      </c>
      <c r="X2946" s="6"/>
      <c r="Y2946" s="6"/>
      <c r="Z2946" s="6"/>
      <c r="AA2946" s="6"/>
      <c r="AB2946" s="6"/>
      <c r="AC2946" s="6"/>
    </row>
    <row r="2947" spans="1:29" x14ac:dyDescent="0.25">
      <c r="Q2947" s="12" t="str">
        <f t="shared" ca="1" si="93"/>
        <v>-</v>
      </c>
      <c r="W2947" t="str">
        <f t="shared" si="92"/>
        <v>-</v>
      </c>
    </row>
    <row r="2948" spans="1:29" x14ac:dyDescent="0.25">
      <c r="A2948" s="6"/>
      <c r="B2948" s="10"/>
      <c r="C2948" s="6"/>
      <c r="D2948" s="6"/>
      <c r="E2948" s="6"/>
      <c r="F2948" s="6"/>
      <c r="G2948" s="6"/>
      <c r="H2948" s="6"/>
      <c r="I2948" s="6"/>
      <c r="J2948" s="6"/>
      <c r="K2948" s="6"/>
      <c r="L2948" s="6"/>
      <c r="M2948" s="6"/>
      <c r="N2948" s="6"/>
      <c r="O2948" s="6"/>
      <c r="P2948" s="10"/>
      <c r="Q2948" s="15" t="str">
        <f t="shared" ca="1" si="93"/>
        <v>-</v>
      </c>
      <c r="R2948" s="6"/>
      <c r="S2948" s="6"/>
      <c r="T2948" s="6"/>
      <c r="U2948" s="6"/>
      <c r="V2948" s="6"/>
      <c r="W2948" s="6" t="str">
        <f t="shared" si="92"/>
        <v>-</v>
      </c>
      <c r="X2948" s="6"/>
      <c r="Y2948" s="6"/>
      <c r="Z2948" s="6"/>
      <c r="AA2948" s="6"/>
      <c r="AB2948" s="6"/>
      <c r="AC2948" s="6"/>
    </row>
    <row r="2949" spans="1:29" x14ac:dyDescent="0.25">
      <c r="Q2949" s="12" t="str">
        <f t="shared" ca="1" si="93"/>
        <v>-</v>
      </c>
      <c r="W2949" t="str">
        <f t="shared" si="92"/>
        <v>-</v>
      </c>
    </row>
    <row r="2950" spans="1:29" x14ac:dyDescent="0.25">
      <c r="A2950" s="6"/>
      <c r="B2950" s="10"/>
      <c r="C2950" s="6"/>
      <c r="D2950" s="6"/>
      <c r="E2950" s="6"/>
      <c r="F2950" s="6"/>
      <c r="G2950" s="6"/>
      <c r="H2950" s="6"/>
      <c r="I2950" s="6"/>
      <c r="J2950" s="6"/>
      <c r="K2950" s="6"/>
      <c r="L2950" s="6"/>
      <c r="M2950" s="6"/>
      <c r="N2950" s="6"/>
      <c r="O2950" s="6"/>
      <c r="P2950" s="10"/>
      <c r="Q2950" s="15" t="str">
        <f t="shared" ca="1" si="93"/>
        <v>-</v>
      </c>
      <c r="R2950" s="6"/>
      <c r="S2950" s="6"/>
      <c r="T2950" s="6"/>
      <c r="U2950" s="6"/>
      <c r="V2950" s="6"/>
      <c r="W2950" s="6" t="str">
        <f t="shared" si="92"/>
        <v>-</v>
      </c>
      <c r="X2950" s="6"/>
      <c r="Y2950" s="6"/>
      <c r="Z2950" s="6"/>
      <c r="AA2950" s="6"/>
      <c r="AB2950" s="6"/>
      <c r="AC2950" s="6"/>
    </row>
    <row r="2951" spans="1:29" x14ac:dyDescent="0.25">
      <c r="Q2951" s="12" t="str">
        <f t="shared" ca="1" si="93"/>
        <v>-</v>
      </c>
      <c r="W2951" t="str">
        <f t="shared" si="92"/>
        <v>-</v>
      </c>
    </row>
    <row r="2952" spans="1:29" x14ac:dyDescent="0.25">
      <c r="A2952" s="6"/>
      <c r="B2952" s="10"/>
      <c r="C2952" s="6"/>
      <c r="D2952" s="6"/>
      <c r="E2952" s="6"/>
      <c r="F2952" s="6"/>
      <c r="G2952" s="6"/>
      <c r="H2952" s="6"/>
      <c r="I2952" s="6"/>
      <c r="J2952" s="6"/>
      <c r="K2952" s="6"/>
      <c r="L2952" s="6"/>
      <c r="M2952" s="6"/>
      <c r="N2952" s="6"/>
      <c r="O2952" s="6"/>
      <c r="P2952" s="10"/>
      <c r="Q2952" s="15" t="str">
        <f t="shared" ca="1" si="93"/>
        <v>-</v>
      </c>
      <c r="R2952" s="6"/>
      <c r="S2952" s="6"/>
      <c r="T2952" s="6"/>
      <c r="U2952" s="6"/>
      <c r="V2952" s="6"/>
      <c r="W2952" s="6" t="str">
        <f t="shared" ref="W2952:W3015" si="94">IF(OR(ISBLANK(J2952),ISBLANK(V2952)),"-",(IF(J2952=V2952,"Yes","No")))</f>
        <v>-</v>
      </c>
      <c r="X2952" s="6"/>
      <c r="Y2952" s="6"/>
      <c r="Z2952" s="6"/>
      <c r="AA2952" s="6"/>
      <c r="AB2952" s="6"/>
      <c r="AC2952" s="6"/>
    </row>
    <row r="2953" spans="1:29" x14ac:dyDescent="0.25">
      <c r="Q2953" s="12" t="str">
        <f t="shared" ref="Q2953:Q3016" ca="1" si="95">IF(B2953&gt;1/1/1900, (IF(R2953="Closed",(DATEDIF(B2953,P2953,"d"))-(DATEDIF(M2953,O2953,"d")),IF(OR(R2953="Pending",ISBLANK(P2953)),TODAY()-B2953))),"-")</f>
        <v>-</v>
      </c>
      <c r="W2953" t="str">
        <f t="shared" si="94"/>
        <v>-</v>
      </c>
    </row>
    <row r="2954" spans="1:29" x14ac:dyDescent="0.25">
      <c r="A2954" s="6"/>
      <c r="B2954" s="10"/>
      <c r="C2954" s="6"/>
      <c r="D2954" s="6"/>
      <c r="E2954" s="6"/>
      <c r="F2954" s="6"/>
      <c r="G2954" s="6"/>
      <c r="H2954" s="6"/>
      <c r="I2954" s="6"/>
      <c r="J2954" s="6"/>
      <c r="K2954" s="6"/>
      <c r="L2954" s="6"/>
      <c r="M2954" s="6"/>
      <c r="N2954" s="6"/>
      <c r="O2954" s="6"/>
      <c r="P2954" s="10"/>
      <c r="Q2954" s="15" t="str">
        <f t="shared" ca="1" si="95"/>
        <v>-</v>
      </c>
      <c r="R2954" s="6"/>
      <c r="S2954" s="6"/>
      <c r="T2954" s="6"/>
      <c r="U2954" s="6"/>
      <c r="V2954" s="6"/>
      <c r="W2954" s="6" t="str">
        <f t="shared" si="94"/>
        <v>-</v>
      </c>
      <c r="X2954" s="6"/>
      <c r="Y2954" s="6"/>
      <c r="Z2954" s="6"/>
      <c r="AA2954" s="6"/>
      <c r="AB2954" s="6"/>
      <c r="AC2954" s="6"/>
    </row>
    <row r="2955" spans="1:29" x14ac:dyDescent="0.25">
      <c r="Q2955" s="12" t="str">
        <f t="shared" ca="1" si="95"/>
        <v>-</v>
      </c>
      <c r="W2955" t="str">
        <f t="shared" si="94"/>
        <v>-</v>
      </c>
    </row>
    <row r="2956" spans="1:29" x14ac:dyDescent="0.25">
      <c r="A2956" s="6"/>
      <c r="B2956" s="10"/>
      <c r="C2956" s="6"/>
      <c r="D2956" s="6"/>
      <c r="E2956" s="6"/>
      <c r="F2956" s="6"/>
      <c r="G2956" s="6"/>
      <c r="H2956" s="6"/>
      <c r="I2956" s="6"/>
      <c r="J2956" s="6"/>
      <c r="K2956" s="6"/>
      <c r="L2956" s="6"/>
      <c r="M2956" s="6"/>
      <c r="N2956" s="6"/>
      <c r="O2956" s="6"/>
      <c r="P2956" s="10"/>
      <c r="Q2956" s="15" t="str">
        <f t="shared" ca="1" si="95"/>
        <v>-</v>
      </c>
      <c r="R2956" s="6"/>
      <c r="S2956" s="6"/>
      <c r="T2956" s="6"/>
      <c r="U2956" s="6"/>
      <c r="V2956" s="6"/>
      <c r="W2956" s="6" t="str">
        <f t="shared" si="94"/>
        <v>-</v>
      </c>
      <c r="X2956" s="6"/>
      <c r="Y2956" s="6"/>
      <c r="Z2956" s="6"/>
      <c r="AA2956" s="6"/>
      <c r="AB2956" s="6"/>
      <c r="AC2956" s="6"/>
    </row>
    <row r="2957" spans="1:29" x14ac:dyDescent="0.25">
      <c r="Q2957" s="12" t="str">
        <f t="shared" ca="1" si="95"/>
        <v>-</v>
      </c>
      <c r="W2957" t="str">
        <f t="shared" si="94"/>
        <v>-</v>
      </c>
    </row>
    <row r="2958" spans="1:29" x14ac:dyDescent="0.25">
      <c r="A2958" s="6"/>
      <c r="B2958" s="10"/>
      <c r="C2958" s="6"/>
      <c r="D2958" s="6"/>
      <c r="E2958" s="6"/>
      <c r="F2958" s="6"/>
      <c r="G2958" s="6"/>
      <c r="H2958" s="6"/>
      <c r="I2958" s="6"/>
      <c r="J2958" s="6"/>
      <c r="K2958" s="6"/>
      <c r="L2958" s="6"/>
      <c r="M2958" s="6"/>
      <c r="N2958" s="6"/>
      <c r="O2958" s="6"/>
      <c r="P2958" s="10"/>
      <c r="Q2958" s="15" t="str">
        <f t="shared" ca="1" si="95"/>
        <v>-</v>
      </c>
      <c r="R2958" s="6"/>
      <c r="S2958" s="6"/>
      <c r="T2958" s="6"/>
      <c r="U2958" s="6"/>
      <c r="V2958" s="6"/>
      <c r="W2958" s="6" t="str">
        <f t="shared" si="94"/>
        <v>-</v>
      </c>
      <c r="X2958" s="6"/>
      <c r="Y2958" s="6"/>
      <c r="Z2958" s="6"/>
      <c r="AA2958" s="6"/>
      <c r="AB2958" s="6"/>
      <c r="AC2958" s="6"/>
    </row>
    <row r="2959" spans="1:29" x14ac:dyDescent="0.25">
      <c r="Q2959" s="12" t="str">
        <f t="shared" ca="1" si="95"/>
        <v>-</v>
      </c>
      <c r="W2959" t="str">
        <f t="shared" si="94"/>
        <v>-</v>
      </c>
    </row>
    <row r="2960" spans="1:29" x14ac:dyDescent="0.25">
      <c r="A2960" s="6"/>
      <c r="B2960" s="10"/>
      <c r="C2960" s="6"/>
      <c r="D2960" s="6"/>
      <c r="E2960" s="6"/>
      <c r="F2960" s="6"/>
      <c r="G2960" s="6"/>
      <c r="H2960" s="6"/>
      <c r="I2960" s="6"/>
      <c r="J2960" s="6"/>
      <c r="K2960" s="6"/>
      <c r="L2960" s="6"/>
      <c r="M2960" s="6"/>
      <c r="N2960" s="6"/>
      <c r="O2960" s="6"/>
      <c r="P2960" s="10"/>
      <c r="Q2960" s="15" t="str">
        <f t="shared" ca="1" si="95"/>
        <v>-</v>
      </c>
      <c r="R2960" s="6"/>
      <c r="S2960" s="6"/>
      <c r="T2960" s="6"/>
      <c r="U2960" s="6"/>
      <c r="V2960" s="6"/>
      <c r="W2960" s="6" t="str">
        <f t="shared" si="94"/>
        <v>-</v>
      </c>
      <c r="X2960" s="6"/>
      <c r="Y2960" s="6"/>
      <c r="Z2960" s="6"/>
      <c r="AA2960" s="6"/>
      <c r="AB2960" s="6"/>
      <c r="AC2960" s="6"/>
    </row>
    <row r="2961" spans="1:29" x14ac:dyDescent="0.25">
      <c r="Q2961" s="12" t="str">
        <f t="shared" ca="1" si="95"/>
        <v>-</v>
      </c>
      <c r="W2961" t="str">
        <f t="shared" si="94"/>
        <v>-</v>
      </c>
    </row>
    <row r="2962" spans="1:29" x14ac:dyDescent="0.25">
      <c r="A2962" s="6"/>
      <c r="B2962" s="10"/>
      <c r="C2962" s="6"/>
      <c r="D2962" s="6"/>
      <c r="E2962" s="6"/>
      <c r="F2962" s="6"/>
      <c r="G2962" s="6"/>
      <c r="H2962" s="6"/>
      <c r="I2962" s="6"/>
      <c r="J2962" s="6"/>
      <c r="K2962" s="6"/>
      <c r="L2962" s="6"/>
      <c r="M2962" s="6"/>
      <c r="N2962" s="6"/>
      <c r="O2962" s="6"/>
      <c r="P2962" s="10"/>
      <c r="Q2962" s="15" t="str">
        <f t="shared" ca="1" si="95"/>
        <v>-</v>
      </c>
      <c r="R2962" s="6"/>
      <c r="S2962" s="6"/>
      <c r="T2962" s="6"/>
      <c r="U2962" s="6"/>
      <c r="V2962" s="6"/>
      <c r="W2962" s="6" t="str">
        <f t="shared" si="94"/>
        <v>-</v>
      </c>
      <c r="X2962" s="6"/>
      <c r="Y2962" s="6"/>
      <c r="Z2962" s="6"/>
      <c r="AA2962" s="6"/>
      <c r="AB2962" s="6"/>
      <c r="AC2962" s="6"/>
    </row>
    <row r="2963" spans="1:29" x14ac:dyDescent="0.25">
      <c r="Q2963" s="12" t="str">
        <f t="shared" ca="1" si="95"/>
        <v>-</v>
      </c>
      <c r="W2963" t="str">
        <f t="shared" si="94"/>
        <v>-</v>
      </c>
    </row>
    <row r="2964" spans="1:29" x14ac:dyDescent="0.25">
      <c r="A2964" s="6"/>
      <c r="B2964" s="10"/>
      <c r="C2964" s="6"/>
      <c r="D2964" s="6"/>
      <c r="E2964" s="6"/>
      <c r="F2964" s="6"/>
      <c r="G2964" s="6"/>
      <c r="H2964" s="6"/>
      <c r="I2964" s="6"/>
      <c r="J2964" s="6"/>
      <c r="K2964" s="6"/>
      <c r="L2964" s="6"/>
      <c r="M2964" s="6"/>
      <c r="N2964" s="6"/>
      <c r="O2964" s="6"/>
      <c r="P2964" s="10"/>
      <c r="Q2964" s="15" t="str">
        <f t="shared" ca="1" si="95"/>
        <v>-</v>
      </c>
      <c r="R2964" s="6"/>
      <c r="S2964" s="6"/>
      <c r="T2964" s="6"/>
      <c r="U2964" s="6"/>
      <c r="V2964" s="6"/>
      <c r="W2964" s="6" t="str">
        <f t="shared" si="94"/>
        <v>-</v>
      </c>
      <c r="X2964" s="6"/>
      <c r="Y2964" s="6"/>
      <c r="Z2964" s="6"/>
      <c r="AA2964" s="6"/>
      <c r="AB2964" s="6"/>
      <c r="AC2964" s="6"/>
    </row>
    <row r="2965" spans="1:29" x14ac:dyDescent="0.25">
      <c r="Q2965" s="12" t="str">
        <f t="shared" ca="1" si="95"/>
        <v>-</v>
      </c>
      <c r="W2965" t="str">
        <f t="shared" si="94"/>
        <v>-</v>
      </c>
    </row>
    <row r="2966" spans="1:29" x14ac:dyDescent="0.25">
      <c r="A2966" s="6"/>
      <c r="B2966" s="10"/>
      <c r="C2966" s="6"/>
      <c r="D2966" s="6"/>
      <c r="E2966" s="6"/>
      <c r="F2966" s="6"/>
      <c r="G2966" s="6"/>
      <c r="H2966" s="6"/>
      <c r="I2966" s="6"/>
      <c r="J2966" s="6"/>
      <c r="K2966" s="6"/>
      <c r="L2966" s="6"/>
      <c r="M2966" s="6"/>
      <c r="N2966" s="6"/>
      <c r="O2966" s="6"/>
      <c r="P2966" s="10"/>
      <c r="Q2966" s="15" t="str">
        <f t="shared" ca="1" si="95"/>
        <v>-</v>
      </c>
      <c r="R2966" s="6"/>
      <c r="S2966" s="6"/>
      <c r="T2966" s="6"/>
      <c r="U2966" s="6"/>
      <c r="V2966" s="6"/>
      <c r="W2966" s="6" t="str">
        <f t="shared" si="94"/>
        <v>-</v>
      </c>
      <c r="X2966" s="6"/>
      <c r="Y2966" s="6"/>
      <c r="Z2966" s="6"/>
      <c r="AA2966" s="6"/>
      <c r="AB2966" s="6"/>
      <c r="AC2966" s="6"/>
    </row>
    <row r="2967" spans="1:29" x14ac:dyDescent="0.25">
      <c r="Q2967" s="12" t="str">
        <f t="shared" ca="1" si="95"/>
        <v>-</v>
      </c>
      <c r="W2967" t="str">
        <f t="shared" si="94"/>
        <v>-</v>
      </c>
    </row>
    <row r="2968" spans="1:29" x14ac:dyDescent="0.25">
      <c r="A2968" s="6"/>
      <c r="B2968" s="10"/>
      <c r="C2968" s="6"/>
      <c r="D2968" s="6"/>
      <c r="E2968" s="6"/>
      <c r="F2968" s="6"/>
      <c r="G2968" s="6"/>
      <c r="H2968" s="6"/>
      <c r="I2968" s="6"/>
      <c r="J2968" s="6"/>
      <c r="K2968" s="6"/>
      <c r="L2968" s="6"/>
      <c r="M2968" s="6"/>
      <c r="N2968" s="6"/>
      <c r="O2968" s="6"/>
      <c r="P2968" s="10"/>
      <c r="Q2968" s="15" t="str">
        <f t="shared" ca="1" si="95"/>
        <v>-</v>
      </c>
      <c r="R2968" s="6"/>
      <c r="S2968" s="6"/>
      <c r="T2968" s="6"/>
      <c r="U2968" s="6"/>
      <c r="V2968" s="6"/>
      <c r="W2968" s="6" t="str">
        <f t="shared" si="94"/>
        <v>-</v>
      </c>
      <c r="X2968" s="6"/>
      <c r="Y2968" s="6"/>
      <c r="Z2968" s="6"/>
      <c r="AA2968" s="6"/>
      <c r="AB2968" s="6"/>
      <c r="AC2968" s="6"/>
    </row>
    <row r="2969" spans="1:29" x14ac:dyDescent="0.25">
      <c r="Q2969" s="12" t="str">
        <f t="shared" ca="1" si="95"/>
        <v>-</v>
      </c>
      <c r="W2969" t="str">
        <f t="shared" si="94"/>
        <v>-</v>
      </c>
    </row>
    <row r="2970" spans="1:29" x14ac:dyDescent="0.25">
      <c r="A2970" s="6"/>
      <c r="B2970" s="10"/>
      <c r="C2970" s="6"/>
      <c r="D2970" s="6"/>
      <c r="E2970" s="6"/>
      <c r="F2970" s="6"/>
      <c r="G2970" s="6"/>
      <c r="H2970" s="6"/>
      <c r="I2970" s="6"/>
      <c r="J2970" s="6"/>
      <c r="K2970" s="6"/>
      <c r="L2970" s="6"/>
      <c r="M2970" s="6"/>
      <c r="N2970" s="6"/>
      <c r="O2970" s="6"/>
      <c r="P2970" s="10"/>
      <c r="Q2970" s="15" t="str">
        <f t="shared" ca="1" si="95"/>
        <v>-</v>
      </c>
      <c r="R2970" s="6"/>
      <c r="S2970" s="6"/>
      <c r="T2970" s="6"/>
      <c r="U2970" s="6"/>
      <c r="V2970" s="6"/>
      <c r="W2970" s="6" t="str">
        <f t="shared" si="94"/>
        <v>-</v>
      </c>
      <c r="X2970" s="6"/>
      <c r="Y2970" s="6"/>
      <c r="Z2970" s="6"/>
      <c r="AA2970" s="6"/>
      <c r="AB2970" s="6"/>
      <c r="AC2970" s="6"/>
    </row>
    <row r="2971" spans="1:29" x14ac:dyDescent="0.25">
      <c r="Q2971" s="12" t="str">
        <f t="shared" ca="1" si="95"/>
        <v>-</v>
      </c>
      <c r="W2971" t="str">
        <f t="shared" si="94"/>
        <v>-</v>
      </c>
    </row>
    <row r="2972" spans="1:29" x14ac:dyDescent="0.25">
      <c r="A2972" s="6"/>
      <c r="B2972" s="10"/>
      <c r="C2972" s="6"/>
      <c r="D2972" s="6"/>
      <c r="E2972" s="6"/>
      <c r="F2972" s="6"/>
      <c r="G2972" s="6"/>
      <c r="H2972" s="6"/>
      <c r="I2972" s="6"/>
      <c r="J2972" s="6"/>
      <c r="K2972" s="6"/>
      <c r="L2972" s="6"/>
      <c r="M2972" s="6"/>
      <c r="N2972" s="6"/>
      <c r="O2972" s="6"/>
      <c r="P2972" s="10"/>
      <c r="Q2972" s="15" t="str">
        <f t="shared" ca="1" si="95"/>
        <v>-</v>
      </c>
      <c r="R2972" s="6"/>
      <c r="S2972" s="6"/>
      <c r="T2972" s="6"/>
      <c r="U2972" s="6"/>
      <c r="V2972" s="6"/>
      <c r="W2972" s="6" t="str">
        <f t="shared" si="94"/>
        <v>-</v>
      </c>
      <c r="X2972" s="6"/>
      <c r="Y2972" s="6"/>
      <c r="Z2972" s="6"/>
      <c r="AA2972" s="6"/>
      <c r="AB2972" s="6"/>
      <c r="AC2972" s="6"/>
    </row>
    <row r="2973" spans="1:29" x14ac:dyDescent="0.25">
      <c r="Q2973" s="12" t="str">
        <f t="shared" ca="1" si="95"/>
        <v>-</v>
      </c>
      <c r="W2973" t="str">
        <f t="shared" si="94"/>
        <v>-</v>
      </c>
    </row>
    <row r="2974" spans="1:29" x14ac:dyDescent="0.25">
      <c r="A2974" s="6"/>
      <c r="B2974" s="10"/>
      <c r="C2974" s="6"/>
      <c r="D2974" s="6"/>
      <c r="E2974" s="6"/>
      <c r="F2974" s="6"/>
      <c r="G2974" s="6"/>
      <c r="H2974" s="6"/>
      <c r="I2974" s="6"/>
      <c r="J2974" s="6"/>
      <c r="K2974" s="6"/>
      <c r="L2974" s="6"/>
      <c r="M2974" s="6"/>
      <c r="N2974" s="6"/>
      <c r="O2974" s="6"/>
      <c r="P2974" s="10"/>
      <c r="Q2974" s="15" t="str">
        <f t="shared" ca="1" si="95"/>
        <v>-</v>
      </c>
      <c r="R2974" s="6"/>
      <c r="S2974" s="6"/>
      <c r="T2974" s="6"/>
      <c r="U2974" s="6"/>
      <c r="V2974" s="6"/>
      <c r="W2974" s="6" t="str">
        <f t="shared" si="94"/>
        <v>-</v>
      </c>
      <c r="X2974" s="6"/>
      <c r="Y2974" s="6"/>
      <c r="Z2974" s="6"/>
      <c r="AA2974" s="6"/>
      <c r="AB2974" s="6"/>
      <c r="AC2974" s="6"/>
    </row>
    <row r="2975" spans="1:29" x14ac:dyDescent="0.25">
      <c r="Q2975" s="12" t="str">
        <f t="shared" ca="1" si="95"/>
        <v>-</v>
      </c>
      <c r="W2975" t="str">
        <f t="shared" si="94"/>
        <v>-</v>
      </c>
    </row>
    <row r="2976" spans="1:29" x14ac:dyDescent="0.25">
      <c r="A2976" s="6"/>
      <c r="B2976" s="10"/>
      <c r="C2976" s="6"/>
      <c r="D2976" s="6"/>
      <c r="E2976" s="6"/>
      <c r="F2976" s="6"/>
      <c r="G2976" s="6"/>
      <c r="H2976" s="6"/>
      <c r="I2976" s="6"/>
      <c r="J2976" s="6"/>
      <c r="K2976" s="6"/>
      <c r="L2976" s="6"/>
      <c r="M2976" s="6"/>
      <c r="N2976" s="6"/>
      <c r="O2976" s="6"/>
      <c r="P2976" s="10"/>
      <c r="Q2976" s="15" t="str">
        <f t="shared" ca="1" si="95"/>
        <v>-</v>
      </c>
      <c r="R2976" s="6"/>
      <c r="S2976" s="6"/>
      <c r="T2976" s="6"/>
      <c r="U2976" s="6"/>
      <c r="V2976" s="6"/>
      <c r="W2976" s="6" t="str">
        <f t="shared" si="94"/>
        <v>-</v>
      </c>
      <c r="X2976" s="6"/>
      <c r="Y2976" s="6"/>
      <c r="Z2976" s="6"/>
      <c r="AA2976" s="6"/>
      <c r="AB2976" s="6"/>
      <c r="AC2976" s="6"/>
    </row>
    <row r="2977" spans="1:29" x14ac:dyDescent="0.25">
      <c r="Q2977" s="12" t="str">
        <f t="shared" ca="1" si="95"/>
        <v>-</v>
      </c>
      <c r="W2977" t="str">
        <f t="shared" si="94"/>
        <v>-</v>
      </c>
    </row>
    <row r="2978" spans="1:29" x14ac:dyDescent="0.25">
      <c r="A2978" s="6"/>
      <c r="B2978" s="10"/>
      <c r="C2978" s="6"/>
      <c r="D2978" s="6"/>
      <c r="E2978" s="6"/>
      <c r="F2978" s="6"/>
      <c r="G2978" s="6"/>
      <c r="H2978" s="6"/>
      <c r="I2978" s="6"/>
      <c r="J2978" s="6"/>
      <c r="K2978" s="6"/>
      <c r="L2978" s="6"/>
      <c r="M2978" s="6"/>
      <c r="N2978" s="6"/>
      <c r="O2978" s="6"/>
      <c r="P2978" s="10"/>
      <c r="Q2978" s="15" t="str">
        <f t="shared" ca="1" si="95"/>
        <v>-</v>
      </c>
      <c r="R2978" s="6"/>
      <c r="S2978" s="6"/>
      <c r="T2978" s="6"/>
      <c r="U2978" s="6"/>
      <c r="V2978" s="6"/>
      <c r="W2978" s="6" t="str">
        <f t="shared" si="94"/>
        <v>-</v>
      </c>
      <c r="X2978" s="6"/>
      <c r="Y2978" s="6"/>
      <c r="Z2978" s="6"/>
      <c r="AA2978" s="6"/>
      <c r="AB2978" s="6"/>
      <c r="AC2978" s="6"/>
    </row>
    <row r="2979" spans="1:29" x14ac:dyDescent="0.25">
      <c r="Q2979" s="12" t="str">
        <f t="shared" ca="1" si="95"/>
        <v>-</v>
      </c>
      <c r="W2979" t="str">
        <f t="shared" si="94"/>
        <v>-</v>
      </c>
    </row>
    <row r="2980" spans="1:29" x14ac:dyDescent="0.25">
      <c r="A2980" s="6"/>
      <c r="B2980" s="10"/>
      <c r="C2980" s="6"/>
      <c r="D2980" s="6"/>
      <c r="E2980" s="6"/>
      <c r="F2980" s="6"/>
      <c r="G2980" s="6"/>
      <c r="H2980" s="6"/>
      <c r="I2980" s="6"/>
      <c r="J2980" s="6"/>
      <c r="K2980" s="6"/>
      <c r="L2980" s="6"/>
      <c r="M2980" s="6"/>
      <c r="N2980" s="6"/>
      <c r="O2980" s="6"/>
      <c r="P2980" s="10"/>
      <c r="Q2980" s="15" t="str">
        <f t="shared" ca="1" si="95"/>
        <v>-</v>
      </c>
      <c r="R2980" s="6"/>
      <c r="S2980" s="6"/>
      <c r="T2980" s="6"/>
      <c r="U2980" s="6"/>
      <c r="V2980" s="6"/>
      <c r="W2980" s="6" t="str">
        <f t="shared" si="94"/>
        <v>-</v>
      </c>
      <c r="X2980" s="6"/>
      <c r="Y2980" s="6"/>
      <c r="Z2980" s="6"/>
      <c r="AA2980" s="6"/>
      <c r="AB2980" s="6"/>
      <c r="AC2980" s="6"/>
    </row>
    <row r="2981" spans="1:29" x14ac:dyDescent="0.25">
      <c r="Q2981" s="12" t="str">
        <f t="shared" ca="1" si="95"/>
        <v>-</v>
      </c>
      <c r="W2981" t="str">
        <f t="shared" si="94"/>
        <v>-</v>
      </c>
    </row>
    <row r="2982" spans="1:29" x14ac:dyDescent="0.25">
      <c r="A2982" s="6"/>
      <c r="B2982" s="10"/>
      <c r="C2982" s="6"/>
      <c r="D2982" s="6"/>
      <c r="E2982" s="6"/>
      <c r="F2982" s="6"/>
      <c r="G2982" s="6"/>
      <c r="H2982" s="6"/>
      <c r="I2982" s="6"/>
      <c r="J2982" s="6"/>
      <c r="K2982" s="6"/>
      <c r="L2982" s="6"/>
      <c r="M2982" s="6"/>
      <c r="N2982" s="6"/>
      <c r="O2982" s="6"/>
      <c r="P2982" s="10"/>
      <c r="Q2982" s="15" t="str">
        <f t="shared" ca="1" si="95"/>
        <v>-</v>
      </c>
      <c r="R2982" s="6"/>
      <c r="S2982" s="6"/>
      <c r="T2982" s="6"/>
      <c r="U2982" s="6"/>
      <c r="V2982" s="6"/>
      <c r="W2982" s="6" t="str">
        <f t="shared" si="94"/>
        <v>-</v>
      </c>
      <c r="X2982" s="6"/>
      <c r="Y2982" s="6"/>
      <c r="Z2982" s="6"/>
      <c r="AA2982" s="6"/>
      <c r="AB2982" s="6"/>
      <c r="AC2982" s="6"/>
    </row>
    <row r="2983" spans="1:29" x14ac:dyDescent="0.25">
      <c r="Q2983" s="12" t="str">
        <f t="shared" ca="1" si="95"/>
        <v>-</v>
      </c>
      <c r="W2983" t="str">
        <f t="shared" si="94"/>
        <v>-</v>
      </c>
    </row>
    <row r="2984" spans="1:29" x14ac:dyDescent="0.25">
      <c r="A2984" s="6"/>
      <c r="B2984" s="10"/>
      <c r="C2984" s="6"/>
      <c r="D2984" s="6"/>
      <c r="E2984" s="6"/>
      <c r="F2984" s="6"/>
      <c r="G2984" s="6"/>
      <c r="H2984" s="6"/>
      <c r="I2984" s="6"/>
      <c r="J2984" s="6"/>
      <c r="K2984" s="6"/>
      <c r="L2984" s="6"/>
      <c r="M2984" s="6"/>
      <c r="N2984" s="6"/>
      <c r="O2984" s="6"/>
      <c r="P2984" s="10"/>
      <c r="Q2984" s="15" t="str">
        <f t="shared" ca="1" si="95"/>
        <v>-</v>
      </c>
      <c r="R2984" s="6"/>
      <c r="S2984" s="6"/>
      <c r="T2984" s="6"/>
      <c r="U2984" s="6"/>
      <c r="V2984" s="6"/>
      <c r="W2984" s="6" t="str">
        <f t="shared" si="94"/>
        <v>-</v>
      </c>
      <c r="X2984" s="6"/>
      <c r="Y2984" s="6"/>
      <c r="Z2984" s="6"/>
      <c r="AA2984" s="6"/>
      <c r="AB2984" s="6"/>
      <c r="AC2984" s="6"/>
    </row>
    <row r="2985" spans="1:29" x14ac:dyDescent="0.25">
      <c r="Q2985" s="12" t="str">
        <f t="shared" ca="1" si="95"/>
        <v>-</v>
      </c>
      <c r="W2985" t="str">
        <f t="shared" si="94"/>
        <v>-</v>
      </c>
    </row>
    <row r="2986" spans="1:29" x14ac:dyDescent="0.25">
      <c r="A2986" s="6"/>
      <c r="B2986" s="10"/>
      <c r="C2986" s="6"/>
      <c r="D2986" s="6"/>
      <c r="E2986" s="6"/>
      <c r="F2986" s="6"/>
      <c r="G2986" s="6"/>
      <c r="H2986" s="6"/>
      <c r="I2986" s="6"/>
      <c r="J2986" s="6"/>
      <c r="K2986" s="6"/>
      <c r="L2986" s="6"/>
      <c r="M2986" s="6"/>
      <c r="N2986" s="6"/>
      <c r="O2986" s="6"/>
      <c r="P2986" s="10"/>
      <c r="Q2986" s="15" t="str">
        <f t="shared" ca="1" si="95"/>
        <v>-</v>
      </c>
      <c r="R2986" s="6"/>
      <c r="S2986" s="6"/>
      <c r="T2986" s="6"/>
      <c r="U2986" s="6"/>
      <c r="V2986" s="6"/>
      <c r="W2986" s="6" t="str">
        <f t="shared" si="94"/>
        <v>-</v>
      </c>
      <c r="X2986" s="6"/>
      <c r="Y2986" s="6"/>
      <c r="Z2986" s="6"/>
      <c r="AA2986" s="6"/>
      <c r="AB2986" s="6"/>
      <c r="AC2986" s="6"/>
    </row>
    <row r="2987" spans="1:29" x14ac:dyDescent="0.25">
      <c r="Q2987" s="12" t="str">
        <f t="shared" ca="1" si="95"/>
        <v>-</v>
      </c>
      <c r="W2987" t="str">
        <f t="shared" si="94"/>
        <v>-</v>
      </c>
    </row>
    <row r="2988" spans="1:29" x14ac:dyDescent="0.25">
      <c r="A2988" s="6"/>
      <c r="B2988" s="10"/>
      <c r="C2988" s="6"/>
      <c r="D2988" s="6"/>
      <c r="E2988" s="6"/>
      <c r="F2988" s="6"/>
      <c r="G2988" s="6"/>
      <c r="H2988" s="6"/>
      <c r="I2988" s="6"/>
      <c r="J2988" s="6"/>
      <c r="K2988" s="6"/>
      <c r="L2988" s="6"/>
      <c r="M2988" s="6"/>
      <c r="N2988" s="6"/>
      <c r="O2988" s="6"/>
      <c r="P2988" s="10"/>
      <c r="Q2988" s="15" t="str">
        <f t="shared" ca="1" si="95"/>
        <v>-</v>
      </c>
      <c r="R2988" s="6"/>
      <c r="S2988" s="6"/>
      <c r="T2988" s="6"/>
      <c r="U2988" s="6"/>
      <c r="V2988" s="6"/>
      <c r="W2988" s="6" t="str">
        <f t="shared" si="94"/>
        <v>-</v>
      </c>
      <c r="X2988" s="6"/>
      <c r="Y2988" s="6"/>
      <c r="Z2988" s="6"/>
      <c r="AA2988" s="6"/>
      <c r="AB2988" s="6"/>
      <c r="AC2988" s="6"/>
    </row>
    <row r="2989" spans="1:29" x14ac:dyDescent="0.25">
      <c r="Q2989" s="12" t="str">
        <f t="shared" ca="1" si="95"/>
        <v>-</v>
      </c>
      <c r="W2989" t="str">
        <f t="shared" si="94"/>
        <v>-</v>
      </c>
    </row>
    <row r="2990" spans="1:29" x14ac:dyDescent="0.25">
      <c r="A2990" s="6"/>
      <c r="B2990" s="10"/>
      <c r="C2990" s="6"/>
      <c r="D2990" s="6"/>
      <c r="E2990" s="6"/>
      <c r="F2990" s="6"/>
      <c r="G2990" s="6"/>
      <c r="H2990" s="6"/>
      <c r="I2990" s="6"/>
      <c r="J2990" s="6"/>
      <c r="K2990" s="6"/>
      <c r="L2990" s="6"/>
      <c r="M2990" s="6"/>
      <c r="N2990" s="6"/>
      <c r="O2990" s="6"/>
      <c r="P2990" s="10"/>
      <c r="Q2990" s="15" t="str">
        <f t="shared" ca="1" si="95"/>
        <v>-</v>
      </c>
      <c r="R2990" s="6"/>
      <c r="S2990" s="6"/>
      <c r="T2990" s="6"/>
      <c r="U2990" s="6"/>
      <c r="V2990" s="6"/>
      <c r="W2990" s="6" t="str">
        <f t="shared" si="94"/>
        <v>-</v>
      </c>
      <c r="X2990" s="6"/>
      <c r="Y2990" s="6"/>
      <c r="Z2990" s="6"/>
      <c r="AA2990" s="6"/>
      <c r="AB2990" s="6"/>
      <c r="AC2990" s="6"/>
    </row>
    <row r="2991" spans="1:29" x14ac:dyDescent="0.25">
      <c r="Q2991" s="12" t="str">
        <f t="shared" ca="1" si="95"/>
        <v>-</v>
      </c>
      <c r="W2991" t="str">
        <f t="shared" si="94"/>
        <v>-</v>
      </c>
    </row>
    <row r="2992" spans="1:29" x14ac:dyDescent="0.25">
      <c r="A2992" s="6"/>
      <c r="B2992" s="10"/>
      <c r="C2992" s="6"/>
      <c r="D2992" s="6"/>
      <c r="E2992" s="6"/>
      <c r="F2992" s="6"/>
      <c r="G2992" s="6"/>
      <c r="H2992" s="6"/>
      <c r="I2992" s="6"/>
      <c r="J2992" s="6"/>
      <c r="K2992" s="6"/>
      <c r="L2992" s="6"/>
      <c r="M2992" s="6"/>
      <c r="N2992" s="6"/>
      <c r="O2992" s="6"/>
      <c r="P2992" s="10"/>
      <c r="Q2992" s="15" t="str">
        <f t="shared" ca="1" si="95"/>
        <v>-</v>
      </c>
      <c r="R2992" s="6"/>
      <c r="S2992" s="6"/>
      <c r="T2992" s="6"/>
      <c r="U2992" s="6"/>
      <c r="V2992" s="6"/>
      <c r="W2992" s="6" t="str">
        <f t="shared" si="94"/>
        <v>-</v>
      </c>
      <c r="X2992" s="6"/>
      <c r="Y2992" s="6"/>
      <c r="Z2992" s="6"/>
      <c r="AA2992" s="6"/>
      <c r="AB2992" s="6"/>
      <c r="AC2992" s="6"/>
    </row>
    <row r="2993" spans="1:29" x14ac:dyDescent="0.25">
      <c r="Q2993" s="12" t="str">
        <f t="shared" ca="1" si="95"/>
        <v>-</v>
      </c>
      <c r="W2993" t="str">
        <f t="shared" si="94"/>
        <v>-</v>
      </c>
    </row>
    <row r="2994" spans="1:29" x14ac:dyDescent="0.25">
      <c r="A2994" s="6"/>
      <c r="B2994" s="10"/>
      <c r="C2994" s="6"/>
      <c r="D2994" s="6"/>
      <c r="E2994" s="6"/>
      <c r="F2994" s="6"/>
      <c r="G2994" s="6"/>
      <c r="H2994" s="6"/>
      <c r="I2994" s="6"/>
      <c r="J2994" s="6"/>
      <c r="K2994" s="6"/>
      <c r="L2994" s="6"/>
      <c r="M2994" s="6"/>
      <c r="N2994" s="6"/>
      <c r="O2994" s="6"/>
      <c r="P2994" s="10"/>
      <c r="Q2994" s="15" t="str">
        <f t="shared" ca="1" si="95"/>
        <v>-</v>
      </c>
      <c r="R2994" s="6"/>
      <c r="S2994" s="6"/>
      <c r="T2994" s="6"/>
      <c r="U2994" s="6"/>
      <c r="V2994" s="6"/>
      <c r="W2994" s="6" t="str">
        <f t="shared" si="94"/>
        <v>-</v>
      </c>
      <c r="X2994" s="6"/>
      <c r="Y2994" s="6"/>
      <c r="Z2994" s="6"/>
      <c r="AA2994" s="6"/>
      <c r="AB2994" s="6"/>
      <c r="AC2994" s="6"/>
    </row>
    <row r="2995" spans="1:29" x14ac:dyDescent="0.25">
      <c r="Q2995" s="12" t="str">
        <f t="shared" ca="1" si="95"/>
        <v>-</v>
      </c>
      <c r="W2995" t="str">
        <f t="shared" si="94"/>
        <v>-</v>
      </c>
    </row>
    <row r="2996" spans="1:29" x14ac:dyDescent="0.25">
      <c r="A2996" s="6"/>
      <c r="B2996" s="10"/>
      <c r="C2996" s="6"/>
      <c r="D2996" s="6"/>
      <c r="E2996" s="6"/>
      <c r="F2996" s="6"/>
      <c r="G2996" s="6"/>
      <c r="H2996" s="6"/>
      <c r="I2996" s="6"/>
      <c r="J2996" s="6"/>
      <c r="K2996" s="6"/>
      <c r="L2996" s="6"/>
      <c r="M2996" s="6"/>
      <c r="N2996" s="6"/>
      <c r="O2996" s="6"/>
      <c r="P2996" s="10"/>
      <c r="Q2996" s="15" t="str">
        <f t="shared" ca="1" si="95"/>
        <v>-</v>
      </c>
      <c r="R2996" s="6"/>
      <c r="S2996" s="6"/>
      <c r="T2996" s="6"/>
      <c r="U2996" s="6"/>
      <c r="V2996" s="6"/>
      <c r="W2996" s="6" t="str">
        <f t="shared" si="94"/>
        <v>-</v>
      </c>
      <c r="X2996" s="6"/>
      <c r="Y2996" s="6"/>
      <c r="Z2996" s="6"/>
      <c r="AA2996" s="6"/>
      <c r="AB2996" s="6"/>
      <c r="AC2996" s="6"/>
    </row>
    <row r="2997" spans="1:29" x14ac:dyDescent="0.25">
      <c r="Q2997" s="12" t="str">
        <f t="shared" ca="1" si="95"/>
        <v>-</v>
      </c>
      <c r="W2997" t="str">
        <f t="shared" si="94"/>
        <v>-</v>
      </c>
    </row>
    <row r="2998" spans="1:29" x14ac:dyDescent="0.25">
      <c r="A2998" s="6"/>
      <c r="B2998" s="10"/>
      <c r="C2998" s="6"/>
      <c r="D2998" s="6"/>
      <c r="E2998" s="6"/>
      <c r="F2998" s="6"/>
      <c r="G2998" s="6"/>
      <c r="H2998" s="6"/>
      <c r="I2998" s="6"/>
      <c r="J2998" s="6"/>
      <c r="K2998" s="6"/>
      <c r="L2998" s="6"/>
      <c r="M2998" s="6"/>
      <c r="N2998" s="6"/>
      <c r="O2998" s="6"/>
      <c r="P2998" s="10"/>
      <c r="Q2998" s="15" t="str">
        <f t="shared" ca="1" si="95"/>
        <v>-</v>
      </c>
      <c r="R2998" s="6"/>
      <c r="S2998" s="6"/>
      <c r="T2998" s="6"/>
      <c r="U2998" s="6"/>
      <c r="V2998" s="6"/>
      <c r="W2998" s="6" t="str">
        <f t="shared" si="94"/>
        <v>-</v>
      </c>
      <c r="X2998" s="6"/>
      <c r="Y2998" s="6"/>
      <c r="Z2998" s="6"/>
      <c r="AA2998" s="6"/>
      <c r="AB2998" s="6"/>
      <c r="AC2998" s="6"/>
    </row>
    <row r="2999" spans="1:29" x14ac:dyDescent="0.25">
      <c r="Q2999" s="12" t="str">
        <f t="shared" ca="1" si="95"/>
        <v>-</v>
      </c>
      <c r="W2999" t="str">
        <f t="shared" si="94"/>
        <v>-</v>
      </c>
    </row>
    <row r="3000" spans="1:29" x14ac:dyDescent="0.25">
      <c r="A3000" s="6"/>
      <c r="B3000" s="10"/>
      <c r="C3000" s="6"/>
      <c r="D3000" s="6"/>
      <c r="E3000" s="6"/>
      <c r="F3000" s="6"/>
      <c r="G3000" s="6"/>
      <c r="H3000" s="6"/>
      <c r="I3000" s="6"/>
      <c r="J3000" s="6"/>
      <c r="K3000" s="6"/>
      <c r="L3000" s="6"/>
      <c r="M3000" s="6"/>
      <c r="N3000" s="6"/>
      <c r="O3000" s="6"/>
      <c r="P3000" s="10"/>
      <c r="Q3000" s="15" t="str">
        <f t="shared" ca="1" si="95"/>
        <v>-</v>
      </c>
      <c r="R3000" s="6"/>
      <c r="S3000" s="6"/>
      <c r="T3000" s="6"/>
      <c r="U3000" s="6"/>
      <c r="V3000" s="6"/>
      <c r="W3000" s="6" t="str">
        <f t="shared" si="94"/>
        <v>-</v>
      </c>
      <c r="X3000" s="6"/>
      <c r="Y3000" s="6"/>
      <c r="Z3000" s="6"/>
      <c r="AA3000" s="6"/>
      <c r="AB3000" s="6"/>
      <c r="AC3000" s="6"/>
    </row>
    <row r="3001" spans="1:29" x14ac:dyDescent="0.25">
      <c r="Q3001" s="12" t="str">
        <f t="shared" ca="1" si="95"/>
        <v>-</v>
      </c>
      <c r="W3001" t="str">
        <f t="shared" si="94"/>
        <v>-</v>
      </c>
    </row>
    <row r="3002" spans="1:29" x14ac:dyDescent="0.25">
      <c r="A3002" s="6"/>
      <c r="B3002" s="10"/>
      <c r="C3002" s="6"/>
      <c r="D3002" s="6"/>
      <c r="E3002" s="6"/>
      <c r="F3002" s="6"/>
      <c r="G3002" s="6"/>
      <c r="H3002" s="6"/>
      <c r="I3002" s="6"/>
      <c r="J3002" s="6"/>
      <c r="K3002" s="6"/>
      <c r="L3002" s="6"/>
      <c r="M3002" s="6"/>
      <c r="N3002" s="6"/>
      <c r="O3002" s="6"/>
      <c r="P3002" s="10"/>
      <c r="Q3002" s="15" t="str">
        <f t="shared" ca="1" si="95"/>
        <v>-</v>
      </c>
      <c r="R3002" s="6"/>
      <c r="S3002" s="6"/>
      <c r="T3002" s="6"/>
      <c r="U3002" s="6"/>
      <c r="V3002" s="6"/>
      <c r="W3002" s="6" t="str">
        <f t="shared" si="94"/>
        <v>-</v>
      </c>
      <c r="X3002" s="6"/>
      <c r="Y3002" s="6"/>
      <c r="Z3002" s="6"/>
      <c r="AA3002" s="6"/>
      <c r="AB3002" s="6"/>
      <c r="AC3002" s="6"/>
    </row>
    <row r="3003" spans="1:29" x14ac:dyDescent="0.25">
      <c r="Q3003" s="12" t="str">
        <f t="shared" ca="1" si="95"/>
        <v>-</v>
      </c>
      <c r="W3003" t="str">
        <f t="shared" si="94"/>
        <v>-</v>
      </c>
    </row>
    <row r="3004" spans="1:29" x14ac:dyDescent="0.25">
      <c r="A3004" s="6"/>
      <c r="B3004" s="10"/>
      <c r="C3004" s="6"/>
      <c r="D3004" s="6"/>
      <c r="E3004" s="6"/>
      <c r="F3004" s="6"/>
      <c r="G3004" s="6"/>
      <c r="H3004" s="6"/>
      <c r="I3004" s="6"/>
      <c r="J3004" s="6"/>
      <c r="K3004" s="6"/>
      <c r="L3004" s="6"/>
      <c r="M3004" s="6"/>
      <c r="N3004" s="6"/>
      <c r="O3004" s="6"/>
      <c r="P3004" s="10"/>
      <c r="Q3004" s="15" t="str">
        <f t="shared" ca="1" si="95"/>
        <v>-</v>
      </c>
      <c r="R3004" s="6"/>
      <c r="S3004" s="6"/>
      <c r="T3004" s="6"/>
      <c r="U3004" s="6"/>
      <c r="V3004" s="6"/>
      <c r="W3004" s="6" t="str">
        <f t="shared" si="94"/>
        <v>-</v>
      </c>
      <c r="X3004" s="6"/>
      <c r="Y3004" s="6"/>
      <c r="Z3004" s="6"/>
      <c r="AA3004" s="6"/>
      <c r="AB3004" s="6"/>
      <c r="AC3004" s="6"/>
    </row>
    <row r="3005" spans="1:29" x14ac:dyDescent="0.25">
      <c r="Q3005" s="12" t="str">
        <f t="shared" ca="1" si="95"/>
        <v>-</v>
      </c>
      <c r="W3005" t="str">
        <f t="shared" si="94"/>
        <v>-</v>
      </c>
    </row>
    <row r="3006" spans="1:29" x14ac:dyDescent="0.25">
      <c r="A3006" s="6"/>
      <c r="B3006" s="10"/>
      <c r="C3006" s="6"/>
      <c r="D3006" s="6"/>
      <c r="E3006" s="6"/>
      <c r="F3006" s="6"/>
      <c r="G3006" s="6"/>
      <c r="H3006" s="6"/>
      <c r="I3006" s="6"/>
      <c r="J3006" s="6"/>
      <c r="K3006" s="6"/>
      <c r="L3006" s="6"/>
      <c r="M3006" s="6"/>
      <c r="N3006" s="6"/>
      <c r="O3006" s="6"/>
      <c r="P3006" s="10"/>
      <c r="Q3006" s="15" t="str">
        <f t="shared" ca="1" si="95"/>
        <v>-</v>
      </c>
      <c r="R3006" s="6"/>
      <c r="S3006" s="6"/>
      <c r="T3006" s="6"/>
      <c r="U3006" s="6"/>
      <c r="V3006" s="6"/>
      <c r="W3006" s="6" t="str">
        <f t="shared" si="94"/>
        <v>-</v>
      </c>
      <c r="X3006" s="6"/>
      <c r="Y3006" s="6"/>
      <c r="Z3006" s="6"/>
      <c r="AA3006" s="6"/>
      <c r="AB3006" s="6"/>
      <c r="AC3006" s="6"/>
    </row>
    <row r="3007" spans="1:29" x14ac:dyDescent="0.25">
      <c r="Q3007" s="12" t="str">
        <f t="shared" ca="1" si="95"/>
        <v>-</v>
      </c>
      <c r="W3007" t="str">
        <f t="shared" si="94"/>
        <v>-</v>
      </c>
    </row>
    <row r="3008" spans="1:29" x14ac:dyDescent="0.25">
      <c r="A3008" s="6"/>
      <c r="B3008" s="10"/>
      <c r="C3008" s="6"/>
      <c r="D3008" s="6"/>
      <c r="E3008" s="6"/>
      <c r="F3008" s="6"/>
      <c r="G3008" s="6"/>
      <c r="H3008" s="6"/>
      <c r="I3008" s="6"/>
      <c r="J3008" s="6"/>
      <c r="K3008" s="6"/>
      <c r="L3008" s="6"/>
      <c r="M3008" s="6"/>
      <c r="N3008" s="6"/>
      <c r="O3008" s="6"/>
      <c r="P3008" s="10"/>
      <c r="Q3008" s="15" t="str">
        <f t="shared" ca="1" si="95"/>
        <v>-</v>
      </c>
      <c r="R3008" s="6"/>
      <c r="S3008" s="6"/>
      <c r="T3008" s="6"/>
      <c r="U3008" s="6"/>
      <c r="V3008" s="6"/>
      <c r="W3008" s="6" t="str">
        <f t="shared" si="94"/>
        <v>-</v>
      </c>
      <c r="X3008" s="6"/>
      <c r="Y3008" s="6"/>
      <c r="Z3008" s="6"/>
      <c r="AA3008" s="6"/>
      <c r="AB3008" s="6"/>
      <c r="AC3008" s="6"/>
    </row>
    <row r="3009" spans="1:29" x14ac:dyDescent="0.25">
      <c r="Q3009" s="12" t="str">
        <f t="shared" ca="1" si="95"/>
        <v>-</v>
      </c>
      <c r="W3009" t="str">
        <f t="shared" si="94"/>
        <v>-</v>
      </c>
    </row>
    <row r="3010" spans="1:29" x14ac:dyDescent="0.25">
      <c r="A3010" s="6"/>
      <c r="B3010" s="10"/>
      <c r="C3010" s="6"/>
      <c r="D3010" s="6"/>
      <c r="E3010" s="6"/>
      <c r="F3010" s="6"/>
      <c r="G3010" s="6"/>
      <c r="H3010" s="6"/>
      <c r="I3010" s="6"/>
      <c r="J3010" s="6"/>
      <c r="K3010" s="6"/>
      <c r="L3010" s="6"/>
      <c r="M3010" s="6"/>
      <c r="N3010" s="6"/>
      <c r="O3010" s="6"/>
      <c r="P3010" s="10"/>
      <c r="Q3010" s="15" t="str">
        <f t="shared" ca="1" si="95"/>
        <v>-</v>
      </c>
      <c r="R3010" s="6"/>
      <c r="S3010" s="6"/>
      <c r="T3010" s="6"/>
      <c r="U3010" s="6"/>
      <c r="V3010" s="6"/>
      <c r="W3010" s="6" t="str">
        <f t="shared" si="94"/>
        <v>-</v>
      </c>
      <c r="X3010" s="6"/>
      <c r="Y3010" s="6"/>
      <c r="Z3010" s="6"/>
      <c r="AA3010" s="6"/>
      <c r="AB3010" s="6"/>
      <c r="AC3010" s="6"/>
    </row>
    <row r="3011" spans="1:29" x14ac:dyDescent="0.25">
      <c r="Q3011" s="12" t="str">
        <f t="shared" ca="1" si="95"/>
        <v>-</v>
      </c>
      <c r="W3011" t="str">
        <f t="shared" si="94"/>
        <v>-</v>
      </c>
    </row>
    <row r="3012" spans="1:29" x14ac:dyDescent="0.25">
      <c r="A3012" s="6"/>
      <c r="B3012" s="10"/>
      <c r="C3012" s="6"/>
      <c r="D3012" s="6"/>
      <c r="E3012" s="6"/>
      <c r="F3012" s="6"/>
      <c r="G3012" s="6"/>
      <c r="H3012" s="6"/>
      <c r="I3012" s="6"/>
      <c r="J3012" s="6"/>
      <c r="K3012" s="6"/>
      <c r="L3012" s="6"/>
      <c r="M3012" s="6"/>
      <c r="N3012" s="6"/>
      <c r="O3012" s="6"/>
      <c r="P3012" s="10"/>
      <c r="Q3012" s="15" t="str">
        <f t="shared" ca="1" si="95"/>
        <v>-</v>
      </c>
      <c r="R3012" s="6"/>
      <c r="S3012" s="6"/>
      <c r="T3012" s="6"/>
      <c r="U3012" s="6"/>
      <c r="V3012" s="6"/>
      <c r="W3012" s="6" t="str">
        <f t="shared" si="94"/>
        <v>-</v>
      </c>
      <c r="X3012" s="6"/>
      <c r="Y3012" s="6"/>
      <c r="Z3012" s="6"/>
      <c r="AA3012" s="6"/>
      <c r="AB3012" s="6"/>
      <c r="AC3012" s="6"/>
    </row>
    <row r="3013" spans="1:29" x14ac:dyDescent="0.25">
      <c r="Q3013" s="12" t="str">
        <f t="shared" ca="1" si="95"/>
        <v>-</v>
      </c>
      <c r="W3013" t="str">
        <f t="shared" si="94"/>
        <v>-</v>
      </c>
    </row>
    <row r="3014" spans="1:29" x14ac:dyDescent="0.25">
      <c r="A3014" s="6"/>
      <c r="B3014" s="10"/>
      <c r="C3014" s="6"/>
      <c r="D3014" s="6"/>
      <c r="E3014" s="6"/>
      <c r="F3014" s="6"/>
      <c r="G3014" s="6"/>
      <c r="H3014" s="6"/>
      <c r="I3014" s="6"/>
      <c r="J3014" s="6"/>
      <c r="K3014" s="6"/>
      <c r="L3014" s="6"/>
      <c r="M3014" s="6"/>
      <c r="N3014" s="6"/>
      <c r="O3014" s="6"/>
      <c r="P3014" s="10"/>
      <c r="Q3014" s="15" t="str">
        <f t="shared" ca="1" si="95"/>
        <v>-</v>
      </c>
      <c r="R3014" s="6"/>
      <c r="S3014" s="6"/>
      <c r="T3014" s="6"/>
      <c r="U3014" s="6"/>
      <c r="V3014" s="6"/>
      <c r="W3014" s="6" t="str">
        <f t="shared" si="94"/>
        <v>-</v>
      </c>
      <c r="X3014" s="6"/>
      <c r="Y3014" s="6"/>
      <c r="Z3014" s="6"/>
      <c r="AA3014" s="6"/>
      <c r="AB3014" s="6"/>
      <c r="AC3014" s="6"/>
    </row>
    <row r="3015" spans="1:29" x14ac:dyDescent="0.25">
      <c r="Q3015" s="12" t="str">
        <f t="shared" ca="1" si="95"/>
        <v>-</v>
      </c>
      <c r="W3015" t="str">
        <f t="shared" si="94"/>
        <v>-</v>
      </c>
    </row>
    <row r="3016" spans="1:29" x14ac:dyDescent="0.25">
      <c r="A3016" s="6"/>
      <c r="B3016" s="10"/>
      <c r="C3016" s="6"/>
      <c r="D3016" s="6"/>
      <c r="E3016" s="6"/>
      <c r="F3016" s="6"/>
      <c r="G3016" s="6"/>
      <c r="H3016" s="6"/>
      <c r="I3016" s="6"/>
      <c r="J3016" s="6"/>
      <c r="K3016" s="6"/>
      <c r="L3016" s="6"/>
      <c r="M3016" s="6"/>
      <c r="N3016" s="6"/>
      <c r="O3016" s="6"/>
      <c r="P3016" s="10"/>
      <c r="Q3016" s="15" t="str">
        <f t="shared" ca="1" si="95"/>
        <v>-</v>
      </c>
      <c r="R3016" s="6"/>
      <c r="S3016" s="6"/>
      <c r="T3016" s="6"/>
      <c r="U3016" s="6"/>
      <c r="V3016" s="6"/>
      <c r="W3016" s="6" t="str">
        <f t="shared" ref="W3016:W3079" si="96">IF(OR(ISBLANK(J3016),ISBLANK(V3016)),"-",(IF(J3016=V3016,"Yes","No")))</f>
        <v>-</v>
      </c>
      <c r="X3016" s="6"/>
      <c r="Y3016" s="6"/>
      <c r="Z3016" s="6"/>
      <c r="AA3016" s="6"/>
      <c r="AB3016" s="6"/>
      <c r="AC3016" s="6"/>
    </row>
    <row r="3017" spans="1:29" x14ac:dyDescent="0.25">
      <c r="Q3017" s="12" t="str">
        <f t="shared" ref="Q3017:Q3080" ca="1" si="97">IF(B3017&gt;1/1/1900, (IF(R3017="Closed",(DATEDIF(B3017,P3017,"d"))-(DATEDIF(M3017,O3017,"d")),IF(OR(R3017="Pending",ISBLANK(P3017)),TODAY()-B3017))),"-")</f>
        <v>-</v>
      </c>
      <c r="W3017" t="str">
        <f t="shared" si="96"/>
        <v>-</v>
      </c>
    </row>
    <row r="3018" spans="1:29" x14ac:dyDescent="0.25">
      <c r="A3018" s="6"/>
      <c r="B3018" s="10"/>
      <c r="C3018" s="6"/>
      <c r="D3018" s="6"/>
      <c r="E3018" s="6"/>
      <c r="F3018" s="6"/>
      <c r="G3018" s="6"/>
      <c r="H3018" s="6"/>
      <c r="I3018" s="6"/>
      <c r="J3018" s="6"/>
      <c r="K3018" s="6"/>
      <c r="L3018" s="6"/>
      <c r="M3018" s="6"/>
      <c r="N3018" s="6"/>
      <c r="O3018" s="6"/>
      <c r="P3018" s="10"/>
      <c r="Q3018" s="15" t="str">
        <f t="shared" ca="1" si="97"/>
        <v>-</v>
      </c>
      <c r="R3018" s="6"/>
      <c r="S3018" s="6"/>
      <c r="T3018" s="6"/>
      <c r="U3018" s="6"/>
      <c r="V3018" s="6"/>
      <c r="W3018" s="6" t="str">
        <f t="shared" si="96"/>
        <v>-</v>
      </c>
      <c r="X3018" s="6"/>
      <c r="Y3018" s="6"/>
      <c r="Z3018" s="6"/>
      <c r="AA3018" s="6"/>
      <c r="AB3018" s="6"/>
      <c r="AC3018" s="6"/>
    </row>
    <row r="3019" spans="1:29" x14ac:dyDescent="0.25">
      <c r="Q3019" s="12" t="str">
        <f t="shared" ca="1" si="97"/>
        <v>-</v>
      </c>
      <c r="W3019" t="str">
        <f t="shared" si="96"/>
        <v>-</v>
      </c>
    </row>
    <row r="3020" spans="1:29" x14ac:dyDescent="0.25">
      <c r="A3020" s="6"/>
      <c r="B3020" s="10"/>
      <c r="C3020" s="6"/>
      <c r="D3020" s="6"/>
      <c r="E3020" s="6"/>
      <c r="F3020" s="6"/>
      <c r="G3020" s="6"/>
      <c r="H3020" s="6"/>
      <c r="I3020" s="6"/>
      <c r="J3020" s="6"/>
      <c r="K3020" s="6"/>
      <c r="L3020" s="6"/>
      <c r="M3020" s="6"/>
      <c r="N3020" s="6"/>
      <c r="O3020" s="6"/>
      <c r="P3020" s="10"/>
      <c r="Q3020" s="15" t="str">
        <f t="shared" ca="1" si="97"/>
        <v>-</v>
      </c>
      <c r="R3020" s="6"/>
      <c r="S3020" s="6"/>
      <c r="T3020" s="6"/>
      <c r="U3020" s="6"/>
      <c r="V3020" s="6"/>
      <c r="W3020" s="6" t="str">
        <f t="shared" si="96"/>
        <v>-</v>
      </c>
      <c r="X3020" s="6"/>
      <c r="Y3020" s="6"/>
      <c r="Z3020" s="6"/>
      <c r="AA3020" s="6"/>
      <c r="AB3020" s="6"/>
      <c r="AC3020" s="6"/>
    </row>
    <row r="3021" spans="1:29" x14ac:dyDescent="0.25">
      <c r="Q3021" s="12" t="str">
        <f t="shared" ca="1" si="97"/>
        <v>-</v>
      </c>
      <c r="W3021" t="str">
        <f t="shared" si="96"/>
        <v>-</v>
      </c>
    </row>
    <row r="3022" spans="1:29" x14ac:dyDescent="0.25">
      <c r="A3022" s="6"/>
      <c r="B3022" s="10"/>
      <c r="C3022" s="6"/>
      <c r="D3022" s="6"/>
      <c r="E3022" s="6"/>
      <c r="F3022" s="6"/>
      <c r="G3022" s="6"/>
      <c r="H3022" s="6"/>
      <c r="I3022" s="6"/>
      <c r="J3022" s="6"/>
      <c r="K3022" s="6"/>
      <c r="L3022" s="6"/>
      <c r="M3022" s="6"/>
      <c r="N3022" s="6"/>
      <c r="O3022" s="6"/>
      <c r="P3022" s="10"/>
      <c r="Q3022" s="15" t="str">
        <f t="shared" ca="1" si="97"/>
        <v>-</v>
      </c>
      <c r="R3022" s="6"/>
      <c r="S3022" s="6"/>
      <c r="T3022" s="6"/>
      <c r="U3022" s="6"/>
      <c r="V3022" s="6"/>
      <c r="W3022" s="6" t="str">
        <f t="shared" si="96"/>
        <v>-</v>
      </c>
      <c r="X3022" s="6"/>
      <c r="Y3022" s="6"/>
      <c r="Z3022" s="6"/>
      <c r="AA3022" s="6"/>
      <c r="AB3022" s="6"/>
      <c r="AC3022" s="6"/>
    </row>
    <row r="3023" spans="1:29" x14ac:dyDescent="0.25">
      <c r="Q3023" s="12" t="str">
        <f t="shared" ca="1" si="97"/>
        <v>-</v>
      </c>
      <c r="W3023" t="str">
        <f t="shared" si="96"/>
        <v>-</v>
      </c>
    </row>
    <row r="3024" spans="1:29" x14ac:dyDescent="0.25">
      <c r="A3024" s="6"/>
      <c r="B3024" s="10"/>
      <c r="C3024" s="6"/>
      <c r="D3024" s="6"/>
      <c r="E3024" s="6"/>
      <c r="F3024" s="6"/>
      <c r="G3024" s="6"/>
      <c r="H3024" s="6"/>
      <c r="I3024" s="6"/>
      <c r="J3024" s="6"/>
      <c r="K3024" s="6"/>
      <c r="L3024" s="6"/>
      <c r="M3024" s="6"/>
      <c r="N3024" s="6"/>
      <c r="O3024" s="6"/>
      <c r="P3024" s="10"/>
      <c r="Q3024" s="15" t="str">
        <f t="shared" ca="1" si="97"/>
        <v>-</v>
      </c>
      <c r="R3024" s="6"/>
      <c r="S3024" s="6"/>
      <c r="T3024" s="6"/>
      <c r="U3024" s="6"/>
      <c r="V3024" s="6"/>
      <c r="W3024" s="6" t="str">
        <f t="shared" si="96"/>
        <v>-</v>
      </c>
      <c r="X3024" s="6"/>
      <c r="Y3024" s="6"/>
      <c r="Z3024" s="6"/>
      <c r="AA3024" s="6"/>
      <c r="AB3024" s="6"/>
      <c r="AC3024" s="6"/>
    </row>
    <row r="3025" spans="1:29" x14ac:dyDescent="0.25">
      <c r="Q3025" s="12" t="str">
        <f t="shared" ca="1" si="97"/>
        <v>-</v>
      </c>
      <c r="W3025" t="str">
        <f t="shared" si="96"/>
        <v>-</v>
      </c>
    </row>
    <row r="3026" spans="1:29" x14ac:dyDescent="0.25">
      <c r="A3026" s="6"/>
      <c r="B3026" s="10"/>
      <c r="C3026" s="6"/>
      <c r="D3026" s="6"/>
      <c r="E3026" s="6"/>
      <c r="F3026" s="6"/>
      <c r="G3026" s="6"/>
      <c r="H3026" s="6"/>
      <c r="I3026" s="6"/>
      <c r="J3026" s="6"/>
      <c r="K3026" s="6"/>
      <c r="L3026" s="6"/>
      <c r="M3026" s="6"/>
      <c r="N3026" s="6"/>
      <c r="O3026" s="6"/>
      <c r="P3026" s="10"/>
      <c r="Q3026" s="15" t="str">
        <f t="shared" ca="1" si="97"/>
        <v>-</v>
      </c>
      <c r="R3026" s="6"/>
      <c r="S3026" s="6"/>
      <c r="T3026" s="6"/>
      <c r="U3026" s="6"/>
      <c r="V3026" s="6"/>
      <c r="W3026" s="6" t="str">
        <f t="shared" si="96"/>
        <v>-</v>
      </c>
      <c r="X3026" s="6"/>
      <c r="Y3026" s="6"/>
      <c r="Z3026" s="6"/>
      <c r="AA3026" s="6"/>
      <c r="AB3026" s="6"/>
      <c r="AC3026" s="6"/>
    </row>
    <row r="3027" spans="1:29" x14ac:dyDescent="0.25">
      <c r="Q3027" s="12" t="str">
        <f t="shared" ca="1" si="97"/>
        <v>-</v>
      </c>
      <c r="W3027" t="str">
        <f t="shared" si="96"/>
        <v>-</v>
      </c>
    </row>
    <row r="3028" spans="1:29" x14ac:dyDescent="0.25">
      <c r="A3028" s="6"/>
      <c r="B3028" s="10"/>
      <c r="C3028" s="6"/>
      <c r="D3028" s="6"/>
      <c r="E3028" s="6"/>
      <c r="F3028" s="6"/>
      <c r="G3028" s="6"/>
      <c r="H3028" s="6"/>
      <c r="I3028" s="6"/>
      <c r="J3028" s="6"/>
      <c r="K3028" s="6"/>
      <c r="L3028" s="6"/>
      <c r="M3028" s="6"/>
      <c r="N3028" s="6"/>
      <c r="O3028" s="6"/>
      <c r="P3028" s="10"/>
      <c r="Q3028" s="15" t="str">
        <f t="shared" ca="1" si="97"/>
        <v>-</v>
      </c>
      <c r="R3028" s="6"/>
      <c r="S3028" s="6"/>
      <c r="T3028" s="6"/>
      <c r="U3028" s="6"/>
      <c r="V3028" s="6"/>
      <c r="W3028" s="6" t="str">
        <f t="shared" si="96"/>
        <v>-</v>
      </c>
      <c r="X3028" s="6"/>
      <c r="Y3028" s="6"/>
      <c r="Z3028" s="6"/>
      <c r="AA3028" s="6"/>
      <c r="AB3028" s="6"/>
      <c r="AC3028" s="6"/>
    </row>
    <row r="3029" spans="1:29" x14ac:dyDescent="0.25">
      <c r="Q3029" s="12" t="str">
        <f t="shared" ca="1" si="97"/>
        <v>-</v>
      </c>
      <c r="W3029" t="str">
        <f t="shared" si="96"/>
        <v>-</v>
      </c>
    </row>
    <row r="3030" spans="1:29" x14ac:dyDescent="0.25">
      <c r="A3030" s="6"/>
      <c r="B3030" s="10"/>
      <c r="C3030" s="6"/>
      <c r="D3030" s="6"/>
      <c r="E3030" s="6"/>
      <c r="F3030" s="6"/>
      <c r="G3030" s="6"/>
      <c r="H3030" s="6"/>
      <c r="I3030" s="6"/>
      <c r="J3030" s="6"/>
      <c r="K3030" s="6"/>
      <c r="L3030" s="6"/>
      <c r="M3030" s="6"/>
      <c r="N3030" s="6"/>
      <c r="O3030" s="6"/>
      <c r="P3030" s="10"/>
      <c r="Q3030" s="15" t="str">
        <f t="shared" ca="1" si="97"/>
        <v>-</v>
      </c>
      <c r="R3030" s="6"/>
      <c r="S3030" s="6"/>
      <c r="T3030" s="6"/>
      <c r="U3030" s="6"/>
      <c r="V3030" s="6"/>
      <c r="W3030" s="6" t="str">
        <f t="shared" si="96"/>
        <v>-</v>
      </c>
      <c r="X3030" s="6"/>
      <c r="Y3030" s="6"/>
      <c r="Z3030" s="6"/>
      <c r="AA3030" s="6"/>
      <c r="AB3030" s="6"/>
      <c r="AC3030" s="6"/>
    </row>
    <row r="3031" spans="1:29" x14ac:dyDescent="0.25">
      <c r="Q3031" s="12" t="str">
        <f t="shared" ca="1" si="97"/>
        <v>-</v>
      </c>
      <c r="W3031" t="str">
        <f t="shared" si="96"/>
        <v>-</v>
      </c>
    </row>
    <row r="3032" spans="1:29" x14ac:dyDescent="0.25">
      <c r="A3032" s="6"/>
      <c r="B3032" s="10"/>
      <c r="C3032" s="6"/>
      <c r="D3032" s="6"/>
      <c r="E3032" s="6"/>
      <c r="F3032" s="6"/>
      <c r="G3032" s="6"/>
      <c r="H3032" s="6"/>
      <c r="I3032" s="6"/>
      <c r="J3032" s="6"/>
      <c r="K3032" s="6"/>
      <c r="L3032" s="6"/>
      <c r="M3032" s="6"/>
      <c r="N3032" s="6"/>
      <c r="O3032" s="6"/>
      <c r="P3032" s="10"/>
      <c r="Q3032" s="15" t="str">
        <f t="shared" ca="1" si="97"/>
        <v>-</v>
      </c>
      <c r="R3032" s="6"/>
      <c r="S3032" s="6"/>
      <c r="T3032" s="6"/>
      <c r="U3032" s="6"/>
      <c r="V3032" s="6"/>
      <c r="W3032" s="6" t="str">
        <f t="shared" si="96"/>
        <v>-</v>
      </c>
      <c r="X3032" s="6"/>
      <c r="Y3032" s="6"/>
      <c r="Z3032" s="6"/>
      <c r="AA3032" s="6"/>
      <c r="AB3032" s="6"/>
      <c r="AC3032" s="6"/>
    </row>
    <row r="3033" spans="1:29" x14ac:dyDescent="0.25">
      <c r="Q3033" s="12" t="str">
        <f t="shared" ca="1" si="97"/>
        <v>-</v>
      </c>
      <c r="W3033" t="str">
        <f t="shared" si="96"/>
        <v>-</v>
      </c>
    </row>
    <row r="3034" spans="1:29" x14ac:dyDescent="0.25">
      <c r="A3034" s="6"/>
      <c r="B3034" s="10"/>
      <c r="C3034" s="6"/>
      <c r="D3034" s="6"/>
      <c r="E3034" s="6"/>
      <c r="F3034" s="6"/>
      <c r="G3034" s="6"/>
      <c r="H3034" s="6"/>
      <c r="I3034" s="6"/>
      <c r="J3034" s="6"/>
      <c r="K3034" s="6"/>
      <c r="L3034" s="6"/>
      <c r="M3034" s="6"/>
      <c r="N3034" s="6"/>
      <c r="O3034" s="6"/>
      <c r="P3034" s="10"/>
      <c r="Q3034" s="15" t="str">
        <f t="shared" ca="1" si="97"/>
        <v>-</v>
      </c>
      <c r="R3034" s="6"/>
      <c r="S3034" s="6"/>
      <c r="T3034" s="6"/>
      <c r="U3034" s="6"/>
      <c r="V3034" s="6"/>
      <c r="W3034" s="6" t="str">
        <f t="shared" si="96"/>
        <v>-</v>
      </c>
      <c r="X3034" s="6"/>
      <c r="Y3034" s="6"/>
      <c r="Z3034" s="6"/>
      <c r="AA3034" s="6"/>
      <c r="AB3034" s="6"/>
      <c r="AC3034" s="6"/>
    </row>
    <row r="3035" spans="1:29" x14ac:dyDescent="0.25">
      <c r="Q3035" s="12" t="str">
        <f t="shared" ca="1" si="97"/>
        <v>-</v>
      </c>
      <c r="W3035" t="str">
        <f t="shared" si="96"/>
        <v>-</v>
      </c>
    </row>
    <row r="3036" spans="1:29" x14ac:dyDescent="0.25">
      <c r="A3036" s="6"/>
      <c r="B3036" s="10"/>
      <c r="C3036" s="6"/>
      <c r="D3036" s="6"/>
      <c r="E3036" s="6"/>
      <c r="F3036" s="6"/>
      <c r="G3036" s="6"/>
      <c r="H3036" s="6"/>
      <c r="I3036" s="6"/>
      <c r="J3036" s="6"/>
      <c r="K3036" s="6"/>
      <c r="L3036" s="6"/>
      <c r="M3036" s="6"/>
      <c r="N3036" s="6"/>
      <c r="O3036" s="6"/>
      <c r="P3036" s="10"/>
      <c r="Q3036" s="15" t="str">
        <f t="shared" ca="1" si="97"/>
        <v>-</v>
      </c>
      <c r="R3036" s="6"/>
      <c r="S3036" s="6"/>
      <c r="T3036" s="6"/>
      <c r="U3036" s="6"/>
      <c r="V3036" s="6"/>
      <c r="W3036" s="6" t="str">
        <f t="shared" si="96"/>
        <v>-</v>
      </c>
      <c r="X3036" s="6"/>
      <c r="Y3036" s="6"/>
      <c r="Z3036" s="6"/>
      <c r="AA3036" s="6"/>
      <c r="AB3036" s="6"/>
      <c r="AC3036" s="6"/>
    </row>
    <row r="3037" spans="1:29" x14ac:dyDescent="0.25">
      <c r="Q3037" s="12" t="str">
        <f t="shared" ca="1" si="97"/>
        <v>-</v>
      </c>
      <c r="W3037" t="str">
        <f t="shared" si="96"/>
        <v>-</v>
      </c>
    </row>
    <row r="3038" spans="1:29" x14ac:dyDescent="0.25">
      <c r="A3038" s="6"/>
      <c r="B3038" s="10"/>
      <c r="C3038" s="6"/>
      <c r="D3038" s="6"/>
      <c r="E3038" s="6"/>
      <c r="F3038" s="6"/>
      <c r="G3038" s="6"/>
      <c r="H3038" s="6"/>
      <c r="I3038" s="6"/>
      <c r="J3038" s="6"/>
      <c r="K3038" s="6"/>
      <c r="L3038" s="6"/>
      <c r="M3038" s="6"/>
      <c r="N3038" s="6"/>
      <c r="O3038" s="6"/>
      <c r="P3038" s="10"/>
      <c r="Q3038" s="15" t="str">
        <f t="shared" ca="1" si="97"/>
        <v>-</v>
      </c>
      <c r="R3038" s="6"/>
      <c r="S3038" s="6"/>
      <c r="T3038" s="6"/>
      <c r="U3038" s="6"/>
      <c r="V3038" s="6"/>
      <c r="W3038" s="6" t="str">
        <f t="shared" si="96"/>
        <v>-</v>
      </c>
      <c r="X3038" s="6"/>
      <c r="Y3038" s="6"/>
      <c r="Z3038" s="6"/>
      <c r="AA3038" s="6"/>
      <c r="AB3038" s="6"/>
      <c r="AC3038" s="6"/>
    </row>
    <row r="3039" spans="1:29" x14ac:dyDescent="0.25">
      <c r="Q3039" s="12" t="str">
        <f t="shared" ca="1" si="97"/>
        <v>-</v>
      </c>
      <c r="W3039" t="str">
        <f t="shared" si="96"/>
        <v>-</v>
      </c>
    </row>
    <row r="3040" spans="1:29" x14ac:dyDescent="0.25">
      <c r="A3040" s="6"/>
      <c r="B3040" s="10"/>
      <c r="C3040" s="6"/>
      <c r="D3040" s="6"/>
      <c r="E3040" s="6"/>
      <c r="F3040" s="6"/>
      <c r="G3040" s="6"/>
      <c r="H3040" s="6"/>
      <c r="I3040" s="6"/>
      <c r="J3040" s="6"/>
      <c r="K3040" s="6"/>
      <c r="L3040" s="6"/>
      <c r="M3040" s="6"/>
      <c r="N3040" s="6"/>
      <c r="O3040" s="6"/>
      <c r="P3040" s="10"/>
      <c r="Q3040" s="15" t="str">
        <f t="shared" ca="1" si="97"/>
        <v>-</v>
      </c>
      <c r="R3040" s="6"/>
      <c r="S3040" s="6"/>
      <c r="T3040" s="6"/>
      <c r="U3040" s="6"/>
      <c r="V3040" s="6"/>
      <c r="W3040" s="6" t="str">
        <f t="shared" si="96"/>
        <v>-</v>
      </c>
      <c r="X3040" s="6"/>
      <c r="Y3040" s="6"/>
      <c r="Z3040" s="6"/>
      <c r="AA3040" s="6"/>
      <c r="AB3040" s="6"/>
      <c r="AC3040" s="6"/>
    </row>
    <row r="3041" spans="1:29" x14ac:dyDescent="0.25">
      <c r="Q3041" s="12" t="str">
        <f t="shared" ca="1" si="97"/>
        <v>-</v>
      </c>
      <c r="W3041" t="str">
        <f t="shared" si="96"/>
        <v>-</v>
      </c>
    </row>
    <row r="3042" spans="1:29" x14ac:dyDescent="0.25">
      <c r="A3042" s="6"/>
      <c r="B3042" s="10"/>
      <c r="C3042" s="6"/>
      <c r="D3042" s="6"/>
      <c r="E3042" s="6"/>
      <c r="F3042" s="6"/>
      <c r="G3042" s="6"/>
      <c r="H3042" s="6"/>
      <c r="I3042" s="6"/>
      <c r="J3042" s="6"/>
      <c r="K3042" s="6"/>
      <c r="L3042" s="6"/>
      <c r="M3042" s="6"/>
      <c r="N3042" s="6"/>
      <c r="O3042" s="6"/>
      <c r="P3042" s="10"/>
      <c r="Q3042" s="15" t="str">
        <f t="shared" ca="1" si="97"/>
        <v>-</v>
      </c>
      <c r="R3042" s="6"/>
      <c r="S3042" s="6"/>
      <c r="T3042" s="6"/>
      <c r="U3042" s="6"/>
      <c r="V3042" s="6"/>
      <c r="W3042" s="6" t="str">
        <f t="shared" si="96"/>
        <v>-</v>
      </c>
      <c r="X3042" s="6"/>
      <c r="Y3042" s="6"/>
      <c r="Z3042" s="6"/>
      <c r="AA3042" s="6"/>
      <c r="AB3042" s="6"/>
      <c r="AC3042" s="6"/>
    </row>
    <row r="3043" spans="1:29" x14ac:dyDescent="0.25">
      <c r="Q3043" s="12" t="str">
        <f t="shared" ca="1" si="97"/>
        <v>-</v>
      </c>
      <c r="W3043" t="str">
        <f t="shared" si="96"/>
        <v>-</v>
      </c>
    </row>
    <row r="3044" spans="1:29" x14ac:dyDescent="0.25">
      <c r="A3044" s="6"/>
      <c r="B3044" s="10"/>
      <c r="C3044" s="6"/>
      <c r="D3044" s="6"/>
      <c r="E3044" s="6"/>
      <c r="F3044" s="6"/>
      <c r="G3044" s="6"/>
      <c r="H3044" s="6"/>
      <c r="I3044" s="6"/>
      <c r="J3044" s="6"/>
      <c r="K3044" s="6"/>
      <c r="L3044" s="6"/>
      <c r="M3044" s="6"/>
      <c r="N3044" s="6"/>
      <c r="O3044" s="6"/>
      <c r="P3044" s="10"/>
      <c r="Q3044" s="15" t="str">
        <f t="shared" ca="1" si="97"/>
        <v>-</v>
      </c>
      <c r="R3044" s="6"/>
      <c r="S3044" s="6"/>
      <c r="T3044" s="6"/>
      <c r="U3044" s="6"/>
      <c r="V3044" s="6"/>
      <c r="W3044" s="6" t="str">
        <f t="shared" si="96"/>
        <v>-</v>
      </c>
      <c r="X3044" s="6"/>
      <c r="Y3044" s="6"/>
      <c r="Z3044" s="6"/>
      <c r="AA3044" s="6"/>
      <c r="AB3044" s="6"/>
      <c r="AC3044" s="6"/>
    </row>
    <row r="3045" spans="1:29" x14ac:dyDescent="0.25">
      <c r="Q3045" s="12" t="str">
        <f t="shared" ca="1" si="97"/>
        <v>-</v>
      </c>
      <c r="W3045" t="str">
        <f t="shared" si="96"/>
        <v>-</v>
      </c>
    </row>
    <row r="3046" spans="1:29" x14ac:dyDescent="0.25">
      <c r="A3046" s="6"/>
      <c r="B3046" s="10"/>
      <c r="C3046" s="6"/>
      <c r="D3046" s="6"/>
      <c r="E3046" s="6"/>
      <c r="F3046" s="6"/>
      <c r="G3046" s="6"/>
      <c r="H3046" s="6"/>
      <c r="I3046" s="6"/>
      <c r="J3046" s="6"/>
      <c r="K3046" s="6"/>
      <c r="L3046" s="6"/>
      <c r="M3046" s="6"/>
      <c r="N3046" s="6"/>
      <c r="O3046" s="6"/>
      <c r="P3046" s="10"/>
      <c r="Q3046" s="15" t="str">
        <f t="shared" ca="1" si="97"/>
        <v>-</v>
      </c>
      <c r="R3046" s="6"/>
      <c r="S3046" s="6"/>
      <c r="T3046" s="6"/>
      <c r="U3046" s="6"/>
      <c r="V3046" s="6"/>
      <c r="W3046" s="6" t="str">
        <f t="shared" si="96"/>
        <v>-</v>
      </c>
      <c r="X3046" s="6"/>
      <c r="Y3046" s="6"/>
      <c r="Z3046" s="6"/>
      <c r="AA3046" s="6"/>
      <c r="AB3046" s="6"/>
      <c r="AC3046" s="6"/>
    </row>
    <row r="3047" spans="1:29" x14ac:dyDescent="0.25">
      <c r="Q3047" s="12" t="str">
        <f t="shared" ca="1" si="97"/>
        <v>-</v>
      </c>
      <c r="W3047" t="str">
        <f t="shared" si="96"/>
        <v>-</v>
      </c>
    </row>
    <row r="3048" spans="1:29" x14ac:dyDescent="0.25">
      <c r="A3048" s="6"/>
      <c r="B3048" s="10"/>
      <c r="C3048" s="6"/>
      <c r="D3048" s="6"/>
      <c r="E3048" s="6"/>
      <c r="F3048" s="6"/>
      <c r="G3048" s="6"/>
      <c r="H3048" s="6"/>
      <c r="I3048" s="6"/>
      <c r="J3048" s="6"/>
      <c r="K3048" s="6"/>
      <c r="L3048" s="6"/>
      <c r="M3048" s="6"/>
      <c r="N3048" s="6"/>
      <c r="O3048" s="6"/>
      <c r="P3048" s="10"/>
      <c r="Q3048" s="15" t="str">
        <f t="shared" ca="1" si="97"/>
        <v>-</v>
      </c>
      <c r="R3048" s="6"/>
      <c r="S3048" s="6"/>
      <c r="T3048" s="6"/>
      <c r="U3048" s="6"/>
      <c r="V3048" s="6"/>
      <c r="W3048" s="6" t="str">
        <f t="shared" si="96"/>
        <v>-</v>
      </c>
      <c r="X3048" s="6"/>
      <c r="Y3048" s="6"/>
      <c r="Z3048" s="6"/>
      <c r="AA3048" s="6"/>
      <c r="AB3048" s="6"/>
      <c r="AC3048" s="6"/>
    </row>
    <row r="3049" spans="1:29" x14ac:dyDescent="0.25">
      <c r="Q3049" s="12" t="str">
        <f t="shared" ca="1" si="97"/>
        <v>-</v>
      </c>
      <c r="W3049" t="str">
        <f t="shared" si="96"/>
        <v>-</v>
      </c>
    </row>
    <row r="3050" spans="1:29" x14ac:dyDescent="0.25">
      <c r="A3050" s="6"/>
      <c r="B3050" s="10"/>
      <c r="C3050" s="6"/>
      <c r="D3050" s="6"/>
      <c r="E3050" s="6"/>
      <c r="F3050" s="6"/>
      <c r="G3050" s="6"/>
      <c r="H3050" s="6"/>
      <c r="I3050" s="6"/>
      <c r="J3050" s="6"/>
      <c r="K3050" s="6"/>
      <c r="L3050" s="6"/>
      <c r="M3050" s="6"/>
      <c r="N3050" s="6"/>
      <c r="O3050" s="6"/>
      <c r="P3050" s="10"/>
      <c r="Q3050" s="15" t="str">
        <f t="shared" ca="1" si="97"/>
        <v>-</v>
      </c>
      <c r="R3050" s="6"/>
      <c r="S3050" s="6"/>
      <c r="T3050" s="6"/>
      <c r="U3050" s="6"/>
      <c r="V3050" s="6"/>
      <c r="W3050" s="6" t="str">
        <f t="shared" si="96"/>
        <v>-</v>
      </c>
      <c r="X3050" s="6"/>
      <c r="Y3050" s="6"/>
      <c r="Z3050" s="6"/>
      <c r="AA3050" s="6"/>
      <c r="AB3050" s="6"/>
      <c r="AC3050" s="6"/>
    </row>
    <row r="3051" spans="1:29" x14ac:dyDescent="0.25">
      <c r="Q3051" s="12" t="str">
        <f t="shared" ca="1" si="97"/>
        <v>-</v>
      </c>
      <c r="W3051" t="str">
        <f t="shared" si="96"/>
        <v>-</v>
      </c>
    </row>
    <row r="3052" spans="1:29" x14ac:dyDescent="0.25">
      <c r="A3052" s="6"/>
      <c r="B3052" s="10"/>
      <c r="C3052" s="6"/>
      <c r="D3052" s="6"/>
      <c r="E3052" s="6"/>
      <c r="F3052" s="6"/>
      <c r="G3052" s="6"/>
      <c r="H3052" s="6"/>
      <c r="I3052" s="6"/>
      <c r="J3052" s="6"/>
      <c r="K3052" s="6"/>
      <c r="L3052" s="6"/>
      <c r="M3052" s="6"/>
      <c r="N3052" s="6"/>
      <c r="O3052" s="6"/>
      <c r="P3052" s="10"/>
      <c r="Q3052" s="15" t="str">
        <f t="shared" ca="1" si="97"/>
        <v>-</v>
      </c>
      <c r="R3052" s="6"/>
      <c r="S3052" s="6"/>
      <c r="T3052" s="6"/>
      <c r="U3052" s="6"/>
      <c r="V3052" s="6"/>
      <c r="W3052" s="6" t="str">
        <f t="shared" si="96"/>
        <v>-</v>
      </c>
      <c r="X3052" s="6"/>
      <c r="Y3052" s="6"/>
      <c r="Z3052" s="6"/>
      <c r="AA3052" s="6"/>
      <c r="AB3052" s="6"/>
      <c r="AC3052" s="6"/>
    </row>
    <row r="3053" spans="1:29" x14ac:dyDescent="0.25">
      <c r="Q3053" s="12" t="str">
        <f t="shared" ca="1" si="97"/>
        <v>-</v>
      </c>
      <c r="W3053" t="str">
        <f t="shared" si="96"/>
        <v>-</v>
      </c>
    </row>
    <row r="3054" spans="1:29" x14ac:dyDescent="0.25">
      <c r="A3054" s="6"/>
      <c r="B3054" s="10"/>
      <c r="C3054" s="6"/>
      <c r="D3054" s="6"/>
      <c r="E3054" s="6"/>
      <c r="F3054" s="6"/>
      <c r="G3054" s="6"/>
      <c r="H3054" s="6"/>
      <c r="I3054" s="6"/>
      <c r="J3054" s="6"/>
      <c r="K3054" s="6"/>
      <c r="L3054" s="6"/>
      <c r="M3054" s="6"/>
      <c r="N3054" s="6"/>
      <c r="O3054" s="6"/>
      <c r="P3054" s="10"/>
      <c r="Q3054" s="15" t="str">
        <f t="shared" ca="1" si="97"/>
        <v>-</v>
      </c>
      <c r="R3054" s="6"/>
      <c r="S3054" s="6"/>
      <c r="T3054" s="6"/>
      <c r="U3054" s="6"/>
      <c r="V3054" s="6"/>
      <c r="W3054" s="6" t="str">
        <f t="shared" si="96"/>
        <v>-</v>
      </c>
      <c r="X3054" s="6"/>
      <c r="Y3054" s="6"/>
      <c r="Z3054" s="6"/>
      <c r="AA3054" s="6"/>
      <c r="AB3054" s="6"/>
      <c r="AC3054" s="6"/>
    </row>
    <row r="3055" spans="1:29" x14ac:dyDescent="0.25">
      <c r="Q3055" s="12" t="str">
        <f t="shared" ca="1" si="97"/>
        <v>-</v>
      </c>
      <c r="W3055" t="str">
        <f t="shared" si="96"/>
        <v>-</v>
      </c>
    </row>
    <row r="3056" spans="1:29" x14ac:dyDescent="0.25">
      <c r="A3056" s="6"/>
      <c r="B3056" s="10"/>
      <c r="C3056" s="6"/>
      <c r="D3056" s="6"/>
      <c r="E3056" s="6"/>
      <c r="F3056" s="6"/>
      <c r="G3056" s="6"/>
      <c r="H3056" s="6"/>
      <c r="I3056" s="6"/>
      <c r="J3056" s="6"/>
      <c r="K3056" s="6"/>
      <c r="L3056" s="6"/>
      <c r="M3056" s="6"/>
      <c r="N3056" s="6"/>
      <c r="O3056" s="6"/>
      <c r="P3056" s="10"/>
      <c r="Q3056" s="15" t="str">
        <f t="shared" ca="1" si="97"/>
        <v>-</v>
      </c>
      <c r="R3056" s="6"/>
      <c r="S3056" s="6"/>
      <c r="T3056" s="6"/>
      <c r="U3056" s="6"/>
      <c r="V3056" s="6"/>
      <c r="W3056" s="6" t="str">
        <f t="shared" si="96"/>
        <v>-</v>
      </c>
      <c r="X3056" s="6"/>
      <c r="Y3056" s="6"/>
      <c r="Z3056" s="6"/>
      <c r="AA3056" s="6"/>
      <c r="AB3056" s="6"/>
      <c r="AC3056" s="6"/>
    </row>
    <row r="3057" spans="1:29" x14ac:dyDescent="0.25">
      <c r="Q3057" s="12" t="str">
        <f t="shared" ca="1" si="97"/>
        <v>-</v>
      </c>
      <c r="W3057" t="str">
        <f t="shared" si="96"/>
        <v>-</v>
      </c>
    </row>
    <row r="3058" spans="1:29" x14ac:dyDescent="0.25">
      <c r="A3058" s="6"/>
      <c r="B3058" s="10"/>
      <c r="C3058" s="6"/>
      <c r="D3058" s="6"/>
      <c r="E3058" s="6"/>
      <c r="F3058" s="6"/>
      <c r="G3058" s="6"/>
      <c r="H3058" s="6"/>
      <c r="I3058" s="6"/>
      <c r="J3058" s="6"/>
      <c r="K3058" s="6"/>
      <c r="L3058" s="6"/>
      <c r="M3058" s="6"/>
      <c r="N3058" s="6"/>
      <c r="O3058" s="6"/>
      <c r="P3058" s="10"/>
      <c r="Q3058" s="15" t="str">
        <f t="shared" ca="1" si="97"/>
        <v>-</v>
      </c>
      <c r="R3058" s="6"/>
      <c r="S3058" s="6"/>
      <c r="T3058" s="6"/>
      <c r="U3058" s="6"/>
      <c r="V3058" s="6"/>
      <c r="W3058" s="6" t="str">
        <f t="shared" si="96"/>
        <v>-</v>
      </c>
      <c r="X3058" s="6"/>
      <c r="Y3058" s="6"/>
      <c r="Z3058" s="6"/>
      <c r="AA3058" s="6"/>
      <c r="AB3058" s="6"/>
      <c r="AC3058" s="6"/>
    </row>
    <row r="3059" spans="1:29" x14ac:dyDescent="0.25">
      <c r="Q3059" s="12" t="str">
        <f t="shared" ca="1" si="97"/>
        <v>-</v>
      </c>
      <c r="W3059" t="str">
        <f t="shared" si="96"/>
        <v>-</v>
      </c>
    </row>
    <row r="3060" spans="1:29" x14ac:dyDescent="0.25">
      <c r="A3060" s="6"/>
      <c r="B3060" s="10"/>
      <c r="C3060" s="6"/>
      <c r="D3060" s="6"/>
      <c r="E3060" s="6"/>
      <c r="F3060" s="6"/>
      <c r="G3060" s="6"/>
      <c r="H3060" s="6"/>
      <c r="I3060" s="6"/>
      <c r="J3060" s="6"/>
      <c r="K3060" s="6"/>
      <c r="L3060" s="6"/>
      <c r="M3060" s="6"/>
      <c r="N3060" s="6"/>
      <c r="O3060" s="6"/>
      <c r="P3060" s="10"/>
      <c r="Q3060" s="15" t="str">
        <f t="shared" ca="1" si="97"/>
        <v>-</v>
      </c>
      <c r="R3060" s="6"/>
      <c r="S3060" s="6"/>
      <c r="T3060" s="6"/>
      <c r="U3060" s="6"/>
      <c r="V3060" s="6"/>
      <c r="W3060" s="6" t="str">
        <f t="shared" si="96"/>
        <v>-</v>
      </c>
      <c r="X3060" s="6"/>
      <c r="Y3060" s="6"/>
      <c r="Z3060" s="6"/>
      <c r="AA3060" s="6"/>
      <c r="AB3060" s="6"/>
      <c r="AC3060" s="6"/>
    </row>
    <row r="3061" spans="1:29" x14ac:dyDescent="0.25">
      <c r="Q3061" s="12" t="str">
        <f t="shared" ca="1" si="97"/>
        <v>-</v>
      </c>
      <c r="W3061" t="str">
        <f t="shared" si="96"/>
        <v>-</v>
      </c>
    </row>
    <row r="3062" spans="1:29" x14ac:dyDescent="0.25">
      <c r="A3062" s="6"/>
      <c r="B3062" s="10"/>
      <c r="C3062" s="6"/>
      <c r="D3062" s="6"/>
      <c r="E3062" s="6"/>
      <c r="F3062" s="6"/>
      <c r="G3062" s="6"/>
      <c r="H3062" s="6"/>
      <c r="I3062" s="6"/>
      <c r="J3062" s="6"/>
      <c r="K3062" s="6"/>
      <c r="L3062" s="6"/>
      <c r="M3062" s="6"/>
      <c r="N3062" s="6"/>
      <c r="O3062" s="6"/>
      <c r="P3062" s="10"/>
      <c r="Q3062" s="15" t="str">
        <f t="shared" ca="1" si="97"/>
        <v>-</v>
      </c>
      <c r="R3062" s="6"/>
      <c r="S3062" s="6"/>
      <c r="T3062" s="6"/>
      <c r="U3062" s="6"/>
      <c r="V3062" s="6"/>
      <c r="W3062" s="6" t="str">
        <f t="shared" si="96"/>
        <v>-</v>
      </c>
      <c r="X3062" s="6"/>
      <c r="Y3062" s="6"/>
      <c r="Z3062" s="6"/>
      <c r="AA3062" s="6"/>
      <c r="AB3062" s="6"/>
      <c r="AC3062" s="6"/>
    </row>
    <row r="3063" spans="1:29" x14ac:dyDescent="0.25">
      <c r="Q3063" s="12" t="str">
        <f t="shared" ca="1" si="97"/>
        <v>-</v>
      </c>
      <c r="W3063" t="str">
        <f t="shared" si="96"/>
        <v>-</v>
      </c>
    </row>
    <row r="3064" spans="1:29" x14ac:dyDescent="0.25">
      <c r="A3064" s="6"/>
      <c r="B3064" s="10"/>
      <c r="C3064" s="6"/>
      <c r="D3064" s="6"/>
      <c r="E3064" s="6"/>
      <c r="F3064" s="6"/>
      <c r="G3064" s="6"/>
      <c r="H3064" s="6"/>
      <c r="I3064" s="6"/>
      <c r="J3064" s="6"/>
      <c r="K3064" s="6"/>
      <c r="L3064" s="6"/>
      <c r="M3064" s="6"/>
      <c r="N3064" s="6"/>
      <c r="O3064" s="6"/>
      <c r="P3064" s="10"/>
      <c r="Q3064" s="15" t="str">
        <f t="shared" ca="1" si="97"/>
        <v>-</v>
      </c>
      <c r="R3064" s="6"/>
      <c r="S3064" s="6"/>
      <c r="T3064" s="6"/>
      <c r="U3064" s="6"/>
      <c r="V3064" s="6"/>
      <c r="W3064" s="6" t="str">
        <f t="shared" si="96"/>
        <v>-</v>
      </c>
      <c r="X3064" s="6"/>
      <c r="Y3064" s="6"/>
      <c r="Z3064" s="6"/>
      <c r="AA3064" s="6"/>
      <c r="AB3064" s="6"/>
      <c r="AC3064" s="6"/>
    </row>
    <row r="3065" spans="1:29" x14ac:dyDescent="0.25">
      <c r="Q3065" s="12" t="str">
        <f t="shared" ca="1" si="97"/>
        <v>-</v>
      </c>
      <c r="W3065" t="str">
        <f t="shared" si="96"/>
        <v>-</v>
      </c>
    </row>
    <row r="3066" spans="1:29" x14ac:dyDescent="0.25">
      <c r="A3066" s="6"/>
      <c r="B3066" s="10"/>
      <c r="C3066" s="6"/>
      <c r="D3066" s="6"/>
      <c r="E3066" s="6"/>
      <c r="F3066" s="6"/>
      <c r="G3066" s="6"/>
      <c r="H3066" s="6"/>
      <c r="I3066" s="6"/>
      <c r="J3066" s="6"/>
      <c r="K3066" s="6"/>
      <c r="L3066" s="6"/>
      <c r="M3066" s="6"/>
      <c r="N3066" s="6"/>
      <c r="O3066" s="6"/>
      <c r="P3066" s="10"/>
      <c r="Q3066" s="15" t="str">
        <f t="shared" ca="1" si="97"/>
        <v>-</v>
      </c>
      <c r="R3066" s="6"/>
      <c r="S3066" s="6"/>
      <c r="T3066" s="6"/>
      <c r="U3066" s="6"/>
      <c r="V3066" s="6"/>
      <c r="W3066" s="6" t="str">
        <f t="shared" si="96"/>
        <v>-</v>
      </c>
      <c r="X3066" s="6"/>
      <c r="Y3066" s="6"/>
      <c r="Z3066" s="6"/>
      <c r="AA3066" s="6"/>
      <c r="AB3066" s="6"/>
      <c r="AC3066" s="6"/>
    </row>
    <row r="3067" spans="1:29" x14ac:dyDescent="0.25">
      <c r="Q3067" s="12" t="str">
        <f t="shared" ca="1" si="97"/>
        <v>-</v>
      </c>
      <c r="W3067" t="str">
        <f t="shared" si="96"/>
        <v>-</v>
      </c>
    </row>
    <row r="3068" spans="1:29" x14ac:dyDescent="0.25">
      <c r="A3068" s="6"/>
      <c r="B3068" s="10"/>
      <c r="C3068" s="6"/>
      <c r="D3068" s="6"/>
      <c r="E3068" s="6"/>
      <c r="F3068" s="6"/>
      <c r="G3068" s="6"/>
      <c r="H3068" s="6"/>
      <c r="I3068" s="6"/>
      <c r="J3068" s="6"/>
      <c r="K3068" s="6"/>
      <c r="L3068" s="6"/>
      <c r="M3068" s="6"/>
      <c r="N3068" s="6"/>
      <c r="O3068" s="6"/>
      <c r="P3068" s="10"/>
      <c r="Q3068" s="15" t="str">
        <f t="shared" ca="1" si="97"/>
        <v>-</v>
      </c>
      <c r="R3068" s="6"/>
      <c r="S3068" s="6"/>
      <c r="T3068" s="6"/>
      <c r="U3068" s="6"/>
      <c r="V3068" s="6"/>
      <c r="W3068" s="6" t="str">
        <f t="shared" si="96"/>
        <v>-</v>
      </c>
      <c r="X3068" s="6"/>
      <c r="Y3068" s="6"/>
      <c r="Z3068" s="6"/>
      <c r="AA3068" s="6"/>
      <c r="AB3068" s="6"/>
      <c r="AC3068" s="6"/>
    </row>
    <row r="3069" spans="1:29" x14ac:dyDescent="0.25">
      <c r="Q3069" s="12" t="str">
        <f t="shared" ca="1" si="97"/>
        <v>-</v>
      </c>
      <c r="W3069" t="str">
        <f t="shared" si="96"/>
        <v>-</v>
      </c>
    </row>
    <row r="3070" spans="1:29" x14ac:dyDescent="0.25">
      <c r="A3070" s="6"/>
      <c r="B3070" s="10"/>
      <c r="C3070" s="6"/>
      <c r="D3070" s="6"/>
      <c r="E3070" s="6"/>
      <c r="F3070" s="6"/>
      <c r="G3070" s="6"/>
      <c r="H3070" s="6"/>
      <c r="I3070" s="6"/>
      <c r="J3070" s="6"/>
      <c r="K3070" s="6"/>
      <c r="L3070" s="6"/>
      <c r="M3070" s="6"/>
      <c r="N3070" s="6"/>
      <c r="O3070" s="6"/>
      <c r="P3070" s="10"/>
      <c r="Q3070" s="15" t="str">
        <f t="shared" ca="1" si="97"/>
        <v>-</v>
      </c>
      <c r="R3070" s="6"/>
      <c r="S3070" s="6"/>
      <c r="T3070" s="6"/>
      <c r="U3070" s="6"/>
      <c r="V3070" s="6"/>
      <c r="W3070" s="6" t="str">
        <f t="shared" si="96"/>
        <v>-</v>
      </c>
      <c r="X3070" s="6"/>
      <c r="Y3070" s="6"/>
      <c r="Z3070" s="6"/>
      <c r="AA3070" s="6"/>
      <c r="AB3070" s="6"/>
      <c r="AC3070" s="6"/>
    </row>
    <row r="3071" spans="1:29" x14ac:dyDescent="0.25">
      <c r="Q3071" s="12" t="str">
        <f t="shared" ca="1" si="97"/>
        <v>-</v>
      </c>
      <c r="W3071" t="str">
        <f t="shared" si="96"/>
        <v>-</v>
      </c>
    </row>
    <row r="3072" spans="1:29" x14ac:dyDescent="0.25">
      <c r="A3072" s="6"/>
      <c r="B3072" s="10"/>
      <c r="C3072" s="6"/>
      <c r="D3072" s="6"/>
      <c r="E3072" s="6"/>
      <c r="F3072" s="6"/>
      <c r="G3072" s="6"/>
      <c r="H3072" s="6"/>
      <c r="I3072" s="6"/>
      <c r="J3072" s="6"/>
      <c r="K3072" s="6"/>
      <c r="L3072" s="6"/>
      <c r="M3072" s="6"/>
      <c r="N3072" s="6"/>
      <c r="O3072" s="6"/>
      <c r="P3072" s="10"/>
      <c r="Q3072" s="15" t="str">
        <f t="shared" ca="1" si="97"/>
        <v>-</v>
      </c>
      <c r="R3072" s="6"/>
      <c r="S3072" s="6"/>
      <c r="T3072" s="6"/>
      <c r="U3072" s="6"/>
      <c r="V3072" s="6"/>
      <c r="W3072" s="6" t="str">
        <f t="shared" si="96"/>
        <v>-</v>
      </c>
      <c r="X3072" s="6"/>
      <c r="Y3072" s="6"/>
      <c r="Z3072" s="6"/>
      <c r="AA3072" s="6"/>
      <c r="AB3072" s="6"/>
      <c r="AC3072" s="6"/>
    </row>
    <row r="3073" spans="1:29" x14ac:dyDescent="0.25">
      <c r="Q3073" s="12" t="str">
        <f t="shared" ca="1" si="97"/>
        <v>-</v>
      </c>
      <c r="W3073" t="str">
        <f t="shared" si="96"/>
        <v>-</v>
      </c>
    </row>
    <row r="3074" spans="1:29" x14ac:dyDescent="0.25">
      <c r="A3074" s="6"/>
      <c r="B3074" s="10"/>
      <c r="C3074" s="6"/>
      <c r="D3074" s="6"/>
      <c r="E3074" s="6"/>
      <c r="F3074" s="6"/>
      <c r="G3074" s="6"/>
      <c r="H3074" s="6"/>
      <c r="I3074" s="6"/>
      <c r="J3074" s="6"/>
      <c r="K3074" s="6"/>
      <c r="L3074" s="6"/>
      <c r="M3074" s="6"/>
      <c r="N3074" s="6"/>
      <c r="O3074" s="6"/>
      <c r="P3074" s="10"/>
      <c r="Q3074" s="15" t="str">
        <f t="shared" ca="1" si="97"/>
        <v>-</v>
      </c>
      <c r="R3074" s="6"/>
      <c r="S3074" s="6"/>
      <c r="T3074" s="6"/>
      <c r="U3074" s="6"/>
      <c r="V3074" s="6"/>
      <c r="W3074" s="6" t="str">
        <f t="shared" si="96"/>
        <v>-</v>
      </c>
      <c r="X3074" s="6"/>
      <c r="Y3074" s="6"/>
      <c r="Z3074" s="6"/>
      <c r="AA3074" s="6"/>
      <c r="AB3074" s="6"/>
      <c r="AC3074" s="6"/>
    </row>
    <row r="3075" spans="1:29" x14ac:dyDescent="0.25">
      <c r="Q3075" s="12" t="str">
        <f t="shared" ca="1" si="97"/>
        <v>-</v>
      </c>
      <c r="W3075" t="str">
        <f t="shared" si="96"/>
        <v>-</v>
      </c>
    </row>
    <row r="3076" spans="1:29" x14ac:dyDescent="0.25">
      <c r="A3076" s="6"/>
      <c r="B3076" s="10"/>
      <c r="C3076" s="6"/>
      <c r="D3076" s="6"/>
      <c r="E3076" s="6"/>
      <c r="F3076" s="6"/>
      <c r="G3076" s="6"/>
      <c r="H3076" s="6"/>
      <c r="I3076" s="6"/>
      <c r="J3076" s="6"/>
      <c r="K3076" s="6"/>
      <c r="L3076" s="6"/>
      <c r="M3076" s="6"/>
      <c r="N3076" s="6"/>
      <c r="O3076" s="6"/>
      <c r="P3076" s="10"/>
      <c r="Q3076" s="15" t="str">
        <f t="shared" ca="1" si="97"/>
        <v>-</v>
      </c>
      <c r="R3076" s="6"/>
      <c r="S3076" s="6"/>
      <c r="T3076" s="6"/>
      <c r="U3076" s="6"/>
      <c r="V3076" s="6"/>
      <c r="W3076" s="6" t="str">
        <f t="shared" si="96"/>
        <v>-</v>
      </c>
      <c r="X3076" s="6"/>
      <c r="Y3076" s="6"/>
      <c r="Z3076" s="6"/>
      <c r="AA3076" s="6"/>
      <c r="AB3076" s="6"/>
      <c r="AC3076" s="6"/>
    </row>
    <row r="3077" spans="1:29" x14ac:dyDescent="0.25">
      <c r="Q3077" s="12" t="str">
        <f t="shared" ca="1" si="97"/>
        <v>-</v>
      </c>
      <c r="W3077" t="str">
        <f t="shared" si="96"/>
        <v>-</v>
      </c>
    </row>
    <row r="3078" spans="1:29" x14ac:dyDescent="0.25">
      <c r="A3078" s="6"/>
      <c r="B3078" s="10"/>
      <c r="C3078" s="6"/>
      <c r="D3078" s="6"/>
      <c r="E3078" s="6"/>
      <c r="F3078" s="6"/>
      <c r="G3078" s="6"/>
      <c r="H3078" s="6"/>
      <c r="I3078" s="6"/>
      <c r="J3078" s="6"/>
      <c r="K3078" s="6"/>
      <c r="L3078" s="6"/>
      <c r="M3078" s="6"/>
      <c r="N3078" s="6"/>
      <c r="O3078" s="6"/>
      <c r="P3078" s="10"/>
      <c r="Q3078" s="15" t="str">
        <f t="shared" ca="1" si="97"/>
        <v>-</v>
      </c>
      <c r="R3078" s="6"/>
      <c r="S3078" s="6"/>
      <c r="T3078" s="6"/>
      <c r="U3078" s="6"/>
      <c r="V3078" s="6"/>
      <c r="W3078" s="6" t="str">
        <f t="shared" si="96"/>
        <v>-</v>
      </c>
      <c r="X3078" s="6"/>
      <c r="Y3078" s="6"/>
      <c r="Z3078" s="6"/>
      <c r="AA3078" s="6"/>
      <c r="AB3078" s="6"/>
      <c r="AC3078" s="6"/>
    </row>
    <row r="3079" spans="1:29" x14ac:dyDescent="0.25">
      <c r="Q3079" s="12" t="str">
        <f t="shared" ca="1" si="97"/>
        <v>-</v>
      </c>
      <c r="W3079" t="str">
        <f t="shared" si="96"/>
        <v>-</v>
      </c>
    </row>
    <row r="3080" spans="1:29" x14ac:dyDescent="0.25">
      <c r="A3080" s="6"/>
      <c r="B3080" s="10"/>
      <c r="C3080" s="6"/>
      <c r="D3080" s="6"/>
      <c r="E3080" s="6"/>
      <c r="F3080" s="6"/>
      <c r="G3080" s="6"/>
      <c r="H3080" s="6"/>
      <c r="I3080" s="6"/>
      <c r="J3080" s="6"/>
      <c r="K3080" s="6"/>
      <c r="L3080" s="6"/>
      <c r="M3080" s="6"/>
      <c r="N3080" s="6"/>
      <c r="O3080" s="6"/>
      <c r="P3080" s="10"/>
      <c r="Q3080" s="15" t="str">
        <f t="shared" ca="1" si="97"/>
        <v>-</v>
      </c>
      <c r="R3080" s="6"/>
      <c r="S3080" s="6"/>
      <c r="T3080" s="6"/>
      <c r="U3080" s="6"/>
      <c r="V3080" s="6"/>
      <c r="W3080" s="6" t="str">
        <f t="shared" ref="W3080:W3143" si="98">IF(OR(ISBLANK(J3080),ISBLANK(V3080)),"-",(IF(J3080=V3080,"Yes","No")))</f>
        <v>-</v>
      </c>
      <c r="X3080" s="6"/>
      <c r="Y3080" s="6"/>
      <c r="Z3080" s="6"/>
      <c r="AA3080" s="6"/>
      <c r="AB3080" s="6"/>
      <c r="AC3080" s="6"/>
    </row>
    <row r="3081" spans="1:29" x14ac:dyDescent="0.25">
      <c r="Q3081" s="12" t="str">
        <f t="shared" ref="Q3081:Q3144" ca="1" si="99">IF(B3081&gt;1/1/1900, (IF(R3081="Closed",(DATEDIF(B3081,P3081,"d"))-(DATEDIF(M3081,O3081,"d")),IF(OR(R3081="Pending",ISBLANK(P3081)),TODAY()-B3081))),"-")</f>
        <v>-</v>
      </c>
      <c r="W3081" t="str">
        <f t="shared" si="98"/>
        <v>-</v>
      </c>
    </row>
    <row r="3082" spans="1:29" x14ac:dyDescent="0.25">
      <c r="A3082" s="6"/>
      <c r="B3082" s="10"/>
      <c r="C3082" s="6"/>
      <c r="D3082" s="6"/>
      <c r="E3082" s="6"/>
      <c r="F3082" s="6"/>
      <c r="G3082" s="6"/>
      <c r="H3082" s="6"/>
      <c r="I3082" s="6"/>
      <c r="J3082" s="6"/>
      <c r="K3082" s="6"/>
      <c r="L3082" s="6"/>
      <c r="M3082" s="6"/>
      <c r="N3082" s="6"/>
      <c r="O3082" s="6"/>
      <c r="P3082" s="10"/>
      <c r="Q3082" s="15" t="str">
        <f t="shared" ca="1" si="99"/>
        <v>-</v>
      </c>
      <c r="R3082" s="6"/>
      <c r="S3082" s="6"/>
      <c r="T3082" s="6"/>
      <c r="U3082" s="6"/>
      <c r="V3082" s="6"/>
      <c r="W3082" s="6" t="str">
        <f t="shared" si="98"/>
        <v>-</v>
      </c>
      <c r="X3082" s="6"/>
      <c r="Y3082" s="6"/>
      <c r="Z3082" s="6"/>
      <c r="AA3082" s="6"/>
      <c r="AB3082" s="6"/>
      <c r="AC3082" s="6"/>
    </row>
    <row r="3083" spans="1:29" x14ac:dyDescent="0.25">
      <c r="Q3083" s="12" t="str">
        <f t="shared" ca="1" si="99"/>
        <v>-</v>
      </c>
      <c r="W3083" t="str">
        <f t="shared" si="98"/>
        <v>-</v>
      </c>
    </row>
    <row r="3084" spans="1:29" x14ac:dyDescent="0.25">
      <c r="A3084" s="6"/>
      <c r="B3084" s="10"/>
      <c r="C3084" s="6"/>
      <c r="D3084" s="6"/>
      <c r="E3084" s="6"/>
      <c r="F3084" s="6"/>
      <c r="G3084" s="6"/>
      <c r="H3084" s="6"/>
      <c r="I3084" s="6"/>
      <c r="J3084" s="6"/>
      <c r="K3084" s="6"/>
      <c r="L3084" s="6"/>
      <c r="M3084" s="6"/>
      <c r="N3084" s="6"/>
      <c r="O3084" s="6"/>
      <c r="P3084" s="10"/>
      <c r="Q3084" s="15" t="str">
        <f t="shared" ca="1" si="99"/>
        <v>-</v>
      </c>
      <c r="R3084" s="6"/>
      <c r="S3084" s="6"/>
      <c r="T3084" s="6"/>
      <c r="U3084" s="6"/>
      <c r="V3084" s="6"/>
      <c r="W3084" s="6" t="str">
        <f t="shared" si="98"/>
        <v>-</v>
      </c>
      <c r="X3084" s="6"/>
      <c r="Y3084" s="6"/>
      <c r="Z3084" s="6"/>
      <c r="AA3084" s="6"/>
      <c r="AB3084" s="6"/>
      <c r="AC3084" s="6"/>
    </row>
    <row r="3085" spans="1:29" x14ac:dyDescent="0.25">
      <c r="Q3085" s="12" t="str">
        <f t="shared" ca="1" si="99"/>
        <v>-</v>
      </c>
      <c r="W3085" t="str">
        <f t="shared" si="98"/>
        <v>-</v>
      </c>
    </row>
    <row r="3086" spans="1:29" x14ac:dyDescent="0.25">
      <c r="A3086" s="6"/>
      <c r="B3086" s="10"/>
      <c r="C3086" s="6"/>
      <c r="D3086" s="6"/>
      <c r="E3086" s="6"/>
      <c r="F3086" s="6"/>
      <c r="G3086" s="6"/>
      <c r="H3086" s="6"/>
      <c r="I3086" s="6"/>
      <c r="J3086" s="6"/>
      <c r="K3086" s="6"/>
      <c r="L3086" s="6"/>
      <c r="M3086" s="6"/>
      <c r="N3086" s="6"/>
      <c r="O3086" s="6"/>
      <c r="P3086" s="10"/>
      <c r="Q3086" s="15" t="str">
        <f t="shared" ca="1" si="99"/>
        <v>-</v>
      </c>
      <c r="R3086" s="6"/>
      <c r="S3086" s="6"/>
      <c r="T3086" s="6"/>
      <c r="U3086" s="6"/>
      <c r="V3086" s="6"/>
      <c r="W3086" s="6" t="str">
        <f t="shared" si="98"/>
        <v>-</v>
      </c>
      <c r="X3086" s="6"/>
      <c r="Y3086" s="6"/>
      <c r="Z3086" s="6"/>
      <c r="AA3086" s="6"/>
      <c r="AB3086" s="6"/>
      <c r="AC3086" s="6"/>
    </row>
    <row r="3087" spans="1:29" x14ac:dyDescent="0.25">
      <c r="Q3087" s="12" t="str">
        <f t="shared" ca="1" si="99"/>
        <v>-</v>
      </c>
      <c r="W3087" t="str">
        <f t="shared" si="98"/>
        <v>-</v>
      </c>
    </row>
    <row r="3088" spans="1:29" x14ac:dyDescent="0.25">
      <c r="A3088" s="6"/>
      <c r="B3088" s="10"/>
      <c r="C3088" s="6"/>
      <c r="D3088" s="6"/>
      <c r="E3088" s="6"/>
      <c r="F3088" s="6"/>
      <c r="G3088" s="6"/>
      <c r="H3088" s="6"/>
      <c r="I3088" s="6"/>
      <c r="J3088" s="6"/>
      <c r="K3088" s="6"/>
      <c r="L3088" s="6"/>
      <c r="M3088" s="6"/>
      <c r="N3088" s="6"/>
      <c r="O3088" s="6"/>
      <c r="P3088" s="10"/>
      <c r="Q3088" s="15" t="str">
        <f t="shared" ca="1" si="99"/>
        <v>-</v>
      </c>
      <c r="R3088" s="6"/>
      <c r="S3088" s="6"/>
      <c r="T3088" s="6"/>
      <c r="U3088" s="6"/>
      <c r="V3088" s="6"/>
      <c r="W3088" s="6" t="str">
        <f t="shared" si="98"/>
        <v>-</v>
      </c>
      <c r="X3088" s="6"/>
      <c r="Y3088" s="6"/>
      <c r="Z3088" s="6"/>
      <c r="AA3088" s="6"/>
      <c r="AB3088" s="6"/>
      <c r="AC3088" s="6"/>
    </row>
    <row r="3089" spans="1:29" x14ac:dyDescent="0.25">
      <c r="Q3089" s="12" t="str">
        <f t="shared" ca="1" si="99"/>
        <v>-</v>
      </c>
      <c r="W3089" t="str">
        <f t="shared" si="98"/>
        <v>-</v>
      </c>
    </row>
    <row r="3090" spans="1:29" x14ac:dyDescent="0.25">
      <c r="A3090" s="6"/>
      <c r="B3090" s="10"/>
      <c r="C3090" s="6"/>
      <c r="D3090" s="6"/>
      <c r="E3090" s="6"/>
      <c r="F3090" s="6"/>
      <c r="G3090" s="6"/>
      <c r="H3090" s="6"/>
      <c r="I3090" s="6"/>
      <c r="J3090" s="6"/>
      <c r="K3090" s="6"/>
      <c r="L3090" s="6"/>
      <c r="M3090" s="6"/>
      <c r="N3090" s="6"/>
      <c r="O3090" s="6"/>
      <c r="P3090" s="10"/>
      <c r="Q3090" s="15" t="str">
        <f t="shared" ca="1" si="99"/>
        <v>-</v>
      </c>
      <c r="R3090" s="6"/>
      <c r="S3090" s="6"/>
      <c r="T3090" s="6"/>
      <c r="U3090" s="6"/>
      <c r="V3090" s="6"/>
      <c r="W3090" s="6" t="str">
        <f t="shared" si="98"/>
        <v>-</v>
      </c>
      <c r="X3090" s="6"/>
      <c r="Y3090" s="6"/>
      <c r="Z3090" s="6"/>
      <c r="AA3090" s="6"/>
      <c r="AB3090" s="6"/>
      <c r="AC3090" s="6"/>
    </row>
    <row r="3091" spans="1:29" x14ac:dyDescent="0.25">
      <c r="Q3091" s="12" t="str">
        <f t="shared" ca="1" si="99"/>
        <v>-</v>
      </c>
      <c r="W3091" t="str">
        <f t="shared" si="98"/>
        <v>-</v>
      </c>
    </row>
    <row r="3092" spans="1:29" x14ac:dyDescent="0.25">
      <c r="A3092" s="6"/>
      <c r="B3092" s="10"/>
      <c r="C3092" s="6"/>
      <c r="D3092" s="6"/>
      <c r="E3092" s="6"/>
      <c r="F3092" s="6"/>
      <c r="G3092" s="6"/>
      <c r="H3092" s="6"/>
      <c r="I3092" s="6"/>
      <c r="J3092" s="6"/>
      <c r="K3092" s="6"/>
      <c r="L3092" s="6"/>
      <c r="M3092" s="6"/>
      <c r="N3092" s="6"/>
      <c r="O3092" s="6"/>
      <c r="P3092" s="10"/>
      <c r="Q3092" s="15" t="str">
        <f t="shared" ca="1" si="99"/>
        <v>-</v>
      </c>
      <c r="R3092" s="6"/>
      <c r="S3092" s="6"/>
      <c r="T3092" s="6"/>
      <c r="U3092" s="6"/>
      <c r="V3092" s="6"/>
      <c r="W3092" s="6" t="str">
        <f t="shared" si="98"/>
        <v>-</v>
      </c>
      <c r="X3092" s="6"/>
      <c r="Y3092" s="6"/>
      <c r="Z3092" s="6"/>
      <c r="AA3092" s="6"/>
      <c r="AB3092" s="6"/>
      <c r="AC3092" s="6"/>
    </row>
    <row r="3093" spans="1:29" x14ac:dyDescent="0.25">
      <c r="Q3093" s="12" t="str">
        <f t="shared" ca="1" si="99"/>
        <v>-</v>
      </c>
      <c r="W3093" t="str">
        <f t="shared" si="98"/>
        <v>-</v>
      </c>
    </row>
    <row r="3094" spans="1:29" x14ac:dyDescent="0.25">
      <c r="A3094" s="6"/>
      <c r="B3094" s="10"/>
      <c r="C3094" s="6"/>
      <c r="D3094" s="6"/>
      <c r="E3094" s="6"/>
      <c r="F3094" s="6"/>
      <c r="G3094" s="6"/>
      <c r="H3094" s="6"/>
      <c r="I3094" s="6"/>
      <c r="J3094" s="6"/>
      <c r="K3094" s="6"/>
      <c r="L3094" s="6"/>
      <c r="M3094" s="6"/>
      <c r="N3094" s="6"/>
      <c r="O3094" s="6"/>
      <c r="P3094" s="10"/>
      <c r="Q3094" s="15" t="str">
        <f t="shared" ca="1" si="99"/>
        <v>-</v>
      </c>
      <c r="R3094" s="6"/>
      <c r="S3094" s="6"/>
      <c r="T3094" s="6"/>
      <c r="U3094" s="6"/>
      <c r="V3094" s="6"/>
      <c r="W3094" s="6" t="str">
        <f t="shared" si="98"/>
        <v>-</v>
      </c>
      <c r="X3094" s="6"/>
      <c r="Y3094" s="6"/>
      <c r="Z3094" s="6"/>
      <c r="AA3094" s="6"/>
      <c r="AB3094" s="6"/>
      <c r="AC3094" s="6"/>
    </row>
    <row r="3095" spans="1:29" x14ac:dyDescent="0.25">
      <c r="Q3095" s="12" t="str">
        <f t="shared" ca="1" si="99"/>
        <v>-</v>
      </c>
      <c r="W3095" t="str">
        <f t="shared" si="98"/>
        <v>-</v>
      </c>
    </row>
    <row r="3096" spans="1:29" x14ac:dyDescent="0.25">
      <c r="A3096" s="6"/>
      <c r="B3096" s="10"/>
      <c r="C3096" s="6"/>
      <c r="D3096" s="6"/>
      <c r="E3096" s="6"/>
      <c r="F3096" s="6"/>
      <c r="G3096" s="6"/>
      <c r="H3096" s="6"/>
      <c r="I3096" s="6"/>
      <c r="J3096" s="6"/>
      <c r="K3096" s="6"/>
      <c r="L3096" s="6"/>
      <c r="M3096" s="6"/>
      <c r="N3096" s="6"/>
      <c r="O3096" s="6"/>
      <c r="P3096" s="10"/>
      <c r="Q3096" s="15" t="str">
        <f t="shared" ca="1" si="99"/>
        <v>-</v>
      </c>
      <c r="R3096" s="6"/>
      <c r="S3096" s="6"/>
      <c r="T3096" s="6"/>
      <c r="U3096" s="6"/>
      <c r="V3096" s="6"/>
      <c r="W3096" s="6" t="str">
        <f t="shared" si="98"/>
        <v>-</v>
      </c>
      <c r="X3096" s="6"/>
      <c r="Y3096" s="6"/>
      <c r="Z3096" s="6"/>
      <c r="AA3096" s="6"/>
      <c r="AB3096" s="6"/>
      <c r="AC3096" s="6"/>
    </row>
    <row r="3097" spans="1:29" x14ac:dyDescent="0.25">
      <c r="Q3097" s="12" t="str">
        <f t="shared" ca="1" si="99"/>
        <v>-</v>
      </c>
      <c r="W3097" t="str">
        <f t="shared" si="98"/>
        <v>-</v>
      </c>
    </row>
    <row r="3098" spans="1:29" x14ac:dyDescent="0.25">
      <c r="A3098" s="6"/>
      <c r="B3098" s="10"/>
      <c r="C3098" s="6"/>
      <c r="D3098" s="6"/>
      <c r="E3098" s="6"/>
      <c r="F3098" s="6"/>
      <c r="G3098" s="6"/>
      <c r="H3098" s="6"/>
      <c r="I3098" s="6"/>
      <c r="J3098" s="6"/>
      <c r="K3098" s="6"/>
      <c r="L3098" s="6"/>
      <c r="M3098" s="6"/>
      <c r="N3098" s="6"/>
      <c r="O3098" s="6"/>
      <c r="P3098" s="10"/>
      <c r="Q3098" s="15" t="str">
        <f t="shared" ca="1" si="99"/>
        <v>-</v>
      </c>
      <c r="R3098" s="6"/>
      <c r="S3098" s="6"/>
      <c r="T3098" s="6"/>
      <c r="U3098" s="6"/>
      <c r="V3098" s="6"/>
      <c r="W3098" s="6" t="str">
        <f t="shared" si="98"/>
        <v>-</v>
      </c>
      <c r="X3098" s="6"/>
      <c r="Y3098" s="6"/>
      <c r="Z3098" s="6"/>
      <c r="AA3098" s="6"/>
      <c r="AB3098" s="6"/>
      <c r="AC3098" s="6"/>
    </row>
    <row r="3099" spans="1:29" x14ac:dyDescent="0.25">
      <c r="Q3099" s="12" t="str">
        <f t="shared" ca="1" si="99"/>
        <v>-</v>
      </c>
      <c r="W3099" t="str">
        <f t="shared" si="98"/>
        <v>-</v>
      </c>
    </row>
    <row r="3100" spans="1:29" x14ac:dyDescent="0.25">
      <c r="A3100" s="6"/>
      <c r="B3100" s="10"/>
      <c r="C3100" s="6"/>
      <c r="D3100" s="6"/>
      <c r="E3100" s="6"/>
      <c r="F3100" s="6"/>
      <c r="G3100" s="6"/>
      <c r="H3100" s="6"/>
      <c r="I3100" s="6"/>
      <c r="J3100" s="6"/>
      <c r="K3100" s="6"/>
      <c r="L3100" s="6"/>
      <c r="M3100" s="6"/>
      <c r="N3100" s="6"/>
      <c r="O3100" s="6"/>
      <c r="P3100" s="10"/>
      <c r="Q3100" s="15" t="str">
        <f t="shared" ca="1" si="99"/>
        <v>-</v>
      </c>
      <c r="R3100" s="6"/>
      <c r="S3100" s="6"/>
      <c r="T3100" s="6"/>
      <c r="U3100" s="6"/>
      <c r="V3100" s="6"/>
      <c r="W3100" s="6" t="str">
        <f t="shared" si="98"/>
        <v>-</v>
      </c>
      <c r="X3100" s="6"/>
      <c r="Y3100" s="6"/>
      <c r="Z3100" s="6"/>
      <c r="AA3100" s="6"/>
      <c r="AB3100" s="6"/>
      <c r="AC3100" s="6"/>
    </row>
    <row r="3101" spans="1:29" x14ac:dyDescent="0.25">
      <c r="Q3101" s="12" t="str">
        <f t="shared" ca="1" si="99"/>
        <v>-</v>
      </c>
      <c r="W3101" t="str">
        <f t="shared" si="98"/>
        <v>-</v>
      </c>
    </row>
    <row r="3102" spans="1:29" x14ac:dyDescent="0.25">
      <c r="A3102" s="6"/>
      <c r="B3102" s="10"/>
      <c r="C3102" s="6"/>
      <c r="D3102" s="6"/>
      <c r="E3102" s="6"/>
      <c r="F3102" s="6"/>
      <c r="G3102" s="6"/>
      <c r="H3102" s="6"/>
      <c r="I3102" s="6"/>
      <c r="J3102" s="6"/>
      <c r="K3102" s="6"/>
      <c r="L3102" s="6"/>
      <c r="M3102" s="6"/>
      <c r="N3102" s="6"/>
      <c r="O3102" s="6"/>
      <c r="P3102" s="10"/>
      <c r="Q3102" s="15" t="str">
        <f t="shared" ca="1" si="99"/>
        <v>-</v>
      </c>
      <c r="R3102" s="6"/>
      <c r="S3102" s="6"/>
      <c r="T3102" s="6"/>
      <c r="U3102" s="6"/>
      <c r="V3102" s="6"/>
      <c r="W3102" s="6" t="str">
        <f t="shared" si="98"/>
        <v>-</v>
      </c>
      <c r="X3102" s="6"/>
      <c r="Y3102" s="6"/>
      <c r="Z3102" s="6"/>
      <c r="AA3102" s="6"/>
      <c r="AB3102" s="6"/>
      <c r="AC3102" s="6"/>
    </row>
    <row r="3103" spans="1:29" x14ac:dyDescent="0.25">
      <c r="Q3103" s="12" t="str">
        <f t="shared" ca="1" si="99"/>
        <v>-</v>
      </c>
      <c r="W3103" t="str">
        <f t="shared" si="98"/>
        <v>-</v>
      </c>
    </row>
    <row r="3104" spans="1:29" x14ac:dyDescent="0.25">
      <c r="A3104" s="6"/>
      <c r="B3104" s="10"/>
      <c r="C3104" s="6"/>
      <c r="D3104" s="6"/>
      <c r="E3104" s="6"/>
      <c r="F3104" s="6"/>
      <c r="G3104" s="6"/>
      <c r="H3104" s="6"/>
      <c r="I3104" s="6"/>
      <c r="J3104" s="6"/>
      <c r="K3104" s="6"/>
      <c r="L3104" s="6"/>
      <c r="M3104" s="6"/>
      <c r="N3104" s="6"/>
      <c r="O3104" s="6"/>
      <c r="P3104" s="10"/>
      <c r="Q3104" s="15" t="str">
        <f t="shared" ca="1" si="99"/>
        <v>-</v>
      </c>
      <c r="R3104" s="6"/>
      <c r="S3104" s="6"/>
      <c r="T3104" s="6"/>
      <c r="U3104" s="6"/>
      <c r="V3104" s="6"/>
      <c r="W3104" s="6" t="str">
        <f t="shared" si="98"/>
        <v>-</v>
      </c>
      <c r="X3104" s="6"/>
      <c r="Y3104" s="6"/>
      <c r="Z3104" s="6"/>
      <c r="AA3104" s="6"/>
      <c r="AB3104" s="6"/>
      <c r="AC3104" s="6"/>
    </row>
    <row r="3105" spans="1:29" x14ac:dyDescent="0.25">
      <c r="Q3105" s="12" t="str">
        <f t="shared" ca="1" si="99"/>
        <v>-</v>
      </c>
      <c r="W3105" t="str">
        <f t="shared" si="98"/>
        <v>-</v>
      </c>
    </row>
    <row r="3106" spans="1:29" x14ac:dyDescent="0.25">
      <c r="A3106" s="6"/>
      <c r="B3106" s="10"/>
      <c r="C3106" s="6"/>
      <c r="D3106" s="6"/>
      <c r="E3106" s="6"/>
      <c r="F3106" s="6"/>
      <c r="G3106" s="6"/>
      <c r="H3106" s="6"/>
      <c r="I3106" s="6"/>
      <c r="J3106" s="6"/>
      <c r="K3106" s="6"/>
      <c r="L3106" s="6"/>
      <c r="M3106" s="6"/>
      <c r="N3106" s="6"/>
      <c r="O3106" s="6"/>
      <c r="P3106" s="10"/>
      <c r="Q3106" s="15" t="str">
        <f t="shared" ca="1" si="99"/>
        <v>-</v>
      </c>
      <c r="R3106" s="6"/>
      <c r="S3106" s="6"/>
      <c r="T3106" s="6"/>
      <c r="U3106" s="6"/>
      <c r="V3106" s="6"/>
      <c r="W3106" s="6" t="str">
        <f t="shared" si="98"/>
        <v>-</v>
      </c>
      <c r="X3106" s="6"/>
      <c r="Y3106" s="6"/>
      <c r="Z3106" s="6"/>
      <c r="AA3106" s="6"/>
      <c r="AB3106" s="6"/>
      <c r="AC3106" s="6"/>
    </row>
    <row r="3107" spans="1:29" x14ac:dyDescent="0.25">
      <c r="Q3107" s="12" t="str">
        <f t="shared" ca="1" si="99"/>
        <v>-</v>
      </c>
      <c r="W3107" t="str">
        <f t="shared" si="98"/>
        <v>-</v>
      </c>
    </row>
    <row r="3108" spans="1:29" x14ac:dyDescent="0.25">
      <c r="A3108" s="6"/>
      <c r="B3108" s="10"/>
      <c r="C3108" s="6"/>
      <c r="D3108" s="6"/>
      <c r="E3108" s="6"/>
      <c r="F3108" s="6"/>
      <c r="G3108" s="6"/>
      <c r="H3108" s="6"/>
      <c r="I3108" s="6"/>
      <c r="J3108" s="6"/>
      <c r="K3108" s="6"/>
      <c r="L3108" s="6"/>
      <c r="M3108" s="6"/>
      <c r="N3108" s="6"/>
      <c r="O3108" s="6"/>
      <c r="P3108" s="10"/>
      <c r="Q3108" s="15" t="str">
        <f t="shared" ca="1" si="99"/>
        <v>-</v>
      </c>
      <c r="R3108" s="6"/>
      <c r="S3108" s="6"/>
      <c r="T3108" s="6"/>
      <c r="U3108" s="6"/>
      <c r="V3108" s="6"/>
      <c r="W3108" s="6" t="str">
        <f t="shared" si="98"/>
        <v>-</v>
      </c>
      <c r="X3108" s="6"/>
      <c r="Y3108" s="6"/>
      <c r="Z3108" s="6"/>
      <c r="AA3108" s="6"/>
      <c r="AB3108" s="6"/>
      <c r="AC3108" s="6"/>
    </row>
    <row r="3109" spans="1:29" x14ac:dyDescent="0.25">
      <c r="Q3109" s="12" t="str">
        <f t="shared" ca="1" si="99"/>
        <v>-</v>
      </c>
      <c r="W3109" t="str">
        <f t="shared" si="98"/>
        <v>-</v>
      </c>
    </row>
    <row r="3110" spans="1:29" x14ac:dyDescent="0.25">
      <c r="A3110" s="6"/>
      <c r="B3110" s="10"/>
      <c r="C3110" s="6"/>
      <c r="D3110" s="6"/>
      <c r="E3110" s="6"/>
      <c r="F3110" s="6"/>
      <c r="G3110" s="6"/>
      <c r="H3110" s="6"/>
      <c r="I3110" s="6"/>
      <c r="J3110" s="6"/>
      <c r="K3110" s="6"/>
      <c r="L3110" s="6"/>
      <c r="M3110" s="6"/>
      <c r="N3110" s="6"/>
      <c r="O3110" s="6"/>
      <c r="P3110" s="10"/>
      <c r="Q3110" s="15" t="str">
        <f t="shared" ca="1" si="99"/>
        <v>-</v>
      </c>
      <c r="R3110" s="6"/>
      <c r="S3110" s="6"/>
      <c r="T3110" s="6"/>
      <c r="U3110" s="6"/>
      <c r="V3110" s="6"/>
      <c r="W3110" s="6" t="str">
        <f t="shared" si="98"/>
        <v>-</v>
      </c>
      <c r="X3110" s="6"/>
      <c r="Y3110" s="6"/>
      <c r="Z3110" s="6"/>
      <c r="AA3110" s="6"/>
      <c r="AB3110" s="6"/>
      <c r="AC3110" s="6"/>
    </row>
    <row r="3111" spans="1:29" x14ac:dyDescent="0.25">
      <c r="Q3111" s="12" t="str">
        <f t="shared" ca="1" si="99"/>
        <v>-</v>
      </c>
      <c r="W3111" t="str">
        <f t="shared" si="98"/>
        <v>-</v>
      </c>
    </row>
    <row r="3112" spans="1:29" x14ac:dyDescent="0.25">
      <c r="A3112" s="6"/>
      <c r="B3112" s="10"/>
      <c r="C3112" s="6"/>
      <c r="D3112" s="6"/>
      <c r="E3112" s="6"/>
      <c r="F3112" s="6"/>
      <c r="G3112" s="6"/>
      <c r="H3112" s="6"/>
      <c r="I3112" s="6"/>
      <c r="J3112" s="6"/>
      <c r="K3112" s="6"/>
      <c r="L3112" s="6"/>
      <c r="M3112" s="6"/>
      <c r="N3112" s="6"/>
      <c r="O3112" s="6"/>
      <c r="P3112" s="10"/>
      <c r="Q3112" s="15" t="str">
        <f t="shared" ca="1" si="99"/>
        <v>-</v>
      </c>
      <c r="R3112" s="6"/>
      <c r="S3112" s="6"/>
      <c r="T3112" s="6"/>
      <c r="U3112" s="6"/>
      <c r="V3112" s="6"/>
      <c r="W3112" s="6" t="str">
        <f t="shared" si="98"/>
        <v>-</v>
      </c>
      <c r="X3112" s="6"/>
      <c r="Y3112" s="6"/>
      <c r="Z3112" s="6"/>
      <c r="AA3112" s="6"/>
      <c r="AB3112" s="6"/>
      <c r="AC3112" s="6"/>
    </row>
    <row r="3113" spans="1:29" x14ac:dyDescent="0.25">
      <c r="Q3113" s="12" t="str">
        <f t="shared" ca="1" si="99"/>
        <v>-</v>
      </c>
      <c r="W3113" t="str">
        <f t="shared" si="98"/>
        <v>-</v>
      </c>
    </row>
    <row r="3114" spans="1:29" x14ac:dyDescent="0.25">
      <c r="A3114" s="6"/>
      <c r="B3114" s="10"/>
      <c r="C3114" s="6"/>
      <c r="D3114" s="6"/>
      <c r="E3114" s="6"/>
      <c r="F3114" s="6"/>
      <c r="G3114" s="6"/>
      <c r="H3114" s="6"/>
      <c r="I3114" s="6"/>
      <c r="J3114" s="6"/>
      <c r="K3114" s="6"/>
      <c r="L3114" s="6"/>
      <c r="M3114" s="6"/>
      <c r="N3114" s="6"/>
      <c r="O3114" s="6"/>
      <c r="P3114" s="10"/>
      <c r="Q3114" s="15" t="str">
        <f t="shared" ca="1" si="99"/>
        <v>-</v>
      </c>
      <c r="R3114" s="6"/>
      <c r="S3114" s="6"/>
      <c r="T3114" s="6"/>
      <c r="U3114" s="6"/>
      <c r="V3114" s="6"/>
      <c r="W3114" s="6" t="str">
        <f t="shared" si="98"/>
        <v>-</v>
      </c>
      <c r="X3114" s="6"/>
      <c r="Y3114" s="6"/>
      <c r="Z3114" s="6"/>
      <c r="AA3114" s="6"/>
      <c r="AB3114" s="6"/>
      <c r="AC3114" s="6"/>
    </row>
    <row r="3115" spans="1:29" x14ac:dyDescent="0.25">
      <c r="Q3115" s="12" t="str">
        <f t="shared" ca="1" si="99"/>
        <v>-</v>
      </c>
      <c r="W3115" t="str">
        <f t="shared" si="98"/>
        <v>-</v>
      </c>
    </row>
    <row r="3116" spans="1:29" x14ac:dyDescent="0.25">
      <c r="A3116" s="6"/>
      <c r="B3116" s="10"/>
      <c r="C3116" s="6"/>
      <c r="D3116" s="6"/>
      <c r="E3116" s="6"/>
      <c r="F3116" s="6"/>
      <c r="G3116" s="6"/>
      <c r="H3116" s="6"/>
      <c r="I3116" s="6"/>
      <c r="J3116" s="6"/>
      <c r="K3116" s="6"/>
      <c r="L3116" s="6"/>
      <c r="M3116" s="6"/>
      <c r="N3116" s="6"/>
      <c r="O3116" s="6"/>
      <c r="P3116" s="10"/>
      <c r="Q3116" s="15" t="str">
        <f t="shared" ca="1" si="99"/>
        <v>-</v>
      </c>
      <c r="R3116" s="6"/>
      <c r="S3116" s="6"/>
      <c r="T3116" s="6"/>
      <c r="U3116" s="6"/>
      <c r="V3116" s="6"/>
      <c r="W3116" s="6" t="str">
        <f t="shared" si="98"/>
        <v>-</v>
      </c>
      <c r="X3116" s="6"/>
      <c r="Y3116" s="6"/>
      <c r="Z3116" s="6"/>
      <c r="AA3116" s="6"/>
      <c r="AB3116" s="6"/>
      <c r="AC3116" s="6"/>
    </row>
    <row r="3117" spans="1:29" x14ac:dyDescent="0.25">
      <c r="Q3117" s="12" t="str">
        <f t="shared" ca="1" si="99"/>
        <v>-</v>
      </c>
      <c r="W3117" t="str">
        <f t="shared" si="98"/>
        <v>-</v>
      </c>
    </row>
    <row r="3118" spans="1:29" x14ac:dyDescent="0.25">
      <c r="A3118" s="6"/>
      <c r="B3118" s="10"/>
      <c r="C3118" s="6"/>
      <c r="D3118" s="6"/>
      <c r="E3118" s="6"/>
      <c r="F3118" s="6"/>
      <c r="G3118" s="6"/>
      <c r="H3118" s="6"/>
      <c r="I3118" s="6"/>
      <c r="J3118" s="6"/>
      <c r="K3118" s="6"/>
      <c r="L3118" s="6"/>
      <c r="M3118" s="6"/>
      <c r="N3118" s="6"/>
      <c r="O3118" s="6"/>
      <c r="P3118" s="10"/>
      <c r="Q3118" s="15" t="str">
        <f t="shared" ca="1" si="99"/>
        <v>-</v>
      </c>
      <c r="R3118" s="6"/>
      <c r="S3118" s="6"/>
      <c r="T3118" s="6"/>
      <c r="U3118" s="6"/>
      <c r="V3118" s="6"/>
      <c r="W3118" s="6" t="str">
        <f t="shared" si="98"/>
        <v>-</v>
      </c>
      <c r="X3118" s="6"/>
      <c r="Y3118" s="6"/>
      <c r="Z3118" s="6"/>
      <c r="AA3118" s="6"/>
      <c r="AB3118" s="6"/>
      <c r="AC3118" s="6"/>
    </row>
    <row r="3119" spans="1:29" x14ac:dyDescent="0.25">
      <c r="Q3119" s="12" t="str">
        <f t="shared" ca="1" si="99"/>
        <v>-</v>
      </c>
      <c r="W3119" t="str">
        <f t="shared" si="98"/>
        <v>-</v>
      </c>
    </row>
    <row r="3120" spans="1:29" x14ac:dyDescent="0.25">
      <c r="A3120" s="6"/>
      <c r="B3120" s="10"/>
      <c r="C3120" s="6"/>
      <c r="D3120" s="6"/>
      <c r="E3120" s="6"/>
      <c r="F3120" s="6"/>
      <c r="G3120" s="6"/>
      <c r="H3120" s="6"/>
      <c r="I3120" s="6"/>
      <c r="J3120" s="6"/>
      <c r="K3120" s="6"/>
      <c r="L3120" s="6"/>
      <c r="M3120" s="6"/>
      <c r="N3120" s="6"/>
      <c r="O3120" s="6"/>
      <c r="P3120" s="10"/>
      <c r="Q3120" s="15" t="str">
        <f t="shared" ca="1" si="99"/>
        <v>-</v>
      </c>
      <c r="R3120" s="6"/>
      <c r="S3120" s="6"/>
      <c r="T3120" s="6"/>
      <c r="U3120" s="6"/>
      <c r="V3120" s="6"/>
      <c r="W3120" s="6" t="str">
        <f t="shared" si="98"/>
        <v>-</v>
      </c>
      <c r="X3120" s="6"/>
      <c r="Y3120" s="6"/>
      <c r="Z3120" s="6"/>
      <c r="AA3120" s="6"/>
      <c r="AB3120" s="6"/>
      <c r="AC3120" s="6"/>
    </row>
    <row r="3121" spans="1:29" x14ac:dyDescent="0.25">
      <c r="Q3121" s="12" t="str">
        <f t="shared" ca="1" si="99"/>
        <v>-</v>
      </c>
      <c r="W3121" t="str">
        <f t="shared" si="98"/>
        <v>-</v>
      </c>
    </row>
    <row r="3122" spans="1:29" x14ac:dyDescent="0.25">
      <c r="A3122" s="6"/>
      <c r="B3122" s="10"/>
      <c r="C3122" s="6"/>
      <c r="D3122" s="6"/>
      <c r="E3122" s="6"/>
      <c r="F3122" s="6"/>
      <c r="G3122" s="6"/>
      <c r="H3122" s="6"/>
      <c r="I3122" s="6"/>
      <c r="J3122" s="6"/>
      <c r="K3122" s="6"/>
      <c r="L3122" s="6"/>
      <c r="M3122" s="6"/>
      <c r="N3122" s="6"/>
      <c r="O3122" s="6"/>
      <c r="P3122" s="10"/>
      <c r="Q3122" s="15" t="str">
        <f t="shared" ca="1" si="99"/>
        <v>-</v>
      </c>
      <c r="R3122" s="6"/>
      <c r="S3122" s="6"/>
      <c r="T3122" s="6"/>
      <c r="U3122" s="6"/>
      <c r="V3122" s="6"/>
      <c r="W3122" s="6" t="str">
        <f t="shared" si="98"/>
        <v>-</v>
      </c>
      <c r="X3122" s="6"/>
      <c r="Y3122" s="6"/>
      <c r="Z3122" s="6"/>
      <c r="AA3122" s="6"/>
      <c r="AB3122" s="6"/>
      <c r="AC3122" s="6"/>
    </row>
    <row r="3123" spans="1:29" x14ac:dyDescent="0.25">
      <c r="Q3123" s="12" t="str">
        <f t="shared" ca="1" si="99"/>
        <v>-</v>
      </c>
      <c r="W3123" t="str">
        <f t="shared" si="98"/>
        <v>-</v>
      </c>
    </row>
    <row r="3124" spans="1:29" x14ac:dyDescent="0.25">
      <c r="A3124" s="6"/>
      <c r="B3124" s="10"/>
      <c r="C3124" s="6"/>
      <c r="D3124" s="6"/>
      <c r="E3124" s="6"/>
      <c r="F3124" s="6"/>
      <c r="G3124" s="6"/>
      <c r="H3124" s="6"/>
      <c r="I3124" s="6"/>
      <c r="J3124" s="6"/>
      <c r="K3124" s="6"/>
      <c r="L3124" s="6"/>
      <c r="M3124" s="6"/>
      <c r="N3124" s="6"/>
      <c r="O3124" s="6"/>
      <c r="P3124" s="10"/>
      <c r="Q3124" s="15" t="str">
        <f t="shared" ca="1" si="99"/>
        <v>-</v>
      </c>
      <c r="R3124" s="6"/>
      <c r="S3124" s="6"/>
      <c r="T3124" s="6"/>
      <c r="U3124" s="6"/>
      <c r="V3124" s="6"/>
      <c r="W3124" s="6" t="str">
        <f t="shared" si="98"/>
        <v>-</v>
      </c>
      <c r="X3124" s="6"/>
      <c r="Y3124" s="6"/>
      <c r="Z3124" s="6"/>
      <c r="AA3124" s="6"/>
      <c r="AB3124" s="6"/>
      <c r="AC3124" s="6"/>
    </row>
    <row r="3125" spans="1:29" x14ac:dyDescent="0.25">
      <c r="Q3125" s="12" t="str">
        <f t="shared" ca="1" si="99"/>
        <v>-</v>
      </c>
      <c r="W3125" t="str">
        <f t="shared" si="98"/>
        <v>-</v>
      </c>
    </row>
    <row r="3126" spans="1:29" x14ac:dyDescent="0.25">
      <c r="A3126" s="6"/>
      <c r="B3126" s="10"/>
      <c r="C3126" s="6"/>
      <c r="D3126" s="6"/>
      <c r="E3126" s="6"/>
      <c r="F3126" s="6"/>
      <c r="G3126" s="6"/>
      <c r="H3126" s="6"/>
      <c r="I3126" s="6"/>
      <c r="J3126" s="6"/>
      <c r="K3126" s="6"/>
      <c r="L3126" s="6"/>
      <c r="M3126" s="6"/>
      <c r="N3126" s="6"/>
      <c r="O3126" s="6"/>
      <c r="P3126" s="10"/>
      <c r="Q3126" s="15" t="str">
        <f t="shared" ca="1" si="99"/>
        <v>-</v>
      </c>
      <c r="R3126" s="6"/>
      <c r="S3126" s="6"/>
      <c r="T3126" s="6"/>
      <c r="U3126" s="6"/>
      <c r="V3126" s="6"/>
      <c r="W3126" s="6" t="str">
        <f t="shared" si="98"/>
        <v>-</v>
      </c>
      <c r="X3126" s="6"/>
      <c r="Y3126" s="6"/>
      <c r="Z3126" s="6"/>
      <c r="AA3126" s="6"/>
      <c r="AB3126" s="6"/>
      <c r="AC3126" s="6"/>
    </row>
    <row r="3127" spans="1:29" x14ac:dyDescent="0.25">
      <c r="Q3127" s="12" t="str">
        <f t="shared" ca="1" si="99"/>
        <v>-</v>
      </c>
      <c r="W3127" t="str">
        <f t="shared" si="98"/>
        <v>-</v>
      </c>
    </row>
    <row r="3128" spans="1:29" x14ac:dyDescent="0.25">
      <c r="A3128" s="6"/>
      <c r="B3128" s="10"/>
      <c r="C3128" s="6"/>
      <c r="D3128" s="6"/>
      <c r="E3128" s="6"/>
      <c r="F3128" s="6"/>
      <c r="G3128" s="6"/>
      <c r="H3128" s="6"/>
      <c r="I3128" s="6"/>
      <c r="J3128" s="6"/>
      <c r="K3128" s="6"/>
      <c r="L3128" s="6"/>
      <c r="M3128" s="6"/>
      <c r="N3128" s="6"/>
      <c r="O3128" s="6"/>
      <c r="P3128" s="10"/>
      <c r="Q3128" s="15" t="str">
        <f t="shared" ca="1" si="99"/>
        <v>-</v>
      </c>
      <c r="R3128" s="6"/>
      <c r="S3128" s="6"/>
      <c r="T3128" s="6"/>
      <c r="U3128" s="6"/>
      <c r="V3128" s="6"/>
      <c r="W3128" s="6" t="str">
        <f t="shared" si="98"/>
        <v>-</v>
      </c>
      <c r="X3128" s="6"/>
      <c r="Y3128" s="6"/>
      <c r="Z3128" s="6"/>
      <c r="AA3128" s="6"/>
      <c r="AB3128" s="6"/>
      <c r="AC3128" s="6"/>
    </row>
    <row r="3129" spans="1:29" x14ac:dyDescent="0.25">
      <c r="Q3129" s="12" t="str">
        <f t="shared" ca="1" si="99"/>
        <v>-</v>
      </c>
      <c r="W3129" t="str">
        <f t="shared" si="98"/>
        <v>-</v>
      </c>
    </row>
    <row r="3130" spans="1:29" x14ac:dyDescent="0.25">
      <c r="A3130" s="6"/>
      <c r="B3130" s="10"/>
      <c r="C3130" s="6"/>
      <c r="D3130" s="6"/>
      <c r="E3130" s="6"/>
      <c r="F3130" s="6"/>
      <c r="G3130" s="6"/>
      <c r="H3130" s="6"/>
      <c r="I3130" s="6"/>
      <c r="J3130" s="6"/>
      <c r="K3130" s="6"/>
      <c r="L3130" s="6"/>
      <c r="M3130" s="6"/>
      <c r="N3130" s="6"/>
      <c r="O3130" s="6"/>
      <c r="P3130" s="10"/>
      <c r="Q3130" s="15" t="str">
        <f t="shared" ca="1" si="99"/>
        <v>-</v>
      </c>
      <c r="R3130" s="6"/>
      <c r="S3130" s="6"/>
      <c r="T3130" s="6"/>
      <c r="U3130" s="6"/>
      <c r="V3130" s="6"/>
      <c r="W3130" s="6" t="str">
        <f t="shared" si="98"/>
        <v>-</v>
      </c>
      <c r="X3130" s="6"/>
      <c r="Y3130" s="6"/>
      <c r="Z3130" s="6"/>
      <c r="AA3130" s="6"/>
      <c r="AB3130" s="6"/>
      <c r="AC3130" s="6"/>
    </row>
    <row r="3131" spans="1:29" x14ac:dyDescent="0.25">
      <c r="Q3131" s="12" t="str">
        <f t="shared" ca="1" si="99"/>
        <v>-</v>
      </c>
      <c r="W3131" t="str">
        <f t="shared" si="98"/>
        <v>-</v>
      </c>
    </row>
    <row r="3132" spans="1:29" x14ac:dyDescent="0.25">
      <c r="A3132" s="6"/>
      <c r="B3132" s="10"/>
      <c r="C3132" s="6"/>
      <c r="D3132" s="6"/>
      <c r="E3132" s="6"/>
      <c r="F3132" s="6"/>
      <c r="G3132" s="6"/>
      <c r="H3132" s="6"/>
      <c r="I3132" s="6"/>
      <c r="J3132" s="6"/>
      <c r="K3132" s="6"/>
      <c r="L3132" s="6"/>
      <c r="M3132" s="6"/>
      <c r="N3132" s="6"/>
      <c r="O3132" s="6"/>
      <c r="P3132" s="10"/>
      <c r="Q3132" s="15" t="str">
        <f t="shared" ca="1" si="99"/>
        <v>-</v>
      </c>
      <c r="R3132" s="6"/>
      <c r="S3132" s="6"/>
      <c r="T3132" s="6"/>
      <c r="U3132" s="6"/>
      <c r="V3132" s="6"/>
      <c r="W3132" s="6" t="str">
        <f t="shared" si="98"/>
        <v>-</v>
      </c>
      <c r="X3132" s="6"/>
      <c r="Y3132" s="6"/>
      <c r="Z3132" s="6"/>
      <c r="AA3132" s="6"/>
      <c r="AB3132" s="6"/>
      <c r="AC3132" s="6"/>
    </row>
    <row r="3133" spans="1:29" x14ac:dyDescent="0.25">
      <c r="Q3133" s="12" t="str">
        <f t="shared" ca="1" si="99"/>
        <v>-</v>
      </c>
      <c r="W3133" t="str">
        <f t="shared" si="98"/>
        <v>-</v>
      </c>
    </row>
    <row r="3134" spans="1:29" x14ac:dyDescent="0.25">
      <c r="A3134" s="6"/>
      <c r="B3134" s="10"/>
      <c r="C3134" s="6"/>
      <c r="D3134" s="6"/>
      <c r="E3134" s="6"/>
      <c r="F3134" s="6"/>
      <c r="G3134" s="6"/>
      <c r="H3134" s="6"/>
      <c r="I3134" s="6"/>
      <c r="J3134" s="6"/>
      <c r="K3134" s="6"/>
      <c r="L3134" s="6"/>
      <c r="M3134" s="6"/>
      <c r="N3134" s="6"/>
      <c r="O3134" s="6"/>
      <c r="P3134" s="10"/>
      <c r="Q3134" s="15" t="str">
        <f t="shared" ca="1" si="99"/>
        <v>-</v>
      </c>
      <c r="R3134" s="6"/>
      <c r="S3134" s="6"/>
      <c r="T3134" s="6"/>
      <c r="U3134" s="6"/>
      <c r="V3134" s="6"/>
      <c r="W3134" s="6" t="str">
        <f t="shared" si="98"/>
        <v>-</v>
      </c>
      <c r="X3134" s="6"/>
      <c r="Y3134" s="6"/>
      <c r="Z3134" s="6"/>
      <c r="AA3134" s="6"/>
      <c r="AB3134" s="6"/>
      <c r="AC3134" s="6"/>
    </row>
    <row r="3135" spans="1:29" x14ac:dyDescent="0.25">
      <c r="Q3135" s="12" t="str">
        <f t="shared" ca="1" si="99"/>
        <v>-</v>
      </c>
      <c r="W3135" t="str">
        <f t="shared" si="98"/>
        <v>-</v>
      </c>
    </row>
    <row r="3136" spans="1:29" x14ac:dyDescent="0.25">
      <c r="A3136" s="6"/>
      <c r="B3136" s="10"/>
      <c r="C3136" s="6"/>
      <c r="D3136" s="6"/>
      <c r="E3136" s="6"/>
      <c r="F3136" s="6"/>
      <c r="G3136" s="6"/>
      <c r="H3136" s="6"/>
      <c r="I3136" s="6"/>
      <c r="J3136" s="6"/>
      <c r="K3136" s="6"/>
      <c r="L3136" s="6"/>
      <c r="M3136" s="6"/>
      <c r="N3136" s="6"/>
      <c r="O3136" s="6"/>
      <c r="P3136" s="10"/>
      <c r="Q3136" s="15" t="str">
        <f t="shared" ca="1" si="99"/>
        <v>-</v>
      </c>
      <c r="R3136" s="6"/>
      <c r="S3136" s="6"/>
      <c r="T3136" s="6"/>
      <c r="U3136" s="6"/>
      <c r="V3136" s="6"/>
      <c r="W3136" s="6" t="str">
        <f t="shared" si="98"/>
        <v>-</v>
      </c>
      <c r="X3136" s="6"/>
      <c r="Y3136" s="6"/>
      <c r="Z3136" s="6"/>
      <c r="AA3136" s="6"/>
      <c r="AB3136" s="6"/>
      <c r="AC3136" s="6"/>
    </row>
    <row r="3137" spans="1:29" x14ac:dyDescent="0.25">
      <c r="Q3137" s="12" t="str">
        <f t="shared" ca="1" si="99"/>
        <v>-</v>
      </c>
      <c r="W3137" t="str">
        <f t="shared" si="98"/>
        <v>-</v>
      </c>
    </row>
    <row r="3138" spans="1:29" x14ac:dyDescent="0.25">
      <c r="A3138" s="6"/>
      <c r="B3138" s="10"/>
      <c r="C3138" s="6"/>
      <c r="D3138" s="6"/>
      <c r="E3138" s="6"/>
      <c r="F3138" s="6"/>
      <c r="G3138" s="6"/>
      <c r="H3138" s="6"/>
      <c r="I3138" s="6"/>
      <c r="J3138" s="6"/>
      <c r="K3138" s="6"/>
      <c r="L3138" s="6"/>
      <c r="M3138" s="6"/>
      <c r="N3138" s="6"/>
      <c r="O3138" s="6"/>
      <c r="P3138" s="10"/>
      <c r="Q3138" s="15" t="str">
        <f t="shared" ca="1" si="99"/>
        <v>-</v>
      </c>
      <c r="R3138" s="6"/>
      <c r="S3138" s="6"/>
      <c r="T3138" s="6"/>
      <c r="U3138" s="6"/>
      <c r="V3138" s="6"/>
      <c r="W3138" s="6" t="str">
        <f t="shared" si="98"/>
        <v>-</v>
      </c>
      <c r="X3138" s="6"/>
      <c r="Y3138" s="6"/>
      <c r="Z3138" s="6"/>
      <c r="AA3138" s="6"/>
      <c r="AB3138" s="6"/>
      <c r="AC3138" s="6"/>
    </row>
    <row r="3139" spans="1:29" x14ac:dyDescent="0.25">
      <c r="Q3139" s="12" t="str">
        <f t="shared" ca="1" si="99"/>
        <v>-</v>
      </c>
      <c r="W3139" t="str">
        <f t="shared" si="98"/>
        <v>-</v>
      </c>
    </row>
    <row r="3140" spans="1:29" x14ac:dyDescent="0.25">
      <c r="A3140" s="6"/>
      <c r="B3140" s="10"/>
      <c r="C3140" s="6"/>
      <c r="D3140" s="6"/>
      <c r="E3140" s="6"/>
      <c r="F3140" s="6"/>
      <c r="G3140" s="6"/>
      <c r="H3140" s="6"/>
      <c r="I3140" s="6"/>
      <c r="J3140" s="6"/>
      <c r="K3140" s="6"/>
      <c r="L3140" s="6"/>
      <c r="M3140" s="6"/>
      <c r="N3140" s="6"/>
      <c r="O3140" s="6"/>
      <c r="P3140" s="10"/>
      <c r="Q3140" s="15" t="str">
        <f t="shared" ca="1" si="99"/>
        <v>-</v>
      </c>
      <c r="R3140" s="6"/>
      <c r="S3140" s="6"/>
      <c r="T3140" s="6"/>
      <c r="U3140" s="6"/>
      <c r="V3140" s="6"/>
      <c r="W3140" s="6" t="str">
        <f t="shared" si="98"/>
        <v>-</v>
      </c>
      <c r="X3140" s="6"/>
      <c r="Y3140" s="6"/>
      <c r="Z3140" s="6"/>
      <c r="AA3140" s="6"/>
      <c r="AB3140" s="6"/>
      <c r="AC3140" s="6"/>
    </row>
    <row r="3141" spans="1:29" x14ac:dyDescent="0.25">
      <c r="Q3141" s="12" t="str">
        <f t="shared" ca="1" si="99"/>
        <v>-</v>
      </c>
      <c r="W3141" t="str">
        <f t="shared" si="98"/>
        <v>-</v>
      </c>
    </row>
    <row r="3142" spans="1:29" x14ac:dyDescent="0.25">
      <c r="A3142" s="6"/>
      <c r="B3142" s="10"/>
      <c r="C3142" s="6"/>
      <c r="D3142" s="6"/>
      <c r="E3142" s="6"/>
      <c r="F3142" s="6"/>
      <c r="G3142" s="6"/>
      <c r="H3142" s="6"/>
      <c r="I3142" s="6"/>
      <c r="J3142" s="6"/>
      <c r="K3142" s="6"/>
      <c r="L3142" s="6"/>
      <c r="M3142" s="6"/>
      <c r="N3142" s="6"/>
      <c r="O3142" s="6"/>
      <c r="P3142" s="10"/>
      <c r="Q3142" s="15" t="str">
        <f t="shared" ca="1" si="99"/>
        <v>-</v>
      </c>
      <c r="R3142" s="6"/>
      <c r="S3142" s="6"/>
      <c r="T3142" s="6"/>
      <c r="U3142" s="6"/>
      <c r="V3142" s="6"/>
      <c r="W3142" s="6" t="str">
        <f t="shared" si="98"/>
        <v>-</v>
      </c>
      <c r="X3142" s="6"/>
      <c r="Y3142" s="6"/>
      <c r="Z3142" s="6"/>
      <c r="AA3142" s="6"/>
      <c r="AB3142" s="6"/>
      <c r="AC3142" s="6"/>
    </row>
    <row r="3143" spans="1:29" x14ac:dyDescent="0.25">
      <c r="Q3143" s="12" t="str">
        <f t="shared" ca="1" si="99"/>
        <v>-</v>
      </c>
      <c r="W3143" t="str">
        <f t="shared" si="98"/>
        <v>-</v>
      </c>
    </row>
    <row r="3144" spans="1:29" x14ac:dyDescent="0.25">
      <c r="A3144" s="6"/>
      <c r="B3144" s="10"/>
      <c r="C3144" s="6"/>
      <c r="D3144" s="6"/>
      <c r="E3144" s="6"/>
      <c r="F3144" s="6"/>
      <c r="G3144" s="6"/>
      <c r="H3144" s="6"/>
      <c r="I3144" s="6"/>
      <c r="J3144" s="6"/>
      <c r="K3144" s="6"/>
      <c r="L3144" s="6"/>
      <c r="M3144" s="6"/>
      <c r="N3144" s="6"/>
      <c r="O3144" s="6"/>
      <c r="P3144" s="10"/>
      <c r="Q3144" s="15" t="str">
        <f t="shared" ca="1" si="99"/>
        <v>-</v>
      </c>
      <c r="R3144" s="6"/>
      <c r="S3144" s="6"/>
      <c r="T3144" s="6"/>
      <c r="U3144" s="6"/>
      <c r="V3144" s="6"/>
      <c r="W3144" s="6" t="str">
        <f t="shared" ref="W3144:W3207" si="100">IF(OR(ISBLANK(J3144),ISBLANK(V3144)),"-",(IF(J3144=V3144,"Yes","No")))</f>
        <v>-</v>
      </c>
      <c r="X3144" s="6"/>
      <c r="Y3144" s="6"/>
      <c r="Z3144" s="6"/>
      <c r="AA3144" s="6"/>
      <c r="AB3144" s="6"/>
      <c r="AC3144" s="6"/>
    </row>
    <row r="3145" spans="1:29" x14ac:dyDescent="0.25">
      <c r="Q3145" s="12" t="str">
        <f t="shared" ref="Q3145:Q3208" ca="1" si="101">IF(B3145&gt;1/1/1900, (IF(R3145="Closed",(DATEDIF(B3145,P3145,"d"))-(DATEDIF(M3145,O3145,"d")),IF(OR(R3145="Pending",ISBLANK(P3145)),TODAY()-B3145))),"-")</f>
        <v>-</v>
      </c>
      <c r="W3145" t="str">
        <f t="shared" si="100"/>
        <v>-</v>
      </c>
    </row>
    <row r="3146" spans="1:29" x14ac:dyDescent="0.25">
      <c r="A3146" s="6"/>
      <c r="B3146" s="10"/>
      <c r="C3146" s="6"/>
      <c r="D3146" s="6"/>
      <c r="E3146" s="6"/>
      <c r="F3146" s="6"/>
      <c r="G3146" s="6"/>
      <c r="H3146" s="6"/>
      <c r="I3146" s="6"/>
      <c r="J3146" s="6"/>
      <c r="K3146" s="6"/>
      <c r="L3146" s="6"/>
      <c r="M3146" s="6"/>
      <c r="N3146" s="6"/>
      <c r="O3146" s="6"/>
      <c r="P3146" s="10"/>
      <c r="Q3146" s="15" t="str">
        <f t="shared" ca="1" si="101"/>
        <v>-</v>
      </c>
      <c r="R3146" s="6"/>
      <c r="S3146" s="6"/>
      <c r="T3146" s="6"/>
      <c r="U3146" s="6"/>
      <c r="V3146" s="6"/>
      <c r="W3146" s="6" t="str">
        <f t="shared" si="100"/>
        <v>-</v>
      </c>
      <c r="X3146" s="6"/>
      <c r="Y3146" s="6"/>
      <c r="Z3146" s="6"/>
      <c r="AA3146" s="6"/>
      <c r="AB3146" s="6"/>
      <c r="AC3146" s="6"/>
    </row>
    <row r="3147" spans="1:29" x14ac:dyDescent="0.25">
      <c r="Q3147" s="12" t="str">
        <f t="shared" ca="1" si="101"/>
        <v>-</v>
      </c>
      <c r="W3147" t="str">
        <f t="shared" si="100"/>
        <v>-</v>
      </c>
    </row>
    <row r="3148" spans="1:29" x14ac:dyDescent="0.25">
      <c r="A3148" s="6"/>
      <c r="B3148" s="10"/>
      <c r="C3148" s="6"/>
      <c r="D3148" s="6"/>
      <c r="E3148" s="6"/>
      <c r="F3148" s="6"/>
      <c r="G3148" s="6"/>
      <c r="H3148" s="6"/>
      <c r="I3148" s="6"/>
      <c r="J3148" s="6"/>
      <c r="K3148" s="6"/>
      <c r="L3148" s="6"/>
      <c r="M3148" s="6"/>
      <c r="N3148" s="6"/>
      <c r="O3148" s="6"/>
      <c r="P3148" s="10"/>
      <c r="Q3148" s="15" t="str">
        <f t="shared" ca="1" si="101"/>
        <v>-</v>
      </c>
      <c r="R3148" s="6"/>
      <c r="S3148" s="6"/>
      <c r="T3148" s="6"/>
      <c r="U3148" s="6"/>
      <c r="V3148" s="6"/>
      <c r="W3148" s="6" t="str">
        <f t="shared" si="100"/>
        <v>-</v>
      </c>
      <c r="X3148" s="6"/>
      <c r="Y3148" s="6"/>
      <c r="Z3148" s="6"/>
      <c r="AA3148" s="6"/>
      <c r="AB3148" s="6"/>
      <c r="AC3148" s="6"/>
    </row>
    <row r="3149" spans="1:29" x14ac:dyDescent="0.25">
      <c r="Q3149" s="12" t="str">
        <f t="shared" ca="1" si="101"/>
        <v>-</v>
      </c>
      <c r="W3149" t="str">
        <f t="shared" si="100"/>
        <v>-</v>
      </c>
    </row>
    <row r="3150" spans="1:29" x14ac:dyDescent="0.25">
      <c r="A3150" s="6"/>
      <c r="B3150" s="10"/>
      <c r="C3150" s="6"/>
      <c r="D3150" s="6"/>
      <c r="E3150" s="6"/>
      <c r="F3150" s="6"/>
      <c r="G3150" s="6"/>
      <c r="H3150" s="6"/>
      <c r="I3150" s="6"/>
      <c r="J3150" s="6"/>
      <c r="K3150" s="6"/>
      <c r="L3150" s="6"/>
      <c r="M3150" s="6"/>
      <c r="N3150" s="6"/>
      <c r="O3150" s="6"/>
      <c r="P3150" s="10"/>
      <c r="Q3150" s="15" t="str">
        <f t="shared" ca="1" si="101"/>
        <v>-</v>
      </c>
      <c r="R3150" s="6"/>
      <c r="S3150" s="6"/>
      <c r="T3150" s="6"/>
      <c r="U3150" s="6"/>
      <c r="V3150" s="6"/>
      <c r="W3150" s="6" t="str">
        <f t="shared" si="100"/>
        <v>-</v>
      </c>
      <c r="X3150" s="6"/>
      <c r="Y3150" s="6"/>
      <c r="Z3150" s="6"/>
      <c r="AA3150" s="6"/>
      <c r="AB3150" s="6"/>
      <c r="AC3150" s="6"/>
    </row>
    <row r="3151" spans="1:29" x14ac:dyDescent="0.25">
      <c r="Q3151" s="12" t="str">
        <f t="shared" ca="1" si="101"/>
        <v>-</v>
      </c>
      <c r="W3151" t="str">
        <f t="shared" si="100"/>
        <v>-</v>
      </c>
    </row>
    <row r="3152" spans="1:29" x14ac:dyDescent="0.25">
      <c r="A3152" s="6"/>
      <c r="B3152" s="10"/>
      <c r="C3152" s="6"/>
      <c r="D3152" s="6"/>
      <c r="E3152" s="6"/>
      <c r="F3152" s="6"/>
      <c r="G3152" s="6"/>
      <c r="H3152" s="6"/>
      <c r="I3152" s="6"/>
      <c r="J3152" s="6"/>
      <c r="K3152" s="6"/>
      <c r="L3152" s="6"/>
      <c r="M3152" s="6"/>
      <c r="N3152" s="6"/>
      <c r="O3152" s="6"/>
      <c r="P3152" s="10"/>
      <c r="Q3152" s="15" t="str">
        <f t="shared" ca="1" si="101"/>
        <v>-</v>
      </c>
      <c r="R3152" s="6"/>
      <c r="S3152" s="6"/>
      <c r="T3152" s="6"/>
      <c r="U3152" s="6"/>
      <c r="V3152" s="6"/>
      <c r="W3152" s="6" t="str">
        <f t="shared" si="100"/>
        <v>-</v>
      </c>
      <c r="X3152" s="6"/>
      <c r="Y3152" s="6"/>
      <c r="Z3152" s="6"/>
      <c r="AA3152" s="6"/>
      <c r="AB3152" s="6"/>
      <c r="AC3152" s="6"/>
    </row>
    <row r="3153" spans="1:29" x14ac:dyDescent="0.25">
      <c r="Q3153" s="12" t="str">
        <f t="shared" ca="1" si="101"/>
        <v>-</v>
      </c>
      <c r="W3153" t="str">
        <f t="shared" si="100"/>
        <v>-</v>
      </c>
    </row>
    <row r="3154" spans="1:29" x14ac:dyDescent="0.25">
      <c r="A3154" s="6"/>
      <c r="B3154" s="10"/>
      <c r="C3154" s="6"/>
      <c r="D3154" s="6"/>
      <c r="E3154" s="6"/>
      <c r="F3154" s="6"/>
      <c r="G3154" s="6"/>
      <c r="H3154" s="6"/>
      <c r="I3154" s="6"/>
      <c r="J3154" s="6"/>
      <c r="K3154" s="6"/>
      <c r="L3154" s="6"/>
      <c r="M3154" s="6"/>
      <c r="N3154" s="6"/>
      <c r="O3154" s="6"/>
      <c r="P3154" s="10"/>
      <c r="Q3154" s="15" t="str">
        <f t="shared" ca="1" si="101"/>
        <v>-</v>
      </c>
      <c r="R3154" s="6"/>
      <c r="S3154" s="6"/>
      <c r="T3154" s="6"/>
      <c r="U3154" s="6"/>
      <c r="V3154" s="6"/>
      <c r="W3154" s="6" t="str">
        <f t="shared" si="100"/>
        <v>-</v>
      </c>
      <c r="X3154" s="6"/>
      <c r="Y3154" s="6"/>
      <c r="Z3154" s="6"/>
      <c r="AA3154" s="6"/>
      <c r="AB3154" s="6"/>
      <c r="AC3154" s="6"/>
    </row>
    <row r="3155" spans="1:29" x14ac:dyDescent="0.25">
      <c r="Q3155" s="12" t="str">
        <f t="shared" ca="1" si="101"/>
        <v>-</v>
      </c>
      <c r="W3155" t="str">
        <f t="shared" si="100"/>
        <v>-</v>
      </c>
    </row>
    <row r="3156" spans="1:29" x14ac:dyDescent="0.25">
      <c r="A3156" s="6"/>
      <c r="B3156" s="10"/>
      <c r="C3156" s="6"/>
      <c r="D3156" s="6"/>
      <c r="E3156" s="6"/>
      <c r="F3156" s="6"/>
      <c r="G3156" s="6"/>
      <c r="H3156" s="6"/>
      <c r="I3156" s="6"/>
      <c r="J3156" s="6"/>
      <c r="K3156" s="6"/>
      <c r="L3156" s="6"/>
      <c r="M3156" s="6"/>
      <c r="N3156" s="6"/>
      <c r="O3156" s="6"/>
      <c r="P3156" s="10"/>
      <c r="Q3156" s="15" t="str">
        <f t="shared" ca="1" si="101"/>
        <v>-</v>
      </c>
      <c r="R3156" s="6"/>
      <c r="S3156" s="6"/>
      <c r="T3156" s="6"/>
      <c r="U3156" s="6"/>
      <c r="V3156" s="6"/>
      <c r="W3156" s="6" t="str">
        <f t="shared" si="100"/>
        <v>-</v>
      </c>
      <c r="X3156" s="6"/>
      <c r="Y3156" s="6"/>
      <c r="Z3156" s="6"/>
      <c r="AA3156" s="6"/>
      <c r="AB3156" s="6"/>
      <c r="AC3156" s="6"/>
    </row>
    <row r="3157" spans="1:29" x14ac:dyDescent="0.25">
      <c r="Q3157" s="12" t="str">
        <f t="shared" ca="1" si="101"/>
        <v>-</v>
      </c>
      <c r="W3157" t="str">
        <f t="shared" si="100"/>
        <v>-</v>
      </c>
    </row>
    <row r="3158" spans="1:29" x14ac:dyDescent="0.25">
      <c r="A3158" s="6"/>
      <c r="B3158" s="10"/>
      <c r="C3158" s="6"/>
      <c r="D3158" s="6"/>
      <c r="E3158" s="6"/>
      <c r="F3158" s="6"/>
      <c r="G3158" s="6"/>
      <c r="H3158" s="6"/>
      <c r="I3158" s="6"/>
      <c r="J3158" s="6"/>
      <c r="K3158" s="6"/>
      <c r="L3158" s="6"/>
      <c r="M3158" s="6"/>
      <c r="N3158" s="6"/>
      <c r="O3158" s="6"/>
      <c r="P3158" s="10"/>
      <c r="Q3158" s="15" t="str">
        <f t="shared" ca="1" si="101"/>
        <v>-</v>
      </c>
      <c r="R3158" s="6"/>
      <c r="S3158" s="6"/>
      <c r="T3158" s="6"/>
      <c r="U3158" s="6"/>
      <c r="V3158" s="6"/>
      <c r="W3158" s="6" t="str">
        <f t="shared" si="100"/>
        <v>-</v>
      </c>
      <c r="X3158" s="6"/>
      <c r="Y3158" s="6"/>
      <c r="Z3158" s="6"/>
      <c r="AA3158" s="6"/>
      <c r="AB3158" s="6"/>
      <c r="AC3158" s="6"/>
    </row>
    <row r="3159" spans="1:29" x14ac:dyDescent="0.25">
      <c r="Q3159" s="12" t="str">
        <f t="shared" ca="1" si="101"/>
        <v>-</v>
      </c>
      <c r="W3159" t="str">
        <f t="shared" si="100"/>
        <v>-</v>
      </c>
    </row>
    <row r="3160" spans="1:29" x14ac:dyDescent="0.25">
      <c r="A3160" s="6"/>
      <c r="B3160" s="10"/>
      <c r="C3160" s="6"/>
      <c r="D3160" s="6"/>
      <c r="E3160" s="6"/>
      <c r="F3160" s="6"/>
      <c r="G3160" s="6"/>
      <c r="H3160" s="6"/>
      <c r="I3160" s="6"/>
      <c r="J3160" s="6"/>
      <c r="K3160" s="6"/>
      <c r="L3160" s="6"/>
      <c r="M3160" s="6"/>
      <c r="N3160" s="6"/>
      <c r="O3160" s="6"/>
      <c r="P3160" s="10"/>
      <c r="Q3160" s="15" t="str">
        <f t="shared" ca="1" si="101"/>
        <v>-</v>
      </c>
      <c r="R3160" s="6"/>
      <c r="S3160" s="6"/>
      <c r="T3160" s="6"/>
      <c r="U3160" s="6"/>
      <c r="V3160" s="6"/>
      <c r="W3160" s="6" t="str">
        <f t="shared" si="100"/>
        <v>-</v>
      </c>
      <c r="X3160" s="6"/>
      <c r="Y3160" s="6"/>
      <c r="Z3160" s="6"/>
      <c r="AA3160" s="6"/>
      <c r="AB3160" s="6"/>
      <c r="AC3160" s="6"/>
    </row>
    <row r="3161" spans="1:29" x14ac:dyDescent="0.25">
      <c r="Q3161" s="12" t="str">
        <f t="shared" ca="1" si="101"/>
        <v>-</v>
      </c>
      <c r="W3161" t="str">
        <f t="shared" si="100"/>
        <v>-</v>
      </c>
    </row>
    <row r="3162" spans="1:29" x14ac:dyDescent="0.25">
      <c r="A3162" s="6"/>
      <c r="B3162" s="10"/>
      <c r="C3162" s="6"/>
      <c r="D3162" s="6"/>
      <c r="E3162" s="6"/>
      <c r="F3162" s="6"/>
      <c r="G3162" s="6"/>
      <c r="H3162" s="6"/>
      <c r="I3162" s="6"/>
      <c r="J3162" s="6"/>
      <c r="K3162" s="6"/>
      <c r="L3162" s="6"/>
      <c r="M3162" s="6"/>
      <c r="N3162" s="6"/>
      <c r="O3162" s="6"/>
      <c r="P3162" s="10"/>
      <c r="Q3162" s="15" t="str">
        <f t="shared" ca="1" si="101"/>
        <v>-</v>
      </c>
      <c r="R3162" s="6"/>
      <c r="S3162" s="6"/>
      <c r="T3162" s="6"/>
      <c r="U3162" s="6"/>
      <c r="V3162" s="6"/>
      <c r="W3162" s="6" t="str">
        <f t="shared" si="100"/>
        <v>-</v>
      </c>
      <c r="X3162" s="6"/>
      <c r="Y3162" s="6"/>
      <c r="Z3162" s="6"/>
      <c r="AA3162" s="6"/>
      <c r="AB3162" s="6"/>
      <c r="AC3162" s="6"/>
    </row>
    <row r="3163" spans="1:29" x14ac:dyDescent="0.25">
      <c r="Q3163" s="12" t="str">
        <f t="shared" ca="1" si="101"/>
        <v>-</v>
      </c>
      <c r="W3163" t="str">
        <f t="shared" si="100"/>
        <v>-</v>
      </c>
    </row>
    <row r="3164" spans="1:29" x14ac:dyDescent="0.25">
      <c r="A3164" s="6"/>
      <c r="B3164" s="10"/>
      <c r="C3164" s="6"/>
      <c r="D3164" s="6"/>
      <c r="E3164" s="6"/>
      <c r="F3164" s="6"/>
      <c r="G3164" s="6"/>
      <c r="H3164" s="6"/>
      <c r="I3164" s="6"/>
      <c r="J3164" s="6"/>
      <c r="K3164" s="6"/>
      <c r="L3164" s="6"/>
      <c r="M3164" s="6"/>
      <c r="N3164" s="6"/>
      <c r="O3164" s="6"/>
      <c r="P3164" s="10"/>
      <c r="Q3164" s="15" t="str">
        <f t="shared" ca="1" si="101"/>
        <v>-</v>
      </c>
      <c r="R3164" s="6"/>
      <c r="S3164" s="6"/>
      <c r="T3164" s="6"/>
      <c r="U3164" s="6"/>
      <c r="V3164" s="6"/>
      <c r="W3164" s="6" t="str">
        <f t="shared" si="100"/>
        <v>-</v>
      </c>
      <c r="X3164" s="6"/>
      <c r="Y3164" s="6"/>
      <c r="Z3164" s="6"/>
      <c r="AA3164" s="6"/>
      <c r="AB3164" s="6"/>
      <c r="AC3164" s="6"/>
    </row>
    <row r="3165" spans="1:29" x14ac:dyDescent="0.25">
      <c r="Q3165" s="12" t="str">
        <f t="shared" ca="1" si="101"/>
        <v>-</v>
      </c>
      <c r="W3165" t="str">
        <f t="shared" si="100"/>
        <v>-</v>
      </c>
    </row>
    <row r="3166" spans="1:29" x14ac:dyDescent="0.25">
      <c r="A3166" s="6"/>
      <c r="B3166" s="10"/>
      <c r="C3166" s="6"/>
      <c r="D3166" s="6"/>
      <c r="E3166" s="6"/>
      <c r="F3166" s="6"/>
      <c r="G3166" s="6"/>
      <c r="H3166" s="6"/>
      <c r="I3166" s="6"/>
      <c r="J3166" s="6"/>
      <c r="K3166" s="6"/>
      <c r="L3166" s="6"/>
      <c r="M3166" s="6"/>
      <c r="N3166" s="6"/>
      <c r="O3166" s="6"/>
      <c r="P3166" s="10"/>
      <c r="Q3166" s="15" t="str">
        <f t="shared" ca="1" si="101"/>
        <v>-</v>
      </c>
      <c r="R3166" s="6"/>
      <c r="S3166" s="6"/>
      <c r="T3166" s="6"/>
      <c r="U3166" s="6"/>
      <c r="V3166" s="6"/>
      <c r="W3166" s="6" t="str">
        <f t="shared" si="100"/>
        <v>-</v>
      </c>
      <c r="X3166" s="6"/>
      <c r="Y3166" s="6"/>
      <c r="Z3166" s="6"/>
      <c r="AA3166" s="6"/>
      <c r="AB3166" s="6"/>
      <c r="AC3166" s="6"/>
    </row>
    <row r="3167" spans="1:29" x14ac:dyDescent="0.25">
      <c r="Q3167" s="12" t="str">
        <f t="shared" ca="1" si="101"/>
        <v>-</v>
      </c>
      <c r="W3167" t="str">
        <f t="shared" si="100"/>
        <v>-</v>
      </c>
    </row>
    <row r="3168" spans="1:29" x14ac:dyDescent="0.25">
      <c r="A3168" s="6"/>
      <c r="B3168" s="10"/>
      <c r="C3168" s="6"/>
      <c r="D3168" s="6"/>
      <c r="E3168" s="6"/>
      <c r="F3168" s="6"/>
      <c r="G3168" s="6"/>
      <c r="H3168" s="6"/>
      <c r="I3168" s="6"/>
      <c r="J3168" s="6"/>
      <c r="K3168" s="6"/>
      <c r="L3168" s="6"/>
      <c r="M3168" s="6"/>
      <c r="N3168" s="6"/>
      <c r="O3168" s="6"/>
      <c r="P3168" s="10"/>
      <c r="Q3168" s="15" t="str">
        <f t="shared" ca="1" si="101"/>
        <v>-</v>
      </c>
      <c r="R3168" s="6"/>
      <c r="S3168" s="6"/>
      <c r="T3168" s="6"/>
      <c r="U3168" s="6"/>
      <c r="V3168" s="6"/>
      <c r="W3168" s="6" t="str">
        <f t="shared" si="100"/>
        <v>-</v>
      </c>
      <c r="X3168" s="6"/>
      <c r="Y3168" s="6"/>
      <c r="Z3168" s="6"/>
      <c r="AA3168" s="6"/>
      <c r="AB3168" s="6"/>
      <c r="AC3168" s="6"/>
    </row>
    <row r="3169" spans="1:29" x14ac:dyDescent="0.25">
      <c r="Q3169" s="12" t="str">
        <f t="shared" ca="1" si="101"/>
        <v>-</v>
      </c>
      <c r="W3169" t="str">
        <f t="shared" si="100"/>
        <v>-</v>
      </c>
    </row>
    <row r="3170" spans="1:29" x14ac:dyDescent="0.25">
      <c r="A3170" s="6"/>
      <c r="B3170" s="10"/>
      <c r="C3170" s="6"/>
      <c r="D3170" s="6"/>
      <c r="E3170" s="6"/>
      <c r="F3170" s="6"/>
      <c r="G3170" s="6"/>
      <c r="H3170" s="6"/>
      <c r="I3170" s="6"/>
      <c r="J3170" s="6"/>
      <c r="K3170" s="6"/>
      <c r="L3170" s="6"/>
      <c r="M3170" s="6"/>
      <c r="N3170" s="6"/>
      <c r="O3170" s="6"/>
      <c r="P3170" s="10"/>
      <c r="Q3170" s="15" t="str">
        <f t="shared" ca="1" si="101"/>
        <v>-</v>
      </c>
      <c r="R3170" s="6"/>
      <c r="S3170" s="6"/>
      <c r="T3170" s="6"/>
      <c r="U3170" s="6"/>
      <c r="V3170" s="6"/>
      <c r="W3170" s="6" t="str">
        <f t="shared" si="100"/>
        <v>-</v>
      </c>
      <c r="X3170" s="6"/>
      <c r="Y3170" s="6"/>
      <c r="Z3170" s="6"/>
      <c r="AA3170" s="6"/>
      <c r="AB3170" s="6"/>
      <c r="AC3170" s="6"/>
    </row>
    <row r="3171" spans="1:29" x14ac:dyDescent="0.25">
      <c r="Q3171" s="12" t="str">
        <f t="shared" ca="1" si="101"/>
        <v>-</v>
      </c>
      <c r="W3171" t="str">
        <f t="shared" si="100"/>
        <v>-</v>
      </c>
    </row>
    <row r="3172" spans="1:29" x14ac:dyDescent="0.25">
      <c r="A3172" s="6"/>
      <c r="B3172" s="10"/>
      <c r="C3172" s="6"/>
      <c r="D3172" s="6"/>
      <c r="E3172" s="6"/>
      <c r="F3172" s="6"/>
      <c r="G3172" s="6"/>
      <c r="H3172" s="6"/>
      <c r="I3172" s="6"/>
      <c r="J3172" s="6"/>
      <c r="K3172" s="6"/>
      <c r="L3172" s="6"/>
      <c r="M3172" s="6"/>
      <c r="N3172" s="6"/>
      <c r="O3172" s="6"/>
      <c r="P3172" s="10"/>
      <c r="Q3172" s="15" t="str">
        <f t="shared" ca="1" si="101"/>
        <v>-</v>
      </c>
      <c r="R3172" s="6"/>
      <c r="S3172" s="6"/>
      <c r="T3172" s="6"/>
      <c r="U3172" s="6"/>
      <c r="V3172" s="6"/>
      <c r="W3172" s="6" t="str">
        <f t="shared" si="100"/>
        <v>-</v>
      </c>
      <c r="X3172" s="6"/>
      <c r="Y3172" s="6"/>
      <c r="Z3172" s="6"/>
      <c r="AA3172" s="6"/>
      <c r="AB3172" s="6"/>
      <c r="AC3172" s="6"/>
    </row>
    <row r="3173" spans="1:29" x14ac:dyDescent="0.25">
      <c r="Q3173" s="12" t="str">
        <f t="shared" ca="1" si="101"/>
        <v>-</v>
      </c>
      <c r="W3173" t="str">
        <f t="shared" si="100"/>
        <v>-</v>
      </c>
    </row>
    <row r="3174" spans="1:29" x14ac:dyDescent="0.25">
      <c r="A3174" s="6"/>
      <c r="B3174" s="10"/>
      <c r="C3174" s="6"/>
      <c r="D3174" s="6"/>
      <c r="E3174" s="6"/>
      <c r="F3174" s="6"/>
      <c r="G3174" s="6"/>
      <c r="H3174" s="6"/>
      <c r="I3174" s="6"/>
      <c r="J3174" s="6"/>
      <c r="K3174" s="6"/>
      <c r="L3174" s="6"/>
      <c r="M3174" s="6"/>
      <c r="N3174" s="6"/>
      <c r="O3174" s="6"/>
      <c r="P3174" s="10"/>
      <c r="Q3174" s="15" t="str">
        <f t="shared" ca="1" si="101"/>
        <v>-</v>
      </c>
      <c r="R3174" s="6"/>
      <c r="S3174" s="6"/>
      <c r="T3174" s="6"/>
      <c r="U3174" s="6"/>
      <c r="V3174" s="6"/>
      <c r="W3174" s="6" t="str">
        <f t="shared" si="100"/>
        <v>-</v>
      </c>
      <c r="X3174" s="6"/>
      <c r="Y3174" s="6"/>
      <c r="Z3174" s="6"/>
      <c r="AA3174" s="6"/>
      <c r="AB3174" s="6"/>
      <c r="AC3174" s="6"/>
    </row>
    <row r="3175" spans="1:29" x14ac:dyDescent="0.25">
      <c r="Q3175" s="12" t="str">
        <f t="shared" ca="1" si="101"/>
        <v>-</v>
      </c>
      <c r="W3175" t="str">
        <f t="shared" si="100"/>
        <v>-</v>
      </c>
    </row>
    <row r="3176" spans="1:29" x14ac:dyDescent="0.25">
      <c r="A3176" s="6"/>
      <c r="B3176" s="10"/>
      <c r="C3176" s="6"/>
      <c r="D3176" s="6"/>
      <c r="E3176" s="6"/>
      <c r="F3176" s="6"/>
      <c r="G3176" s="6"/>
      <c r="H3176" s="6"/>
      <c r="I3176" s="6"/>
      <c r="J3176" s="6"/>
      <c r="K3176" s="6"/>
      <c r="L3176" s="6"/>
      <c r="M3176" s="6"/>
      <c r="N3176" s="6"/>
      <c r="O3176" s="6"/>
      <c r="P3176" s="10"/>
      <c r="Q3176" s="15" t="str">
        <f t="shared" ca="1" si="101"/>
        <v>-</v>
      </c>
      <c r="R3176" s="6"/>
      <c r="S3176" s="6"/>
      <c r="T3176" s="6"/>
      <c r="U3176" s="6"/>
      <c r="V3176" s="6"/>
      <c r="W3176" s="6" t="str">
        <f t="shared" si="100"/>
        <v>-</v>
      </c>
      <c r="X3176" s="6"/>
      <c r="Y3176" s="6"/>
      <c r="Z3176" s="6"/>
      <c r="AA3176" s="6"/>
      <c r="AB3176" s="6"/>
      <c r="AC3176" s="6"/>
    </row>
    <row r="3177" spans="1:29" x14ac:dyDescent="0.25">
      <c r="Q3177" s="12" t="str">
        <f t="shared" ca="1" si="101"/>
        <v>-</v>
      </c>
      <c r="W3177" t="str">
        <f t="shared" si="100"/>
        <v>-</v>
      </c>
    </row>
    <row r="3178" spans="1:29" x14ac:dyDescent="0.25">
      <c r="A3178" s="6"/>
      <c r="B3178" s="10"/>
      <c r="C3178" s="6"/>
      <c r="D3178" s="6"/>
      <c r="E3178" s="6"/>
      <c r="F3178" s="6"/>
      <c r="G3178" s="6"/>
      <c r="H3178" s="6"/>
      <c r="I3178" s="6"/>
      <c r="J3178" s="6"/>
      <c r="K3178" s="6"/>
      <c r="L3178" s="6"/>
      <c r="M3178" s="6"/>
      <c r="N3178" s="6"/>
      <c r="O3178" s="6"/>
      <c r="P3178" s="10"/>
      <c r="Q3178" s="15" t="str">
        <f t="shared" ca="1" si="101"/>
        <v>-</v>
      </c>
      <c r="R3178" s="6"/>
      <c r="S3178" s="6"/>
      <c r="T3178" s="6"/>
      <c r="U3178" s="6"/>
      <c r="V3178" s="6"/>
      <c r="W3178" s="6" t="str">
        <f t="shared" si="100"/>
        <v>-</v>
      </c>
      <c r="X3178" s="6"/>
      <c r="Y3178" s="6"/>
      <c r="Z3178" s="6"/>
      <c r="AA3178" s="6"/>
      <c r="AB3178" s="6"/>
      <c r="AC3178" s="6"/>
    </row>
    <row r="3179" spans="1:29" x14ac:dyDescent="0.25">
      <c r="Q3179" s="12" t="str">
        <f t="shared" ca="1" si="101"/>
        <v>-</v>
      </c>
      <c r="W3179" t="str">
        <f t="shared" si="100"/>
        <v>-</v>
      </c>
    </row>
    <row r="3180" spans="1:29" x14ac:dyDescent="0.25">
      <c r="A3180" s="6"/>
      <c r="B3180" s="10"/>
      <c r="C3180" s="6"/>
      <c r="D3180" s="6"/>
      <c r="E3180" s="6"/>
      <c r="F3180" s="6"/>
      <c r="G3180" s="6"/>
      <c r="H3180" s="6"/>
      <c r="I3180" s="6"/>
      <c r="J3180" s="6"/>
      <c r="K3180" s="6"/>
      <c r="L3180" s="6"/>
      <c r="M3180" s="6"/>
      <c r="N3180" s="6"/>
      <c r="O3180" s="6"/>
      <c r="P3180" s="10"/>
      <c r="Q3180" s="15" t="str">
        <f t="shared" ca="1" si="101"/>
        <v>-</v>
      </c>
      <c r="R3180" s="6"/>
      <c r="S3180" s="6"/>
      <c r="T3180" s="6"/>
      <c r="U3180" s="6"/>
      <c r="V3180" s="6"/>
      <c r="W3180" s="6" t="str">
        <f t="shared" si="100"/>
        <v>-</v>
      </c>
      <c r="X3180" s="6"/>
      <c r="Y3180" s="6"/>
      <c r="Z3180" s="6"/>
      <c r="AA3180" s="6"/>
      <c r="AB3180" s="6"/>
      <c r="AC3180" s="6"/>
    </row>
    <row r="3181" spans="1:29" x14ac:dyDescent="0.25">
      <c r="Q3181" s="12" t="str">
        <f t="shared" ca="1" si="101"/>
        <v>-</v>
      </c>
      <c r="W3181" t="str">
        <f t="shared" si="100"/>
        <v>-</v>
      </c>
    </row>
    <row r="3182" spans="1:29" x14ac:dyDescent="0.25">
      <c r="A3182" s="6"/>
      <c r="B3182" s="10"/>
      <c r="C3182" s="6"/>
      <c r="D3182" s="6"/>
      <c r="E3182" s="6"/>
      <c r="F3182" s="6"/>
      <c r="G3182" s="6"/>
      <c r="H3182" s="6"/>
      <c r="I3182" s="6"/>
      <c r="J3182" s="6"/>
      <c r="K3182" s="6"/>
      <c r="L3182" s="6"/>
      <c r="M3182" s="6"/>
      <c r="N3182" s="6"/>
      <c r="O3182" s="6"/>
      <c r="P3182" s="10"/>
      <c r="Q3182" s="15" t="str">
        <f t="shared" ca="1" si="101"/>
        <v>-</v>
      </c>
      <c r="R3182" s="6"/>
      <c r="S3182" s="6"/>
      <c r="T3182" s="6"/>
      <c r="U3182" s="6"/>
      <c r="V3182" s="6"/>
      <c r="W3182" s="6" t="str">
        <f t="shared" si="100"/>
        <v>-</v>
      </c>
      <c r="X3182" s="6"/>
      <c r="Y3182" s="6"/>
      <c r="Z3182" s="6"/>
      <c r="AA3182" s="6"/>
      <c r="AB3182" s="6"/>
      <c r="AC3182" s="6"/>
    </row>
    <row r="3183" spans="1:29" x14ac:dyDescent="0.25">
      <c r="Q3183" s="12" t="str">
        <f t="shared" ca="1" si="101"/>
        <v>-</v>
      </c>
      <c r="W3183" t="str">
        <f t="shared" si="100"/>
        <v>-</v>
      </c>
    </row>
    <row r="3184" spans="1:29" x14ac:dyDescent="0.25">
      <c r="A3184" s="6"/>
      <c r="B3184" s="10"/>
      <c r="C3184" s="6"/>
      <c r="D3184" s="6"/>
      <c r="E3184" s="6"/>
      <c r="F3184" s="6"/>
      <c r="G3184" s="6"/>
      <c r="H3184" s="6"/>
      <c r="I3184" s="6"/>
      <c r="J3184" s="6"/>
      <c r="K3184" s="6"/>
      <c r="L3184" s="6"/>
      <c r="M3184" s="6"/>
      <c r="N3184" s="6"/>
      <c r="O3184" s="6"/>
      <c r="P3184" s="10"/>
      <c r="Q3184" s="15" t="str">
        <f t="shared" ca="1" si="101"/>
        <v>-</v>
      </c>
      <c r="R3184" s="6"/>
      <c r="S3184" s="6"/>
      <c r="T3184" s="6"/>
      <c r="U3184" s="6"/>
      <c r="V3184" s="6"/>
      <c r="W3184" s="6" t="str">
        <f t="shared" si="100"/>
        <v>-</v>
      </c>
      <c r="X3184" s="6"/>
      <c r="Y3184" s="6"/>
      <c r="Z3184" s="6"/>
      <c r="AA3184" s="6"/>
      <c r="AB3184" s="6"/>
      <c r="AC3184" s="6"/>
    </row>
    <row r="3185" spans="1:29" x14ac:dyDescent="0.25">
      <c r="Q3185" s="12" t="str">
        <f t="shared" ca="1" si="101"/>
        <v>-</v>
      </c>
      <c r="W3185" t="str">
        <f t="shared" si="100"/>
        <v>-</v>
      </c>
    </row>
    <row r="3186" spans="1:29" x14ac:dyDescent="0.25">
      <c r="A3186" s="6"/>
      <c r="B3186" s="10"/>
      <c r="C3186" s="6"/>
      <c r="D3186" s="6"/>
      <c r="E3186" s="6"/>
      <c r="F3186" s="6"/>
      <c r="G3186" s="6"/>
      <c r="H3186" s="6"/>
      <c r="I3186" s="6"/>
      <c r="J3186" s="6"/>
      <c r="K3186" s="6"/>
      <c r="L3186" s="6"/>
      <c r="M3186" s="6"/>
      <c r="N3186" s="6"/>
      <c r="O3186" s="6"/>
      <c r="P3186" s="10"/>
      <c r="Q3186" s="15" t="str">
        <f t="shared" ca="1" si="101"/>
        <v>-</v>
      </c>
      <c r="R3186" s="6"/>
      <c r="S3186" s="6"/>
      <c r="T3186" s="6"/>
      <c r="U3186" s="6"/>
      <c r="V3186" s="6"/>
      <c r="W3186" s="6" t="str">
        <f t="shared" si="100"/>
        <v>-</v>
      </c>
      <c r="X3186" s="6"/>
      <c r="Y3186" s="6"/>
      <c r="Z3186" s="6"/>
      <c r="AA3186" s="6"/>
      <c r="AB3186" s="6"/>
      <c r="AC3186" s="6"/>
    </row>
    <row r="3187" spans="1:29" x14ac:dyDescent="0.25">
      <c r="Q3187" s="12" t="str">
        <f t="shared" ca="1" si="101"/>
        <v>-</v>
      </c>
      <c r="W3187" t="str">
        <f t="shared" si="100"/>
        <v>-</v>
      </c>
    </row>
    <row r="3188" spans="1:29" x14ac:dyDescent="0.25">
      <c r="A3188" s="6"/>
      <c r="B3188" s="10"/>
      <c r="C3188" s="6"/>
      <c r="D3188" s="6"/>
      <c r="E3188" s="6"/>
      <c r="F3188" s="6"/>
      <c r="G3188" s="6"/>
      <c r="H3188" s="6"/>
      <c r="I3188" s="6"/>
      <c r="J3188" s="6"/>
      <c r="K3188" s="6"/>
      <c r="L3188" s="6"/>
      <c r="M3188" s="6"/>
      <c r="N3188" s="6"/>
      <c r="O3188" s="6"/>
      <c r="P3188" s="10"/>
      <c r="Q3188" s="15" t="str">
        <f t="shared" ca="1" si="101"/>
        <v>-</v>
      </c>
      <c r="R3188" s="6"/>
      <c r="S3188" s="6"/>
      <c r="T3188" s="6"/>
      <c r="U3188" s="6"/>
      <c r="V3188" s="6"/>
      <c r="W3188" s="6" t="str">
        <f t="shared" si="100"/>
        <v>-</v>
      </c>
      <c r="X3188" s="6"/>
      <c r="Y3188" s="6"/>
      <c r="Z3188" s="6"/>
      <c r="AA3188" s="6"/>
      <c r="AB3188" s="6"/>
      <c r="AC3188" s="6"/>
    </row>
    <row r="3189" spans="1:29" x14ac:dyDescent="0.25">
      <c r="Q3189" s="12" t="str">
        <f t="shared" ca="1" si="101"/>
        <v>-</v>
      </c>
      <c r="W3189" t="str">
        <f t="shared" si="100"/>
        <v>-</v>
      </c>
    </row>
    <row r="3190" spans="1:29" x14ac:dyDescent="0.25">
      <c r="A3190" s="6"/>
      <c r="B3190" s="10"/>
      <c r="C3190" s="6"/>
      <c r="D3190" s="6"/>
      <c r="E3190" s="6"/>
      <c r="F3190" s="6"/>
      <c r="G3190" s="6"/>
      <c r="H3190" s="6"/>
      <c r="I3190" s="6"/>
      <c r="J3190" s="6"/>
      <c r="K3190" s="6"/>
      <c r="L3190" s="6"/>
      <c r="M3190" s="6"/>
      <c r="N3190" s="6"/>
      <c r="O3190" s="6"/>
      <c r="P3190" s="10"/>
      <c r="Q3190" s="15" t="str">
        <f t="shared" ca="1" si="101"/>
        <v>-</v>
      </c>
      <c r="R3190" s="6"/>
      <c r="S3190" s="6"/>
      <c r="T3190" s="6"/>
      <c r="U3190" s="6"/>
      <c r="V3190" s="6"/>
      <c r="W3190" s="6" t="str">
        <f t="shared" si="100"/>
        <v>-</v>
      </c>
      <c r="X3190" s="6"/>
      <c r="Y3190" s="6"/>
      <c r="Z3190" s="6"/>
      <c r="AA3190" s="6"/>
      <c r="AB3190" s="6"/>
      <c r="AC3190" s="6"/>
    </row>
    <row r="3191" spans="1:29" x14ac:dyDescent="0.25">
      <c r="Q3191" s="12" t="str">
        <f t="shared" ca="1" si="101"/>
        <v>-</v>
      </c>
      <c r="W3191" t="str">
        <f t="shared" si="100"/>
        <v>-</v>
      </c>
    </row>
    <row r="3192" spans="1:29" x14ac:dyDescent="0.25">
      <c r="A3192" s="6"/>
      <c r="B3192" s="10"/>
      <c r="C3192" s="6"/>
      <c r="D3192" s="6"/>
      <c r="E3192" s="6"/>
      <c r="F3192" s="6"/>
      <c r="G3192" s="6"/>
      <c r="H3192" s="6"/>
      <c r="I3192" s="6"/>
      <c r="J3192" s="6"/>
      <c r="K3192" s="6"/>
      <c r="L3192" s="6"/>
      <c r="M3192" s="6"/>
      <c r="N3192" s="6"/>
      <c r="O3192" s="6"/>
      <c r="P3192" s="10"/>
      <c r="Q3192" s="15" t="str">
        <f t="shared" ca="1" si="101"/>
        <v>-</v>
      </c>
      <c r="R3192" s="6"/>
      <c r="S3192" s="6"/>
      <c r="T3192" s="6"/>
      <c r="U3192" s="6"/>
      <c r="V3192" s="6"/>
      <c r="W3192" s="6" t="str">
        <f t="shared" si="100"/>
        <v>-</v>
      </c>
      <c r="X3192" s="6"/>
      <c r="Y3192" s="6"/>
      <c r="Z3192" s="6"/>
      <c r="AA3192" s="6"/>
      <c r="AB3192" s="6"/>
      <c r="AC3192" s="6"/>
    </row>
    <row r="3193" spans="1:29" x14ac:dyDescent="0.25">
      <c r="Q3193" s="12" t="str">
        <f t="shared" ca="1" si="101"/>
        <v>-</v>
      </c>
      <c r="W3193" t="str">
        <f t="shared" si="100"/>
        <v>-</v>
      </c>
    </row>
    <row r="3194" spans="1:29" x14ac:dyDescent="0.25">
      <c r="A3194" s="6"/>
      <c r="B3194" s="10"/>
      <c r="C3194" s="6"/>
      <c r="D3194" s="6"/>
      <c r="E3194" s="6"/>
      <c r="F3194" s="6"/>
      <c r="G3194" s="6"/>
      <c r="H3194" s="6"/>
      <c r="I3194" s="6"/>
      <c r="J3194" s="6"/>
      <c r="K3194" s="6"/>
      <c r="L3194" s="6"/>
      <c r="M3194" s="6"/>
      <c r="N3194" s="6"/>
      <c r="O3194" s="6"/>
      <c r="P3194" s="10"/>
      <c r="Q3194" s="15" t="str">
        <f t="shared" ca="1" si="101"/>
        <v>-</v>
      </c>
      <c r="R3194" s="6"/>
      <c r="S3194" s="6"/>
      <c r="T3194" s="6"/>
      <c r="U3194" s="6"/>
      <c r="V3194" s="6"/>
      <c r="W3194" s="6" t="str">
        <f t="shared" si="100"/>
        <v>-</v>
      </c>
      <c r="X3194" s="6"/>
      <c r="Y3194" s="6"/>
      <c r="Z3194" s="6"/>
      <c r="AA3194" s="6"/>
      <c r="AB3194" s="6"/>
      <c r="AC3194" s="6"/>
    </row>
    <row r="3195" spans="1:29" x14ac:dyDescent="0.25">
      <c r="Q3195" s="12" t="str">
        <f t="shared" ca="1" si="101"/>
        <v>-</v>
      </c>
      <c r="W3195" t="str">
        <f t="shared" si="100"/>
        <v>-</v>
      </c>
    </row>
    <row r="3196" spans="1:29" x14ac:dyDescent="0.25">
      <c r="A3196" s="6"/>
      <c r="B3196" s="10"/>
      <c r="C3196" s="6"/>
      <c r="D3196" s="6"/>
      <c r="E3196" s="6"/>
      <c r="F3196" s="6"/>
      <c r="G3196" s="6"/>
      <c r="H3196" s="6"/>
      <c r="I3196" s="6"/>
      <c r="J3196" s="6"/>
      <c r="K3196" s="6"/>
      <c r="L3196" s="6"/>
      <c r="M3196" s="6"/>
      <c r="N3196" s="6"/>
      <c r="O3196" s="6"/>
      <c r="P3196" s="10"/>
      <c r="Q3196" s="15" t="str">
        <f t="shared" ca="1" si="101"/>
        <v>-</v>
      </c>
      <c r="R3196" s="6"/>
      <c r="S3196" s="6"/>
      <c r="T3196" s="6"/>
      <c r="U3196" s="6"/>
      <c r="V3196" s="6"/>
      <c r="W3196" s="6" t="str">
        <f t="shared" si="100"/>
        <v>-</v>
      </c>
      <c r="X3196" s="6"/>
      <c r="Y3196" s="6"/>
      <c r="Z3196" s="6"/>
      <c r="AA3196" s="6"/>
      <c r="AB3196" s="6"/>
      <c r="AC3196" s="6"/>
    </row>
    <row r="3197" spans="1:29" x14ac:dyDescent="0.25">
      <c r="Q3197" s="12" t="str">
        <f t="shared" ca="1" si="101"/>
        <v>-</v>
      </c>
      <c r="W3197" t="str">
        <f t="shared" si="100"/>
        <v>-</v>
      </c>
    </row>
    <row r="3198" spans="1:29" x14ac:dyDescent="0.25">
      <c r="A3198" s="6"/>
      <c r="B3198" s="10"/>
      <c r="C3198" s="6"/>
      <c r="D3198" s="6"/>
      <c r="E3198" s="6"/>
      <c r="F3198" s="6"/>
      <c r="G3198" s="6"/>
      <c r="H3198" s="6"/>
      <c r="I3198" s="6"/>
      <c r="J3198" s="6"/>
      <c r="K3198" s="6"/>
      <c r="L3198" s="6"/>
      <c r="M3198" s="6"/>
      <c r="N3198" s="6"/>
      <c r="O3198" s="6"/>
      <c r="P3198" s="10"/>
      <c r="Q3198" s="15" t="str">
        <f t="shared" ca="1" si="101"/>
        <v>-</v>
      </c>
      <c r="R3198" s="6"/>
      <c r="S3198" s="6"/>
      <c r="T3198" s="6"/>
      <c r="U3198" s="6"/>
      <c r="V3198" s="6"/>
      <c r="W3198" s="6" t="str">
        <f t="shared" si="100"/>
        <v>-</v>
      </c>
      <c r="X3198" s="6"/>
      <c r="Y3198" s="6"/>
      <c r="Z3198" s="6"/>
      <c r="AA3198" s="6"/>
      <c r="AB3198" s="6"/>
      <c r="AC3198" s="6"/>
    </row>
    <row r="3199" spans="1:29" x14ac:dyDescent="0.25">
      <c r="Q3199" s="12" t="str">
        <f t="shared" ca="1" si="101"/>
        <v>-</v>
      </c>
      <c r="W3199" t="str">
        <f t="shared" si="100"/>
        <v>-</v>
      </c>
    </row>
    <row r="3200" spans="1:29" x14ac:dyDescent="0.25">
      <c r="A3200" s="6"/>
      <c r="B3200" s="10"/>
      <c r="C3200" s="6"/>
      <c r="D3200" s="6"/>
      <c r="E3200" s="6"/>
      <c r="F3200" s="6"/>
      <c r="G3200" s="6"/>
      <c r="H3200" s="6"/>
      <c r="I3200" s="6"/>
      <c r="J3200" s="6"/>
      <c r="K3200" s="6"/>
      <c r="L3200" s="6"/>
      <c r="M3200" s="6"/>
      <c r="N3200" s="6"/>
      <c r="O3200" s="6"/>
      <c r="P3200" s="10"/>
      <c r="Q3200" s="15" t="str">
        <f t="shared" ca="1" si="101"/>
        <v>-</v>
      </c>
      <c r="R3200" s="6"/>
      <c r="S3200" s="6"/>
      <c r="T3200" s="6"/>
      <c r="U3200" s="6"/>
      <c r="V3200" s="6"/>
      <c r="W3200" s="6" t="str">
        <f t="shared" si="100"/>
        <v>-</v>
      </c>
      <c r="X3200" s="6"/>
      <c r="Y3200" s="6"/>
      <c r="Z3200" s="6"/>
      <c r="AA3200" s="6"/>
      <c r="AB3200" s="6"/>
      <c r="AC3200" s="6"/>
    </row>
    <row r="3201" spans="1:29" x14ac:dyDescent="0.25">
      <c r="Q3201" s="12" t="str">
        <f t="shared" ca="1" si="101"/>
        <v>-</v>
      </c>
      <c r="W3201" t="str">
        <f t="shared" si="100"/>
        <v>-</v>
      </c>
    </row>
    <row r="3202" spans="1:29" x14ac:dyDescent="0.25">
      <c r="A3202" s="6"/>
      <c r="B3202" s="10"/>
      <c r="C3202" s="6"/>
      <c r="D3202" s="6"/>
      <c r="E3202" s="6"/>
      <c r="F3202" s="6"/>
      <c r="G3202" s="6"/>
      <c r="H3202" s="6"/>
      <c r="I3202" s="6"/>
      <c r="J3202" s="6"/>
      <c r="K3202" s="6"/>
      <c r="L3202" s="6"/>
      <c r="M3202" s="6"/>
      <c r="N3202" s="6"/>
      <c r="O3202" s="6"/>
      <c r="P3202" s="10"/>
      <c r="Q3202" s="15" t="str">
        <f t="shared" ca="1" si="101"/>
        <v>-</v>
      </c>
      <c r="R3202" s="6"/>
      <c r="S3202" s="6"/>
      <c r="T3202" s="6"/>
      <c r="U3202" s="6"/>
      <c r="V3202" s="6"/>
      <c r="W3202" s="6" t="str">
        <f t="shared" si="100"/>
        <v>-</v>
      </c>
      <c r="X3202" s="6"/>
      <c r="Y3202" s="6"/>
      <c r="Z3202" s="6"/>
      <c r="AA3202" s="6"/>
      <c r="AB3202" s="6"/>
      <c r="AC3202" s="6"/>
    </row>
    <row r="3203" spans="1:29" x14ac:dyDescent="0.25">
      <c r="Q3203" s="12" t="str">
        <f t="shared" ca="1" si="101"/>
        <v>-</v>
      </c>
      <c r="W3203" t="str">
        <f t="shared" si="100"/>
        <v>-</v>
      </c>
    </row>
    <row r="3204" spans="1:29" x14ac:dyDescent="0.25">
      <c r="A3204" s="6"/>
      <c r="B3204" s="10"/>
      <c r="C3204" s="6"/>
      <c r="D3204" s="6"/>
      <c r="E3204" s="6"/>
      <c r="F3204" s="6"/>
      <c r="G3204" s="6"/>
      <c r="H3204" s="6"/>
      <c r="I3204" s="6"/>
      <c r="J3204" s="6"/>
      <c r="K3204" s="6"/>
      <c r="L3204" s="6"/>
      <c r="M3204" s="6"/>
      <c r="N3204" s="6"/>
      <c r="O3204" s="6"/>
      <c r="P3204" s="10"/>
      <c r="Q3204" s="15" t="str">
        <f t="shared" ca="1" si="101"/>
        <v>-</v>
      </c>
      <c r="R3204" s="6"/>
      <c r="S3204" s="6"/>
      <c r="T3204" s="6"/>
      <c r="U3204" s="6"/>
      <c r="V3204" s="6"/>
      <c r="W3204" s="6" t="str">
        <f t="shared" si="100"/>
        <v>-</v>
      </c>
      <c r="X3204" s="6"/>
      <c r="Y3204" s="6"/>
      <c r="Z3204" s="6"/>
      <c r="AA3204" s="6"/>
      <c r="AB3204" s="6"/>
      <c r="AC3204" s="6"/>
    </row>
    <row r="3205" spans="1:29" x14ac:dyDescent="0.25">
      <c r="Q3205" s="12" t="str">
        <f t="shared" ca="1" si="101"/>
        <v>-</v>
      </c>
      <c r="W3205" t="str">
        <f t="shared" si="100"/>
        <v>-</v>
      </c>
    </row>
    <row r="3206" spans="1:29" x14ac:dyDescent="0.25">
      <c r="A3206" s="6"/>
      <c r="B3206" s="10"/>
      <c r="C3206" s="6"/>
      <c r="D3206" s="6"/>
      <c r="E3206" s="6"/>
      <c r="F3206" s="6"/>
      <c r="G3206" s="6"/>
      <c r="H3206" s="6"/>
      <c r="I3206" s="6"/>
      <c r="J3206" s="6"/>
      <c r="K3206" s="6"/>
      <c r="L3206" s="6"/>
      <c r="M3206" s="6"/>
      <c r="N3206" s="6"/>
      <c r="O3206" s="6"/>
      <c r="P3206" s="10"/>
      <c r="Q3206" s="15" t="str">
        <f t="shared" ca="1" si="101"/>
        <v>-</v>
      </c>
      <c r="R3206" s="6"/>
      <c r="S3206" s="6"/>
      <c r="T3206" s="6"/>
      <c r="U3206" s="6"/>
      <c r="V3206" s="6"/>
      <c r="W3206" s="6" t="str">
        <f t="shared" si="100"/>
        <v>-</v>
      </c>
      <c r="X3206" s="6"/>
      <c r="Y3206" s="6"/>
      <c r="Z3206" s="6"/>
      <c r="AA3206" s="6"/>
      <c r="AB3206" s="6"/>
      <c r="AC3206" s="6"/>
    </row>
    <row r="3207" spans="1:29" x14ac:dyDescent="0.25">
      <c r="Q3207" s="12" t="str">
        <f t="shared" ca="1" si="101"/>
        <v>-</v>
      </c>
      <c r="W3207" t="str">
        <f t="shared" si="100"/>
        <v>-</v>
      </c>
    </row>
    <row r="3208" spans="1:29" x14ac:dyDescent="0.25">
      <c r="A3208" s="6"/>
      <c r="B3208" s="10"/>
      <c r="C3208" s="6"/>
      <c r="D3208" s="6"/>
      <c r="E3208" s="6"/>
      <c r="F3208" s="6"/>
      <c r="G3208" s="6"/>
      <c r="H3208" s="6"/>
      <c r="I3208" s="6"/>
      <c r="J3208" s="6"/>
      <c r="K3208" s="6"/>
      <c r="L3208" s="6"/>
      <c r="M3208" s="6"/>
      <c r="N3208" s="6"/>
      <c r="O3208" s="6"/>
      <c r="P3208" s="10"/>
      <c r="Q3208" s="15" t="str">
        <f t="shared" ca="1" si="101"/>
        <v>-</v>
      </c>
      <c r="R3208" s="6"/>
      <c r="S3208" s="6"/>
      <c r="T3208" s="6"/>
      <c r="U3208" s="6"/>
      <c r="V3208" s="6"/>
      <c r="W3208" s="6" t="str">
        <f t="shared" ref="W3208:W3271" si="102">IF(OR(ISBLANK(J3208),ISBLANK(V3208)),"-",(IF(J3208=V3208,"Yes","No")))</f>
        <v>-</v>
      </c>
      <c r="X3208" s="6"/>
      <c r="Y3208" s="6"/>
      <c r="Z3208" s="6"/>
      <c r="AA3208" s="6"/>
      <c r="AB3208" s="6"/>
      <c r="AC3208" s="6"/>
    </row>
    <row r="3209" spans="1:29" x14ac:dyDescent="0.25">
      <c r="Q3209" s="12" t="str">
        <f t="shared" ref="Q3209:Q3272" ca="1" si="103">IF(B3209&gt;1/1/1900, (IF(R3209="Closed",(DATEDIF(B3209,P3209,"d"))-(DATEDIF(M3209,O3209,"d")),IF(OR(R3209="Pending",ISBLANK(P3209)),TODAY()-B3209))),"-")</f>
        <v>-</v>
      </c>
      <c r="W3209" t="str">
        <f t="shared" si="102"/>
        <v>-</v>
      </c>
    </row>
    <row r="3210" spans="1:29" x14ac:dyDescent="0.25">
      <c r="A3210" s="6"/>
      <c r="B3210" s="10"/>
      <c r="C3210" s="6"/>
      <c r="D3210" s="6"/>
      <c r="E3210" s="6"/>
      <c r="F3210" s="6"/>
      <c r="G3210" s="6"/>
      <c r="H3210" s="6"/>
      <c r="I3210" s="6"/>
      <c r="J3210" s="6"/>
      <c r="K3210" s="6"/>
      <c r="L3210" s="6"/>
      <c r="M3210" s="6"/>
      <c r="N3210" s="6"/>
      <c r="O3210" s="6"/>
      <c r="P3210" s="10"/>
      <c r="Q3210" s="15" t="str">
        <f t="shared" ca="1" si="103"/>
        <v>-</v>
      </c>
      <c r="R3210" s="6"/>
      <c r="S3210" s="6"/>
      <c r="T3210" s="6"/>
      <c r="U3210" s="6"/>
      <c r="V3210" s="6"/>
      <c r="W3210" s="6" t="str">
        <f t="shared" si="102"/>
        <v>-</v>
      </c>
      <c r="X3210" s="6"/>
      <c r="Y3210" s="6"/>
      <c r="Z3210" s="6"/>
      <c r="AA3210" s="6"/>
      <c r="AB3210" s="6"/>
      <c r="AC3210" s="6"/>
    </row>
    <row r="3211" spans="1:29" x14ac:dyDescent="0.25">
      <c r="Q3211" s="12" t="str">
        <f t="shared" ca="1" si="103"/>
        <v>-</v>
      </c>
      <c r="W3211" t="str">
        <f t="shared" si="102"/>
        <v>-</v>
      </c>
    </row>
    <row r="3212" spans="1:29" x14ac:dyDescent="0.25">
      <c r="A3212" s="6"/>
      <c r="B3212" s="10"/>
      <c r="C3212" s="6"/>
      <c r="D3212" s="6"/>
      <c r="E3212" s="6"/>
      <c r="F3212" s="6"/>
      <c r="G3212" s="6"/>
      <c r="H3212" s="6"/>
      <c r="I3212" s="6"/>
      <c r="J3212" s="6"/>
      <c r="K3212" s="6"/>
      <c r="L3212" s="6"/>
      <c r="M3212" s="6"/>
      <c r="N3212" s="6"/>
      <c r="O3212" s="6"/>
      <c r="P3212" s="10"/>
      <c r="Q3212" s="15" t="str">
        <f t="shared" ca="1" si="103"/>
        <v>-</v>
      </c>
      <c r="R3212" s="6"/>
      <c r="S3212" s="6"/>
      <c r="T3212" s="6"/>
      <c r="U3212" s="6"/>
      <c r="V3212" s="6"/>
      <c r="W3212" s="6" t="str">
        <f t="shared" si="102"/>
        <v>-</v>
      </c>
      <c r="X3212" s="6"/>
      <c r="Y3212" s="6"/>
      <c r="Z3212" s="6"/>
      <c r="AA3212" s="6"/>
      <c r="AB3212" s="6"/>
      <c r="AC3212" s="6"/>
    </row>
    <row r="3213" spans="1:29" x14ac:dyDescent="0.25">
      <c r="Q3213" s="12" t="str">
        <f t="shared" ca="1" si="103"/>
        <v>-</v>
      </c>
      <c r="W3213" t="str">
        <f t="shared" si="102"/>
        <v>-</v>
      </c>
    </row>
    <row r="3214" spans="1:29" x14ac:dyDescent="0.25">
      <c r="A3214" s="6"/>
      <c r="B3214" s="10"/>
      <c r="C3214" s="6"/>
      <c r="D3214" s="6"/>
      <c r="E3214" s="6"/>
      <c r="F3214" s="6"/>
      <c r="G3214" s="6"/>
      <c r="H3214" s="6"/>
      <c r="I3214" s="6"/>
      <c r="J3214" s="6"/>
      <c r="K3214" s="6"/>
      <c r="L3214" s="6"/>
      <c r="M3214" s="6"/>
      <c r="N3214" s="6"/>
      <c r="O3214" s="6"/>
      <c r="P3214" s="10"/>
      <c r="Q3214" s="15" t="str">
        <f t="shared" ca="1" si="103"/>
        <v>-</v>
      </c>
      <c r="R3214" s="6"/>
      <c r="S3214" s="6"/>
      <c r="T3214" s="6"/>
      <c r="U3214" s="6"/>
      <c r="V3214" s="6"/>
      <c r="W3214" s="6" t="str">
        <f t="shared" si="102"/>
        <v>-</v>
      </c>
      <c r="X3214" s="6"/>
      <c r="Y3214" s="6"/>
      <c r="Z3214" s="6"/>
      <c r="AA3214" s="6"/>
      <c r="AB3214" s="6"/>
      <c r="AC3214" s="6"/>
    </row>
    <row r="3215" spans="1:29" x14ac:dyDescent="0.25">
      <c r="Q3215" s="12" t="str">
        <f t="shared" ca="1" si="103"/>
        <v>-</v>
      </c>
      <c r="W3215" t="str">
        <f t="shared" si="102"/>
        <v>-</v>
      </c>
    </row>
    <row r="3216" spans="1:29" x14ac:dyDescent="0.25">
      <c r="A3216" s="6"/>
      <c r="B3216" s="10"/>
      <c r="C3216" s="6"/>
      <c r="D3216" s="6"/>
      <c r="E3216" s="6"/>
      <c r="F3216" s="6"/>
      <c r="G3216" s="6"/>
      <c r="H3216" s="6"/>
      <c r="I3216" s="6"/>
      <c r="J3216" s="6"/>
      <c r="K3216" s="6"/>
      <c r="L3216" s="6"/>
      <c r="M3216" s="6"/>
      <c r="N3216" s="6"/>
      <c r="O3216" s="6"/>
      <c r="P3216" s="10"/>
      <c r="Q3216" s="15" t="str">
        <f t="shared" ca="1" si="103"/>
        <v>-</v>
      </c>
      <c r="R3216" s="6"/>
      <c r="S3216" s="6"/>
      <c r="T3216" s="6"/>
      <c r="U3216" s="6"/>
      <c r="V3216" s="6"/>
      <c r="W3216" s="6" t="str">
        <f t="shared" si="102"/>
        <v>-</v>
      </c>
      <c r="X3216" s="6"/>
      <c r="Y3216" s="6"/>
      <c r="Z3216" s="6"/>
      <c r="AA3216" s="6"/>
      <c r="AB3216" s="6"/>
      <c r="AC3216" s="6"/>
    </row>
    <row r="3217" spans="1:29" x14ac:dyDescent="0.25">
      <c r="Q3217" s="12" t="str">
        <f t="shared" ca="1" si="103"/>
        <v>-</v>
      </c>
      <c r="W3217" t="str">
        <f t="shared" si="102"/>
        <v>-</v>
      </c>
    </row>
    <row r="3218" spans="1:29" x14ac:dyDescent="0.25">
      <c r="A3218" s="6"/>
      <c r="B3218" s="10"/>
      <c r="C3218" s="6"/>
      <c r="D3218" s="6"/>
      <c r="E3218" s="6"/>
      <c r="F3218" s="6"/>
      <c r="G3218" s="6"/>
      <c r="H3218" s="6"/>
      <c r="I3218" s="6"/>
      <c r="J3218" s="6"/>
      <c r="K3218" s="6"/>
      <c r="L3218" s="6"/>
      <c r="M3218" s="6"/>
      <c r="N3218" s="6"/>
      <c r="O3218" s="6"/>
      <c r="P3218" s="10"/>
      <c r="Q3218" s="15" t="str">
        <f t="shared" ca="1" si="103"/>
        <v>-</v>
      </c>
      <c r="R3218" s="6"/>
      <c r="S3218" s="6"/>
      <c r="T3218" s="6"/>
      <c r="U3218" s="6"/>
      <c r="V3218" s="6"/>
      <c r="W3218" s="6" t="str">
        <f t="shared" si="102"/>
        <v>-</v>
      </c>
      <c r="X3218" s="6"/>
      <c r="Y3218" s="6"/>
      <c r="Z3218" s="6"/>
      <c r="AA3218" s="6"/>
      <c r="AB3218" s="6"/>
      <c r="AC3218" s="6"/>
    </row>
    <row r="3219" spans="1:29" x14ac:dyDescent="0.25">
      <c r="Q3219" s="12" t="str">
        <f t="shared" ca="1" si="103"/>
        <v>-</v>
      </c>
      <c r="W3219" t="str">
        <f t="shared" si="102"/>
        <v>-</v>
      </c>
    </row>
    <row r="3220" spans="1:29" x14ac:dyDescent="0.25">
      <c r="A3220" s="6"/>
      <c r="B3220" s="10"/>
      <c r="C3220" s="6"/>
      <c r="D3220" s="6"/>
      <c r="E3220" s="6"/>
      <c r="F3220" s="6"/>
      <c r="G3220" s="6"/>
      <c r="H3220" s="6"/>
      <c r="I3220" s="6"/>
      <c r="J3220" s="6"/>
      <c r="K3220" s="6"/>
      <c r="L3220" s="6"/>
      <c r="M3220" s="6"/>
      <c r="N3220" s="6"/>
      <c r="O3220" s="6"/>
      <c r="P3220" s="10"/>
      <c r="Q3220" s="15" t="str">
        <f t="shared" ca="1" si="103"/>
        <v>-</v>
      </c>
      <c r="R3220" s="6"/>
      <c r="S3220" s="6"/>
      <c r="T3220" s="6"/>
      <c r="U3220" s="6"/>
      <c r="V3220" s="6"/>
      <c r="W3220" s="6" t="str">
        <f t="shared" si="102"/>
        <v>-</v>
      </c>
      <c r="X3220" s="6"/>
      <c r="Y3220" s="6"/>
      <c r="Z3220" s="6"/>
      <c r="AA3220" s="6"/>
      <c r="AB3220" s="6"/>
      <c r="AC3220" s="6"/>
    </row>
    <row r="3221" spans="1:29" x14ac:dyDescent="0.25">
      <c r="Q3221" s="12" t="str">
        <f t="shared" ca="1" si="103"/>
        <v>-</v>
      </c>
      <c r="W3221" t="str">
        <f t="shared" si="102"/>
        <v>-</v>
      </c>
    </row>
    <row r="3222" spans="1:29" x14ac:dyDescent="0.25">
      <c r="A3222" s="6"/>
      <c r="B3222" s="10"/>
      <c r="C3222" s="6"/>
      <c r="D3222" s="6"/>
      <c r="E3222" s="6"/>
      <c r="F3222" s="6"/>
      <c r="G3222" s="6"/>
      <c r="H3222" s="6"/>
      <c r="I3222" s="6"/>
      <c r="J3222" s="6"/>
      <c r="K3222" s="6"/>
      <c r="L3222" s="6"/>
      <c r="M3222" s="6"/>
      <c r="N3222" s="6"/>
      <c r="O3222" s="6"/>
      <c r="P3222" s="10"/>
      <c r="Q3222" s="15" t="str">
        <f t="shared" ca="1" si="103"/>
        <v>-</v>
      </c>
      <c r="R3222" s="6"/>
      <c r="S3222" s="6"/>
      <c r="T3222" s="6"/>
      <c r="U3222" s="6"/>
      <c r="V3222" s="6"/>
      <c r="W3222" s="6" t="str">
        <f t="shared" si="102"/>
        <v>-</v>
      </c>
      <c r="X3222" s="6"/>
      <c r="Y3222" s="6"/>
      <c r="Z3222" s="6"/>
      <c r="AA3222" s="6"/>
      <c r="AB3222" s="6"/>
      <c r="AC3222" s="6"/>
    </row>
    <row r="3223" spans="1:29" x14ac:dyDescent="0.25">
      <c r="Q3223" s="12" t="str">
        <f t="shared" ca="1" si="103"/>
        <v>-</v>
      </c>
      <c r="W3223" t="str">
        <f t="shared" si="102"/>
        <v>-</v>
      </c>
    </row>
    <row r="3224" spans="1:29" x14ac:dyDescent="0.25">
      <c r="A3224" s="6"/>
      <c r="B3224" s="10"/>
      <c r="C3224" s="6"/>
      <c r="D3224" s="6"/>
      <c r="E3224" s="6"/>
      <c r="F3224" s="6"/>
      <c r="G3224" s="6"/>
      <c r="H3224" s="6"/>
      <c r="I3224" s="6"/>
      <c r="J3224" s="6"/>
      <c r="K3224" s="6"/>
      <c r="L3224" s="6"/>
      <c r="M3224" s="6"/>
      <c r="N3224" s="6"/>
      <c r="O3224" s="6"/>
      <c r="P3224" s="10"/>
      <c r="Q3224" s="15" t="str">
        <f t="shared" ca="1" si="103"/>
        <v>-</v>
      </c>
      <c r="R3224" s="6"/>
      <c r="S3224" s="6"/>
      <c r="T3224" s="6"/>
      <c r="U3224" s="6"/>
      <c r="V3224" s="6"/>
      <c r="W3224" s="6" t="str">
        <f t="shared" si="102"/>
        <v>-</v>
      </c>
      <c r="X3224" s="6"/>
      <c r="Y3224" s="6"/>
      <c r="Z3224" s="6"/>
      <c r="AA3224" s="6"/>
      <c r="AB3224" s="6"/>
      <c r="AC3224" s="6"/>
    </row>
    <row r="3225" spans="1:29" x14ac:dyDescent="0.25">
      <c r="Q3225" s="12" t="str">
        <f t="shared" ca="1" si="103"/>
        <v>-</v>
      </c>
      <c r="W3225" t="str">
        <f t="shared" si="102"/>
        <v>-</v>
      </c>
    </row>
    <row r="3226" spans="1:29" x14ac:dyDescent="0.25">
      <c r="A3226" s="6"/>
      <c r="B3226" s="10"/>
      <c r="C3226" s="6"/>
      <c r="D3226" s="6"/>
      <c r="E3226" s="6"/>
      <c r="F3226" s="6"/>
      <c r="G3226" s="6"/>
      <c r="H3226" s="6"/>
      <c r="I3226" s="6"/>
      <c r="J3226" s="6"/>
      <c r="K3226" s="6"/>
      <c r="L3226" s="6"/>
      <c r="M3226" s="6"/>
      <c r="N3226" s="6"/>
      <c r="O3226" s="6"/>
      <c r="P3226" s="10"/>
      <c r="Q3226" s="15" t="str">
        <f t="shared" ca="1" si="103"/>
        <v>-</v>
      </c>
      <c r="R3226" s="6"/>
      <c r="S3226" s="6"/>
      <c r="T3226" s="6"/>
      <c r="U3226" s="6"/>
      <c r="V3226" s="6"/>
      <c r="W3226" s="6" t="str">
        <f t="shared" si="102"/>
        <v>-</v>
      </c>
      <c r="X3226" s="6"/>
      <c r="Y3226" s="6"/>
      <c r="Z3226" s="6"/>
      <c r="AA3226" s="6"/>
      <c r="AB3226" s="6"/>
      <c r="AC3226" s="6"/>
    </row>
    <row r="3227" spans="1:29" x14ac:dyDescent="0.25">
      <c r="Q3227" s="12" t="str">
        <f t="shared" ca="1" si="103"/>
        <v>-</v>
      </c>
      <c r="W3227" t="str">
        <f t="shared" si="102"/>
        <v>-</v>
      </c>
    </row>
    <row r="3228" spans="1:29" x14ac:dyDescent="0.25">
      <c r="A3228" s="6"/>
      <c r="B3228" s="10"/>
      <c r="C3228" s="6"/>
      <c r="D3228" s="6"/>
      <c r="E3228" s="6"/>
      <c r="F3228" s="6"/>
      <c r="G3228" s="6"/>
      <c r="H3228" s="6"/>
      <c r="I3228" s="6"/>
      <c r="J3228" s="6"/>
      <c r="K3228" s="6"/>
      <c r="L3228" s="6"/>
      <c r="M3228" s="6"/>
      <c r="N3228" s="6"/>
      <c r="O3228" s="6"/>
      <c r="P3228" s="10"/>
      <c r="Q3228" s="15" t="str">
        <f t="shared" ca="1" si="103"/>
        <v>-</v>
      </c>
      <c r="R3228" s="6"/>
      <c r="S3228" s="6"/>
      <c r="T3228" s="6"/>
      <c r="U3228" s="6"/>
      <c r="V3228" s="6"/>
      <c r="W3228" s="6" t="str">
        <f t="shared" si="102"/>
        <v>-</v>
      </c>
      <c r="X3228" s="6"/>
      <c r="Y3228" s="6"/>
      <c r="Z3228" s="6"/>
      <c r="AA3228" s="6"/>
      <c r="AB3228" s="6"/>
      <c r="AC3228" s="6"/>
    </row>
    <row r="3229" spans="1:29" x14ac:dyDescent="0.25">
      <c r="Q3229" s="12" t="str">
        <f t="shared" ca="1" si="103"/>
        <v>-</v>
      </c>
      <c r="W3229" t="str">
        <f t="shared" si="102"/>
        <v>-</v>
      </c>
    </row>
    <row r="3230" spans="1:29" x14ac:dyDescent="0.25">
      <c r="A3230" s="6"/>
      <c r="B3230" s="10"/>
      <c r="C3230" s="6"/>
      <c r="D3230" s="6"/>
      <c r="E3230" s="6"/>
      <c r="F3230" s="6"/>
      <c r="G3230" s="6"/>
      <c r="H3230" s="6"/>
      <c r="I3230" s="6"/>
      <c r="J3230" s="6"/>
      <c r="K3230" s="6"/>
      <c r="L3230" s="6"/>
      <c r="M3230" s="6"/>
      <c r="N3230" s="6"/>
      <c r="O3230" s="6"/>
      <c r="P3230" s="10"/>
      <c r="Q3230" s="15" t="str">
        <f t="shared" ca="1" si="103"/>
        <v>-</v>
      </c>
      <c r="R3230" s="6"/>
      <c r="S3230" s="6"/>
      <c r="T3230" s="6"/>
      <c r="U3230" s="6"/>
      <c r="V3230" s="6"/>
      <c r="W3230" s="6" t="str">
        <f t="shared" si="102"/>
        <v>-</v>
      </c>
      <c r="X3230" s="6"/>
      <c r="Y3230" s="6"/>
      <c r="Z3230" s="6"/>
      <c r="AA3230" s="6"/>
      <c r="AB3230" s="6"/>
      <c r="AC3230" s="6"/>
    </row>
    <row r="3231" spans="1:29" x14ac:dyDescent="0.25">
      <c r="Q3231" s="12" t="str">
        <f t="shared" ca="1" si="103"/>
        <v>-</v>
      </c>
      <c r="W3231" t="str">
        <f t="shared" si="102"/>
        <v>-</v>
      </c>
    </row>
    <row r="3232" spans="1:29" x14ac:dyDescent="0.25">
      <c r="A3232" s="6"/>
      <c r="B3232" s="10"/>
      <c r="C3232" s="6"/>
      <c r="D3232" s="6"/>
      <c r="E3232" s="6"/>
      <c r="F3232" s="6"/>
      <c r="G3232" s="6"/>
      <c r="H3232" s="6"/>
      <c r="I3232" s="6"/>
      <c r="J3232" s="6"/>
      <c r="K3232" s="6"/>
      <c r="L3232" s="6"/>
      <c r="M3232" s="6"/>
      <c r="N3232" s="6"/>
      <c r="O3232" s="6"/>
      <c r="P3232" s="10"/>
      <c r="Q3232" s="15" t="str">
        <f t="shared" ca="1" si="103"/>
        <v>-</v>
      </c>
      <c r="R3232" s="6"/>
      <c r="S3232" s="6"/>
      <c r="T3232" s="6"/>
      <c r="U3232" s="6"/>
      <c r="V3232" s="6"/>
      <c r="W3232" s="6" t="str">
        <f t="shared" si="102"/>
        <v>-</v>
      </c>
      <c r="X3232" s="6"/>
      <c r="Y3232" s="6"/>
      <c r="Z3232" s="6"/>
      <c r="AA3232" s="6"/>
      <c r="AB3232" s="6"/>
      <c r="AC3232" s="6"/>
    </row>
    <row r="3233" spans="1:29" x14ac:dyDescent="0.25">
      <c r="Q3233" s="12" t="str">
        <f t="shared" ca="1" si="103"/>
        <v>-</v>
      </c>
      <c r="W3233" t="str">
        <f t="shared" si="102"/>
        <v>-</v>
      </c>
    </row>
    <row r="3234" spans="1:29" x14ac:dyDescent="0.25">
      <c r="A3234" s="6"/>
      <c r="B3234" s="10"/>
      <c r="C3234" s="6"/>
      <c r="D3234" s="6"/>
      <c r="E3234" s="6"/>
      <c r="F3234" s="6"/>
      <c r="G3234" s="6"/>
      <c r="H3234" s="6"/>
      <c r="I3234" s="6"/>
      <c r="J3234" s="6"/>
      <c r="K3234" s="6"/>
      <c r="L3234" s="6"/>
      <c r="M3234" s="6"/>
      <c r="N3234" s="6"/>
      <c r="O3234" s="6"/>
      <c r="P3234" s="10"/>
      <c r="Q3234" s="15" t="str">
        <f t="shared" ca="1" si="103"/>
        <v>-</v>
      </c>
      <c r="R3234" s="6"/>
      <c r="S3234" s="6"/>
      <c r="T3234" s="6"/>
      <c r="U3234" s="6"/>
      <c r="V3234" s="6"/>
      <c r="W3234" s="6" t="str">
        <f t="shared" si="102"/>
        <v>-</v>
      </c>
      <c r="X3234" s="6"/>
      <c r="Y3234" s="6"/>
      <c r="Z3234" s="6"/>
      <c r="AA3234" s="6"/>
      <c r="AB3234" s="6"/>
      <c r="AC3234" s="6"/>
    </row>
    <row r="3235" spans="1:29" x14ac:dyDescent="0.25">
      <c r="Q3235" s="12" t="str">
        <f t="shared" ca="1" si="103"/>
        <v>-</v>
      </c>
      <c r="W3235" t="str">
        <f t="shared" si="102"/>
        <v>-</v>
      </c>
    </row>
    <row r="3236" spans="1:29" x14ac:dyDescent="0.25">
      <c r="A3236" s="6"/>
      <c r="B3236" s="10"/>
      <c r="C3236" s="6"/>
      <c r="D3236" s="6"/>
      <c r="E3236" s="6"/>
      <c r="F3236" s="6"/>
      <c r="G3236" s="6"/>
      <c r="H3236" s="6"/>
      <c r="I3236" s="6"/>
      <c r="J3236" s="6"/>
      <c r="K3236" s="6"/>
      <c r="L3236" s="6"/>
      <c r="M3236" s="6"/>
      <c r="N3236" s="6"/>
      <c r="O3236" s="6"/>
      <c r="P3236" s="10"/>
      <c r="Q3236" s="15" t="str">
        <f t="shared" ca="1" si="103"/>
        <v>-</v>
      </c>
      <c r="R3236" s="6"/>
      <c r="S3236" s="6"/>
      <c r="T3236" s="6"/>
      <c r="U3236" s="6"/>
      <c r="V3236" s="6"/>
      <c r="W3236" s="6" t="str">
        <f t="shared" si="102"/>
        <v>-</v>
      </c>
      <c r="X3236" s="6"/>
      <c r="Y3236" s="6"/>
      <c r="Z3236" s="6"/>
      <c r="AA3236" s="6"/>
      <c r="AB3236" s="6"/>
      <c r="AC3236" s="6"/>
    </row>
    <row r="3237" spans="1:29" x14ac:dyDescent="0.25">
      <c r="Q3237" s="12" t="str">
        <f t="shared" ca="1" si="103"/>
        <v>-</v>
      </c>
      <c r="W3237" t="str">
        <f t="shared" si="102"/>
        <v>-</v>
      </c>
    </row>
    <row r="3238" spans="1:29" x14ac:dyDescent="0.25">
      <c r="A3238" s="6"/>
      <c r="B3238" s="10"/>
      <c r="C3238" s="6"/>
      <c r="D3238" s="6"/>
      <c r="E3238" s="6"/>
      <c r="F3238" s="6"/>
      <c r="G3238" s="6"/>
      <c r="H3238" s="6"/>
      <c r="I3238" s="6"/>
      <c r="J3238" s="6"/>
      <c r="K3238" s="6"/>
      <c r="L3238" s="6"/>
      <c r="M3238" s="6"/>
      <c r="N3238" s="6"/>
      <c r="O3238" s="6"/>
      <c r="P3238" s="10"/>
      <c r="Q3238" s="15" t="str">
        <f t="shared" ca="1" si="103"/>
        <v>-</v>
      </c>
      <c r="R3238" s="6"/>
      <c r="S3238" s="6"/>
      <c r="T3238" s="6"/>
      <c r="U3238" s="6"/>
      <c r="V3238" s="6"/>
      <c r="W3238" s="6" t="str">
        <f t="shared" si="102"/>
        <v>-</v>
      </c>
      <c r="X3238" s="6"/>
      <c r="Y3238" s="6"/>
      <c r="Z3238" s="6"/>
      <c r="AA3238" s="6"/>
      <c r="AB3238" s="6"/>
      <c r="AC3238" s="6"/>
    </row>
    <row r="3239" spans="1:29" x14ac:dyDescent="0.25">
      <c r="Q3239" s="12" t="str">
        <f t="shared" ca="1" si="103"/>
        <v>-</v>
      </c>
      <c r="W3239" t="str">
        <f t="shared" si="102"/>
        <v>-</v>
      </c>
    </row>
    <row r="3240" spans="1:29" x14ac:dyDescent="0.25">
      <c r="A3240" s="6"/>
      <c r="B3240" s="10"/>
      <c r="C3240" s="6"/>
      <c r="D3240" s="6"/>
      <c r="E3240" s="6"/>
      <c r="F3240" s="6"/>
      <c r="G3240" s="6"/>
      <c r="H3240" s="6"/>
      <c r="I3240" s="6"/>
      <c r="J3240" s="6"/>
      <c r="K3240" s="6"/>
      <c r="L3240" s="6"/>
      <c r="M3240" s="6"/>
      <c r="N3240" s="6"/>
      <c r="O3240" s="6"/>
      <c r="P3240" s="10"/>
      <c r="Q3240" s="15" t="str">
        <f t="shared" ca="1" si="103"/>
        <v>-</v>
      </c>
      <c r="R3240" s="6"/>
      <c r="S3240" s="6"/>
      <c r="T3240" s="6"/>
      <c r="U3240" s="6"/>
      <c r="V3240" s="6"/>
      <c r="W3240" s="6" t="str">
        <f t="shared" si="102"/>
        <v>-</v>
      </c>
      <c r="X3240" s="6"/>
      <c r="Y3240" s="6"/>
      <c r="Z3240" s="6"/>
      <c r="AA3240" s="6"/>
      <c r="AB3240" s="6"/>
      <c r="AC3240" s="6"/>
    </row>
    <row r="3241" spans="1:29" x14ac:dyDescent="0.25">
      <c r="Q3241" s="12" t="str">
        <f t="shared" ca="1" si="103"/>
        <v>-</v>
      </c>
      <c r="W3241" t="str">
        <f t="shared" si="102"/>
        <v>-</v>
      </c>
    </row>
    <row r="3242" spans="1:29" x14ac:dyDescent="0.25">
      <c r="A3242" s="6"/>
      <c r="B3242" s="10"/>
      <c r="C3242" s="6"/>
      <c r="D3242" s="6"/>
      <c r="E3242" s="6"/>
      <c r="F3242" s="6"/>
      <c r="G3242" s="6"/>
      <c r="H3242" s="6"/>
      <c r="I3242" s="6"/>
      <c r="J3242" s="6"/>
      <c r="K3242" s="6"/>
      <c r="L3242" s="6"/>
      <c r="M3242" s="6"/>
      <c r="N3242" s="6"/>
      <c r="O3242" s="6"/>
      <c r="P3242" s="10"/>
      <c r="Q3242" s="15" t="str">
        <f t="shared" ca="1" si="103"/>
        <v>-</v>
      </c>
      <c r="R3242" s="6"/>
      <c r="S3242" s="6"/>
      <c r="T3242" s="6"/>
      <c r="U3242" s="6"/>
      <c r="V3242" s="6"/>
      <c r="W3242" s="6" t="str">
        <f t="shared" si="102"/>
        <v>-</v>
      </c>
      <c r="X3242" s="6"/>
      <c r="Y3242" s="6"/>
      <c r="Z3242" s="6"/>
      <c r="AA3242" s="6"/>
      <c r="AB3242" s="6"/>
      <c r="AC3242" s="6"/>
    </row>
    <row r="3243" spans="1:29" x14ac:dyDescent="0.25">
      <c r="Q3243" s="12" t="str">
        <f t="shared" ca="1" si="103"/>
        <v>-</v>
      </c>
      <c r="W3243" t="str">
        <f t="shared" si="102"/>
        <v>-</v>
      </c>
    </row>
    <row r="3244" spans="1:29" x14ac:dyDescent="0.25">
      <c r="A3244" s="6"/>
      <c r="B3244" s="10"/>
      <c r="C3244" s="6"/>
      <c r="D3244" s="6"/>
      <c r="E3244" s="6"/>
      <c r="F3244" s="6"/>
      <c r="G3244" s="6"/>
      <c r="H3244" s="6"/>
      <c r="I3244" s="6"/>
      <c r="J3244" s="6"/>
      <c r="K3244" s="6"/>
      <c r="L3244" s="6"/>
      <c r="M3244" s="6"/>
      <c r="N3244" s="6"/>
      <c r="O3244" s="6"/>
      <c r="P3244" s="10"/>
      <c r="Q3244" s="15" t="str">
        <f t="shared" ca="1" si="103"/>
        <v>-</v>
      </c>
      <c r="R3244" s="6"/>
      <c r="S3244" s="6"/>
      <c r="T3244" s="6"/>
      <c r="U3244" s="6"/>
      <c r="V3244" s="6"/>
      <c r="W3244" s="6" t="str">
        <f t="shared" si="102"/>
        <v>-</v>
      </c>
      <c r="X3244" s="6"/>
      <c r="Y3244" s="6"/>
      <c r="Z3244" s="6"/>
      <c r="AA3244" s="6"/>
      <c r="AB3244" s="6"/>
      <c r="AC3244" s="6"/>
    </row>
    <row r="3245" spans="1:29" x14ac:dyDescent="0.25">
      <c r="Q3245" s="12" t="str">
        <f t="shared" ca="1" si="103"/>
        <v>-</v>
      </c>
      <c r="W3245" t="str">
        <f t="shared" si="102"/>
        <v>-</v>
      </c>
    </row>
    <row r="3246" spans="1:29" x14ac:dyDescent="0.25">
      <c r="A3246" s="6"/>
      <c r="B3246" s="10"/>
      <c r="C3246" s="6"/>
      <c r="D3246" s="6"/>
      <c r="E3246" s="6"/>
      <c r="F3246" s="6"/>
      <c r="G3246" s="6"/>
      <c r="H3246" s="6"/>
      <c r="I3246" s="6"/>
      <c r="J3246" s="6"/>
      <c r="K3246" s="6"/>
      <c r="L3246" s="6"/>
      <c r="M3246" s="6"/>
      <c r="N3246" s="6"/>
      <c r="O3246" s="6"/>
      <c r="P3246" s="10"/>
      <c r="Q3246" s="15" t="str">
        <f t="shared" ca="1" si="103"/>
        <v>-</v>
      </c>
      <c r="R3246" s="6"/>
      <c r="S3246" s="6"/>
      <c r="T3246" s="6"/>
      <c r="U3246" s="6"/>
      <c r="V3246" s="6"/>
      <c r="W3246" s="6" t="str">
        <f t="shared" si="102"/>
        <v>-</v>
      </c>
      <c r="X3246" s="6"/>
      <c r="Y3246" s="6"/>
      <c r="Z3246" s="6"/>
      <c r="AA3246" s="6"/>
      <c r="AB3246" s="6"/>
      <c r="AC3246" s="6"/>
    </row>
    <row r="3247" spans="1:29" x14ac:dyDescent="0.25">
      <c r="Q3247" s="12" t="str">
        <f t="shared" ca="1" si="103"/>
        <v>-</v>
      </c>
      <c r="W3247" t="str">
        <f t="shared" si="102"/>
        <v>-</v>
      </c>
    </row>
    <row r="3248" spans="1:29" x14ac:dyDescent="0.25">
      <c r="A3248" s="6"/>
      <c r="B3248" s="10"/>
      <c r="C3248" s="6"/>
      <c r="D3248" s="6"/>
      <c r="E3248" s="6"/>
      <c r="F3248" s="6"/>
      <c r="G3248" s="6"/>
      <c r="H3248" s="6"/>
      <c r="I3248" s="6"/>
      <c r="J3248" s="6"/>
      <c r="K3248" s="6"/>
      <c r="L3248" s="6"/>
      <c r="M3248" s="6"/>
      <c r="N3248" s="6"/>
      <c r="O3248" s="6"/>
      <c r="P3248" s="10"/>
      <c r="Q3248" s="15" t="str">
        <f t="shared" ca="1" si="103"/>
        <v>-</v>
      </c>
      <c r="R3248" s="6"/>
      <c r="S3248" s="6"/>
      <c r="T3248" s="6"/>
      <c r="U3248" s="6"/>
      <c r="V3248" s="6"/>
      <c r="W3248" s="6" t="str">
        <f t="shared" si="102"/>
        <v>-</v>
      </c>
      <c r="X3248" s="6"/>
      <c r="Y3248" s="6"/>
      <c r="Z3248" s="6"/>
      <c r="AA3248" s="6"/>
      <c r="AB3248" s="6"/>
      <c r="AC3248" s="6"/>
    </row>
    <row r="3249" spans="1:29" x14ac:dyDescent="0.25">
      <c r="Q3249" s="12" t="str">
        <f t="shared" ca="1" si="103"/>
        <v>-</v>
      </c>
      <c r="W3249" t="str">
        <f t="shared" si="102"/>
        <v>-</v>
      </c>
    </row>
    <row r="3250" spans="1:29" x14ac:dyDescent="0.25">
      <c r="A3250" s="6"/>
      <c r="B3250" s="10"/>
      <c r="C3250" s="6"/>
      <c r="D3250" s="6"/>
      <c r="E3250" s="6"/>
      <c r="F3250" s="6"/>
      <c r="G3250" s="6"/>
      <c r="H3250" s="6"/>
      <c r="I3250" s="6"/>
      <c r="J3250" s="6"/>
      <c r="K3250" s="6"/>
      <c r="L3250" s="6"/>
      <c r="M3250" s="6"/>
      <c r="N3250" s="6"/>
      <c r="O3250" s="6"/>
      <c r="P3250" s="10"/>
      <c r="Q3250" s="15" t="str">
        <f t="shared" ca="1" si="103"/>
        <v>-</v>
      </c>
      <c r="R3250" s="6"/>
      <c r="S3250" s="6"/>
      <c r="T3250" s="6"/>
      <c r="U3250" s="6"/>
      <c r="V3250" s="6"/>
      <c r="W3250" s="6" t="str">
        <f t="shared" si="102"/>
        <v>-</v>
      </c>
      <c r="X3250" s="6"/>
      <c r="Y3250" s="6"/>
      <c r="Z3250" s="6"/>
      <c r="AA3250" s="6"/>
      <c r="AB3250" s="6"/>
      <c r="AC3250" s="6"/>
    </row>
    <row r="3251" spans="1:29" x14ac:dyDescent="0.25">
      <c r="Q3251" s="12" t="str">
        <f t="shared" ca="1" si="103"/>
        <v>-</v>
      </c>
      <c r="W3251" t="str">
        <f t="shared" si="102"/>
        <v>-</v>
      </c>
    </row>
    <row r="3252" spans="1:29" x14ac:dyDescent="0.25">
      <c r="A3252" s="6"/>
      <c r="B3252" s="10"/>
      <c r="C3252" s="6"/>
      <c r="D3252" s="6"/>
      <c r="E3252" s="6"/>
      <c r="F3252" s="6"/>
      <c r="G3252" s="6"/>
      <c r="H3252" s="6"/>
      <c r="I3252" s="6"/>
      <c r="J3252" s="6"/>
      <c r="K3252" s="6"/>
      <c r="L3252" s="6"/>
      <c r="M3252" s="6"/>
      <c r="N3252" s="6"/>
      <c r="O3252" s="6"/>
      <c r="P3252" s="10"/>
      <c r="Q3252" s="15" t="str">
        <f t="shared" ca="1" si="103"/>
        <v>-</v>
      </c>
      <c r="R3252" s="6"/>
      <c r="S3252" s="6"/>
      <c r="T3252" s="6"/>
      <c r="U3252" s="6"/>
      <c r="V3252" s="6"/>
      <c r="W3252" s="6" t="str">
        <f t="shared" si="102"/>
        <v>-</v>
      </c>
      <c r="X3252" s="6"/>
      <c r="Y3252" s="6"/>
      <c r="Z3252" s="6"/>
      <c r="AA3252" s="6"/>
      <c r="AB3252" s="6"/>
      <c r="AC3252" s="6"/>
    </row>
    <row r="3253" spans="1:29" x14ac:dyDescent="0.25">
      <c r="Q3253" s="12" t="str">
        <f t="shared" ca="1" si="103"/>
        <v>-</v>
      </c>
      <c r="W3253" t="str">
        <f t="shared" si="102"/>
        <v>-</v>
      </c>
    </row>
    <row r="3254" spans="1:29" x14ac:dyDescent="0.25">
      <c r="A3254" s="6"/>
      <c r="B3254" s="10"/>
      <c r="C3254" s="6"/>
      <c r="D3254" s="6"/>
      <c r="E3254" s="6"/>
      <c r="F3254" s="6"/>
      <c r="G3254" s="6"/>
      <c r="H3254" s="6"/>
      <c r="I3254" s="6"/>
      <c r="J3254" s="6"/>
      <c r="K3254" s="6"/>
      <c r="L3254" s="6"/>
      <c r="M3254" s="6"/>
      <c r="N3254" s="6"/>
      <c r="O3254" s="6"/>
      <c r="P3254" s="10"/>
      <c r="Q3254" s="15" t="str">
        <f t="shared" ca="1" si="103"/>
        <v>-</v>
      </c>
      <c r="R3254" s="6"/>
      <c r="S3254" s="6"/>
      <c r="T3254" s="6"/>
      <c r="U3254" s="6"/>
      <c r="V3254" s="6"/>
      <c r="W3254" s="6" t="str">
        <f t="shared" si="102"/>
        <v>-</v>
      </c>
      <c r="X3254" s="6"/>
      <c r="Y3254" s="6"/>
      <c r="Z3254" s="6"/>
      <c r="AA3254" s="6"/>
      <c r="AB3254" s="6"/>
      <c r="AC3254" s="6"/>
    </row>
    <row r="3255" spans="1:29" x14ac:dyDescent="0.25">
      <c r="Q3255" s="12" t="str">
        <f t="shared" ca="1" si="103"/>
        <v>-</v>
      </c>
      <c r="W3255" t="str">
        <f t="shared" si="102"/>
        <v>-</v>
      </c>
    </row>
    <row r="3256" spans="1:29" x14ac:dyDescent="0.25">
      <c r="A3256" s="6"/>
      <c r="B3256" s="10"/>
      <c r="C3256" s="6"/>
      <c r="D3256" s="6"/>
      <c r="E3256" s="6"/>
      <c r="F3256" s="6"/>
      <c r="G3256" s="6"/>
      <c r="H3256" s="6"/>
      <c r="I3256" s="6"/>
      <c r="J3256" s="6"/>
      <c r="K3256" s="6"/>
      <c r="L3256" s="6"/>
      <c r="M3256" s="6"/>
      <c r="N3256" s="6"/>
      <c r="O3256" s="6"/>
      <c r="P3256" s="10"/>
      <c r="Q3256" s="15" t="str">
        <f t="shared" ca="1" si="103"/>
        <v>-</v>
      </c>
      <c r="R3256" s="6"/>
      <c r="S3256" s="6"/>
      <c r="T3256" s="6"/>
      <c r="U3256" s="6"/>
      <c r="V3256" s="6"/>
      <c r="W3256" s="6" t="str">
        <f t="shared" si="102"/>
        <v>-</v>
      </c>
      <c r="X3256" s="6"/>
      <c r="Y3256" s="6"/>
      <c r="Z3256" s="6"/>
      <c r="AA3256" s="6"/>
      <c r="AB3256" s="6"/>
      <c r="AC3256" s="6"/>
    </row>
    <row r="3257" spans="1:29" x14ac:dyDescent="0.25">
      <c r="Q3257" s="12" t="str">
        <f t="shared" ca="1" si="103"/>
        <v>-</v>
      </c>
      <c r="W3257" t="str">
        <f t="shared" si="102"/>
        <v>-</v>
      </c>
    </row>
    <row r="3258" spans="1:29" x14ac:dyDescent="0.25">
      <c r="A3258" s="6"/>
      <c r="B3258" s="10"/>
      <c r="C3258" s="6"/>
      <c r="D3258" s="6"/>
      <c r="E3258" s="6"/>
      <c r="F3258" s="6"/>
      <c r="G3258" s="6"/>
      <c r="H3258" s="6"/>
      <c r="I3258" s="6"/>
      <c r="J3258" s="6"/>
      <c r="K3258" s="6"/>
      <c r="L3258" s="6"/>
      <c r="M3258" s="6"/>
      <c r="N3258" s="6"/>
      <c r="O3258" s="6"/>
      <c r="P3258" s="10"/>
      <c r="Q3258" s="15" t="str">
        <f t="shared" ca="1" si="103"/>
        <v>-</v>
      </c>
      <c r="R3258" s="6"/>
      <c r="S3258" s="6"/>
      <c r="T3258" s="6"/>
      <c r="U3258" s="6"/>
      <c r="V3258" s="6"/>
      <c r="W3258" s="6" t="str">
        <f t="shared" si="102"/>
        <v>-</v>
      </c>
      <c r="X3258" s="6"/>
      <c r="Y3258" s="6"/>
      <c r="Z3258" s="6"/>
      <c r="AA3258" s="6"/>
      <c r="AB3258" s="6"/>
      <c r="AC3258" s="6"/>
    </row>
    <row r="3259" spans="1:29" x14ac:dyDescent="0.25">
      <c r="Q3259" s="12" t="str">
        <f t="shared" ca="1" si="103"/>
        <v>-</v>
      </c>
      <c r="W3259" t="str">
        <f t="shared" si="102"/>
        <v>-</v>
      </c>
    </row>
    <row r="3260" spans="1:29" x14ac:dyDescent="0.25">
      <c r="A3260" s="6"/>
      <c r="B3260" s="10"/>
      <c r="C3260" s="6"/>
      <c r="D3260" s="6"/>
      <c r="E3260" s="6"/>
      <c r="F3260" s="6"/>
      <c r="G3260" s="6"/>
      <c r="H3260" s="6"/>
      <c r="I3260" s="6"/>
      <c r="J3260" s="6"/>
      <c r="K3260" s="6"/>
      <c r="L3260" s="6"/>
      <c r="M3260" s="6"/>
      <c r="N3260" s="6"/>
      <c r="O3260" s="6"/>
      <c r="P3260" s="10"/>
      <c r="Q3260" s="15" t="str">
        <f t="shared" ca="1" si="103"/>
        <v>-</v>
      </c>
      <c r="R3260" s="6"/>
      <c r="S3260" s="6"/>
      <c r="T3260" s="6"/>
      <c r="U3260" s="6"/>
      <c r="V3260" s="6"/>
      <c r="W3260" s="6" t="str">
        <f t="shared" si="102"/>
        <v>-</v>
      </c>
      <c r="X3260" s="6"/>
      <c r="Y3260" s="6"/>
      <c r="Z3260" s="6"/>
      <c r="AA3260" s="6"/>
      <c r="AB3260" s="6"/>
      <c r="AC3260" s="6"/>
    </row>
    <row r="3261" spans="1:29" x14ac:dyDescent="0.25">
      <c r="Q3261" s="12" t="str">
        <f t="shared" ca="1" si="103"/>
        <v>-</v>
      </c>
      <c r="W3261" t="str">
        <f t="shared" si="102"/>
        <v>-</v>
      </c>
    </row>
    <row r="3262" spans="1:29" x14ac:dyDescent="0.25">
      <c r="A3262" s="6"/>
      <c r="B3262" s="10"/>
      <c r="C3262" s="6"/>
      <c r="D3262" s="6"/>
      <c r="E3262" s="6"/>
      <c r="F3262" s="6"/>
      <c r="G3262" s="6"/>
      <c r="H3262" s="6"/>
      <c r="I3262" s="6"/>
      <c r="J3262" s="6"/>
      <c r="K3262" s="6"/>
      <c r="L3262" s="6"/>
      <c r="M3262" s="6"/>
      <c r="N3262" s="6"/>
      <c r="O3262" s="6"/>
      <c r="P3262" s="10"/>
      <c r="Q3262" s="15" t="str">
        <f t="shared" ca="1" si="103"/>
        <v>-</v>
      </c>
      <c r="R3262" s="6"/>
      <c r="S3262" s="6"/>
      <c r="T3262" s="6"/>
      <c r="U3262" s="6"/>
      <c r="V3262" s="6"/>
      <c r="W3262" s="6" t="str">
        <f t="shared" si="102"/>
        <v>-</v>
      </c>
      <c r="X3262" s="6"/>
      <c r="Y3262" s="6"/>
      <c r="Z3262" s="6"/>
      <c r="AA3262" s="6"/>
      <c r="AB3262" s="6"/>
      <c r="AC3262" s="6"/>
    </row>
    <row r="3263" spans="1:29" x14ac:dyDescent="0.25">
      <c r="Q3263" s="12" t="str">
        <f t="shared" ca="1" si="103"/>
        <v>-</v>
      </c>
      <c r="W3263" t="str">
        <f t="shared" si="102"/>
        <v>-</v>
      </c>
    </row>
    <row r="3264" spans="1:29" x14ac:dyDescent="0.25">
      <c r="A3264" s="6"/>
      <c r="B3264" s="10"/>
      <c r="C3264" s="6"/>
      <c r="D3264" s="6"/>
      <c r="E3264" s="6"/>
      <c r="F3264" s="6"/>
      <c r="G3264" s="6"/>
      <c r="H3264" s="6"/>
      <c r="I3264" s="6"/>
      <c r="J3264" s="6"/>
      <c r="K3264" s="6"/>
      <c r="L3264" s="6"/>
      <c r="M3264" s="6"/>
      <c r="N3264" s="6"/>
      <c r="O3264" s="6"/>
      <c r="P3264" s="10"/>
      <c r="Q3264" s="15" t="str">
        <f t="shared" ca="1" si="103"/>
        <v>-</v>
      </c>
      <c r="R3264" s="6"/>
      <c r="S3264" s="6"/>
      <c r="T3264" s="6"/>
      <c r="U3264" s="6"/>
      <c r="V3264" s="6"/>
      <c r="W3264" s="6" t="str">
        <f t="shared" si="102"/>
        <v>-</v>
      </c>
      <c r="X3264" s="6"/>
      <c r="Y3264" s="6"/>
      <c r="Z3264" s="6"/>
      <c r="AA3264" s="6"/>
      <c r="AB3264" s="6"/>
      <c r="AC3264" s="6"/>
    </row>
    <row r="3265" spans="1:29" x14ac:dyDescent="0.25">
      <c r="Q3265" s="12" t="str">
        <f t="shared" ca="1" si="103"/>
        <v>-</v>
      </c>
      <c r="W3265" t="str">
        <f t="shared" si="102"/>
        <v>-</v>
      </c>
    </row>
    <row r="3266" spans="1:29" x14ac:dyDescent="0.25">
      <c r="A3266" s="6"/>
      <c r="B3266" s="10"/>
      <c r="C3266" s="6"/>
      <c r="D3266" s="6"/>
      <c r="E3266" s="6"/>
      <c r="F3266" s="6"/>
      <c r="G3266" s="6"/>
      <c r="H3266" s="6"/>
      <c r="I3266" s="6"/>
      <c r="J3266" s="6"/>
      <c r="K3266" s="6"/>
      <c r="L3266" s="6"/>
      <c r="M3266" s="6"/>
      <c r="N3266" s="6"/>
      <c r="O3266" s="6"/>
      <c r="P3266" s="10"/>
      <c r="Q3266" s="15" t="str">
        <f t="shared" ca="1" si="103"/>
        <v>-</v>
      </c>
      <c r="R3266" s="6"/>
      <c r="S3266" s="6"/>
      <c r="T3266" s="6"/>
      <c r="U3266" s="6"/>
      <c r="V3266" s="6"/>
      <c r="W3266" s="6" t="str">
        <f t="shared" si="102"/>
        <v>-</v>
      </c>
      <c r="X3266" s="6"/>
      <c r="Y3266" s="6"/>
      <c r="Z3266" s="6"/>
      <c r="AA3266" s="6"/>
      <c r="AB3266" s="6"/>
      <c r="AC3266" s="6"/>
    </row>
    <row r="3267" spans="1:29" x14ac:dyDescent="0.25">
      <c r="Q3267" s="12" t="str">
        <f t="shared" ca="1" si="103"/>
        <v>-</v>
      </c>
      <c r="W3267" t="str">
        <f t="shared" si="102"/>
        <v>-</v>
      </c>
    </row>
    <row r="3268" spans="1:29" x14ac:dyDescent="0.25">
      <c r="A3268" s="6"/>
      <c r="B3268" s="10"/>
      <c r="C3268" s="6"/>
      <c r="D3268" s="6"/>
      <c r="E3268" s="6"/>
      <c r="F3268" s="6"/>
      <c r="G3268" s="6"/>
      <c r="H3268" s="6"/>
      <c r="I3268" s="6"/>
      <c r="J3268" s="6"/>
      <c r="K3268" s="6"/>
      <c r="L3268" s="6"/>
      <c r="M3268" s="6"/>
      <c r="N3268" s="6"/>
      <c r="O3268" s="6"/>
      <c r="P3268" s="10"/>
      <c r="Q3268" s="15" t="str">
        <f t="shared" ca="1" si="103"/>
        <v>-</v>
      </c>
      <c r="R3268" s="6"/>
      <c r="S3268" s="6"/>
      <c r="T3268" s="6"/>
      <c r="U3268" s="6"/>
      <c r="V3268" s="6"/>
      <c r="W3268" s="6" t="str">
        <f t="shared" si="102"/>
        <v>-</v>
      </c>
      <c r="X3268" s="6"/>
      <c r="Y3268" s="6"/>
      <c r="Z3268" s="6"/>
      <c r="AA3268" s="6"/>
      <c r="AB3268" s="6"/>
      <c r="AC3268" s="6"/>
    </row>
    <row r="3269" spans="1:29" x14ac:dyDescent="0.25">
      <c r="Q3269" s="12" t="str">
        <f t="shared" ca="1" si="103"/>
        <v>-</v>
      </c>
      <c r="W3269" t="str">
        <f t="shared" si="102"/>
        <v>-</v>
      </c>
    </row>
    <row r="3270" spans="1:29" x14ac:dyDescent="0.25">
      <c r="A3270" s="6"/>
      <c r="B3270" s="10"/>
      <c r="C3270" s="6"/>
      <c r="D3270" s="6"/>
      <c r="E3270" s="6"/>
      <c r="F3270" s="6"/>
      <c r="G3270" s="6"/>
      <c r="H3270" s="6"/>
      <c r="I3270" s="6"/>
      <c r="J3270" s="6"/>
      <c r="K3270" s="6"/>
      <c r="L3270" s="6"/>
      <c r="M3270" s="6"/>
      <c r="N3270" s="6"/>
      <c r="O3270" s="6"/>
      <c r="P3270" s="10"/>
      <c r="Q3270" s="15" t="str">
        <f t="shared" ca="1" si="103"/>
        <v>-</v>
      </c>
      <c r="R3270" s="6"/>
      <c r="S3270" s="6"/>
      <c r="T3270" s="6"/>
      <c r="U3270" s="6"/>
      <c r="V3270" s="6"/>
      <c r="W3270" s="6" t="str">
        <f t="shared" si="102"/>
        <v>-</v>
      </c>
      <c r="X3270" s="6"/>
      <c r="Y3270" s="6"/>
      <c r="Z3270" s="6"/>
      <c r="AA3270" s="6"/>
      <c r="AB3270" s="6"/>
      <c r="AC3270" s="6"/>
    </row>
    <row r="3271" spans="1:29" x14ac:dyDescent="0.25">
      <c r="Q3271" s="12" t="str">
        <f t="shared" ca="1" si="103"/>
        <v>-</v>
      </c>
      <c r="W3271" t="str">
        <f t="shared" si="102"/>
        <v>-</v>
      </c>
    </row>
    <row r="3272" spans="1:29" x14ac:dyDescent="0.25">
      <c r="A3272" s="6"/>
      <c r="B3272" s="10"/>
      <c r="C3272" s="6"/>
      <c r="D3272" s="6"/>
      <c r="E3272" s="6"/>
      <c r="F3272" s="6"/>
      <c r="G3272" s="6"/>
      <c r="H3272" s="6"/>
      <c r="I3272" s="6"/>
      <c r="J3272" s="6"/>
      <c r="K3272" s="6"/>
      <c r="L3272" s="6"/>
      <c r="M3272" s="6"/>
      <c r="N3272" s="6"/>
      <c r="O3272" s="6"/>
      <c r="P3272" s="10"/>
      <c r="Q3272" s="15" t="str">
        <f t="shared" ca="1" si="103"/>
        <v>-</v>
      </c>
      <c r="R3272" s="6"/>
      <c r="S3272" s="6"/>
      <c r="T3272" s="6"/>
      <c r="U3272" s="6"/>
      <c r="V3272" s="6"/>
      <c r="W3272" s="6" t="str">
        <f t="shared" ref="W3272:W3335" si="104">IF(OR(ISBLANK(J3272),ISBLANK(V3272)),"-",(IF(J3272=V3272,"Yes","No")))</f>
        <v>-</v>
      </c>
      <c r="X3272" s="6"/>
      <c r="Y3272" s="6"/>
      <c r="Z3272" s="6"/>
      <c r="AA3272" s="6"/>
      <c r="AB3272" s="6"/>
      <c r="AC3272" s="6"/>
    </row>
    <row r="3273" spans="1:29" x14ac:dyDescent="0.25">
      <c r="Q3273" s="12" t="str">
        <f t="shared" ref="Q3273:Q3336" ca="1" si="105">IF(B3273&gt;1/1/1900, (IF(R3273="Closed",(DATEDIF(B3273,P3273,"d"))-(DATEDIF(M3273,O3273,"d")),IF(OR(R3273="Pending",ISBLANK(P3273)),TODAY()-B3273))),"-")</f>
        <v>-</v>
      </c>
      <c r="W3273" t="str">
        <f t="shared" si="104"/>
        <v>-</v>
      </c>
    </row>
    <row r="3274" spans="1:29" x14ac:dyDescent="0.25">
      <c r="A3274" s="6"/>
      <c r="B3274" s="10"/>
      <c r="C3274" s="6"/>
      <c r="D3274" s="6"/>
      <c r="E3274" s="6"/>
      <c r="F3274" s="6"/>
      <c r="G3274" s="6"/>
      <c r="H3274" s="6"/>
      <c r="I3274" s="6"/>
      <c r="J3274" s="6"/>
      <c r="K3274" s="6"/>
      <c r="L3274" s="6"/>
      <c r="M3274" s="6"/>
      <c r="N3274" s="6"/>
      <c r="O3274" s="6"/>
      <c r="P3274" s="10"/>
      <c r="Q3274" s="15" t="str">
        <f t="shared" ca="1" si="105"/>
        <v>-</v>
      </c>
      <c r="R3274" s="6"/>
      <c r="S3274" s="6"/>
      <c r="T3274" s="6"/>
      <c r="U3274" s="6"/>
      <c r="V3274" s="6"/>
      <c r="W3274" s="6" t="str">
        <f t="shared" si="104"/>
        <v>-</v>
      </c>
      <c r="X3274" s="6"/>
      <c r="Y3274" s="6"/>
      <c r="Z3274" s="6"/>
      <c r="AA3274" s="6"/>
      <c r="AB3274" s="6"/>
      <c r="AC3274" s="6"/>
    </row>
    <row r="3275" spans="1:29" x14ac:dyDescent="0.25">
      <c r="Q3275" s="12" t="str">
        <f t="shared" ca="1" si="105"/>
        <v>-</v>
      </c>
      <c r="W3275" t="str">
        <f t="shared" si="104"/>
        <v>-</v>
      </c>
    </row>
    <row r="3276" spans="1:29" x14ac:dyDescent="0.25">
      <c r="A3276" s="6"/>
      <c r="B3276" s="10"/>
      <c r="C3276" s="6"/>
      <c r="D3276" s="6"/>
      <c r="E3276" s="6"/>
      <c r="F3276" s="6"/>
      <c r="G3276" s="6"/>
      <c r="H3276" s="6"/>
      <c r="I3276" s="6"/>
      <c r="J3276" s="6"/>
      <c r="K3276" s="6"/>
      <c r="L3276" s="6"/>
      <c r="M3276" s="6"/>
      <c r="N3276" s="6"/>
      <c r="O3276" s="6"/>
      <c r="P3276" s="10"/>
      <c r="Q3276" s="15" t="str">
        <f t="shared" ca="1" si="105"/>
        <v>-</v>
      </c>
      <c r="R3276" s="6"/>
      <c r="S3276" s="6"/>
      <c r="T3276" s="6"/>
      <c r="U3276" s="6"/>
      <c r="V3276" s="6"/>
      <c r="W3276" s="6" t="str">
        <f t="shared" si="104"/>
        <v>-</v>
      </c>
      <c r="X3276" s="6"/>
      <c r="Y3276" s="6"/>
      <c r="Z3276" s="6"/>
      <c r="AA3276" s="6"/>
      <c r="AB3276" s="6"/>
      <c r="AC3276" s="6"/>
    </row>
    <row r="3277" spans="1:29" x14ac:dyDescent="0.25">
      <c r="Q3277" s="12" t="str">
        <f t="shared" ca="1" si="105"/>
        <v>-</v>
      </c>
      <c r="W3277" t="str">
        <f t="shared" si="104"/>
        <v>-</v>
      </c>
    </row>
    <row r="3278" spans="1:29" x14ac:dyDescent="0.25">
      <c r="A3278" s="6"/>
      <c r="B3278" s="10"/>
      <c r="C3278" s="6"/>
      <c r="D3278" s="6"/>
      <c r="E3278" s="6"/>
      <c r="F3278" s="6"/>
      <c r="G3278" s="6"/>
      <c r="H3278" s="6"/>
      <c r="I3278" s="6"/>
      <c r="J3278" s="6"/>
      <c r="K3278" s="6"/>
      <c r="L3278" s="6"/>
      <c r="M3278" s="6"/>
      <c r="N3278" s="6"/>
      <c r="O3278" s="6"/>
      <c r="P3278" s="10"/>
      <c r="Q3278" s="15" t="str">
        <f t="shared" ca="1" si="105"/>
        <v>-</v>
      </c>
      <c r="R3278" s="6"/>
      <c r="S3278" s="6"/>
      <c r="T3278" s="6"/>
      <c r="U3278" s="6"/>
      <c r="V3278" s="6"/>
      <c r="W3278" s="6" t="str">
        <f t="shared" si="104"/>
        <v>-</v>
      </c>
      <c r="X3278" s="6"/>
      <c r="Y3278" s="6"/>
      <c r="Z3278" s="6"/>
      <c r="AA3278" s="6"/>
      <c r="AB3278" s="6"/>
      <c r="AC3278" s="6"/>
    </row>
    <row r="3279" spans="1:29" x14ac:dyDescent="0.25">
      <c r="Q3279" s="12" t="str">
        <f t="shared" ca="1" si="105"/>
        <v>-</v>
      </c>
      <c r="W3279" t="str">
        <f t="shared" si="104"/>
        <v>-</v>
      </c>
    </row>
    <row r="3280" spans="1:29" x14ac:dyDescent="0.25">
      <c r="A3280" s="6"/>
      <c r="B3280" s="10"/>
      <c r="C3280" s="6"/>
      <c r="D3280" s="6"/>
      <c r="E3280" s="6"/>
      <c r="F3280" s="6"/>
      <c r="G3280" s="6"/>
      <c r="H3280" s="6"/>
      <c r="I3280" s="6"/>
      <c r="J3280" s="6"/>
      <c r="K3280" s="6"/>
      <c r="L3280" s="6"/>
      <c r="M3280" s="6"/>
      <c r="N3280" s="6"/>
      <c r="O3280" s="6"/>
      <c r="P3280" s="10"/>
      <c r="Q3280" s="15" t="str">
        <f t="shared" ca="1" si="105"/>
        <v>-</v>
      </c>
      <c r="R3280" s="6"/>
      <c r="S3280" s="6"/>
      <c r="T3280" s="6"/>
      <c r="U3280" s="6"/>
      <c r="V3280" s="6"/>
      <c r="W3280" s="6" t="str">
        <f t="shared" si="104"/>
        <v>-</v>
      </c>
      <c r="X3280" s="6"/>
      <c r="Y3280" s="6"/>
      <c r="Z3280" s="6"/>
      <c r="AA3280" s="6"/>
      <c r="AB3280" s="6"/>
      <c r="AC3280" s="6"/>
    </row>
    <row r="3281" spans="1:29" x14ac:dyDescent="0.25">
      <c r="Q3281" s="12" t="str">
        <f t="shared" ca="1" si="105"/>
        <v>-</v>
      </c>
      <c r="W3281" t="str">
        <f t="shared" si="104"/>
        <v>-</v>
      </c>
    </row>
    <row r="3282" spans="1:29" x14ac:dyDescent="0.25">
      <c r="A3282" s="6"/>
      <c r="B3282" s="10"/>
      <c r="C3282" s="6"/>
      <c r="D3282" s="6"/>
      <c r="E3282" s="6"/>
      <c r="F3282" s="6"/>
      <c r="G3282" s="6"/>
      <c r="H3282" s="6"/>
      <c r="I3282" s="6"/>
      <c r="J3282" s="6"/>
      <c r="K3282" s="6"/>
      <c r="L3282" s="6"/>
      <c r="M3282" s="6"/>
      <c r="N3282" s="6"/>
      <c r="O3282" s="6"/>
      <c r="P3282" s="10"/>
      <c r="Q3282" s="15" t="str">
        <f t="shared" ca="1" si="105"/>
        <v>-</v>
      </c>
      <c r="R3282" s="6"/>
      <c r="S3282" s="6"/>
      <c r="T3282" s="6"/>
      <c r="U3282" s="6"/>
      <c r="V3282" s="6"/>
      <c r="W3282" s="6" t="str">
        <f t="shared" si="104"/>
        <v>-</v>
      </c>
      <c r="X3282" s="6"/>
      <c r="Y3282" s="6"/>
      <c r="Z3282" s="6"/>
      <c r="AA3282" s="6"/>
      <c r="AB3282" s="6"/>
      <c r="AC3282" s="6"/>
    </row>
    <row r="3283" spans="1:29" x14ac:dyDescent="0.25">
      <c r="Q3283" s="12" t="str">
        <f t="shared" ca="1" si="105"/>
        <v>-</v>
      </c>
      <c r="W3283" t="str">
        <f t="shared" si="104"/>
        <v>-</v>
      </c>
    </row>
    <row r="3284" spans="1:29" x14ac:dyDescent="0.25">
      <c r="A3284" s="6"/>
      <c r="B3284" s="10"/>
      <c r="C3284" s="6"/>
      <c r="D3284" s="6"/>
      <c r="E3284" s="6"/>
      <c r="F3284" s="6"/>
      <c r="G3284" s="6"/>
      <c r="H3284" s="6"/>
      <c r="I3284" s="6"/>
      <c r="J3284" s="6"/>
      <c r="K3284" s="6"/>
      <c r="L3284" s="6"/>
      <c r="M3284" s="6"/>
      <c r="N3284" s="6"/>
      <c r="O3284" s="6"/>
      <c r="P3284" s="10"/>
      <c r="Q3284" s="15" t="str">
        <f t="shared" ca="1" si="105"/>
        <v>-</v>
      </c>
      <c r="R3284" s="6"/>
      <c r="S3284" s="6"/>
      <c r="T3284" s="6"/>
      <c r="U3284" s="6"/>
      <c r="V3284" s="6"/>
      <c r="W3284" s="6" t="str">
        <f t="shared" si="104"/>
        <v>-</v>
      </c>
      <c r="X3284" s="6"/>
      <c r="Y3284" s="6"/>
      <c r="Z3284" s="6"/>
      <c r="AA3284" s="6"/>
      <c r="AB3284" s="6"/>
      <c r="AC3284" s="6"/>
    </row>
    <row r="3285" spans="1:29" x14ac:dyDescent="0.25">
      <c r="Q3285" s="12" t="str">
        <f t="shared" ca="1" si="105"/>
        <v>-</v>
      </c>
      <c r="W3285" t="str">
        <f t="shared" si="104"/>
        <v>-</v>
      </c>
    </row>
    <row r="3286" spans="1:29" x14ac:dyDescent="0.25">
      <c r="A3286" s="6"/>
      <c r="B3286" s="10"/>
      <c r="C3286" s="6"/>
      <c r="D3286" s="6"/>
      <c r="E3286" s="6"/>
      <c r="F3286" s="6"/>
      <c r="G3286" s="6"/>
      <c r="H3286" s="6"/>
      <c r="I3286" s="6"/>
      <c r="J3286" s="6"/>
      <c r="K3286" s="6"/>
      <c r="L3286" s="6"/>
      <c r="M3286" s="6"/>
      <c r="N3286" s="6"/>
      <c r="O3286" s="6"/>
      <c r="P3286" s="10"/>
      <c r="Q3286" s="15" t="str">
        <f t="shared" ca="1" si="105"/>
        <v>-</v>
      </c>
      <c r="R3286" s="6"/>
      <c r="S3286" s="6"/>
      <c r="T3286" s="6"/>
      <c r="U3286" s="6"/>
      <c r="V3286" s="6"/>
      <c r="W3286" s="6" t="str">
        <f t="shared" si="104"/>
        <v>-</v>
      </c>
      <c r="X3286" s="6"/>
      <c r="Y3286" s="6"/>
      <c r="Z3286" s="6"/>
      <c r="AA3286" s="6"/>
      <c r="AB3286" s="6"/>
      <c r="AC3286" s="6"/>
    </row>
    <row r="3287" spans="1:29" x14ac:dyDescent="0.25">
      <c r="Q3287" s="12" t="str">
        <f t="shared" ca="1" si="105"/>
        <v>-</v>
      </c>
      <c r="W3287" t="str">
        <f t="shared" si="104"/>
        <v>-</v>
      </c>
    </row>
    <row r="3288" spans="1:29" x14ac:dyDescent="0.25">
      <c r="A3288" s="6"/>
      <c r="B3288" s="10"/>
      <c r="C3288" s="6"/>
      <c r="D3288" s="6"/>
      <c r="E3288" s="6"/>
      <c r="F3288" s="6"/>
      <c r="G3288" s="6"/>
      <c r="H3288" s="6"/>
      <c r="I3288" s="6"/>
      <c r="J3288" s="6"/>
      <c r="K3288" s="6"/>
      <c r="L3288" s="6"/>
      <c r="M3288" s="6"/>
      <c r="N3288" s="6"/>
      <c r="O3288" s="6"/>
      <c r="P3288" s="10"/>
      <c r="Q3288" s="15" t="str">
        <f t="shared" ca="1" si="105"/>
        <v>-</v>
      </c>
      <c r="R3288" s="6"/>
      <c r="S3288" s="6"/>
      <c r="T3288" s="6"/>
      <c r="U3288" s="6"/>
      <c r="V3288" s="6"/>
      <c r="W3288" s="6" t="str">
        <f t="shared" si="104"/>
        <v>-</v>
      </c>
      <c r="X3288" s="6"/>
      <c r="Y3288" s="6"/>
      <c r="Z3288" s="6"/>
      <c r="AA3288" s="6"/>
      <c r="AB3288" s="6"/>
      <c r="AC3288" s="6"/>
    </row>
    <row r="3289" spans="1:29" x14ac:dyDescent="0.25">
      <c r="Q3289" s="12" t="str">
        <f t="shared" ca="1" si="105"/>
        <v>-</v>
      </c>
      <c r="W3289" t="str">
        <f t="shared" si="104"/>
        <v>-</v>
      </c>
    </row>
    <row r="3290" spans="1:29" x14ac:dyDescent="0.25">
      <c r="A3290" s="6"/>
      <c r="B3290" s="10"/>
      <c r="C3290" s="6"/>
      <c r="D3290" s="6"/>
      <c r="E3290" s="6"/>
      <c r="F3290" s="6"/>
      <c r="G3290" s="6"/>
      <c r="H3290" s="6"/>
      <c r="I3290" s="6"/>
      <c r="J3290" s="6"/>
      <c r="K3290" s="6"/>
      <c r="L3290" s="6"/>
      <c r="M3290" s="6"/>
      <c r="N3290" s="6"/>
      <c r="O3290" s="6"/>
      <c r="P3290" s="10"/>
      <c r="Q3290" s="15" t="str">
        <f t="shared" ca="1" si="105"/>
        <v>-</v>
      </c>
      <c r="R3290" s="6"/>
      <c r="S3290" s="6"/>
      <c r="T3290" s="6"/>
      <c r="U3290" s="6"/>
      <c r="V3290" s="6"/>
      <c r="W3290" s="6" t="str">
        <f t="shared" si="104"/>
        <v>-</v>
      </c>
      <c r="X3290" s="6"/>
      <c r="Y3290" s="6"/>
      <c r="Z3290" s="6"/>
      <c r="AA3290" s="6"/>
      <c r="AB3290" s="6"/>
      <c r="AC3290" s="6"/>
    </row>
    <row r="3291" spans="1:29" x14ac:dyDescent="0.25">
      <c r="Q3291" s="12" t="str">
        <f t="shared" ca="1" si="105"/>
        <v>-</v>
      </c>
      <c r="W3291" t="str">
        <f t="shared" si="104"/>
        <v>-</v>
      </c>
    </row>
    <row r="3292" spans="1:29" x14ac:dyDescent="0.25">
      <c r="A3292" s="6"/>
      <c r="B3292" s="10"/>
      <c r="C3292" s="6"/>
      <c r="D3292" s="6"/>
      <c r="E3292" s="6"/>
      <c r="F3292" s="6"/>
      <c r="G3292" s="6"/>
      <c r="H3292" s="6"/>
      <c r="I3292" s="6"/>
      <c r="J3292" s="6"/>
      <c r="K3292" s="6"/>
      <c r="L3292" s="6"/>
      <c r="M3292" s="6"/>
      <c r="N3292" s="6"/>
      <c r="O3292" s="6"/>
      <c r="P3292" s="10"/>
      <c r="Q3292" s="15" t="str">
        <f t="shared" ca="1" si="105"/>
        <v>-</v>
      </c>
      <c r="R3292" s="6"/>
      <c r="S3292" s="6"/>
      <c r="T3292" s="6"/>
      <c r="U3292" s="6"/>
      <c r="V3292" s="6"/>
      <c r="W3292" s="6" t="str">
        <f t="shared" si="104"/>
        <v>-</v>
      </c>
      <c r="X3292" s="6"/>
      <c r="Y3292" s="6"/>
      <c r="Z3292" s="6"/>
      <c r="AA3292" s="6"/>
      <c r="AB3292" s="6"/>
      <c r="AC3292" s="6"/>
    </row>
    <row r="3293" spans="1:29" x14ac:dyDescent="0.25">
      <c r="Q3293" s="12" t="str">
        <f t="shared" ca="1" si="105"/>
        <v>-</v>
      </c>
      <c r="W3293" t="str">
        <f t="shared" si="104"/>
        <v>-</v>
      </c>
    </row>
    <row r="3294" spans="1:29" x14ac:dyDescent="0.25">
      <c r="A3294" s="6"/>
      <c r="B3294" s="10"/>
      <c r="C3294" s="6"/>
      <c r="D3294" s="6"/>
      <c r="E3294" s="6"/>
      <c r="F3294" s="6"/>
      <c r="G3294" s="6"/>
      <c r="H3294" s="6"/>
      <c r="I3294" s="6"/>
      <c r="J3294" s="6"/>
      <c r="K3294" s="6"/>
      <c r="L3294" s="6"/>
      <c r="M3294" s="6"/>
      <c r="N3294" s="6"/>
      <c r="O3294" s="6"/>
      <c r="P3294" s="10"/>
      <c r="Q3294" s="15" t="str">
        <f t="shared" ca="1" si="105"/>
        <v>-</v>
      </c>
      <c r="R3294" s="6"/>
      <c r="S3294" s="6"/>
      <c r="T3294" s="6"/>
      <c r="U3294" s="6"/>
      <c r="V3294" s="6"/>
      <c r="W3294" s="6" t="str">
        <f t="shared" si="104"/>
        <v>-</v>
      </c>
      <c r="X3294" s="6"/>
      <c r="Y3294" s="6"/>
      <c r="Z3294" s="6"/>
      <c r="AA3294" s="6"/>
      <c r="AB3294" s="6"/>
      <c r="AC3294" s="6"/>
    </row>
    <row r="3295" spans="1:29" x14ac:dyDescent="0.25">
      <c r="Q3295" s="12" t="str">
        <f t="shared" ca="1" si="105"/>
        <v>-</v>
      </c>
      <c r="W3295" t="str">
        <f t="shared" si="104"/>
        <v>-</v>
      </c>
    </row>
    <row r="3296" spans="1:29" x14ac:dyDescent="0.25">
      <c r="A3296" s="6"/>
      <c r="B3296" s="10"/>
      <c r="C3296" s="6"/>
      <c r="D3296" s="6"/>
      <c r="E3296" s="6"/>
      <c r="F3296" s="6"/>
      <c r="G3296" s="6"/>
      <c r="H3296" s="6"/>
      <c r="I3296" s="6"/>
      <c r="J3296" s="6"/>
      <c r="K3296" s="6"/>
      <c r="L3296" s="6"/>
      <c r="M3296" s="6"/>
      <c r="N3296" s="6"/>
      <c r="O3296" s="6"/>
      <c r="P3296" s="10"/>
      <c r="Q3296" s="15" t="str">
        <f t="shared" ca="1" si="105"/>
        <v>-</v>
      </c>
      <c r="R3296" s="6"/>
      <c r="S3296" s="6"/>
      <c r="T3296" s="6"/>
      <c r="U3296" s="6"/>
      <c r="V3296" s="6"/>
      <c r="W3296" s="6" t="str">
        <f t="shared" si="104"/>
        <v>-</v>
      </c>
      <c r="X3296" s="6"/>
      <c r="Y3296" s="6"/>
      <c r="Z3296" s="6"/>
      <c r="AA3296" s="6"/>
      <c r="AB3296" s="6"/>
      <c r="AC3296" s="6"/>
    </row>
    <row r="3297" spans="1:29" x14ac:dyDescent="0.25">
      <c r="Q3297" s="12" t="str">
        <f t="shared" ca="1" si="105"/>
        <v>-</v>
      </c>
      <c r="W3297" t="str">
        <f t="shared" si="104"/>
        <v>-</v>
      </c>
    </row>
    <row r="3298" spans="1:29" x14ac:dyDescent="0.25">
      <c r="A3298" s="6"/>
      <c r="B3298" s="10"/>
      <c r="C3298" s="6"/>
      <c r="D3298" s="6"/>
      <c r="E3298" s="6"/>
      <c r="F3298" s="6"/>
      <c r="G3298" s="6"/>
      <c r="H3298" s="6"/>
      <c r="I3298" s="6"/>
      <c r="J3298" s="6"/>
      <c r="K3298" s="6"/>
      <c r="L3298" s="6"/>
      <c r="M3298" s="6"/>
      <c r="N3298" s="6"/>
      <c r="O3298" s="6"/>
      <c r="P3298" s="10"/>
      <c r="Q3298" s="15" t="str">
        <f t="shared" ca="1" si="105"/>
        <v>-</v>
      </c>
      <c r="R3298" s="6"/>
      <c r="S3298" s="6"/>
      <c r="T3298" s="6"/>
      <c r="U3298" s="6"/>
      <c r="V3298" s="6"/>
      <c r="W3298" s="6" t="str">
        <f t="shared" si="104"/>
        <v>-</v>
      </c>
      <c r="X3298" s="6"/>
      <c r="Y3298" s="6"/>
      <c r="Z3298" s="6"/>
      <c r="AA3298" s="6"/>
      <c r="AB3298" s="6"/>
      <c r="AC3298" s="6"/>
    </row>
    <row r="3299" spans="1:29" x14ac:dyDescent="0.25">
      <c r="Q3299" s="12" t="str">
        <f t="shared" ca="1" si="105"/>
        <v>-</v>
      </c>
      <c r="W3299" t="str">
        <f t="shared" si="104"/>
        <v>-</v>
      </c>
    </row>
    <row r="3300" spans="1:29" x14ac:dyDescent="0.25">
      <c r="A3300" s="6"/>
      <c r="B3300" s="10"/>
      <c r="C3300" s="6"/>
      <c r="D3300" s="6"/>
      <c r="E3300" s="6"/>
      <c r="F3300" s="6"/>
      <c r="G3300" s="6"/>
      <c r="H3300" s="6"/>
      <c r="I3300" s="6"/>
      <c r="J3300" s="6"/>
      <c r="K3300" s="6"/>
      <c r="L3300" s="6"/>
      <c r="M3300" s="6"/>
      <c r="N3300" s="6"/>
      <c r="O3300" s="6"/>
      <c r="P3300" s="10"/>
      <c r="Q3300" s="15" t="str">
        <f t="shared" ca="1" si="105"/>
        <v>-</v>
      </c>
      <c r="R3300" s="6"/>
      <c r="S3300" s="6"/>
      <c r="T3300" s="6"/>
      <c r="U3300" s="6"/>
      <c r="V3300" s="6"/>
      <c r="W3300" s="6" t="str">
        <f t="shared" si="104"/>
        <v>-</v>
      </c>
      <c r="X3300" s="6"/>
      <c r="Y3300" s="6"/>
      <c r="Z3300" s="6"/>
      <c r="AA3300" s="6"/>
      <c r="AB3300" s="6"/>
      <c r="AC3300" s="6"/>
    </row>
    <row r="3301" spans="1:29" x14ac:dyDescent="0.25">
      <c r="Q3301" s="12" t="str">
        <f t="shared" ca="1" si="105"/>
        <v>-</v>
      </c>
      <c r="W3301" t="str">
        <f t="shared" si="104"/>
        <v>-</v>
      </c>
    </row>
    <row r="3302" spans="1:29" x14ac:dyDescent="0.25">
      <c r="A3302" s="6"/>
      <c r="B3302" s="10"/>
      <c r="C3302" s="6"/>
      <c r="D3302" s="6"/>
      <c r="E3302" s="6"/>
      <c r="F3302" s="6"/>
      <c r="G3302" s="6"/>
      <c r="H3302" s="6"/>
      <c r="I3302" s="6"/>
      <c r="J3302" s="6"/>
      <c r="K3302" s="6"/>
      <c r="L3302" s="6"/>
      <c r="M3302" s="6"/>
      <c r="N3302" s="6"/>
      <c r="O3302" s="6"/>
      <c r="P3302" s="10"/>
      <c r="Q3302" s="15" t="str">
        <f t="shared" ca="1" si="105"/>
        <v>-</v>
      </c>
      <c r="R3302" s="6"/>
      <c r="S3302" s="6"/>
      <c r="T3302" s="6"/>
      <c r="U3302" s="6"/>
      <c r="V3302" s="6"/>
      <c r="W3302" s="6" t="str">
        <f t="shared" si="104"/>
        <v>-</v>
      </c>
      <c r="X3302" s="6"/>
      <c r="Y3302" s="6"/>
      <c r="Z3302" s="6"/>
      <c r="AA3302" s="6"/>
      <c r="AB3302" s="6"/>
      <c r="AC3302" s="6"/>
    </row>
    <row r="3303" spans="1:29" x14ac:dyDescent="0.25">
      <c r="Q3303" s="12" t="str">
        <f t="shared" ca="1" si="105"/>
        <v>-</v>
      </c>
      <c r="W3303" t="str">
        <f t="shared" si="104"/>
        <v>-</v>
      </c>
    </row>
    <row r="3304" spans="1:29" x14ac:dyDescent="0.25">
      <c r="A3304" s="6"/>
      <c r="B3304" s="10"/>
      <c r="C3304" s="6"/>
      <c r="D3304" s="6"/>
      <c r="E3304" s="6"/>
      <c r="F3304" s="6"/>
      <c r="G3304" s="6"/>
      <c r="H3304" s="6"/>
      <c r="I3304" s="6"/>
      <c r="J3304" s="6"/>
      <c r="K3304" s="6"/>
      <c r="L3304" s="6"/>
      <c r="M3304" s="6"/>
      <c r="N3304" s="6"/>
      <c r="O3304" s="6"/>
      <c r="P3304" s="10"/>
      <c r="Q3304" s="15" t="str">
        <f t="shared" ca="1" si="105"/>
        <v>-</v>
      </c>
      <c r="R3304" s="6"/>
      <c r="S3304" s="6"/>
      <c r="T3304" s="6"/>
      <c r="U3304" s="6"/>
      <c r="V3304" s="6"/>
      <c r="W3304" s="6" t="str">
        <f t="shared" si="104"/>
        <v>-</v>
      </c>
      <c r="X3304" s="6"/>
      <c r="Y3304" s="6"/>
      <c r="Z3304" s="6"/>
      <c r="AA3304" s="6"/>
      <c r="AB3304" s="6"/>
      <c r="AC3304" s="6"/>
    </row>
    <row r="3305" spans="1:29" x14ac:dyDescent="0.25">
      <c r="Q3305" s="12" t="str">
        <f t="shared" ca="1" si="105"/>
        <v>-</v>
      </c>
      <c r="W3305" t="str">
        <f t="shared" si="104"/>
        <v>-</v>
      </c>
    </row>
    <row r="3306" spans="1:29" x14ac:dyDescent="0.25">
      <c r="A3306" s="6"/>
      <c r="B3306" s="10"/>
      <c r="C3306" s="6"/>
      <c r="D3306" s="6"/>
      <c r="E3306" s="6"/>
      <c r="F3306" s="6"/>
      <c r="G3306" s="6"/>
      <c r="H3306" s="6"/>
      <c r="I3306" s="6"/>
      <c r="J3306" s="6"/>
      <c r="K3306" s="6"/>
      <c r="L3306" s="6"/>
      <c r="M3306" s="6"/>
      <c r="N3306" s="6"/>
      <c r="O3306" s="6"/>
      <c r="P3306" s="10"/>
      <c r="Q3306" s="15" t="str">
        <f t="shared" ca="1" si="105"/>
        <v>-</v>
      </c>
      <c r="R3306" s="6"/>
      <c r="S3306" s="6"/>
      <c r="T3306" s="6"/>
      <c r="U3306" s="6"/>
      <c r="V3306" s="6"/>
      <c r="W3306" s="6" t="str">
        <f t="shared" si="104"/>
        <v>-</v>
      </c>
      <c r="X3306" s="6"/>
      <c r="Y3306" s="6"/>
      <c r="Z3306" s="6"/>
      <c r="AA3306" s="6"/>
      <c r="AB3306" s="6"/>
      <c r="AC3306" s="6"/>
    </row>
    <row r="3307" spans="1:29" x14ac:dyDescent="0.25">
      <c r="Q3307" s="12" t="str">
        <f t="shared" ca="1" si="105"/>
        <v>-</v>
      </c>
      <c r="W3307" t="str">
        <f t="shared" si="104"/>
        <v>-</v>
      </c>
    </row>
    <row r="3308" spans="1:29" x14ac:dyDescent="0.25">
      <c r="A3308" s="6"/>
      <c r="B3308" s="10"/>
      <c r="C3308" s="6"/>
      <c r="D3308" s="6"/>
      <c r="E3308" s="6"/>
      <c r="F3308" s="6"/>
      <c r="G3308" s="6"/>
      <c r="H3308" s="6"/>
      <c r="I3308" s="6"/>
      <c r="J3308" s="6"/>
      <c r="K3308" s="6"/>
      <c r="L3308" s="6"/>
      <c r="M3308" s="6"/>
      <c r="N3308" s="6"/>
      <c r="O3308" s="6"/>
      <c r="P3308" s="10"/>
      <c r="Q3308" s="15" t="str">
        <f t="shared" ca="1" si="105"/>
        <v>-</v>
      </c>
      <c r="R3308" s="6"/>
      <c r="S3308" s="6"/>
      <c r="T3308" s="6"/>
      <c r="U3308" s="6"/>
      <c r="V3308" s="6"/>
      <c r="W3308" s="6" t="str">
        <f t="shared" si="104"/>
        <v>-</v>
      </c>
      <c r="X3308" s="6"/>
      <c r="Y3308" s="6"/>
      <c r="Z3308" s="6"/>
      <c r="AA3308" s="6"/>
      <c r="AB3308" s="6"/>
      <c r="AC3308" s="6"/>
    </row>
    <row r="3309" spans="1:29" x14ac:dyDescent="0.25">
      <c r="Q3309" s="12" t="str">
        <f t="shared" ca="1" si="105"/>
        <v>-</v>
      </c>
      <c r="W3309" t="str">
        <f t="shared" si="104"/>
        <v>-</v>
      </c>
    </row>
    <row r="3310" spans="1:29" x14ac:dyDescent="0.25">
      <c r="A3310" s="6"/>
      <c r="B3310" s="10"/>
      <c r="C3310" s="6"/>
      <c r="D3310" s="6"/>
      <c r="E3310" s="6"/>
      <c r="F3310" s="6"/>
      <c r="G3310" s="6"/>
      <c r="H3310" s="6"/>
      <c r="I3310" s="6"/>
      <c r="J3310" s="6"/>
      <c r="K3310" s="6"/>
      <c r="L3310" s="6"/>
      <c r="M3310" s="6"/>
      <c r="N3310" s="6"/>
      <c r="O3310" s="6"/>
      <c r="P3310" s="10"/>
      <c r="Q3310" s="15" t="str">
        <f t="shared" ca="1" si="105"/>
        <v>-</v>
      </c>
      <c r="R3310" s="6"/>
      <c r="S3310" s="6"/>
      <c r="T3310" s="6"/>
      <c r="U3310" s="6"/>
      <c r="V3310" s="6"/>
      <c r="W3310" s="6" t="str">
        <f t="shared" si="104"/>
        <v>-</v>
      </c>
      <c r="X3310" s="6"/>
      <c r="Y3310" s="6"/>
      <c r="Z3310" s="6"/>
      <c r="AA3310" s="6"/>
      <c r="AB3310" s="6"/>
      <c r="AC3310" s="6"/>
    </row>
    <row r="3311" spans="1:29" x14ac:dyDescent="0.25">
      <c r="Q3311" s="12" t="str">
        <f t="shared" ca="1" si="105"/>
        <v>-</v>
      </c>
      <c r="W3311" t="str">
        <f t="shared" si="104"/>
        <v>-</v>
      </c>
    </row>
    <row r="3312" spans="1:29" x14ac:dyDescent="0.25">
      <c r="A3312" s="6"/>
      <c r="B3312" s="10"/>
      <c r="C3312" s="6"/>
      <c r="D3312" s="6"/>
      <c r="E3312" s="6"/>
      <c r="F3312" s="6"/>
      <c r="G3312" s="6"/>
      <c r="H3312" s="6"/>
      <c r="I3312" s="6"/>
      <c r="J3312" s="6"/>
      <c r="K3312" s="6"/>
      <c r="L3312" s="6"/>
      <c r="M3312" s="6"/>
      <c r="N3312" s="6"/>
      <c r="O3312" s="6"/>
      <c r="P3312" s="10"/>
      <c r="Q3312" s="15" t="str">
        <f t="shared" ca="1" si="105"/>
        <v>-</v>
      </c>
      <c r="R3312" s="6"/>
      <c r="S3312" s="6"/>
      <c r="T3312" s="6"/>
      <c r="U3312" s="6"/>
      <c r="V3312" s="6"/>
      <c r="W3312" s="6" t="str">
        <f t="shared" si="104"/>
        <v>-</v>
      </c>
      <c r="X3312" s="6"/>
      <c r="Y3312" s="6"/>
      <c r="Z3312" s="6"/>
      <c r="AA3312" s="6"/>
      <c r="AB3312" s="6"/>
      <c r="AC3312" s="6"/>
    </row>
    <row r="3313" spans="1:29" x14ac:dyDescent="0.25">
      <c r="Q3313" s="12" t="str">
        <f t="shared" ca="1" si="105"/>
        <v>-</v>
      </c>
      <c r="W3313" t="str">
        <f t="shared" si="104"/>
        <v>-</v>
      </c>
    </row>
    <row r="3314" spans="1:29" x14ac:dyDescent="0.25">
      <c r="A3314" s="6"/>
      <c r="B3314" s="10"/>
      <c r="C3314" s="6"/>
      <c r="D3314" s="6"/>
      <c r="E3314" s="6"/>
      <c r="F3314" s="6"/>
      <c r="G3314" s="6"/>
      <c r="H3314" s="6"/>
      <c r="I3314" s="6"/>
      <c r="J3314" s="6"/>
      <c r="K3314" s="6"/>
      <c r="L3314" s="6"/>
      <c r="M3314" s="6"/>
      <c r="N3314" s="6"/>
      <c r="O3314" s="6"/>
      <c r="P3314" s="10"/>
      <c r="Q3314" s="15" t="str">
        <f t="shared" ca="1" si="105"/>
        <v>-</v>
      </c>
      <c r="R3314" s="6"/>
      <c r="S3314" s="6"/>
      <c r="T3314" s="6"/>
      <c r="U3314" s="6"/>
      <c r="V3314" s="6"/>
      <c r="W3314" s="6" t="str">
        <f t="shared" si="104"/>
        <v>-</v>
      </c>
      <c r="X3314" s="6"/>
      <c r="Y3314" s="6"/>
      <c r="Z3314" s="6"/>
      <c r="AA3314" s="6"/>
      <c r="AB3314" s="6"/>
      <c r="AC3314" s="6"/>
    </row>
    <row r="3315" spans="1:29" x14ac:dyDescent="0.25">
      <c r="Q3315" s="12" t="str">
        <f t="shared" ca="1" si="105"/>
        <v>-</v>
      </c>
      <c r="W3315" t="str">
        <f t="shared" si="104"/>
        <v>-</v>
      </c>
    </row>
    <row r="3316" spans="1:29" x14ac:dyDescent="0.25">
      <c r="A3316" s="6"/>
      <c r="B3316" s="10"/>
      <c r="C3316" s="6"/>
      <c r="D3316" s="6"/>
      <c r="E3316" s="6"/>
      <c r="F3316" s="6"/>
      <c r="G3316" s="6"/>
      <c r="H3316" s="6"/>
      <c r="I3316" s="6"/>
      <c r="J3316" s="6"/>
      <c r="K3316" s="6"/>
      <c r="L3316" s="6"/>
      <c r="M3316" s="6"/>
      <c r="N3316" s="6"/>
      <c r="O3316" s="6"/>
      <c r="P3316" s="10"/>
      <c r="Q3316" s="15" t="str">
        <f t="shared" ca="1" si="105"/>
        <v>-</v>
      </c>
      <c r="R3316" s="6"/>
      <c r="S3316" s="6"/>
      <c r="T3316" s="6"/>
      <c r="U3316" s="6"/>
      <c r="V3316" s="6"/>
      <c r="W3316" s="6" t="str">
        <f t="shared" si="104"/>
        <v>-</v>
      </c>
      <c r="X3316" s="6"/>
      <c r="Y3316" s="6"/>
      <c r="Z3316" s="6"/>
      <c r="AA3316" s="6"/>
      <c r="AB3316" s="6"/>
      <c r="AC3316" s="6"/>
    </row>
    <row r="3317" spans="1:29" x14ac:dyDescent="0.25">
      <c r="Q3317" s="12" t="str">
        <f t="shared" ca="1" si="105"/>
        <v>-</v>
      </c>
      <c r="W3317" t="str">
        <f t="shared" si="104"/>
        <v>-</v>
      </c>
    </row>
    <row r="3318" spans="1:29" x14ac:dyDescent="0.25">
      <c r="A3318" s="6"/>
      <c r="B3318" s="10"/>
      <c r="C3318" s="6"/>
      <c r="D3318" s="6"/>
      <c r="E3318" s="6"/>
      <c r="F3318" s="6"/>
      <c r="G3318" s="6"/>
      <c r="H3318" s="6"/>
      <c r="I3318" s="6"/>
      <c r="J3318" s="6"/>
      <c r="K3318" s="6"/>
      <c r="L3318" s="6"/>
      <c r="M3318" s="6"/>
      <c r="N3318" s="6"/>
      <c r="O3318" s="6"/>
      <c r="P3318" s="10"/>
      <c r="Q3318" s="15" t="str">
        <f t="shared" ca="1" si="105"/>
        <v>-</v>
      </c>
      <c r="R3318" s="6"/>
      <c r="S3318" s="6"/>
      <c r="T3318" s="6"/>
      <c r="U3318" s="6"/>
      <c r="V3318" s="6"/>
      <c r="W3318" s="6" t="str">
        <f t="shared" si="104"/>
        <v>-</v>
      </c>
      <c r="X3318" s="6"/>
      <c r="Y3318" s="6"/>
      <c r="Z3318" s="6"/>
      <c r="AA3318" s="6"/>
      <c r="AB3318" s="6"/>
      <c r="AC3318" s="6"/>
    </row>
    <row r="3319" spans="1:29" x14ac:dyDescent="0.25">
      <c r="Q3319" s="12" t="str">
        <f t="shared" ca="1" si="105"/>
        <v>-</v>
      </c>
      <c r="W3319" t="str">
        <f t="shared" si="104"/>
        <v>-</v>
      </c>
    </row>
    <row r="3320" spans="1:29" x14ac:dyDescent="0.25">
      <c r="A3320" s="6"/>
      <c r="B3320" s="10"/>
      <c r="C3320" s="6"/>
      <c r="D3320" s="6"/>
      <c r="E3320" s="6"/>
      <c r="F3320" s="6"/>
      <c r="G3320" s="6"/>
      <c r="H3320" s="6"/>
      <c r="I3320" s="6"/>
      <c r="J3320" s="6"/>
      <c r="K3320" s="6"/>
      <c r="L3320" s="6"/>
      <c r="M3320" s="6"/>
      <c r="N3320" s="6"/>
      <c r="O3320" s="6"/>
      <c r="P3320" s="10"/>
      <c r="Q3320" s="15" t="str">
        <f t="shared" ca="1" si="105"/>
        <v>-</v>
      </c>
      <c r="R3320" s="6"/>
      <c r="S3320" s="6"/>
      <c r="T3320" s="6"/>
      <c r="U3320" s="6"/>
      <c r="V3320" s="6"/>
      <c r="W3320" s="6" t="str">
        <f t="shared" si="104"/>
        <v>-</v>
      </c>
      <c r="X3320" s="6"/>
      <c r="Y3320" s="6"/>
      <c r="Z3320" s="6"/>
      <c r="AA3320" s="6"/>
      <c r="AB3320" s="6"/>
      <c r="AC3320" s="6"/>
    </row>
    <row r="3321" spans="1:29" x14ac:dyDescent="0.25">
      <c r="Q3321" s="12" t="str">
        <f t="shared" ca="1" si="105"/>
        <v>-</v>
      </c>
      <c r="W3321" t="str">
        <f t="shared" si="104"/>
        <v>-</v>
      </c>
    </row>
    <row r="3322" spans="1:29" x14ac:dyDescent="0.25">
      <c r="A3322" s="6"/>
      <c r="B3322" s="10"/>
      <c r="C3322" s="6"/>
      <c r="D3322" s="6"/>
      <c r="E3322" s="6"/>
      <c r="F3322" s="6"/>
      <c r="G3322" s="6"/>
      <c r="H3322" s="6"/>
      <c r="I3322" s="6"/>
      <c r="J3322" s="6"/>
      <c r="K3322" s="6"/>
      <c r="L3322" s="6"/>
      <c r="M3322" s="6"/>
      <c r="N3322" s="6"/>
      <c r="O3322" s="6"/>
      <c r="P3322" s="10"/>
      <c r="Q3322" s="15" t="str">
        <f t="shared" ca="1" si="105"/>
        <v>-</v>
      </c>
      <c r="R3322" s="6"/>
      <c r="S3322" s="6"/>
      <c r="T3322" s="6"/>
      <c r="U3322" s="6"/>
      <c r="V3322" s="6"/>
      <c r="W3322" s="6" t="str">
        <f t="shared" si="104"/>
        <v>-</v>
      </c>
      <c r="X3322" s="6"/>
      <c r="Y3322" s="6"/>
      <c r="Z3322" s="6"/>
      <c r="AA3322" s="6"/>
      <c r="AB3322" s="6"/>
      <c r="AC3322" s="6"/>
    </row>
    <row r="3323" spans="1:29" x14ac:dyDescent="0.25">
      <c r="Q3323" s="12" t="str">
        <f t="shared" ca="1" si="105"/>
        <v>-</v>
      </c>
      <c r="W3323" t="str">
        <f t="shared" si="104"/>
        <v>-</v>
      </c>
    </row>
    <row r="3324" spans="1:29" x14ac:dyDescent="0.25">
      <c r="A3324" s="6"/>
      <c r="B3324" s="10"/>
      <c r="C3324" s="6"/>
      <c r="D3324" s="6"/>
      <c r="E3324" s="6"/>
      <c r="F3324" s="6"/>
      <c r="G3324" s="6"/>
      <c r="H3324" s="6"/>
      <c r="I3324" s="6"/>
      <c r="J3324" s="6"/>
      <c r="K3324" s="6"/>
      <c r="L3324" s="6"/>
      <c r="M3324" s="6"/>
      <c r="N3324" s="6"/>
      <c r="O3324" s="6"/>
      <c r="P3324" s="10"/>
      <c r="Q3324" s="15" t="str">
        <f t="shared" ca="1" si="105"/>
        <v>-</v>
      </c>
      <c r="R3324" s="6"/>
      <c r="S3324" s="6"/>
      <c r="T3324" s="6"/>
      <c r="U3324" s="6"/>
      <c r="V3324" s="6"/>
      <c r="W3324" s="6" t="str">
        <f t="shared" si="104"/>
        <v>-</v>
      </c>
      <c r="X3324" s="6"/>
      <c r="Y3324" s="6"/>
      <c r="Z3324" s="6"/>
      <c r="AA3324" s="6"/>
      <c r="AB3324" s="6"/>
      <c r="AC3324" s="6"/>
    </row>
    <row r="3325" spans="1:29" x14ac:dyDescent="0.25">
      <c r="Q3325" s="12" t="str">
        <f t="shared" ca="1" si="105"/>
        <v>-</v>
      </c>
      <c r="W3325" t="str">
        <f t="shared" si="104"/>
        <v>-</v>
      </c>
    </row>
    <row r="3326" spans="1:29" x14ac:dyDescent="0.25">
      <c r="A3326" s="6"/>
      <c r="B3326" s="10"/>
      <c r="C3326" s="6"/>
      <c r="D3326" s="6"/>
      <c r="E3326" s="6"/>
      <c r="F3326" s="6"/>
      <c r="G3326" s="6"/>
      <c r="H3326" s="6"/>
      <c r="I3326" s="6"/>
      <c r="J3326" s="6"/>
      <c r="K3326" s="6"/>
      <c r="L3326" s="6"/>
      <c r="M3326" s="6"/>
      <c r="N3326" s="6"/>
      <c r="O3326" s="6"/>
      <c r="P3326" s="10"/>
      <c r="Q3326" s="15" t="str">
        <f t="shared" ca="1" si="105"/>
        <v>-</v>
      </c>
      <c r="R3326" s="6"/>
      <c r="S3326" s="6"/>
      <c r="T3326" s="6"/>
      <c r="U3326" s="6"/>
      <c r="V3326" s="6"/>
      <c r="W3326" s="6" t="str">
        <f t="shared" si="104"/>
        <v>-</v>
      </c>
      <c r="X3326" s="6"/>
      <c r="Y3326" s="6"/>
      <c r="Z3326" s="6"/>
      <c r="AA3326" s="6"/>
      <c r="AB3326" s="6"/>
      <c r="AC3326" s="6"/>
    </row>
    <row r="3327" spans="1:29" x14ac:dyDescent="0.25">
      <c r="Q3327" s="12" t="str">
        <f t="shared" ca="1" si="105"/>
        <v>-</v>
      </c>
      <c r="W3327" t="str">
        <f t="shared" si="104"/>
        <v>-</v>
      </c>
    </row>
    <row r="3328" spans="1:29" x14ac:dyDescent="0.25">
      <c r="A3328" s="6"/>
      <c r="B3328" s="10"/>
      <c r="C3328" s="6"/>
      <c r="D3328" s="6"/>
      <c r="E3328" s="6"/>
      <c r="F3328" s="6"/>
      <c r="G3328" s="6"/>
      <c r="H3328" s="6"/>
      <c r="I3328" s="6"/>
      <c r="J3328" s="6"/>
      <c r="K3328" s="6"/>
      <c r="L3328" s="6"/>
      <c r="M3328" s="6"/>
      <c r="N3328" s="6"/>
      <c r="O3328" s="6"/>
      <c r="P3328" s="10"/>
      <c r="Q3328" s="15" t="str">
        <f t="shared" ca="1" si="105"/>
        <v>-</v>
      </c>
      <c r="R3328" s="6"/>
      <c r="S3328" s="6"/>
      <c r="T3328" s="6"/>
      <c r="U3328" s="6"/>
      <c r="V3328" s="6"/>
      <c r="W3328" s="6" t="str">
        <f t="shared" si="104"/>
        <v>-</v>
      </c>
      <c r="X3328" s="6"/>
      <c r="Y3328" s="6"/>
      <c r="Z3328" s="6"/>
      <c r="AA3328" s="6"/>
      <c r="AB3328" s="6"/>
      <c r="AC3328" s="6"/>
    </row>
    <row r="3329" spans="1:29" x14ac:dyDescent="0.25">
      <c r="Q3329" s="12" t="str">
        <f t="shared" ca="1" si="105"/>
        <v>-</v>
      </c>
      <c r="W3329" t="str">
        <f t="shared" si="104"/>
        <v>-</v>
      </c>
    </row>
    <row r="3330" spans="1:29" x14ac:dyDescent="0.25">
      <c r="A3330" s="6"/>
      <c r="B3330" s="10"/>
      <c r="C3330" s="6"/>
      <c r="D3330" s="6"/>
      <c r="E3330" s="6"/>
      <c r="F3330" s="6"/>
      <c r="G3330" s="6"/>
      <c r="H3330" s="6"/>
      <c r="I3330" s="6"/>
      <c r="J3330" s="6"/>
      <c r="K3330" s="6"/>
      <c r="L3330" s="6"/>
      <c r="M3330" s="6"/>
      <c r="N3330" s="6"/>
      <c r="O3330" s="6"/>
      <c r="P3330" s="10"/>
      <c r="Q3330" s="15" t="str">
        <f t="shared" ca="1" si="105"/>
        <v>-</v>
      </c>
      <c r="R3330" s="6"/>
      <c r="S3330" s="6"/>
      <c r="T3330" s="6"/>
      <c r="U3330" s="6"/>
      <c r="V3330" s="6"/>
      <c r="W3330" s="6" t="str">
        <f t="shared" si="104"/>
        <v>-</v>
      </c>
      <c r="X3330" s="6"/>
      <c r="Y3330" s="6"/>
      <c r="Z3330" s="6"/>
      <c r="AA3330" s="6"/>
      <c r="AB3330" s="6"/>
      <c r="AC3330" s="6"/>
    </row>
    <row r="3331" spans="1:29" x14ac:dyDescent="0.25">
      <c r="Q3331" s="12" t="str">
        <f t="shared" ca="1" si="105"/>
        <v>-</v>
      </c>
      <c r="W3331" t="str">
        <f t="shared" si="104"/>
        <v>-</v>
      </c>
    </row>
    <row r="3332" spans="1:29" x14ac:dyDescent="0.25">
      <c r="A3332" s="6"/>
      <c r="B3332" s="10"/>
      <c r="C3332" s="6"/>
      <c r="D3332" s="6"/>
      <c r="E3332" s="6"/>
      <c r="F3332" s="6"/>
      <c r="G3332" s="6"/>
      <c r="H3332" s="6"/>
      <c r="I3332" s="6"/>
      <c r="J3332" s="6"/>
      <c r="K3332" s="6"/>
      <c r="L3332" s="6"/>
      <c r="M3332" s="6"/>
      <c r="N3332" s="6"/>
      <c r="O3332" s="6"/>
      <c r="P3332" s="10"/>
      <c r="Q3332" s="15" t="str">
        <f t="shared" ca="1" si="105"/>
        <v>-</v>
      </c>
      <c r="R3332" s="6"/>
      <c r="S3332" s="6"/>
      <c r="T3332" s="6"/>
      <c r="U3332" s="6"/>
      <c r="V3332" s="6"/>
      <c r="W3332" s="6" t="str">
        <f t="shared" si="104"/>
        <v>-</v>
      </c>
      <c r="X3332" s="6"/>
      <c r="Y3332" s="6"/>
      <c r="Z3332" s="6"/>
      <c r="AA3332" s="6"/>
      <c r="AB3332" s="6"/>
      <c r="AC3332" s="6"/>
    </row>
    <row r="3333" spans="1:29" x14ac:dyDescent="0.25">
      <c r="Q3333" s="12" t="str">
        <f t="shared" ca="1" si="105"/>
        <v>-</v>
      </c>
      <c r="W3333" t="str">
        <f t="shared" si="104"/>
        <v>-</v>
      </c>
    </row>
    <row r="3334" spans="1:29" x14ac:dyDescent="0.25">
      <c r="A3334" s="6"/>
      <c r="B3334" s="10"/>
      <c r="C3334" s="6"/>
      <c r="D3334" s="6"/>
      <c r="E3334" s="6"/>
      <c r="F3334" s="6"/>
      <c r="G3334" s="6"/>
      <c r="H3334" s="6"/>
      <c r="I3334" s="6"/>
      <c r="J3334" s="6"/>
      <c r="K3334" s="6"/>
      <c r="L3334" s="6"/>
      <c r="M3334" s="6"/>
      <c r="N3334" s="6"/>
      <c r="O3334" s="6"/>
      <c r="P3334" s="10"/>
      <c r="Q3334" s="15" t="str">
        <f t="shared" ca="1" si="105"/>
        <v>-</v>
      </c>
      <c r="R3334" s="6"/>
      <c r="S3334" s="6"/>
      <c r="T3334" s="6"/>
      <c r="U3334" s="6"/>
      <c r="V3334" s="6"/>
      <c r="W3334" s="6" t="str">
        <f t="shared" si="104"/>
        <v>-</v>
      </c>
      <c r="X3334" s="6"/>
      <c r="Y3334" s="6"/>
      <c r="Z3334" s="6"/>
      <c r="AA3334" s="6"/>
      <c r="AB3334" s="6"/>
      <c r="AC3334" s="6"/>
    </row>
    <row r="3335" spans="1:29" x14ac:dyDescent="0.25">
      <c r="Q3335" s="12" t="str">
        <f t="shared" ca="1" si="105"/>
        <v>-</v>
      </c>
      <c r="W3335" t="str">
        <f t="shared" si="104"/>
        <v>-</v>
      </c>
    </row>
    <row r="3336" spans="1:29" x14ac:dyDescent="0.25">
      <c r="A3336" s="6"/>
      <c r="B3336" s="10"/>
      <c r="C3336" s="6"/>
      <c r="D3336" s="6"/>
      <c r="E3336" s="6"/>
      <c r="F3336" s="6"/>
      <c r="G3336" s="6"/>
      <c r="H3336" s="6"/>
      <c r="I3336" s="6"/>
      <c r="J3336" s="6"/>
      <c r="K3336" s="6"/>
      <c r="L3336" s="6"/>
      <c r="M3336" s="6"/>
      <c r="N3336" s="6"/>
      <c r="O3336" s="6"/>
      <c r="P3336" s="10"/>
      <c r="Q3336" s="15" t="str">
        <f t="shared" ca="1" si="105"/>
        <v>-</v>
      </c>
      <c r="R3336" s="6"/>
      <c r="S3336" s="6"/>
      <c r="T3336" s="6"/>
      <c r="U3336" s="6"/>
      <c r="V3336" s="6"/>
      <c r="W3336" s="6" t="str">
        <f t="shared" ref="W3336:W3399" si="106">IF(OR(ISBLANK(J3336),ISBLANK(V3336)),"-",(IF(J3336=V3336,"Yes","No")))</f>
        <v>-</v>
      </c>
      <c r="X3336" s="6"/>
      <c r="Y3336" s="6"/>
      <c r="Z3336" s="6"/>
      <c r="AA3336" s="6"/>
      <c r="AB3336" s="6"/>
      <c r="AC3336" s="6"/>
    </row>
    <row r="3337" spans="1:29" x14ac:dyDescent="0.25">
      <c r="Q3337" s="12" t="str">
        <f t="shared" ref="Q3337:Q3400" ca="1" si="107">IF(B3337&gt;1/1/1900, (IF(R3337="Closed",(DATEDIF(B3337,P3337,"d"))-(DATEDIF(M3337,O3337,"d")),IF(OR(R3337="Pending",ISBLANK(P3337)),TODAY()-B3337))),"-")</f>
        <v>-</v>
      </c>
      <c r="W3337" t="str">
        <f t="shared" si="106"/>
        <v>-</v>
      </c>
    </row>
    <row r="3338" spans="1:29" x14ac:dyDescent="0.25">
      <c r="A3338" s="6"/>
      <c r="B3338" s="10"/>
      <c r="C3338" s="6"/>
      <c r="D3338" s="6"/>
      <c r="E3338" s="6"/>
      <c r="F3338" s="6"/>
      <c r="G3338" s="6"/>
      <c r="H3338" s="6"/>
      <c r="I3338" s="6"/>
      <c r="J3338" s="6"/>
      <c r="K3338" s="6"/>
      <c r="L3338" s="6"/>
      <c r="M3338" s="6"/>
      <c r="N3338" s="6"/>
      <c r="O3338" s="6"/>
      <c r="P3338" s="10"/>
      <c r="Q3338" s="15" t="str">
        <f t="shared" ca="1" si="107"/>
        <v>-</v>
      </c>
      <c r="R3338" s="6"/>
      <c r="S3338" s="6"/>
      <c r="T3338" s="6"/>
      <c r="U3338" s="6"/>
      <c r="V3338" s="6"/>
      <c r="W3338" s="6" t="str">
        <f t="shared" si="106"/>
        <v>-</v>
      </c>
      <c r="X3338" s="6"/>
      <c r="Y3338" s="6"/>
      <c r="Z3338" s="6"/>
      <c r="AA3338" s="6"/>
      <c r="AB3338" s="6"/>
      <c r="AC3338" s="6"/>
    </row>
    <row r="3339" spans="1:29" x14ac:dyDescent="0.25">
      <c r="Q3339" s="12" t="str">
        <f t="shared" ca="1" si="107"/>
        <v>-</v>
      </c>
      <c r="W3339" t="str">
        <f t="shared" si="106"/>
        <v>-</v>
      </c>
    </row>
    <row r="3340" spans="1:29" x14ac:dyDescent="0.25">
      <c r="A3340" s="6"/>
      <c r="B3340" s="10"/>
      <c r="C3340" s="6"/>
      <c r="D3340" s="6"/>
      <c r="E3340" s="6"/>
      <c r="F3340" s="6"/>
      <c r="G3340" s="6"/>
      <c r="H3340" s="6"/>
      <c r="I3340" s="6"/>
      <c r="J3340" s="6"/>
      <c r="K3340" s="6"/>
      <c r="L3340" s="6"/>
      <c r="M3340" s="6"/>
      <c r="N3340" s="6"/>
      <c r="O3340" s="6"/>
      <c r="P3340" s="10"/>
      <c r="Q3340" s="15" t="str">
        <f t="shared" ca="1" si="107"/>
        <v>-</v>
      </c>
      <c r="R3340" s="6"/>
      <c r="S3340" s="6"/>
      <c r="T3340" s="6"/>
      <c r="U3340" s="6"/>
      <c r="V3340" s="6"/>
      <c r="W3340" s="6" t="str">
        <f t="shared" si="106"/>
        <v>-</v>
      </c>
      <c r="X3340" s="6"/>
      <c r="Y3340" s="6"/>
      <c r="Z3340" s="6"/>
      <c r="AA3340" s="6"/>
      <c r="AB3340" s="6"/>
      <c r="AC3340" s="6"/>
    </row>
    <row r="3341" spans="1:29" x14ac:dyDescent="0.25">
      <c r="Q3341" s="12" t="str">
        <f t="shared" ca="1" si="107"/>
        <v>-</v>
      </c>
      <c r="W3341" t="str">
        <f t="shared" si="106"/>
        <v>-</v>
      </c>
    </row>
    <row r="3342" spans="1:29" x14ac:dyDescent="0.25">
      <c r="A3342" s="6"/>
      <c r="B3342" s="10"/>
      <c r="C3342" s="6"/>
      <c r="D3342" s="6"/>
      <c r="E3342" s="6"/>
      <c r="F3342" s="6"/>
      <c r="G3342" s="6"/>
      <c r="H3342" s="6"/>
      <c r="I3342" s="6"/>
      <c r="J3342" s="6"/>
      <c r="K3342" s="6"/>
      <c r="L3342" s="6"/>
      <c r="M3342" s="6"/>
      <c r="N3342" s="6"/>
      <c r="O3342" s="6"/>
      <c r="P3342" s="10"/>
      <c r="Q3342" s="15" t="str">
        <f t="shared" ca="1" si="107"/>
        <v>-</v>
      </c>
      <c r="R3342" s="6"/>
      <c r="S3342" s="6"/>
      <c r="T3342" s="6"/>
      <c r="U3342" s="6"/>
      <c r="V3342" s="6"/>
      <c r="W3342" s="6" t="str">
        <f t="shared" si="106"/>
        <v>-</v>
      </c>
      <c r="X3342" s="6"/>
      <c r="Y3342" s="6"/>
      <c r="Z3342" s="6"/>
      <c r="AA3342" s="6"/>
      <c r="AB3342" s="6"/>
      <c r="AC3342" s="6"/>
    </row>
    <row r="3343" spans="1:29" x14ac:dyDescent="0.25">
      <c r="Q3343" s="12" t="str">
        <f t="shared" ca="1" si="107"/>
        <v>-</v>
      </c>
      <c r="W3343" t="str">
        <f t="shared" si="106"/>
        <v>-</v>
      </c>
    </row>
    <row r="3344" spans="1:29" x14ac:dyDescent="0.25">
      <c r="A3344" s="6"/>
      <c r="B3344" s="10"/>
      <c r="C3344" s="6"/>
      <c r="D3344" s="6"/>
      <c r="E3344" s="6"/>
      <c r="F3344" s="6"/>
      <c r="G3344" s="6"/>
      <c r="H3344" s="6"/>
      <c r="I3344" s="6"/>
      <c r="J3344" s="6"/>
      <c r="K3344" s="6"/>
      <c r="L3344" s="6"/>
      <c r="M3344" s="6"/>
      <c r="N3344" s="6"/>
      <c r="O3344" s="6"/>
      <c r="P3344" s="10"/>
      <c r="Q3344" s="15" t="str">
        <f t="shared" ca="1" si="107"/>
        <v>-</v>
      </c>
      <c r="R3344" s="6"/>
      <c r="S3344" s="6"/>
      <c r="T3344" s="6"/>
      <c r="U3344" s="6"/>
      <c r="V3344" s="6"/>
      <c r="W3344" s="6" t="str">
        <f t="shared" si="106"/>
        <v>-</v>
      </c>
      <c r="X3344" s="6"/>
      <c r="Y3344" s="6"/>
      <c r="Z3344" s="6"/>
      <c r="AA3344" s="6"/>
      <c r="AB3344" s="6"/>
      <c r="AC3344" s="6"/>
    </row>
    <row r="3345" spans="1:29" x14ac:dyDescent="0.25">
      <c r="Q3345" s="12" t="str">
        <f t="shared" ca="1" si="107"/>
        <v>-</v>
      </c>
      <c r="W3345" t="str">
        <f t="shared" si="106"/>
        <v>-</v>
      </c>
    </row>
    <row r="3346" spans="1:29" x14ac:dyDescent="0.25">
      <c r="A3346" s="6"/>
      <c r="B3346" s="10"/>
      <c r="C3346" s="6"/>
      <c r="D3346" s="6"/>
      <c r="E3346" s="6"/>
      <c r="F3346" s="6"/>
      <c r="G3346" s="6"/>
      <c r="H3346" s="6"/>
      <c r="I3346" s="6"/>
      <c r="J3346" s="6"/>
      <c r="K3346" s="6"/>
      <c r="L3346" s="6"/>
      <c r="M3346" s="6"/>
      <c r="N3346" s="6"/>
      <c r="O3346" s="6"/>
      <c r="P3346" s="10"/>
      <c r="Q3346" s="15" t="str">
        <f t="shared" ca="1" si="107"/>
        <v>-</v>
      </c>
      <c r="R3346" s="6"/>
      <c r="S3346" s="6"/>
      <c r="T3346" s="6"/>
      <c r="U3346" s="6"/>
      <c r="V3346" s="6"/>
      <c r="W3346" s="6" t="str">
        <f t="shared" si="106"/>
        <v>-</v>
      </c>
      <c r="X3346" s="6"/>
      <c r="Y3346" s="6"/>
      <c r="Z3346" s="6"/>
      <c r="AA3346" s="6"/>
      <c r="AB3346" s="6"/>
      <c r="AC3346" s="6"/>
    </row>
    <row r="3347" spans="1:29" x14ac:dyDescent="0.25">
      <c r="Q3347" s="12" t="str">
        <f t="shared" ca="1" si="107"/>
        <v>-</v>
      </c>
      <c r="W3347" t="str">
        <f t="shared" si="106"/>
        <v>-</v>
      </c>
    </row>
    <row r="3348" spans="1:29" x14ac:dyDescent="0.25">
      <c r="A3348" s="6"/>
      <c r="B3348" s="10"/>
      <c r="C3348" s="6"/>
      <c r="D3348" s="6"/>
      <c r="E3348" s="6"/>
      <c r="F3348" s="6"/>
      <c r="G3348" s="6"/>
      <c r="H3348" s="6"/>
      <c r="I3348" s="6"/>
      <c r="J3348" s="6"/>
      <c r="K3348" s="6"/>
      <c r="L3348" s="6"/>
      <c r="M3348" s="6"/>
      <c r="N3348" s="6"/>
      <c r="O3348" s="6"/>
      <c r="P3348" s="10"/>
      <c r="Q3348" s="15" t="str">
        <f t="shared" ca="1" si="107"/>
        <v>-</v>
      </c>
      <c r="R3348" s="6"/>
      <c r="S3348" s="6"/>
      <c r="T3348" s="6"/>
      <c r="U3348" s="6"/>
      <c r="V3348" s="6"/>
      <c r="W3348" s="6" t="str">
        <f t="shared" si="106"/>
        <v>-</v>
      </c>
      <c r="X3348" s="6"/>
      <c r="Y3348" s="6"/>
      <c r="Z3348" s="6"/>
      <c r="AA3348" s="6"/>
      <c r="AB3348" s="6"/>
      <c r="AC3348" s="6"/>
    </row>
    <row r="3349" spans="1:29" x14ac:dyDescent="0.25">
      <c r="Q3349" s="12" t="str">
        <f t="shared" ca="1" si="107"/>
        <v>-</v>
      </c>
      <c r="W3349" t="str">
        <f t="shared" si="106"/>
        <v>-</v>
      </c>
    </row>
    <row r="3350" spans="1:29" x14ac:dyDescent="0.25">
      <c r="A3350" s="6"/>
      <c r="B3350" s="10"/>
      <c r="C3350" s="6"/>
      <c r="D3350" s="6"/>
      <c r="E3350" s="6"/>
      <c r="F3350" s="6"/>
      <c r="G3350" s="6"/>
      <c r="H3350" s="6"/>
      <c r="I3350" s="6"/>
      <c r="J3350" s="6"/>
      <c r="K3350" s="6"/>
      <c r="L3350" s="6"/>
      <c r="M3350" s="6"/>
      <c r="N3350" s="6"/>
      <c r="O3350" s="6"/>
      <c r="P3350" s="10"/>
      <c r="Q3350" s="15" t="str">
        <f t="shared" ca="1" si="107"/>
        <v>-</v>
      </c>
      <c r="R3350" s="6"/>
      <c r="S3350" s="6"/>
      <c r="T3350" s="6"/>
      <c r="U3350" s="6"/>
      <c r="V3350" s="6"/>
      <c r="W3350" s="6" t="str">
        <f t="shared" si="106"/>
        <v>-</v>
      </c>
      <c r="X3350" s="6"/>
      <c r="Y3350" s="6"/>
      <c r="Z3350" s="6"/>
      <c r="AA3350" s="6"/>
      <c r="AB3350" s="6"/>
      <c r="AC3350" s="6"/>
    </row>
    <row r="3351" spans="1:29" x14ac:dyDescent="0.25">
      <c r="Q3351" s="12" t="str">
        <f t="shared" ca="1" si="107"/>
        <v>-</v>
      </c>
      <c r="W3351" t="str">
        <f t="shared" si="106"/>
        <v>-</v>
      </c>
    </row>
    <row r="3352" spans="1:29" x14ac:dyDescent="0.25">
      <c r="A3352" s="6"/>
      <c r="B3352" s="10"/>
      <c r="C3352" s="6"/>
      <c r="D3352" s="6"/>
      <c r="E3352" s="6"/>
      <c r="F3352" s="6"/>
      <c r="G3352" s="6"/>
      <c r="H3352" s="6"/>
      <c r="I3352" s="6"/>
      <c r="J3352" s="6"/>
      <c r="K3352" s="6"/>
      <c r="L3352" s="6"/>
      <c r="M3352" s="6"/>
      <c r="N3352" s="6"/>
      <c r="O3352" s="6"/>
      <c r="P3352" s="10"/>
      <c r="Q3352" s="15" t="str">
        <f t="shared" ca="1" si="107"/>
        <v>-</v>
      </c>
      <c r="R3352" s="6"/>
      <c r="S3352" s="6"/>
      <c r="T3352" s="6"/>
      <c r="U3352" s="6"/>
      <c r="V3352" s="6"/>
      <c r="W3352" s="6" t="str">
        <f t="shared" si="106"/>
        <v>-</v>
      </c>
      <c r="X3352" s="6"/>
      <c r="Y3352" s="6"/>
      <c r="Z3352" s="6"/>
      <c r="AA3352" s="6"/>
      <c r="AB3352" s="6"/>
      <c r="AC3352" s="6"/>
    </row>
    <row r="3353" spans="1:29" x14ac:dyDescent="0.25">
      <c r="Q3353" s="12" t="str">
        <f t="shared" ca="1" si="107"/>
        <v>-</v>
      </c>
      <c r="W3353" t="str">
        <f t="shared" si="106"/>
        <v>-</v>
      </c>
    </row>
    <row r="3354" spans="1:29" x14ac:dyDescent="0.25">
      <c r="A3354" s="6"/>
      <c r="B3354" s="10"/>
      <c r="C3354" s="6"/>
      <c r="D3354" s="6"/>
      <c r="E3354" s="6"/>
      <c r="F3354" s="6"/>
      <c r="G3354" s="6"/>
      <c r="H3354" s="6"/>
      <c r="I3354" s="6"/>
      <c r="J3354" s="6"/>
      <c r="K3354" s="6"/>
      <c r="L3354" s="6"/>
      <c r="M3354" s="6"/>
      <c r="N3354" s="6"/>
      <c r="O3354" s="6"/>
      <c r="P3354" s="10"/>
      <c r="Q3354" s="15" t="str">
        <f t="shared" ca="1" si="107"/>
        <v>-</v>
      </c>
      <c r="R3354" s="6"/>
      <c r="S3354" s="6"/>
      <c r="T3354" s="6"/>
      <c r="U3354" s="6"/>
      <c r="V3354" s="6"/>
      <c r="W3354" s="6" t="str">
        <f t="shared" si="106"/>
        <v>-</v>
      </c>
      <c r="X3354" s="6"/>
      <c r="Y3354" s="6"/>
      <c r="Z3354" s="6"/>
      <c r="AA3354" s="6"/>
      <c r="AB3354" s="6"/>
      <c r="AC3354" s="6"/>
    </row>
    <row r="3355" spans="1:29" x14ac:dyDescent="0.25">
      <c r="Q3355" s="12" t="str">
        <f t="shared" ca="1" si="107"/>
        <v>-</v>
      </c>
      <c r="W3355" t="str">
        <f t="shared" si="106"/>
        <v>-</v>
      </c>
    </row>
    <row r="3356" spans="1:29" x14ac:dyDescent="0.25">
      <c r="A3356" s="6"/>
      <c r="B3356" s="10"/>
      <c r="C3356" s="6"/>
      <c r="D3356" s="6"/>
      <c r="E3356" s="6"/>
      <c r="F3356" s="6"/>
      <c r="G3356" s="6"/>
      <c r="H3356" s="6"/>
      <c r="I3356" s="6"/>
      <c r="J3356" s="6"/>
      <c r="K3356" s="6"/>
      <c r="L3356" s="6"/>
      <c r="M3356" s="6"/>
      <c r="N3356" s="6"/>
      <c r="O3356" s="6"/>
      <c r="P3356" s="10"/>
      <c r="Q3356" s="15" t="str">
        <f t="shared" ca="1" si="107"/>
        <v>-</v>
      </c>
      <c r="R3356" s="6"/>
      <c r="S3356" s="6"/>
      <c r="T3356" s="6"/>
      <c r="U3356" s="6"/>
      <c r="V3356" s="6"/>
      <c r="W3356" s="6" t="str">
        <f t="shared" si="106"/>
        <v>-</v>
      </c>
      <c r="X3356" s="6"/>
      <c r="Y3356" s="6"/>
      <c r="Z3356" s="6"/>
      <c r="AA3356" s="6"/>
      <c r="AB3356" s="6"/>
      <c r="AC3356" s="6"/>
    </row>
    <row r="3357" spans="1:29" x14ac:dyDescent="0.25">
      <c r="Q3357" s="12" t="str">
        <f t="shared" ca="1" si="107"/>
        <v>-</v>
      </c>
      <c r="W3357" t="str">
        <f t="shared" si="106"/>
        <v>-</v>
      </c>
    </row>
    <row r="3358" spans="1:29" x14ac:dyDescent="0.25">
      <c r="A3358" s="6"/>
      <c r="B3358" s="10"/>
      <c r="C3358" s="6"/>
      <c r="D3358" s="6"/>
      <c r="E3358" s="6"/>
      <c r="F3358" s="6"/>
      <c r="G3358" s="6"/>
      <c r="H3358" s="6"/>
      <c r="I3358" s="6"/>
      <c r="J3358" s="6"/>
      <c r="K3358" s="6"/>
      <c r="L3358" s="6"/>
      <c r="M3358" s="6"/>
      <c r="N3358" s="6"/>
      <c r="O3358" s="6"/>
      <c r="P3358" s="10"/>
      <c r="Q3358" s="15" t="str">
        <f t="shared" ca="1" si="107"/>
        <v>-</v>
      </c>
      <c r="R3358" s="6"/>
      <c r="S3358" s="6"/>
      <c r="T3358" s="6"/>
      <c r="U3358" s="6"/>
      <c r="V3358" s="6"/>
      <c r="W3358" s="6" t="str">
        <f t="shared" si="106"/>
        <v>-</v>
      </c>
      <c r="X3358" s="6"/>
      <c r="Y3358" s="6"/>
      <c r="Z3358" s="6"/>
      <c r="AA3358" s="6"/>
      <c r="AB3358" s="6"/>
      <c r="AC3358" s="6"/>
    </row>
    <row r="3359" spans="1:29" x14ac:dyDescent="0.25">
      <c r="Q3359" s="12" t="str">
        <f t="shared" ca="1" si="107"/>
        <v>-</v>
      </c>
      <c r="W3359" t="str">
        <f t="shared" si="106"/>
        <v>-</v>
      </c>
    </row>
    <row r="3360" spans="1:29" x14ac:dyDescent="0.25">
      <c r="A3360" s="6"/>
      <c r="B3360" s="10"/>
      <c r="C3360" s="6"/>
      <c r="D3360" s="6"/>
      <c r="E3360" s="6"/>
      <c r="F3360" s="6"/>
      <c r="G3360" s="6"/>
      <c r="H3360" s="6"/>
      <c r="I3360" s="6"/>
      <c r="J3360" s="6"/>
      <c r="K3360" s="6"/>
      <c r="L3360" s="6"/>
      <c r="M3360" s="6"/>
      <c r="N3360" s="6"/>
      <c r="O3360" s="6"/>
      <c r="P3360" s="10"/>
      <c r="Q3360" s="15" t="str">
        <f t="shared" ca="1" si="107"/>
        <v>-</v>
      </c>
      <c r="R3360" s="6"/>
      <c r="S3360" s="6"/>
      <c r="T3360" s="6"/>
      <c r="U3360" s="6"/>
      <c r="V3360" s="6"/>
      <c r="W3360" s="6" t="str">
        <f t="shared" si="106"/>
        <v>-</v>
      </c>
      <c r="X3360" s="6"/>
      <c r="Y3360" s="6"/>
      <c r="Z3360" s="6"/>
      <c r="AA3360" s="6"/>
      <c r="AB3360" s="6"/>
      <c r="AC3360" s="6"/>
    </row>
    <row r="3361" spans="1:29" x14ac:dyDescent="0.25">
      <c r="Q3361" s="12" t="str">
        <f t="shared" ca="1" si="107"/>
        <v>-</v>
      </c>
      <c r="W3361" t="str">
        <f t="shared" si="106"/>
        <v>-</v>
      </c>
    </row>
    <row r="3362" spans="1:29" x14ac:dyDescent="0.25">
      <c r="A3362" s="6"/>
      <c r="B3362" s="10"/>
      <c r="C3362" s="6"/>
      <c r="D3362" s="6"/>
      <c r="E3362" s="6"/>
      <c r="F3362" s="6"/>
      <c r="G3362" s="6"/>
      <c r="H3362" s="6"/>
      <c r="I3362" s="6"/>
      <c r="J3362" s="6"/>
      <c r="K3362" s="6"/>
      <c r="L3362" s="6"/>
      <c r="M3362" s="6"/>
      <c r="N3362" s="6"/>
      <c r="O3362" s="6"/>
      <c r="P3362" s="10"/>
      <c r="Q3362" s="15" t="str">
        <f t="shared" ca="1" si="107"/>
        <v>-</v>
      </c>
      <c r="R3362" s="6"/>
      <c r="S3362" s="6"/>
      <c r="T3362" s="6"/>
      <c r="U3362" s="6"/>
      <c r="V3362" s="6"/>
      <c r="W3362" s="6" t="str">
        <f t="shared" si="106"/>
        <v>-</v>
      </c>
      <c r="X3362" s="6"/>
      <c r="Y3362" s="6"/>
      <c r="Z3362" s="6"/>
      <c r="AA3362" s="6"/>
      <c r="AB3362" s="6"/>
      <c r="AC3362" s="6"/>
    </row>
    <row r="3363" spans="1:29" x14ac:dyDescent="0.25">
      <c r="Q3363" s="12" t="str">
        <f t="shared" ca="1" si="107"/>
        <v>-</v>
      </c>
      <c r="W3363" t="str">
        <f t="shared" si="106"/>
        <v>-</v>
      </c>
    </row>
    <row r="3364" spans="1:29" x14ac:dyDescent="0.25">
      <c r="A3364" s="6"/>
      <c r="B3364" s="10"/>
      <c r="C3364" s="6"/>
      <c r="D3364" s="6"/>
      <c r="E3364" s="6"/>
      <c r="F3364" s="6"/>
      <c r="G3364" s="6"/>
      <c r="H3364" s="6"/>
      <c r="I3364" s="6"/>
      <c r="J3364" s="6"/>
      <c r="K3364" s="6"/>
      <c r="L3364" s="6"/>
      <c r="M3364" s="6"/>
      <c r="N3364" s="6"/>
      <c r="O3364" s="6"/>
      <c r="P3364" s="10"/>
      <c r="Q3364" s="15" t="str">
        <f t="shared" ca="1" si="107"/>
        <v>-</v>
      </c>
      <c r="R3364" s="6"/>
      <c r="S3364" s="6"/>
      <c r="T3364" s="6"/>
      <c r="U3364" s="6"/>
      <c r="V3364" s="6"/>
      <c r="W3364" s="6" t="str">
        <f t="shared" si="106"/>
        <v>-</v>
      </c>
      <c r="X3364" s="6"/>
      <c r="Y3364" s="6"/>
      <c r="Z3364" s="6"/>
      <c r="AA3364" s="6"/>
      <c r="AB3364" s="6"/>
      <c r="AC3364" s="6"/>
    </row>
    <row r="3365" spans="1:29" x14ac:dyDescent="0.25">
      <c r="Q3365" s="12" t="str">
        <f t="shared" ca="1" si="107"/>
        <v>-</v>
      </c>
      <c r="W3365" t="str">
        <f t="shared" si="106"/>
        <v>-</v>
      </c>
    </row>
    <row r="3366" spans="1:29" x14ac:dyDescent="0.25">
      <c r="A3366" s="6"/>
      <c r="B3366" s="10"/>
      <c r="C3366" s="6"/>
      <c r="D3366" s="6"/>
      <c r="E3366" s="6"/>
      <c r="F3366" s="6"/>
      <c r="G3366" s="6"/>
      <c r="H3366" s="6"/>
      <c r="I3366" s="6"/>
      <c r="J3366" s="6"/>
      <c r="K3366" s="6"/>
      <c r="L3366" s="6"/>
      <c r="M3366" s="6"/>
      <c r="N3366" s="6"/>
      <c r="O3366" s="6"/>
      <c r="P3366" s="10"/>
      <c r="Q3366" s="15" t="str">
        <f t="shared" ca="1" si="107"/>
        <v>-</v>
      </c>
      <c r="R3366" s="6"/>
      <c r="S3366" s="6"/>
      <c r="T3366" s="6"/>
      <c r="U3366" s="6"/>
      <c r="V3366" s="6"/>
      <c r="W3366" s="6" t="str">
        <f t="shared" si="106"/>
        <v>-</v>
      </c>
      <c r="X3366" s="6"/>
      <c r="Y3366" s="6"/>
      <c r="Z3366" s="6"/>
      <c r="AA3366" s="6"/>
      <c r="AB3366" s="6"/>
      <c r="AC3366" s="6"/>
    </row>
    <row r="3367" spans="1:29" x14ac:dyDescent="0.25">
      <c r="Q3367" s="12" t="str">
        <f t="shared" ca="1" si="107"/>
        <v>-</v>
      </c>
      <c r="W3367" t="str">
        <f t="shared" si="106"/>
        <v>-</v>
      </c>
    </row>
    <row r="3368" spans="1:29" x14ac:dyDescent="0.25">
      <c r="A3368" s="6"/>
      <c r="B3368" s="10"/>
      <c r="C3368" s="6"/>
      <c r="D3368" s="6"/>
      <c r="E3368" s="6"/>
      <c r="F3368" s="6"/>
      <c r="G3368" s="6"/>
      <c r="H3368" s="6"/>
      <c r="I3368" s="6"/>
      <c r="J3368" s="6"/>
      <c r="K3368" s="6"/>
      <c r="L3368" s="6"/>
      <c r="M3368" s="6"/>
      <c r="N3368" s="6"/>
      <c r="O3368" s="6"/>
      <c r="P3368" s="10"/>
      <c r="Q3368" s="15" t="str">
        <f t="shared" ca="1" si="107"/>
        <v>-</v>
      </c>
      <c r="R3368" s="6"/>
      <c r="S3368" s="6"/>
      <c r="T3368" s="6"/>
      <c r="U3368" s="6"/>
      <c r="V3368" s="6"/>
      <c r="W3368" s="6" t="str">
        <f t="shared" si="106"/>
        <v>-</v>
      </c>
      <c r="X3368" s="6"/>
      <c r="Y3368" s="6"/>
      <c r="Z3368" s="6"/>
      <c r="AA3368" s="6"/>
      <c r="AB3368" s="6"/>
      <c r="AC3368" s="6"/>
    </row>
    <row r="3369" spans="1:29" x14ac:dyDescent="0.25">
      <c r="Q3369" s="12" t="str">
        <f t="shared" ca="1" si="107"/>
        <v>-</v>
      </c>
      <c r="W3369" t="str">
        <f t="shared" si="106"/>
        <v>-</v>
      </c>
    </row>
    <row r="3370" spans="1:29" x14ac:dyDescent="0.25">
      <c r="A3370" s="6"/>
      <c r="B3370" s="10"/>
      <c r="C3370" s="6"/>
      <c r="D3370" s="6"/>
      <c r="E3370" s="6"/>
      <c r="F3370" s="6"/>
      <c r="G3370" s="6"/>
      <c r="H3370" s="6"/>
      <c r="I3370" s="6"/>
      <c r="J3370" s="6"/>
      <c r="K3370" s="6"/>
      <c r="L3370" s="6"/>
      <c r="M3370" s="6"/>
      <c r="N3370" s="6"/>
      <c r="O3370" s="6"/>
      <c r="P3370" s="10"/>
      <c r="Q3370" s="15" t="str">
        <f t="shared" ca="1" si="107"/>
        <v>-</v>
      </c>
      <c r="R3370" s="6"/>
      <c r="S3370" s="6"/>
      <c r="T3370" s="6"/>
      <c r="U3370" s="6"/>
      <c r="V3370" s="6"/>
      <c r="W3370" s="6" t="str">
        <f t="shared" si="106"/>
        <v>-</v>
      </c>
      <c r="X3370" s="6"/>
      <c r="Y3370" s="6"/>
      <c r="Z3370" s="6"/>
      <c r="AA3370" s="6"/>
      <c r="AB3370" s="6"/>
      <c r="AC3370" s="6"/>
    </row>
    <row r="3371" spans="1:29" x14ac:dyDescent="0.25">
      <c r="Q3371" s="12" t="str">
        <f t="shared" ca="1" si="107"/>
        <v>-</v>
      </c>
      <c r="W3371" t="str">
        <f t="shared" si="106"/>
        <v>-</v>
      </c>
    </row>
    <row r="3372" spans="1:29" x14ac:dyDescent="0.25">
      <c r="A3372" s="6"/>
      <c r="B3372" s="10"/>
      <c r="C3372" s="6"/>
      <c r="D3372" s="6"/>
      <c r="E3372" s="6"/>
      <c r="F3372" s="6"/>
      <c r="G3372" s="6"/>
      <c r="H3372" s="6"/>
      <c r="I3372" s="6"/>
      <c r="J3372" s="6"/>
      <c r="K3372" s="6"/>
      <c r="L3372" s="6"/>
      <c r="M3372" s="6"/>
      <c r="N3372" s="6"/>
      <c r="O3372" s="6"/>
      <c r="P3372" s="10"/>
      <c r="Q3372" s="15" t="str">
        <f t="shared" ca="1" si="107"/>
        <v>-</v>
      </c>
      <c r="R3372" s="6"/>
      <c r="S3372" s="6"/>
      <c r="T3372" s="6"/>
      <c r="U3372" s="6"/>
      <c r="V3372" s="6"/>
      <c r="W3372" s="6" t="str">
        <f t="shared" si="106"/>
        <v>-</v>
      </c>
      <c r="X3372" s="6"/>
      <c r="Y3372" s="6"/>
      <c r="Z3372" s="6"/>
      <c r="AA3372" s="6"/>
      <c r="AB3372" s="6"/>
      <c r="AC3372" s="6"/>
    </row>
    <row r="3373" spans="1:29" x14ac:dyDescent="0.25">
      <c r="Q3373" s="12" t="str">
        <f t="shared" ca="1" si="107"/>
        <v>-</v>
      </c>
      <c r="W3373" t="str">
        <f t="shared" si="106"/>
        <v>-</v>
      </c>
    </row>
    <row r="3374" spans="1:29" x14ac:dyDescent="0.25">
      <c r="A3374" s="6"/>
      <c r="B3374" s="10"/>
      <c r="C3374" s="6"/>
      <c r="D3374" s="6"/>
      <c r="E3374" s="6"/>
      <c r="F3374" s="6"/>
      <c r="G3374" s="6"/>
      <c r="H3374" s="6"/>
      <c r="I3374" s="6"/>
      <c r="J3374" s="6"/>
      <c r="K3374" s="6"/>
      <c r="L3374" s="6"/>
      <c r="M3374" s="6"/>
      <c r="N3374" s="6"/>
      <c r="O3374" s="6"/>
      <c r="P3374" s="10"/>
      <c r="Q3374" s="15" t="str">
        <f t="shared" ca="1" si="107"/>
        <v>-</v>
      </c>
      <c r="R3374" s="6"/>
      <c r="S3374" s="6"/>
      <c r="T3374" s="6"/>
      <c r="U3374" s="6"/>
      <c r="V3374" s="6"/>
      <c r="W3374" s="6" t="str">
        <f t="shared" si="106"/>
        <v>-</v>
      </c>
      <c r="X3374" s="6"/>
      <c r="Y3374" s="6"/>
      <c r="Z3374" s="6"/>
      <c r="AA3374" s="6"/>
      <c r="AB3374" s="6"/>
      <c r="AC3374" s="6"/>
    </row>
    <row r="3375" spans="1:29" x14ac:dyDescent="0.25">
      <c r="Q3375" s="12" t="str">
        <f t="shared" ca="1" si="107"/>
        <v>-</v>
      </c>
      <c r="W3375" t="str">
        <f t="shared" si="106"/>
        <v>-</v>
      </c>
    </row>
    <row r="3376" spans="1:29" x14ac:dyDescent="0.25">
      <c r="A3376" s="6"/>
      <c r="B3376" s="10"/>
      <c r="C3376" s="6"/>
      <c r="D3376" s="6"/>
      <c r="E3376" s="6"/>
      <c r="F3376" s="6"/>
      <c r="G3376" s="6"/>
      <c r="H3376" s="6"/>
      <c r="I3376" s="6"/>
      <c r="J3376" s="6"/>
      <c r="K3376" s="6"/>
      <c r="L3376" s="6"/>
      <c r="M3376" s="6"/>
      <c r="N3376" s="6"/>
      <c r="O3376" s="6"/>
      <c r="P3376" s="10"/>
      <c r="Q3376" s="15" t="str">
        <f t="shared" ca="1" si="107"/>
        <v>-</v>
      </c>
      <c r="R3376" s="6"/>
      <c r="S3376" s="6"/>
      <c r="T3376" s="6"/>
      <c r="U3376" s="6"/>
      <c r="V3376" s="6"/>
      <c r="W3376" s="6" t="str">
        <f t="shared" si="106"/>
        <v>-</v>
      </c>
      <c r="X3376" s="6"/>
      <c r="Y3376" s="6"/>
      <c r="Z3376" s="6"/>
      <c r="AA3376" s="6"/>
      <c r="AB3376" s="6"/>
      <c r="AC3376" s="6"/>
    </row>
    <row r="3377" spans="1:29" x14ac:dyDescent="0.25">
      <c r="Q3377" s="12" t="str">
        <f t="shared" ca="1" si="107"/>
        <v>-</v>
      </c>
      <c r="W3377" t="str">
        <f t="shared" si="106"/>
        <v>-</v>
      </c>
    </row>
    <row r="3378" spans="1:29" x14ac:dyDescent="0.25">
      <c r="A3378" s="6"/>
      <c r="B3378" s="10"/>
      <c r="C3378" s="6"/>
      <c r="D3378" s="6"/>
      <c r="E3378" s="6"/>
      <c r="F3378" s="6"/>
      <c r="G3378" s="6"/>
      <c r="H3378" s="6"/>
      <c r="I3378" s="6"/>
      <c r="J3378" s="6"/>
      <c r="K3378" s="6"/>
      <c r="L3378" s="6"/>
      <c r="M3378" s="6"/>
      <c r="N3378" s="6"/>
      <c r="O3378" s="6"/>
      <c r="P3378" s="10"/>
      <c r="Q3378" s="15" t="str">
        <f t="shared" ca="1" si="107"/>
        <v>-</v>
      </c>
      <c r="R3378" s="6"/>
      <c r="S3378" s="6"/>
      <c r="T3378" s="6"/>
      <c r="U3378" s="6"/>
      <c r="V3378" s="6"/>
      <c r="W3378" s="6" t="str">
        <f t="shared" si="106"/>
        <v>-</v>
      </c>
      <c r="X3378" s="6"/>
      <c r="Y3378" s="6"/>
      <c r="Z3378" s="6"/>
      <c r="AA3378" s="6"/>
      <c r="AB3378" s="6"/>
      <c r="AC3378" s="6"/>
    </row>
    <row r="3379" spans="1:29" x14ac:dyDescent="0.25">
      <c r="Q3379" s="12" t="str">
        <f t="shared" ca="1" si="107"/>
        <v>-</v>
      </c>
      <c r="W3379" t="str">
        <f t="shared" si="106"/>
        <v>-</v>
      </c>
    </row>
    <row r="3380" spans="1:29" x14ac:dyDescent="0.25">
      <c r="A3380" s="6"/>
      <c r="B3380" s="10"/>
      <c r="C3380" s="6"/>
      <c r="D3380" s="6"/>
      <c r="E3380" s="6"/>
      <c r="F3380" s="6"/>
      <c r="G3380" s="6"/>
      <c r="H3380" s="6"/>
      <c r="I3380" s="6"/>
      <c r="J3380" s="6"/>
      <c r="K3380" s="6"/>
      <c r="L3380" s="6"/>
      <c r="M3380" s="6"/>
      <c r="N3380" s="6"/>
      <c r="O3380" s="6"/>
      <c r="P3380" s="10"/>
      <c r="Q3380" s="15" t="str">
        <f t="shared" ca="1" si="107"/>
        <v>-</v>
      </c>
      <c r="R3380" s="6"/>
      <c r="S3380" s="6"/>
      <c r="T3380" s="6"/>
      <c r="U3380" s="6"/>
      <c r="V3380" s="6"/>
      <c r="W3380" s="6" t="str">
        <f t="shared" si="106"/>
        <v>-</v>
      </c>
      <c r="X3380" s="6"/>
      <c r="Y3380" s="6"/>
      <c r="Z3380" s="6"/>
      <c r="AA3380" s="6"/>
      <c r="AB3380" s="6"/>
      <c r="AC3380" s="6"/>
    </row>
    <row r="3381" spans="1:29" x14ac:dyDescent="0.25">
      <c r="Q3381" s="12" t="str">
        <f t="shared" ca="1" si="107"/>
        <v>-</v>
      </c>
      <c r="W3381" t="str">
        <f t="shared" si="106"/>
        <v>-</v>
      </c>
    </row>
    <row r="3382" spans="1:29" x14ac:dyDescent="0.25">
      <c r="A3382" s="6"/>
      <c r="B3382" s="10"/>
      <c r="C3382" s="6"/>
      <c r="D3382" s="6"/>
      <c r="E3382" s="6"/>
      <c r="F3382" s="6"/>
      <c r="G3382" s="6"/>
      <c r="H3382" s="6"/>
      <c r="I3382" s="6"/>
      <c r="J3382" s="6"/>
      <c r="K3382" s="6"/>
      <c r="L3382" s="6"/>
      <c r="M3382" s="6"/>
      <c r="N3382" s="6"/>
      <c r="O3382" s="6"/>
      <c r="P3382" s="10"/>
      <c r="Q3382" s="15" t="str">
        <f t="shared" ca="1" si="107"/>
        <v>-</v>
      </c>
      <c r="R3382" s="6"/>
      <c r="S3382" s="6"/>
      <c r="T3382" s="6"/>
      <c r="U3382" s="6"/>
      <c r="V3382" s="6"/>
      <c r="W3382" s="6" t="str">
        <f t="shared" si="106"/>
        <v>-</v>
      </c>
      <c r="X3382" s="6"/>
      <c r="Y3382" s="6"/>
      <c r="Z3382" s="6"/>
      <c r="AA3382" s="6"/>
      <c r="AB3382" s="6"/>
      <c r="AC3382" s="6"/>
    </row>
    <row r="3383" spans="1:29" x14ac:dyDescent="0.25">
      <c r="Q3383" s="12" t="str">
        <f t="shared" ca="1" si="107"/>
        <v>-</v>
      </c>
      <c r="W3383" t="str">
        <f t="shared" si="106"/>
        <v>-</v>
      </c>
    </row>
    <row r="3384" spans="1:29" x14ac:dyDescent="0.25">
      <c r="A3384" s="6"/>
      <c r="B3384" s="10"/>
      <c r="C3384" s="6"/>
      <c r="D3384" s="6"/>
      <c r="E3384" s="6"/>
      <c r="F3384" s="6"/>
      <c r="G3384" s="6"/>
      <c r="H3384" s="6"/>
      <c r="I3384" s="6"/>
      <c r="J3384" s="6"/>
      <c r="K3384" s="6"/>
      <c r="L3384" s="6"/>
      <c r="M3384" s="6"/>
      <c r="N3384" s="6"/>
      <c r="O3384" s="6"/>
      <c r="P3384" s="10"/>
      <c r="Q3384" s="15" t="str">
        <f t="shared" ca="1" si="107"/>
        <v>-</v>
      </c>
      <c r="R3384" s="6"/>
      <c r="S3384" s="6"/>
      <c r="T3384" s="6"/>
      <c r="U3384" s="6"/>
      <c r="V3384" s="6"/>
      <c r="W3384" s="6" t="str">
        <f t="shared" si="106"/>
        <v>-</v>
      </c>
      <c r="X3384" s="6"/>
      <c r="Y3384" s="6"/>
      <c r="Z3384" s="6"/>
      <c r="AA3384" s="6"/>
      <c r="AB3384" s="6"/>
      <c r="AC3384" s="6"/>
    </row>
    <row r="3385" spans="1:29" x14ac:dyDescent="0.25">
      <c r="Q3385" s="12" t="str">
        <f t="shared" ca="1" si="107"/>
        <v>-</v>
      </c>
      <c r="W3385" t="str">
        <f t="shared" si="106"/>
        <v>-</v>
      </c>
    </row>
    <row r="3386" spans="1:29" x14ac:dyDescent="0.25">
      <c r="A3386" s="6"/>
      <c r="B3386" s="10"/>
      <c r="C3386" s="6"/>
      <c r="D3386" s="6"/>
      <c r="E3386" s="6"/>
      <c r="F3386" s="6"/>
      <c r="G3386" s="6"/>
      <c r="H3386" s="6"/>
      <c r="I3386" s="6"/>
      <c r="J3386" s="6"/>
      <c r="K3386" s="6"/>
      <c r="L3386" s="6"/>
      <c r="M3386" s="6"/>
      <c r="N3386" s="6"/>
      <c r="O3386" s="6"/>
      <c r="P3386" s="10"/>
      <c r="Q3386" s="15" t="str">
        <f t="shared" ca="1" si="107"/>
        <v>-</v>
      </c>
      <c r="R3386" s="6"/>
      <c r="S3386" s="6"/>
      <c r="T3386" s="6"/>
      <c r="U3386" s="6"/>
      <c r="V3386" s="6"/>
      <c r="W3386" s="6" t="str">
        <f t="shared" si="106"/>
        <v>-</v>
      </c>
      <c r="X3386" s="6"/>
      <c r="Y3386" s="6"/>
      <c r="Z3386" s="6"/>
      <c r="AA3386" s="6"/>
      <c r="AB3386" s="6"/>
      <c r="AC3386" s="6"/>
    </row>
    <row r="3387" spans="1:29" x14ac:dyDescent="0.25">
      <c r="Q3387" s="12" t="str">
        <f t="shared" ca="1" si="107"/>
        <v>-</v>
      </c>
      <c r="W3387" t="str">
        <f t="shared" si="106"/>
        <v>-</v>
      </c>
    </row>
    <row r="3388" spans="1:29" x14ac:dyDescent="0.25">
      <c r="A3388" s="6"/>
      <c r="B3388" s="10"/>
      <c r="C3388" s="6"/>
      <c r="D3388" s="6"/>
      <c r="E3388" s="6"/>
      <c r="F3388" s="6"/>
      <c r="G3388" s="6"/>
      <c r="H3388" s="6"/>
      <c r="I3388" s="6"/>
      <c r="J3388" s="6"/>
      <c r="K3388" s="6"/>
      <c r="L3388" s="6"/>
      <c r="M3388" s="6"/>
      <c r="N3388" s="6"/>
      <c r="O3388" s="6"/>
      <c r="P3388" s="10"/>
      <c r="Q3388" s="15" t="str">
        <f t="shared" ca="1" si="107"/>
        <v>-</v>
      </c>
      <c r="R3388" s="6"/>
      <c r="S3388" s="6"/>
      <c r="T3388" s="6"/>
      <c r="U3388" s="6"/>
      <c r="V3388" s="6"/>
      <c r="W3388" s="6" t="str">
        <f t="shared" si="106"/>
        <v>-</v>
      </c>
      <c r="X3388" s="6"/>
      <c r="Y3388" s="6"/>
      <c r="Z3388" s="6"/>
      <c r="AA3388" s="6"/>
      <c r="AB3388" s="6"/>
      <c r="AC3388" s="6"/>
    </row>
    <row r="3389" spans="1:29" x14ac:dyDescent="0.25">
      <c r="Q3389" s="12" t="str">
        <f t="shared" ca="1" si="107"/>
        <v>-</v>
      </c>
      <c r="W3389" t="str">
        <f t="shared" si="106"/>
        <v>-</v>
      </c>
    </row>
    <row r="3390" spans="1:29" x14ac:dyDescent="0.25">
      <c r="A3390" s="6"/>
      <c r="B3390" s="10"/>
      <c r="C3390" s="6"/>
      <c r="D3390" s="6"/>
      <c r="E3390" s="6"/>
      <c r="F3390" s="6"/>
      <c r="G3390" s="6"/>
      <c r="H3390" s="6"/>
      <c r="I3390" s="6"/>
      <c r="J3390" s="6"/>
      <c r="K3390" s="6"/>
      <c r="L3390" s="6"/>
      <c r="M3390" s="6"/>
      <c r="N3390" s="6"/>
      <c r="O3390" s="6"/>
      <c r="P3390" s="10"/>
      <c r="Q3390" s="15" t="str">
        <f t="shared" ca="1" si="107"/>
        <v>-</v>
      </c>
      <c r="R3390" s="6"/>
      <c r="S3390" s="6"/>
      <c r="T3390" s="6"/>
      <c r="U3390" s="6"/>
      <c r="V3390" s="6"/>
      <c r="W3390" s="6" t="str">
        <f t="shared" si="106"/>
        <v>-</v>
      </c>
      <c r="X3390" s="6"/>
      <c r="Y3390" s="6"/>
      <c r="Z3390" s="6"/>
      <c r="AA3390" s="6"/>
      <c r="AB3390" s="6"/>
      <c r="AC3390" s="6"/>
    </row>
    <row r="3391" spans="1:29" x14ac:dyDescent="0.25">
      <c r="Q3391" s="12" t="str">
        <f t="shared" ca="1" si="107"/>
        <v>-</v>
      </c>
      <c r="W3391" t="str">
        <f t="shared" si="106"/>
        <v>-</v>
      </c>
    </row>
    <row r="3392" spans="1:29" x14ac:dyDescent="0.25">
      <c r="A3392" s="6"/>
      <c r="B3392" s="10"/>
      <c r="C3392" s="6"/>
      <c r="D3392" s="6"/>
      <c r="E3392" s="6"/>
      <c r="F3392" s="6"/>
      <c r="G3392" s="6"/>
      <c r="H3392" s="6"/>
      <c r="I3392" s="6"/>
      <c r="J3392" s="6"/>
      <c r="K3392" s="6"/>
      <c r="L3392" s="6"/>
      <c r="M3392" s="6"/>
      <c r="N3392" s="6"/>
      <c r="O3392" s="6"/>
      <c r="P3392" s="10"/>
      <c r="Q3392" s="15" t="str">
        <f t="shared" ca="1" si="107"/>
        <v>-</v>
      </c>
      <c r="R3392" s="6"/>
      <c r="S3392" s="6"/>
      <c r="T3392" s="6"/>
      <c r="U3392" s="6"/>
      <c r="V3392" s="6"/>
      <c r="W3392" s="6" t="str">
        <f t="shared" si="106"/>
        <v>-</v>
      </c>
      <c r="X3392" s="6"/>
      <c r="Y3392" s="6"/>
      <c r="Z3392" s="6"/>
      <c r="AA3392" s="6"/>
      <c r="AB3392" s="6"/>
      <c r="AC3392" s="6"/>
    </row>
    <row r="3393" spans="1:29" x14ac:dyDescent="0.25">
      <c r="Q3393" s="12" t="str">
        <f t="shared" ca="1" si="107"/>
        <v>-</v>
      </c>
      <c r="W3393" t="str">
        <f t="shared" si="106"/>
        <v>-</v>
      </c>
    </row>
    <row r="3394" spans="1:29" x14ac:dyDescent="0.25">
      <c r="A3394" s="6"/>
      <c r="B3394" s="10"/>
      <c r="C3394" s="6"/>
      <c r="D3394" s="6"/>
      <c r="E3394" s="6"/>
      <c r="F3394" s="6"/>
      <c r="G3394" s="6"/>
      <c r="H3394" s="6"/>
      <c r="I3394" s="6"/>
      <c r="J3394" s="6"/>
      <c r="K3394" s="6"/>
      <c r="L3394" s="6"/>
      <c r="M3394" s="6"/>
      <c r="N3394" s="6"/>
      <c r="O3394" s="6"/>
      <c r="P3394" s="10"/>
      <c r="Q3394" s="15" t="str">
        <f t="shared" ca="1" si="107"/>
        <v>-</v>
      </c>
      <c r="R3394" s="6"/>
      <c r="S3394" s="6"/>
      <c r="T3394" s="6"/>
      <c r="U3394" s="6"/>
      <c r="V3394" s="6"/>
      <c r="W3394" s="6" t="str">
        <f t="shared" si="106"/>
        <v>-</v>
      </c>
      <c r="X3394" s="6"/>
      <c r="Y3394" s="6"/>
      <c r="Z3394" s="6"/>
      <c r="AA3394" s="6"/>
      <c r="AB3394" s="6"/>
      <c r="AC3394" s="6"/>
    </row>
    <row r="3395" spans="1:29" x14ac:dyDescent="0.25">
      <c r="Q3395" s="12" t="str">
        <f t="shared" ca="1" si="107"/>
        <v>-</v>
      </c>
      <c r="W3395" t="str">
        <f t="shared" si="106"/>
        <v>-</v>
      </c>
    </row>
    <row r="3396" spans="1:29" x14ac:dyDescent="0.25">
      <c r="A3396" s="6"/>
      <c r="B3396" s="10"/>
      <c r="C3396" s="6"/>
      <c r="D3396" s="6"/>
      <c r="E3396" s="6"/>
      <c r="F3396" s="6"/>
      <c r="G3396" s="6"/>
      <c r="H3396" s="6"/>
      <c r="I3396" s="6"/>
      <c r="J3396" s="6"/>
      <c r="K3396" s="6"/>
      <c r="L3396" s="6"/>
      <c r="M3396" s="6"/>
      <c r="N3396" s="6"/>
      <c r="O3396" s="6"/>
      <c r="P3396" s="10"/>
      <c r="Q3396" s="15" t="str">
        <f t="shared" ca="1" si="107"/>
        <v>-</v>
      </c>
      <c r="R3396" s="6"/>
      <c r="S3396" s="6"/>
      <c r="T3396" s="6"/>
      <c r="U3396" s="6"/>
      <c r="V3396" s="6"/>
      <c r="W3396" s="6" t="str">
        <f t="shared" si="106"/>
        <v>-</v>
      </c>
      <c r="X3396" s="6"/>
      <c r="Y3396" s="6"/>
      <c r="Z3396" s="6"/>
      <c r="AA3396" s="6"/>
      <c r="AB3396" s="6"/>
      <c r="AC3396" s="6"/>
    </row>
    <row r="3397" spans="1:29" x14ac:dyDescent="0.25">
      <c r="Q3397" s="12" t="str">
        <f t="shared" ca="1" si="107"/>
        <v>-</v>
      </c>
      <c r="W3397" t="str">
        <f t="shared" si="106"/>
        <v>-</v>
      </c>
    </row>
    <row r="3398" spans="1:29" x14ac:dyDescent="0.25">
      <c r="A3398" s="6"/>
      <c r="B3398" s="10"/>
      <c r="C3398" s="6"/>
      <c r="D3398" s="6"/>
      <c r="E3398" s="6"/>
      <c r="F3398" s="6"/>
      <c r="G3398" s="6"/>
      <c r="H3398" s="6"/>
      <c r="I3398" s="6"/>
      <c r="J3398" s="6"/>
      <c r="K3398" s="6"/>
      <c r="L3398" s="6"/>
      <c r="M3398" s="6"/>
      <c r="N3398" s="6"/>
      <c r="O3398" s="6"/>
      <c r="P3398" s="10"/>
      <c r="Q3398" s="15" t="str">
        <f t="shared" ca="1" si="107"/>
        <v>-</v>
      </c>
      <c r="R3398" s="6"/>
      <c r="S3398" s="6"/>
      <c r="T3398" s="6"/>
      <c r="U3398" s="6"/>
      <c r="V3398" s="6"/>
      <c r="W3398" s="6" t="str">
        <f t="shared" si="106"/>
        <v>-</v>
      </c>
      <c r="X3398" s="6"/>
      <c r="Y3398" s="6"/>
      <c r="Z3398" s="6"/>
      <c r="AA3398" s="6"/>
      <c r="AB3398" s="6"/>
      <c r="AC3398" s="6"/>
    </row>
    <row r="3399" spans="1:29" x14ac:dyDescent="0.25">
      <c r="Q3399" s="12" t="str">
        <f t="shared" ca="1" si="107"/>
        <v>-</v>
      </c>
      <c r="W3399" t="str">
        <f t="shared" si="106"/>
        <v>-</v>
      </c>
    </row>
    <row r="3400" spans="1:29" x14ac:dyDescent="0.25">
      <c r="A3400" s="6"/>
      <c r="B3400" s="10"/>
      <c r="C3400" s="6"/>
      <c r="D3400" s="6"/>
      <c r="E3400" s="6"/>
      <c r="F3400" s="6"/>
      <c r="G3400" s="6"/>
      <c r="H3400" s="6"/>
      <c r="I3400" s="6"/>
      <c r="J3400" s="6"/>
      <c r="K3400" s="6"/>
      <c r="L3400" s="6"/>
      <c r="M3400" s="6"/>
      <c r="N3400" s="6"/>
      <c r="O3400" s="6"/>
      <c r="P3400" s="10"/>
      <c r="Q3400" s="15" t="str">
        <f t="shared" ca="1" si="107"/>
        <v>-</v>
      </c>
      <c r="R3400" s="6"/>
      <c r="S3400" s="6"/>
      <c r="T3400" s="6"/>
      <c r="U3400" s="6"/>
      <c r="V3400" s="6"/>
      <c r="W3400" s="6" t="str">
        <f t="shared" ref="W3400:W3463" si="108">IF(OR(ISBLANK(J3400),ISBLANK(V3400)),"-",(IF(J3400=V3400,"Yes","No")))</f>
        <v>-</v>
      </c>
      <c r="X3400" s="6"/>
      <c r="Y3400" s="6"/>
      <c r="Z3400" s="6"/>
      <c r="AA3400" s="6"/>
      <c r="AB3400" s="6"/>
      <c r="AC3400" s="6"/>
    </row>
    <row r="3401" spans="1:29" x14ac:dyDescent="0.25">
      <c r="Q3401" s="12" t="str">
        <f t="shared" ref="Q3401:Q3464" ca="1" si="109">IF(B3401&gt;1/1/1900, (IF(R3401="Closed",(DATEDIF(B3401,P3401,"d"))-(DATEDIF(M3401,O3401,"d")),IF(OR(R3401="Pending",ISBLANK(P3401)),TODAY()-B3401))),"-")</f>
        <v>-</v>
      </c>
      <c r="W3401" t="str">
        <f t="shared" si="108"/>
        <v>-</v>
      </c>
    </row>
    <row r="3402" spans="1:29" x14ac:dyDescent="0.25">
      <c r="A3402" s="6"/>
      <c r="B3402" s="10"/>
      <c r="C3402" s="6"/>
      <c r="D3402" s="6"/>
      <c r="E3402" s="6"/>
      <c r="F3402" s="6"/>
      <c r="G3402" s="6"/>
      <c r="H3402" s="6"/>
      <c r="I3402" s="6"/>
      <c r="J3402" s="6"/>
      <c r="K3402" s="6"/>
      <c r="L3402" s="6"/>
      <c r="M3402" s="6"/>
      <c r="N3402" s="6"/>
      <c r="O3402" s="6"/>
      <c r="P3402" s="10"/>
      <c r="Q3402" s="15" t="str">
        <f t="shared" ca="1" si="109"/>
        <v>-</v>
      </c>
      <c r="R3402" s="6"/>
      <c r="S3402" s="6"/>
      <c r="T3402" s="6"/>
      <c r="U3402" s="6"/>
      <c r="V3402" s="6"/>
      <c r="W3402" s="6" t="str">
        <f t="shared" si="108"/>
        <v>-</v>
      </c>
      <c r="X3402" s="6"/>
      <c r="Y3402" s="6"/>
      <c r="Z3402" s="6"/>
      <c r="AA3402" s="6"/>
      <c r="AB3402" s="6"/>
      <c r="AC3402" s="6"/>
    </row>
    <row r="3403" spans="1:29" x14ac:dyDescent="0.25">
      <c r="Q3403" s="12" t="str">
        <f t="shared" ca="1" si="109"/>
        <v>-</v>
      </c>
      <c r="W3403" t="str">
        <f t="shared" si="108"/>
        <v>-</v>
      </c>
    </row>
    <row r="3404" spans="1:29" x14ac:dyDescent="0.25">
      <c r="A3404" s="6"/>
      <c r="B3404" s="10"/>
      <c r="C3404" s="6"/>
      <c r="D3404" s="6"/>
      <c r="E3404" s="6"/>
      <c r="F3404" s="6"/>
      <c r="G3404" s="6"/>
      <c r="H3404" s="6"/>
      <c r="I3404" s="6"/>
      <c r="J3404" s="6"/>
      <c r="K3404" s="6"/>
      <c r="L3404" s="6"/>
      <c r="M3404" s="6"/>
      <c r="N3404" s="6"/>
      <c r="O3404" s="6"/>
      <c r="P3404" s="10"/>
      <c r="Q3404" s="15" t="str">
        <f t="shared" ca="1" si="109"/>
        <v>-</v>
      </c>
      <c r="R3404" s="6"/>
      <c r="S3404" s="6"/>
      <c r="T3404" s="6"/>
      <c r="U3404" s="6"/>
      <c r="V3404" s="6"/>
      <c r="W3404" s="6" t="str">
        <f t="shared" si="108"/>
        <v>-</v>
      </c>
      <c r="X3404" s="6"/>
      <c r="Y3404" s="6"/>
      <c r="Z3404" s="6"/>
      <c r="AA3404" s="6"/>
      <c r="AB3404" s="6"/>
      <c r="AC3404" s="6"/>
    </row>
    <row r="3405" spans="1:29" x14ac:dyDescent="0.25">
      <c r="Q3405" s="12" t="str">
        <f t="shared" ca="1" si="109"/>
        <v>-</v>
      </c>
      <c r="W3405" t="str">
        <f t="shared" si="108"/>
        <v>-</v>
      </c>
    </row>
    <row r="3406" spans="1:29" x14ac:dyDescent="0.25">
      <c r="A3406" s="6"/>
      <c r="B3406" s="10"/>
      <c r="C3406" s="6"/>
      <c r="D3406" s="6"/>
      <c r="E3406" s="6"/>
      <c r="F3406" s="6"/>
      <c r="G3406" s="6"/>
      <c r="H3406" s="6"/>
      <c r="I3406" s="6"/>
      <c r="J3406" s="6"/>
      <c r="K3406" s="6"/>
      <c r="L3406" s="6"/>
      <c r="M3406" s="6"/>
      <c r="N3406" s="6"/>
      <c r="O3406" s="6"/>
      <c r="P3406" s="10"/>
      <c r="Q3406" s="15" t="str">
        <f t="shared" ca="1" si="109"/>
        <v>-</v>
      </c>
      <c r="R3406" s="6"/>
      <c r="S3406" s="6"/>
      <c r="T3406" s="6"/>
      <c r="U3406" s="6"/>
      <c r="V3406" s="6"/>
      <c r="W3406" s="6" t="str">
        <f t="shared" si="108"/>
        <v>-</v>
      </c>
      <c r="X3406" s="6"/>
      <c r="Y3406" s="6"/>
      <c r="Z3406" s="6"/>
      <c r="AA3406" s="6"/>
      <c r="AB3406" s="6"/>
      <c r="AC3406" s="6"/>
    </row>
    <row r="3407" spans="1:29" x14ac:dyDescent="0.25">
      <c r="Q3407" s="12" t="str">
        <f t="shared" ca="1" si="109"/>
        <v>-</v>
      </c>
      <c r="W3407" t="str">
        <f t="shared" si="108"/>
        <v>-</v>
      </c>
    </row>
    <row r="3408" spans="1:29" x14ac:dyDescent="0.25">
      <c r="A3408" s="6"/>
      <c r="B3408" s="10"/>
      <c r="C3408" s="6"/>
      <c r="D3408" s="6"/>
      <c r="E3408" s="6"/>
      <c r="F3408" s="6"/>
      <c r="G3408" s="6"/>
      <c r="H3408" s="6"/>
      <c r="I3408" s="6"/>
      <c r="J3408" s="6"/>
      <c r="K3408" s="6"/>
      <c r="L3408" s="6"/>
      <c r="M3408" s="6"/>
      <c r="N3408" s="6"/>
      <c r="O3408" s="6"/>
      <c r="P3408" s="10"/>
      <c r="Q3408" s="15" t="str">
        <f t="shared" ca="1" si="109"/>
        <v>-</v>
      </c>
      <c r="R3408" s="6"/>
      <c r="S3408" s="6"/>
      <c r="T3408" s="6"/>
      <c r="U3408" s="6"/>
      <c r="V3408" s="6"/>
      <c r="W3408" s="6" t="str">
        <f t="shared" si="108"/>
        <v>-</v>
      </c>
      <c r="X3408" s="6"/>
      <c r="Y3408" s="6"/>
      <c r="Z3408" s="6"/>
      <c r="AA3408" s="6"/>
      <c r="AB3408" s="6"/>
      <c r="AC3408" s="6"/>
    </row>
    <row r="3409" spans="1:29" x14ac:dyDescent="0.25">
      <c r="Q3409" s="12" t="str">
        <f t="shared" ca="1" si="109"/>
        <v>-</v>
      </c>
      <c r="W3409" t="str">
        <f t="shared" si="108"/>
        <v>-</v>
      </c>
    </row>
    <row r="3410" spans="1:29" x14ac:dyDescent="0.25">
      <c r="A3410" s="6"/>
      <c r="B3410" s="10"/>
      <c r="C3410" s="6"/>
      <c r="D3410" s="6"/>
      <c r="E3410" s="6"/>
      <c r="F3410" s="6"/>
      <c r="G3410" s="6"/>
      <c r="H3410" s="6"/>
      <c r="I3410" s="6"/>
      <c r="J3410" s="6"/>
      <c r="K3410" s="6"/>
      <c r="L3410" s="6"/>
      <c r="M3410" s="6"/>
      <c r="N3410" s="6"/>
      <c r="O3410" s="6"/>
      <c r="P3410" s="10"/>
      <c r="Q3410" s="15" t="str">
        <f t="shared" ca="1" si="109"/>
        <v>-</v>
      </c>
      <c r="R3410" s="6"/>
      <c r="S3410" s="6"/>
      <c r="T3410" s="6"/>
      <c r="U3410" s="6"/>
      <c r="V3410" s="6"/>
      <c r="W3410" s="6" t="str">
        <f t="shared" si="108"/>
        <v>-</v>
      </c>
      <c r="X3410" s="6"/>
      <c r="Y3410" s="6"/>
      <c r="Z3410" s="6"/>
      <c r="AA3410" s="6"/>
      <c r="AB3410" s="6"/>
      <c r="AC3410" s="6"/>
    </row>
    <row r="3411" spans="1:29" x14ac:dyDescent="0.25">
      <c r="Q3411" s="12" t="str">
        <f t="shared" ca="1" si="109"/>
        <v>-</v>
      </c>
      <c r="W3411" t="str">
        <f t="shared" si="108"/>
        <v>-</v>
      </c>
    </row>
    <row r="3412" spans="1:29" x14ac:dyDescent="0.25">
      <c r="A3412" s="6"/>
      <c r="B3412" s="10"/>
      <c r="C3412" s="6"/>
      <c r="D3412" s="6"/>
      <c r="E3412" s="6"/>
      <c r="F3412" s="6"/>
      <c r="G3412" s="6"/>
      <c r="H3412" s="6"/>
      <c r="I3412" s="6"/>
      <c r="J3412" s="6"/>
      <c r="K3412" s="6"/>
      <c r="L3412" s="6"/>
      <c r="M3412" s="6"/>
      <c r="N3412" s="6"/>
      <c r="O3412" s="6"/>
      <c r="P3412" s="10"/>
      <c r="Q3412" s="15" t="str">
        <f t="shared" ca="1" si="109"/>
        <v>-</v>
      </c>
      <c r="R3412" s="6"/>
      <c r="S3412" s="6"/>
      <c r="T3412" s="6"/>
      <c r="U3412" s="6"/>
      <c r="V3412" s="6"/>
      <c r="W3412" s="6" t="str">
        <f t="shared" si="108"/>
        <v>-</v>
      </c>
      <c r="X3412" s="6"/>
      <c r="Y3412" s="6"/>
      <c r="Z3412" s="6"/>
      <c r="AA3412" s="6"/>
      <c r="AB3412" s="6"/>
      <c r="AC3412" s="6"/>
    </row>
    <row r="3413" spans="1:29" x14ac:dyDescent="0.25">
      <c r="Q3413" s="12" t="str">
        <f t="shared" ca="1" si="109"/>
        <v>-</v>
      </c>
      <c r="W3413" t="str">
        <f t="shared" si="108"/>
        <v>-</v>
      </c>
    </row>
    <row r="3414" spans="1:29" x14ac:dyDescent="0.25">
      <c r="A3414" s="6"/>
      <c r="B3414" s="10"/>
      <c r="C3414" s="6"/>
      <c r="D3414" s="6"/>
      <c r="E3414" s="6"/>
      <c r="F3414" s="6"/>
      <c r="G3414" s="6"/>
      <c r="H3414" s="6"/>
      <c r="I3414" s="6"/>
      <c r="J3414" s="6"/>
      <c r="K3414" s="6"/>
      <c r="L3414" s="6"/>
      <c r="M3414" s="6"/>
      <c r="N3414" s="6"/>
      <c r="O3414" s="6"/>
      <c r="P3414" s="10"/>
      <c r="Q3414" s="15" t="str">
        <f t="shared" ca="1" si="109"/>
        <v>-</v>
      </c>
      <c r="R3414" s="6"/>
      <c r="S3414" s="6"/>
      <c r="T3414" s="6"/>
      <c r="U3414" s="6"/>
      <c r="V3414" s="6"/>
      <c r="W3414" s="6" t="str">
        <f t="shared" si="108"/>
        <v>-</v>
      </c>
      <c r="X3414" s="6"/>
      <c r="Y3414" s="6"/>
      <c r="Z3414" s="6"/>
      <c r="AA3414" s="6"/>
      <c r="AB3414" s="6"/>
      <c r="AC3414" s="6"/>
    </row>
    <row r="3415" spans="1:29" x14ac:dyDescent="0.25">
      <c r="Q3415" s="12" t="str">
        <f t="shared" ca="1" si="109"/>
        <v>-</v>
      </c>
      <c r="W3415" t="str">
        <f t="shared" si="108"/>
        <v>-</v>
      </c>
    </row>
    <row r="3416" spans="1:29" x14ac:dyDescent="0.25">
      <c r="A3416" s="6"/>
      <c r="B3416" s="10"/>
      <c r="C3416" s="6"/>
      <c r="D3416" s="6"/>
      <c r="E3416" s="6"/>
      <c r="F3416" s="6"/>
      <c r="G3416" s="6"/>
      <c r="H3416" s="6"/>
      <c r="I3416" s="6"/>
      <c r="J3416" s="6"/>
      <c r="K3416" s="6"/>
      <c r="L3416" s="6"/>
      <c r="M3416" s="6"/>
      <c r="N3416" s="6"/>
      <c r="O3416" s="6"/>
      <c r="P3416" s="10"/>
      <c r="Q3416" s="15" t="str">
        <f t="shared" ca="1" si="109"/>
        <v>-</v>
      </c>
      <c r="R3416" s="6"/>
      <c r="S3416" s="6"/>
      <c r="T3416" s="6"/>
      <c r="U3416" s="6"/>
      <c r="V3416" s="6"/>
      <c r="W3416" s="6" t="str">
        <f t="shared" si="108"/>
        <v>-</v>
      </c>
      <c r="X3416" s="6"/>
      <c r="Y3416" s="6"/>
      <c r="Z3416" s="6"/>
      <c r="AA3416" s="6"/>
      <c r="AB3416" s="6"/>
      <c r="AC3416" s="6"/>
    </row>
    <row r="3417" spans="1:29" x14ac:dyDescent="0.25">
      <c r="Q3417" s="12" t="str">
        <f t="shared" ca="1" si="109"/>
        <v>-</v>
      </c>
      <c r="W3417" t="str">
        <f t="shared" si="108"/>
        <v>-</v>
      </c>
    </row>
    <row r="3418" spans="1:29" x14ac:dyDescent="0.25">
      <c r="A3418" s="6"/>
      <c r="B3418" s="10"/>
      <c r="C3418" s="6"/>
      <c r="D3418" s="6"/>
      <c r="E3418" s="6"/>
      <c r="F3418" s="6"/>
      <c r="G3418" s="6"/>
      <c r="H3418" s="6"/>
      <c r="I3418" s="6"/>
      <c r="J3418" s="6"/>
      <c r="K3418" s="6"/>
      <c r="L3418" s="6"/>
      <c r="M3418" s="6"/>
      <c r="N3418" s="6"/>
      <c r="O3418" s="6"/>
      <c r="P3418" s="10"/>
      <c r="Q3418" s="15" t="str">
        <f t="shared" ca="1" si="109"/>
        <v>-</v>
      </c>
      <c r="R3418" s="6"/>
      <c r="S3418" s="6"/>
      <c r="T3418" s="6"/>
      <c r="U3418" s="6"/>
      <c r="V3418" s="6"/>
      <c r="W3418" s="6" t="str">
        <f t="shared" si="108"/>
        <v>-</v>
      </c>
      <c r="X3418" s="6"/>
      <c r="Y3418" s="6"/>
      <c r="Z3418" s="6"/>
      <c r="AA3418" s="6"/>
      <c r="AB3418" s="6"/>
      <c r="AC3418" s="6"/>
    </row>
    <row r="3419" spans="1:29" x14ac:dyDescent="0.25">
      <c r="Q3419" s="12" t="str">
        <f t="shared" ca="1" si="109"/>
        <v>-</v>
      </c>
      <c r="W3419" t="str">
        <f t="shared" si="108"/>
        <v>-</v>
      </c>
    </row>
    <row r="3420" spans="1:29" x14ac:dyDescent="0.25">
      <c r="A3420" s="6"/>
      <c r="B3420" s="10"/>
      <c r="C3420" s="6"/>
      <c r="D3420" s="6"/>
      <c r="E3420" s="6"/>
      <c r="F3420" s="6"/>
      <c r="G3420" s="6"/>
      <c r="H3420" s="6"/>
      <c r="I3420" s="6"/>
      <c r="J3420" s="6"/>
      <c r="K3420" s="6"/>
      <c r="L3420" s="6"/>
      <c r="M3420" s="6"/>
      <c r="N3420" s="6"/>
      <c r="O3420" s="6"/>
      <c r="P3420" s="10"/>
      <c r="Q3420" s="15" t="str">
        <f t="shared" ca="1" si="109"/>
        <v>-</v>
      </c>
      <c r="R3420" s="6"/>
      <c r="S3420" s="6"/>
      <c r="T3420" s="6"/>
      <c r="U3420" s="6"/>
      <c r="V3420" s="6"/>
      <c r="W3420" s="6" t="str">
        <f t="shared" si="108"/>
        <v>-</v>
      </c>
      <c r="X3420" s="6"/>
      <c r="Y3420" s="6"/>
      <c r="Z3420" s="6"/>
      <c r="AA3420" s="6"/>
      <c r="AB3420" s="6"/>
      <c r="AC3420" s="6"/>
    </row>
    <row r="3421" spans="1:29" x14ac:dyDescent="0.25">
      <c r="Q3421" s="12" t="str">
        <f t="shared" ca="1" si="109"/>
        <v>-</v>
      </c>
      <c r="W3421" t="str">
        <f t="shared" si="108"/>
        <v>-</v>
      </c>
    </row>
    <row r="3422" spans="1:29" x14ac:dyDescent="0.25">
      <c r="A3422" s="6"/>
      <c r="B3422" s="10"/>
      <c r="C3422" s="6"/>
      <c r="D3422" s="6"/>
      <c r="E3422" s="6"/>
      <c r="F3422" s="6"/>
      <c r="G3422" s="6"/>
      <c r="H3422" s="6"/>
      <c r="I3422" s="6"/>
      <c r="J3422" s="6"/>
      <c r="K3422" s="6"/>
      <c r="L3422" s="6"/>
      <c r="M3422" s="6"/>
      <c r="N3422" s="6"/>
      <c r="O3422" s="6"/>
      <c r="P3422" s="10"/>
      <c r="Q3422" s="15" t="str">
        <f t="shared" ca="1" si="109"/>
        <v>-</v>
      </c>
      <c r="R3422" s="6"/>
      <c r="S3422" s="6"/>
      <c r="T3422" s="6"/>
      <c r="U3422" s="6"/>
      <c r="V3422" s="6"/>
      <c r="W3422" s="6" t="str">
        <f t="shared" si="108"/>
        <v>-</v>
      </c>
      <c r="X3422" s="6"/>
      <c r="Y3422" s="6"/>
      <c r="Z3422" s="6"/>
      <c r="AA3422" s="6"/>
      <c r="AB3422" s="6"/>
      <c r="AC3422" s="6"/>
    </row>
    <row r="3423" spans="1:29" x14ac:dyDescent="0.25">
      <c r="Q3423" s="12" t="str">
        <f t="shared" ca="1" si="109"/>
        <v>-</v>
      </c>
      <c r="W3423" t="str">
        <f t="shared" si="108"/>
        <v>-</v>
      </c>
    </row>
    <row r="3424" spans="1:29" x14ac:dyDescent="0.25">
      <c r="A3424" s="6"/>
      <c r="B3424" s="10"/>
      <c r="C3424" s="6"/>
      <c r="D3424" s="6"/>
      <c r="E3424" s="6"/>
      <c r="F3424" s="6"/>
      <c r="G3424" s="6"/>
      <c r="H3424" s="6"/>
      <c r="I3424" s="6"/>
      <c r="J3424" s="6"/>
      <c r="K3424" s="6"/>
      <c r="L3424" s="6"/>
      <c r="M3424" s="6"/>
      <c r="N3424" s="6"/>
      <c r="O3424" s="6"/>
      <c r="P3424" s="10"/>
      <c r="Q3424" s="15" t="str">
        <f t="shared" ca="1" si="109"/>
        <v>-</v>
      </c>
      <c r="R3424" s="6"/>
      <c r="S3424" s="6"/>
      <c r="T3424" s="6"/>
      <c r="U3424" s="6"/>
      <c r="V3424" s="6"/>
      <c r="W3424" s="6" t="str">
        <f t="shared" si="108"/>
        <v>-</v>
      </c>
      <c r="X3424" s="6"/>
      <c r="Y3424" s="6"/>
      <c r="Z3424" s="6"/>
      <c r="AA3424" s="6"/>
      <c r="AB3424" s="6"/>
      <c r="AC3424" s="6"/>
    </row>
    <row r="3425" spans="1:29" x14ac:dyDescent="0.25">
      <c r="Q3425" s="12" t="str">
        <f t="shared" ca="1" si="109"/>
        <v>-</v>
      </c>
      <c r="W3425" t="str">
        <f t="shared" si="108"/>
        <v>-</v>
      </c>
    </row>
    <row r="3426" spans="1:29" x14ac:dyDescent="0.25">
      <c r="A3426" s="6"/>
      <c r="B3426" s="10"/>
      <c r="C3426" s="6"/>
      <c r="D3426" s="6"/>
      <c r="E3426" s="6"/>
      <c r="F3426" s="6"/>
      <c r="G3426" s="6"/>
      <c r="H3426" s="6"/>
      <c r="I3426" s="6"/>
      <c r="J3426" s="6"/>
      <c r="K3426" s="6"/>
      <c r="L3426" s="6"/>
      <c r="M3426" s="6"/>
      <c r="N3426" s="6"/>
      <c r="O3426" s="6"/>
      <c r="P3426" s="10"/>
      <c r="Q3426" s="15" t="str">
        <f t="shared" ca="1" si="109"/>
        <v>-</v>
      </c>
      <c r="R3426" s="6"/>
      <c r="S3426" s="6"/>
      <c r="T3426" s="6"/>
      <c r="U3426" s="6"/>
      <c r="V3426" s="6"/>
      <c r="W3426" s="6" t="str">
        <f t="shared" si="108"/>
        <v>-</v>
      </c>
      <c r="X3426" s="6"/>
      <c r="Y3426" s="6"/>
      <c r="Z3426" s="6"/>
      <c r="AA3426" s="6"/>
      <c r="AB3426" s="6"/>
      <c r="AC3426" s="6"/>
    </row>
    <row r="3427" spans="1:29" x14ac:dyDescent="0.25">
      <c r="Q3427" s="12" t="str">
        <f t="shared" ca="1" si="109"/>
        <v>-</v>
      </c>
      <c r="W3427" t="str">
        <f t="shared" si="108"/>
        <v>-</v>
      </c>
    </row>
    <row r="3428" spans="1:29" x14ac:dyDescent="0.25">
      <c r="A3428" s="6"/>
      <c r="B3428" s="10"/>
      <c r="C3428" s="6"/>
      <c r="D3428" s="6"/>
      <c r="E3428" s="6"/>
      <c r="F3428" s="6"/>
      <c r="G3428" s="6"/>
      <c r="H3428" s="6"/>
      <c r="I3428" s="6"/>
      <c r="J3428" s="6"/>
      <c r="K3428" s="6"/>
      <c r="L3428" s="6"/>
      <c r="M3428" s="6"/>
      <c r="N3428" s="6"/>
      <c r="O3428" s="6"/>
      <c r="P3428" s="10"/>
      <c r="Q3428" s="15" t="str">
        <f t="shared" ca="1" si="109"/>
        <v>-</v>
      </c>
      <c r="R3428" s="6"/>
      <c r="S3428" s="6"/>
      <c r="T3428" s="6"/>
      <c r="U3428" s="6"/>
      <c r="V3428" s="6"/>
      <c r="W3428" s="6" t="str">
        <f t="shared" si="108"/>
        <v>-</v>
      </c>
      <c r="X3428" s="6"/>
      <c r="Y3428" s="6"/>
      <c r="Z3428" s="6"/>
      <c r="AA3428" s="6"/>
      <c r="AB3428" s="6"/>
      <c r="AC3428" s="6"/>
    </row>
    <row r="3429" spans="1:29" x14ac:dyDescent="0.25">
      <c r="Q3429" s="12" t="str">
        <f t="shared" ca="1" si="109"/>
        <v>-</v>
      </c>
      <c r="W3429" t="str">
        <f t="shared" si="108"/>
        <v>-</v>
      </c>
    </row>
    <row r="3430" spans="1:29" x14ac:dyDescent="0.25">
      <c r="A3430" s="6"/>
      <c r="B3430" s="10"/>
      <c r="C3430" s="6"/>
      <c r="D3430" s="6"/>
      <c r="E3430" s="6"/>
      <c r="F3430" s="6"/>
      <c r="G3430" s="6"/>
      <c r="H3430" s="6"/>
      <c r="I3430" s="6"/>
      <c r="J3430" s="6"/>
      <c r="K3430" s="6"/>
      <c r="L3430" s="6"/>
      <c r="M3430" s="6"/>
      <c r="N3430" s="6"/>
      <c r="O3430" s="6"/>
      <c r="P3430" s="10"/>
      <c r="Q3430" s="15" t="str">
        <f t="shared" ca="1" si="109"/>
        <v>-</v>
      </c>
      <c r="R3430" s="6"/>
      <c r="S3430" s="6"/>
      <c r="T3430" s="6"/>
      <c r="U3430" s="6"/>
      <c r="V3430" s="6"/>
      <c r="W3430" s="6" t="str">
        <f t="shared" si="108"/>
        <v>-</v>
      </c>
      <c r="X3430" s="6"/>
      <c r="Y3430" s="6"/>
      <c r="Z3430" s="6"/>
      <c r="AA3430" s="6"/>
      <c r="AB3430" s="6"/>
      <c r="AC3430" s="6"/>
    </row>
    <row r="3431" spans="1:29" x14ac:dyDescent="0.25">
      <c r="Q3431" s="12" t="str">
        <f t="shared" ca="1" si="109"/>
        <v>-</v>
      </c>
      <c r="W3431" t="str">
        <f t="shared" si="108"/>
        <v>-</v>
      </c>
    </row>
    <row r="3432" spans="1:29" x14ac:dyDescent="0.25">
      <c r="A3432" s="6"/>
      <c r="B3432" s="10"/>
      <c r="C3432" s="6"/>
      <c r="D3432" s="6"/>
      <c r="E3432" s="6"/>
      <c r="F3432" s="6"/>
      <c r="G3432" s="6"/>
      <c r="H3432" s="6"/>
      <c r="I3432" s="6"/>
      <c r="J3432" s="6"/>
      <c r="K3432" s="6"/>
      <c r="L3432" s="6"/>
      <c r="M3432" s="6"/>
      <c r="N3432" s="6"/>
      <c r="O3432" s="6"/>
      <c r="P3432" s="10"/>
      <c r="Q3432" s="15" t="str">
        <f t="shared" ca="1" si="109"/>
        <v>-</v>
      </c>
      <c r="R3432" s="6"/>
      <c r="S3432" s="6"/>
      <c r="T3432" s="6"/>
      <c r="U3432" s="6"/>
      <c r="V3432" s="6"/>
      <c r="W3432" s="6" t="str">
        <f t="shared" si="108"/>
        <v>-</v>
      </c>
      <c r="X3432" s="6"/>
      <c r="Y3432" s="6"/>
      <c r="Z3432" s="6"/>
      <c r="AA3432" s="6"/>
      <c r="AB3432" s="6"/>
      <c r="AC3432" s="6"/>
    </row>
    <row r="3433" spans="1:29" x14ac:dyDescent="0.25">
      <c r="Q3433" s="12" t="str">
        <f t="shared" ca="1" si="109"/>
        <v>-</v>
      </c>
      <c r="W3433" t="str">
        <f t="shared" si="108"/>
        <v>-</v>
      </c>
    </row>
    <row r="3434" spans="1:29" x14ac:dyDescent="0.25">
      <c r="A3434" s="6"/>
      <c r="B3434" s="10"/>
      <c r="C3434" s="6"/>
      <c r="D3434" s="6"/>
      <c r="E3434" s="6"/>
      <c r="F3434" s="6"/>
      <c r="G3434" s="6"/>
      <c r="H3434" s="6"/>
      <c r="I3434" s="6"/>
      <c r="J3434" s="6"/>
      <c r="K3434" s="6"/>
      <c r="L3434" s="6"/>
      <c r="M3434" s="6"/>
      <c r="N3434" s="6"/>
      <c r="O3434" s="6"/>
      <c r="P3434" s="10"/>
      <c r="Q3434" s="15" t="str">
        <f t="shared" ca="1" si="109"/>
        <v>-</v>
      </c>
      <c r="R3434" s="6"/>
      <c r="S3434" s="6"/>
      <c r="T3434" s="6"/>
      <c r="U3434" s="6"/>
      <c r="V3434" s="6"/>
      <c r="W3434" s="6" t="str">
        <f t="shared" si="108"/>
        <v>-</v>
      </c>
      <c r="X3434" s="6"/>
      <c r="Y3434" s="6"/>
      <c r="Z3434" s="6"/>
      <c r="AA3434" s="6"/>
      <c r="AB3434" s="6"/>
      <c r="AC3434" s="6"/>
    </row>
    <row r="3435" spans="1:29" x14ac:dyDescent="0.25">
      <c r="Q3435" s="12" t="str">
        <f t="shared" ca="1" si="109"/>
        <v>-</v>
      </c>
      <c r="W3435" t="str">
        <f t="shared" si="108"/>
        <v>-</v>
      </c>
    </row>
    <row r="3436" spans="1:29" x14ac:dyDescent="0.25">
      <c r="A3436" s="6"/>
      <c r="B3436" s="10"/>
      <c r="C3436" s="6"/>
      <c r="D3436" s="6"/>
      <c r="E3436" s="6"/>
      <c r="F3436" s="6"/>
      <c r="G3436" s="6"/>
      <c r="H3436" s="6"/>
      <c r="I3436" s="6"/>
      <c r="J3436" s="6"/>
      <c r="K3436" s="6"/>
      <c r="L3436" s="6"/>
      <c r="M3436" s="6"/>
      <c r="N3436" s="6"/>
      <c r="O3436" s="6"/>
      <c r="P3436" s="10"/>
      <c r="Q3436" s="15" t="str">
        <f t="shared" ca="1" si="109"/>
        <v>-</v>
      </c>
      <c r="R3436" s="6"/>
      <c r="S3436" s="6"/>
      <c r="T3436" s="6"/>
      <c r="U3436" s="6"/>
      <c r="V3436" s="6"/>
      <c r="W3436" s="6" t="str">
        <f t="shared" si="108"/>
        <v>-</v>
      </c>
      <c r="X3436" s="6"/>
      <c r="Y3436" s="6"/>
      <c r="Z3436" s="6"/>
      <c r="AA3436" s="6"/>
      <c r="AB3436" s="6"/>
      <c r="AC3436" s="6"/>
    </row>
    <row r="3437" spans="1:29" x14ac:dyDescent="0.25">
      <c r="Q3437" s="12" t="str">
        <f t="shared" ca="1" si="109"/>
        <v>-</v>
      </c>
      <c r="W3437" t="str">
        <f t="shared" si="108"/>
        <v>-</v>
      </c>
    </row>
    <row r="3438" spans="1:29" x14ac:dyDescent="0.25">
      <c r="A3438" s="6"/>
      <c r="B3438" s="10"/>
      <c r="C3438" s="6"/>
      <c r="D3438" s="6"/>
      <c r="E3438" s="6"/>
      <c r="F3438" s="6"/>
      <c r="G3438" s="6"/>
      <c r="H3438" s="6"/>
      <c r="I3438" s="6"/>
      <c r="J3438" s="6"/>
      <c r="K3438" s="6"/>
      <c r="L3438" s="6"/>
      <c r="M3438" s="6"/>
      <c r="N3438" s="6"/>
      <c r="O3438" s="6"/>
      <c r="P3438" s="10"/>
      <c r="Q3438" s="15" t="str">
        <f t="shared" ca="1" si="109"/>
        <v>-</v>
      </c>
      <c r="R3438" s="6"/>
      <c r="S3438" s="6"/>
      <c r="T3438" s="6"/>
      <c r="U3438" s="6"/>
      <c r="V3438" s="6"/>
      <c r="W3438" s="6" t="str">
        <f t="shared" si="108"/>
        <v>-</v>
      </c>
      <c r="X3438" s="6"/>
      <c r="Y3438" s="6"/>
      <c r="Z3438" s="6"/>
      <c r="AA3438" s="6"/>
      <c r="AB3438" s="6"/>
      <c r="AC3438" s="6"/>
    </row>
    <row r="3439" spans="1:29" x14ac:dyDescent="0.25">
      <c r="Q3439" s="12" t="str">
        <f t="shared" ca="1" si="109"/>
        <v>-</v>
      </c>
      <c r="W3439" t="str">
        <f t="shared" si="108"/>
        <v>-</v>
      </c>
    </row>
    <row r="3440" spans="1:29" x14ac:dyDescent="0.25">
      <c r="A3440" s="6"/>
      <c r="B3440" s="10"/>
      <c r="C3440" s="6"/>
      <c r="D3440" s="6"/>
      <c r="E3440" s="6"/>
      <c r="F3440" s="6"/>
      <c r="G3440" s="6"/>
      <c r="H3440" s="6"/>
      <c r="I3440" s="6"/>
      <c r="J3440" s="6"/>
      <c r="K3440" s="6"/>
      <c r="L3440" s="6"/>
      <c r="M3440" s="6"/>
      <c r="N3440" s="6"/>
      <c r="O3440" s="6"/>
      <c r="P3440" s="10"/>
      <c r="Q3440" s="15" t="str">
        <f t="shared" ca="1" si="109"/>
        <v>-</v>
      </c>
      <c r="R3440" s="6"/>
      <c r="S3440" s="6"/>
      <c r="T3440" s="6"/>
      <c r="U3440" s="6"/>
      <c r="V3440" s="6"/>
      <c r="W3440" s="6" t="str">
        <f t="shared" si="108"/>
        <v>-</v>
      </c>
      <c r="X3440" s="6"/>
      <c r="Y3440" s="6"/>
      <c r="Z3440" s="6"/>
      <c r="AA3440" s="6"/>
      <c r="AB3440" s="6"/>
      <c r="AC3440" s="6"/>
    </row>
    <row r="3441" spans="1:29" x14ac:dyDescent="0.25">
      <c r="Q3441" s="12" t="str">
        <f t="shared" ca="1" si="109"/>
        <v>-</v>
      </c>
      <c r="W3441" t="str">
        <f t="shared" si="108"/>
        <v>-</v>
      </c>
    </row>
    <row r="3442" spans="1:29" x14ac:dyDescent="0.25">
      <c r="A3442" s="6"/>
      <c r="B3442" s="10"/>
      <c r="C3442" s="6"/>
      <c r="D3442" s="6"/>
      <c r="E3442" s="6"/>
      <c r="F3442" s="6"/>
      <c r="G3442" s="6"/>
      <c r="H3442" s="6"/>
      <c r="I3442" s="6"/>
      <c r="J3442" s="6"/>
      <c r="K3442" s="6"/>
      <c r="L3442" s="6"/>
      <c r="M3442" s="6"/>
      <c r="N3442" s="6"/>
      <c r="O3442" s="6"/>
      <c r="P3442" s="10"/>
      <c r="Q3442" s="15" t="str">
        <f t="shared" ca="1" si="109"/>
        <v>-</v>
      </c>
      <c r="R3442" s="6"/>
      <c r="S3442" s="6"/>
      <c r="T3442" s="6"/>
      <c r="U3442" s="6"/>
      <c r="V3442" s="6"/>
      <c r="W3442" s="6" t="str">
        <f t="shared" si="108"/>
        <v>-</v>
      </c>
      <c r="X3442" s="6"/>
      <c r="Y3442" s="6"/>
      <c r="Z3442" s="6"/>
      <c r="AA3442" s="6"/>
      <c r="AB3442" s="6"/>
      <c r="AC3442" s="6"/>
    </row>
    <row r="3443" spans="1:29" x14ac:dyDescent="0.25">
      <c r="Q3443" s="12" t="str">
        <f t="shared" ca="1" si="109"/>
        <v>-</v>
      </c>
      <c r="W3443" t="str">
        <f t="shared" si="108"/>
        <v>-</v>
      </c>
    </row>
    <row r="3444" spans="1:29" x14ac:dyDescent="0.25">
      <c r="A3444" s="6"/>
      <c r="B3444" s="10"/>
      <c r="C3444" s="6"/>
      <c r="D3444" s="6"/>
      <c r="E3444" s="6"/>
      <c r="F3444" s="6"/>
      <c r="G3444" s="6"/>
      <c r="H3444" s="6"/>
      <c r="I3444" s="6"/>
      <c r="J3444" s="6"/>
      <c r="K3444" s="6"/>
      <c r="L3444" s="6"/>
      <c r="M3444" s="6"/>
      <c r="N3444" s="6"/>
      <c r="O3444" s="6"/>
      <c r="P3444" s="10"/>
      <c r="Q3444" s="15" t="str">
        <f t="shared" ca="1" si="109"/>
        <v>-</v>
      </c>
      <c r="R3444" s="6"/>
      <c r="S3444" s="6"/>
      <c r="T3444" s="6"/>
      <c r="U3444" s="6"/>
      <c r="V3444" s="6"/>
      <c r="W3444" s="6" t="str">
        <f t="shared" si="108"/>
        <v>-</v>
      </c>
      <c r="X3444" s="6"/>
      <c r="Y3444" s="6"/>
      <c r="Z3444" s="6"/>
      <c r="AA3444" s="6"/>
      <c r="AB3444" s="6"/>
      <c r="AC3444" s="6"/>
    </row>
    <row r="3445" spans="1:29" x14ac:dyDescent="0.25">
      <c r="Q3445" s="12" t="str">
        <f t="shared" ca="1" si="109"/>
        <v>-</v>
      </c>
      <c r="W3445" t="str">
        <f t="shared" si="108"/>
        <v>-</v>
      </c>
    </row>
    <row r="3446" spans="1:29" x14ac:dyDescent="0.25">
      <c r="A3446" s="6"/>
      <c r="B3446" s="10"/>
      <c r="C3446" s="6"/>
      <c r="D3446" s="6"/>
      <c r="E3446" s="6"/>
      <c r="F3446" s="6"/>
      <c r="G3446" s="6"/>
      <c r="H3446" s="6"/>
      <c r="I3446" s="6"/>
      <c r="J3446" s="6"/>
      <c r="K3446" s="6"/>
      <c r="L3446" s="6"/>
      <c r="M3446" s="6"/>
      <c r="N3446" s="6"/>
      <c r="O3446" s="6"/>
      <c r="P3446" s="10"/>
      <c r="Q3446" s="15" t="str">
        <f t="shared" ca="1" si="109"/>
        <v>-</v>
      </c>
      <c r="R3446" s="6"/>
      <c r="S3446" s="6"/>
      <c r="T3446" s="6"/>
      <c r="U3446" s="6"/>
      <c r="V3446" s="6"/>
      <c r="W3446" s="6" t="str">
        <f t="shared" si="108"/>
        <v>-</v>
      </c>
      <c r="X3446" s="6"/>
      <c r="Y3446" s="6"/>
      <c r="Z3446" s="6"/>
      <c r="AA3446" s="6"/>
      <c r="AB3446" s="6"/>
      <c r="AC3446" s="6"/>
    </row>
    <row r="3447" spans="1:29" x14ac:dyDescent="0.25">
      <c r="Q3447" s="12" t="str">
        <f t="shared" ca="1" si="109"/>
        <v>-</v>
      </c>
      <c r="W3447" t="str">
        <f t="shared" si="108"/>
        <v>-</v>
      </c>
    </row>
    <row r="3448" spans="1:29" x14ac:dyDescent="0.25">
      <c r="A3448" s="6"/>
      <c r="B3448" s="10"/>
      <c r="C3448" s="6"/>
      <c r="D3448" s="6"/>
      <c r="E3448" s="6"/>
      <c r="F3448" s="6"/>
      <c r="G3448" s="6"/>
      <c r="H3448" s="6"/>
      <c r="I3448" s="6"/>
      <c r="J3448" s="6"/>
      <c r="K3448" s="6"/>
      <c r="L3448" s="6"/>
      <c r="M3448" s="6"/>
      <c r="N3448" s="6"/>
      <c r="O3448" s="6"/>
      <c r="P3448" s="10"/>
      <c r="Q3448" s="15" t="str">
        <f t="shared" ca="1" si="109"/>
        <v>-</v>
      </c>
      <c r="R3448" s="6"/>
      <c r="S3448" s="6"/>
      <c r="T3448" s="6"/>
      <c r="U3448" s="6"/>
      <c r="V3448" s="6"/>
      <c r="W3448" s="6" t="str">
        <f t="shared" si="108"/>
        <v>-</v>
      </c>
      <c r="X3448" s="6"/>
      <c r="Y3448" s="6"/>
      <c r="Z3448" s="6"/>
      <c r="AA3448" s="6"/>
      <c r="AB3448" s="6"/>
      <c r="AC3448" s="6"/>
    </row>
    <row r="3449" spans="1:29" x14ac:dyDescent="0.25">
      <c r="Q3449" s="12" t="str">
        <f t="shared" ca="1" si="109"/>
        <v>-</v>
      </c>
      <c r="W3449" t="str">
        <f t="shared" si="108"/>
        <v>-</v>
      </c>
    </row>
    <row r="3450" spans="1:29" x14ac:dyDescent="0.25">
      <c r="A3450" s="6"/>
      <c r="B3450" s="10"/>
      <c r="C3450" s="6"/>
      <c r="D3450" s="6"/>
      <c r="E3450" s="6"/>
      <c r="F3450" s="6"/>
      <c r="G3450" s="6"/>
      <c r="H3450" s="6"/>
      <c r="I3450" s="6"/>
      <c r="J3450" s="6"/>
      <c r="K3450" s="6"/>
      <c r="L3450" s="6"/>
      <c r="M3450" s="6"/>
      <c r="N3450" s="6"/>
      <c r="O3450" s="6"/>
      <c r="P3450" s="10"/>
      <c r="Q3450" s="15" t="str">
        <f t="shared" ca="1" si="109"/>
        <v>-</v>
      </c>
      <c r="R3450" s="6"/>
      <c r="S3450" s="6"/>
      <c r="T3450" s="6"/>
      <c r="U3450" s="6"/>
      <c r="V3450" s="6"/>
      <c r="W3450" s="6" t="str">
        <f t="shared" si="108"/>
        <v>-</v>
      </c>
      <c r="X3450" s="6"/>
      <c r="Y3450" s="6"/>
      <c r="Z3450" s="6"/>
      <c r="AA3450" s="6"/>
      <c r="AB3450" s="6"/>
      <c r="AC3450" s="6"/>
    </row>
    <row r="3451" spans="1:29" x14ac:dyDescent="0.25">
      <c r="Q3451" s="12" t="str">
        <f t="shared" ca="1" si="109"/>
        <v>-</v>
      </c>
      <c r="W3451" t="str">
        <f t="shared" si="108"/>
        <v>-</v>
      </c>
    </row>
    <row r="3452" spans="1:29" x14ac:dyDescent="0.25">
      <c r="A3452" s="6"/>
      <c r="B3452" s="10"/>
      <c r="C3452" s="6"/>
      <c r="D3452" s="6"/>
      <c r="E3452" s="6"/>
      <c r="F3452" s="6"/>
      <c r="G3452" s="6"/>
      <c r="H3452" s="6"/>
      <c r="I3452" s="6"/>
      <c r="J3452" s="6"/>
      <c r="K3452" s="6"/>
      <c r="L3452" s="6"/>
      <c r="M3452" s="6"/>
      <c r="N3452" s="6"/>
      <c r="O3452" s="6"/>
      <c r="P3452" s="10"/>
      <c r="Q3452" s="15" t="str">
        <f t="shared" ca="1" si="109"/>
        <v>-</v>
      </c>
      <c r="R3452" s="6"/>
      <c r="S3452" s="6"/>
      <c r="T3452" s="6"/>
      <c r="U3452" s="6"/>
      <c r="V3452" s="6"/>
      <c r="W3452" s="6" t="str">
        <f t="shared" si="108"/>
        <v>-</v>
      </c>
      <c r="X3452" s="6"/>
      <c r="Y3452" s="6"/>
      <c r="Z3452" s="6"/>
      <c r="AA3452" s="6"/>
      <c r="AB3452" s="6"/>
      <c r="AC3452" s="6"/>
    </row>
    <row r="3453" spans="1:29" x14ac:dyDescent="0.25">
      <c r="Q3453" s="12" t="str">
        <f t="shared" ca="1" si="109"/>
        <v>-</v>
      </c>
      <c r="W3453" t="str">
        <f t="shared" si="108"/>
        <v>-</v>
      </c>
    </row>
    <row r="3454" spans="1:29" x14ac:dyDescent="0.25">
      <c r="A3454" s="6"/>
      <c r="B3454" s="10"/>
      <c r="C3454" s="6"/>
      <c r="D3454" s="6"/>
      <c r="E3454" s="6"/>
      <c r="F3454" s="6"/>
      <c r="G3454" s="6"/>
      <c r="H3454" s="6"/>
      <c r="I3454" s="6"/>
      <c r="J3454" s="6"/>
      <c r="K3454" s="6"/>
      <c r="L3454" s="6"/>
      <c r="M3454" s="6"/>
      <c r="N3454" s="6"/>
      <c r="O3454" s="6"/>
      <c r="P3454" s="10"/>
      <c r="Q3454" s="15" t="str">
        <f t="shared" ca="1" si="109"/>
        <v>-</v>
      </c>
      <c r="R3454" s="6"/>
      <c r="S3454" s="6"/>
      <c r="T3454" s="6"/>
      <c r="U3454" s="6"/>
      <c r="V3454" s="6"/>
      <c r="W3454" s="6" t="str">
        <f t="shared" si="108"/>
        <v>-</v>
      </c>
      <c r="X3454" s="6"/>
      <c r="Y3454" s="6"/>
      <c r="Z3454" s="6"/>
      <c r="AA3454" s="6"/>
      <c r="AB3454" s="6"/>
      <c r="AC3454" s="6"/>
    </row>
    <row r="3455" spans="1:29" x14ac:dyDescent="0.25">
      <c r="Q3455" s="12" t="str">
        <f t="shared" ca="1" si="109"/>
        <v>-</v>
      </c>
      <c r="W3455" t="str">
        <f t="shared" si="108"/>
        <v>-</v>
      </c>
    </row>
    <row r="3456" spans="1:29" x14ac:dyDescent="0.25">
      <c r="A3456" s="6"/>
      <c r="B3456" s="10"/>
      <c r="C3456" s="6"/>
      <c r="D3456" s="6"/>
      <c r="E3456" s="6"/>
      <c r="F3456" s="6"/>
      <c r="G3456" s="6"/>
      <c r="H3456" s="6"/>
      <c r="I3456" s="6"/>
      <c r="J3456" s="6"/>
      <c r="K3456" s="6"/>
      <c r="L3456" s="6"/>
      <c r="M3456" s="6"/>
      <c r="N3456" s="6"/>
      <c r="O3456" s="6"/>
      <c r="P3456" s="10"/>
      <c r="Q3456" s="15" t="str">
        <f t="shared" ca="1" si="109"/>
        <v>-</v>
      </c>
      <c r="R3456" s="6"/>
      <c r="S3456" s="6"/>
      <c r="T3456" s="6"/>
      <c r="U3456" s="6"/>
      <c r="V3456" s="6"/>
      <c r="W3456" s="6" t="str">
        <f t="shared" si="108"/>
        <v>-</v>
      </c>
      <c r="X3456" s="6"/>
      <c r="Y3456" s="6"/>
      <c r="Z3456" s="6"/>
      <c r="AA3456" s="6"/>
      <c r="AB3456" s="6"/>
      <c r="AC3456" s="6"/>
    </row>
    <row r="3457" spans="1:29" x14ac:dyDescent="0.25">
      <c r="Q3457" s="12" t="str">
        <f t="shared" ca="1" si="109"/>
        <v>-</v>
      </c>
      <c r="W3457" t="str">
        <f t="shared" si="108"/>
        <v>-</v>
      </c>
    </row>
    <row r="3458" spans="1:29" x14ac:dyDescent="0.25">
      <c r="A3458" s="6"/>
      <c r="B3458" s="10"/>
      <c r="C3458" s="6"/>
      <c r="D3458" s="6"/>
      <c r="E3458" s="6"/>
      <c r="F3458" s="6"/>
      <c r="G3458" s="6"/>
      <c r="H3458" s="6"/>
      <c r="I3458" s="6"/>
      <c r="J3458" s="6"/>
      <c r="K3458" s="6"/>
      <c r="L3458" s="6"/>
      <c r="M3458" s="6"/>
      <c r="N3458" s="6"/>
      <c r="O3458" s="6"/>
      <c r="P3458" s="10"/>
      <c r="Q3458" s="15" t="str">
        <f t="shared" ca="1" si="109"/>
        <v>-</v>
      </c>
      <c r="R3458" s="6"/>
      <c r="S3458" s="6"/>
      <c r="T3458" s="6"/>
      <c r="U3458" s="6"/>
      <c r="V3458" s="6"/>
      <c r="W3458" s="6" t="str">
        <f t="shared" si="108"/>
        <v>-</v>
      </c>
      <c r="X3458" s="6"/>
      <c r="Y3458" s="6"/>
      <c r="Z3458" s="6"/>
      <c r="AA3458" s="6"/>
      <c r="AB3458" s="6"/>
      <c r="AC3458" s="6"/>
    </row>
    <row r="3459" spans="1:29" x14ac:dyDescent="0.25">
      <c r="Q3459" s="12" t="str">
        <f t="shared" ca="1" si="109"/>
        <v>-</v>
      </c>
      <c r="W3459" t="str">
        <f t="shared" si="108"/>
        <v>-</v>
      </c>
    </row>
    <row r="3460" spans="1:29" x14ac:dyDescent="0.25">
      <c r="A3460" s="6"/>
      <c r="B3460" s="10"/>
      <c r="C3460" s="6"/>
      <c r="D3460" s="6"/>
      <c r="E3460" s="6"/>
      <c r="F3460" s="6"/>
      <c r="G3460" s="6"/>
      <c r="H3460" s="6"/>
      <c r="I3460" s="6"/>
      <c r="J3460" s="6"/>
      <c r="K3460" s="6"/>
      <c r="L3460" s="6"/>
      <c r="M3460" s="6"/>
      <c r="N3460" s="6"/>
      <c r="O3460" s="6"/>
      <c r="P3460" s="10"/>
      <c r="Q3460" s="15" t="str">
        <f t="shared" ca="1" si="109"/>
        <v>-</v>
      </c>
      <c r="R3460" s="6"/>
      <c r="S3460" s="6"/>
      <c r="T3460" s="6"/>
      <c r="U3460" s="6"/>
      <c r="V3460" s="6"/>
      <c r="W3460" s="6" t="str">
        <f t="shared" si="108"/>
        <v>-</v>
      </c>
      <c r="X3460" s="6"/>
      <c r="Y3460" s="6"/>
      <c r="Z3460" s="6"/>
      <c r="AA3460" s="6"/>
      <c r="AB3460" s="6"/>
      <c r="AC3460" s="6"/>
    </row>
    <row r="3461" spans="1:29" x14ac:dyDescent="0.25">
      <c r="Q3461" s="12" t="str">
        <f t="shared" ca="1" si="109"/>
        <v>-</v>
      </c>
      <c r="W3461" t="str">
        <f t="shared" si="108"/>
        <v>-</v>
      </c>
    </row>
    <row r="3462" spans="1:29" x14ac:dyDescent="0.25">
      <c r="A3462" s="6"/>
      <c r="B3462" s="10"/>
      <c r="C3462" s="6"/>
      <c r="D3462" s="6"/>
      <c r="E3462" s="6"/>
      <c r="F3462" s="6"/>
      <c r="G3462" s="6"/>
      <c r="H3462" s="6"/>
      <c r="I3462" s="6"/>
      <c r="J3462" s="6"/>
      <c r="K3462" s="6"/>
      <c r="L3462" s="6"/>
      <c r="M3462" s="6"/>
      <c r="N3462" s="6"/>
      <c r="O3462" s="6"/>
      <c r="P3462" s="10"/>
      <c r="Q3462" s="15" t="str">
        <f t="shared" ca="1" si="109"/>
        <v>-</v>
      </c>
      <c r="R3462" s="6"/>
      <c r="S3462" s="6"/>
      <c r="T3462" s="6"/>
      <c r="U3462" s="6"/>
      <c r="V3462" s="6"/>
      <c r="W3462" s="6" t="str">
        <f t="shared" si="108"/>
        <v>-</v>
      </c>
      <c r="X3462" s="6"/>
      <c r="Y3462" s="6"/>
      <c r="Z3462" s="6"/>
      <c r="AA3462" s="6"/>
      <c r="AB3462" s="6"/>
      <c r="AC3462" s="6"/>
    </row>
    <row r="3463" spans="1:29" x14ac:dyDescent="0.25">
      <c r="Q3463" s="12" t="str">
        <f t="shared" ca="1" si="109"/>
        <v>-</v>
      </c>
      <c r="W3463" t="str">
        <f t="shared" si="108"/>
        <v>-</v>
      </c>
    </row>
    <row r="3464" spans="1:29" x14ac:dyDescent="0.25">
      <c r="A3464" s="6"/>
      <c r="B3464" s="10"/>
      <c r="C3464" s="6"/>
      <c r="D3464" s="6"/>
      <c r="E3464" s="6"/>
      <c r="F3464" s="6"/>
      <c r="G3464" s="6"/>
      <c r="H3464" s="6"/>
      <c r="I3464" s="6"/>
      <c r="J3464" s="6"/>
      <c r="K3464" s="6"/>
      <c r="L3464" s="6"/>
      <c r="M3464" s="6"/>
      <c r="N3464" s="6"/>
      <c r="O3464" s="6"/>
      <c r="P3464" s="10"/>
      <c r="Q3464" s="15" t="str">
        <f t="shared" ca="1" si="109"/>
        <v>-</v>
      </c>
      <c r="R3464" s="6"/>
      <c r="S3464" s="6"/>
      <c r="T3464" s="6"/>
      <c r="U3464" s="6"/>
      <c r="V3464" s="6"/>
      <c r="W3464" s="6" t="str">
        <f t="shared" ref="W3464:W3527" si="110">IF(OR(ISBLANK(J3464),ISBLANK(V3464)),"-",(IF(J3464=V3464,"Yes","No")))</f>
        <v>-</v>
      </c>
      <c r="X3464" s="6"/>
      <c r="Y3464" s="6"/>
      <c r="Z3464" s="6"/>
      <c r="AA3464" s="6"/>
      <c r="AB3464" s="6"/>
      <c r="AC3464" s="6"/>
    </row>
    <row r="3465" spans="1:29" x14ac:dyDescent="0.25">
      <c r="Q3465" s="12" t="str">
        <f t="shared" ref="Q3465:Q3528" ca="1" si="111">IF(B3465&gt;1/1/1900, (IF(R3465="Closed",(DATEDIF(B3465,P3465,"d"))-(DATEDIF(M3465,O3465,"d")),IF(OR(R3465="Pending",ISBLANK(P3465)),TODAY()-B3465))),"-")</f>
        <v>-</v>
      </c>
      <c r="W3465" t="str">
        <f t="shared" si="110"/>
        <v>-</v>
      </c>
    </row>
    <row r="3466" spans="1:29" x14ac:dyDescent="0.25">
      <c r="A3466" s="6"/>
      <c r="B3466" s="10"/>
      <c r="C3466" s="6"/>
      <c r="D3466" s="6"/>
      <c r="E3466" s="6"/>
      <c r="F3466" s="6"/>
      <c r="G3466" s="6"/>
      <c r="H3466" s="6"/>
      <c r="I3466" s="6"/>
      <c r="J3466" s="6"/>
      <c r="K3466" s="6"/>
      <c r="L3466" s="6"/>
      <c r="M3466" s="6"/>
      <c r="N3466" s="6"/>
      <c r="O3466" s="6"/>
      <c r="P3466" s="10"/>
      <c r="Q3466" s="15" t="str">
        <f t="shared" ca="1" si="111"/>
        <v>-</v>
      </c>
      <c r="R3466" s="6"/>
      <c r="S3466" s="6"/>
      <c r="T3466" s="6"/>
      <c r="U3466" s="6"/>
      <c r="V3466" s="6"/>
      <c r="W3466" s="6" t="str">
        <f t="shared" si="110"/>
        <v>-</v>
      </c>
      <c r="X3466" s="6"/>
      <c r="Y3466" s="6"/>
      <c r="Z3466" s="6"/>
      <c r="AA3466" s="6"/>
      <c r="AB3466" s="6"/>
      <c r="AC3466" s="6"/>
    </row>
    <row r="3467" spans="1:29" x14ac:dyDescent="0.25">
      <c r="Q3467" s="12" t="str">
        <f t="shared" ca="1" si="111"/>
        <v>-</v>
      </c>
      <c r="W3467" t="str">
        <f t="shared" si="110"/>
        <v>-</v>
      </c>
    </row>
    <row r="3468" spans="1:29" x14ac:dyDescent="0.25">
      <c r="A3468" s="6"/>
      <c r="B3468" s="10"/>
      <c r="C3468" s="6"/>
      <c r="D3468" s="6"/>
      <c r="E3468" s="6"/>
      <c r="F3468" s="6"/>
      <c r="G3468" s="6"/>
      <c r="H3468" s="6"/>
      <c r="I3468" s="6"/>
      <c r="J3468" s="6"/>
      <c r="K3468" s="6"/>
      <c r="L3468" s="6"/>
      <c r="M3468" s="6"/>
      <c r="N3468" s="6"/>
      <c r="O3468" s="6"/>
      <c r="P3468" s="10"/>
      <c r="Q3468" s="15" t="str">
        <f t="shared" ca="1" si="111"/>
        <v>-</v>
      </c>
      <c r="R3468" s="6"/>
      <c r="S3468" s="6"/>
      <c r="T3468" s="6"/>
      <c r="U3468" s="6"/>
      <c r="V3468" s="6"/>
      <c r="W3468" s="6" t="str">
        <f t="shared" si="110"/>
        <v>-</v>
      </c>
      <c r="X3468" s="6"/>
      <c r="Y3468" s="6"/>
      <c r="Z3468" s="6"/>
      <c r="AA3468" s="6"/>
      <c r="AB3468" s="6"/>
      <c r="AC3468" s="6"/>
    </row>
    <row r="3469" spans="1:29" x14ac:dyDescent="0.25">
      <c r="Q3469" s="12" t="str">
        <f t="shared" ca="1" si="111"/>
        <v>-</v>
      </c>
      <c r="W3469" t="str">
        <f t="shared" si="110"/>
        <v>-</v>
      </c>
    </row>
    <row r="3470" spans="1:29" x14ac:dyDescent="0.25">
      <c r="A3470" s="6"/>
      <c r="B3470" s="10"/>
      <c r="C3470" s="6"/>
      <c r="D3470" s="6"/>
      <c r="E3470" s="6"/>
      <c r="F3470" s="6"/>
      <c r="G3470" s="6"/>
      <c r="H3470" s="6"/>
      <c r="I3470" s="6"/>
      <c r="J3470" s="6"/>
      <c r="K3470" s="6"/>
      <c r="L3470" s="6"/>
      <c r="M3470" s="6"/>
      <c r="N3470" s="6"/>
      <c r="O3470" s="6"/>
      <c r="P3470" s="10"/>
      <c r="Q3470" s="15" t="str">
        <f t="shared" ca="1" si="111"/>
        <v>-</v>
      </c>
      <c r="R3470" s="6"/>
      <c r="S3470" s="6"/>
      <c r="T3470" s="6"/>
      <c r="U3470" s="6"/>
      <c r="V3470" s="6"/>
      <c r="W3470" s="6" t="str">
        <f t="shared" si="110"/>
        <v>-</v>
      </c>
      <c r="X3470" s="6"/>
      <c r="Y3470" s="6"/>
      <c r="Z3470" s="6"/>
      <c r="AA3470" s="6"/>
      <c r="AB3470" s="6"/>
      <c r="AC3470" s="6"/>
    </row>
    <row r="3471" spans="1:29" x14ac:dyDescent="0.25">
      <c r="Q3471" s="12" t="str">
        <f t="shared" ca="1" si="111"/>
        <v>-</v>
      </c>
      <c r="W3471" t="str">
        <f t="shared" si="110"/>
        <v>-</v>
      </c>
    </row>
    <row r="3472" spans="1:29" x14ac:dyDescent="0.25">
      <c r="A3472" s="6"/>
      <c r="B3472" s="10"/>
      <c r="C3472" s="6"/>
      <c r="D3472" s="6"/>
      <c r="E3472" s="6"/>
      <c r="F3472" s="6"/>
      <c r="G3472" s="6"/>
      <c r="H3472" s="6"/>
      <c r="I3472" s="6"/>
      <c r="J3472" s="6"/>
      <c r="K3472" s="6"/>
      <c r="L3472" s="6"/>
      <c r="M3472" s="6"/>
      <c r="N3472" s="6"/>
      <c r="O3472" s="6"/>
      <c r="P3472" s="10"/>
      <c r="Q3472" s="15" t="str">
        <f t="shared" ca="1" si="111"/>
        <v>-</v>
      </c>
      <c r="R3472" s="6"/>
      <c r="S3472" s="6"/>
      <c r="T3472" s="6"/>
      <c r="U3472" s="6"/>
      <c r="V3472" s="6"/>
      <c r="W3472" s="6" t="str">
        <f t="shared" si="110"/>
        <v>-</v>
      </c>
      <c r="X3472" s="6"/>
      <c r="Y3472" s="6"/>
      <c r="Z3472" s="6"/>
      <c r="AA3472" s="6"/>
      <c r="AB3472" s="6"/>
      <c r="AC3472" s="6"/>
    </row>
    <row r="3473" spans="1:29" x14ac:dyDescent="0.25">
      <c r="Q3473" s="12" t="str">
        <f t="shared" ca="1" si="111"/>
        <v>-</v>
      </c>
      <c r="W3473" t="str">
        <f t="shared" si="110"/>
        <v>-</v>
      </c>
    </row>
    <row r="3474" spans="1:29" x14ac:dyDescent="0.25">
      <c r="A3474" s="6"/>
      <c r="B3474" s="10"/>
      <c r="C3474" s="6"/>
      <c r="D3474" s="6"/>
      <c r="E3474" s="6"/>
      <c r="F3474" s="6"/>
      <c r="G3474" s="6"/>
      <c r="H3474" s="6"/>
      <c r="I3474" s="6"/>
      <c r="J3474" s="6"/>
      <c r="K3474" s="6"/>
      <c r="L3474" s="6"/>
      <c r="M3474" s="6"/>
      <c r="N3474" s="6"/>
      <c r="O3474" s="6"/>
      <c r="P3474" s="10"/>
      <c r="Q3474" s="15" t="str">
        <f t="shared" ca="1" si="111"/>
        <v>-</v>
      </c>
      <c r="R3474" s="6"/>
      <c r="S3474" s="6"/>
      <c r="T3474" s="6"/>
      <c r="U3474" s="6"/>
      <c r="V3474" s="6"/>
      <c r="W3474" s="6" t="str">
        <f t="shared" si="110"/>
        <v>-</v>
      </c>
      <c r="X3474" s="6"/>
      <c r="Y3474" s="6"/>
      <c r="Z3474" s="6"/>
      <c r="AA3474" s="6"/>
      <c r="AB3474" s="6"/>
      <c r="AC3474" s="6"/>
    </row>
    <row r="3475" spans="1:29" x14ac:dyDescent="0.25">
      <c r="Q3475" s="12" t="str">
        <f t="shared" ca="1" si="111"/>
        <v>-</v>
      </c>
      <c r="W3475" t="str">
        <f t="shared" si="110"/>
        <v>-</v>
      </c>
    </row>
    <row r="3476" spans="1:29" x14ac:dyDescent="0.25">
      <c r="A3476" s="6"/>
      <c r="B3476" s="10"/>
      <c r="C3476" s="6"/>
      <c r="D3476" s="6"/>
      <c r="E3476" s="6"/>
      <c r="F3476" s="6"/>
      <c r="G3476" s="6"/>
      <c r="H3476" s="6"/>
      <c r="I3476" s="6"/>
      <c r="J3476" s="6"/>
      <c r="K3476" s="6"/>
      <c r="L3476" s="6"/>
      <c r="M3476" s="6"/>
      <c r="N3476" s="6"/>
      <c r="O3476" s="6"/>
      <c r="P3476" s="10"/>
      <c r="Q3476" s="15" t="str">
        <f t="shared" ca="1" si="111"/>
        <v>-</v>
      </c>
      <c r="R3476" s="6"/>
      <c r="S3476" s="6"/>
      <c r="T3476" s="6"/>
      <c r="U3476" s="6"/>
      <c r="V3476" s="6"/>
      <c r="W3476" s="6" t="str">
        <f t="shared" si="110"/>
        <v>-</v>
      </c>
      <c r="X3476" s="6"/>
      <c r="Y3476" s="6"/>
      <c r="Z3476" s="6"/>
      <c r="AA3476" s="6"/>
      <c r="AB3476" s="6"/>
      <c r="AC3476" s="6"/>
    </row>
    <row r="3477" spans="1:29" x14ac:dyDescent="0.25">
      <c r="Q3477" s="12" t="str">
        <f t="shared" ca="1" si="111"/>
        <v>-</v>
      </c>
      <c r="W3477" t="str">
        <f t="shared" si="110"/>
        <v>-</v>
      </c>
    </row>
    <row r="3478" spans="1:29" x14ac:dyDescent="0.25">
      <c r="A3478" s="6"/>
      <c r="B3478" s="10"/>
      <c r="C3478" s="6"/>
      <c r="D3478" s="6"/>
      <c r="E3478" s="6"/>
      <c r="F3478" s="6"/>
      <c r="G3478" s="6"/>
      <c r="H3478" s="6"/>
      <c r="I3478" s="6"/>
      <c r="J3478" s="6"/>
      <c r="K3478" s="6"/>
      <c r="L3478" s="6"/>
      <c r="M3478" s="6"/>
      <c r="N3478" s="6"/>
      <c r="O3478" s="6"/>
      <c r="P3478" s="10"/>
      <c r="Q3478" s="15" t="str">
        <f t="shared" ca="1" si="111"/>
        <v>-</v>
      </c>
      <c r="R3478" s="6"/>
      <c r="S3478" s="6"/>
      <c r="T3478" s="6"/>
      <c r="U3478" s="6"/>
      <c r="V3478" s="6"/>
      <c r="W3478" s="6" t="str">
        <f t="shared" si="110"/>
        <v>-</v>
      </c>
      <c r="X3478" s="6"/>
      <c r="Y3478" s="6"/>
      <c r="Z3478" s="6"/>
      <c r="AA3478" s="6"/>
      <c r="AB3478" s="6"/>
      <c r="AC3478" s="6"/>
    </row>
    <row r="3479" spans="1:29" x14ac:dyDescent="0.25">
      <c r="Q3479" s="12" t="str">
        <f t="shared" ca="1" si="111"/>
        <v>-</v>
      </c>
      <c r="W3479" t="str">
        <f t="shared" si="110"/>
        <v>-</v>
      </c>
    </row>
    <row r="3480" spans="1:29" x14ac:dyDescent="0.25">
      <c r="A3480" s="6"/>
      <c r="B3480" s="10"/>
      <c r="C3480" s="6"/>
      <c r="D3480" s="6"/>
      <c r="E3480" s="6"/>
      <c r="F3480" s="6"/>
      <c r="G3480" s="6"/>
      <c r="H3480" s="6"/>
      <c r="I3480" s="6"/>
      <c r="J3480" s="6"/>
      <c r="K3480" s="6"/>
      <c r="L3480" s="6"/>
      <c r="M3480" s="6"/>
      <c r="N3480" s="6"/>
      <c r="O3480" s="6"/>
      <c r="P3480" s="10"/>
      <c r="Q3480" s="15" t="str">
        <f t="shared" ca="1" si="111"/>
        <v>-</v>
      </c>
      <c r="R3480" s="6"/>
      <c r="S3480" s="6"/>
      <c r="T3480" s="6"/>
      <c r="U3480" s="6"/>
      <c r="V3480" s="6"/>
      <c r="W3480" s="6" t="str">
        <f t="shared" si="110"/>
        <v>-</v>
      </c>
      <c r="X3480" s="6"/>
      <c r="Y3480" s="6"/>
      <c r="Z3480" s="6"/>
      <c r="AA3480" s="6"/>
      <c r="AB3480" s="6"/>
      <c r="AC3480" s="6"/>
    </row>
    <row r="3481" spans="1:29" x14ac:dyDescent="0.25">
      <c r="Q3481" s="12" t="str">
        <f t="shared" ca="1" si="111"/>
        <v>-</v>
      </c>
      <c r="W3481" t="str">
        <f t="shared" si="110"/>
        <v>-</v>
      </c>
    </row>
    <row r="3482" spans="1:29" x14ac:dyDescent="0.25">
      <c r="A3482" s="6"/>
      <c r="B3482" s="10"/>
      <c r="C3482" s="6"/>
      <c r="D3482" s="6"/>
      <c r="E3482" s="6"/>
      <c r="F3482" s="6"/>
      <c r="G3482" s="6"/>
      <c r="H3482" s="6"/>
      <c r="I3482" s="6"/>
      <c r="J3482" s="6"/>
      <c r="K3482" s="6"/>
      <c r="L3482" s="6"/>
      <c r="M3482" s="6"/>
      <c r="N3482" s="6"/>
      <c r="O3482" s="6"/>
      <c r="P3482" s="10"/>
      <c r="Q3482" s="15" t="str">
        <f t="shared" ca="1" si="111"/>
        <v>-</v>
      </c>
      <c r="R3482" s="6"/>
      <c r="S3482" s="6"/>
      <c r="T3482" s="6"/>
      <c r="U3482" s="6"/>
      <c r="V3482" s="6"/>
      <c r="W3482" s="6" t="str">
        <f t="shared" si="110"/>
        <v>-</v>
      </c>
      <c r="X3482" s="6"/>
      <c r="Y3482" s="6"/>
      <c r="Z3482" s="6"/>
      <c r="AA3482" s="6"/>
      <c r="AB3482" s="6"/>
      <c r="AC3482" s="6"/>
    </row>
    <row r="3483" spans="1:29" x14ac:dyDescent="0.25">
      <c r="Q3483" s="12" t="str">
        <f t="shared" ca="1" si="111"/>
        <v>-</v>
      </c>
      <c r="W3483" t="str">
        <f t="shared" si="110"/>
        <v>-</v>
      </c>
    </row>
    <row r="3484" spans="1:29" x14ac:dyDescent="0.25">
      <c r="A3484" s="6"/>
      <c r="B3484" s="10"/>
      <c r="C3484" s="6"/>
      <c r="D3484" s="6"/>
      <c r="E3484" s="6"/>
      <c r="F3484" s="6"/>
      <c r="G3484" s="6"/>
      <c r="H3484" s="6"/>
      <c r="I3484" s="6"/>
      <c r="J3484" s="6"/>
      <c r="K3484" s="6"/>
      <c r="L3484" s="6"/>
      <c r="M3484" s="6"/>
      <c r="N3484" s="6"/>
      <c r="O3484" s="6"/>
      <c r="P3484" s="10"/>
      <c r="Q3484" s="15" t="str">
        <f t="shared" ca="1" si="111"/>
        <v>-</v>
      </c>
      <c r="R3484" s="6"/>
      <c r="S3484" s="6"/>
      <c r="T3484" s="6"/>
      <c r="U3484" s="6"/>
      <c r="V3484" s="6"/>
      <c r="W3484" s="6" t="str">
        <f t="shared" si="110"/>
        <v>-</v>
      </c>
      <c r="X3484" s="6"/>
      <c r="Y3484" s="6"/>
      <c r="Z3484" s="6"/>
      <c r="AA3484" s="6"/>
      <c r="AB3484" s="6"/>
      <c r="AC3484" s="6"/>
    </row>
    <row r="3485" spans="1:29" x14ac:dyDescent="0.25">
      <c r="Q3485" s="12" t="str">
        <f t="shared" ca="1" si="111"/>
        <v>-</v>
      </c>
      <c r="W3485" t="str">
        <f t="shared" si="110"/>
        <v>-</v>
      </c>
    </row>
    <row r="3486" spans="1:29" x14ac:dyDescent="0.25">
      <c r="A3486" s="6"/>
      <c r="B3486" s="10"/>
      <c r="C3486" s="6"/>
      <c r="D3486" s="6"/>
      <c r="E3486" s="6"/>
      <c r="F3486" s="6"/>
      <c r="G3486" s="6"/>
      <c r="H3486" s="6"/>
      <c r="I3486" s="6"/>
      <c r="J3486" s="6"/>
      <c r="K3486" s="6"/>
      <c r="L3486" s="6"/>
      <c r="M3486" s="6"/>
      <c r="N3486" s="6"/>
      <c r="O3486" s="6"/>
      <c r="P3486" s="10"/>
      <c r="Q3486" s="15" t="str">
        <f t="shared" ca="1" si="111"/>
        <v>-</v>
      </c>
      <c r="R3486" s="6"/>
      <c r="S3486" s="6"/>
      <c r="T3486" s="6"/>
      <c r="U3486" s="6"/>
      <c r="V3486" s="6"/>
      <c r="W3486" s="6" t="str">
        <f t="shared" si="110"/>
        <v>-</v>
      </c>
      <c r="X3486" s="6"/>
      <c r="Y3486" s="6"/>
      <c r="Z3486" s="6"/>
      <c r="AA3486" s="6"/>
      <c r="AB3486" s="6"/>
      <c r="AC3486" s="6"/>
    </row>
    <row r="3487" spans="1:29" x14ac:dyDescent="0.25">
      <c r="Q3487" s="12" t="str">
        <f t="shared" ca="1" si="111"/>
        <v>-</v>
      </c>
      <c r="W3487" t="str">
        <f t="shared" si="110"/>
        <v>-</v>
      </c>
    </row>
    <row r="3488" spans="1:29" x14ac:dyDescent="0.25">
      <c r="A3488" s="6"/>
      <c r="B3488" s="10"/>
      <c r="C3488" s="6"/>
      <c r="D3488" s="6"/>
      <c r="E3488" s="6"/>
      <c r="F3488" s="6"/>
      <c r="G3488" s="6"/>
      <c r="H3488" s="6"/>
      <c r="I3488" s="6"/>
      <c r="J3488" s="6"/>
      <c r="K3488" s="6"/>
      <c r="L3488" s="6"/>
      <c r="M3488" s="6"/>
      <c r="N3488" s="6"/>
      <c r="O3488" s="6"/>
      <c r="P3488" s="10"/>
      <c r="Q3488" s="15" t="str">
        <f t="shared" ca="1" si="111"/>
        <v>-</v>
      </c>
      <c r="R3488" s="6"/>
      <c r="S3488" s="6"/>
      <c r="T3488" s="6"/>
      <c r="U3488" s="6"/>
      <c r="V3488" s="6"/>
      <c r="W3488" s="6" t="str">
        <f t="shared" si="110"/>
        <v>-</v>
      </c>
      <c r="X3488" s="6"/>
      <c r="Y3488" s="6"/>
      <c r="Z3488" s="6"/>
      <c r="AA3488" s="6"/>
      <c r="AB3488" s="6"/>
      <c r="AC3488" s="6"/>
    </row>
    <row r="3489" spans="1:29" x14ac:dyDescent="0.25">
      <c r="Q3489" s="12" t="str">
        <f t="shared" ca="1" si="111"/>
        <v>-</v>
      </c>
      <c r="W3489" t="str">
        <f t="shared" si="110"/>
        <v>-</v>
      </c>
    </row>
    <row r="3490" spans="1:29" x14ac:dyDescent="0.25">
      <c r="A3490" s="6"/>
      <c r="B3490" s="10"/>
      <c r="C3490" s="6"/>
      <c r="D3490" s="6"/>
      <c r="E3490" s="6"/>
      <c r="F3490" s="6"/>
      <c r="G3490" s="6"/>
      <c r="H3490" s="6"/>
      <c r="I3490" s="6"/>
      <c r="J3490" s="6"/>
      <c r="K3490" s="6"/>
      <c r="L3490" s="6"/>
      <c r="M3490" s="6"/>
      <c r="N3490" s="6"/>
      <c r="O3490" s="6"/>
      <c r="P3490" s="10"/>
      <c r="Q3490" s="15" t="str">
        <f t="shared" ca="1" si="111"/>
        <v>-</v>
      </c>
      <c r="R3490" s="6"/>
      <c r="S3490" s="6"/>
      <c r="T3490" s="6"/>
      <c r="U3490" s="6"/>
      <c r="V3490" s="6"/>
      <c r="W3490" s="6" t="str">
        <f t="shared" si="110"/>
        <v>-</v>
      </c>
      <c r="X3490" s="6"/>
      <c r="Y3490" s="6"/>
      <c r="Z3490" s="6"/>
      <c r="AA3490" s="6"/>
      <c r="AB3490" s="6"/>
      <c r="AC3490" s="6"/>
    </row>
    <row r="3491" spans="1:29" x14ac:dyDescent="0.25">
      <c r="Q3491" s="12" t="str">
        <f t="shared" ca="1" si="111"/>
        <v>-</v>
      </c>
      <c r="W3491" t="str">
        <f t="shared" si="110"/>
        <v>-</v>
      </c>
    </row>
    <row r="3492" spans="1:29" x14ac:dyDescent="0.25">
      <c r="A3492" s="6"/>
      <c r="B3492" s="10"/>
      <c r="C3492" s="6"/>
      <c r="D3492" s="6"/>
      <c r="E3492" s="6"/>
      <c r="F3492" s="6"/>
      <c r="G3492" s="6"/>
      <c r="H3492" s="6"/>
      <c r="I3492" s="6"/>
      <c r="J3492" s="6"/>
      <c r="K3492" s="6"/>
      <c r="L3492" s="6"/>
      <c r="M3492" s="6"/>
      <c r="N3492" s="6"/>
      <c r="O3492" s="6"/>
      <c r="P3492" s="10"/>
      <c r="Q3492" s="15" t="str">
        <f t="shared" ca="1" si="111"/>
        <v>-</v>
      </c>
      <c r="R3492" s="6"/>
      <c r="S3492" s="6"/>
      <c r="T3492" s="6"/>
      <c r="U3492" s="6"/>
      <c r="V3492" s="6"/>
      <c r="W3492" s="6" t="str">
        <f t="shared" si="110"/>
        <v>-</v>
      </c>
      <c r="X3492" s="6"/>
      <c r="Y3492" s="6"/>
      <c r="Z3492" s="6"/>
      <c r="AA3492" s="6"/>
      <c r="AB3492" s="6"/>
      <c r="AC3492" s="6"/>
    </row>
    <row r="3493" spans="1:29" x14ac:dyDescent="0.25">
      <c r="Q3493" s="12" t="str">
        <f t="shared" ca="1" si="111"/>
        <v>-</v>
      </c>
      <c r="W3493" t="str">
        <f t="shared" si="110"/>
        <v>-</v>
      </c>
    </row>
    <row r="3494" spans="1:29" x14ac:dyDescent="0.25">
      <c r="A3494" s="6"/>
      <c r="B3494" s="10"/>
      <c r="C3494" s="6"/>
      <c r="D3494" s="6"/>
      <c r="E3494" s="6"/>
      <c r="F3494" s="6"/>
      <c r="G3494" s="6"/>
      <c r="H3494" s="6"/>
      <c r="I3494" s="6"/>
      <c r="J3494" s="6"/>
      <c r="K3494" s="6"/>
      <c r="L3494" s="6"/>
      <c r="M3494" s="6"/>
      <c r="N3494" s="6"/>
      <c r="O3494" s="6"/>
      <c r="P3494" s="10"/>
      <c r="Q3494" s="15" t="str">
        <f t="shared" ca="1" si="111"/>
        <v>-</v>
      </c>
      <c r="R3494" s="6"/>
      <c r="S3494" s="6"/>
      <c r="T3494" s="6"/>
      <c r="U3494" s="6"/>
      <c r="V3494" s="6"/>
      <c r="W3494" s="6" t="str">
        <f t="shared" si="110"/>
        <v>-</v>
      </c>
      <c r="X3494" s="6"/>
      <c r="Y3494" s="6"/>
      <c r="Z3494" s="6"/>
      <c r="AA3494" s="6"/>
      <c r="AB3494" s="6"/>
      <c r="AC3494" s="6"/>
    </row>
    <row r="3495" spans="1:29" x14ac:dyDescent="0.25">
      <c r="Q3495" s="12" t="str">
        <f t="shared" ca="1" si="111"/>
        <v>-</v>
      </c>
      <c r="W3495" t="str">
        <f t="shared" si="110"/>
        <v>-</v>
      </c>
    </row>
    <row r="3496" spans="1:29" x14ac:dyDescent="0.25">
      <c r="A3496" s="6"/>
      <c r="B3496" s="10"/>
      <c r="C3496" s="6"/>
      <c r="D3496" s="6"/>
      <c r="E3496" s="6"/>
      <c r="F3496" s="6"/>
      <c r="G3496" s="6"/>
      <c r="H3496" s="6"/>
      <c r="I3496" s="6"/>
      <c r="J3496" s="6"/>
      <c r="K3496" s="6"/>
      <c r="L3496" s="6"/>
      <c r="M3496" s="6"/>
      <c r="N3496" s="6"/>
      <c r="O3496" s="6"/>
      <c r="P3496" s="10"/>
      <c r="Q3496" s="15" t="str">
        <f t="shared" ca="1" si="111"/>
        <v>-</v>
      </c>
      <c r="R3496" s="6"/>
      <c r="S3496" s="6"/>
      <c r="T3496" s="6"/>
      <c r="U3496" s="6"/>
      <c r="V3496" s="6"/>
      <c r="W3496" s="6" t="str">
        <f t="shared" si="110"/>
        <v>-</v>
      </c>
      <c r="X3496" s="6"/>
      <c r="Y3496" s="6"/>
      <c r="Z3496" s="6"/>
      <c r="AA3496" s="6"/>
      <c r="AB3496" s="6"/>
      <c r="AC3496" s="6"/>
    </row>
    <row r="3497" spans="1:29" x14ac:dyDescent="0.25">
      <c r="Q3497" s="12" t="str">
        <f t="shared" ca="1" si="111"/>
        <v>-</v>
      </c>
      <c r="W3497" t="str">
        <f t="shared" si="110"/>
        <v>-</v>
      </c>
    </row>
    <row r="3498" spans="1:29" x14ac:dyDescent="0.25">
      <c r="A3498" s="6"/>
      <c r="B3498" s="10"/>
      <c r="C3498" s="6"/>
      <c r="D3498" s="6"/>
      <c r="E3498" s="6"/>
      <c r="F3498" s="6"/>
      <c r="G3498" s="6"/>
      <c r="H3498" s="6"/>
      <c r="I3498" s="6"/>
      <c r="J3498" s="6"/>
      <c r="K3498" s="6"/>
      <c r="L3498" s="6"/>
      <c r="M3498" s="6"/>
      <c r="N3498" s="6"/>
      <c r="O3498" s="6"/>
      <c r="P3498" s="10"/>
      <c r="Q3498" s="15" t="str">
        <f t="shared" ca="1" si="111"/>
        <v>-</v>
      </c>
      <c r="R3498" s="6"/>
      <c r="S3498" s="6"/>
      <c r="T3498" s="6"/>
      <c r="U3498" s="6"/>
      <c r="V3498" s="6"/>
      <c r="W3498" s="6" t="str">
        <f t="shared" si="110"/>
        <v>-</v>
      </c>
      <c r="X3498" s="6"/>
      <c r="Y3498" s="6"/>
      <c r="Z3498" s="6"/>
      <c r="AA3498" s="6"/>
      <c r="AB3498" s="6"/>
      <c r="AC3498" s="6"/>
    </row>
    <row r="3499" spans="1:29" x14ac:dyDescent="0.25">
      <c r="Q3499" s="12" t="str">
        <f t="shared" ca="1" si="111"/>
        <v>-</v>
      </c>
      <c r="W3499" t="str">
        <f t="shared" si="110"/>
        <v>-</v>
      </c>
    </row>
    <row r="3500" spans="1:29" x14ac:dyDescent="0.25">
      <c r="A3500" s="6"/>
      <c r="B3500" s="10"/>
      <c r="C3500" s="6"/>
      <c r="D3500" s="6"/>
      <c r="E3500" s="6"/>
      <c r="F3500" s="6"/>
      <c r="G3500" s="6"/>
      <c r="H3500" s="6"/>
      <c r="I3500" s="6"/>
      <c r="J3500" s="6"/>
      <c r="K3500" s="6"/>
      <c r="L3500" s="6"/>
      <c r="M3500" s="6"/>
      <c r="N3500" s="6"/>
      <c r="O3500" s="6"/>
      <c r="P3500" s="10"/>
      <c r="Q3500" s="15" t="str">
        <f t="shared" ca="1" si="111"/>
        <v>-</v>
      </c>
      <c r="R3500" s="6"/>
      <c r="S3500" s="6"/>
      <c r="T3500" s="6"/>
      <c r="U3500" s="6"/>
      <c r="V3500" s="6"/>
      <c r="W3500" s="6" t="str">
        <f t="shared" si="110"/>
        <v>-</v>
      </c>
      <c r="X3500" s="6"/>
      <c r="Y3500" s="6"/>
      <c r="Z3500" s="6"/>
      <c r="AA3500" s="6"/>
      <c r="AB3500" s="6"/>
      <c r="AC3500" s="6"/>
    </row>
    <row r="3501" spans="1:29" x14ac:dyDescent="0.25">
      <c r="Q3501" s="12" t="str">
        <f t="shared" ca="1" si="111"/>
        <v>-</v>
      </c>
      <c r="W3501" t="str">
        <f t="shared" si="110"/>
        <v>-</v>
      </c>
    </row>
    <row r="3502" spans="1:29" x14ac:dyDescent="0.25">
      <c r="A3502" s="6"/>
      <c r="B3502" s="10"/>
      <c r="C3502" s="6"/>
      <c r="D3502" s="6"/>
      <c r="E3502" s="6"/>
      <c r="F3502" s="6"/>
      <c r="G3502" s="6"/>
      <c r="H3502" s="6"/>
      <c r="I3502" s="6"/>
      <c r="J3502" s="6"/>
      <c r="K3502" s="6"/>
      <c r="L3502" s="6"/>
      <c r="M3502" s="6"/>
      <c r="N3502" s="6"/>
      <c r="O3502" s="6"/>
      <c r="P3502" s="10"/>
      <c r="Q3502" s="15" t="str">
        <f t="shared" ca="1" si="111"/>
        <v>-</v>
      </c>
      <c r="R3502" s="6"/>
      <c r="S3502" s="6"/>
      <c r="T3502" s="6"/>
      <c r="U3502" s="6"/>
      <c r="V3502" s="6"/>
      <c r="W3502" s="6" t="str">
        <f t="shared" si="110"/>
        <v>-</v>
      </c>
      <c r="X3502" s="6"/>
      <c r="Y3502" s="6"/>
      <c r="Z3502" s="6"/>
      <c r="AA3502" s="6"/>
      <c r="AB3502" s="6"/>
      <c r="AC3502" s="6"/>
    </row>
    <row r="3503" spans="1:29" x14ac:dyDescent="0.25">
      <c r="Q3503" s="12" t="str">
        <f t="shared" ca="1" si="111"/>
        <v>-</v>
      </c>
      <c r="W3503" t="str">
        <f t="shared" si="110"/>
        <v>-</v>
      </c>
    </row>
    <row r="3504" spans="1:29" x14ac:dyDescent="0.25">
      <c r="A3504" s="6"/>
      <c r="B3504" s="10"/>
      <c r="C3504" s="6"/>
      <c r="D3504" s="6"/>
      <c r="E3504" s="6"/>
      <c r="F3504" s="6"/>
      <c r="G3504" s="6"/>
      <c r="H3504" s="6"/>
      <c r="I3504" s="6"/>
      <c r="J3504" s="6"/>
      <c r="K3504" s="6"/>
      <c r="L3504" s="6"/>
      <c r="M3504" s="6"/>
      <c r="N3504" s="6"/>
      <c r="O3504" s="6"/>
      <c r="P3504" s="10"/>
      <c r="Q3504" s="15" t="str">
        <f t="shared" ca="1" si="111"/>
        <v>-</v>
      </c>
      <c r="R3504" s="6"/>
      <c r="S3504" s="6"/>
      <c r="T3504" s="6"/>
      <c r="U3504" s="6"/>
      <c r="V3504" s="6"/>
      <c r="W3504" s="6" t="str">
        <f t="shared" si="110"/>
        <v>-</v>
      </c>
      <c r="X3504" s="6"/>
      <c r="Y3504" s="6"/>
      <c r="Z3504" s="6"/>
      <c r="AA3504" s="6"/>
      <c r="AB3504" s="6"/>
      <c r="AC3504" s="6"/>
    </row>
    <row r="3505" spans="1:29" x14ac:dyDescent="0.25">
      <c r="Q3505" s="12" t="str">
        <f t="shared" ca="1" si="111"/>
        <v>-</v>
      </c>
      <c r="W3505" t="str">
        <f t="shared" si="110"/>
        <v>-</v>
      </c>
    </row>
    <row r="3506" spans="1:29" x14ac:dyDescent="0.25">
      <c r="A3506" s="6"/>
      <c r="B3506" s="10"/>
      <c r="C3506" s="6"/>
      <c r="D3506" s="6"/>
      <c r="E3506" s="6"/>
      <c r="F3506" s="6"/>
      <c r="G3506" s="6"/>
      <c r="H3506" s="6"/>
      <c r="I3506" s="6"/>
      <c r="J3506" s="6"/>
      <c r="K3506" s="6"/>
      <c r="L3506" s="6"/>
      <c r="M3506" s="6"/>
      <c r="N3506" s="6"/>
      <c r="O3506" s="6"/>
      <c r="P3506" s="10"/>
      <c r="Q3506" s="15" t="str">
        <f t="shared" ca="1" si="111"/>
        <v>-</v>
      </c>
      <c r="R3506" s="6"/>
      <c r="S3506" s="6"/>
      <c r="T3506" s="6"/>
      <c r="U3506" s="6"/>
      <c r="V3506" s="6"/>
      <c r="W3506" s="6" t="str">
        <f t="shared" si="110"/>
        <v>-</v>
      </c>
      <c r="X3506" s="6"/>
      <c r="Y3506" s="6"/>
      <c r="Z3506" s="6"/>
      <c r="AA3506" s="6"/>
      <c r="AB3506" s="6"/>
      <c r="AC3506" s="6"/>
    </row>
    <row r="3507" spans="1:29" x14ac:dyDescent="0.25">
      <c r="Q3507" s="12" t="str">
        <f t="shared" ca="1" si="111"/>
        <v>-</v>
      </c>
      <c r="W3507" t="str">
        <f t="shared" si="110"/>
        <v>-</v>
      </c>
    </row>
    <row r="3508" spans="1:29" x14ac:dyDescent="0.25">
      <c r="A3508" s="6"/>
      <c r="B3508" s="10"/>
      <c r="C3508" s="6"/>
      <c r="D3508" s="6"/>
      <c r="E3508" s="6"/>
      <c r="F3508" s="6"/>
      <c r="G3508" s="6"/>
      <c r="H3508" s="6"/>
      <c r="I3508" s="6"/>
      <c r="J3508" s="6"/>
      <c r="K3508" s="6"/>
      <c r="L3508" s="6"/>
      <c r="M3508" s="6"/>
      <c r="N3508" s="6"/>
      <c r="O3508" s="6"/>
      <c r="P3508" s="10"/>
      <c r="Q3508" s="15" t="str">
        <f t="shared" ca="1" si="111"/>
        <v>-</v>
      </c>
      <c r="R3508" s="6"/>
      <c r="S3508" s="6"/>
      <c r="T3508" s="6"/>
      <c r="U3508" s="6"/>
      <c r="V3508" s="6"/>
      <c r="W3508" s="6" t="str">
        <f t="shared" si="110"/>
        <v>-</v>
      </c>
      <c r="X3508" s="6"/>
      <c r="Y3508" s="6"/>
      <c r="Z3508" s="6"/>
      <c r="AA3508" s="6"/>
      <c r="AB3508" s="6"/>
      <c r="AC3508" s="6"/>
    </row>
    <row r="3509" spans="1:29" x14ac:dyDescent="0.25">
      <c r="Q3509" s="12" t="str">
        <f t="shared" ca="1" si="111"/>
        <v>-</v>
      </c>
      <c r="W3509" t="str">
        <f t="shared" si="110"/>
        <v>-</v>
      </c>
    </row>
    <row r="3510" spans="1:29" x14ac:dyDescent="0.25">
      <c r="A3510" s="6"/>
      <c r="B3510" s="10"/>
      <c r="C3510" s="6"/>
      <c r="D3510" s="6"/>
      <c r="E3510" s="6"/>
      <c r="F3510" s="6"/>
      <c r="G3510" s="6"/>
      <c r="H3510" s="6"/>
      <c r="I3510" s="6"/>
      <c r="J3510" s="6"/>
      <c r="K3510" s="6"/>
      <c r="L3510" s="6"/>
      <c r="M3510" s="6"/>
      <c r="N3510" s="6"/>
      <c r="O3510" s="6"/>
      <c r="P3510" s="10"/>
      <c r="Q3510" s="15" t="str">
        <f t="shared" ca="1" si="111"/>
        <v>-</v>
      </c>
      <c r="R3510" s="6"/>
      <c r="S3510" s="6"/>
      <c r="T3510" s="6"/>
      <c r="U3510" s="6"/>
      <c r="V3510" s="6"/>
      <c r="W3510" s="6" t="str">
        <f t="shared" si="110"/>
        <v>-</v>
      </c>
      <c r="X3510" s="6"/>
      <c r="Y3510" s="6"/>
      <c r="Z3510" s="6"/>
      <c r="AA3510" s="6"/>
      <c r="AB3510" s="6"/>
      <c r="AC3510" s="6"/>
    </row>
    <row r="3511" spans="1:29" x14ac:dyDescent="0.25">
      <c r="Q3511" s="12" t="str">
        <f t="shared" ca="1" si="111"/>
        <v>-</v>
      </c>
      <c r="W3511" t="str">
        <f t="shared" si="110"/>
        <v>-</v>
      </c>
    </row>
    <row r="3512" spans="1:29" x14ac:dyDescent="0.25">
      <c r="A3512" s="6"/>
      <c r="B3512" s="10"/>
      <c r="C3512" s="6"/>
      <c r="D3512" s="6"/>
      <c r="E3512" s="6"/>
      <c r="F3512" s="6"/>
      <c r="G3512" s="6"/>
      <c r="H3512" s="6"/>
      <c r="I3512" s="6"/>
      <c r="J3512" s="6"/>
      <c r="K3512" s="6"/>
      <c r="L3512" s="6"/>
      <c r="M3512" s="6"/>
      <c r="N3512" s="6"/>
      <c r="O3512" s="6"/>
      <c r="P3512" s="10"/>
      <c r="Q3512" s="15" t="str">
        <f t="shared" ca="1" si="111"/>
        <v>-</v>
      </c>
      <c r="R3512" s="6"/>
      <c r="S3512" s="6"/>
      <c r="T3512" s="6"/>
      <c r="U3512" s="6"/>
      <c r="V3512" s="6"/>
      <c r="W3512" s="6" t="str">
        <f t="shared" si="110"/>
        <v>-</v>
      </c>
      <c r="X3512" s="6"/>
      <c r="Y3512" s="6"/>
      <c r="Z3512" s="6"/>
      <c r="AA3512" s="6"/>
      <c r="AB3512" s="6"/>
      <c r="AC3512" s="6"/>
    </row>
    <row r="3513" spans="1:29" x14ac:dyDescent="0.25">
      <c r="Q3513" s="12" t="str">
        <f t="shared" ca="1" si="111"/>
        <v>-</v>
      </c>
      <c r="W3513" t="str">
        <f t="shared" si="110"/>
        <v>-</v>
      </c>
    </row>
    <row r="3514" spans="1:29" x14ac:dyDescent="0.25">
      <c r="A3514" s="6"/>
      <c r="B3514" s="10"/>
      <c r="C3514" s="6"/>
      <c r="D3514" s="6"/>
      <c r="E3514" s="6"/>
      <c r="F3514" s="6"/>
      <c r="G3514" s="6"/>
      <c r="H3514" s="6"/>
      <c r="I3514" s="6"/>
      <c r="J3514" s="6"/>
      <c r="K3514" s="6"/>
      <c r="L3514" s="6"/>
      <c r="M3514" s="6"/>
      <c r="N3514" s="6"/>
      <c r="O3514" s="6"/>
      <c r="P3514" s="10"/>
      <c r="Q3514" s="15" t="str">
        <f t="shared" ca="1" si="111"/>
        <v>-</v>
      </c>
      <c r="R3514" s="6"/>
      <c r="S3514" s="6"/>
      <c r="T3514" s="6"/>
      <c r="U3514" s="6"/>
      <c r="V3514" s="6"/>
      <c r="W3514" s="6" t="str">
        <f t="shared" si="110"/>
        <v>-</v>
      </c>
      <c r="X3514" s="6"/>
      <c r="Y3514" s="6"/>
      <c r="Z3514" s="6"/>
      <c r="AA3514" s="6"/>
      <c r="AB3514" s="6"/>
      <c r="AC3514" s="6"/>
    </row>
    <row r="3515" spans="1:29" x14ac:dyDescent="0.25">
      <c r="Q3515" s="12" t="str">
        <f t="shared" ca="1" si="111"/>
        <v>-</v>
      </c>
      <c r="W3515" t="str">
        <f t="shared" si="110"/>
        <v>-</v>
      </c>
    </row>
    <row r="3516" spans="1:29" x14ac:dyDescent="0.25">
      <c r="A3516" s="6"/>
      <c r="B3516" s="10"/>
      <c r="C3516" s="6"/>
      <c r="D3516" s="6"/>
      <c r="E3516" s="6"/>
      <c r="F3516" s="6"/>
      <c r="G3516" s="6"/>
      <c r="H3516" s="6"/>
      <c r="I3516" s="6"/>
      <c r="J3516" s="6"/>
      <c r="K3516" s="6"/>
      <c r="L3516" s="6"/>
      <c r="M3516" s="6"/>
      <c r="N3516" s="6"/>
      <c r="O3516" s="6"/>
      <c r="P3516" s="10"/>
      <c r="Q3516" s="15" t="str">
        <f t="shared" ca="1" si="111"/>
        <v>-</v>
      </c>
      <c r="R3516" s="6"/>
      <c r="S3516" s="6"/>
      <c r="T3516" s="6"/>
      <c r="U3516" s="6"/>
      <c r="V3516" s="6"/>
      <c r="W3516" s="6" t="str">
        <f t="shared" si="110"/>
        <v>-</v>
      </c>
      <c r="X3516" s="6"/>
      <c r="Y3516" s="6"/>
      <c r="Z3516" s="6"/>
      <c r="AA3516" s="6"/>
      <c r="AB3516" s="6"/>
      <c r="AC3516" s="6"/>
    </row>
    <row r="3517" spans="1:29" x14ac:dyDescent="0.25">
      <c r="Q3517" s="12" t="str">
        <f t="shared" ca="1" si="111"/>
        <v>-</v>
      </c>
      <c r="W3517" t="str">
        <f t="shared" si="110"/>
        <v>-</v>
      </c>
    </row>
    <row r="3518" spans="1:29" x14ac:dyDescent="0.25">
      <c r="A3518" s="6"/>
      <c r="B3518" s="10"/>
      <c r="C3518" s="6"/>
      <c r="D3518" s="6"/>
      <c r="E3518" s="6"/>
      <c r="F3518" s="6"/>
      <c r="G3518" s="6"/>
      <c r="H3518" s="6"/>
      <c r="I3518" s="6"/>
      <c r="J3518" s="6"/>
      <c r="K3518" s="6"/>
      <c r="L3518" s="6"/>
      <c r="M3518" s="6"/>
      <c r="N3518" s="6"/>
      <c r="O3518" s="6"/>
      <c r="P3518" s="10"/>
      <c r="Q3518" s="15" t="str">
        <f t="shared" ca="1" si="111"/>
        <v>-</v>
      </c>
      <c r="R3518" s="6"/>
      <c r="S3518" s="6"/>
      <c r="T3518" s="6"/>
      <c r="U3518" s="6"/>
      <c r="V3518" s="6"/>
      <c r="W3518" s="6" t="str">
        <f t="shared" si="110"/>
        <v>-</v>
      </c>
      <c r="X3518" s="6"/>
      <c r="Y3518" s="6"/>
      <c r="Z3518" s="6"/>
      <c r="AA3518" s="6"/>
      <c r="AB3518" s="6"/>
      <c r="AC3518" s="6"/>
    </row>
    <row r="3519" spans="1:29" x14ac:dyDescent="0.25">
      <c r="Q3519" s="12" t="str">
        <f t="shared" ca="1" si="111"/>
        <v>-</v>
      </c>
      <c r="W3519" t="str">
        <f t="shared" si="110"/>
        <v>-</v>
      </c>
    </row>
    <row r="3520" spans="1:29" x14ac:dyDescent="0.25">
      <c r="A3520" s="6"/>
      <c r="B3520" s="10"/>
      <c r="C3520" s="6"/>
      <c r="D3520" s="6"/>
      <c r="E3520" s="6"/>
      <c r="F3520" s="6"/>
      <c r="G3520" s="6"/>
      <c r="H3520" s="6"/>
      <c r="I3520" s="6"/>
      <c r="J3520" s="6"/>
      <c r="K3520" s="6"/>
      <c r="L3520" s="6"/>
      <c r="M3520" s="6"/>
      <c r="N3520" s="6"/>
      <c r="O3520" s="6"/>
      <c r="P3520" s="10"/>
      <c r="Q3520" s="15" t="str">
        <f t="shared" ca="1" si="111"/>
        <v>-</v>
      </c>
      <c r="R3520" s="6"/>
      <c r="S3520" s="6"/>
      <c r="T3520" s="6"/>
      <c r="U3520" s="6"/>
      <c r="V3520" s="6"/>
      <c r="W3520" s="6" t="str">
        <f t="shared" si="110"/>
        <v>-</v>
      </c>
      <c r="X3520" s="6"/>
      <c r="Y3520" s="6"/>
      <c r="Z3520" s="6"/>
      <c r="AA3520" s="6"/>
      <c r="AB3520" s="6"/>
      <c r="AC3520" s="6"/>
    </row>
    <row r="3521" spans="1:29" x14ac:dyDescent="0.25">
      <c r="Q3521" s="12" t="str">
        <f t="shared" ca="1" si="111"/>
        <v>-</v>
      </c>
      <c r="W3521" t="str">
        <f t="shared" si="110"/>
        <v>-</v>
      </c>
    </row>
    <row r="3522" spans="1:29" x14ac:dyDescent="0.25">
      <c r="A3522" s="6"/>
      <c r="B3522" s="10"/>
      <c r="C3522" s="6"/>
      <c r="D3522" s="6"/>
      <c r="E3522" s="6"/>
      <c r="F3522" s="6"/>
      <c r="G3522" s="6"/>
      <c r="H3522" s="6"/>
      <c r="I3522" s="6"/>
      <c r="J3522" s="6"/>
      <c r="K3522" s="6"/>
      <c r="L3522" s="6"/>
      <c r="M3522" s="6"/>
      <c r="N3522" s="6"/>
      <c r="O3522" s="6"/>
      <c r="P3522" s="10"/>
      <c r="Q3522" s="15" t="str">
        <f t="shared" ca="1" si="111"/>
        <v>-</v>
      </c>
      <c r="R3522" s="6"/>
      <c r="S3522" s="6"/>
      <c r="T3522" s="6"/>
      <c r="U3522" s="6"/>
      <c r="V3522" s="6"/>
      <c r="W3522" s="6" t="str">
        <f t="shared" si="110"/>
        <v>-</v>
      </c>
      <c r="X3522" s="6"/>
      <c r="Y3522" s="6"/>
      <c r="Z3522" s="6"/>
      <c r="AA3522" s="6"/>
      <c r="AB3522" s="6"/>
      <c r="AC3522" s="6"/>
    </row>
    <row r="3523" spans="1:29" x14ac:dyDescent="0.25">
      <c r="Q3523" s="12" t="str">
        <f t="shared" ca="1" si="111"/>
        <v>-</v>
      </c>
      <c r="W3523" t="str">
        <f t="shared" si="110"/>
        <v>-</v>
      </c>
    </row>
    <row r="3524" spans="1:29" x14ac:dyDescent="0.25">
      <c r="A3524" s="6"/>
      <c r="B3524" s="10"/>
      <c r="C3524" s="6"/>
      <c r="D3524" s="6"/>
      <c r="E3524" s="6"/>
      <c r="F3524" s="6"/>
      <c r="G3524" s="6"/>
      <c r="H3524" s="6"/>
      <c r="I3524" s="6"/>
      <c r="J3524" s="6"/>
      <c r="K3524" s="6"/>
      <c r="L3524" s="6"/>
      <c r="M3524" s="6"/>
      <c r="N3524" s="6"/>
      <c r="O3524" s="6"/>
      <c r="P3524" s="10"/>
      <c r="Q3524" s="15" t="str">
        <f t="shared" ca="1" si="111"/>
        <v>-</v>
      </c>
      <c r="R3524" s="6"/>
      <c r="S3524" s="6"/>
      <c r="T3524" s="6"/>
      <c r="U3524" s="6"/>
      <c r="V3524" s="6"/>
      <c r="W3524" s="6" t="str">
        <f t="shared" si="110"/>
        <v>-</v>
      </c>
      <c r="X3524" s="6"/>
      <c r="Y3524" s="6"/>
      <c r="Z3524" s="6"/>
      <c r="AA3524" s="6"/>
      <c r="AB3524" s="6"/>
      <c r="AC3524" s="6"/>
    </row>
    <row r="3525" spans="1:29" x14ac:dyDescent="0.25">
      <c r="Q3525" s="12" t="str">
        <f t="shared" ca="1" si="111"/>
        <v>-</v>
      </c>
      <c r="W3525" t="str">
        <f t="shared" si="110"/>
        <v>-</v>
      </c>
    </row>
    <row r="3526" spans="1:29" x14ac:dyDescent="0.25">
      <c r="A3526" s="6"/>
      <c r="B3526" s="10"/>
      <c r="C3526" s="6"/>
      <c r="D3526" s="6"/>
      <c r="E3526" s="6"/>
      <c r="F3526" s="6"/>
      <c r="G3526" s="6"/>
      <c r="H3526" s="6"/>
      <c r="I3526" s="6"/>
      <c r="J3526" s="6"/>
      <c r="K3526" s="6"/>
      <c r="L3526" s="6"/>
      <c r="M3526" s="6"/>
      <c r="N3526" s="6"/>
      <c r="O3526" s="6"/>
      <c r="P3526" s="10"/>
      <c r="Q3526" s="15" t="str">
        <f t="shared" ca="1" si="111"/>
        <v>-</v>
      </c>
      <c r="R3526" s="6"/>
      <c r="S3526" s="6"/>
      <c r="T3526" s="6"/>
      <c r="U3526" s="6"/>
      <c r="V3526" s="6"/>
      <c r="W3526" s="6" t="str">
        <f t="shared" si="110"/>
        <v>-</v>
      </c>
      <c r="X3526" s="6"/>
      <c r="Y3526" s="6"/>
      <c r="Z3526" s="6"/>
      <c r="AA3526" s="6"/>
      <c r="AB3526" s="6"/>
      <c r="AC3526" s="6"/>
    </row>
    <row r="3527" spans="1:29" x14ac:dyDescent="0.25">
      <c r="Q3527" s="12" t="str">
        <f t="shared" ca="1" si="111"/>
        <v>-</v>
      </c>
      <c r="W3527" t="str">
        <f t="shared" si="110"/>
        <v>-</v>
      </c>
    </row>
    <row r="3528" spans="1:29" x14ac:dyDescent="0.25">
      <c r="A3528" s="6"/>
      <c r="B3528" s="10"/>
      <c r="C3528" s="6"/>
      <c r="D3528" s="6"/>
      <c r="E3528" s="6"/>
      <c r="F3528" s="6"/>
      <c r="G3528" s="6"/>
      <c r="H3528" s="6"/>
      <c r="I3528" s="6"/>
      <c r="J3528" s="6"/>
      <c r="K3528" s="6"/>
      <c r="L3528" s="6"/>
      <c r="M3528" s="6"/>
      <c r="N3528" s="6"/>
      <c r="O3528" s="6"/>
      <c r="P3528" s="10"/>
      <c r="Q3528" s="15" t="str">
        <f t="shared" ca="1" si="111"/>
        <v>-</v>
      </c>
      <c r="R3528" s="6"/>
      <c r="S3528" s="6"/>
      <c r="T3528" s="6"/>
      <c r="U3528" s="6"/>
      <c r="V3528" s="6"/>
      <c r="W3528" s="6" t="str">
        <f t="shared" ref="W3528:W3591" si="112">IF(OR(ISBLANK(J3528),ISBLANK(V3528)),"-",(IF(J3528=V3528,"Yes","No")))</f>
        <v>-</v>
      </c>
      <c r="X3528" s="6"/>
      <c r="Y3528" s="6"/>
      <c r="Z3528" s="6"/>
      <c r="AA3528" s="6"/>
      <c r="AB3528" s="6"/>
      <c r="AC3528" s="6"/>
    </row>
    <row r="3529" spans="1:29" x14ac:dyDescent="0.25">
      <c r="Q3529" s="12" t="str">
        <f t="shared" ref="Q3529:Q3592" ca="1" si="113">IF(B3529&gt;1/1/1900, (IF(R3529="Closed",(DATEDIF(B3529,P3529,"d"))-(DATEDIF(M3529,O3529,"d")),IF(OR(R3529="Pending",ISBLANK(P3529)),TODAY()-B3529))),"-")</f>
        <v>-</v>
      </c>
      <c r="W3529" t="str">
        <f t="shared" si="112"/>
        <v>-</v>
      </c>
    </row>
    <row r="3530" spans="1:29" x14ac:dyDescent="0.25">
      <c r="A3530" s="6"/>
      <c r="B3530" s="10"/>
      <c r="C3530" s="6"/>
      <c r="D3530" s="6"/>
      <c r="E3530" s="6"/>
      <c r="F3530" s="6"/>
      <c r="G3530" s="6"/>
      <c r="H3530" s="6"/>
      <c r="I3530" s="6"/>
      <c r="J3530" s="6"/>
      <c r="K3530" s="6"/>
      <c r="L3530" s="6"/>
      <c r="M3530" s="6"/>
      <c r="N3530" s="6"/>
      <c r="O3530" s="6"/>
      <c r="P3530" s="10"/>
      <c r="Q3530" s="15" t="str">
        <f t="shared" ca="1" si="113"/>
        <v>-</v>
      </c>
      <c r="R3530" s="6"/>
      <c r="S3530" s="6"/>
      <c r="T3530" s="6"/>
      <c r="U3530" s="6"/>
      <c r="V3530" s="6"/>
      <c r="W3530" s="6" t="str">
        <f t="shared" si="112"/>
        <v>-</v>
      </c>
      <c r="X3530" s="6"/>
      <c r="Y3530" s="6"/>
      <c r="Z3530" s="6"/>
      <c r="AA3530" s="6"/>
      <c r="AB3530" s="6"/>
      <c r="AC3530" s="6"/>
    </row>
    <row r="3531" spans="1:29" x14ac:dyDescent="0.25">
      <c r="Q3531" s="12" t="str">
        <f t="shared" ca="1" si="113"/>
        <v>-</v>
      </c>
      <c r="W3531" t="str">
        <f t="shared" si="112"/>
        <v>-</v>
      </c>
    </row>
    <row r="3532" spans="1:29" x14ac:dyDescent="0.25">
      <c r="A3532" s="6"/>
      <c r="B3532" s="10"/>
      <c r="C3532" s="6"/>
      <c r="D3532" s="6"/>
      <c r="E3532" s="6"/>
      <c r="F3532" s="6"/>
      <c r="G3532" s="6"/>
      <c r="H3532" s="6"/>
      <c r="I3532" s="6"/>
      <c r="J3532" s="6"/>
      <c r="K3532" s="6"/>
      <c r="L3532" s="6"/>
      <c r="M3532" s="6"/>
      <c r="N3532" s="6"/>
      <c r="O3532" s="6"/>
      <c r="P3532" s="10"/>
      <c r="Q3532" s="15" t="str">
        <f t="shared" ca="1" si="113"/>
        <v>-</v>
      </c>
      <c r="R3532" s="6"/>
      <c r="S3532" s="6"/>
      <c r="T3532" s="6"/>
      <c r="U3532" s="6"/>
      <c r="V3532" s="6"/>
      <c r="W3532" s="6" t="str">
        <f t="shared" si="112"/>
        <v>-</v>
      </c>
      <c r="X3532" s="6"/>
      <c r="Y3532" s="6"/>
      <c r="Z3532" s="6"/>
      <c r="AA3532" s="6"/>
      <c r="AB3532" s="6"/>
      <c r="AC3532" s="6"/>
    </row>
    <row r="3533" spans="1:29" x14ac:dyDescent="0.25">
      <c r="Q3533" s="12" t="str">
        <f t="shared" ca="1" si="113"/>
        <v>-</v>
      </c>
      <c r="W3533" t="str">
        <f t="shared" si="112"/>
        <v>-</v>
      </c>
    </row>
    <row r="3534" spans="1:29" x14ac:dyDescent="0.25">
      <c r="A3534" s="6"/>
      <c r="B3534" s="10"/>
      <c r="C3534" s="6"/>
      <c r="D3534" s="6"/>
      <c r="E3534" s="6"/>
      <c r="F3534" s="6"/>
      <c r="G3534" s="6"/>
      <c r="H3534" s="6"/>
      <c r="I3534" s="6"/>
      <c r="J3534" s="6"/>
      <c r="K3534" s="6"/>
      <c r="L3534" s="6"/>
      <c r="M3534" s="6"/>
      <c r="N3534" s="6"/>
      <c r="O3534" s="6"/>
      <c r="P3534" s="10"/>
      <c r="Q3534" s="15" t="str">
        <f t="shared" ca="1" si="113"/>
        <v>-</v>
      </c>
      <c r="R3534" s="6"/>
      <c r="S3534" s="6"/>
      <c r="T3534" s="6"/>
      <c r="U3534" s="6"/>
      <c r="V3534" s="6"/>
      <c r="W3534" s="6" t="str">
        <f t="shared" si="112"/>
        <v>-</v>
      </c>
      <c r="X3534" s="6"/>
      <c r="Y3534" s="6"/>
      <c r="Z3534" s="6"/>
      <c r="AA3534" s="6"/>
      <c r="AB3534" s="6"/>
      <c r="AC3534" s="6"/>
    </row>
    <row r="3535" spans="1:29" x14ac:dyDescent="0.25">
      <c r="Q3535" s="12" t="str">
        <f t="shared" ca="1" si="113"/>
        <v>-</v>
      </c>
      <c r="W3535" t="str">
        <f t="shared" si="112"/>
        <v>-</v>
      </c>
    </row>
    <row r="3536" spans="1:29" x14ac:dyDescent="0.25">
      <c r="A3536" s="6"/>
      <c r="B3536" s="10"/>
      <c r="C3536" s="6"/>
      <c r="D3536" s="6"/>
      <c r="E3536" s="6"/>
      <c r="F3536" s="6"/>
      <c r="G3536" s="6"/>
      <c r="H3536" s="6"/>
      <c r="I3536" s="6"/>
      <c r="J3536" s="6"/>
      <c r="K3536" s="6"/>
      <c r="L3536" s="6"/>
      <c r="M3536" s="6"/>
      <c r="N3536" s="6"/>
      <c r="O3536" s="6"/>
      <c r="P3536" s="10"/>
      <c r="Q3536" s="15" t="str">
        <f t="shared" ca="1" si="113"/>
        <v>-</v>
      </c>
      <c r="R3536" s="6"/>
      <c r="S3536" s="6"/>
      <c r="T3536" s="6"/>
      <c r="U3536" s="6"/>
      <c r="V3536" s="6"/>
      <c r="W3536" s="6" t="str">
        <f t="shared" si="112"/>
        <v>-</v>
      </c>
      <c r="X3536" s="6"/>
      <c r="Y3536" s="6"/>
      <c r="Z3536" s="6"/>
      <c r="AA3536" s="6"/>
      <c r="AB3536" s="6"/>
      <c r="AC3536" s="6"/>
    </row>
    <row r="3537" spans="1:29" x14ac:dyDescent="0.25">
      <c r="Q3537" s="12" t="str">
        <f t="shared" ca="1" si="113"/>
        <v>-</v>
      </c>
      <c r="W3537" t="str">
        <f t="shared" si="112"/>
        <v>-</v>
      </c>
    </row>
    <row r="3538" spans="1:29" x14ac:dyDescent="0.25">
      <c r="A3538" s="6"/>
      <c r="B3538" s="10"/>
      <c r="C3538" s="6"/>
      <c r="D3538" s="6"/>
      <c r="E3538" s="6"/>
      <c r="F3538" s="6"/>
      <c r="G3538" s="6"/>
      <c r="H3538" s="6"/>
      <c r="I3538" s="6"/>
      <c r="J3538" s="6"/>
      <c r="K3538" s="6"/>
      <c r="L3538" s="6"/>
      <c r="M3538" s="6"/>
      <c r="N3538" s="6"/>
      <c r="O3538" s="6"/>
      <c r="P3538" s="10"/>
      <c r="Q3538" s="15" t="str">
        <f t="shared" ca="1" si="113"/>
        <v>-</v>
      </c>
      <c r="R3538" s="6"/>
      <c r="S3538" s="6"/>
      <c r="T3538" s="6"/>
      <c r="U3538" s="6"/>
      <c r="V3538" s="6"/>
      <c r="W3538" s="6" t="str">
        <f t="shared" si="112"/>
        <v>-</v>
      </c>
      <c r="X3538" s="6"/>
      <c r="Y3538" s="6"/>
      <c r="Z3538" s="6"/>
      <c r="AA3538" s="6"/>
      <c r="AB3538" s="6"/>
      <c r="AC3538" s="6"/>
    </row>
    <row r="3539" spans="1:29" x14ac:dyDescent="0.25">
      <c r="Q3539" s="12" t="str">
        <f t="shared" ca="1" si="113"/>
        <v>-</v>
      </c>
      <c r="W3539" t="str">
        <f t="shared" si="112"/>
        <v>-</v>
      </c>
    </row>
    <row r="3540" spans="1:29" x14ac:dyDescent="0.25">
      <c r="A3540" s="6"/>
      <c r="B3540" s="10"/>
      <c r="C3540" s="6"/>
      <c r="D3540" s="6"/>
      <c r="E3540" s="6"/>
      <c r="F3540" s="6"/>
      <c r="G3540" s="6"/>
      <c r="H3540" s="6"/>
      <c r="I3540" s="6"/>
      <c r="J3540" s="6"/>
      <c r="K3540" s="6"/>
      <c r="L3540" s="6"/>
      <c r="M3540" s="6"/>
      <c r="N3540" s="6"/>
      <c r="O3540" s="6"/>
      <c r="P3540" s="10"/>
      <c r="Q3540" s="15" t="str">
        <f t="shared" ca="1" si="113"/>
        <v>-</v>
      </c>
      <c r="R3540" s="6"/>
      <c r="S3540" s="6"/>
      <c r="T3540" s="6"/>
      <c r="U3540" s="6"/>
      <c r="V3540" s="6"/>
      <c r="W3540" s="6" t="str">
        <f t="shared" si="112"/>
        <v>-</v>
      </c>
      <c r="X3540" s="6"/>
      <c r="Y3540" s="6"/>
      <c r="Z3540" s="6"/>
      <c r="AA3540" s="6"/>
      <c r="AB3540" s="6"/>
      <c r="AC3540" s="6"/>
    </row>
    <row r="3541" spans="1:29" x14ac:dyDescent="0.25">
      <c r="Q3541" s="12" t="str">
        <f t="shared" ca="1" si="113"/>
        <v>-</v>
      </c>
      <c r="W3541" t="str">
        <f t="shared" si="112"/>
        <v>-</v>
      </c>
    </row>
    <row r="3542" spans="1:29" x14ac:dyDescent="0.25">
      <c r="A3542" s="6"/>
      <c r="B3542" s="10"/>
      <c r="C3542" s="6"/>
      <c r="D3542" s="6"/>
      <c r="E3542" s="6"/>
      <c r="F3542" s="6"/>
      <c r="G3542" s="6"/>
      <c r="H3542" s="6"/>
      <c r="I3542" s="6"/>
      <c r="J3542" s="6"/>
      <c r="K3542" s="6"/>
      <c r="L3542" s="6"/>
      <c r="M3542" s="6"/>
      <c r="N3542" s="6"/>
      <c r="O3542" s="6"/>
      <c r="P3542" s="10"/>
      <c r="Q3542" s="15" t="str">
        <f t="shared" ca="1" si="113"/>
        <v>-</v>
      </c>
      <c r="R3542" s="6"/>
      <c r="S3542" s="6"/>
      <c r="T3542" s="6"/>
      <c r="U3542" s="6"/>
      <c r="V3542" s="6"/>
      <c r="W3542" s="6" t="str">
        <f t="shared" si="112"/>
        <v>-</v>
      </c>
      <c r="X3542" s="6"/>
      <c r="Y3542" s="6"/>
      <c r="Z3542" s="6"/>
      <c r="AA3542" s="6"/>
      <c r="AB3542" s="6"/>
      <c r="AC3542" s="6"/>
    </row>
    <row r="3543" spans="1:29" x14ac:dyDescent="0.25">
      <c r="Q3543" s="12" t="str">
        <f t="shared" ca="1" si="113"/>
        <v>-</v>
      </c>
      <c r="W3543" t="str">
        <f t="shared" si="112"/>
        <v>-</v>
      </c>
    </row>
    <row r="3544" spans="1:29" x14ac:dyDescent="0.25">
      <c r="A3544" s="6"/>
      <c r="B3544" s="10"/>
      <c r="C3544" s="6"/>
      <c r="D3544" s="6"/>
      <c r="E3544" s="6"/>
      <c r="F3544" s="6"/>
      <c r="G3544" s="6"/>
      <c r="H3544" s="6"/>
      <c r="I3544" s="6"/>
      <c r="J3544" s="6"/>
      <c r="K3544" s="6"/>
      <c r="L3544" s="6"/>
      <c r="M3544" s="6"/>
      <c r="N3544" s="6"/>
      <c r="O3544" s="6"/>
      <c r="P3544" s="10"/>
      <c r="Q3544" s="15" t="str">
        <f t="shared" ca="1" si="113"/>
        <v>-</v>
      </c>
      <c r="R3544" s="6"/>
      <c r="S3544" s="6"/>
      <c r="T3544" s="6"/>
      <c r="U3544" s="6"/>
      <c r="V3544" s="6"/>
      <c r="W3544" s="6" t="str">
        <f t="shared" si="112"/>
        <v>-</v>
      </c>
      <c r="X3544" s="6"/>
      <c r="Y3544" s="6"/>
      <c r="Z3544" s="6"/>
      <c r="AA3544" s="6"/>
      <c r="AB3544" s="6"/>
      <c r="AC3544" s="6"/>
    </row>
    <row r="3545" spans="1:29" x14ac:dyDescent="0.25">
      <c r="Q3545" s="12" t="str">
        <f t="shared" ca="1" si="113"/>
        <v>-</v>
      </c>
      <c r="W3545" t="str">
        <f t="shared" si="112"/>
        <v>-</v>
      </c>
    </row>
    <row r="3546" spans="1:29" x14ac:dyDescent="0.25">
      <c r="A3546" s="6"/>
      <c r="B3546" s="10"/>
      <c r="C3546" s="6"/>
      <c r="D3546" s="6"/>
      <c r="E3546" s="6"/>
      <c r="F3546" s="6"/>
      <c r="G3546" s="6"/>
      <c r="H3546" s="6"/>
      <c r="I3546" s="6"/>
      <c r="J3546" s="6"/>
      <c r="K3546" s="6"/>
      <c r="L3546" s="6"/>
      <c r="M3546" s="6"/>
      <c r="N3546" s="6"/>
      <c r="O3546" s="6"/>
      <c r="P3546" s="10"/>
      <c r="Q3546" s="15" t="str">
        <f t="shared" ca="1" si="113"/>
        <v>-</v>
      </c>
      <c r="R3546" s="6"/>
      <c r="S3546" s="6"/>
      <c r="T3546" s="6"/>
      <c r="U3546" s="6"/>
      <c r="V3546" s="6"/>
      <c r="W3546" s="6" t="str">
        <f t="shared" si="112"/>
        <v>-</v>
      </c>
      <c r="X3546" s="6"/>
      <c r="Y3546" s="6"/>
      <c r="Z3546" s="6"/>
      <c r="AA3546" s="6"/>
      <c r="AB3546" s="6"/>
      <c r="AC3546" s="6"/>
    </row>
    <row r="3547" spans="1:29" x14ac:dyDescent="0.25">
      <c r="Q3547" s="12" t="str">
        <f t="shared" ca="1" si="113"/>
        <v>-</v>
      </c>
      <c r="W3547" t="str">
        <f t="shared" si="112"/>
        <v>-</v>
      </c>
    </row>
    <row r="3548" spans="1:29" x14ac:dyDescent="0.25">
      <c r="A3548" s="6"/>
      <c r="B3548" s="10"/>
      <c r="C3548" s="6"/>
      <c r="D3548" s="6"/>
      <c r="E3548" s="6"/>
      <c r="F3548" s="6"/>
      <c r="G3548" s="6"/>
      <c r="H3548" s="6"/>
      <c r="I3548" s="6"/>
      <c r="J3548" s="6"/>
      <c r="K3548" s="6"/>
      <c r="L3548" s="6"/>
      <c r="M3548" s="6"/>
      <c r="N3548" s="6"/>
      <c r="O3548" s="6"/>
      <c r="P3548" s="10"/>
      <c r="Q3548" s="15" t="str">
        <f t="shared" ca="1" si="113"/>
        <v>-</v>
      </c>
      <c r="R3548" s="6"/>
      <c r="S3548" s="6"/>
      <c r="T3548" s="6"/>
      <c r="U3548" s="6"/>
      <c r="V3548" s="6"/>
      <c r="W3548" s="6" t="str">
        <f t="shared" si="112"/>
        <v>-</v>
      </c>
      <c r="X3548" s="6"/>
      <c r="Y3548" s="6"/>
      <c r="Z3548" s="6"/>
      <c r="AA3548" s="6"/>
      <c r="AB3548" s="6"/>
      <c r="AC3548" s="6"/>
    </row>
    <row r="3549" spans="1:29" x14ac:dyDescent="0.25">
      <c r="Q3549" s="12" t="str">
        <f t="shared" ca="1" si="113"/>
        <v>-</v>
      </c>
      <c r="W3549" t="str">
        <f t="shared" si="112"/>
        <v>-</v>
      </c>
    </row>
    <row r="3550" spans="1:29" x14ac:dyDescent="0.25">
      <c r="A3550" s="6"/>
      <c r="B3550" s="10"/>
      <c r="C3550" s="6"/>
      <c r="D3550" s="6"/>
      <c r="E3550" s="6"/>
      <c r="F3550" s="6"/>
      <c r="G3550" s="6"/>
      <c r="H3550" s="6"/>
      <c r="I3550" s="6"/>
      <c r="J3550" s="6"/>
      <c r="K3550" s="6"/>
      <c r="L3550" s="6"/>
      <c r="M3550" s="6"/>
      <c r="N3550" s="6"/>
      <c r="O3550" s="6"/>
      <c r="P3550" s="10"/>
      <c r="Q3550" s="15" t="str">
        <f t="shared" ca="1" si="113"/>
        <v>-</v>
      </c>
      <c r="R3550" s="6"/>
      <c r="S3550" s="6"/>
      <c r="T3550" s="6"/>
      <c r="U3550" s="6"/>
      <c r="V3550" s="6"/>
      <c r="W3550" s="6" t="str">
        <f t="shared" si="112"/>
        <v>-</v>
      </c>
      <c r="X3550" s="6"/>
      <c r="Y3550" s="6"/>
      <c r="Z3550" s="6"/>
      <c r="AA3550" s="6"/>
      <c r="AB3550" s="6"/>
      <c r="AC3550" s="6"/>
    </row>
    <row r="3551" spans="1:29" x14ac:dyDescent="0.25">
      <c r="Q3551" s="12" t="str">
        <f t="shared" ca="1" si="113"/>
        <v>-</v>
      </c>
      <c r="W3551" t="str">
        <f t="shared" si="112"/>
        <v>-</v>
      </c>
    </row>
    <row r="3552" spans="1:29" x14ac:dyDescent="0.25">
      <c r="A3552" s="6"/>
      <c r="B3552" s="10"/>
      <c r="C3552" s="6"/>
      <c r="D3552" s="6"/>
      <c r="E3552" s="6"/>
      <c r="F3552" s="6"/>
      <c r="G3552" s="6"/>
      <c r="H3552" s="6"/>
      <c r="I3552" s="6"/>
      <c r="J3552" s="6"/>
      <c r="K3552" s="6"/>
      <c r="L3552" s="6"/>
      <c r="M3552" s="6"/>
      <c r="N3552" s="6"/>
      <c r="O3552" s="6"/>
      <c r="P3552" s="10"/>
      <c r="Q3552" s="15" t="str">
        <f t="shared" ca="1" si="113"/>
        <v>-</v>
      </c>
      <c r="R3552" s="6"/>
      <c r="S3552" s="6"/>
      <c r="T3552" s="6"/>
      <c r="U3552" s="6"/>
      <c r="V3552" s="6"/>
      <c r="W3552" s="6" t="str">
        <f t="shared" si="112"/>
        <v>-</v>
      </c>
      <c r="X3552" s="6"/>
      <c r="Y3552" s="6"/>
      <c r="Z3552" s="6"/>
      <c r="AA3552" s="6"/>
      <c r="AB3552" s="6"/>
      <c r="AC3552" s="6"/>
    </row>
    <row r="3553" spans="1:29" x14ac:dyDescent="0.25">
      <c r="Q3553" s="12" t="str">
        <f t="shared" ca="1" si="113"/>
        <v>-</v>
      </c>
      <c r="W3553" t="str">
        <f t="shared" si="112"/>
        <v>-</v>
      </c>
    </row>
    <row r="3554" spans="1:29" x14ac:dyDescent="0.25">
      <c r="A3554" s="6"/>
      <c r="B3554" s="10"/>
      <c r="C3554" s="6"/>
      <c r="D3554" s="6"/>
      <c r="E3554" s="6"/>
      <c r="F3554" s="6"/>
      <c r="G3554" s="6"/>
      <c r="H3554" s="6"/>
      <c r="I3554" s="6"/>
      <c r="J3554" s="6"/>
      <c r="K3554" s="6"/>
      <c r="L3554" s="6"/>
      <c r="M3554" s="6"/>
      <c r="N3554" s="6"/>
      <c r="O3554" s="6"/>
      <c r="P3554" s="10"/>
      <c r="Q3554" s="15" t="str">
        <f t="shared" ca="1" si="113"/>
        <v>-</v>
      </c>
      <c r="R3554" s="6"/>
      <c r="S3554" s="6"/>
      <c r="T3554" s="6"/>
      <c r="U3554" s="6"/>
      <c r="V3554" s="6"/>
      <c r="W3554" s="6" t="str">
        <f t="shared" si="112"/>
        <v>-</v>
      </c>
      <c r="X3554" s="6"/>
      <c r="Y3554" s="6"/>
      <c r="Z3554" s="6"/>
      <c r="AA3554" s="6"/>
      <c r="AB3554" s="6"/>
      <c r="AC3554" s="6"/>
    </row>
    <row r="3555" spans="1:29" x14ac:dyDescent="0.25">
      <c r="Q3555" s="12" t="str">
        <f t="shared" ca="1" si="113"/>
        <v>-</v>
      </c>
      <c r="W3555" t="str">
        <f t="shared" si="112"/>
        <v>-</v>
      </c>
    </row>
    <row r="3556" spans="1:29" x14ac:dyDescent="0.25">
      <c r="A3556" s="6"/>
      <c r="B3556" s="10"/>
      <c r="C3556" s="6"/>
      <c r="D3556" s="6"/>
      <c r="E3556" s="6"/>
      <c r="F3556" s="6"/>
      <c r="G3556" s="6"/>
      <c r="H3556" s="6"/>
      <c r="I3556" s="6"/>
      <c r="J3556" s="6"/>
      <c r="K3556" s="6"/>
      <c r="L3556" s="6"/>
      <c r="M3556" s="6"/>
      <c r="N3556" s="6"/>
      <c r="O3556" s="6"/>
      <c r="P3556" s="10"/>
      <c r="Q3556" s="15" t="str">
        <f t="shared" ca="1" si="113"/>
        <v>-</v>
      </c>
      <c r="R3556" s="6"/>
      <c r="S3556" s="6"/>
      <c r="T3556" s="6"/>
      <c r="U3556" s="6"/>
      <c r="V3556" s="6"/>
      <c r="W3556" s="6" t="str">
        <f t="shared" si="112"/>
        <v>-</v>
      </c>
      <c r="X3556" s="6"/>
      <c r="Y3556" s="6"/>
      <c r="Z3556" s="6"/>
      <c r="AA3556" s="6"/>
      <c r="AB3556" s="6"/>
      <c r="AC3556" s="6"/>
    </row>
    <row r="3557" spans="1:29" x14ac:dyDescent="0.25">
      <c r="Q3557" s="12" t="str">
        <f t="shared" ca="1" si="113"/>
        <v>-</v>
      </c>
      <c r="W3557" t="str">
        <f t="shared" si="112"/>
        <v>-</v>
      </c>
    </row>
    <row r="3558" spans="1:29" x14ac:dyDescent="0.25">
      <c r="A3558" s="6"/>
      <c r="B3558" s="10"/>
      <c r="C3558" s="6"/>
      <c r="D3558" s="6"/>
      <c r="E3558" s="6"/>
      <c r="F3558" s="6"/>
      <c r="G3558" s="6"/>
      <c r="H3558" s="6"/>
      <c r="I3558" s="6"/>
      <c r="J3558" s="6"/>
      <c r="K3558" s="6"/>
      <c r="L3558" s="6"/>
      <c r="M3558" s="6"/>
      <c r="N3558" s="6"/>
      <c r="O3558" s="6"/>
      <c r="P3558" s="10"/>
      <c r="Q3558" s="15" t="str">
        <f t="shared" ca="1" si="113"/>
        <v>-</v>
      </c>
      <c r="R3558" s="6"/>
      <c r="S3558" s="6"/>
      <c r="T3558" s="6"/>
      <c r="U3558" s="6"/>
      <c r="V3558" s="6"/>
      <c r="W3558" s="6" t="str">
        <f t="shared" si="112"/>
        <v>-</v>
      </c>
      <c r="X3558" s="6"/>
      <c r="Y3558" s="6"/>
      <c r="Z3558" s="6"/>
      <c r="AA3558" s="6"/>
      <c r="AB3558" s="6"/>
      <c r="AC3558" s="6"/>
    </row>
    <row r="3559" spans="1:29" x14ac:dyDescent="0.25">
      <c r="Q3559" s="12" t="str">
        <f t="shared" ca="1" si="113"/>
        <v>-</v>
      </c>
      <c r="W3559" t="str">
        <f t="shared" si="112"/>
        <v>-</v>
      </c>
    </row>
    <row r="3560" spans="1:29" x14ac:dyDescent="0.25">
      <c r="A3560" s="6"/>
      <c r="B3560" s="10"/>
      <c r="C3560" s="6"/>
      <c r="D3560" s="6"/>
      <c r="E3560" s="6"/>
      <c r="F3560" s="6"/>
      <c r="G3560" s="6"/>
      <c r="H3560" s="6"/>
      <c r="I3560" s="6"/>
      <c r="J3560" s="6"/>
      <c r="K3560" s="6"/>
      <c r="L3560" s="6"/>
      <c r="M3560" s="6"/>
      <c r="N3560" s="6"/>
      <c r="O3560" s="6"/>
      <c r="P3560" s="10"/>
      <c r="Q3560" s="15" t="str">
        <f t="shared" ca="1" si="113"/>
        <v>-</v>
      </c>
      <c r="R3560" s="6"/>
      <c r="S3560" s="6"/>
      <c r="T3560" s="6"/>
      <c r="U3560" s="6"/>
      <c r="V3560" s="6"/>
      <c r="W3560" s="6" t="str">
        <f t="shared" si="112"/>
        <v>-</v>
      </c>
      <c r="X3560" s="6"/>
      <c r="Y3560" s="6"/>
      <c r="Z3560" s="6"/>
      <c r="AA3560" s="6"/>
      <c r="AB3560" s="6"/>
      <c r="AC3560" s="6"/>
    </row>
    <row r="3561" spans="1:29" x14ac:dyDescent="0.25">
      <c r="Q3561" s="12" t="str">
        <f t="shared" ca="1" si="113"/>
        <v>-</v>
      </c>
      <c r="W3561" t="str">
        <f t="shared" si="112"/>
        <v>-</v>
      </c>
    </row>
    <row r="3562" spans="1:29" x14ac:dyDescent="0.25">
      <c r="A3562" s="6"/>
      <c r="B3562" s="10"/>
      <c r="C3562" s="6"/>
      <c r="D3562" s="6"/>
      <c r="E3562" s="6"/>
      <c r="F3562" s="6"/>
      <c r="G3562" s="6"/>
      <c r="H3562" s="6"/>
      <c r="I3562" s="6"/>
      <c r="J3562" s="6"/>
      <c r="K3562" s="6"/>
      <c r="L3562" s="6"/>
      <c r="M3562" s="6"/>
      <c r="N3562" s="6"/>
      <c r="O3562" s="6"/>
      <c r="P3562" s="10"/>
      <c r="Q3562" s="15" t="str">
        <f t="shared" ca="1" si="113"/>
        <v>-</v>
      </c>
      <c r="R3562" s="6"/>
      <c r="S3562" s="6"/>
      <c r="T3562" s="6"/>
      <c r="U3562" s="6"/>
      <c r="V3562" s="6"/>
      <c r="W3562" s="6" t="str">
        <f t="shared" si="112"/>
        <v>-</v>
      </c>
      <c r="X3562" s="6"/>
      <c r="Y3562" s="6"/>
      <c r="Z3562" s="6"/>
      <c r="AA3562" s="6"/>
      <c r="AB3562" s="6"/>
      <c r="AC3562" s="6"/>
    </row>
    <row r="3563" spans="1:29" x14ac:dyDescent="0.25">
      <c r="Q3563" s="12" t="str">
        <f t="shared" ca="1" si="113"/>
        <v>-</v>
      </c>
      <c r="W3563" t="str">
        <f t="shared" si="112"/>
        <v>-</v>
      </c>
    </row>
    <row r="3564" spans="1:29" x14ac:dyDescent="0.25">
      <c r="A3564" s="6"/>
      <c r="B3564" s="10"/>
      <c r="C3564" s="6"/>
      <c r="D3564" s="6"/>
      <c r="E3564" s="6"/>
      <c r="F3564" s="6"/>
      <c r="G3564" s="6"/>
      <c r="H3564" s="6"/>
      <c r="I3564" s="6"/>
      <c r="J3564" s="6"/>
      <c r="K3564" s="6"/>
      <c r="L3564" s="6"/>
      <c r="M3564" s="6"/>
      <c r="N3564" s="6"/>
      <c r="O3564" s="6"/>
      <c r="P3564" s="10"/>
      <c r="Q3564" s="15" t="str">
        <f t="shared" ca="1" si="113"/>
        <v>-</v>
      </c>
      <c r="R3564" s="6"/>
      <c r="S3564" s="6"/>
      <c r="T3564" s="6"/>
      <c r="U3564" s="6"/>
      <c r="V3564" s="6"/>
      <c r="W3564" s="6" t="str">
        <f t="shared" si="112"/>
        <v>-</v>
      </c>
      <c r="X3564" s="6"/>
      <c r="Y3564" s="6"/>
      <c r="Z3564" s="6"/>
      <c r="AA3564" s="6"/>
      <c r="AB3564" s="6"/>
      <c r="AC3564" s="6"/>
    </row>
    <row r="3565" spans="1:29" x14ac:dyDescent="0.25">
      <c r="Q3565" s="12" t="str">
        <f t="shared" ca="1" si="113"/>
        <v>-</v>
      </c>
      <c r="W3565" t="str">
        <f t="shared" si="112"/>
        <v>-</v>
      </c>
    </row>
    <row r="3566" spans="1:29" x14ac:dyDescent="0.25">
      <c r="A3566" s="6"/>
      <c r="B3566" s="10"/>
      <c r="C3566" s="6"/>
      <c r="D3566" s="6"/>
      <c r="E3566" s="6"/>
      <c r="F3566" s="6"/>
      <c r="G3566" s="6"/>
      <c r="H3566" s="6"/>
      <c r="I3566" s="6"/>
      <c r="J3566" s="6"/>
      <c r="K3566" s="6"/>
      <c r="L3566" s="6"/>
      <c r="M3566" s="6"/>
      <c r="N3566" s="6"/>
      <c r="O3566" s="6"/>
      <c r="P3566" s="10"/>
      <c r="Q3566" s="15" t="str">
        <f t="shared" ca="1" si="113"/>
        <v>-</v>
      </c>
      <c r="R3566" s="6"/>
      <c r="S3566" s="6"/>
      <c r="T3566" s="6"/>
      <c r="U3566" s="6"/>
      <c r="V3566" s="6"/>
      <c r="W3566" s="6" t="str">
        <f t="shared" si="112"/>
        <v>-</v>
      </c>
      <c r="X3566" s="6"/>
      <c r="Y3566" s="6"/>
      <c r="Z3566" s="6"/>
      <c r="AA3566" s="6"/>
      <c r="AB3566" s="6"/>
      <c r="AC3566" s="6"/>
    </row>
    <row r="3567" spans="1:29" x14ac:dyDescent="0.25">
      <c r="Q3567" s="12" t="str">
        <f t="shared" ca="1" si="113"/>
        <v>-</v>
      </c>
      <c r="W3567" t="str">
        <f t="shared" si="112"/>
        <v>-</v>
      </c>
    </row>
    <row r="3568" spans="1:29" x14ac:dyDescent="0.25">
      <c r="A3568" s="6"/>
      <c r="B3568" s="10"/>
      <c r="C3568" s="6"/>
      <c r="D3568" s="6"/>
      <c r="E3568" s="6"/>
      <c r="F3568" s="6"/>
      <c r="G3568" s="6"/>
      <c r="H3568" s="6"/>
      <c r="I3568" s="6"/>
      <c r="J3568" s="6"/>
      <c r="K3568" s="6"/>
      <c r="L3568" s="6"/>
      <c r="M3568" s="6"/>
      <c r="N3568" s="6"/>
      <c r="O3568" s="6"/>
      <c r="P3568" s="10"/>
      <c r="Q3568" s="15" t="str">
        <f t="shared" ca="1" si="113"/>
        <v>-</v>
      </c>
      <c r="R3568" s="6"/>
      <c r="S3568" s="6"/>
      <c r="T3568" s="6"/>
      <c r="U3568" s="6"/>
      <c r="V3568" s="6"/>
      <c r="W3568" s="6" t="str">
        <f t="shared" si="112"/>
        <v>-</v>
      </c>
      <c r="X3568" s="6"/>
      <c r="Y3568" s="6"/>
      <c r="Z3568" s="6"/>
      <c r="AA3568" s="6"/>
      <c r="AB3568" s="6"/>
      <c r="AC3568" s="6"/>
    </row>
    <row r="3569" spans="1:29" x14ac:dyDescent="0.25">
      <c r="Q3569" s="12" t="str">
        <f t="shared" ca="1" si="113"/>
        <v>-</v>
      </c>
      <c r="W3569" t="str">
        <f t="shared" si="112"/>
        <v>-</v>
      </c>
    </row>
    <row r="3570" spans="1:29" x14ac:dyDescent="0.25">
      <c r="A3570" s="6"/>
      <c r="B3570" s="10"/>
      <c r="C3570" s="6"/>
      <c r="D3570" s="6"/>
      <c r="E3570" s="6"/>
      <c r="F3570" s="6"/>
      <c r="G3570" s="6"/>
      <c r="H3570" s="6"/>
      <c r="I3570" s="6"/>
      <c r="J3570" s="6"/>
      <c r="K3570" s="6"/>
      <c r="L3570" s="6"/>
      <c r="M3570" s="6"/>
      <c r="N3570" s="6"/>
      <c r="O3570" s="6"/>
      <c r="P3570" s="10"/>
      <c r="Q3570" s="15" t="str">
        <f t="shared" ca="1" si="113"/>
        <v>-</v>
      </c>
      <c r="R3570" s="6"/>
      <c r="S3570" s="6"/>
      <c r="T3570" s="6"/>
      <c r="U3570" s="6"/>
      <c r="V3570" s="6"/>
      <c r="W3570" s="6" t="str">
        <f t="shared" si="112"/>
        <v>-</v>
      </c>
      <c r="X3570" s="6"/>
      <c r="Y3570" s="6"/>
      <c r="Z3570" s="6"/>
      <c r="AA3570" s="6"/>
      <c r="AB3570" s="6"/>
      <c r="AC3570" s="6"/>
    </row>
    <row r="3571" spans="1:29" x14ac:dyDescent="0.25">
      <c r="Q3571" s="12" t="str">
        <f t="shared" ca="1" si="113"/>
        <v>-</v>
      </c>
      <c r="W3571" t="str">
        <f t="shared" si="112"/>
        <v>-</v>
      </c>
    </row>
    <row r="3572" spans="1:29" x14ac:dyDescent="0.25">
      <c r="A3572" s="6"/>
      <c r="B3572" s="10"/>
      <c r="C3572" s="6"/>
      <c r="D3572" s="6"/>
      <c r="E3572" s="6"/>
      <c r="F3572" s="6"/>
      <c r="G3572" s="6"/>
      <c r="H3572" s="6"/>
      <c r="I3572" s="6"/>
      <c r="J3572" s="6"/>
      <c r="K3572" s="6"/>
      <c r="L3572" s="6"/>
      <c r="M3572" s="6"/>
      <c r="N3572" s="6"/>
      <c r="O3572" s="6"/>
      <c r="P3572" s="10"/>
      <c r="Q3572" s="15" t="str">
        <f t="shared" ca="1" si="113"/>
        <v>-</v>
      </c>
      <c r="R3572" s="6"/>
      <c r="S3572" s="6"/>
      <c r="T3572" s="6"/>
      <c r="U3572" s="6"/>
      <c r="V3572" s="6"/>
      <c r="W3572" s="6" t="str">
        <f t="shared" si="112"/>
        <v>-</v>
      </c>
      <c r="X3572" s="6"/>
      <c r="Y3572" s="6"/>
      <c r="Z3572" s="6"/>
      <c r="AA3572" s="6"/>
      <c r="AB3572" s="6"/>
      <c r="AC3572" s="6"/>
    </row>
    <row r="3573" spans="1:29" x14ac:dyDescent="0.25">
      <c r="Q3573" s="12" t="str">
        <f t="shared" ca="1" si="113"/>
        <v>-</v>
      </c>
      <c r="W3573" t="str">
        <f t="shared" si="112"/>
        <v>-</v>
      </c>
    </row>
    <row r="3574" spans="1:29" x14ac:dyDescent="0.25">
      <c r="A3574" s="6"/>
      <c r="B3574" s="10"/>
      <c r="C3574" s="6"/>
      <c r="D3574" s="6"/>
      <c r="E3574" s="6"/>
      <c r="F3574" s="6"/>
      <c r="G3574" s="6"/>
      <c r="H3574" s="6"/>
      <c r="I3574" s="6"/>
      <c r="J3574" s="6"/>
      <c r="K3574" s="6"/>
      <c r="L3574" s="6"/>
      <c r="M3574" s="6"/>
      <c r="N3574" s="6"/>
      <c r="O3574" s="6"/>
      <c r="P3574" s="10"/>
      <c r="Q3574" s="15" t="str">
        <f t="shared" ca="1" si="113"/>
        <v>-</v>
      </c>
      <c r="R3574" s="6"/>
      <c r="S3574" s="6"/>
      <c r="T3574" s="6"/>
      <c r="U3574" s="6"/>
      <c r="V3574" s="6"/>
      <c r="W3574" s="6" t="str">
        <f t="shared" si="112"/>
        <v>-</v>
      </c>
      <c r="X3574" s="6"/>
      <c r="Y3574" s="6"/>
      <c r="Z3574" s="6"/>
      <c r="AA3574" s="6"/>
      <c r="AB3574" s="6"/>
      <c r="AC3574" s="6"/>
    </row>
    <row r="3575" spans="1:29" x14ac:dyDescent="0.25">
      <c r="Q3575" s="12" t="str">
        <f t="shared" ca="1" si="113"/>
        <v>-</v>
      </c>
      <c r="W3575" t="str">
        <f t="shared" si="112"/>
        <v>-</v>
      </c>
    </row>
    <row r="3576" spans="1:29" x14ac:dyDescent="0.25">
      <c r="A3576" s="6"/>
      <c r="B3576" s="10"/>
      <c r="C3576" s="6"/>
      <c r="D3576" s="6"/>
      <c r="E3576" s="6"/>
      <c r="F3576" s="6"/>
      <c r="G3576" s="6"/>
      <c r="H3576" s="6"/>
      <c r="I3576" s="6"/>
      <c r="J3576" s="6"/>
      <c r="K3576" s="6"/>
      <c r="L3576" s="6"/>
      <c r="M3576" s="6"/>
      <c r="N3576" s="6"/>
      <c r="O3576" s="6"/>
      <c r="P3576" s="10"/>
      <c r="Q3576" s="15" t="str">
        <f t="shared" ca="1" si="113"/>
        <v>-</v>
      </c>
      <c r="R3576" s="6"/>
      <c r="S3576" s="6"/>
      <c r="T3576" s="6"/>
      <c r="U3576" s="6"/>
      <c r="V3576" s="6"/>
      <c r="W3576" s="6" t="str">
        <f t="shared" si="112"/>
        <v>-</v>
      </c>
      <c r="X3576" s="6"/>
      <c r="Y3576" s="6"/>
      <c r="Z3576" s="6"/>
      <c r="AA3576" s="6"/>
      <c r="AB3576" s="6"/>
      <c r="AC3576" s="6"/>
    </row>
    <row r="3577" spans="1:29" x14ac:dyDescent="0.25">
      <c r="Q3577" s="12" t="str">
        <f t="shared" ca="1" si="113"/>
        <v>-</v>
      </c>
      <c r="W3577" t="str">
        <f t="shared" si="112"/>
        <v>-</v>
      </c>
    </row>
    <row r="3578" spans="1:29" x14ac:dyDescent="0.25">
      <c r="A3578" s="6"/>
      <c r="B3578" s="10"/>
      <c r="C3578" s="6"/>
      <c r="D3578" s="6"/>
      <c r="E3578" s="6"/>
      <c r="F3578" s="6"/>
      <c r="G3578" s="6"/>
      <c r="H3578" s="6"/>
      <c r="I3578" s="6"/>
      <c r="J3578" s="6"/>
      <c r="K3578" s="6"/>
      <c r="L3578" s="6"/>
      <c r="M3578" s="6"/>
      <c r="N3578" s="6"/>
      <c r="O3578" s="6"/>
      <c r="P3578" s="10"/>
      <c r="Q3578" s="15" t="str">
        <f t="shared" ca="1" si="113"/>
        <v>-</v>
      </c>
      <c r="R3578" s="6"/>
      <c r="S3578" s="6"/>
      <c r="T3578" s="6"/>
      <c r="U3578" s="6"/>
      <c r="V3578" s="6"/>
      <c r="W3578" s="6" t="str">
        <f t="shared" si="112"/>
        <v>-</v>
      </c>
      <c r="X3578" s="6"/>
      <c r="Y3578" s="6"/>
      <c r="Z3578" s="6"/>
      <c r="AA3578" s="6"/>
      <c r="AB3578" s="6"/>
      <c r="AC3578" s="6"/>
    </row>
    <row r="3579" spans="1:29" x14ac:dyDescent="0.25">
      <c r="Q3579" s="12" t="str">
        <f t="shared" ca="1" si="113"/>
        <v>-</v>
      </c>
      <c r="W3579" t="str">
        <f t="shared" si="112"/>
        <v>-</v>
      </c>
    </row>
    <row r="3580" spans="1:29" x14ac:dyDescent="0.25">
      <c r="A3580" s="6"/>
      <c r="B3580" s="10"/>
      <c r="C3580" s="6"/>
      <c r="D3580" s="6"/>
      <c r="E3580" s="6"/>
      <c r="F3580" s="6"/>
      <c r="G3580" s="6"/>
      <c r="H3580" s="6"/>
      <c r="I3580" s="6"/>
      <c r="J3580" s="6"/>
      <c r="K3580" s="6"/>
      <c r="L3580" s="6"/>
      <c r="M3580" s="6"/>
      <c r="N3580" s="6"/>
      <c r="O3580" s="6"/>
      <c r="P3580" s="10"/>
      <c r="Q3580" s="15" t="str">
        <f t="shared" ca="1" si="113"/>
        <v>-</v>
      </c>
      <c r="R3580" s="6"/>
      <c r="S3580" s="6"/>
      <c r="T3580" s="6"/>
      <c r="U3580" s="6"/>
      <c r="V3580" s="6"/>
      <c r="W3580" s="6" t="str">
        <f t="shared" si="112"/>
        <v>-</v>
      </c>
      <c r="X3580" s="6"/>
      <c r="Y3580" s="6"/>
      <c r="Z3580" s="6"/>
      <c r="AA3580" s="6"/>
      <c r="AB3580" s="6"/>
      <c r="AC3580" s="6"/>
    </row>
    <row r="3581" spans="1:29" x14ac:dyDescent="0.25">
      <c r="Q3581" s="12" t="str">
        <f t="shared" ca="1" si="113"/>
        <v>-</v>
      </c>
      <c r="W3581" t="str">
        <f t="shared" si="112"/>
        <v>-</v>
      </c>
    </row>
    <row r="3582" spans="1:29" x14ac:dyDescent="0.25">
      <c r="A3582" s="6"/>
      <c r="B3582" s="10"/>
      <c r="C3582" s="6"/>
      <c r="D3582" s="6"/>
      <c r="E3582" s="6"/>
      <c r="F3582" s="6"/>
      <c r="G3582" s="6"/>
      <c r="H3582" s="6"/>
      <c r="I3582" s="6"/>
      <c r="J3582" s="6"/>
      <c r="K3582" s="6"/>
      <c r="L3582" s="6"/>
      <c r="M3582" s="6"/>
      <c r="N3582" s="6"/>
      <c r="O3582" s="6"/>
      <c r="P3582" s="10"/>
      <c r="Q3582" s="15" t="str">
        <f t="shared" ca="1" si="113"/>
        <v>-</v>
      </c>
      <c r="R3582" s="6"/>
      <c r="S3582" s="6"/>
      <c r="T3582" s="6"/>
      <c r="U3582" s="6"/>
      <c r="V3582" s="6"/>
      <c r="W3582" s="6" t="str">
        <f t="shared" si="112"/>
        <v>-</v>
      </c>
      <c r="X3582" s="6"/>
      <c r="Y3582" s="6"/>
      <c r="Z3582" s="6"/>
      <c r="AA3582" s="6"/>
      <c r="AB3582" s="6"/>
      <c r="AC3582" s="6"/>
    </row>
    <row r="3583" spans="1:29" x14ac:dyDescent="0.25">
      <c r="Q3583" s="12" t="str">
        <f t="shared" ca="1" si="113"/>
        <v>-</v>
      </c>
      <c r="W3583" t="str">
        <f t="shared" si="112"/>
        <v>-</v>
      </c>
    </row>
    <row r="3584" spans="1:29" x14ac:dyDescent="0.25">
      <c r="A3584" s="6"/>
      <c r="B3584" s="10"/>
      <c r="C3584" s="6"/>
      <c r="D3584" s="6"/>
      <c r="E3584" s="6"/>
      <c r="F3584" s="6"/>
      <c r="G3584" s="6"/>
      <c r="H3584" s="6"/>
      <c r="I3584" s="6"/>
      <c r="J3584" s="6"/>
      <c r="K3584" s="6"/>
      <c r="L3584" s="6"/>
      <c r="M3584" s="6"/>
      <c r="N3584" s="6"/>
      <c r="O3584" s="6"/>
      <c r="P3584" s="10"/>
      <c r="Q3584" s="15" t="str">
        <f t="shared" ca="1" si="113"/>
        <v>-</v>
      </c>
      <c r="R3584" s="6"/>
      <c r="S3584" s="6"/>
      <c r="T3584" s="6"/>
      <c r="U3584" s="6"/>
      <c r="V3584" s="6"/>
      <c r="W3584" s="6" t="str">
        <f t="shared" si="112"/>
        <v>-</v>
      </c>
      <c r="X3584" s="6"/>
      <c r="Y3584" s="6"/>
      <c r="Z3584" s="6"/>
      <c r="AA3584" s="6"/>
      <c r="AB3584" s="6"/>
      <c r="AC3584" s="6"/>
    </row>
    <row r="3585" spans="1:29" x14ac:dyDescent="0.25">
      <c r="Q3585" s="12" t="str">
        <f t="shared" ca="1" si="113"/>
        <v>-</v>
      </c>
      <c r="W3585" t="str">
        <f t="shared" si="112"/>
        <v>-</v>
      </c>
    </row>
    <row r="3586" spans="1:29" x14ac:dyDescent="0.25">
      <c r="A3586" s="6"/>
      <c r="B3586" s="10"/>
      <c r="C3586" s="6"/>
      <c r="D3586" s="6"/>
      <c r="E3586" s="6"/>
      <c r="F3586" s="6"/>
      <c r="G3586" s="6"/>
      <c r="H3586" s="6"/>
      <c r="I3586" s="6"/>
      <c r="J3586" s="6"/>
      <c r="K3586" s="6"/>
      <c r="L3586" s="6"/>
      <c r="M3586" s="6"/>
      <c r="N3586" s="6"/>
      <c r="O3586" s="6"/>
      <c r="P3586" s="10"/>
      <c r="Q3586" s="15" t="str">
        <f t="shared" ca="1" si="113"/>
        <v>-</v>
      </c>
      <c r="R3586" s="6"/>
      <c r="S3586" s="6"/>
      <c r="T3586" s="6"/>
      <c r="U3586" s="6"/>
      <c r="V3586" s="6"/>
      <c r="W3586" s="6" t="str">
        <f t="shared" si="112"/>
        <v>-</v>
      </c>
      <c r="X3586" s="6"/>
      <c r="Y3586" s="6"/>
      <c r="Z3586" s="6"/>
      <c r="AA3586" s="6"/>
      <c r="AB3586" s="6"/>
      <c r="AC3586" s="6"/>
    </row>
    <row r="3587" spans="1:29" x14ac:dyDescent="0.25">
      <c r="Q3587" s="12" t="str">
        <f t="shared" ca="1" si="113"/>
        <v>-</v>
      </c>
      <c r="W3587" t="str">
        <f t="shared" si="112"/>
        <v>-</v>
      </c>
    </row>
    <row r="3588" spans="1:29" x14ac:dyDescent="0.25">
      <c r="A3588" s="6"/>
      <c r="B3588" s="10"/>
      <c r="C3588" s="6"/>
      <c r="D3588" s="6"/>
      <c r="E3588" s="6"/>
      <c r="F3588" s="6"/>
      <c r="G3588" s="6"/>
      <c r="H3588" s="6"/>
      <c r="I3588" s="6"/>
      <c r="J3588" s="6"/>
      <c r="K3588" s="6"/>
      <c r="L3588" s="6"/>
      <c r="M3588" s="6"/>
      <c r="N3588" s="6"/>
      <c r="O3588" s="6"/>
      <c r="P3588" s="10"/>
      <c r="Q3588" s="15" t="str">
        <f t="shared" ca="1" si="113"/>
        <v>-</v>
      </c>
      <c r="R3588" s="6"/>
      <c r="S3588" s="6"/>
      <c r="T3588" s="6"/>
      <c r="U3588" s="6"/>
      <c r="V3588" s="6"/>
      <c r="W3588" s="6" t="str">
        <f t="shared" si="112"/>
        <v>-</v>
      </c>
      <c r="X3588" s="6"/>
      <c r="Y3588" s="6"/>
      <c r="Z3588" s="6"/>
      <c r="AA3588" s="6"/>
      <c r="AB3588" s="6"/>
      <c r="AC3588" s="6"/>
    </row>
    <row r="3589" spans="1:29" x14ac:dyDescent="0.25">
      <c r="Q3589" s="12" t="str">
        <f t="shared" ca="1" si="113"/>
        <v>-</v>
      </c>
      <c r="W3589" t="str">
        <f t="shared" si="112"/>
        <v>-</v>
      </c>
    </row>
    <row r="3590" spans="1:29" x14ac:dyDescent="0.25">
      <c r="A3590" s="6"/>
      <c r="B3590" s="10"/>
      <c r="C3590" s="6"/>
      <c r="D3590" s="6"/>
      <c r="E3590" s="6"/>
      <c r="F3590" s="6"/>
      <c r="G3590" s="6"/>
      <c r="H3590" s="6"/>
      <c r="I3590" s="6"/>
      <c r="J3590" s="6"/>
      <c r="K3590" s="6"/>
      <c r="L3590" s="6"/>
      <c r="M3590" s="6"/>
      <c r="N3590" s="6"/>
      <c r="O3590" s="6"/>
      <c r="P3590" s="10"/>
      <c r="Q3590" s="15" t="str">
        <f t="shared" ca="1" si="113"/>
        <v>-</v>
      </c>
      <c r="R3590" s="6"/>
      <c r="S3590" s="6"/>
      <c r="T3590" s="6"/>
      <c r="U3590" s="6"/>
      <c r="V3590" s="6"/>
      <c r="W3590" s="6" t="str">
        <f t="shared" si="112"/>
        <v>-</v>
      </c>
      <c r="X3590" s="6"/>
      <c r="Y3590" s="6"/>
      <c r="Z3590" s="6"/>
      <c r="AA3590" s="6"/>
      <c r="AB3590" s="6"/>
      <c r="AC3590" s="6"/>
    </row>
    <row r="3591" spans="1:29" x14ac:dyDescent="0.25">
      <c r="Q3591" s="12" t="str">
        <f t="shared" ca="1" si="113"/>
        <v>-</v>
      </c>
      <c r="W3591" t="str">
        <f t="shared" si="112"/>
        <v>-</v>
      </c>
    </row>
    <row r="3592" spans="1:29" x14ac:dyDescent="0.25">
      <c r="A3592" s="6"/>
      <c r="B3592" s="10"/>
      <c r="C3592" s="6"/>
      <c r="D3592" s="6"/>
      <c r="E3592" s="6"/>
      <c r="F3592" s="6"/>
      <c r="G3592" s="6"/>
      <c r="H3592" s="6"/>
      <c r="I3592" s="6"/>
      <c r="J3592" s="6"/>
      <c r="K3592" s="6"/>
      <c r="L3592" s="6"/>
      <c r="M3592" s="6"/>
      <c r="N3592" s="6"/>
      <c r="O3592" s="6"/>
      <c r="P3592" s="10"/>
      <c r="Q3592" s="15" t="str">
        <f t="shared" ca="1" si="113"/>
        <v>-</v>
      </c>
      <c r="R3592" s="6"/>
      <c r="S3592" s="6"/>
      <c r="T3592" s="6"/>
      <c r="U3592" s="6"/>
      <c r="V3592" s="6"/>
      <c r="W3592" s="6" t="str">
        <f t="shared" ref="W3592:W3655" si="114">IF(OR(ISBLANK(J3592),ISBLANK(V3592)),"-",(IF(J3592=V3592,"Yes","No")))</f>
        <v>-</v>
      </c>
      <c r="X3592" s="6"/>
      <c r="Y3592" s="6"/>
      <c r="Z3592" s="6"/>
      <c r="AA3592" s="6"/>
      <c r="AB3592" s="6"/>
      <c r="AC3592" s="6"/>
    </row>
    <row r="3593" spans="1:29" x14ac:dyDescent="0.25">
      <c r="Q3593" s="12" t="str">
        <f t="shared" ref="Q3593:Q3656" ca="1" si="115">IF(B3593&gt;1/1/1900, (IF(R3593="Closed",(DATEDIF(B3593,P3593,"d"))-(DATEDIF(M3593,O3593,"d")),IF(OR(R3593="Pending",ISBLANK(P3593)),TODAY()-B3593))),"-")</f>
        <v>-</v>
      </c>
      <c r="W3593" t="str">
        <f t="shared" si="114"/>
        <v>-</v>
      </c>
    </row>
    <row r="3594" spans="1:29" x14ac:dyDescent="0.25">
      <c r="A3594" s="6"/>
      <c r="B3594" s="10"/>
      <c r="C3594" s="6"/>
      <c r="D3594" s="6"/>
      <c r="E3594" s="6"/>
      <c r="F3594" s="6"/>
      <c r="G3594" s="6"/>
      <c r="H3594" s="6"/>
      <c r="I3594" s="6"/>
      <c r="J3594" s="6"/>
      <c r="K3594" s="6"/>
      <c r="L3594" s="6"/>
      <c r="M3594" s="6"/>
      <c r="N3594" s="6"/>
      <c r="O3594" s="6"/>
      <c r="P3594" s="10"/>
      <c r="Q3594" s="15" t="str">
        <f t="shared" ca="1" si="115"/>
        <v>-</v>
      </c>
      <c r="R3594" s="6"/>
      <c r="S3594" s="6"/>
      <c r="T3594" s="6"/>
      <c r="U3594" s="6"/>
      <c r="V3594" s="6"/>
      <c r="W3594" s="6" t="str">
        <f t="shared" si="114"/>
        <v>-</v>
      </c>
      <c r="X3594" s="6"/>
      <c r="Y3594" s="6"/>
      <c r="Z3594" s="6"/>
      <c r="AA3594" s="6"/>
      <c r="AB3594" s="6"/>
      <c r="AC3594" s="6"/>
    </row>
    <row r="3595" spans="1:29" x14ac:dyDescent="0.25">
      <c r="Q3595" s="12" t="str">
        <f t="shared" ca="1" si="115"/>
        <v>-</v>
      </c>
      <c r="W3595" t="str">
        <f t="shared" si="114"/>
        <v>-</v>
      </c>
    </row>
    <row r="3596" spans="1:29" x14ac:dyDescent="0.25">
      <c r="A3596" s="6"/>
      <c r="B3596" s="10"/>
      <c r="C3596" s="6"/>
      <c r="D3596" s="6"/>
      <c r="E3596" s="6"/>
      <c r="F3596" s="6"/>
      <c r="G3596" s="6"/>
      <c r="H3596" s="6"/>
      <c r="I3596" s="6"/>
      <c r="J3596" s="6"/>
      <c r="K3596" s="6"/>
      <c r="L3596" s="6"/>
      <c r="M3596" s="6"/>
      <c r="N3596" s="6"/>
      <c r="O3596" s="6"/>
      <c r="P3596" s="10"/>
      <c r="Q3596" s="15" t="str">
        <f t="shared" ca="1" si="115"/>
        <v>-</v>
      </c>
      <c r="R3596" s="6"/>
      <c r="S3596" s="6"/>
      <c r="T3596" s="6"/>
      <c r="U3596" s="6"/>
      <c r="V3596" s="6"/>
      <c r="W3596" s="6" t="str">
        <f t="shared" si="114"/>
        <v>-</v>
      </c>
      <c r="X3596" s="6"/>
      <c r="Y3596" s="6"/>
      <c r="Z3596" s="6"/>
      <c r="AA3596" s="6"/>
      <c r="AB3596" s="6"/>
      <c r="AC3596" s="6"/>
    </row>
    <row r="3597" spans="1:29" x14ac:dyDescent="0.25">
      <c r="Q3597" s="12" t="str">
        <f t="shared" ca="1" si="115"/>
        <v>-</v>
      </c>
      <c r="W3597" t="str">
        <f t="shared" si="114"/>
        <v>-</v>
      </c>
    </row>
    <row r="3598" spans="1:29" x14ac:dyDescent="0.25">
      <c r="A3598" s="6"/>
      <c r="B3598" s="10"/>
      <c r="C3598" s="6"/>
      <c r="D3598" s="6"/>
      <c r="E3598" s="6"/>
      <c r="F3598" s="6"/>
      <c r="G3598" s="6"/>
      <c r="H3598" s="6"/>
      <c r="I3598" s="6"/>
      <c r="J3598" s="6"/>
      <c r="K3598" s="6"/>
      <c r="L3598" s="6"/>
      <c r="M3598" s="6"/>
      <c r="N3598" s="6"/>
      <c r="O3598" s="6"/>
      <c r="P3598" s="10"/>
      <c r="Q3598" s="15" t="str">
        <f t="shared" ca="1" si="115"/>
        <v>-</v>
      </c>
      <c r="R3598" s="6"/>
      <c r="S3598" s="6"/>
      <c r="T3598" s="6"/>
      <c r="U3598" s="6"/>
      <c r="V3598" s="6"/>
      <c r="W3598" s="6" t="str">
        <f t="shared" si="114"/>
        <v>-</v>
      </c>
      <c r="X3598" s="6"/>
      <c r="Y3598" s="6"/>
      <c r="Z3598" s="6"/>
      <c r="AA3598" s="6"/>
      <c r="AB3598" s="6"/>
      <c r="AC3598" s="6"/>
    </row>
    <row r="3599" spans="1:29" x14ac:dyDescent="0.25">
      <c r="Q3599" s="12" t="str">
        <f t="shared" ca="1" si="115"/>
        <v>-</v>
      </c>
      <c r="W3599" t="str">
        <f t="shared" si="114"/>
        <v>-</v>
      </c>
    </row>
    <row r="3600" spans="1:29" x14ac:dyDescent="0.25">
      <c r="A3600" s="6"/>
      <c r="B3600" s="10"/>
      <c r="C3600" s="6"/>
      <c r="D3600" s="6"/>
      <c r="E3600" s="6"/>
      <c r="F3600" s="6"/>
      <c r="G3600" s="6"/>
      <c r="H3600" s="6"/>
      <c r="I3600" s="6"/>
      <c r="J3600" s="6"/>
      <c r="K3600" s="6"/>
      <c r="L3600" s="6"/>
      <c r="M3600" s="6"/>
      <c r="N3600" s="6"/>
      <c r="O3600" s="6"/>
      <c r="P3600" s="10"/>
      <c r="Q3600" s="15" t="str">
        <f t="shared" ca="1" si="115"/>
        <v>-</v>
      </c>
      <c r="R3600" s="6"/>
      <c r="S3600" s="6"/>
      <c r="T3600" s="6"/>
      <c r="U3600" s="6"/>
      <c r="V3600" s="6"/>
      <c r="W3600" s="6" t="str">
        <f t="shared" si="114"/>
        <v>-</v>
      </c>
      <c r="X3600" s="6"/>
      <c r="Y3600" s="6"/>
      <c r="Z3600" s="6"/>
      <c r="AA3600" s="6"/>
      <c r="AB3600" s="6"/>
      <c r="AC3600" s="6"/>
    </row>
    <row r="3601" spans="1:29" x14ac:dyDescent="0.25">
      <c r="Q3601" s="12" t="str">
        <f t="shared" ca="1" si="115"/>
        <v>-</v>
      </c>
      <c r="W3601" t="str">
        <f t="shared" si="114"/>
        <v>-</v>
      </c>
    </row>
    <row r="3602" spans="1:29" x14ac:dyDescent="0.25">
      <c r="A3602" s="6"/>
      <c r="B3602" s="10"/>
      <c r="C3602" s="6"/>
      <c r="D3602" s="6"/>
      <c r="E3602" s="6"/>
      <c r="F3602" s="6"/>
      <c r="G3602" s="6"/>
      <c r="H3602" s="6"/>
      <c r="I3602" s="6"/>
      <c r="J3602" s="6"/>
      <c r="K3602" s="6"/>
      <c r="L3602" s="6"/>
      <c r="M3602" s="6"/>
      <c r="N3602" s="6"/>
      <c r="O3602" s="6"/>
      <c r="P3602" s="10"/>
      <c r="Q3602" s="15" t="str">
        <f t="shared" ca="1" si="115"/>
        <v>-</v>
      </c>
      <c r="R3602" s="6"/>
      <c r="S3602" s="6"/>
      <c r="T3602" s="6"/>
      <c r="U3602" s="6"/>
      <c r="V3602" s="6"/>
      <c r="W3602" s="6" t="str">
        <f t="shared" si="114"/>
        <v>-</v>
      </c>
      <c r="X3602" s="6"/>
      <c r="Y3602" s="6"/>
      <c r="Z3602" s="6"/>
      <c r="AA3602" s="6"/>
      <c r="AB3602" s="6"/>
      <c r="AC3602" s="6"/>
    </row>
    <row r="3603" spans="1:29" x14ac:dyDescent="0.25">
      <c r="Q3603" s="12" t="str">
        <f t="shared" ca="1" si="115"/>
        <v>-</v>
      </c>
      <c r="W3603" t="str">
        <f t="shared" si="114"/>
        <v>-</v>
      </c>
    </row>
    <row r="3604" spans="1:29" x14ac:dyDescent="0.25">
      <c r="A3604" s="6"/>
      <c r="B3604" s="10"/>
      <c r="C3604" s="6"/>
      <c r="D3604" s="6"/>
      <c r="E3604" s="6"/>
      <c r="F3604" s="6"/>
      <c r="G3604" s="6"/>
      <c r="H3604" s="6"/>
      <c r="I3604" s="6"/>
      <c r="J3604" s="6"/>
      <c r="K3604" s="6"/>
      <c r="L3604" s="6"/>
      <c r="M3604" s="6"/>
      <c r="N3604" s="6"/>
      <c r="O3604" s="6"/>
      <c r="P3604" s="10"/>
      <c r="Q3604" s="15" t="str">
        <f t="shared" ca="1" si="115"/>
        <v>-</v>
      </c>
      <c r="R3604" s="6"/>
      <c r="S3604" s="6"/>
      <c r="T3604" s="6"/>
      <c r="U3604" s="6"/>
      <c r="V3604" s="6"/>
      <c r="W3604" s="6" t="str">
        <f t="shared" si="114"/>
        <v>-</v>
      </c>
      <c r="X3604" s="6"/>
      <c r="Y3604" s="6"/>
      <c r="Z3604" s="6"/>
      <c r="AA3604" s="6"/>
      <c r="AB3604" s="6"/>
      <c r="AC3604" s="6"/>
    </row>
    <row r="3605" spans="1:29" x14ac:dyDescent="0.25">
      <c r="Q3605" s="12" t="str">
        <f t="shared" ca="1" si="115"/>
        <v>-</v>
      </c>
      <c r="W3605" t="str">
        <f t="shared" si="114"/>
        <v>-</v>
      </c>
    </row>
    <row r="3606" spans="1:29" x14ac:dyDescent="0.25">
      <c r="A3606" s="6"/>
      <c r="B3606" s="10"/>
      <c r="C3606" s="6"/>
      <c r="D3606" s="6"/>
      <c r="E3606" s="6"/>
      <c r="F3606" s="6"/>
      <c r="G3606" s="6"/>
      <c r="H3606" s="6"/>
      <c r="I3606" s="6"/>
      <c r="J3606" s="6"/>
      <c r="K3606" s="6"/>
      <c r="L3606" s="6"/>
      <c r="M3606" s="6"/>
      <c r="N3606" s="6"/>
      <c r="O3606" s="6"/>
      <c r="P3606" s="10"/>
      <c r="Q3606" s="15" t="str">
        <f t="shared" ca="1" si="115"/>
        <v>-</v>
      </c>
      <c r="R3606" s="6"/>
      <c r="S3606" s="6"/>
      <c r="T3606" s="6"/>
      <c r="U3606" s="6"/>
      <c r="V3606" s="6"/>
      <c r="W3606" s="6" t="str">
        <f t="shared" si="114"/>
        <v>-</v>
      </c>
      <c r="X3606" s="6"/>
      <c r="Y3606" s="6"/>
      <c r="Z3606" s="6"/>
      <c r="AA3606" s="6"/>
      <c r="AB3606" s="6"/>
      <c r="AC3606" s="6"/>
    </row>
    <row r="3607" spans="1:29" x14ac:dyDescent="0.25">
      <c r="Q3607" s="12" t="str">
        <f t="shared" ca="1" si="115"/>
        <v>-</v>
      </c>
      <c r="W3607" t="str">
        <f t="shared" si="114"/>
        <v>-</v>
      </c>
    </row>
    <row r="3608" spans="1:29" x14ac:dyDescent="0.25">
      <c r="A3608" s="6"/>
      <c r="B3608" s="10"/>
      <c r="C3608" s="6"/>
      <c r="D3608" s="6"/>
      <c r="E3608" s="6"/>
      <c r="F3608" s="6"/>
      <c r="G3608" s="6"/>
      <c r="H3608" s="6"/>
      <c r="I3608" s="6"/>
      <c r="J3608" s="6"/>
      <c r="K3608" s="6"/>
      <c r="L3608" s="6"/>
      <c r="M3608" s="6"/>
      <c r="N3608" s="6"/>
      <c r="O3608" s="6"/>
      <c r="P3608" s="10"/>
      <c r="Q3608" s="15" t="str">
        <f t="shared" ca="1" si="115"/>
        <v>-</v>
      </c>
      <c r="R3608" s="6"/>
      <c r="S3608" s="6"/>
      <c r="T3608" s="6"/>
      <c r="U3608" s="6"/>
      <c r="V3608" s="6"/>
      <c r="W3608" s="6" t="str">
        <f t="shared" si="114"/>
        <v>-</v>
      </c>
      <c r="X3608" s="6"/>
      <c r="Y3608" s="6"/>
      <c r="Z3608" s="6"/>
      <c r="AA3608" s="6"/>
      <c r="AB3608" s="6"/>
      <c r="AC3608" s="6"/>
    </row>
    <row r="3609" spans="1:29" x14ac:dyDescent="0.25">
      <c r="Q3609" s="12" t="str">
        <f t="shared" ca="1" si="115"/>
        <v>-</v>
      </c>
      <c r="W3609" t="str">
        <f t="shared" si="114"/>
        <v>-</v>
      </c>
    </row>
    <row r="3610" spans="1:29" x14ac:dyDescent="0.25">
      <c r="A3610" s="6"/>
      <c r="B3610" s="10"/>
      <c r="C3610" s="6"/>
      <c r="D3610" s="6"/>
      <c r="E3610" s="6"/>
      <c r="F3610" s="6"/>
      <c r="G3610" s="6"/>
      <c r="H3610" s="6"/>
      <c r="I3610" s="6"/>
      <c r="J3610" s="6"/>
      <c r="K3610" s="6"/>
      <c r="L3610" s="6"/>
      <c r="M3610" s="6"/>
      <c r="N3610" s="6"/>
      <c r="O3610" s="6"/>
      <c r="P3610" s="10"/>
      <c r="Q3610" s="15" t="str">
        <f t="shared" ca="1" si="115"/>
        <v>-</v>
      </c>
      <c r="R3610" s="6"/>
      <c r="S3610" s="6"/>
      <c r="T3610" s="6"/>
      <c r="U3610" s="6"/>
      <c r="V3610" s="6"/>
      <c r="W3610" s="6" t="str">
        <f t="shared" si="114"/>
        <v>-</v>
      </c>
      <c r="X3610" s="6"/>
      <c r="Y3610" s="6"/>
      <c r="Z3610" s="6"/>
      <c r="AA3610" s="6"/>
      <c r="AB3610" s="6"/>
      <c r="AC3610" s="6"/>
    </row>
    <row r="3611" spans="1:29" x14ac:dyDescent="0.25">
      <c r="Q3611" s="12" t="str">
        <f t="shared" ca="1" si="115"/>
        <v>-</v>
      </c>
      <c r="W3611" t="str">
        <f t="shared" si="114"/>
        <v>-</v>
      </c>
    </row>
    <row r="3612" spans="1:29" x14ac:dyDescent="0.25">
      <c r="A3612" s="6"/>
      <c r="B3612" s="10"/>
      <c r="C3612" s="6"/>
      <c r="D3612" s="6"/>
      <c r="E3612" s="6"/>
      <c r="F3612" s="6"/>
      <c r="G3612" s="6"/>
      <c r="H3612" s="6"/>
      <c r="I3612" s="6"/>
      <c r="J3612" s="6"/>
      <c r="K3612" s="6"/>
      <c r="L3612" s="6"/>
      <c r="M3612" s="6"/>
      <c r="N3612" s="6"/>
      <c r="O3612" s="6"/>
      <c r="P3612" s="10"/>
      <c r="Q3612" s="15" t="str">
        <f t="shared" ca="1" si="115"/>
        <v>-</v>
      </c>
      <c r="R3612" s="6"/>
      <c r="S3612" s="6"/>
      <c r="T3612" s="6"/>
      <c r="U3612" s="6"/>
      <c r="V3612" s="6"/>
      <c r="W3612" s="6" t="str">
        <f t="shared" si="114"/>
        <v>-</v>
      </c>
      <c r="X3612" s="6"/>
      <c r="Y3612" s="6"/>
      <c r="Z3612" s="6"/>
      <c r="AA3612" s="6"/>
      <c r="AB3612" s="6"/>
      <c r="AC3612" s="6"/>
    </row>
    <row r="3613" spans="1:29" x14ac:dyDescent="0.25">
      <c r="Q3613" s="12" t="str">
        <f t="shared" ca="1" si="115"/>
        <v>-</v>
      </c>
      <c r="W3613" t="str">
        <f t="shared" si="114"/>
        <v>-</v>
      </c>
    </row>
    <row r="3614" spans="1:29" x14ac:dyDescent="0.25">
      <c r="A3614" s="6"/>
      <c r="B3614" s="10"/>
      <c r="C3614" s="6"/>
      <c r="D3614" s="6"/>
      <c r="E3614" s="6"/>
      <c r="F3614" s="6"/>
      <c r="G3614" s="6"/>
      <c r="H3614" s="6"/>
      <c r="I3614" s="6"/>
      <c r="J3614" s="6"/>
      <c r="K3614" s="6"/>
      <c r="L3614" s="6"/>
      <c r="M3614" s="6"/>
      <c r="N3614" s="6"/>
      <c r="O3614" s="6"/>
      <c r="P3614" s="10"/>
      <c r="Q3614" s="15" t="str">
        <f t="shared" ca="1" si="115"/>
        <v>-</v>
      </c>
      <c r="R3614" s="6"/>
      <c r="S3614" s="6"/>
      <c r="T3614" s="6"/>
      <c r="U3614" s="6"/>
      <c r="V3614" s="6"/>
      <c r="W3614" s="6" t="str">
        <f t="shared" si="114"/>
        <v>-</v>
      </c>
      <c r="X3614" s="6"/>
      <c r="Y3614" s="6"/>
      <c r="Z3614" s="6"/>
      <c r="AA3614" s="6"/>
      <c r="AB3614" s="6"/>
      <c r="AC3614" s="6"/>
    </row>
    <row r="3615" spans="1:29" x14ac:dyDescent="0.25">
      <c r="Q3615" s="12" t="str">
        <f t="shared" ca="1" si="115"/>
        <v>-</v>
      </c>
      <c r="W3615" t="str">
        <f t="shared" si="114"/>
        <v>-</v>
      </c>
    </row>
    <row r="3616" spans="1:29" x14ac:dyDescent="0.25">
      <c r="A3616" s="6"/>
      <c r="B3616" s="10"/>
      <c r="C3616" s="6"/>
      <c r="D3616" s="6"/>
      <c r="E3616" s="6"/>
      <c r="F3616" s="6"/>
      <c r="G3616" s="6"/>
      <c r="H3616" s="6"/>
      <c r="I3616" s="6"/>
      <c r="J3616" s="6"/>
      <c r="K3616" s="6"/>
      <c r="L3616" s="6"/>
      <c r="M3616" s="6"/>
      <c r="N3616" s="6"/>
      <c r="O3616" s="6"/>
      <c r="P3616" s="10"/>
      <c r="Q3616" s="15" t="str">
        <f t="shared" ca="1" si="115"/>
        <v>-</v>
      </c>
      <c r="R3616" s="6"/>
      <c r="S3616" s="6"/>
      <c r="T3616" s="6"/>
      <c r="U3616" s="6"/>
      <c r="V3616" s="6"/>
      <c r="W3616" s="6" t="str">
        <f t="shared" si="114"/>
        <v>-</v>
      </c>
      <c r="X3616" s="6"/>
      <c r="Y3616" s="6"/>
      <c r="Z3616" s="6"/>
      <c r="AA3616" s="6"/>
      <c r="AB3616" s="6"/>
      <c r="AC3616" s="6"/>
    </row>
    <row r="3617" spans="1:29" x14ac:dyDescent="0.25">
      <c r="Q3617" s="12" t="str">
        <f t="shared" ca="1" si="115"/>
        <v>-</v>
      </c>
      <c r="W3617" t="str">
        <f t="shared" si="114"/>
        <v>-</v>
      </c>
    </row>
    <row r="3618" spans="1:29" x14ac:dyDescent="0.25">
      <c r="A3618" s="6"/>
      <c r="B3618" s="10"/>
      <c r="C3618" s="6"/>
      <c r="D3618" s="6"/>
      <c r="E3618" s="6"/>
      <c r="F3618" s="6"/>
      <c r="G3618" s="6"/>
      <c r="H3618" s="6"/>
      <c r="I3618" s="6"/>
      <c r="J3618" s="6"/>
      <c r="K3618" s="6"/>
      <c r="L3618" s="6"/>
      <c r="M3618" s="6"/>
      <c r="N3618" s="6"/>
      <c r="O3618" s="6"/>
      <c r="P3618" s="10"/>
      <c r="Q3618" s="15" t="str">
        <f t="shared" ca="1" si="115"/>
        <v>-</v>
      </c>
      <c r="R3618" s="6"/>
      <c r="S3618" s="6"/>
      <c r="T3618" s="6"/>
      <c r="U3618" s="6"/>
      <c r="V3618" s="6"/>
      <c r="W3618" s="6" t="str">
        <f t="shared" si="114"/>
        <v>-</v>
      </c>
      <c r="X3618" s="6"/>
      <c r="Y3618" s="6"/>
      <c r="Z3618" s="6"/>
      <c r="AA3618" s="6"/>
      <c r="AB3618" s="6"/>
      <c r="AC3618" s="6"/>
    </row>
    <row r="3619" spans="1:29" x14ac:dyDescent="0.25">
      <c r="Q3619" s="12" t="str">
        <f t="shared" ca="1" si="115"/>
        <v>-</v>
      </c>
      <c r="W3619" t="str">
        <f t="shared" si="114"/>
        <v>-</v>
      </c>
    </row>
    <row r="3620" spans="1:29" x14ac:dyDescent="0.25">
      <c r="A3620" s="6"/>
      <c r="B3620" s="10"/>
      <c r="C3620" s="6"/>
      <c r="D3620" s="6"/>
      <c r="E3620" s="6"/>
      <c r="F3620" s="6"/>
      <c r="G3620" s="6"/>
      <c r="H3620" s="6"/>
      <c r="I3620" s="6"/>
      <c r="J3620" s="6"/>
      <c r="K3620" s="6"/>
      <c r="L3620" s="6"/>
      <c r="M3620" s="6"/>
      <c r="N3620" s="6"/>
      <c r="O3620" s="6"/>
      <c r="P3620" s="10"/>
      <c r="Q3620" s="15" t="str">
        <f t="shared" ca="1" si="115"/>
        <v>-</v>
      </c>
      <c r="R3620" s="6"/>
      <c r="S3620" s="6"/>
      <c r="T3620" s="6"/>
      <c r="U3620" s="6"/>
      <c r="V3620" s="6"/>
      <c r="W3620" s="6" t="str">
        <f t="shared" si="114"/>
        <v>-</v>
      </c>
      <c r="X3620" s="6"/>
      <c r="Y3620" s="6"/>
      <c r="Z3620" s="6"/>
      <c r="AA3620" s="6"/>
      <c r="AB3620" s="6"/>
      <c r="AC3620" s="6"/>
    </row>
    <row r="3621" spans="1:29" x14ac:dyDescent="0.25">
      <c r="Q3621" s="12" t="str">
        <f t="shared" ca="1" si="115"/>
        <v>-</v>
      </c>
      <c r="W3621" t="str">
        <f t="shared" si="114"/>
        <v>-</v>
      </c>
    </row>
    <row r="3622" spans="1:29" x14ac:dyDescent="0.25">
      <c r="A3622" s="6"/>
      <c r="B3622" s="10"/>
      <c r="C3622" s="6"/>
      <c r="D3622" s="6"/>
      <c r="E3622" s="6"/>
      <c r="F3622" s="6"/>
      <c r="G3622" s="6"/>
      <c r="H3622" s="6"/>
      <c r="I3622" s="6"/>
      <c r="J3622" s="6"/>
      <c r="K3622" s="6"/>
      <c r="L3622" s="6"/>
      <c r="M3622" s="6"/>
      <c r="N3622" s="6"/>
      <c r="O3622" s="6"/>
      <c r="P3622" s="10"/>
      <c r="Q3622" s="15" t="str">
        <f t="shared" ca="1" si="115"/>
        <v>-</v>
      </c>
      <c r="R3622" s="6"/>
      <c r="S3622" s="6"/>
      <c r="T3622" s="6"/>
      <c r="U3622" s="6"/>
      <c r="V3622" s="6"/>
      <c r="W3622" s="6" t="str">
        <f t="shared" si="114"/>
        <v>-</v>
      </c>
      <c r="X3622" s="6"/>
      <c r="Y3622" s="6"/>
      <c r="Z3622" s="6"/>
      <c r="AA3622" s="6"/>
      <c r="AB3622" s="6"/>
      <c r="AC3622" s="6"/>
    </row>
    <row r="3623" spans="1:29" x14ac:dyDescent="0.25">
      <c r="Q3623" s="12" t="str">
        <f t="shared" ca="1" si="115"/>
        <v>-</v>
      </c>
      <c r="W3623" t="str">
        <f t="shared" si="114"/>
        <v>-</v>
      </c>
    </row>
    <row r="3624" spans="1:29" x14ac:dyDescent="0.25">
      <c r="A3624" s="6"/>
      <c r="B3624" s="10"/>
      <c r="C3624" s="6"/>
      <c r="D3624" s="6"/>
      <c r="E3624" s="6"/>
      <c r="F3624" s="6"/>
      <c r="G3624" s="6"/>
      <c r="H3624" s="6"/>
      <c r="I3624" s="6"/>
      <c r="J3624" s="6"/>
      <c r="K3624" s="6"/>
      <c r="L3624" s="6"/>
      <c r="M3624" s="6"/>
      <c r="N3624" s="6"/>
      <c r="O3624" s="6"/>
      <c r="P3624" s="10"/>
      <c r="Q3624" s="15" t="str">
        <f t="shared" ca="1" si="115"/>
        <v>-</v>
      </c>
      <c r="R3624" s="6"/>
      <c r="S3624" s="6"/>
      <c r="T3624" s="6"/>
      <c r="U3624" s="6"/>
      <c r="V3624" s="6"/>
      <c r="W3624" s="6" t="str">
        <f t="shared" si="114"/>
        <v>-</v>
      </c>
      <c r="X3624" s="6"/>
      <c r="Y3624" s="6"/>
      <c r="Z3624" s="6"/>
      <c r="AA3624" s="6"/>
      <c r="AB3624" s="6"/>
      <c r="AC3624" s="6"/>
    </row>
    <row r="3625" spans="1:29" x14ac:dyDescent="0.25">
      <c r="Q3625" s="12" t="str">
        <f t="shared" ca="1" si="115"/>
        <v>-</v>
      </c>
      <c r="W3625" t="str">
        <f t="shared" si="114"/>
        <v>-</v>
      </c>
    </row>
    <row r="3626" spans="1:29" x14ac:dyDescent="0.25">
      <c r="A3626" s="6"/>
      <c r="B3626" s="10"/>
      <c r="C3626" s="6"/>
      <c r="D3626" s="6"/>
      <c r="E3626" s="6"/>
      <c r="F3626" s="6"/>
      <c r="G3626" s="6"/>
      <c r="H3626" s="6"/>
      <c r="I3626" s="6"/>
      <c r="J3626" s="6"/>
      <c r="K3626" s="6"/>
      <c r="L3626" s="6"/>
      <c r="M3626" s="6"/>
      <c r="N3626" s="6"/>
      <c r="O3626" s="6"/>
      <c r="P3626" s="10"/>
      <c r="Q3626" s="15" t="str">
        <f t="shared" ca="1" si="115"/>
        <v>-</v>
      </c>
      <c r="R3626" s="6"/>
      <c r="S3626" s="6"/>
      <c r="T3626" s="6"/>
      <c r="U3626" s="6"/>
      <c r="V3626" s="6"/>
      <c r="W3626" s="6" t="str">
        <f t="shared" si="114"/>
        <v>-</v>
      </c>
      <c r="X3626" s="6"/>
      <c r="Y3626" s="6"/>
      <c r="Z3626" s="6"/>
      <c r="AA3626" s="6"/>
      <c r="AB3626" s="6"/>
      <c r="AC3626" s="6"/>
    </row>
    <row r="3627" spans="1:29" x14ac:dyDescent="0.25">
      <c r="Q3627" s="12" t="str">
        <f t="shared" ca="1" si="115"/>
        <v>-</v>
      </c>
      <c r="W3627" t="str">
        <f t="shared" si="114"/>
        <v>-</v>
      </c>
    </row>
    <row r="3628" spans="1:29" x14ac:dyDescent="0.25">
      <c r="A3628" s="6"/>
      <c r="B3628" s="10"/>
      <c r="C3628" s="6"/>
      <c r="D3628" s="6"/>
      <c r="E3628" s="6"/>
      <c r="F3628" s="6"/>
      <c r="G3628" s="6"/>
      <c r="H3628" s="6"/>
      <c r="I3628" s="6"/>
      <c r="J3628" s="6"/>
      <c r="K3628" s="6"/>
      <c r="L3628" s="6"/>
      <c r="M3628" s="6"/>
      <c r="N3628" s="6"/>
      <c r="O3628" s="6"/>
      <c r="P3628" s="10"/>
      <c r="Q3628" s="15" t="str">
        <f t="shared" ca="1" si="115"/>
        <v>-</v>
      </c>
      <c r="R3628" s="6"/>
      <c r="S3628" s="6"/>
      <c r="T3628" s="6"/>
      <c r="U3628" s="6"/>
      <c r="V3628" s="6"/>
      <c r="W3628" s="6" t="str">
        <f t="shared" si="114"/>
        <v>-</v>
      </c>
      <c r="X3628" s="6"/>
      <c r="Y3628" s="6"/>
      <c r="Z3628" s="6"/>
      <c r="AA3628" s="6"/>
      <c r="AB3628" s="6"/>
      <c r="AC3628" s="6"/>
    </row>
    <row r="3629" spans="1:29" x14ac:dyDescent="0.25">
      <c r="Q3629" s="12" t="str">
        <f t="shared" ca="1" si="115"/>
        <v>-</v>
      </c>
      <c r="W3629" t="str">
        <f t="shared" si="114"/>
        <v>-</v>
      </c>
    </row>
    <row r="3630" spans="1:29" x14ac:dyDescent="0.25">
      <c r="A3630" s="6"/>
      <c r="B3630" s="10"/>
      <c r="C3630" s="6"/>
      <c r="D3630" s="6"/>
      <c r="E3630" s="6"/>
      <c r="F3630" s="6"/>
      <c r="G3630" s="6"/>
      <c r="H3630" s="6"/>
      <c r="I3630" s="6"/>
      <c r="J3630" s="6"/>
      <c r="K3630" s="6"/>
      <c r="L3630" s="6"/>
      <c r="M3630" s="6"/>
      <c r="N3630" s="6"/>
      <c r="O3630" s="6"/>
      <c r="P3630" s="10"/>
      <c r="Q3630" s="15" t="str">
        <f t="shared" ca="1" si="115"/>
        <v>-</v>
      </c>
      <c r="R3630" s="6"/>
      <c r="S3630" s="6"/>
      <c r="T3630" s="6"/>
      <c r="U3630" s="6"/>
      <c r="V3630" s="6"/>
      <c r="W3630" s="6" t="str">
        <f t="shared" si="114"/>
        <v>-</v>
      </c>
      <c r="X3630" s="6"/>
      <c r="Y3630" s="6"/>
      <c r="Z3630" s="6"/>
      <c r="AA3630" s="6"/>
      <c r="AB3630" s="6"/>
      <c r="AC3630" s="6"/>
    </row>
    <row r="3631" spans="1:29" x14ac:dyDescent="0.25">
      <c r="Q3631" s="12" t="str">
        <f t="shared" ca="1" si="115"/>
        <v>-</v>
      </c>
      <c r="W3631" t="str">
        <f t="shared" si="114"/>
        <v>-</v>
      </c>
    </row>
    <row r="3632" spans="1:29" x14ac:dyDescent="0.25">
      <c r="A3632" s="6"/>
      <c r="B3632" s="10"/>
      <c r="C3632" s="6"/>
      <c r="D3632" s="6"/>
      <c r="E3632" s="6"/>
      <c r="F3632" s="6"/>
      <c r="G3632" s="6"/>
      <c r="H3632" s="6"/>
      <c r="I3632" s="6"/>
      <c r="J3632" s="6"/>
      <c r="K3632" s="6"/>
      <c r="L3632" s="6"/>
      <c r="M3632" s="6"/>
      <c r="N3632" s="6"/>
      <c r="O3632" s="6"/>
      <c r="P3632" s="10"/>
      <c r="Q3632" s="15" t="str">
        <f t="shared" ca="1" si="115"/>
        <v>-</v>
      </c>
      <c r="R3632" s="6"/>
      <c r="S3632" s="6"/>
      <c r="T3632" s="6"/>
      <c r="U3632" s="6"/>
      <c r="V3632" s="6"/>
      <c r="W3632" s="6" t="str">
        <f t="shared" si="114"/>
        <v>-</v>
      </c>
      <c r="X3632" s="6"/>
      <c r="Y3632" s="6"/>
      <c r="Z3632" s="6"/>
      <c r="AA3632" s="6"/>
      <c r="AB3632" s="6"/>
      <c r="AC3632" s="6"/>
    </row>
    <row r="3633" spans="1:29" x14ac:dyDescent="0.25">
      <c r="Q3633" s="12" t="str">
        <f t="shared" ca="1" si="115"/>
        <v>-</v>
      </c>
      <c r="W3633" t="str">
        <f t="shared" si="114"/>
        <v>-</v>
      </c>
    </row>
    <row r="3634" spans="1:29" x14ac:dyDescent="0.25">
      <c r="A3634" s="6"/>
      <c r="B3634" s="10"/>
      <c r="C3634" s="6"/>
      <c r="D3634" s="6"/>
      <c r="E3634" s="6"/>
      <c r="F3634" s="6"/>
      <c r="G3634" s="6"/>
      <c r="H3634" s="6"/>
      <c r="I3634" s="6"/>
      <c r="J3634" s="6"/>
      <c r="K3634" s="6"/>
      <c r="L3634" s="6"/>
      <c r="M3634" s="6"/>
      <c r="N3634" s="6"/>
      <c r="O3634" s="6"/>
      <c r="P3634" s="10"/>
      <c r="Q3634" s="15" t="str">
        <f t="shared" ca="1" si="115"/>
        <v>-</v>
      </c>
      <c r="R3634" s="6"/>
      <c r="S3634" s="6"/>
      <c r="T3634" s="6"/>
      <c r="U3634" s="6"/>
      <c r="V3634" s="6"/>
      <c r="W3634" s="6" t="str">
        <f t="shared" si="114"/>
        <v>-</v>
      </c>
      <c r="X3634" s="6"/>
      <c r="Y3634" s="6"/>
      <c r="Z3634" s="6"/>
      <c r="AA3634" s="6"/>
      <c r="AB3634" s="6"/>
      <c r="AC3634" s="6"/>
    </row>
    <row r="3635" spans="1:29" x14ac:dyDescent="0.25">
      <c r="Q3635" s="12" t="str">
        <f t="shared" ca="1" si="115"/>
        <v>-</v>
      </c>
      <c r="W3635" t="str">
        <f t="shared" si="114"/>
        <v>-</v>
      </c>
    </row>
    <row r="3636" spans="1:29" x14ac:dyDescent="0.25">
      <c r="A3636" s="6"/>
      <c r="B3636" s="10"/>
      <c r="C3636" s="6"/>
      <c r="D3636" s="6"/>
      <c r="E3636" s="6"/>
      <c r="F3636" s="6"/>
      <c r="G3636" s="6"/>
      <c r="H3636" s="6"/>
      <c r="I3636" s="6"/>
      <c r="J3636" s="6"/>
      <c r="K3636" s="6"/>
      <c r="L3636" s="6"/>
      <c r="M3636" s="6"/>
      <c r="N3636" s="6"/>
      <c r="O3636" s="6"/>
      <c r="P3636" s="10"/>
      <c r="Q3636" s="15" t="str">
        <f t="shared" ca="1" si="115"/>
        <v>-</v>
      </c>
      <c r="R3636" s="6"/>
      <c r="S3636" s="6"/>
      <c r="T3636" s="6"/>
      <c r="U3636" s="6"/>
      <c r="V3636" s="6"/>
      <c r="W3636" s="6" t="str">
        <f t="shared" si="114"/>
        <v>-</v>
      </c>
      <c r="X3636" s="6"/>
      <c r="Y3636" s="6"/>
      <c r="Z3636" s="6"/>
      <c r="AA3636" s="6"/>
      <c r="AB3636" s="6"/>
      <c r="AC3636" s="6"/>
    </row>
    <row r="3637" spans="1:29" x14ac:dyDescent="0.25">
      <c r="Q3637" s="12" t="str">
        <f t="shared" ca="1" si="115"/>
        <v>-</v>
      </c>
      <c r="W3637" t="str">
        <f t="shared" si="114"/>
        <v>-</v>
      </c>
    </row>
    <row r="3638" spans="1:29" x14ac:dyDescent="0.25">
      <c r="A3638" s="6"/>
      <c r="B3638" s="10"/>
      <c r="C3638" s="6"/>
      <c r="D3638" s="6"/>
      <c r="E3638" s="6"/>
      <c r="F3638" s="6"/>
      <c r="G3638" s="6"/>
      <c r="H3638" s="6"/>
      <c r="I3638" s="6"/>
      <c r="J3638" s="6"/>
      <c r="K3638" s="6"/>
      <c r="L3638" s="6"/>
      <c r="M3638" s="6"/>
      <c r="N3638" s="6"/>
      <c r="O3638" s="6"/>
      <c r="P3638" s="10"/>
      <c r="Q3638" s="15" t="str">
        <f t="shared" ca="1" si="115"/>
        <v>-</v>
      </c>
      <c r="R3638" s="6"/>
      <c r="S3638" s="6"/>
      <c r="T3638" s="6"/>
      <c r="U3638" s="6"/>
      <c r="V3638" s="6"/>
      <c r="W3638" s="6" t="str">
        <f t="shared" si="114"/>
        <v>-</v>
      </c>
      <c r="X3638" s="6"/>
      <c r="Y3638" s="6"/>
      <c r="Z3638" s="6"/>
      <c r="AA3638" s="6"/>
      <c r="AB3638" s="6"/>
      <c r="AC3638" s="6"/>
    </row>
    <row r="3639" spans="1:29" x14ac:dyDescent="0.25">
      <c r="Q3639" s="12" t="str">
        <f t="shared" ca="1" si="115"/>
        <v>-</v>
      </c>
      <c r="W3639" t="str">
        <f t="shared" si="114"/>
        <v>-</v>
      </c>
    </row>
    <row r="3640" spans="1:29" x14ac:dyDescent="0.25">
      <c r="A3640" s="6"/>
      <c r="B3640" s="10"/>
      <c r="C3640" s="6"/>
      <c r="D3640" s="6"/>
      <c r="E3640" s="6"/>
      <c r="F3640" s="6"/>
      <c r="G3640" s="6"/>
      <c r="H3640" s="6"/>
      <c r="I3640" s="6"/>
      <c r="J3640" s="6"/>
      <c r="K3640" s="6"/>
      <c r="L3640" s="6"/>
      <c r="M3640" s="6"/>
      <c r="N3640" s="6"/>
      <c r="O3640" s="6"/>
      <c r="P3640" s="10"/>
      <c r="Q3640" s="15" t="str">
        <f t="shared" ca="1" si="115"/>
        <v>-</v>
      </c>
      <c r="R3640" s="6"/>
      <c r="S3640" s="6"/>
      <c r="T3640" s="6"/>
      <c r="U3640" s="6"/>
      <c r="V3640" s="6"/>
      <c r="W3640" s="6" t="str">
        <f t="shared" si="114"/>
        <v>-</v>
      </c>
      <c r="X3640" s="6"/>
      <c r="Y3640" s="6"/>
      <c r="Z3640" s="6"/>
      <c r="AA3640" s="6"/>
      <c r="AB3640" s="6"/>
      <c r="AC3640" s="6"/>
    </row>
    <row r="3641" spans="1:29" x14ac:dyDescent="0.25">
      <c r="Q3641" s="12" t="str">
        <f t="shared" ca="1" si="115"/>
        <v>-</v>
      </c>
      <c r="W3641" t="str">
        <f t="shared" si="114"/>
        <v>-</v>
      </c>
    </row>
    <row r="3642" spans="1:29" x14ac:dyDescent="0.25">
      <c r="A3642" s="6"/>
      <c r="B3642" s="10"/>
      <c r="C3642" s="6"/>
      <c r="D3642" s="6"/>
      <c r="E3642" s="6"/>
      <c r="F3642" s="6"/>
      <c r="G3642" s="6"/>
      <c r="H3642" s="6"/>
      <c r="I3642" s="6"/>
      <c r="J3642" s="6"/>
      <c r="K3642" s="6"/>
      <c r="L3642" s="6"/>
      <c r="M3642" s="6"/>
      <c r="N3642" s="6"/>
      <c r="O3642" s="6"/>
      <c r="P3642" s="10"/>
      <c r="Q3642" s="15" t="str">
        <f t="shared" ca="1" si="115"/>
        <v>-</v>
      </c>
      <c r="R3642" s="6"/>
      <c r="S3642" s="6"/>
      <c r="T3642" s="6"/>
      <c r="U3642" s="6"/>
      <c r="V3642" s="6"/>
      <c r="W3642" s="6" t="str">
        <f t="shared" si="114"/>
        <v>-</v>
      </c>
      <c r="X3642" s="6"/>
      <c r="Y3642" s="6"/>
      <c r="Z3642" s="6"/>
      <c r="AA3642" s="6"/>
      <c r="AB3642" s="6"/>
      <c r="AC3642" s="6"/>
    </row>
    <row r="3643" spans="1:29" x14ac:dyDescent="0.25">
      <c r="Q3643" s="12" t="str">
        <f t="shared" ca="1" si="115"/>
        <v>-</v>
      </c>
      <c r="W3643" t="str">
        <f t="shared" si="114"/>
        <v>-</v>
      </c>
    </row>
    <row r="3644" spans="1:29" x14ac:dyDescent="0.25">
      <c r="A3644" s="6"/>
      <c r="B3644" s="10"/>
      <c r="C3644" s="6"/>
      <c r="D3644" s="6"/>
      <c r="E3644" s="6"/>
      <c r="F3644" s="6"/>
      <c r="G3644" s="6"/>
      <c r="H3644" s="6"/>
      <c r="I3644" s="6"/>
      <c r="J3644" s="6"/>
      <c r="K3644" s="6"/>
      <c r="L3644" s="6"/>
      <c r="M3644" s="6"/>
      <c r="N3644" s="6"/>
      <c r="O3644" s="6"/>
      <c r="P3644" s="10"/>
      <c r="Q3644" s="15" t="str">
        <f t="shared" ca="1" si="115"/>
        <v>-</v>
      </c>
      <c r="R3644" s="6"/>
      <c r="S3644" s="6"/>
      <c r="T3644" s="6"/>
      <c r="U3644" s="6"/>
      <c r="V3644" s="6"/>
      <c r="W3644" s="6" t="str">
        <f t="shared" si="114"/>
        <v>-</v>
      </c>
      <c r="X3644" s="6"/>
      <c r="Y3644" s="6"/>
      <c r="Z3644" s="6"/>
      <c r="AA3644" s="6"/>
      <c r="AB3644" s="6"/>
      <c r="AC3644" s="6"/>
    </row>
    <row r="3645" spans="1:29" x14ac:dyDescent="0.25">
      <c r="Q3645" s="12" t="str">
        <f t="shared" ca="1" si="115"/>
        <v>-</v>
      </c>
      <c r="W3645" t="str">
        <f t="shared" si="114"/>
        <v>-</v>
      </c>
    </row>
    <row r="3646" spans="1:29" x14ac:dyDescent="0.25">
      <c r="A3646" s="6"/>
      <c r="B3646" s="10"/>
      <c r="C3646" s="6"/>
      <c r="D3646" s="6"/>
      <c r="E3646" s="6"/>
      <c r="F3646" s="6"/>
      <c r="G3646" s="6"/>
      <c r="H3646" s="6"/>
      <c r="I3646" s="6"/>
      <c r="J3646" s="6"/>
      <c r="K3646" s="6"/>
      <c r="L3646" s="6"/>
      <c r="M3646" s="6"/>
      <c r="N3646" s="6"/>
      <c r="O3646" s="6"/>
      <c r="P3646" s="10"/>
      <c r="Q3646" s="15" t="str">
        <f t="shared" ca="1" si="115"/>
        <v>-</v>
      </c>
      <c r="R3646" s="6"/>
      <c r="S3646" s="6"/>
      <c r="T3646" s="6"/>
      <c r="U3646" s="6"/>
      <c r="V3646" s="6"/>
      <c r="W3646" s="6" t="str">
        <f t="shared" si="114"/>
        <v>-</v>
      </c>
      <c r="X3646" s="6"/>
      <c r="Y3646" s="6"/>
      <c r="Z3646" s="6"/>
      <c r="AA3646" s="6"/>
      <c r="AB3646" s="6"/>
      <c r="AC3646" s="6"/>
    </row>
    <row r="3647" spans="1:29" x14ac:dyDescent="0.25">
      <c r="Q3647" s="12" t="str">
        <f t="shared" ca="1" si="115"/>
        <v>-</v>
      </c>
      <c r="W3647" t="str">
        <f t="shared" si="114"/>
        <v>-</v>
      </c>
    </row>
    <row r="3648" spans="1:29" x14ac:dyDescent="0.25">
      <c r="A3648" s="6"/>
      <c r="B3648" s="10"/>
      <c r="C3648" s="6"/>
      <c r="D3648" s="6"/>
      <c r="E3648" s="6"/>
      <c r="F3648" s="6"/>
      <c r="G3648" s="6"/>
      <c r="H3648" s="6"/>
      <c r="I3648" s="6"/>
      <c r="J3648" s="6"/>
      <c r="K3648" s="6"/>
      <c r="L3648" s="6"/>
      <c r="M3648" s="6"/>
      <c r="N3648" s="6"/>
      <c r="O3648" s="6"/>
      <c r="P3648" s="10"/>
      <c r="Q3648" s="15" t="str">
        <f t="shared" ca="1" si="115"/>
        <v>-</v>
      </c>
      <c r="R3648" s="6"/>
      <c r="S3648" s="6"/>
      <c r="T3648" s="6"/>
      <c r="U3648" s="6"/>
      <c r="V3648" s="6"/>
      <c r="W3648" s="6" t="str">
        <f t="shared" si="114"/>
        <v>-</v>
      </c>
      <c r="X3648" s="6"/>
      <c r="Y3648" s="6"/>
      <c r="Z3648" s="6"/>
      <c r="AA3648" s="6"/>
      <c r="AB3648" s="6"/>
      <c r="AC3648" s="6"/>
    </row>
    <row r="3649" spans="1:29" x14ac:dyDescent="0.25">
      <c r="Q3649" s="12" t="str">
        <f t="shared" ca="1" si="115"/>
        <v>-</v>
      </c>
      <c r="W3649" t="str">
        <f t="shared" si="114"/>
        <v>-</v>
      </c>
    </row>
    <row r="3650" spans="1:29" x14ac:dyDescent="0.25">
      <c r="A3650" s="6"/>
      <c r="B3650" s="10"/>
      <c r="C3650" s="6"/>
      <c r="D3650" s="6"/>
      <c r="E3650" s="6"/>
      <c r="F3650" s="6"/>
      <c r="G3650" s="6"/>
      <c r="H3650" s="6"/>
      <c r="I3650" s="6"/>
      <c r="J3650" s="6"/>
      <c r="K3650" s="6"/>
      <c r="L3650" s="6"/>
      <c r="M3650" s="6"/>
      <c r="N3650" s="6"/>
      <c r="O3650" s="6"/>
      <c r="P3650" s="10"/>
      <c r="Q3650" s="15" t="str">
        <f t="shared" ca="1" si="115"/>
        <v>-</v>
      </c>
      <c r="R3650" s="6"/>
      <c r="S3650" s="6"/>
      <c r="T3650" s="6"/>
      <c r="U3650" s="6"/>
      <c r="V3650" s="6"/>
      <c r="W3650" s="6" t="str">
        <f t="shared" si="114"/>
        <v>-</v>
      </c>
      <c r="X3650" s="6"/>
      <c r="Y3650" s="6"/>
      <c r="Z3650" s="6"/>
      <c r="AA3650" s="6"/>
      <c r="AB3650" s="6"/>
      <c r="AC3650" s="6"/>
    </row>
    <row r="3651" spans="1:29" x14ac:dyDescent="0.25">
      <c r="Q3651" s="12" t="str">
        <f t="shared" ca="1" si="115"/>
        <v>-</v>
      </c>
      <c r="W3651" t="str">
        <f t="shared" si="114"/>
        <v>-</v>
      </c>
    </row>
    <row r="3652" spans="1:29" x14ac:dyDescent="0.25">
      <c r="A3652" s="6"/>
      <c r="B3652" s="10"/>
      <c r="C3652" s="6"/>
      <c r="D3652" s="6"/>
      <c r="E3652" s="6"/>
      <c r="F3652" s="6"/>
      <c r="G3652" s="6"/>
      <c r="H3652" s="6"/>
      <c r="I3652" s="6"/>
      <c r="J3652" s="6"/>
      <c r="K3652" s="6"/>
      <c r="L3652" s="6"/>
      <c r="M3652" s="6"/>
      <c r="N3652" s="6"/>
      <c r="O3652" s="6"/>
      <c r="P3652" s="10"/>
      <c r="Q3652" s="15" t="str">
        <f t="shared" ca="1" si="115"/>
        <v>-</v>
      </c>
      <c r="R3652" s="6"/>
      <c r="S3652" s="6"/>
      <c r="T3652" s="6"/>
      <c r="U3652" s="6"/>
      <c r="V3652" s="6"/>
      <c r="W3652" s="6" t="str">
        <f t="shared" si="114"/>
        <v>-</v>
      </c>
      <c r="X3652" s="6"/>
      <c r="Y3652" s="6"/>
      <c r="Z3652" s="6"/>
      <c r="AA3652" s="6"/>
      <c r="AB3652" s="6"/>
      <c r="AC3652" s="6"/>
    </row>
    <row r="3653" spans="1:29" x14ac:dyDescent="0.25">
      <c r="Q3653" s="12" t="str">
        <f t="shared" ca="1" si="115"/>
        <v>-</v>
      </c>
      <c r="W3653" t="str">
        <f t="shared" si="114"/>
        <v>-</v>
      </c>
    </row>
    <row r="3654" spans="1:29" x14ac:dyDescent="0.25">
      <c r="A3654" s="6"/>
      <c r="B3654" s="10"/>
      <c r="C3654" s="6"/>
      <c r="D3654" s="6"/>
      <c r="E3654" s="6"/>
      <c r="F3654" s="6"/>
      <c r="G3654" s="6"/>
      <c r="H3654" s="6"/>
      <c r="I3654" s="6"/>
      <c r="J3654" s="6"/>
      <c r="K3654" s="6"/>
      <c r="L3654" s="6"/>
      <c r="M3654" s="6"/>
      <c r="N3654" s="6"/>
      <c r="O3654" s="6"/>
      <c r="P3654" s="10"/>
      <c r="Q3654" s="15" t="str">
        <f t="shared" ca="1" si="115"/>
        <v>-</v>
      </c>
      <c r="R3654" s="6"/>
      <c r="S3654" s="6"/>
      <c r="T3654" s="6"/>
      <c r="U3654" s="6"/>
      <c r="V3654" s="6"/>
      <c r="W3654" s="6" t="str">
        <f t="shared" si="114"/>
        <v>-</v>
      </c>
      <c r="X3654" s="6"/>
      <c r="Y3654" s="6"/>
      <c r="Z3654" s="6"/>
      <c r="AA3654" s="6"/>
      <c r="AB3654" s="6"/>
      <c r="AC3654" s="6"/>
    </row>
    <row r="3655" spans="1:29" x14ac:dyDescent="0.25">
      <c r="Q3655" s="12" t="str">
        <f t="shared" ca="1" si="115"/>
        <v>-</v>
      </c>
      <c r="W3655" t="str">
        <f t="shared" si="114"/>
        <v>-</v>
      </c>
    </row>
    <row r="3656" spans="1:29" x14ac:dyDescent="0.25">
      <c r="A3656" s="6"/>
      <c r="B3656" s="10"/>
      <c r="C3656" s="6"/>
      <c r="D3656" s="6"/>
      <c r="E3656" s="6"/>
      <c r="F3656" s="6"/>
      <c r="G3656" s="6"/>
      <c r="H3656" s="6"/>
      <c r="I3656" s="6"/>
      <c r="J3656" s="6"/>
      <c r="K3656" s="6"/>
      <c r="L3656" s="6"/>
      <c r="M3656" s="6"/>
      <c r="N3656" s="6"/>
      <c r="O3656" s="6"/>
      <c r="P3656" s="10"/>
      <c r="Q3656" s="15" t="str">
        <f t="shared" ca="1" si="115"/>
        <v>-</v>
      </c>
      <c r="R3656" s="6"/>
      <c r="S3656" s="6"/>
      <c r="T3656" s="6"/>
      <c r="U3656" s="6"/>
      <c r="V3656" s="6"/>
      <c r="W3656" s="6" t="str">
        <f t="shared" ref="W3656:W3719" si="116">IF(OR(ISBLANK(J3656),ISBLANK(V3656)),"-",(IF(J3656=V3656,"Yes","No")))</f>
        <v>-</v>
      </c>
      <c r="X3656" s="6"/>
      <c r="Y3656" s="6"/>
      <c r="Z3656" s="6"/>
      <c r="AA3656" s="6"/>
      <c r="AB3656" s="6"/>
      <c r="AC3656" s="6"/>
    </row>
    <row r="3657" spans="1:29" x14ac:dyDescent="0.25">
      <c r="Q3657" s="12" t="str">
        <f t="shared" ref="Q3657:Q3720" ca="1" si="117">IF(B3657&gt;1/1/1900, (IF(R3657="Closed",(DATEDIF(B3657,P3657,"d"))-(DATEDIF(M3657,O3657,"d")),IF(OR(R3657="Pending",ISBLANK(P3657)),TODAY()-B3657))),"-")</f>
        <v>-</v>
      </c>
      <c r="W3657" t="str">
        <f t="shared" si="116"/>
        <v>-</v>
      </c>
    </row>
    <row r="3658" spans="1:29" x14ac:dyDescent="0.25">
      <c r="A3658" s="6"/>
      <c r="B3658" s="10"/>
      <c r="C3658" s="6"/>
      <c r="D3658" s="6"/>
      <c r="E3658" s="6"/>
      <c r="F3658" s="6"/>
      <c r="G3658" s="6"/>
      <c r="H3658" s="6"/>
      <c r="I3658" s="6"/>
      <c r="J3658" s="6"/>
      <c r="K3658" s="6"/>
      <c r="L3658" s="6"/>
      <c r="M3658" s="6"/>
      <c r="N3658" s="6"/>
      <c r="O3658" s="6"/>
      <c r="P3658" s="10"/>
      <c r="Q3658" s="15" t="str">
        <f t="shared" ca="1" si="117"/>
        <v>-</v>
      </c>
      <c r="R3658" s="6"/>
      <c r="S3658" s="6"/>
      <c r="T3658" s="6"/>
      <c r="U3658" s="6"/>
      <c r="V3658" s="6"/>
      <c r="W3658" s="6" t="str">
        <f t="shared" si="116"/>
        <v>-</v>
      </c>
      <c r="X3658" s="6"/>
      <c r="Y3658" s="6"/>
      <c r="Z3658" s="6"/>
      <c r="AA3658" s="6"/>
      <c r="AB3658" s="6"/>
      <c r="AC3658" s="6"/>
    </row>
    <row r="3659" spans="1:29" x14ac:dyDescent="0.25">
      <c r="Q3659" s="12" t="str">
        <f t="shared" ca="1" si="117"/>
        <v>-</v>
      </c>
      <c r="W3659" t="str">
        <f t="shared" si="116"/>
        <v>-</v>
      </c>
    </row>
    <row r="3660" spans="1:29" x14ac:dyDescent="0.25">
      <c r="A3660" s="6"/>
      <c r="B3660" s="10"/>
      <c r="C3660" s="6"/>
      <c r="D3660" s="6"/>
      <c r="E3660" s="6"/>
      <c r="F3660" s="6"/>
      <c r="G3660" s="6"/>
      <c r="H3660" s="6"/>
      <c r="I3660" s="6"/>
      <c r="J3660" s="6"/>
      <c r="K3660" s="6"/>
      <c r="L3660" s="6"/>
      <c r="M3660" s="6"/>
      <c r="N3660" s="6"/>
      <c r="O3660" s="6"/>
      <c r="P3660" s="10"/>
      <c r="Q3660" s="15" t="str">
        <f t="shared" ca="1" si="117"/>
        <v>-</v>
      </c>
      <c r="R3660" s="6"/>
      <c r="S3660" s="6"/>
      <c r="T3660" s="6"/>
      <c r="U3660" s="6"/>
      <c r="V3660" s="6"/>
      <c r="W3660" s="6" t="str">
        <f t="shared" si="116"/>
        <v>-</v>
      </c>
      <c r="X3660" s="6"/>
      <c r="Y3660" s="6"/>
      <c r="Z3660" s="6"/>
      <c r="AA3660" s="6"/>
      <c r="AB3660" s="6"/>
      <c r="AC3660" s="6"/>
    </row>
    <row r="3661" spans="1:29" x14ac:dyDescent="0.25">
      <c r="Q3661" s="12" t="str">
        <f t="shared" ca="1" si="117"/>
        <v>-</v>
      </c>
      <c r="W3661" t="str">
        <f t="shared" si="116"/>
        <v>-</v>
      </c>
    </row>
    <row r="3662" spans="1:29" x14ac:dyDescent="0.25">
      <c r="A3662" s="6"/>
      <c r="B3662" s="10"/>
      <c r="C3662" s="6"/>
      <c r="D3662" s="6"/>
      <c r="E3662" s="6"/>
      <c r="F3662" s="6"/>
      <c r="G3662" s="6"/>
      <c r="H3662" s="6"/>
      <c r="I3662" s="6"/>
      <c r="J3662" s="6"/>
      <c r="K3662" s="6"/>
      <c r="L3662" s="6"/>
      <c r="M3662" s="6"/>
      <c r="N3662" s="6"/>
      <c r="O3662" s="6"/>
      <c r="P3662" s="10"/>
      <c r="Q3662" s="15" t="str">
        <f t="shared" ca="1" si="117"/>
        <v>-</v>
      </c>
      <c r="R3662" s="6"/>
      <c r="S3662" s="6"/>
      <c r="T3662" s="6"/>
      <c r="U3662" s="6"/>
      <c r="V3662" s="6"/>
      <c r="W3662" s="6" t="str">
        <f t="shared" si="116"/>
        <v>-</v>
      </c>
      <c r="X3662" s="6"/>
      <c r="Y3662" s="6"/>
      <c r="Z3662" s="6"/>
      <c r="AA3662" s="6"/>
      <c r="AB3662" s="6"/>
      <c r="AC3662" s="6"/>
    </row>
    <row r="3663" spans="1:29" x14ac:dyDescent="0.25">
      <c r="Q3663" s="12" t="str">
        <f t="shared" ca="1" si="117"/>
        <v>-</v>
      </c>
      <c r="W3663" t="str">
        <f t="shared" si="116"/>
        <v>-</v>
      </c>
    </row>
    <row r="3664" spans="1:29" x14ac:dyDescent="0.25">
      <c r="A3664" s="6"/>
      <c r="B3664" s="10"/>
      <c r="C3664" s="6"/>
      <c r="D3664" s="6"/>
      <c r="E3664" s="6"/>
      <c r="F3664" s="6"/>
      <c r="G3664" s="6"/>
      <c r="H3664" s="6"/>
      <c r="I3664" s="6"/>
      <c r="J3664" s="6"/>
      <c r="K3664" s="6"/>
      <c r="L3664" s="6"/>
      <c r="M3664" s="6"/>
      <c r="N3664" s="6"/>
      <c r="O3664" s="6"/>
      <c r="P3664" s="10"/>
      <c r="Q3664" s="15" t="str">
        <f t="shared" ca="1" si="117"/>
        <v>-</v>
      </c>
      <c r="R3664" s="6"/>
      <c r="S3664" s="6"/>
      <c r="T3664" s="6"/>
      <c r="U3664" s="6"/>
      <c r="V3664" s="6"/>
      <c r="W3664" s="6" t="str">
        <f t="shared" si="116"/>
        <v>-</v>
      </c>
      <c r="X3664" s="6"/>
      <c r="Y3664" s="6"/>
      <c r="Z3664" s="6"/>
      <c r="AA3664" s="6"/>
      <c r="AB3664" s="6"/>
      <c r="AC3664" s="6"/>
    </row>
    <row r="3665" spans="1:29" x14ac:dyDescent="0.25">
      <c r="Q3665" s="12" t="str">
        <f t="shared" ca="1" si="117"/>
        <v>-</v>
      </c>
      <c r="W3665" t="str">
        <f t="shared" si="116"/>
        <v>-</v>
      </c>
    </row>
    <row r="3666" spans="1:29" x14ac:dyDescent="0.25">
      <c r="A3666" s="6"/>
      <c r="B3666" s="10"/>
      <c r="C3666" s="6"/>
      <c r="D3666" s="6"/>
      <c r="E3666" s="6"/>
      <c r="F3666" s="6"/>
      <c r="G3666" s="6"/>
      <c r="H3666" s="6"/>
      <c r="I3666" s="6"/>
      <c r="J3666" s="6"/>
      <c r="K3666" s="6"/>
      <c r="L3666" s="6"/>
      <c r="M3666" s="6"/>
      <c r="N3666" s="6"/>
      <c r="O3666" s="6"/>
      <c r="P3666" s="10"/>
      <c r="Q3666" s="15" t="str">
        <f t="shared" ca="1" si="117"/>
        <v>-</v>
      </c>
      <c r="R3666" s="6"/>
      <c r="S3666" s="6"/>
      <c r="T3666" s="6"/>
      <c r="U3666" s="6"/>
      <c r="V3666" s="6"/>
      <c r="W3666" s="6" t="str">
        <f t="shared" si="116"/>
        <v>-</v>
      </c>
      <c r="X3666" s="6"/>
      <c r="Y3666" s="6"/>
      <c r="Z3666" s="6"/>
      <c r="AA3666" s="6"/>
      <c r="AB3666" s="6"/>
      <c r="AC3666" s="6"/>
    </row>
    <row r="3667" spans="1:29" x14ac:dyDescent="0.25">
      <c r="Q3667" s="12" t="str">
        <f t="shared" ca="1" si="117"/>
        <v>-</v>
      </c>
      <c r="W3667" t="str">
        <f t="shared" si="116"/>
        <v>-</v>
      </c>
    </row>
    <row r="3668" spans="1:29" x14ac:dyDescent="0.25">
      <c r="A3668" s="6"/>
      <c r="B3668" s="10"/>
      <c r="C3668" s="6"/>
      <c r="D3668" s="6"/>
      <c r="E3668" s="6"/>
      <c r="F3668" s="6"/>
      <c r="G3668" s="6"/>
      <c r="H3668" s="6"/>
      <c r="I3668" s="6"/>
      <c r="J3668" s="6"/>
      <c r="K3668" s="6"/>
      <c r="L3668" s="6"/>
      <c r="M3668" s="6"/>
      <c r="N3668" s="6"/>
      <c r="O3668" s="6"/>
      <c r="P3668" s="10"/>
      <c r="Q3668" s="15" t="str">
        <f t="shared" ca="1" si="117"/>
        <v>-</v>
      </c>
      <c r="R3668" s="6"/>
      <c r="S3668" s="6"/>
      <c r="T3668" s="6"/>
      <c r="U3668" s="6"/>
      <c r="V3668" s="6"/>
      <c r="W3668" s="6" t="str">
        <f t="shared" si="116"/>
        <v>-</v>
      </c>
      <c r="X3668" s="6"/>
      <c r="Y3668" s="6"/>
      <c r="Z3668" s="6"/>
      <c r="AA3668" s="6"/>
      <c r="AB3668" s="6"/>
      <c r="AC3668" s="6"/>
    </row>
    <row r="3669" spans="1:29" x14ac:dyDescent="0.25">
      <c r="Q3669" s="12" t="str">
        <f t="shared" ca="1" si="117"/>
        <v>-</v>
      </c>
      <c r="W3669" t="str">
        <f t="shared" si="116"/>
        <v>-</v>
      </c>
    </row>
    <row r="3670" spans="1:29" x14ac:dyDescent="0.25">
      <c r="A3670" s="6"/>
      <c r="B3670" s="10"/>
      <c r="C3670" s="6"/>
      <c r="D3670" s="6"/>
      <c r="E3670" s="6"/>
      <c r="F3670" s="6"/>
      <c r="G3670" s="6"/>
      <c r="H3670" s="6"/>
      <c r="I3670" s="6"/>
      <c r="J3670" s="6"/>
      <c r="K3670" s="6"/>
      <c r="L3670" s="6"/>
      <c r="M3670" s="6"/>
      <c r="N3670" s="6"/>
      <c r="O3670" s="6"/>
      <c r="P3670" s="10"/>
      <c r="Q3670" s="15" t="str">
        <f t="shared" ca="1" si="117"/>
        <v>-</v>
      </c>
      <c r="R3670" s="6"/>
      <c r="S3670" s="6"/>
      <c r="T3670" s="6"/>
      <c r="U3670" s="6"/>
      <c r="V3670" s="6"/>
      <c r="W3670" s="6" t="str">
        <f t="shared" si="116"/>
        <v>-</v>
      </c>
      <c r="X3670" s="6"/>
      <c r="Y3670" s="6"/>
      <c r="Z3670" s="6"/>
      <c r="AA3670" s="6"/>
      <c r="AB3670" s="6"/>
      <c r="AC3670" s="6"/>
    </row>
    <row r="3671" spans="1:29" x14ac:dyDescent="0.25">
      <c r="Q3671" s="12" t="str">
        <f t="shared" ca="1" si="117"/>
        <v>-</v>
      </c>
      <c r="W3671" t="str">
        <f t="shared" si="116"/>
        <v>-</v>
      </c>
    </row>
    <row r="3672" spans="1:29" x14ac:dyDescent="0.25">
      <c r="A3672" s="6"/>
      <c r="B3672" s="10"/>
      <c r="C3672" s="6"/>
      <c r="D3672" s="6"/>
      <c r="E3672" s="6"/>
      <c r="F3672" s="6"/>
      <c r="G3672" s="6"/>
      <c r="H3672" s="6"/>
      <c r="I3672" s="6"/>
      <c r="J3672" s="6"/>
      <c r="K3672" s="6"/>
      <c r="L3672" s="6"/>
      <c r="M3672" s="6"/>
      <c r="N3672" s="6"/>
      <c r="O3672" s="6"/>
      <c r="P3672" s="10"/>
      <c r="Q3672" s="15" t="str">
        <f t="shared" ca="1" si="117"/>
        <v>-</v>
      </c>
      <c r="R3672" s="6"/>
      <c r="S3672" s="6"/>
      <c r="T3672" s="6"/>
      <c r="U3672" s="6"/>
      <c r="V3672" s="6"/>
      <c r="W3672" s="6" t="str">
        <f t="shared" si="116"/>
        <v>-</v>
      </c>
      <c r="X3672" s="6"/>
      <c r="Y3672" s="6"/>
      <c r="Z3672" s="6"/>
      <c r="AA3672" s="6"/>
      <c r="AB3672" s="6"/>
      <c r="AC3672" s="6"/>
    </row>
    <row r="3673" spans="1:29" x14ac:dyDescent="0.25">
      <c r="Q3673" s="12" t="str">
        <f t="shared" ca="1" si="117"/>
        <v>-</v>
      </c>
      <c r="W3673" t="str">
        <f t="shared" si="116"/>
        <v>-</v>
      </c>
    </row>
    <row r="3674" spans="1:29" x14ac:dyDescent="0.25">
      <c r="A3674" s="6"/>
      <c r="B3674" s="10"/>
      <c r="C3674" s="6"/>
      <c r="D3674" s="6"/>
      <c r="E3674" s="6"/>
      <c r="F3674" s="6"/>
      <c r="G3674" s="6"/>
      <c r="H3674" s="6"/>
      <c r="I3674" s="6"/>
      <c r="J3674" s="6"/>
      <c r="K3674" s="6"/>
      <c r="L3674" s="6"/>
      <c r="M3674" s="6"/>
      <c r="N3674" s="6"/>
      <c r="O3674" s="6"/>
      <c r="P3674" s="10"/>
      <c r="Q3674" s="15" t="str">
        <f t="shared" ca="1" si="117"/>
        <v>-</v>
      </c>
      <c r="R3674" s="6"/>
      <c r="S3674" s="6"/>
      <c r="T3674" s="6"/>
      <c r="U3674" s="6"/>
      <c r="V3674" s="6"/>
      <c r="W3674" s="6" t="str">
        <f t="shared" si="116"/>
        <v>-</v>
      </c>
      <c r="X3674" s="6"/>
      <c r="Y3674" s="6"/>
      <c r="Z3674" s="6"/>
      <c r="AA3674" s="6"/>
      <c r="AB3674" s="6"/>
      <c r="AC3674" s="6"/>
    </row>
    <row r="3675" spans="1:29" x14ac:dyDescent="0.25">
      <c r="Q3675" s="12" t="str">
        <f t="shared" ca="1" si="117"/>
        <v>-</v>
      </c>
      <c r="W3675" t="str">
        <f t="shared" si="116"/>
        <v>-</v>
      </c>
    </row>
    <row r="3676" spans="1:29" x14ac:dyDescent="0.25">
      <c r="A3676" s="6"/>
      <c r="B3676" s="10"/>
      <c r="C3676" s="6"/>
      <c r="D3676" s="6"/>
      <c r="E3676" s="6"/>
      <c r="F3676" s="6"/>
      <c r="G3676" s="6"/>
      <c r="H3676" s="6"/>
      <c r="I3676" s="6"/>
      <c r="J3676" s="6"/>
      <c r="K3676" s="6"/>
      <c r="L3676" s="6"/>
      <c r="M3676" s="6"/>
      <c r="N3676" s="6"/>
      <c r="O3676" s="6"/>
      <c r="P3676" s="10"/>
      <c r="Q3676" s="15" t="str">
        <f t="shared" ca="1" si="117"/>
        <v>-</v>
      </c>
      <c r="R3676" s="6"/>
      <c r="S3676" s="6"/>
      <c r="T3676" s="6"/>
      <c r="U3676" s="6"/>
      <c r="V3676" s="6"/>
      <c r="W3676" s="6" t="str">
        <f t="shared" si="116"/>
        <v>-</v>
      </c>
      <c r="X3676" s="6"/>
      <c r="Y3676" s="6"/>
      <c r="Z3676" s="6"/>
      <c r="AA3676" s="6"/>
      <c r="AB3676" s="6"/>
      <c r="AC3676" s="6"/>
    </row>
    <row r="3677" spans="1:29" x14ac:dyDescent="0.25">
      <c r="Q3677" s="12" t="str">
        <f t="shared" ca="1" si="117"/>
        <v>-</v>
      </c>
      <c r="W3677" t="str">
        <f t="shared" si="116"/>
        <v>-</v>
      </c>
    </row>
    <row r="3678" spans="1:29" x14ac:dyDescent="0.25">
      <c r="A3678" s="6"/>
      <c r="B3678" s="10"/>
      <c r="C3678" s="6"/>
      <c r="D3678" s="6"/>
      <c r="E3678" s="6"/>
      <c r="F3678" s="6"/>
      <c r="G3678" s="6"/>
      <c r="H3678" s="6"/>
      <c r="I3678" s="6"/>
      <c r="J3678" s="6"/>
      <c r="K3678" s="6"/>
      <c r="L3678" s="6"/>
      <c r="M3678" s="6"/>
      <c r="N3678" s="6"/>
      <c r="O3678" s="6"/>
      <c r="P3678" s="10"/>
      <c r="Q3678" s="15" t="str">
        <f t="shared" ca="1" si="117"/>
        <v>-</v>
      </c>
      <c r="R3678" s="6"/>
      <c r="S3678" s="6"/>
      <c r="T3678" s="6"/>
      <c r="U3678" s="6"/>
      <c r="V3678" s="6"/>
      <c r="W3678" s="6" t="str">
        <f t="shared" si="116"/>
        <v>-</v>
      </c>
      <c r="X3678" s="6"/>
      <c r="Y3678" s="6"/>
      <c r="Z3678" s="6"/>
      <c r="AA3678" s="6"/>
      <c r="AB3678" s="6"/>
      <c r="AC3678" s="6"/>
    </row>
    <row r="3679" spans="1:29" x14ac:dyDescent="0.25">
      <c r="Q3679" s="12" t="str">
        <f t="shared" ca="1" si="117"/>
        <v>-</v>
      </c>
      <c r="W3679" t="str">
        <f t="shared" si="116"/>
        <v>-</v>
      </c>
    </row>
    <row r="3680" spans="1:29" x14ac:dyDescent="0.25">
      <c r="A3680" s="6"/>
      <c r="B3680" s="10"/>
      <c r="C3680" s="6"/>
      <c r="D3680" s="6"/>
      <c r="E3680" s="6"/>
      <c r="F3680" s="6"/>
      <c r="G3680" s="6"/>
      <c r="H3680" s="6"/>
      <c r="I3680" s="6"/>
      <c r="J3680" s="6"/>
      <c r="K3680" s="6"/>
      <c r="L3680" s="6"/>
      <c r="M3680" s="6"/>
      <c r="N3680" s="6"/>
      <c r="O3680" s="6"/>
      <c r="P3680" s="10"/>
      <c r="Q3680" s="15" t="str">
        <f t="shared" ca="1" si="117"/>
        <v>-</v>
      </c>
      <c r="R3680" s="6"/>
      <c r="S3680" s="6"/>
      <c r="T3680" s="6"/>
      <c r="U3680" s="6"/>
      <c r="V3680" s="6"/>
      <c r="W3680" s="6" t="str">
        <f t="shared" si="116"/>
        <v>-</v>
      </c>
      <c r="X3680" s="6"/>
      <c r="Y3680" s="6"/>
      <c r="Z3680" s="6"/>
      <c r="AA3680" s="6"/>
      <c r="AB3680" s="6"/>
      <c r="AC3680" s="6"/>
    </row>
    <row r="3681" spans="1:29" x14ac:dyDescent="0.25">
      <c r="Q3681" s="12" t="str">
        <f t="shared" ca="1" si="117"/>
        <v>-</v>
      </c>
      <c r="W3681" t="str">
        <f t="shared" si="116"/>
        <v>-</v>
      </c>
    </row>
    <row r="3682" spans="1:29" x14ac:dyDescent="0.25">
      <c r="A3682" s="6"/>
      <c r="B3682" s="10"/>
      <c r="C3682" s="6"/>
      <c r="D3682" s="6"/>
      <c r="E3682" s="6"/>
      <c r="F3682" s="6"/>
      <c r="G3682" s="6"/>
      <c r="H3682" s="6"/>
      <c r="I3682" s="6"/>
      <c r="J3682" s="6"/>
      <c r="K3682" s="6"/>
      <c r="L3682" s="6"/>
      <c r="M3682" s="6"/>
      <c r="N3682" s="6"/>
      <c r="O3682" s="6"/>
      <c r="P3682" s="10"/>
      <c r="Q3682" s="15" t="str">
        <f t="shared" ca="1" si="117"/>
        <v>-</v>
      </c>
      <c r="R3682" s="6"/>
      <c r="S3682" s="6"/>
      <c r="T3682" s="6"/>
      <c r="U3682" s="6"/>
      <c r="V3682" s="6"/>
      <c r="W3682" s="6" t="str">
        <f t="shared" si="116"/>
        <v>-</v>
      </c>
      <c r="X3682" s="6"/>
      <c r="Y3682" s="6"/>
      <c r="Z3682" s="6"/>
      <c r="AA3682" s="6"/>
      <c r="AB3682" s="6"/>
      <c r="AC3682" s="6"/>
    </row>
    <row r="3683" spans="1:29" x14ac:dyDescent="0.25">
      <c r="Q3683" s="12" t="str">
        <f t="shared" ca="1" si="117"/>
        <v>-</v>
      </c>
      <c r="W3683" t="str">
        <f t="shared" si="116"/>
        <v>-</v>
      </c>
    </row>
    <row r="3684" spans="1:29" x14ac:dyDescent="0.25">
      <c r="A3684" s="6"/>
      <c r="B3684" s="10"/>
      <c r="C3684" s="6"/>
      <c r="D3684" s="6"/>
      <c r="E3684" s="6"/>
      <c r="F3684" s="6"/>
      <c r="G3684" s="6"/>
      <c r="H3684" s="6"/>
      <c r="I3684" s="6"/>
      <c r="J3684" s="6"/>
      <c r="K3684" s="6"/>
      <c r="L3684" s="6"/>
      <c r="M3684" s="6"/>
      <c r="N3684" s="6"/>
      <c r="O3684" s="6"/>
      <c r="P3684" s="10"/>
      <c r="Q3684" s="15" t="str">
        <f t="shared" ca="1" si="117"/>
        <v>-</v>
      </c>
      <c r="R3684" s="6"/>
      <c r="S3684" s="6"/>
      <c r="T3684" s="6"/>
      <c r="U3684" s="6"/>
      <c r="V3684" s="6"/>
      <c r="W3684" s="6" t="str">
        <f t="shared" si="116"/>
        <v>-</v>
      </c>
      <c r="X3684" s="6"/>
      <c r="Y3684" s="6"/>
      <c r="Z3684" s="6"/>
      <c r="AA3684" s="6"/>
      <c r="AB3684" s="6"/>
      <c r="AC3684" s="6"/>
    </row>
    <row r="3685" spans="1:29" x14ac:dyDescent="0.25">
      <c r="Q3685" s="12" t="str">
        <f t="shared" ca="1" si="117"/>
        <v>-</v>
      </c>
      <c r="W3685" t="str">
        <f t="shared" si="116"/>
        <v>-</v>
      </c>
    </row>
    <row r="3686" spans="1:29" x14ac:dyDescent="0.25">
      <c r="A3686" s="6"/>
      <c r="B3686" s="10"/>
      <c r="C3686" s="6"/>
      <c r="D3686" s="6"/>
      <c r="E3686" s="6"/>
      <c r="F3686" s="6"/>
      <c r="G3686" s="6"/>
      <c r="H3686" s="6"/>
      <c r="I3686" s="6"/>
      <c r="J3686" s="6"/>
      <c r="K3686" s="6"/>
      <c r="L3686" s="6"/>
      <c r="M3686" s="6"/>
      <c r="N3686" s="6"/>
      <c r="O3686" s="6"/>
      <c r="P3686" s="10"/>
      <c r="Q3686" s="15" t="str">
        <f t="shared" ca="1" si="117"/>
        <v>-</v>
      </c>
      <c r="R3686" s="6"/>
      <c r="S3686" s="6"/>
      <c r="T3686" s="6"/>
      <c r="U3686" s="6"/>
      <c r="V3686" s="6"/>
      <c r="W3686" s="6" t="str">
        <f t="shared" si="116"/>
        <v>-</v>
      </c>
      <c r="X3686" s="6"/>
      <c r="Y3686" s="6"/>
      <c r="Z3686" s="6"/>
      <c r="AA3686" s="6"/>
      <c r="AB3686" s="6"/>
      <c r="AC3686" s="6"/>
    </row>
    <row r="3687" spans="1:29" x14ac:dyDescent="0.25">
      <c r="Q3687" s="12" t="str">
        <f t="shared" ca="1" si="117"/>
        <v>-</v>
      </c>
      <c r="W3687" t="str">
        <f t="shared" si="116"/>
        <v>-</v>
      </c>
    </row>
    <row r="3688" spans="1:29" x14ac:dyDescent="0.25">
      <c r="A3688" s="6"/>
      <c r="B3688" s="10"/>
      <c r="C3688" s="6"/>
      <c r="D3688" s="6"/>
      <c r="E3688" s="6"/>
      <c r="F3688" s="6"/>
      <c r="G3688" s="6"/>
      <c r="H3688" s="6"/>
      <c r="I3688" s="6"/>
      <c r="J3688" s="6"/>
      <c r="K3688" s="6"/>
      <c r="L3688" s="6"/>
      <c r="M3688" s="6"/>
      <c r="N3688" s="6"/>
      <c r="O3688" s="6"/>
      <c r="P3688" s="10"/>
      <c r="Q3688" s="15" t="str">
        <f t="shared" ca="1" si="117"/>
        <v>-</v>
      </c>
      <c r="R3688" s="6"/>
      <c r="S3688" s="6"/>
      <c r="T3688" s="6"/>
      <c r="U3688" s="6"/>
      <c r="V3688" s="6"/>
      <c r="W3688" s="6" t="str">
        <f t="shared" si="116"/>
        <v>-</v>
      </c>
      <c r="X3688" s="6"/>
      <c r="Y3688" s="6"/>
      <c r="Z3688" s="6"/>
      <c r="AA3688" s="6"/>
      <c r="AB3688" s="6"/>
      <c r="AC3688" s="6"/>
    </row>
    <row r="3689" spans="1:29" x14ac:dyDescent="0.25">
      <c r="Q3689" s="12" t="str">
        <f t="shared" ca="1" si="117"/>
        <v>-</v>
      </c>
      <c r="W3689" t="str">
        <f t="shared" si="116"/>
        <v>-</v>
      </c>
    </row>
    <row r="3690" spans="1:29" x14ac:dyDescent="0.25">
      <c r="A3690" s="6"/>
      <c r="B3690" s="10"/>
      <c r="C3690" s="6"/>
      <c r="D3690" s="6"/>
      <c r="E3690" s="6"/>
      <c r="F3690" s="6"/>
      <c r="G3690" s="6"/>
      <c r="H3690" s="6"/>
      <c r="I3690" s="6"/>
      <c r="J3690" s="6"/>
      <c r="K3690" s="6"/>
      <c r="L3690" s="6"/>
      <c r="M3690" s="6"/>
      <c r="N3690" s="6"/>
      <c r="O3690" s="6"/>
      <c r="P3690" s="10"/>
      <c r="Q3690" s="15" t="str">
        <f t="shared" ca="1" si="117"/>
        <v>-</v>
      </c>
      <c r="R3690" s="6"/>
      <c r="S3690" s="6"/>
      <c r="T3690" s="6"/>
      <c r="U3690" s="6"/>
      <c r="V3690" s="6"/>
      <c r="W3690" s="6" t="str">
        <f t="shared" si="116"/>
        <v>-</v>
      </c>
      <c r="X3690" s="6"/>
      <c r="Y3690" s="6"/>
      <c r="Z3690" s="6"/>
      <c r="AA3690" s="6"/>
      <c r="AB3690" s="6"/>
      <c r="AC3690" s="6"/>
    </row>
    <row r="3691" spans="1:29" x14ac:dyDescent="0.25">
      <c r="Q3691" s="12" t="str">
        <f t="shared" ca="1" si="117"/>
        <v>-</v>
      </c>
      <c r="W3691" t="str">
        <f t="shared" si="116"/>
        <v>-</v>
      </c>
    </row>
    <row r="3692" spans="1:29" x14ac:dyDescent="0.25">
      <c r="A3692" s="6"/>
      <c r="B3692" s="10"/>
      <c r="C3692" s="6"/>
      <c r="D3692" s="6"/>
      <c r="E3692" s="6"/>
      <c r="F3692" s="6"/>
      <c r="G3692" s="6"/>
      <c r="H3692" s="6"/>
      <c r="I3692" s="6"/>
      <c r="J3692" s="6"/>
      <c r="K3692" s="6"/>
      <c r="L3692" s="6"/>
      <c r="M3692" s="6"/>
      <c r="N3692" s="6"/>
      <c r="O3692" s="6"/>
      <c r="P3692" s="10"/>
      <c r="Q3692" s="15" t="str">
        <f t="shared" ca="1" si="117"/>
        <v>-</v>
      </c>
      <c r="R3692" s="6"/>
      <c r="S3692" s="6"/>
      <c r="T3692" s="6"/>
      <c r="U3692" s="6"/>
      <c r="V3692" s="6"/>
      <c r="W3692" s="6" t="str">
        <f t="shared" si="116"/>
        <v>-</v>
      </c>
      <c r="X3692" s="6"/>
      <c r="Y3692" s="6"/>
      <c r="Z3692" s="6"/>
      <c r="AA3692" s="6"/>
      <c r="AB3692" s="6"/>
      <c r="AC3692" s="6"/>
    </row>
    <row r="3693" spans="1:29" x14ac:dyDescent="0.25">
      <c r="Q3693" s="12" t="str">
        <f t="shared" ca="1" si="117"/>
        <v>-</v>
      </c>
      <c r="W3693" t="str">
        <f t="shared" si="116"/>
        <v>-</v>
      </c>
    </row>
    <row r="3694" spans="1:29" x14ac:dyDescent="0.25">
      <c r="A3694" s="6"/>
      <c r="B3694" s="10"/>
      <c r="C3694" s="6"/>
      <c r="D3694" s="6"/>
      <c r="E3694" s="6"/>
      <c r="F3694" s="6"/>
      <c r="G3694" s="6"/>
      <c r="H3694" s="6"/>
      <c r="I3694" s="6"/>
      <c r="J3694" s="6"/>
      <c r="K3694" s="6"/>
      <c r="L3694" s="6"/>
      <c r="M3694" s="6"/>
      <c r="N3694" s="6"/>
      <c r="O3694" s="6"/>
      <c r="P3694" s="10"/>
      <c r="Q3694" s="15" t="str">
        <f t="shared" ca="1" si="117"/>
        <v>-</v>
      </c>
      <c r="R3694" s="6"/>
      <c r="S3694" s="6"/>
      <c r="T3694" s="6"/>
      <c r="U3694" s="6"/>
      <c r="V3694" s="6"/>
      <c r="W3694" s="6" t="str">
        <f t="shared" si="116"/>
        <v>-</v>
      </c>
      <c r="X3694" s="6"/>
      <c r="Y3694" s="6"/>
      <c r="Z3694" s="6"/>
      <c r="AA3694" s="6"/>
      <c r="AB3694" s="6"/>
      <c r="AC3694" s="6"/>
    </row>
    <row r="3695" spans="1:29" x14ac:dyDescent="0.25">
      <c r="Q3695" s="12" t="str">
        <f t="shared" ca="1" si="117"/>
        <v>-</v>
      </c>
      <c r="W3695" t="str">
        <f t="shared" si="116"/>
        <v>-</v>
      </c>
    </row>
    <row r="3696" spans="1:29" x14ac:dyDescent="0.25">
      <c r="A3696" s="6"/>
      <c r="B3696" s="10"/>
      <c r="C3696" s="6"/>
      <c r="D3696" s="6"/>
      <c r="E3696" s="6"/>
      <c r="F3696" s="6"/>
      <c r="G3696" s="6"/>
      <c r="H3696" s="6"/>
      <c r="I3696" s="6"/>
      <c r="J3696" s="6"/>
      <c r="K3696" s="6"/>
      <c r="L3696" s="6"/>
      <c r="M3696" s="6"/>
      <c r="N3696" s="6"/>
      <c r="O3696" s="6"/>
      <c r="P3696" s="10"/>
      <c r="Q3696" s="15" t="str">
        <f t="shared" ca="1" si="117"/>
        <v>-</v>
      </c>
      <c r="R3696" s="6"/>
      <c r="S3696" s="6"/>
      <c r="T3696" s="6"/>
      <c r="U3696" s="6"/>
      <c r="V3696" s="6"/>
      <c r="W3696" s="6" t="str">
        <f t="shared" si="116"/>
        <v>-</v>
      </c>
      <c r="X3696" s="6"/>
      <c r="Y3696" s="6"/>
      <c r="Z3696" s="6"/>
      <c r="AA3696" s="6"/>
      <c r="AB3696" s="6"/>
      <c r="AC3696" s="6"/>
    </row>
    <row r="3697" spans="1:29" x14ac:dyDescent="0.25">
      <c r="Q3697" s="12" t="str">
        <f t="shared" ca="1" si="117"/>
        <v>-</v>
      </c>
      <c r="W3697" t="str">
        <f t="shared" si="116"/>
        <v>-</v>
      </c>
    </row>
    <row r="3698" spans="1:29" x14ac:dyDescent="0.25">
      <c r="A3698" s="6"/>
      <c r="B3698" s="10"/>
      <c r="C3698" s="6"/>
      <c r="D3698" s="6"/>
      <c r="E3698" s="6"/>
      <c r="F3698" s="6"/>
      <c r="G3698" s="6"/>
      <c r="H3698" s="6"/>
      <c r="I3698" s="6"/>
      <c r="J3698" s="6"/>
      <c r="K3698" s="6"/>
      <c r="L3698" s="6"/>
      <c r="M3698" s="6"/>
      <c r="N3698" s="6"/>
      <c r="O3698" s="6"/>
      <c r="P3698" s="10"/>
      <c r="Q3698" s="15" t="str">
        <f t="shared" ca="1" si="117"/>
        <v>-</v>
      </c>
      <c r="R3698" s="6"/>
      <c r="S3698" s="6"/>
      <c r="T3698" s="6"/>
      <c r="U3698" s="6"/>
      <c r="V3698" s="6"/>
      <c r="W3698" s="6" t="str">
        <f t="shared" si="116"/>
        <v>-</v>
      </c>
      <c r="X3698" s="6"/>
      <c r="Y3698" s="6"/>
      <c r="Z3698" s="6"/>
      <c r="AA3698" s="6"/>
      <c r="AB3698" s="6"/>
      <c r="AC3698" s="6"/>
    </row>
    <row r="3699" spans="1:29" x14ac:dyDescent="0.25">
      <c r="Q3699" s="12" t="str">
        <f t="shared" ca="1" si="117"/>
        <v>-</v>
      </c>
      <c r="W3699" t="str">
        <f t="shared" si="116"/>
        <v>-</v>
      </c>
    </row>
    <row r="3700" spans="1:29" x14ac:dyDescent="0.25">
      <c r="A3700" s="6"/>
      <c r="B3700" s="10"/>
      <c r="C3700" s="6"/>
      <c r="D3700" s="6"/>
      <c r="E3700" s="6"/>
      <c r="F3700" s="6"/>
      <c r="G3700" s="6"/>
      <c r="H3700" s="6"/>
      <c r="I3700" s="6"/>
      <c r="J3700" s="6"/>
      <c r="K3700" s="6"/>
      <c r="L3700" s="6"/>
      <c r="M3700" s="6"/>
      <c r="N3700" s="6"/>
      <c r="O3700" s="6"/>
      <c r="P3700" s="10"/>
      <c r="Q3700" s="15" t="str">
        <f t="shared" ca="1" si="117"/>
        <v>-</v>
      </c>
      <c r="R3700" s="6"/>
      <c r="S3700" s="6"/>
      <c r="T3700" s="6"/>
      <c r="U3700" s="6"/>
      <c r="V3700" s="6"/>
      <c r="W3700" s="6" t="str">
        <f t="shared" si="116"/>
        <v>-</v>
      </c>
      <c r="X3700" s="6"/>
      <c r="Y3700" s="6"/>
      <c r="Z3700" s="6"/>
      <c r="AA3700" s="6"/>
      <c r="AB3700" s="6"/>
      <c r="AC3700" s="6"/>
    </row>
    <row r="3701" spans="1:29" x14ac:dyDescent="0.25">
      <c r="Q3701" s="12" t="str">
        <f t="shared" ca="1" si="117"/>
        <v>-</v>
      </c>
      <c r="W3701" t="str">
        <f t="shared" si="116"/>
        <v>-</v>
      </c>
    </row>
    <row r="3702" spans="1:29" x14ac:dyDescent="0.25">
      <c r="A3702" s="6"/>
      <c r="B3702" s="10"/>
      <c r="C3702" s="6"/>
      <c r="D3702" s="6"/>
      <c r="E3702" s="6"/>
      <c r="F3702" s="6"/>
      <c r="G3702" s="6"/>
      <c r="H3702" s="6"/>
      <c r="I3702" s="6"/>
      <c r="J3702" s="6"/>
      <c r="K3702" s="6"/>
      <c r="L3702" s="6"/>
      <c r="M3702" s="6"/>
      <c r="N3702" s="6"/>
      <c r="O3702" s="6"/>
      <c r="P3702" s="10"/>
      <c r="Q3702" s="15" t="str">
        <f t="shared" ca="1" si="117"/>
        <v>-</v>
      </c>
      <c r="R3702" s="6"/>
      <c r="S3702" s="6"/>
      <c r="T3702" s="6"/>
      <c r="U3702" s="6"/>
      <c r="V3702" s="6"/>
      <c r="W3702" s="6" t="str">
        <f t="shared" si="116"/>
        <v>-</v>
      </c>
      <c r="X3702" s="6"/>
      <c r="Y3702" s="6"/>
      <c r="Z3702" s="6"/>
      <c r="AA3702" s="6"/>
      <c r="AB3702" s="6"/>
      <c r="AC3702" s="6"/>
    </row>
    <row r="3703" spans="1:29" x14ac:dyDescent="0.25">
      <c r="Q3703" s="12" t="str">
        <f t="shared" ca="1" si="117"/>
        <v>-</v>
      </c>
      <c r="W3703" t="str">
        <f t="shared" si="116"/>
        <v>-</v>
      </c>
    </row>
    <row r="3704" spans="1:29" x14ac:dyDescent="0.25">
      <c r="A3704" s="6"/>
      <c r="B3704" s="10"/>
      <c r="C3704" s="6"/>
      <c r="D3704" s="6"/>
      <c r="E3704" s="6"/>
      <c r="F3704" s="6"/>
      <c r="G3704" s="6"/>
      <c r="H3704" s="6"/>
      <c r="I3704" s="6"/>
      <c r="J3704" s="6"/>
      <c r="K3704" s="6"/>
      <c r="L3704" s="6"/>
      <c r="M3704" s="6"/>
      <c r="N3704" s="6"/>
      <c r="O3704" s="6"/>
      <c r="P3704" s="10"/>
      <c r="Q3704" s="15" t="str">
        <f t="shared" ca="1" si="117"/>
        <v>-</v>
      </c>
      <c r="R3704" s="6"/>
      <c r="S3704" s="6"/>
      <c r="T3704" s="6"/>
      <c r="U3704" s="6"/>
      <c r="V3704" s="6"/>
      <c r="W3704" s="6" t="str">
        <f t="shared" si="116"/>
        <v>-</v>
      </c>
      <c r="X3704" s="6"/>
      <c r="Y3704" s="6"/>
      <c r="Z3704" s="6"/>
      <c r="AA3704" s="6"/>
      <c r="AB3704" s="6"/>
      <c r="AC3704" s="6"/>
    </row>
    <row r="3705" spans="1:29" x14ac:dyDescent="0.25">
      <c r="Q3705" s="12" t="str">
        <f t="shared" ca="1" si="117"/>
        <v>-</v>
      </c>
      <c r="W3705" t="str">
        <f t="shared" si="116"/>
        <v>-</v>
      </c>
    </row>
    <row r="3706" spans="1:29" x14ac:dyDescent="0.25">
      <c r="A3706" s="6"/>
      <c r="B3706" s="10"/>
      <c r="C3706" s="6"/>
      <c r="D3706" s="6"/>
      <c r="E3706" s="6"/>
      <c r="F3706" s="6"/>
      <c r="G3706" s="6"/>
      <c r="H3706" s="6"/>
      <c r="I3706" s="6"/>
      <c r="J3706" s="6"/>
      <c r="K3706" s="6"/>
      <c r="L3706" s="6"/>
      <c r="M3706" s="6"/>
      <c r="N3706" s="6"/>
      <c r="O3706" s="6"/>
      <c r="P3706" s="10"/>
      <c r="Q3706" s="15" t="str">
        <f t="shared" ca="1" si="117"/>
        <v>-</v>
      </c>
      <c r="R3706" s="6"/>
      <c r="S3706" s="6"/>
      <c r="T3706" s="6"/>
      <c r="U3706" s="6"/>
      <c r="V3706" s="6"/>
      <c r="W3706" s="6" t="str">
        <f t="shared" si="116"/>
        <v>-</v>
      </c>
      <c r="X3706" s="6"/>
      <c r="Y3706" s="6"/>
      <c r="Z3706" s="6"/>
      <c r="AA3706" s="6"/>
      <c r="AB3706" s="6"/>
      <c r="AC3706" s="6"/>
    </row>
    <row r="3707" spans="1:29" x14ac:dyDescent="0.25">
      <c r="Q3707" s="12" t="str">
        <f t="shared" ca="1" si="117"/>
        <v>-</v>
      </c>
      <c r="W3707" t="str">
        <f t="shared" si="116"/>
        <v>-</v>
      </c>
    </row>
    <row r="3708" spans="1:29" x14ac:dyDescent="0.25">
      <c r="A3708" s="6"/>
      <c r="B3708" s="10"/>
      <c r="C3708" s="6"/>
      <c r="D3708" s="6"/>
      <c r="E3708" s="6"/>
      <c r="F3708" s="6"/>
      <c r="G3708" s="6"/>
      <c r="H3708" s="6"/>
      <c r="I3708" s="6"/>
      <c r="J3708" s="6"/>
      <c r="K3708" s="6"/>
      <c r="L3708" s="6"/>
      <c r="M3708" s="6"/>
      <c r="N3708" s="6"/>
      <c r="O3708" s="6"/>
      <c r="P3708" s="10"/>
      <c r="Q3708" s="15" t="str">
        <f t="shared" ca="1" si="117"/>
        <v>-</v>
      </c>
      <c r="R3708" s="6"/>
      <c r="S3708" s="6"/>
      <c r="T3708" s="6"/>
      <c r="U3708" s="6"/>
      <c r="V3708" s="6"/>
      <c r="W3708" s="6" t="str">
        <f t="shared" si="116"/>
        <v>-</v>
      </c>
      <c r="X3708" s="6"/>
      <c r="Y3708" s="6"/>
      <c r="Z3708" s="6"/>
      <c r="AA3708" s="6"/>
      <c r="AB3708" s="6"/>
      <c r="AC3708" s="6"/>
    </row>
    <row r="3709" spans="1:29" x14ac:dyDescent="0.25">
      <c r="Q3709" s="12" t="str">
        <f t="shared" ca="1" si="117"/>
        <v>-</v>
      </c>
      <c r="W3709" t="str">
        <f t="shared" si="116"/>
        <v>-</v>
      </c>
    </row>
    <row r="3710" spans="1:29" x14ac:dyDescent="0.25">
      <c r="A3710" s="6"/>
      <c r="B3710" s="10"/>
      <c r="C3710" s="6"/>
      <c r="D3710" s="6"/>
      <c r="E3710" s="6"/>
      <c r="F3710" s="6"/>
      <c r="G3710" s="6"/>
      <c r="H3710" s="6"/>
      <c r="I3710" s="6"/>
      <c r="J3710" s="6"/>
      <c r="K3710" s="6"/>
      <c r="L3710" s="6"/>
      <c r="M3710" s="6"/>
      <c r="N3710" s="6"/>
      <c r="O3710" s="6"/>
      <c r="P3710" s="10"/>
      <c r="Q3710" s="15" t="str">
        <f t="shared" ca="1" si="117"/>
        <v>-</v>
      </c>
      <c r="R3710" s="6"/>
      <c r="S3710" s="6"/>
      <c r="T3710" s="6"/>
      <c r="U3710" s="6"/>
      <c r="V3710" s="6"/>
      <c r="W3710" s="6" t="str">
        <f t="shared" si="116"/>
        <v>-</v>
      </c>
      <c r="X3710" s="6"/>
      <c r="Y3710" s="6"/>
      <c r="Z3710" s="6"/>
      <c r="AA3710" s="6"/>
      <c r="AB3710" s="6"/>
      <c r="AC3710" s="6"/>
    </row>
    <row r="3711" spans="1:29" x14ac:dyDescent="0.25">
      <c r="Q3711" s="12" t="str">
        <f t="shared" ca="1" si="117"/>
        <v>-</v>
      </c>
      <c r="W3711" t="str">
        <f t="shared" si="116"/>
        <v>-</v>
      </c>
    </row>
    <row r="3712" spans="1:29" x14ac:dyDescent="0.25">
      <c r="A3712" s="6"/>
      <c r="B3712" s="10"/>
      <c r="C3712" s="6"/>
      <c r="D3712" s="6"/>
      <c r="E3712" s="6"/>
      <c r="F3712" s="6"/>
      <c r="G3712" s="6"/>
      <c r="H3712" s="6"/>
      <c r="I3712" s="6"/>
      <c r="J3712" s="6"/>
      <c r="K3712" s="6"/>
      <c r="L3712" s="6"/>
      <c r="M3712" s="6"/>
      <c r="N3712" s="6"/>
      <c r="O3712" s="6"/>
      <c r="P3712" s="10"/>
      <c r="Q3712" s="15" t="str">
        <f t="shared" ca="1" si="117"/>
        <v>-</v>
      </c>
      <c r="R3712" s="6"/>
      <c r="S3712" s="6"/>
      <c r="T3712" s="6"/>
      <c r="U3712" s="6"/>
      <c r="V3712" s="6"/>
      <c r="W3712" s="6" t="str">
        <f t="shared" si="116"/>
        <v>-</v>
      </c>
      <c r="X3712" s="6"/>
      <c r="Y3712" s="6"/>
      <c r="Z3712" s="6"/>
      <c r="AA3712" s="6"/>
      <c r="AB3712" s="6"/>
      <c r="AC3712" s="6"/>
    </row>
    <row r="3713" spans="1:29" x14ac:dyDescent="0.25">
      <c r="Q3713" s="12" t="str">
        <f t="shared" ca="1" si="117"/>
        <v>-</v>
      </c>
      <c r="W3713" t="str">
        <f t="shared" si="116"/>
        <v>-</v>
      </c>
    </row>
    <row r="3714" spans="1:29" x14ac:dyDescent="0.25">
      <c r="A3714" s="6"/>
      <c r="B3714" s="10"/>
      <c r="C3714" s="6"/>
      <c r="D3714" s="6"/>
      <c r="E3714" s="6"/>
      <c r="F3714" s="6"/>
      <c r="G3714" s="6"/>
      <c r="H3714" s="6"/>
      <c r="I3714" s="6"/>
      <c r="J3714" s="6"/>
      <c r="K3714" s="6"/>
      <c r="L3714" s="6"/>
      <c r="M3714" s="6"/>
      <c r="N3714" s="6"/>
      <c r="O3714" s="6"/>
      <c r="P3714" s="10"/>
      <c r="Q3714" s="15" t="str">
        <f t="shared" ca="1" si="117"/>
        <v>-</v>
      </c>
      <c r="R3714" s="6"/>
      <c r="S3714" s="6"/>
      <c r="T3714" s="6"/>
      <c r="U3714" s="6"/>
      <c r="V3714" s="6"/>
      <c r="W3714" s="6" t="str">
        <f t="shared" si="116"/>
        <v>-</v>
      </c>
      <c r="X3714" s="6"/>
      <c r="Y3714" s="6"/>
      <c r="Z3714" s="6"/>
      <c r="AA3714" s="6"/>
      <c r="AB3714" s="6"/>
      <c r="AC3714" s="6"/>
    </row>
    <row r="3715" spans="1:29" x14ac:dyDescent="0.25">
      <c r="Q3715" s="12" t="str">
        <f t="shared" ca="1" si="117"/>
        <v>-</v>
      </c>
      <c r="W3715" t="str">
        <f t="shared" si="116"/>
        <v>-</v>
      </c>
    </row>
    <row r="3716" spans="1:29" x14ac:dyDescent="0.25">
      <c r="A3716" s="6"/>
      <c r="B3716" s="10"/>
      <c r="C3716" s="6"/>
      <c r="D3716" s="6"/>
      <c r="E3716" s="6"/>
      <c r="F3716" s="6"/>
      <c r="G3716" s="6"/>
      <c r="H3716" s="6"/>
      <c r="I3716" s="6"/>
      <c r="J3716" s="6"/>
      <c r="K3716" s="6"/>
      <c r="L3716" s="6"/>
      <c r="M3716" s="6"/>
      <c r="N3716" s="6"/>
      <c r="O3716" s="6"/>
      <c r="P3716" s="10"/>
      <c r="Q3716" s="15" t="str">
        <f t="shared" ca="1" si="117"/>
        <v>-</v>
      </c>
      <c r="R3716" s="6"/>
      <c r="S3716" s="6"/>
      <c r="T3716" s="6"/>
      <c r="U3716" s="6"/>
      <c r="V3716" s="6"/>
      <c r="W3716" s="6" t="str">
        <f t="shared" si="116"/>
        <v>-</v>
      </c>
      <c r="X3716" s="6"/>
      <c r="Y3716" s="6"/>
      <c r="Z3716" s="6"/>
      <c r="AA3716" s="6"/>
      <c r="AB3716" s="6"/>
      <c r="AC3716" s="6"/>
    </row>
    <row r="3717" spans="1:29" x14ac:dyDescent="0.25">
      <c r="Q3717" s="12" t="str">
        <f t="shared" ca="1" si="117"/>
        <v>-</v>
      </c>
      <c r="W3717" t="str">
        <f t="shared" si="116"/>
        <v>-</v>
      </c>
    </row>
    <row r="3718" spans="1:29" x14ac:dyDescent="0.25">
      <c r="A3718" s="6"/>
      <c r="B3718" s="10"/>
      <c r="C3718" s="6"/>
      <c r="D3718" s="6"/>
      <c r="E3718" s="6"/>
      <c r="F3718" s="6"/>
      <c r="G3718" s="6"/>
      <c r="H3718" s="6"/>
      <c r="I3718" s="6"/>
      <c r="J3718" s="6"/>
      <c r="K3718" s="6"/>
      <c r="L3718" s="6"/>
      <c r="M3718" s="6"/>
      <c r="N3718" s="6"/>
      <c r="O3718" s="6"/>
      <c r="P3718" s="10"/>
      <c r="Q3718" s="15" t="str">
        <f t="shared" ca="1" si="117"/>
        <v>-</v>
      </c>
      <c r="R3718" s="6"/>
      <c r="S3718" s="6"/>
      <c r="T3718" s="6"/>
      <c r="U3718" s="6"/>
      <c r="V3718" s="6"/>
      <c r="W3718" s="6" t="str">
        <f t="shared" si="116"/>
        <v>-</v>
      </c>
      <c r="X3718" s="6"/>
      <c r="Y3718" s="6"/>
      <c r="Z3718" s="6"/>
      <c r="AA3718" s="6"/>
      <c r="AB3718" s="6"/>
      <c r="AC3718" s="6"/>
    </row>
    <row r="3719" spans="1:29" x14ac:dyDescent="0.25">
      <c r="Q3719" s="12" t="str">
        <f t="shared" ca="1" si="117"/>
        <v>-</v>
      </c>
      <c r="W3719" t="str">
        <f t="shared" si="116"/>
        <v>-</v>
      </c>
    </row>
    <row r="3720" spans="1:29" x14ac:dyDescent="0.25">
      <c r="A3720" s="6"/>
      <c r="B3720" s="10"/>
      <c r="C3720" s="6"/>
      <c r="D3720" s="6"/>
      <c r="E3720" s="6"/>
      <c r="F3720" s="6"/>
      <c r="G3720" s="6"/>
      <c r="H3720" s="6"/>
      <c r="I3720" s="6"/>
      <c r="J3720" s="6"/>
      <c r="K3720" s="6"/>
      <c r="L3720" s="6"/>
      <c r="M3720" s="6"/>
      <c r="N3720" s="6"/>
      <c r="O3720" s="6"/>
      <c r="P3720" s="10"/>
      <c r="Q3720" s="15" t="str">
        <f t="shared" ca="1" si="117"/>
        <v>-</v>
      </c>
      <c r="R3720" s="6"/>
      <c r="S3720" s="6"/>
      <c r="T3720" s="6"/>
      <c r="U3720" s="6"/>
      <c r="V3720" s="6"/>
      <c r="W3720" s="6" t="str">
        <f t="shared" ref="W3720:W3783" si="118">IF(OR(ISBLANK(J3720),ISBLANK(V3720)),"-",(IF(J3720=V3720,"Yes","No")))</f>
        <v>-</v>
      </c>
      <c r="X3720" s="6"/>
      <c r="Y3720" s="6"/>
      <c r="Z3720" s="6"/>
      <c r="AA3720" s="6"/>
      <c r="AB3720" s="6"/>
      <c r="AC3720" s="6"/>
    </row>
    <row r="3721" spans="1:29" x14ac:dyDescent="0.25">
      <c r="Q3721" s="12" t="str">
        <f t="shared" ref="Q3721:Q3784" ca="1" si="119">IF(B3721&gt;1/1/1900, (IF(R3721="Closed",(DATEDIF(B3721,P3721,"d"))-(DATEDIF(M3721,O3721,"d")),IF(OR(R3721="Pending",ISBLANK(P3721)),TODAY()-B3721))),"-")</f>
        <v>-</v>
      </c>
      <c r="W3721" t="str">
        <f t="shared" si="118"/>
        <v>-</v>
      </c>
    </row>
    <row r="3722" spans="1:29" x14ac:dyDescent="0.25">
      <c r="A3722" s="6"/>
      <c r="B3722" s="10"/>
      <c r="C3722" s="6"/>
      <c r="D3722" s="6"/>
      <c r="E3722" s="6"/>
      <c r="F3722" s="6"/>
      <c r="G3722" s="6"/>
      <c r="H3722" s="6"/>
      <c r="I3722" s="6"/>
      <c r="J3722" s="6"/>
      <c r="K3722" s="6"/>
      <c r="L3722" s="6"/>
      <c r="M3722" s="6"/>
      <c r="N3722" s="6"/>
      <c r="O3722" s="6"/>
      <c r="P3722" s="10"/>
      <c r="Q3722" s="15" t="str">
        <f t="shared" ca="1" si="119"/>
        <v>-</v>
      </c>
      <c r="R3722" s="6"/>
      <c r="S3722" s="6"/>
      <c r="T3722" s="6"/>
      <c r="U3722" s="6"/>
      <c r="V3722" s="6"/>
      <c r="W3722" s="6" t="str">
        <f t="shared" si="118"/>
        <v>-</v>
      </c>
      <c r="X3722" s="6"/>
      <c r="Y3722" s="6"/>
      <c r="Z3722" s="6"/>
      <c r="AA3722" s="6"/>
      <c r="AB3722" s="6"/>
      <c r="AC3722" s="6"/>
    </row>
    <row r="3723" spans="1:29" x14ac:dyDescent="0.25">
      <c r="Q3723" s="12" t="str">
        <f t="shared" ca="1" si="119"/>
        <v>-</v>
      </c>
      <c r="W3723" t="str">
        <f t="shared" si="118"/>
        <v>-</v>
      </c>
    </row>
    <row r="3724" spans="1:29" x14ac:dyDescent="0.25">
      <c r="A3724" s="6"/>
      <c r="B3724" s="10"/>
      <c r="C3724" s="6"/>
      <c r="D3724" s="6"/>
      <c r="E3724" s="6"/>
      <c r="F3724" s="6"/>
      <c r="G3724" s="6"/>
      <c r="H3724" s="6"/>
      <c r="I3724" s="6"/>
      <c r="J3724" s="6"/>
      <c r="K3724" s="6"/>
      <c r="L3724" s="6"/>
      <c r="M3724" s="6"/>
      <c r="N3724" s="6"/>
      <c r="O3724" s="6"/>
      <c r="P3724" s="10"/>
      <c r="Q3724" s="15" t="str">
        <f t="shared" ca="1" si="119"/>
        <v>-</v>
      </c>
      <c r="R3724" s="6"/>
      <c r="S3724" s="6"/>
      <c r="T3724" s="6"/>
      <c r="U3724" s="6"/>
      <c r="V3724" s="6"/>
      <c r="W3724" s="6" t="str">
        <f t="shared" si="118"/>
        <v>-</v>
      </c>
      <c r="X3724" s="6"/>
      <c r="Y3724" s="6"/>
      <c r="Z3724" s="6"/>
      <c r="AA3724" s="6"/>
      <c r="AB3724" s="6"/>
      <c r="AC3724" s="6"/>
    </row>
    <row r="3725" spans="1:29" x14ac:dyDescent="0.25">
      <c r="Q3725" s="12" t="str">
        <f t="shared" ca="1" si="119"/>
        <v>-</v>
      </c>
      <c r="W3725" t="str">
        <f t="shared" si="118"/>
        <v>-</v>
      </c>
    </row>
    <row r="3726" spans="1:29" x14ac:dyDescent="0.25">
      <c r="A3726" s="6"/>
      <c r="B3726" s="10"/>
      <c r="C3726" s="6"/>
      <c r="D3726" s="6"/>
      <c r="E3726" s="6"/>
      <c r="F3726" s="6"/>
      <c r="G3726" s="6"/>
      <c r="H3726" s="6"/>
      <c r="I3726" s="6"/>
      <c r="J3726" s="6"/>
      <c r="K3726" s="6"/>
      <c r="L3726" s="6"/>
      <c r="M3726" s="6"/>
      <c r="N3726" s="6"/>
      <c r="O3726" s="6"/>
      <c r="P3726" s="10"/>
      <c r="Q3726" s="15" t="str">
        <f t="shared" ca="1" si="119"/>
        <v>-</v>
      </c>
      <c r="R3726" s="6"/>
      <c r="S3726" s="6"/>
      <c r="T3726" s="6"/>
      <c r="U3726" s="6"/>
      <c r="V3726" s="6"/>
      <c r="W3726" s="6" t="str">
        <f t="shared" si="118"/>
        <v>-</v>
      </c>
      <c r="X3726" s="6"/>
      <c r="Y3726" s="6"/>
      <c r="Z3726" s="6"/>
      <c r="AA3726" s="6"/>
      <c r="AB3726" s="6"/>
      <c r="AC3726" s="6"/>
    </row>
    <row r="3727" spans="1:29" x14ac:dyDescent="0.25">
      <c r="Q3727" s="12" t="str">
        <f t="shared" ca="1" si="119"/>
        <v>-</v>
      </c>
      <c r="W3727" t="str">
        <f t="shared" si="118"/>
        <v>-</v>
      </c>
    </row>
    <row r="3728" spans="1:29" x14ac:dyDescent="0.25">
      <c r="A3728" s="6"/>
      <c r="B3728" s="10"/>
      <c r="C3728" s="6"/>
      <c r="D3728" s="6"/>
      <c r="E3728" s="6"/>
      <c r="F3728" s="6"/>
      <c r="G3728" s="6"/>
      <c r="H3728" s="6"/>
      <c r="I3728" s="6"/>
      <c r="J3728" s="6"/>
      <c r="K3728" s="6"/>
      <c r="L3728" s="6"/>
      <c r="M3728" s="6"/>
      <c r="N3728" s="6"/>
      <c r="O3728" s="6"/>
      <c r="P3728" s="10"/>
      <c r="Q3728" s="15" t="str">
        <f t="shared" ca="1" si="119"/>
        <v>-</v>
      </c>
      <c r="R3728" s="6"/>
      <c r="S3728" s="6"/>
      <c r="T3728" s="6"/>
      <c r="U3728" s="6"/>
      <c r="V3728" s="6"/>
      <c r="W3728" s="6" t="str">
        <f t="shared" si="118"/>
        <v>-</v>
      </c>
      <c r="X3728" s="6"/>
      <c r="Y3728" s="6"/>
      <c r="Z3728" s="6"/>
      <c r="AA3728" s="6"/>
      <c r="AB3728" s="6"/>
      <c r="AC3728" s="6"/>
    </row>
    <row r="3729" spans="1:29" x14ac:dyDescent="0.25">
      <c r="Q3729" s="12" t="str">
        <f t="shared" ca="1" si="119"/>
        <v>-</v>
      </c>
      <c r="W3729" t="str">
        <f t="shared" si="118"/>
        <v>-</v>
      </c>
    </row>
    <row r="3730" spans="1:29" x14ac:dyDescent="0.25">
      <c r="A3730" s="6"/>
      <c r="B3730" s="10"/>
      <c r="C3730" s="6"/>
      <c r="D3730" s="6"/>
      <c r="E3730" s="6"/>
      <c r="F3730" s="6"/>
      <c r="G3730" s="6"/>
      <c r="H3730" s="6"/>
      <c r="I3730" s="6"/>
      <c r="J3730" s="6"/>
      <c r="K3730" s="6"/>
      <c r="L3730" s="6"/>
      <c r="M3730" s="6"/>
      <c r="N3730" s="6"/>
      <c r="O3730" s="6"/>
      <c r="P3730" s="10"/>
      <c r="Q3730" s="15" t="str">
        <f t="shared" ca="1" si="119"/>
        <v>-</v>
      </c>
      <c r="R3730" s="6"/>
      <c r="S3730" s="6"/>
      <c r="T3730" s="6"/>
      <c r="U3730" s="6"/>
      <c r="V3730" s="6"/>
      <c r="W3730" s="6" t="str">
        <f t="shared" si="118"/>
        <v>-</v>
      </c>
      <c r="X3730" s="6"/>
      <c r="Y3730" s="6"/>
      <c r="Z3730" s="6"/>
      <c r="AA3730" s="6"/>
      <c r="AB3730" s="6"/>
      <c r="AC3730" s="6"/>
    </row>
    <row r="3731" spans="1:29" x14ac:dyDescent="0.25">
      <c r="Q3731" s="12" t="str">
        <f t="shared" ca="1" si="119"/>
        <v>-</v>
      </c>
      <c r="W3731" t="str">
        <f t="shared" si="118"/>
        <v>-</v>
      </c>
    </row>
    <row r="3732" spans="1:29" x14ac:dyDescent="0.25">
      <c r="A3732" s="6"/>
      <c r="B3732" s="10"/>
      <c r="C3732" s="6"/>
      <c r="D3732" s="6"/>
      <c r="E3732" s="6"/>
      <c r="F3732" s="6"/>
      <c r="G3732" s="6"/>
      <c r="H3732" s="6"/>
      <c r="I3732" s="6"/>
      <c r="J3732" s="6"/>
      <c r="K3732" s="6"/>
      <c r="L3732" s="6"/>
      <c r="M3732" s="6"/>
      <c r="N3732" s="6"/>
      <c r="O3732" s="6"/>
      <c r="P3732" s="10"/>
      <c r="Q3732" s="15" t="str">
        <f t="shared" ca="1" si="119"/>
        <v>-</v>
      </c>
      <c r="R3732" s="6"/>
      <c r="S3732" s="6"/>
      <c r="T3732" s="6"/>
      <c r="U3732" s="6"/>
      <c r="V3732" s="6"/>
      <c r="W3732" s="6" t="str">
        <f t="shared" si="118"/>
        <v>-</v>
      </c>
      <c r="X3732" s="6"/>
      <c r="Y3732" s="6"/>
      <c r="Z3732" s="6"/>
      <c r="AA3732" s="6"/>
      <c r="AB3732" s="6"/>
      <c r="AC3732" s="6"/>
    </row>
    <row r="3733" spans="1:29" x14ac:dyDescent="0.25">
      <c r="Q3733" s="12" t="str">
        <f t="shared" ca="1" si="119"/>
        <v>-</v>
      </c>
      <c r="W3733" t="str">
        <f t="shared" si="118"/>
        <v>-</v>
      </c>
    </row>
    <row r="3734" spans="1:29" x14ac:dyDescent="0.25">
      <c r="A3734" s="6"/>
      <c r="B3734" s="10"/>
      <c r="C3734" s="6"/>
      <c r="D3734" s="6"/>
      <c r="E3734" s="6"/>
      <c r="F3734" s="6"/>
      <c r="G3734" s="6"/>
      <c r="H3734" s="6"/>
      <c r="I3734" s="6"/>
      <c r="J3734" s="6"/>
      <c r="K3734" s="6"/>
      <c r="L3734" s="6"/>
      <c r="M3734" s="6"/>
      <c r="N3734" s="6"/>
      <c r="O3734" s="6"/>
      <c r="P3734" s="10"/>
      <c r="Q3734" s="15" t="str">
        <f t="shared" ca="1" si="119"/>
        <v>-</v>
      </c>
      <c r="R3734" s="6"/>
      <c r="S3734" s="6"/>
      <c r="T3734" s="6"/>
      <c r="U3734" s="6"/>
      <c r="V3734" s="6"/>
      <c r="W3734" s="6" t="str">
        <f t="shared" si="118"/>
        <v>-</v>
      </c>
      <c r="X3734" s="6"/>
      <c r="Y3734" s="6"/>
      <c r="Z3734" s="6"/>
      <c r="AA3734" s="6"/>
      <c r="AB3734" s="6"/>
      <c r="AC3734" s="6"/>
    </row>
    <row r="3735" spans="1:29" x14ac:dyDescent="0.25">
      <c r="Q3735" s="12" t="str">
        <f t="shared" ca="1" si="119"/>
        <v>-</v>
      </c>
      <c r="W3735" t="str">
        <f t="shared" si="118"/>
        <v>-</v>
      </c>
    </row>
    <row r="3736" spans="1:29" x14ac:dyDescent="0.25">
      <c r="A3736" s="6"/>
      <c r="B3736" s="10"/>
      <c r="C3736" s="6"/>
      <c r="D3736" s="6"/>
      <c r="E3736" s="6"/>
      <c r="F3736" s="6"/>
      <c r="G3736" s="6"/>
      <c r="H3736" s="6"/>
      <c r="I3736" s="6"/>
      <c r="J3736" s="6"/>
      <c r="K3736" s="6"/>
      <c r="L3736" s="6"/>
      <c r="M3736" s="6"/>
      <c r="N3736" s="6"/>
      <c r="O3736" s="6"/>
      <c r="P3736" s="10"/>
      <c r="Q3736" s="15" t="str">
        <f t="shared" ca="1" si="119"/>
        <v>-</v>
      </c>
      <c r="R3736" s="6"/>
      <c r="S3736" s="6"/>
      <c r="T3736" s="6"/>
      <c r="U3736" s="6"/>
      <c r="V3736" s="6"/>
      <c r="W3736" s="6" t="str">
        <f t="shared" si="118"/>
        <v>-</v>
      </c>
      <c r="X3736" s="6"/>
      <c r="Y3736" s="6"/>
      <c r="Z3736" s="6"/>
      <c r="AA3736" s="6"/>
      <c r="AB3736" s="6"/>
      <c r="AC3736" s="6"/>
    </row>
    <row r="3737" spans="1:29" x14ac:dyDescent="0.25">
      <c r="Q3737" s="12" t="str">
        <f t="shared" ca="1" si="119"/>
        <v>-</v>
      </c>
      <c r="W3737" t="str">
        <f t="shared" si="118"/>
        <v>-</v>
      </c>
    </row>
    <row r="3738" spans="1:29" x14ac:dyDescent="0.25">
      <c r="A3738" s="6"/>
      <c r="B3738" s="10"/>
      <c r="C3738" s="6"/>
      <c r="D3738" s="6"/>
      <c r="E3738" s="6"/>
      <c r="F3738" s="6"/>
      <c r="G3738" s="6"/>
      <c r="H3738" s="6"/>
      <c r="I3738" s="6"/>
      <c r="J3738" s="6"/>
      <c r="K3738" s="6"/>
      <c r="L3738" s="6"/>
      <c r="M3738" s="6"/>
      <c r="N3738" s="6"/>
      <c r="O3738" s="6"/>
      <c r="P3738" s="10"/>
      <c r="Q3738" s="15" t="str">
        <f t="shared" ca="1" si="119"/>
        <v>-</v>
      </c>
      <c r="R3738" s="6"/>
      <c r="S3738" s="6"/>
      <c r="T3738" s="6"/>
      <c r="U3738" s="6"/>
      <c r="V3738" s="6"/>
      <c r="W3738" s="6" t="str">
        <f t="shared" si="118"/>
        <v>-</v>
      </c>
      <c r="X3738" s="6"/>
      <c r="Y3738" s="6"/>
      <c r="Z3738" s="6"/>
      <c r="AA3738" s="6"/>
      <c r="AB3738" s="6"/>
      <c r="AC3738" s="6"/>
    </row>
    <row r="3739" spans="1:29" x14ac:dyDescent="0.25">
      <c r="Q3739" s="12" t="str">
        <f t="shared" ca="1" si="119"/>
        <v>-</v>
      </c>
      <c r="W3739" t="str">
        <f t="shared" si="118"/>
        <v>-</v>
      </c>
    </row>
    <row r="3740" spans="1:29" x14ac:dyDescent="0.25">
      <c r="A3740" s="6"/>
      <c r="B3740" s="10"/>
      <c r="C3740" s="6"/>
      <c r="D3740" s="6"/>
      <c r="E3740" s="6"/>
      <c r="F3740" s="6"/>
      <c r="G3740" s="6"/>
      <c r="H3740" s="6"/>
      <c r="I3740" s="6"/>
      <c r="J3740" s="6"/>
      <c r="K3740" s="6"/>
      <c r="L3740" s="6"/>
      <c r="M3740" s="6"/>
      <c r="N3740" s="6"/>
      <c r="O3740" s="6"/>
      <c r="P3740" s="10"/>
      <c r="Q3740" s="15" t="str">
        <f t="shared" ca="1" si="119"/>
        <v>-</v>
      </c>
      <c r="R3740" s="6"/>
      <c r="S3740" s="6"/>
      <c r="T3740" s="6"/>
      <c r="U3740" s="6"/>
      <c r="V3740" s="6"/>
      <c r="W3740" s="6" t="str">
        <f t="shared" si="118"/>
        <v>-</v>
      </c>
      <c r="X3740" s="6"/>
      <c r="Y3740" s="6"/>
      <c r="Z3740" s="6"/>
      <c r="AA3740" s="6"/>
      <c r="AB3740" s="6"/>
      <c r="AC3740" s="6"/>
    </row>
    <row r="3741" spans="1:29" x14ac:dyDescent="0.25">
      <c r="Q3741" s="12" t="str">
        <f t="shared" ca="1" si="119"/>
        <v>-</v>
      </c>
      <c r="W3741" t="str">
        <f t="shared" si="118"/>
        <v>-</v>
      </c>
    </row>
    <row r="3742" spans="1:29" x14ac:dyDescent="0.25">
      <c r="A3742" s="6"/>
      <c r="B3742" s="10"/>
      <c r="C3742" s="6"/>
      <c r="D3742" s="6"/>
      <c r="E3742" s="6"/>
      <c r="F3742" s="6"/>
      <c r="G3742" s="6"/>
      <c r="H3742" s="6"/>
      <c r="I3742" s="6"/>
      <c r="J3742" s="6"/>
      <c r="K3742" s="6"/>
      <c r="L3742" s="6"/>
      <c r="M3742" s="6"/>
      <c r="N3742" s="6"/>
      <c r="O3742" s="6"/>
      <c r="P3742" s="10"/>
      <c r="Q3742" s="15" t="str">
        <f t="shared" ca="1" si="119"/>
        <v>-</v>
      </c>
      <c r="R3742" s="6"/>
      <c r="S3742" s="6"/>
      <c r="T3742" s="6"/>
      <c r="U3742" s="6"/>
      <c r="V3742" s="6"/>
      <c r="W3742" s="6" t="str">
        <f t="shared" si="118"/>
        <v>-</v>
      </c>
      <c r="X3742" s="6"/>
      <c r="Y3742" s="6"/>
      <c r="Z3742" s="6"/>
      <c r="AA3742" s="6"/>
      <c r="AB3742" s="6"/>
      <c r="AC3742" s="6"/>
    </row>
    <row r="3743" spans="1:29" x14ac:dyDescent="0.25">
      <c r="Q3743" s="12" t="str">
        <f t="shared" ca="1" si="119"/>
        <v>-</v>
      </c>
      <c r="W3743" t="str">
        <f t="shared" si="118"/>
        <v>-</v>
      </c>
    </row>
    <row r="3744" spans="1:29" x14ac:dyDescent="0.25">
      <c r="A3744" s="6"/>
      <c r="B3744" s="10"/>
      <c r="C3744" s="6"/>
      <c r="D3744" s="6"/>
      <c r="E3744" s="6"/>
      <c r="F3744" s="6"/>
      <c r="G3744" s="6"/>
      <c r="H3744" s="6"/>
      <c r="I3744" s="6"/>
      <c r="J3744" s="6"/>
      <c r="K3744" s="6"/>
      <c r="L3744" s="6"/>
      <c r="M3744" s="6"/>
      <c r="N3744" s="6"/>
      <c r="O3744" s="6"/>
      <c r="P3744" s="10"/>
      <c r="Q3744" s="15" t="str">
        <f t="shared" ca="1" si="119"/>
        <v>-</v>
      </c>
      <c r="R3744" s="6"/>
      <c r="S3744" s="6"/>
      <c r="T3744" s="6"/>
      <c r="U3744" s="6"/>
      <c r="V3744" s="6"/>
      <c r="W3744" s="6" t="str">
        <f t="shared" si="118"/>
        <v>-</v>
      </c>
      <c r="X3744" s="6"/>
      <c r="Y3744" s="6"/>
      <c r="Z3744" s="6"/>
      <c r="AA3744" s="6"/>
      <c r="AB3744" s="6"/>
      <c r="AC3744" s="6"/>
    </row>
    <row r="3745" spans="1:29" x14ac:dyDescent="0.25">
      <c r="Q3745" s="12" t="str">
        <f t="shared" ca="1" si="119"/>
        <v>-</v>
      </c>
      <c r="W3745" t="str">
        <f t="shared" si="118"/>
        <v>-</v>
      </c>
    </row>
    <row r="3746" spans="1:29" x14ac:dyDescent="0.25">
      <c r="A3746" s="6"/>
      <c r="B3746" s="10"/>
      <c r="C3746" s="6"/>
      <c r="D3746" s="6"/>
      <c r="E3746" s="6"/>
      <c r="F3746" s="6"/>
      <c r="G3746" s="6"/>
      <c r="H3746" s="6"/>
      <c r="I3746" s="6"/>
      <c r="J3746" s="6"/>
      <c r="K3746" s="6"/>
      <c r="L3746" s="6"/>
      <c r="M3746" s="6"/>
      <c r="N3746" s="6"/>
      <c r="O3746" s="6"/>
      <c r="P3746" s="10"/>
      <c r="Q3746" s="15" t="str">
        <f t="shared" ca="1" si="119"/>
        <v>-</v>
      </c>
      <c r="R3746" s="6"/>
      <c r="S3746" s="6"/>
      <c r="T3746" s="6"/>
      <c r="U3746" s="6"/>
      <c r="V3746" s="6"/>
      <c r="W3746" s="6" t="str">
        <f t="shared" si="118"/>
        <v>-</v>
      </c>
      <c r="X3746" s="6"/>
      <c r="Y3746" s="6"/>
      <c r="Z3746" s="6"/>
      <c r="AA3746" s="6"/>
      <c r="AB3746" s="6"/>
      <c r="AC3746" s="6"/>
    </row>
    <row r="3747" spans="1:29" x14ac:dyDescent="0.25">
      <c r="Q3747" s="12" t="str">
        <f t="shared" ca="1" si="119"/>
        <v>-</v>
      </c>
      <c r="W3747" t="str">
        <f t="shared" si="118"/>
        <v>-</v>
      </c>
    </row>
    <row r="3748" spans="1:29" x14ac:dyDescent="0.25">
      <c r="A3748" s="6"/>
      <c r="B3748" s="10"/>
      <c r="C3748" s="6"/>
      <c r="D3748" s="6"/>
      <c r="E3748" s="6"/>
      <c r="F3748" s="6"/>
      <c r="G3748" s="6"/>
      <c r="H3748" s="6"/>
      <c r="I3748" s="6"/>
      <c r="J3748" s="6"/>
      <c r="K3748" s="6"/>
      <c r="L3748" s="6"/>
      <c r="M3748" s="6"/>
      <c r="N3748" s="6"/>
      <c r="O3748" s="6"/>
      <c r="P3748" s="10"/>
      <c r="Q3748" s="15" t="str">
        <f t="shared" ca="1" si="119"/>
        <v>-</v>
      </c>
      <c r="R3748" s="6"/>
      <c r="S3748" s="6"/>
      <c r="T3748" s="6"/>
      <c r="U3748" s="6"/>
      <c r="V3748" s="6"/>
      <c r="W3748" s="6" t="str">
        <f t="shared" si="118"/>
        <v>-</v>
      </c>
      <c r="X3748" s="6"/>
      <c r="Y3748" s="6"/>
      <c r="Z3748" s="6"/>
      <c r="AA3748" s="6"/>
      <c r="AB3748" s="6"/>
      <c r="AC3748" s="6"/>
    </row>
    <row r="3749" spans="1:29" x14ac:dyDescent="0.25">
      <c r="Q3749" s="12" t="str">
        <f t="shared" ca="1" si="119"/>
        <v>-</v>
      </c>
      <c r="W3749" t="str">
        <f t="shared" si="118"/>
        <v>-</v>
      </c>
    </row>
    <row r="3750" spans="1:29" x14ac:dyDescent="0.25">
      <c r="A3750" s="6"/>
      <c r="B3750" s="10"/>
      <c r="C3750" s="6"/>
      <c r="D3750" s="6"/>
      <c r="E3750" s="6"/>
      <c r="F3750" s="6"/>
      <c r="G3750" s="6"/>
      <c r="H3750" s="6"/>
      <c r="I3750" s="6"/>
      <c r="J3750" s="6"/>
      <c r="K3750" s="6"/>
      <c r="L3750" s="6"/>
      <c r="M3750" s="6"/>
      <c r="N3750" s="6"/>
      <c r="O3750" s="6"/>
      <c r="P3750" s="10"/>
      <c r="Q3750" s="15" t="str">
        <f t="shared" ca="1" si="119"/>
        <v>-</v>
      </c>
      <c r="R3750" s="6"/>
      <c r="S3750" s="6"/>
      <c r="T3750" s="6"/>
      <c r="U3750" s="6"/>
      <c r="V3750" s="6"/>
      <c r="W3750" s="6" t="str">
        <f t="shared" si="118"/>
        <v>-</v>
      </c>
      <c r="X3750" s="6"/>
      <c r="Y3750" s="6"/>
      <c r="Z3750" s="6"/>
      <c r="AA3750" s="6"/>
      <c r="AB3750" s="6"/>
      <c r="AC3750" s="6"/>
    </row>
    <row r="3751" spans="1:29" x14ac:dyDescent="0.25">
      <c r="Q3751" s="12" t="str">
        <f t="shared" ca="1" si="119"/>
        <v>-</v>
      </c>
      <c r="W3751" t="str">
        <f t="shared" si="118"/>
        <v>-</v>
      </c>
    </row>
    <row r="3752" spans="1:29" x14ac:dyDescent="0.25">
      <c r="A3752" s="6"/>
      <c r="B3752" s="10"/>
      <c r="C3752" s="6"/>
      <c r="D3752" s="6"/>
      <c r="E3752" s="6"/>
      <c r="F3752" s="6"/>
      <c r="G3752" s="6"/>
      <c r="H3752" s="6"/>
      <c r="I3752" s="6"/>
      <c r="J3752" s="6"/>
      <c r="K3752" s="6"/>
      <c r="L3752" s="6"/>
      <c r="M3752" s="6"/>
      <c r="N3752" s="6"/>
      <c r="O3752" s="6"/>
      <c r="P3752" s="10"/>
      <c r="Q3752" s="15" t="str">
        <f t="shared" ca="1" si="119"/>
        <v>-</v>
      </c>
      <c r="R3752" s="6"/>
      <c r="S3752" s="6"/>
      <c r="T3752" s="6"/>
      <c r="U3752" s="6"/>
      <c r="V3752" s="6"/>
      <c r="W3752" s="6" t="str">
        <f t="shared" si="118"/>
        <v>-</v>
      </c>
      <c r="X3752" s="6"/>
      <c r="Y3752" s="6"/>
      <c r="Z3752" s="6"/>
      <c r="AA3752" s="6"/>
      <c r="AB3752" s="6"/>
      <c r="AC3752" s="6"/>
    </row>
    <row r="3753" spans="1:29" x14ac:dyDescent="0.25">
      <c r="Q3753" s="12" t="str">
        <f t="shared" ca="1" si="119"/>
        <v>-</v>
      </c>
      <c r="W3753" t="str">
        <f t="shared" si="118"/>
        <v>-</v>
      </c>
    </row>
    <row r="3754" spans="1:29" x14ac:dyDescent="0.25">
      <c r="A3754" s="6"/>
      <c r="B3754" s="10"/>
      <c r="C3754" s="6"/>
      <c r="D3754" s="6"/>
      <c r="E3754" s="6"/>
      <c r="F3754" s="6"/>
      <c r="G3754" s="6"/>
      <c r="H3754" s="6"/>
      <c r="I3754" s="6"/>
      <c r="J3754" s="6"/>
      <c r="K3754" s="6"/>
      <c r="L3754" s="6"/>
      <c r="M3754" s="6"/>
      <c r="N3754" s="6"/>
      <c r="O3754" s="6"/>
      <c r="P3754" s="10"/>
      <c r="Q3754" s="15" t="str">
        <f t="shared" ca="1" si="119"/>
        <v>-</v>
      </c>
      <c r="R3754" s="6"/>
      <c r="S3754" s="6"/>
      <c r="T3754" s="6"/>
      <c r="U3754" s="6"/>
      <c r="V3754" s="6"/>
      <c r="W3754" s="6" t="str">
        <f t="shared" si="118"/>
        <v>-</v>
      </c>
      <c r="X3754" s="6"/>
      <c r="Y3754" s="6"/>
      <c r="Z3754" s="6"/>
      <c r="AA3754" s="6"/>
      <c r="AB3754" s="6"/>
      <c r="AC3754" s="6"/>
    </row>
    <row r="3755" spans="1:29" x14ac:dyDescent="0.25">
      <c r="Q3755" s="12" t="str">
        <f t="shared" ca="1" si="119"/>
        <v>-</v>
      </c>
      <c r="W3755" t="str">
        <f t="shared" si="118"/>
        <v>-</v>
      </c>
    </row>
    <row r="3756" spans="1:29" x14ac:dyDescent="0.25">
      <c r="A3756" s="6"/>
      <c r="B3756" s="10"/>
      <c r="C3756" s="6"/>
      <c r="D3756" s="6"/>
      <c r="E3756" s="6"/>
      <c r="F3756" s="6"/>
      <c r="G3756" s="6"/>
      <c r="H3756" s="6"/>
      <c r="I3756" s="6"/>
      <c r="J3756" s="6"/>
      <c r="K3756" s="6"/>
      <c r="L3756" s="6"/>
      <c r="M3756" s="6"/>
      <c r="N3756" s="6"/>
      <c r="O3756" s="6"/>
      <c r="P3756" s="10"/>
      <c r="Q3756" s="15" t="str">
        <f t="shared" ca="1" si="119"/>
        <v>-</v>
      </c>
      <c r="R3756" s="6"/>
      <c r="S3756" s="6"/>
      <c r="T3756" s="6"/>
      <c r="U3756" s="6"/>
      <c r="V3756" s="6"/>
      <c r="W3756" s="6" t="str">
        <f t="shared" si="118"/>
        <v>-</v>
      </c>
      <c r="X3756" s="6"/>
      <c r="Y3756" s="6"/>
      <c r="Z3756" s="6"/>
      <c r="AA3756" s="6"/>
      <c r="AB3756" s="6"/>
      <c r="AC3756" s="6"/>
    </row>
    <row r="3757" spans="1:29" x14ac:dyDescent="0.25">
      <c r="Q3757" s="12" t="str">
        <f t="shared" ca="1" si="119"/>
        <v>-</v>
      </c>
      <c r="W3757" t="str">
        <f t="shared" si="118"/>
        <v>-</v>
      </c>
    </row>
    <row r="3758" spans="1:29" x14ac:dyDescent="0.25">
      <c r="A3758" s="6"/>
      <c r="B3758" s="10"/>
      <c r="C3758" s="6"/>
      <c r="D3758" s="6"/>
      <c r="E3758" s="6"/>
      <c r="F3758" s="6"/>
      <c r="G3758" s="6"/>
      <c r="H3758" s="6"/>
      <c r="I3758" s="6"/>
      <c r="J3758" s="6"/>
      <c r="K3758" s="6"/>
      <c r="L3758" s="6"/>
      <c r="M3758" s="6"/>
      <c r="N3758" s="6"/>
      <c r="O3758" s="6"/>
      <c r="P3758" s="10"/>
      <c r="Q3758" s="15" t="str">
        <f t="shared" ca="1" si="119"/>
        <v>-</v>
      </c>
      <c r="R3758" s="6"/>
      <c r="S3758" s="6"/>
      <c r="T3758" s="6"/>
      <c r="U3758" s="6"/>
      <c r="V3758" s="6"/>
      <c r="W3758" s="6" t="str">
        <f t="shared" si="118"/>
        <v>-</v>
      </c>
      <c r="X3758" s="6"/>
      <c r="Y3758" s="6"/>
      <c r="Z3758" s="6"/>
      <c r="AA3758" s="6"/>
      <c r="AB3758" s="6"/>
      <c r="AC3758" s="6"/>
    </row>
    <row r="3759" spans="1:29" x14ac:dyDescent="0.25">
      <c r="Q3759" s="12" t="str">
        <f t="shared" ca="1" si="119"/>
        <v>-</v>
      </c>
      <c r="W3759" t="str">
        <f t="shared" si="118"/>
        <v>-</v>
      </c>
    </row>
    <row r="3760" spans="1:29" x14ac:dyDescent="0.25">
      <c r="A3760" s="6"/>
      <c r="B3760" s="10"/>
      <c r="C3760" s="6"/>
      <c r="D3760" s="6"/>
      <c r="E3760" s="6"/>
      <c r="F3760" s="6"/>
      <c r="G3760" s="6"/>
      <c r="H3760" s="6"/>
      <c r="I3760" s="6"/>
      <c r="J3760" s="6"/>
      <c r="K3760" s="6"/>
      <c r="L3760" s="6"/>
      <c r="M3760" s="6"/>
      <c r="N3760" s="6"/>
      <c r="O3760" s="6"/>
      <c r="P3760" s="10"/>
      <c r="Q3760" s="15" t="str">
        <f t="shared" ca="1" si="119"/>
        <v>-</v>
      </c>
      <c r="R3760" s="6"/>
      <c r="S3760" s="6"/>
      <c r="T3760" s="6"/>
      <c r="U3760" s="6"/>
      <c r="V3760" s="6"/>
      <c r="W3760" s="6" t="str">
        <f t="shared" si="118"/>
        <v>-</v>
      </c>
      <c r="X3760" s="6"/>
      <c r="Y3760" s="6"/>
      <c r="Z3760" s="6"/>
      <c r="AA3760" s="6"/>
      <c r="AB3760" s="6"/>
      <c r="AC3760" s="6"/>
    </row>
    <row r="3761" spans="1:29" x14ac:dyDescent="0.25">
      <c r="Q3761" s="12" t="str">
        <f t="shared" ca="1" si="119"/>
        <v>-</v>
      </c>
      <c r="W3761" t="str">
        <f t="shared" si="118"/>
        <v>-</v>
      </c>
    </row>
    <row r="3762" spans="1:29" x14ac:dyDescent="0.25">
      <c r="A3762" s="6"/>
      <c r="B3762" s="10"/>
      <c r="C3762" s="6"/>
      <c r="D3762" s="6"/>
      <c r="E3762" s="6"/>
      <c r="F3762" s="6"/>
      <c r="G3762" s="6"/>
      <c r="H3762" s="6"/>
      <c r="I3762" s="6"/>
      <c r="J3762" s="6"/>
      <c r="K3762" s="6"/>
      <c r="L3762" s="6"/>
      <c r="M3762" s="6"/>
      <c r="N3762" s="6"/>
      <c r="O3762" s="6"/>
      <c r="P3762" s="10"/>
      <c r="Q3762" s="15" t="str">
        <f t="shared" ca="1" si="119"/>
        <v>-</v>
      </c>
      <c r="R3762" s="6"/>
      <c r="S3762" s="6"/>
      <c r="T3762" s="6"/>
      <c r="U3762" s="6"/>
      <c r="V3762" s="6"/>
      <c r="W3762" s="6" t="str">
        <f t="shared" si="118"/>
        <v>-</v>
      </c>
      <c r="X3762" s="6"/>
      <c r="Y3762" s="6"/>
      <c r="Z3762" s="6"/>
      <c r="AA3762" s="6"/>
      <c r="AB3762" s="6"/>
      <c r="AC3762" s="6"/>
    </row>
    <row r="3763" spans="1:29" x14ac:dyDescent="0.25">
      <c r="Q3763" s="12" t="str">
        <f t="shared" ca="1" si="119"/>
        <v>-</v>
      </c>
      <c r="W3763" t="str">
        <f t="shared" si="118"/>
        <v>-</v>
      </c>
    </row>
    <row r="3764" spans="1:29" x14ac:dyDescent="0.25">
      <c r="A3764" s="6"/>
      <c r="B3764" s="10"/>
      <c r="C3764" s="6"/>
      <c r="D3764" s="6"/>
      <c r="E3764" s="6"/>
      <c r="F3764" s="6"/>
      <c r="G3764" s="6"/>
      <c r="H3764" s="6"/>
      <c r="I3764" s="6"/>
      <c r="J3764" s="6"/>
      <c r="K3764" s="6"/>
      <c r="L3764" s="6"/>
      <c r="M3764" s="6"/>
      <c r="N3764" s="6"/>
      <c r="O3764" s="6"/>
      <c r="P3764" s="10"/>
      <c r="Q3764" s="15" t="str">
        <f t="shared" ca="1" si="119"/>
        <v>-</v>
      </c>
      <c r="R3764" s="6"/>
      <c r="S3764" s="6"/>
      <c r="T3764" s="6"/>
      <c r="U3764" s="6"/>
      <c r="V3764" s="6"/>
      <c r="W3764" s="6" t="str">
        <f t="shared" si="118"/>
        <v>-</v>
      </c>
      <c r="X3764" s="6"/>
      <c r="Y3764" s="6"/>
      <c r="Z3764" s="6"/>
      <c r="AA3764" s="6"/>
      <c r="AB3764" s="6"/>
      <c r="AC3764" s="6"/>
    </row>
    <row r="3765" spans="1:29" x14ac:dyDescent="0.25">
      <c r="Q3765" s="12" t="str">
        <f t="shared" ca="1" si="119"/>
        <v>-</v>
      </c>
      <c r="W3765" t="str">
        <f t="shared" si="118"/>
        <v>-</v>
      </c>
    </row>
    <row r="3766" spans="1:29" x14ac:dyDescent="0.25">
      <c r="A3766" s="6"/>
      <c r="B3766" s="10"/>
      <c r="C3766" s="6"/>
      <c r="D3766" s="6"/>
      <c r="E3766" s="6"/>
      <c r="F3766" s="6"/>
      <c r="G3766" s="6"/>
      <c r="H3766" s="6"/>
      <c r="I3766" s="6"/>
      <c r="J3766" s="6"/>
      <c r="K3766" s="6"/>
      <c r="L3766" s="6"/>
      <c r="M3766" s="6"/>
      <c r="N3766" s="6"/>
      <c r="O3766" s="6"/>
      <c r="P3766" s="10"/>
      <c r="Q3766" s="15" t="str">
        <f t="shared" ca="1" si="119"/>
        <v>-</v>
      </c>
      <c r="R3766" s="6"/>
      <c r="S3766" s="6"/>
      <c r="T3766" s="6"/>
      <c r="U3766" s="6"/>
      <c r="V3766" s="6"/>
      <c r="W3766" s="6" t="str">
        <f t="shared" si="118"/>
        <v>-</v>
      </c>
      <c r="X3766" s="6"/>
      <c r="Y3766" s="6"/>
      <c r="Z3766" s="6"/>
      <c r="AA3766" s="6"/>
      <c r="AB3766" s="6"/>
      <c r="AC3766" s="6"/>
    </row>
    <row r="3767" spans="1:29" x14ac:dyDescent="0.25">
      <c r="Q3767" s="12" t="str">
        <f t="shared" ca="1" si="119"/>
        <v>-</v>
      </c>
      <c r="W3767" t="str">
        <f t="shared" si="118"/>
        <v>-</v>
      </c>
    </row>
    <row r="3768" spans="1:29" x14ac:dyDescent="0.25">
      <c r="A3768" s="6"/>
      <c r="B3768" s="10"/>
      <c r="C3768" s="6"/>
      <c r="D3768" s="6"/>
      <c r="E3768" s="6"/>
      <c r="F3768" s="6"/>
      <c r="G3768" s="6"/>
      <c r="H3768" s="6"/>
      <c r="I3768" s="6"/>
      <c r="J3768" s="6"/>
      <c r="K3768" s="6"/>
      <c r="L3768" s="6"/>
      <c r="M3768" s="6"/>
      <c r="N3768" s="6"/>
      <c r="O3768" s="6"/>
      <c r="P3768" s="10"/>
      <c r="Q3768" s="15" t="str">
        <f t="shared" ca="1" si="119"/>
        <v>-</v>
      </c>
      <c r="R3768" s="6"/>
      <c r="S3768" s="6"/>
      <c r="T3768" s="6"/>
      <c r="U3768" s="6"/>
      <c r="V3768" s="6"/>
      <c r="W3768" s="6" t="str">
        <f t="shared" si="118"/>
        <v>-</v>
      </c>
      <c r="X3768" s="6"/>
      <c r="Y3768" s="6"/>
      <c r="Z3768" s="6"/>
      <c r="AA3768" s="6"/>
      <c r="AB3768" s="6"/>
      <c r="AC3768" s="6"/>
    </row>
    <row r="3769" spans="1:29" x14ac:dyDescent="0.25">
      <c r="Q3769" s="12" t="str">
        <f t="shared" ca="1" si="119"/>
        <v>-</v>
      </c>
      <c r="W3769" t="str">
        <f t="shared" si="118"/>
        <v>-</v>
      </c>
    </row>
    <row r="3770" spans="1:29" x14ac:dyDescent="0.25">
      <c r="A3770" s="6"/>
      <c r="B3770" s="10"/>
      <c r="C3770" s="6"/>
      <c r="D3770" s="6"/>
      <c r="E3770" s="6"/>
      <c r="F3770" s="6"/>
      <c r="G3770" s="6"/>
      <c r="H3770" s="6"/>
      <c r="I3770" s="6"/>
      <c r="J3770" s="6"/>
      <c r="K3770" s="6"/>
      <c r="L3770" s="6"/>
      <c r="M3770" s="6"/>
      <c r="N3770" s="6"/>
      <c r="O3770" s="6"/>
      <c r="P3770" s="10"/>
      <c r="Q3770" s="15" t="str">
        <f t="shared" ca="1" si="119"/>
        <v>-</v>
      </c>
      <c r="R3770" s="6"/>
      <c r="S3770" s="6"/>
      <c r="T3770" s="6"/>
      <c r="U3770" s="6"/>
      <c r="V3770" s="6"/>
      <c r="W3770" s="6" t="str">
        <f t="shared" si="118"/>
        <v>-</v>
      </c>
      <c r="X3770" s="6"/>
      <c r="Y3770" s="6"/>
      <c r="Z3770" s="6"/>
      <c r="AA3770" s="6"/>
      <c r="AB3770" s="6"/>
      <c r="AC3770" s="6"/>
    </row>
    <row r="3771" spans="1:29" x14ac:dyDescent="0.25">
      <c r="Q3771" s="12" t="str">
        <f t="shared" ca="1" si="119"/>
        <v>-</v>
      </c>
      <c r="W3771" t="str">
        <f t="shared" si="118"/>
        <v>-</v>
      </c>
    </row>
    <row r="3772" spans="1:29" x14ac:dyDescent="0.25">
      <c r="A3772" s="6"/>
      <c r="B3772" s="10"/>
      <c r="C3772" s="6"/>
      <c r="D3772" s="6"/>
      <c r="E3772" s="6"/>
      <c r="F3772" s="6"/>
      <c r="G3772" s="6"/>
      <c r="H3772" s="6"/>
      <c r="I3772" s="6"/>
      <c r="J3772" s="6"/>
      <c r="K3772" s="6"/>
      <c r="L3772" s="6"/>
      <c r="M3772" s="6"/>
      <c r="N3772" s="6"/>
      <c r="O3772" s="6"/>
      <c r="P3772" s="10"/>
      <c r="Q3772" s="15" t="str">
        <f t="shared" ca="1" si="119"/>
        <v>-</v>
      </c>
      <c r="R3772" s="6"/>
      <c r="S3772" s="6"/>
      <c r="T3772" s="6"/>
      <c r="U3772" s="6"/>
      <c r="V3772" s="6"/>
      <c r="W3772" s="6" t="str">
        <f t="shared" si="118"/>
        <v>-</v>
      </c>
      <c r="X3772" s="6"/>
      <c r="Y3772" s="6"/>
      <c r="Z3772" s="6"/>
      <c r="AA3772" s="6"/>
      <c r="AB3772" s="6"/>
      <c r="AC3772" s="6"/>
    </row>
    <row r="3773" spans="1:29" x14ac:dyDescent="0.25">
      <c r="Q3773" s="12" t="str">
        <f t="shared" ca="1" si="119"/>
        <v>-</v>
      </c>
      <c r="W3773" t="str">
        <f t="shared" si="118"/>
        <v>-</v>
      </c>
    </row>
    <row r="3774" spans="1:29" x14ac:dyDescent="0.25">
      <c r="A3774" s="6"/>
      <c r="B3774" s="10"/>
      <c r="C3774" s="6"/>
      <c r="D3774" s="6"/>
      <c r="E3774" s="6"/>
      <c r="F3774" s="6"/>
      <c r="G3774" s="6"/>
      <c r="H3774" s="6"/>
      <c r="I3774" s="6"/>
      <c r="J3774" s="6"/>
      <c r="K3774" s="6"/>
      <c r="L3774" s="6"/>
      <c r="M3774" s="6"/>
      <c r="N3774" s="6"/>
      <c r="O3774" s="6"/>
      <c r="P3774" s="10"/>
      <c r="Q3774" s="15" t="str">
        <f t="shared" ca="1" si="119"/>
        <v>-</v>
      </c>
      <c r="R3774" s="6"/>
      <c r="S3774" s="6"/>
      <c r="T3774" s="6"/>
      <c r="U3774" s="6"/>
      <c r="V3774" s="6"/>
      <c r="W3774" s="6" t="str">
        <f t="shared" si="118"/>
        <v>-</v>
      </c>
      <c r="X3774" s="6"/>
      <c r="Y3774" s="6"/>
      <c r="Z3774" s="6"/>
      <c r="AA3774" s="6"/>
      <c r="AB3774" s="6"/>
      <c r="AC3774" s="6"/>
    </row>
    <row r="3775" spans="1:29" x14ac:dyDescent="0.25">
      <c r="Q3775" s="12" t="str">
        <f t="shared" ca="1" si="119"/>
        <v>-</v>
      </c>
      <c r="W3775" t="str">
        <f t="shared" si="118"/>
        <v>-</v>
      </c>
    </row>
    <row r="3776" spans="1:29" x14ac:dyDescent="0.25">
      <c r="A3776" s="6"/>
      <c r="B3776" s="10"/>
      <c r="C3776" s="6"/>
      <c r="D3776" s="6"/>
      <c r="E3776" s="6"/>
      <c r="F3776" s="6"/>
      <c r="G3776" s="6"/>
      <c r="H3776" s="6"/>
      <c r="I3776" s="6"/>
      <c r="J3776" s="6"/>
      <c r="K3776" s="6"/>
      <c r="L3776" s="6"/>
      <c r="M3776" s="6"/>
      <c r="N3776" s="6"/>
      <c r="O3776" s="6"/>
      <c r="P3776" s="10"/>
      <c r="Q3776" s="15" t="str">
        <f t="shared" ca="1" si="119"/>
        <v>-</v>
      </c>
      <c r="R3776" s="6"/>
      <c r="S3776" s="6"/>
      <c r="T3776" s="6"/>
      <c r="U3776" s="6"/>
      <c r="V3776" s="6"/>
      <c r="W3776" s="6" t="str">
        <f t="shared" si="118"/>
        <v>-</v>
      </c>
      <c r="X3776" s="6"/>
      <c r="Y3776" s="6"/>
      <c r="Z3776" s="6"/>
      <c r="AA3776" s="6"/>
      <c r="AB3776" s="6"/>
      <c r="AC3776" s="6"/>
    </row>
    <row r="3777" spans="1:29" x14ac:dyDescent="0.25">
      <c r="Q3777" s="12" t="str">
        <f t="shared" ca="1" si="119"/>
        <v>-</v>
      </c>
      <c r="W3777" t="str">
        <f t="shared" si="118"/>
        <v>-</v>
      </c>
    </row>
    <row r="3778" spans="1:29" x14ac:dyDescent="0.25">
      <c r="A3778" s="6"/>
      <c r="B3778" s="10"/>
      <c r="C3778" s="6"/>
      <c r="D3778" s="6"/>
      <c r="E3778" s="6"/>
      <c r="F3778" s="6"/>
      <c r="G3778" s="6"/>
      <c r="H3778" s="6"/>
      <c r="I3778" s="6"/>
      <c r="J3778" s="6"/>
      <c r="K3778" s="6"/>
      <c r="L3778" s="6"/>
      <c r="M3778" s="6"/>
      <c r="N3778" s="6"/>
      <c r="O3778" s="6"/>
      <c r="P3778" s="10"/>
      <c r="Q3778" s="15" t="str">
        <f t="shared" ca="1" si="119"/>
        <v>-</v>
      </c>
      <c r="R3778" s="6"/>
      <c r="S3778" s="6"/>
      <c r="T3778" s="6"/>
      <c r="U3778" s="6"/>
      <c r="V3778" s="6"/>
      <c r="W3778" s="6" t="str">
        <f t="shared" si="118"/>
        <v>-</v>
      </c>
      <c r="X3778" s="6"/>
      <c r="Y3778" s="6"/>
      <c r="Z3778" s="6"/>
      <c r="AA3778" s="6"/>
      <c r="AB3778" s="6"/>
      <c r="AC3778" s="6"/>
    </row>
    <row r="3779" spans="1:29" x14ac:dyDescent="0.25">
      <c r="Q3779" s="12" t="str">
        <f t="shared" ca="1" si="119"/>
        <v>-</v>
      </c>
      <c r="W3779" t="str">
        <f t="shared" si="118"/>
        <v>-</v>
      </c>
    </row>
    <row r="3780" spans="1:29" x14ac:dyDescent="0.25">
      <c r="A3780" s="6"/>
      <c r="B3780" s="10"/>
      <c r="C3780" s="6"/>
      <c r="D3780" s="6"/>
      <c r="E3780" s="6"/>
      <c r="F3780" s="6"/>
      <c r="G3780" s="6"/>
      <c r="H3780" s="6"/>
      <c r="I3780" s="6"/>
      <c r="J3780" s="6"/>
      <c r="K3780" s="6"/>
      <c r="L3780" s="6"/>
      <c r="M3780" s="6"/>
      <c r="N3780" s="6"/>
      <c r="O3780" s="6"/>
      <c r="P3780" s="10"/>
      <c r="Q3780" s="15" t="str">
        <f t="shared" ca="1" si="119"/>
        <v>-</v>
      </c>
      <c r="R3780" s="6"/>
      <c r="S3780" s="6"/>
      <c r="T3780" s="6"/>
      <c r="U3780" s="6"/>
      <c r="V3780" s="6"/>
      <c r="W3780" s="6" t="str">
        <f t="shared" si="118"/>
        <v>-</v>
      </c>
      <c r="X3780" s="6"/>
      <c r="Y3780" s="6"/>
      <c r="Z3780" s="6"/>
      <c r="AA3780" s="6"/>
      <c r="AB3780" s="6"/>
      <c r="AC3780" s="6"/>
    </row>
    <row r="3781" spans="1:29" x14ac:dyDescent="0.25">
      <c r="Q3781" s="12" t="str">
        <f t="shared" ca="1" si="119"/>
        <v>-</v>
      </c>
      <c r="W3781" t="str">
        <f t="shared" si="118"/>
        <v>-</v>
      </c>
    </row>
    <row r="3782" spans="1:29" x14ac:dyDescent="0.25">
      <c r="A3782" s="6"/>
      <c r="B3782" s="10"/>
      <c r="C3782" s="6"/>
      <c r="D3782" s="6"/>
      <c r="E3782" s="6"/>
      <c r="F3782" s="6"/>
      <c r="G3782" s="6"/>
      <c r="H3782" s="6"/>
      <c r="I3782" s="6"/>
      <c r="J3782" s="6"/>
      <c r="K3782" s="6"/>
      <c r="L3782" s="6"/>
      <c r="M3782" s="6"/>
      <c r="N3782" s="6"/>
      <c r="O3782" s="6"/>
      <c r="P3782" s="10"/>
      <c r="Q3782" s="15" t="str">
        <f t="shared" ca="1" si="119"/>
        <v>-</v>
      </c>
      <c r="R3782" s="6"/>
      <c r="S3782" s="6"/>
      <c r="T3782" s="6"/>
      <c r="U3782" s="6"/>
      <c r="V3782" s="6"/>
      <c r="W3782" s="6" t="str">
        <f t="shared" si="118"/>
        <v>-</v>
      </c>
      <c r="X3782" s="6"/>
      <c r="Y3782" s="6"/>
      <c r="Z3782" s="6"/>
      <c r="AA3782" s="6"/>
      <c r="AB3782" s="6"/>
      <c r="AC3782" s="6"/>
    </row>
    <row r="3783" spans="1:29" x14ac:dyDescent="0.25">
      <c r="Q3783" s="12" t="str">
        <f t="shared" ca="1" si="119"/>
        <v>-</v>
      </c>
      <c r="W3783" t="str">
        <f t="shared" si="118"/>
        <v>-</v>
      </c>
    </row>
    <row r="3784" spans="1:29" x14ac:dyDescent="0.25">
      <c r="A3784" s="6"/>
      <c r="B3784" s="10"/>
      <c r="C3784" s="6"/>
      <c r="D3784" s="6"/>
      <c r="E3784" s="6"/>
      <c r="F3784" s="6"/>
      <c r="G3784" s="6"/>
      <c r="H3784" s="6"/>
      <c r="I3784" s="6"/>
      <c r="J3784" s="6"/>
      <c r="K3784" s="6"/>
      <c r="L3784" s="6"/>
      <c r="M3784" s="6"/>
      <c r="N3784" s="6"/>
      <c r="O3784" s="6"/>
      <c r="P3784" s="10"/>
      <c r="Q3784" s="15" t="str">
        <f t="shared" ca="1" si="119"/>
        <v>-</v>
      </c>
      <c r="R3784" s="6"/>
      <c r="S3784" s="6"/>
      <c r="T3784" s="6"/>
      <c r="U3784" s="6"/>
      <c r="V3784" s="6"/>
      <c r="W3784" s="6" t="str">
        <f t="shared" ref="W3784:W3847" si="120">IF(OR(ISBLANK(J3784),ISBLANK(V3784)),"-",(IF(J3784=V3784,"Yes","No")))</f>
        <v>-</v>
      </c>
      <c r="X3784" s="6"/>
      <c r="Y3784" s="6"/>
      <c r="Z3784" s="6"/>
      <c r="AA3784" s="6"/>
      <c r="AB3784" s="6"/>
      <c r="AC3784" s="6"/>
    </row>
    <row r="3785" spans="1:29" x14ac:dyDescent="0.25">
      <c r="Q3785" s="12" t="str">
        <f t="shared" ref="Q3785:Q3848" ca="1" si="121">IF(B3785&gt;1/1/1900, (IF(R3785="Closed",(DATEDIF(B3785,P3785,"d"))-(DATEDIF(M3785,O3785,"d")),IF(OR(R3785="Pending",ISBLANK(P3785)),TODAY()-B3785))),"-")</f>
        <v>-</v>
      </c>
      <c r="W3785" t="str">
        <f t="shared" si="120"/>
        <v>-</v>
      </c>
    </row>
    <row r="3786" spans="1:29" x14ac:dyDescent="0.25">
      <c r="A3786" s="6"/>
      <c r="B3786" s="10"/>
      <c r="C3786" s="6"/>
      <c r="D3786" s="6"/>
      <c r="E3786" s="6"/>
      <c r="F3786" s="6"/>
      <c r="G3786" s="6"/>
      <c r="H3786" s="6"/>
      <c r="I3786" s="6"/>
      <c r="J3786" s="6"/>
      <c r="K3786" s="6"/>
      <c r="L3786" s="6"/>
      <c r="M3786" s="6"/>
      <c r="N3786" s="6"/>
      <c r="O3786" s="6"/>
      <c r="P3786" s="10"/>
      <c r="Q3786" s="15" t="str">
        <f t="shared" ca="1" si="121"/>
        <v>-</v>
      </c>
      <c r="R3786" s="6"/>
      <c r="S3786" s="6"/>
      <c r="T3786" s="6"/>
      <c r="U3786" s="6"/>
      <c r="V3786" s="6"/>
      <c r="W3786" s="6" t="str">
        <f t="shared" si="120"/>
        <v>-</v>
      </c>
      <c r="X3786" s="6"/>
      <c r="Y3786" s="6"/>
      <c r="Z3786" s="6"/>
      <c r="AA3786" s="6"/>
      <c r="AB3786" s="6"/>
      <c r="AC3786" s="6"/>
    </row>
    <row r="3787" spans="1:29" x14ac:dyDescent="0.25">
      <c r="Q3787" s="12" t="str">
        <f t="shared" ca="1" si="121"/>
        <v>-</v>
      </c>
      <c r="W3787" t="str">
        <f t="shared" si="120"/>
        <v>-</v>
      </c>
    </row>
    <row r="3788" spans="1:29" x14ac:dyDescent="0.25">
      <c r="A3788" s="6"/>
      <c r="B3788" s="10"/>
      <c r="C3788" s="6"/>
      <c r="D3788" s="6"/>
      <c r="E3788" s="6"/>
      <c r="F3788" s="6"/>
      <c r="G3788" s="6"/>
      <c r="H3788" s="6"/>
      <c r="I3788" s="6"/>
      <c r="J3788" s="6"/>
      <c r="K3788" s="6"/>
      <c r="L3788" s="6"/>
      <c r="M3788" s="6"/>
      <c r="N3788" s="6"/>
      <c r="O3788" s="6"/>
      <c r="P3788" s="10"/>
      <c r="Q3788" s="15" t="str">
        <f t="shared" ca="1" si="121"/>
        <v>-</v>
      </c>
      <c r="R3788" s="6"/>
      <c r="S3788" s="6"/>
      <c r="T3788" s="6"/>
      <c r="U3788" s="6"/>
      <c r="V3788" s="6"/>
      <c r="W3788" s="6" t="str">
        <f t="shared" si="120"/>
        <v>-</v>
      </c>
      <c r="X3788" s="6"/>
      <c r="Y3788" s="6"/>
      <c r="Z3788" s="6"/>
      <c r="AA3788" s="6"/>
      <c r="AB3788" s="6"/>
      <c r="AC3788" s="6"/>
    </row>
    <row r="3789" spans="1:29" x14ac:dyDescent="0.25">
      <c r="Q3789" s="12" t="str">
        <f t="shared" ca="1" si="121"/>
        <v>-</v>
      </c>
      <c r="W3789" t="str">
        <f t="shared" si="120"/>
        <v>-</v>
      </c>
    </row>
    <row r="3790" spans="1:29" x14ac:dyDescent="0.25">
      <c r="A3790" s="6"/>
      <c r="B3790" s="10"/>
      <c r="C3790" s="6"/>
      <c r="D3790" s="6"/>
      <c r="E3790" s="6"/>
      <c r="F3790" s="6"/>
      <c r="G3790" s="6"/>
      <c r="H3790" s="6"/>
      <c r="I3790" s="6"/>
      <c r="J3790" s="6"/>
      <c r="K3790" s="6"/>
      <c r="L3790" s="6"/>
      <c r="M3790" s="6"/>
      <c r="N3790" s="6"/>
      <c r="O3790" s="6"/>
      <c r="P3790" s="10"/>
      <c r="Q3790" s="15" t="str">
        <f t="shared" ca="1" si="121"/>
        <v>-</v>
      </c>
      <c r="R3790" s="6"/>
      <c r="S3790" s="6"/>
      <c r="T3790" s="6"/>
      <c r="U3790" s="6"/>
      <c r="V3790" s="6"/>
      <c r="W3790" s="6" t="str">
        <f t="shared" si="120"/>
        <v>-</v>
      </c>
      <c r="X3790" s="6"/>
      <c r="Y3790" s="6"/>
      <c r="Z3790" s="6"/>
      <c r="AA3790" s="6"/>
      <c r="AB3790" s="6"/>
      <c r="AC3790" s="6"/>
    </row>
    <row r="3791" spans="1:29" x14ac:dyDescent="0.25">
      <c r="Q3791" s="12" t="str">
        <f t="shared" ca="1" si="121"/>
        <v>-</v>
      </c>
      <c r="W3791" t="str">
        <f t="shared" si="120"/>
        <v>-</v>
      </c>
    </row>
    <row r="3792" spans="1:29" x14ac:dyDescent="0.25">
      <c r="A3792" s="6"/>
      <c r="B3792" s="10"/>
      <c r="C3792" s="6"/>
      <c r="D3792" s="6"/>
      <c r="E3792" s="6"/>
      <c r="F3792" s="6"/>
      <c r="G3792" s="6"/>
      <c r="H3792" s="6"/>
      <c r="I3792" s="6"/>
      <c r="J3792" s="6"/>
      <c r="K3792" s="6"/>
      <c r="L3792" s="6"/>
      <c r="M3792" s="6"/>
      <c r="N3792" s="6"/>
      <c r="O3792" s="6"/>
      <c r="P3792" s="10"/>
      <c r="Q3792" s="15" t="str">
        <f t="shared" ca="1" si="121"/>
        <v>-</v>
      </c>
      <c r="R3792" s="6"/>
      <c r="S3792" s="6"/>
      <c r="T3792" s="6"/>
      <c r="U3792" s="6"/>
      <c r="V3792" s="6"/>
      <c r="W3792" s="6" t="str">
        <f t="shared" si="120"/>
        <v>-</v>
      </c>
      <c r="X3792" s="6"/>
      <c r="Y3792" s="6"/>
      <c r="Z3792" s="6"/>
      <c r="AA3792" s="6"/>
      <c r="AB3792" s="6"/>
      <c r="AC3792" s="6"/>
    </row>
    <row r="3793" spans="1:29" x14ac:dyDescent="0.25">
      <c r="Q3793" s="12" t="str">
        <f t="shared" ca="1" si="121"/>
        <v>-</v>
      </c>
      <c r="W3793" t="str">
        <f t="shared" si="120"/>
        <v>-</v>
      </c>
    </row>
    <row r="3794" spans="1:29" x14ac:dyDescent="0.25">
      <c r="A3794" s="6"/>
      <c r="B3794" s="10"/>
      <c r="C3794" s="6"/>
      <c r="D3794" s="6"/>
      <c r="E3794" s="6"/>
      <c r="F3794" s="6"/>
      <c r="G3794" s="6"/>
      <c r="H3794" s="6"/>
      <c r="I3794" s="6"/>
      <c r="J3794" s="6"/>
      <c r="K3794" s="6"/>
      <c r="L3794" s="6"/>
      <c r="M3794" s="6"/>
      <c r="N3794" s="6"/>
      <c r="O3794" s="6"/>
      <c r="P3794" s="10"/>
      <c r="Q3794" s="15" t="str">
        <f t="shared" ca="1" si="121"/>
        <v>-</v>
      </c>
      <c r="R3794" s="6"/>
      <c r="S3794" s="6"/>
      <c r="T3794" s="6"/>
      <c r="U3794" s="6"/>
      <c r="V3794" s="6"/>
      <c r="W3794" s="6" t="str">
        <f t="shared" si="120"/>
        <v>-</v>
      </c>
      <c r="X3794" s="6"/>
      <c r="Y3794" s="6"/>
      <c r="Z3794" s="6"/>
      <c r="AA3794" s="6"/>
      <c r="AB3794" s="6"/>
      <c r="AC3794" s="6"/>
    </row>
    <row r="3795" spans="1:29" x14ac:dyDescent="0.25">
      <c r="Q3795" s="12" t="str">
        <f t="shared" ca="1" si="121"/>
        <v>-</v>
      </c>
      <c r="W3795" t="str">
        <f t="shared" si="120"/>
        <v>-</v>
      </c>
    </row>
    <row r="3796" spans="1:29" x14ac:dyDescent="0.25">
      <c r="A3796" s="6"/>
      <c r="B3796" s="10"/>
      <c r="C3796" s="6"/>
      <c r="D3796" s="6"/>
      <c r="E3796" s="6"/>
      <c r="F3796" s="6"/>
      <c r="G3796" s="6"/>
      <c r="H3796" s="6"/>
      <c r="I3796" s="6"/>
      <c r="J3796" s="6"/>
      <c r="K3796" s="6"/>
      <c r="L3796" s="6"/>
      <c r="M3796" s="6"/>
      <c r="N3796" s="6"/>
      <c r="O3796" s="6"/>
      <c r="P3796" s="10"/>
      <c r="Q3796" s="15" t="str">
        <f t="shared" ca="1" si="121"/>
        <v>-</v>
      </c>
      <c r="R3796" s="6"/>
      <c r="S3796" s="6"/>
      <c r="T3796" s="6"/>
      <c r="U3796" s="6"/>
      <c r="V3796" s="6"/>
      <c r="W3796" s="6" t="str">
        <f t="shared" si="120"/>
        <v>-</v>
      </c>
      <c r="X3796" s="6"/>
      <c r="Y3796" s="6"/>
      <c r="Z3796" s="6"/>
      <c r="AA3796" s="6"/>
      <c r="AB3796" s="6"/>
      <c r="AC3796" s="6"/>
    </row>
    <row r="3797" spans="1:29" x14ac:dyDescent="0.25">
      <c r="Q3797" s="12" t="str">
        <f t="shared" ca="1" si="121"/>
        <v>-</v>
      </c>
      <c r="W3797" t="str">
        <f t="shared" si="120"/>
        <v>-</v>
      </c>
    </row>
    <row r="3798" spans="1:29" x14ac:dyDescent="0.25">
      <c r="A3798" s="6"/>
      <c r="B3798" s="10"/>
      <c r="C3798" s="6"/>
      <c r="D3798" s="6"/>
      <c r="E3798" s="6"/>
      <c r="F3798" s="6"/>
      <c r="G3798" s="6"/>
      <c r="H3798" s="6"/>
      <c r="I3798" s="6"/>
      <c r="J3798" s="6"/>
      <c r="K3798" s="6"/>
      <c r="L3798" s="6"/>
      <c r="M3798" s="6"/>
      <c r="N3798" s="6"/>
      <c r="O3798" s="6"/>
      <c r="P3798" s="10"/>
      <c r="Q3798" s="15" t="str">
        <f t="shared" ca="1" si="121"/>
        <v>-</v>
      </c>
      <c r="R3798" s="6"/>
      <c r="S3798" s="6"/>
      <c r="T3798" s="6"/>
      <c r="U3798" s="6"/>
      <c r="V3798" s="6"/>
      <c r="W3798" s="6" t="str">
        <f t="shared" si="120"/>
        <v>-</v>
      </c>
      <c r="X3798" s="6"/>
      <c r="Y3798" s="6"/>
      <c r="Z3798" s="6"/>
      <c r="AA3798" s="6"/>
      <c r="AB3798" s="6"/>
      <c r="AC3798" s="6"/>
    </row>
    <row r="3799" spans="1:29" x14ac:dyDescent="0.25">
      <c r="Q3799" s="12" t="str">
        <f t="shared" ca="1" si="121"/>
        <v>-</v>
      </c>
      <c r="W3799" t="str">
        <f t="shared" si="120"/>
        <v>-</v>
      </c>
    </row>
    <row r="3800" spans="1:29" x14ac:dyDescent="0.25">
      <c r="A3800" s="6"/>
      <c r="B3800" s="10"/>
      <c r="C3800" s="6"/>
      <c r="D3800" s="6"/>
      <c r="E3800" s="6"/>
      <c r="F3800" s="6"/>
      <c r="G3800" s="6"/>
      <c r="H3800" s="6"/>
      <c r="I3800" s="6"/>
      <c r="J3800" s="6"/>
      <c r="K3800" s="6"/>
      <c r="L3800" s="6"/>
      <c r="M3800" s="6"/>
      <c r="N3800" s="6"/>
      <c r="O3800" s="6"/>
      <c r="P3800" s="10"/>
      <c r="Q3800" s="15" t="str">
        <f t="shared" ca="1" si="121"/>
        <v>-</v>
      </c>
      <c r="R3800" s="6"/>
      <c r="S3800" s="6"/>
      <c r="T3800" s="6"/>
      <c r="U3800" s="6"/>
      <c r="V3800" s="6"/>
      <c r="W3800" s="6" t="str">
        <f t="shared" si="120"/>
        <v>-</v>
      </c>
      <c r="X3800" s="6"/>
      <c r="Y3800" s="6"/>
      <c r="Z3800" s="6"/>
      <c r="AA3800" s="6"/>
      <c r="AB3800" s="6"/>
      <c r="AC3800" s="6"/>
    </row>
    <row r="3801" spans="1:29" x14ac:dyDescent="0.25">
      <c r="Q3801" s="12" t="str">
        <f t="shared" ca="1" si="121"/>
        <v>-</v>
      </c>
      <c r="W3801" t="str">
        <f t="shared" si="120"/>
        <v>-</v>
      </c>
    </row>
    <row r="3802" spans="1:29" x14ac:dyDescent="0.25">
      <c r="A3802" s="6"/>
      <c r="B3802" s="10"/>
      <c r="C3802" s="6"/>
      <c r="D3802" s="6"/>
      <c r="E3802" s="6"/>
      <c r="F3802" s="6"/>
      <c r="G3802" s="6"/>
      <c r="H3802" s="6"/>
      <c r="I3802" s="6"/>
      <c r="J3802" s="6"/>
      <c r="K3802" s="6"/>
      <c r="L3802" s="6"/>
      <c r="M3802" s="6"/>
      <c r="N3802" s="6"/>
      <c r="O3802" s="6"/>
      <c r="P3802" s="10"/>
      <c r="Q3802" s="15" t="str">
        <f t="shared" ca="1" si="121"/>
        <v>-</v>
      </c>
      <c r="R3802" s="6"/>
      <c r="S3802" s="6"/>
      <c r="T3802" s="6"/>
      <c r="U3802" s="6"/>
      <c r="V3802" s="6"/>
      <c r="W3802" s="6" t="str">
        <f t="shared" si="120"/>
        <v>-</v>
      </c>
      <c r="X3802" s="6"/>
      <c r="Y3802" s="6"/>
      <c r="Z3802" s="6"/>
      <c r="AA3802" s="6"/>
      <c r="AB3802" s="6"/>
      <c r="AC3802" s="6"/>
    </row>
    <row r="3803" spans="1:29" x14ac:dyDescent="0.25">
      <c r="Q3803" s="12" t="str">
        <f t="shared" ca="1" si="121"/>
        <v>-</v>
      </c>
      <c r="W3803" t="str">
        <f t="shared" si="120"/>
        <v>-</v>
      </c>
    </row>
    <row r="3804" spans="1:29" x14ac:dyDescent="0.25">
      <c r="A3804" s="6"/>
      <c r="B3804" s="10"/>
      <c r="C3804" s="6"/>
      <c r="D3804" s="6"/>
      <c r="E3804" s="6"/>
      <c r="F3804" s="6"/>
      <c r="G3804" s="6"/>
      <c r="H3804" s="6"/>
      <c r="I3804" s="6"/>
      <c r="J3804" s="6"/>
      <c r="K3804" s="6"/>
      <c r="L3804" s="6"/>
      <c r="M3804" s="6"/>
      <c r="N3804" s="6"/>
      <c r="O3804" s="6"/>
      <c r="P3804" s="10"/>
      <c r="Q3804" s="15" t="str">
        <f t="shared" ca="1" si="121"/>
        <v>-</v>
      </c>
      <c r="R3804" s="6"/>
      <c r="S3804" s="6"/>
      <c r="T3804" s="6"/>
      <c r="U3804" s="6"/>
      <c r="V3804" s="6"/>
      <c r="W3804" s="6" t="str">
        <f t="shared" si="120"/>
        <v>-</v>
      </c>
      <c r="X3804" s="6"/>
      <c r="Y3804" s="6"/>
      <c r="Z3804" s="6"/>
      <c r="AA3804" s="6"/>
      <c r="AB3804" s="6"/>
      <c r="AC3804" s="6"/>
    </row>
    <row r="3805" spans="1:29" x14ac:dyDescent="0.25">
      <c r="Q3805" s="12" t="str">
        <f t="shared" ca="1" si="121"/>
        <v>-</v>
      </c>
      <c r="W3805" t="str">
        <f t="shared" si="120"/>
        <v>-</v>
      </c>
    </row>
    <row r="3806" spans="1:29" x14ac:dyDescent="0.25">
      <c r="A3806" s="6"/>
      <c r="B3806" s="10"/>
      <c r="C3806" s="6"/>
      <c r="D3806" s="6"/>
      <c r="E3806" s="6"/>
      <c r="F3806" s="6"/>
      <c r="G3806" s="6"/>
      <c r="H3806" s="6"/>
      <c r="I3806" s="6"/>
      <c r="J3806" s="6"/>
      <c r="K3806" s="6"/>
      <c r="L3806" s="6"/>
      <c r="M3806" s="6"/>
      <c r="N3806" s="6"/>
      <c r="O3806" s="6"/>
      <c r="P3806" s="10"/>
      <c r="Q3806" s="15" t="str">
        <f t="shared" ca="1" si="121"/>
        <v>-</v>
      </c>
      <c r="R3806" s="6"/>
      <c r="S3806" s="6"/>
      <c r="T3806" s="6"/>
      <c r="U3806" s="6"/>
      <c r="V3806" s="6"/>
      <c r="W3806" s="6" t="str">
        <f t="shared" si="120"/>
        <v>-</v>
      </c>
      <c r="X3806" s="6"/>
      <c r="Y3806" s="6"/>
      <c r="Z3806" s="6"/>
      <c r="AA3806" s="6"/>
      <c r="AB3806" s="6"/>
      <c r="AC3806" s="6"/>
    </row>
    <row r="3807" spans="1:29" x14ac:dyDescent="0.25">
      <c r="Q3807" s="12" t="str">
        <f t="shared" ca="1" si="121"/>
        <v>-</v>
      </c>
      <c r="W3807" t="str">
        <f t="shared" si="120"/>
        <v>-</v>
      </c>
    </row>
    <row r="3808" spans="1:29" x14ac:dyDescent="0.25">
      <c r="A3808" s="6"/>
      <c r="B3808" s="10"/>
      <c r="C3808" s="6"/>
      <c r="D3808" s="6"/>
      <c r="E3808" s="6"/>
      <c r="F3808" s="6"/>
      <c r="G3808" s="6"/>
      <c r="H3808" s="6"/>
      <c r="I3808" s="6"/>
      <c r="J3808" s="6"/>
      <c r="K3808" s="6"/>
      <c r="L3808" s="6"/>
      <c r="M3808" s="6"/>
      <c r="N3808" s="6"/>
      <c r="O3808" s="6"/>
      <c r="P3808" s="10"/>
      <c r="Q3808" s="15" t="str">
        <f t="shared" ca="1" si="121"/>
        <v>-</v>
      </c>
      <c r="R3808" s="6"/>
      <c r="S3808" s="6"/>
      <c r="T3808" s="6"/>
      <c r="U3808" s="6"/>
      <c r="V3808" s="6"/>
      <c r="W3808" s="6" t="str">
        <f t="shared" si="120"/>
        <v>-</v>
      </c>
      <c r="X3808" s="6"/>
      <c r="Y3808" s="6"/>
      <c r="Z3808" s="6"/>
      <c r="AA3808" s="6"/>
      <c r="AB3808" s="6"/>
      <c r="AC3808" s="6"/>
    </row>
    <row r="3809" spans="1:29" x14ac:dyDescent="0.25">
      <c r="Q3809" s="12" t="str">
        <f t="shared" ca="1" si="121"/>
        <v>-</v>
      </c>
      <c r="W3809" t="str">
        <f t="shared" si="120"/>
        <v>-</v>
      </c>
    </row>
    <row r="3810" spans="1:29" x14ac:dyDescent="0.25">
      <c r="A3810" s="6"/>
      <c r="B3810" s="10"/>
      <c r="C3810" s="6"/>
      <c r="D3810" s="6"/>
      <c r="E3810" s="6"/>
      <c r="F3810" s="6"/>
      <c r="G3810" s="6"/>
      <c r="H3810" s="6"/>
      <c r="I3810" s="6"/>
      <c r="J3810" s="6"/>
      <c r="K3810" s="6"/>
      <c r="L3810" s="6"/>
      <c r="M3810" s="6"/>
      <c r="N3810" s="6"/>
      <c r="O3810" s="6"/>
      <c r="P3810" s="10"/>
      <c r="Q3810" s="15" t="str">
        <f t="shared" ca="1" si="121"/>
        <v>-</v>
      </c>
      <c r="R3810" s="6"/>
      <c r="S3810" s="6"/>
      <c r="T3810" s="6"/>
      <c r="U3810" s="6"/>
      <c r="V3810" s="6"/>
      <c r="W3810" s="6" t="str">
        <f t="shared" si="120"/>
        <v>-</v>
      </c>
      <c r="X3810" s="6"/>
      <c r="Y3810" s="6"/>
      <c r="Z3810" s="6"/>
      <c r="AA3810" s="6"/>
      <c r="AB3810" s="6"/>
      <c r="AC3810" s="6"/>
    </row>
    <row r="3811" spans="1:29" x14ac:dyDescent="0.25">
      <c r="Q3811" s="12" t="str">
        <f t="shared" ca="1" si="121"/>
        <v>-</v>
      </c>
      <c r="W3811" t="str">
        <f t="shared" si="120"/>
        <v>-</v>
      </c>
    </row>
    <row r="3812" spans="1:29" x14ac:dyDescent="0.25">
      <c r="A3812" s="6"/>
      <c r="B3812" s="10"/>
      <c r="C3812" s="6"/>
      <c r="D3812" s="6"/>
      <c r="E3812" s="6"/>
      <c r="F3812" s="6"/>
      <c r="G3812" s="6"/>
      <c r="H3812" s="6"/>
      <c r="I3812" s="6"/>
      <c r="J3812" s="6"/>
      <c r="K3812" s="6"/>
      <c r="L3812" s="6"/>
      <c r="M3812" s="6"/>
      <c r="N3812" s="6"/>
      <c r="O3812" s="6"/>
      <c r="P3812" s="10"/>
      <c r="Q3812" s="15" t="str">
        <f t="shared" ca="1" si="121"/>
        <v>-</v>
      </c>
      <c r="R3812" s="6"/>
      <c r="S3812" s="6"/>
      <c r="T3812" s="6"/>
      <c r="U3812" s="6"/>
      <c r="V3812" s="6"/>
      <c r="W3812" s="6" t="str">
        <f t="shared" si="120"/>
        <v>-</v>
      </c>
      <c r="X3812" s="6"/>
      <c r="Y3812" s="6"/>
      <c r="Z3812" s="6"/>
      <c r="AA3812" s="6"/>
      <c r="AB3812" s="6"/>
      <c r="AC3812" s="6"/>
    </row>
    <row r="3813" spans="1:29" x14ac:dyDescent="0.25">
      <c r="Q3813" s="12" t="str">
        <f t="shared" ca="1" si="121"/>
        <v>-</v>
      </c>
      <c r="W3813" t="str">
        <f t="shared" si="120"/>
        <v>-</v>
      </c>
    </row>
    <row r="3814" spans="1:29" x14ac:dyDescent="0.25">
      <c r="A3814" s="6"/>
      <c r="B3814" s="10"/>
      <c r="C3814" s="6"/>
      <c r="D3814" s="6"/>
      <c r="E3814" s="6"/>
      <c r="F3814" s="6"/>
      <c r="G3814" s="6"/>
      <c r="H3814" s="6"/>
      <c r="I3814" s="6"/>
      <c r="J3814" s="6"/>
      <c r="K3814" s="6"/>
      <c r="L3814" s="6"/>
      <c r="M3814" s="6"/>
      <c r="N3814" s="6"/>
      <c r="O3814" s="6"/>
      <c r="P3814" s="10"/>
      <c r="Q3814" s="15" t="str">
        <f t="shared" ca="1" si="121"/>
        <v>-</v>
      </c>
      <c r="R3814" s="6"/>
      <c r="S3814" s="6"/>
      <c r="T3814" s="6"/>
      <c r="U3814" s="6"/>
      <c r="V3814" s="6"/>
      <c r="W3814" s="6" t="str">
        <f t="shared" si="120"/>
        <v>-</v>
      </c>
      <c r="X3814" s="6"/>
      <c r="Y3814" s="6"/>
      <c r="Z3814" s="6"/>
      <c r="AA3814" s="6"/>
      <c r="AB3814" s="6"/>
      <c r="AC3814" s="6"/>
    </row>
    <row r="3815" spans="1:29" x14ac:dyDescent="0.25">
      <c r="Q3815" s="12" t="str">
        <f t="shared" ca="1" si="121"/>
        <v>-</v>
      </c>
      <c r="W3815" t="str">
        <f t="shared" si="120"/>
        <v>-</v>
      </c>
    </row>
    <row r="3816" spans="1:29" x14ac:dyDescent="0.25">
      <c r="A3816" s="6"/>
      <c r="B3816" s="10"/>
      <c r="C3816" s="6"/>
      <c r="D3816" s="6"/>
      <c r="E3816" s="6"/>
      <c r="F3816" s="6"/>
      <c r="G3816" s="6"/>
      <c r="H3816" s="6"/>
      <c r="I3816" s="6"/>
      <c r="J3816" s="6"/>
      <c r="K3816" s="6"/>
      <c r="L3816" s="6"/>
      <c r="M3816" s="6"/>
      <c r="N3816" s="6"/>
      <c r="O3816" s="6"/>
      <c r="P3816" s="10"/>
      <c r="Q3816" s="15" t="str">
        <f t="shared" ca="1" si="121"/>
        <v>-</v>
      </c>
      <c r="R3816" s="6"/>
      <c r="S3816" s="6"/>
      <c r="T3816" s="6"/>
      <c r="U3816" s="6"/>
      <c r="V3816" s="6"/>
      <c r="W3816" s="6" t="str">
        <f t="shared" si="120"/>
        <v>-</v>
      </c>
      <c r="X3816" s="6"/>
      <c r="Y3816" s="6"/>
      <c r="Z3816" s="6"/>
      <c r="AA3816" s="6"/>
      <c r="AB3816" s="6"/>
      <c r="AC3816" s="6"/>
    </row>
    <row r="3817" spans="1:29" x14ac:dyDescent="0.25">
      <c r="Q3817" s="12" t="str">
        <f t="shared" ca="1" si="121"/>
        <v>-</v>
      </c>
      <c r="W3817" t="str">
        <f t="shared" si="120"/>
        <v>-</v>
      </c>
    </row>
    <row r="3818" spans="1:29" x14ac:dyDescent="0.25">
      <c r="A3818" s="6"/>
      <c r="B3818" s="10"/>
      <c r="C3818" s="6"/>
      <c r="D3818" s="6"/>
      <c r="E3818" s="6"/>
      <c r="F3818" s="6"/>
      <c r="G3818" s="6"/>
      <c r="H3818" s="6"/>
      <c r="I3818" s="6"/>
      <c r="J3818" s="6"/>
      <c r="K3818" s="6"/>
      <c r="L3818" s="6"/>
      <c r="M3818" s="6"/>
      <c r="N3818" s="6"/>
      <c r="O3818" s="6"/>
      <c r="P3818" s="10"/>
      <c r="Q3818" s="15" t="str">
        <f t="shared" ca="1" si="121"/>
        <v>-</v>
      </c>
      <c r="R3818" s="6"/>
      <c r="S3818" s="6"/>
      <c r="T3818" s="6"/>
      <c r="U3818" s="6"/>
      <c r="V3818" s="6"/>
      <c r="W3818" s="6" t="str">
        <f t="shared" si="120"/>
        <v>-</v>
      </c>
      <c r="X3818" s="6"/>
      <c r="Y3818" s="6"/>
      <c r="Z3818" s="6"/>
      <c r="AA3818" s="6"/>
      <c r="AB3818" s="6"/>
      <c r="AC3818" s="6"/>
    </row>
    <row r="3819" spans="1:29" x14ac:dyDescent="0.25">
      <c r="Q3819" s="12" t="str">
        <f t="shared" ca="1" si="121"/>
        <v>-</v>
      </c>
      <c r="W3819" t="str">
        <f t="shared" si="120"/>
        <v>-</v>
      </c>
    </row>
    <row r="3820" spans="1:29" x14ac:dyDescent="0.25">
      <c r="A3820" s="6"/>
      <c r="B3820" s="10"/>
      <c r="C3820" s="6"/>
      <c r="D3820" s="6"/>
      <c r="E3820" s="6"/>
      <c r="F3820" s="6"/>
      <c r="G3820" s="6"/>
      <c r="H3820" s="6"/>
      <c r="I3820" s="6"/>
      <c r="J3820" s="6"/>
      <c r="K3820" s="6"/>
      <c r="L3820" s="6"/>
      <c r="M3820" s="6"/>
      <c r="N3820" s="6"/>
      <c r="O3820" s="6"/>
      <c r="P3820" s="10"/>
      <c r="Q3820" s="15" t="str">
        <f t="shared" ca="1" si="121"/>
        <v>-</v>
      </c>
      <c r="R3820" s="6"/>
      <c r="S3820" s="6"/>
      <c r="T3820" s="6"/>
      <c r="U3820" s="6"/>
      <c r="V3820" s="6"/>
      <c r="W3820" s="6" t="str">
        <f t="shared" si="120"/>
        <v>-</v>
      </c>
      <c r="X3820" s="6"/>
      <c r="Y3820" s="6"/>
      <c r="Z3820" s="6"/>
      <c r="AA3820" s="6"/>
      <c r="AB3820" s="6"/>
      <c r="AC3820" s="6"/>
    </row>
    <row r="3821" spans="1:29" x14ac:dyDescent="0.25">
      <c r="Q3821" s="12" t="str">
        <f t="shared" ca="1" si="121"/>
        <v>-</v>
      </c>
      <c r="W3821" t="str">
        <f t="shared" si="120"/>
        <v>-</v>
      </c>
    </row>
    <row r="3822" spans="1:29" x14ac:dyDescent="0.25">
      <c r="A3822" s="6"/>
      <c r="B3822" s="10"/>
      <c r="C3822" s="6"/>
      <c r="D3822" s="6"/>
      <c r="E3822" s="6"/>
      <c r="F3822" s="6"/>
      <c r="G3822" s="6"/>
      <c r="H3822" s="6"/>
      <c r="I3822" s="6"/>
      <c r="J3822" s="6"/>
      <c r="K3822" s="6"/>
      <c r="L3822" s="6"/>
      <c r="M3822" s="6"/>
      <c r="N3822" s="6"/>
      <c r="O3822" s="6"/>
      <c r="P3822" s="10"/>
      <c r="Q3822" s="15" t="str">
        <f t="shared" ca="1" si="121"/>
        <v>-</v>
      </c>
      <c r="R3822" s="6"/>
      <c r="S3822" s="6"/>
      <c r="T3822" s="6"/>
      <c r="U3822" s="6"/>
      <c r="V3822" s="6"/>
      <c r="W3822" s="6" t="str">
        <f t="shared" si="120"/>
        <v>-</v>
      </c>
      <c r="X3822" s="6"/>
      <c r="Y3822" s="6"/>
      <c r="Z3822" s="6"/>
      <c r="AA3822" s="6"/>
      <c r="AB3822" s="6"/>
      <c r="AC3822" s="6"/>
    </row>
    <row r="3823" spans="1:29" x14ac:dyDescent="0.25">
      <c r="Q3823" s="12" t="str">
        <f t="shared" ca="1" si="121"/>
        <v>-</v>
      </c>
      <c r="W3823" t="str">
        <f t="shared" si="120"/>
        <v>-</v>
      </c>
    </row>
    <row r="3824" spans="1:29" x14ac:dyDescent="0.25">
      <c r="A3824" s="6"/>
      <c r="B3824" s="10"/>
      <c r="C3824" s="6"/>
      <c r="D3824" s="6"/>
      <c r="E3824" s="6"/>
      <c r="F3824" s="6"/>
      <c r="G3824" s="6"/>
      <c r="H3824" s="6"/>
      <c r="I3824" s="6"/>
      <c r="J3824" s="6"/>
      <c r="K3824" s="6"/>
      <c r="L3824" s="6"/>
      <c r="M3824" s="6"/>
      <c r="N3824" s="6"/>
      <c r="O3824" s="6"/>
      <c r="P3824" s="10"/>
      <c r="Q3824" s="15" t="str">
        <f t="shared" ca="1" si="121"/>
        <v>-</v>
      </c>
      <c r="R3824" s="6"/>
      <c r="S3824" s="6"/>
      <c r="T3824" s="6"/>
      <c r="U3824" s="6"/>
      <c r="V3824" s="6"/>
      <c r="W3824" s="6" t="str">
        <f t="shared" si="120"/>
        <v>-</v>
      </c>
      <c r="X3824" s="6"/>
      <c r="Y3824" s="6"/>
      <c r="Z3824" s="6"/>
      <c r="AA3824" s="6"/>
      <c r="AB3824" s="6"/>
      <c r="AC3824" s="6"/>
    </row>
    <row r="3825" spans="1:29" x14ac:dyDescent="0.25">
      <c r="Q3825" s="12" t="str">
        <f t="shared" ca="1" si="121"/>
        <v>-</v>
      </c>
      <c r="W3825" t="str">
        <f t="shared" si="120"/>
        <v>-</v>
      </c>
    </row>
    <row r="3826" spans="1:29" x14ac:dyDescent="0.25">
      <c r="A3826" s="6"/>
      <c r="B3826" s="10"/>
      <c r="C3826" s="6"/>
      <c r="D3826" s="6"/>
      <c r="E3826" s="6"/>
      <c r="F3826" s="6"/>
      <c r="G3826" s="6"/>
      <c r="H3826" s="6"/>
      <c r="I3826" s="6"/>
      <c r="J3826" s="6"/>
      <c r="K3826" s="6"/>
      <c r="L3826" s="6"/>
      <c r="M3826" s="6"/>
      <c r="N3826" s="6"/>
      <c r="O3826" s="6"/>
      <c r="P3826" s="10"/>
      <c r="Q3826" s="15" t="str">
        <f t="shared" ca="1" si="121"/>
        <v>-</v>
      </c>
      <c r="R3826" s="6"/>
      <c r="S3826" s="6"/>
      <c r="T3826" s="6"/>
      <c r="U3826" s="6"/>
      <c r="V3826" s="6"/>
      <c r="W3826" s="6" t="str">
        <f t="shared" si="120"/>
        <v>-</v>
      </c>
      <c r="X3826" s="6"/>
      <c r="Y3826" s="6"/>
      <c r="Z3826" s="6"/>
      <c r="AA3826" s="6"/>
      <c r="AB3826" s="6"/>
      <c r="AC3826" s="6"/>
    </row>
    <row r="3827" spans="1:29" x14ac:dyDescent="0.25">
      <c r="Q3827" s="12" t="str">
        <f t="shared" ca="1" si="121"/>
        <v>-</v>
      </c>
      <c r="W3827" t="str">
        <f t="shared" si="120"/>
        <v>-</v>
      </c>
    </row>
    <row r="3828" spans="1:29" x14ac:dyDescent="0.25">
      <c r="A3828" s="6"/>
      <c r="B3828" s="10"/>
      <c r="C3828" s="6"/>
      <c r="D3828" s="6"/>
      <c r="E3828" s="6"/>
      <c r="F3828" s="6"/>
      <c r="G3828" s="6"/>
      <c r="H3828" s="6"/>
      <c r="I3828" s="6"/>
      <c r="J3828" s="6"/>
      <c r="K3828" s="6"/>
      <c r="L3828" s="6"/>
      <c r="M3828" s="6"/>
      <c r="N3828" s="6"/>
      <c r="O3828" s="6"/>
      <c r="P3828" s="10"/>
      <c r="Q3828" s="15" t="str">
        <f t="shared" ca="1" si="121"/>
        <v>-</v>
      </c>
      <c r="R3828" s="6"/>
      <c r="S3828" s="6"/>
      <c r="T3828" s="6"/>
      <c r="U3828" s="6"/>
      <c r="V3828" s="6"/>
      <c r="W3828" s="6" t="str">
        <f t="shared" si="120"/>
        <v>-</v>
      </c>
      <c r="X3828" s="6"/>
      <c r="Y3828" s="6"/>
      <c r="Z3828" s="6"/>
      <c r="AA3828" s="6"/>
      <c r="AB3828" s="6"/>
      <c r="AC3828" s="6"/>
    </row>
    <row r="3829" spans="1:29" x14ac:dyDescent="0.25">
      <c r="Q3829" s="12" t="str">
        <f t="shared" ca="1" si="121"/>
        <v>-</v>
      </c>
      <c r="W3829" t="str">
        <f t="shared" si="120"/>
        <v>-</v>
      </c>
    </row>
    <row r="3830" spans="1:29" x14ac:dyDescent="0.25">
      <c r="A3830" s="6"/>
      <c r="B3830" s="10"/>
      <c r="C3830" s="6"/>
      <c r="D3830" s="6"/>
      <c r="E3830" s="6"/>
      <c r="F3830" s="6"/>
      <c r="G3830" s="6"/>
      <c r="H3830" s="6"/>
      <c r="I3830" s="6"/>
      <c r="J3830" s="6"/>
      <c r="K3830" s="6"/>
      <c r="L3830" s="6"/>
      <c r="M3830" s="6"/>
      <c r="N3830" s="6"/>
      <c r="O3830" s="6"/>
      <c r="P3830" s="10"/>
      <c r="Q3830" s="15" t="str">
        <f t="shared" ca="1" si="121"/>
        <v>-</v>
      </c>
      <c r="R3830" s="6"/>
      <c r="S3830" s="6"/>
      <c r="T3830" s="6"/>
      <c r="U3830" s="6"/>
      <c r="V3830" s="6"/>
      <c r="W3830" s="6" t="str">
        <f t="shared" si="120"/>
        <v>-</v>
      </c>
      <c r="X3830" s="6"/>
      <c r="Y3830" s="6"/>
      <c r="Z3830" s="6"/>
      <c r="AA3830" s="6"/>
      <c r="AB3830" s="6"/>
      <c r="AC3830" s="6"/>
    </row>
    <row r="3831" spans="1:29" x14ac:dyDescent="0.25">
      <c r="Q3831" s="12" t="str">
        <f t="shared" ca="1" si="121"/>
        <v>-</v>
      </c>
      <c r="W3831" t="str">
        <f t="shared" si="120"/>
        <v>-</v>
      </c>
    </row>
    <row r="3832" spans="1:29" x14ac:dyDescent="0.25">
      <c r="A3832" s="6"/>
      <c r="B3832" s="10"/>
      <c r="C3832" s="6"/>
      <c r="D3832" s="6"/>
      <c r="E3832" s="6"/>
      <c r="F3832" s="6"/>
      <c r="G3832" s="6"/>
      <c r="H3832" s="6"/>
      <c r="I3832" s="6"/>
      <c r="J3832" s="6"/>
      <c r="K3832" s="6"/>
      <c r="L3832" s="6"/>
      <c r="M3832" s="6"/>
      <c r="N3832" s="6"/>
      <c r="O3832" s="6"/>
      <c r="P3832" s="10"/>
      <c r="Q3832" s="15" t="str">
        <f t="shared" ca="1" si="121"/>
        <v>-</v>
      </c>
      <c r="R3832" s="6"/>
      <c r="S3832" s="6"/>
      <c r="T3832" s="6"/>
      <c r="U3832" s="6"/>
      <c r="V3832" s="6"/>
      <c r="W3832" s="6" t="str">
        <f t="shared" si="120"/>
        <v>-</v>
      </c>
      <c r="X3832" s="6"/>
      <c r="Y3832" s="6"/>
      <c r="Z3832" s="6"/>
      <c r="AA3832" s="6"/>
      <c r="AB3832" s="6"/>
      <c r="AC3832" s="6"/>
    </row>
    <row r="3833" spans="1:29" x14ac:dyDescent="0.25">
      <c r="Q3833" s="12" t="str">
        <f t="shared" ca="1" si="121"/>
        <v>-</v>
      </c>
      <c r="W3833" t="str">
        <f t="shared" si="120"/>
        <v>-</v>
      </c>
    </row>
    <row r="3834" spans="1:29" x14ac:dyDescent="0.25">
      <c r="A3834" s="6"/>
      <c r="B3834" s="10"/>
      <c r="C3834" s="6"/>
      <c r="D3834" s="6"/>
      <c r="E3834" s="6"/>
      <c r="F3834" s="6"/>
      <c r="G3834" s="6"/>
      <c r="H3834" s="6"/>
      <c r="I3834" s="6"/>
      <c r="J3834" s="6"/>
      <c r="K3834" s="6"/>
      <c r="L3834" s="6"/>
      <c r="M3834" s="6"/>
      <c r="N3834" s="6"/>
      <c r="O3834" s="6"/>
      <c r="P3834" s="10"/>
      <c r="Q3834" s="15" t="str">
        <f t="shared" ca="1" si="121"/>
        <v>-</v>
      </c>
      <c r="R3834" s="6"/>
      <c r="S3834" s="6"/>
      <c r="T3834" s="6"/>
      <c r="U3834" s="6"/>
      <c r="V3834" s="6"/>
      <c r="W3834" s="6" t="str">
        <f t="shared" si="120"/>
        <v>-</v>
      </c>
      <c r="X3834" s="6"/>
      <c r="Y3834" s="6"/>
      <c r="Z3834" s="6"/>
      <c r="AA3834" s="6"/>
      <c r="AB3834" s="6"/>
      <c r="AC3834" s="6"/>
    </row>
    <row r="3835" spans="1:29" x14ac:dyDescent="0.25">
      <c r="Q3835" s="12" t="str">
        <f t="shared" ca="1" si="121"/>
        <v>-</v>
      </c>
      <c r="W3835" t="str">
        <f t="shared" si="120"/>
        <v>-</v>
      </c>
    </row>
    <row r="3836" spans="1:29" x14ac:dyDescent="0.25">
      <c r="A3836" s="6"/>
      <c r="B3836" s="10"/>
      <c r="C3836" s="6"/>
      <c r="D3836" s="6"/>
      <c r="E3836" s="6"/>
      <c r="F3836" s="6"/>
      <c r="G3836" s="6"/>
      <c r="H3836" s="6"/>
      <c r="I3836" s="6"/>
      <c r="J3836" s="6"/>
      <c r="K3836" s="6"/>
      <c r="L3836" s="6"/>
      <c r="M3836" s="6"/>
      <c r="N3836" s="6"/>
      <c r="O3836" s="6"/>
      <c r="P3836" s="10"/>
      <c r="Q3836" s="15" t="str">
        <f t="shared" ca="1" si="121"/>
        <v>-</v>
      </c>
      <c r="R3836" s="6"/>
      <c r="S3836" s="6"/>
      <c r="T3836" s="6"/>
      <c r="U3836" s="6"/>
      <c r="V3836" s="6"/>
      <c r="W3836" s="6" t="str">
        <f t="shared" si="120"/>
        <v>-</v>
      </c>
      <c r="X3836" s="6"/>
      <c r="Y3836" s="6"/>
      <c r="Z3836" s="6"/>
      <c r="AA3836" s="6"/>
      <c r="AB3836" s="6"/>
      <c r="AC3836" s="6"/>
    </row>
    <row r="3837" spans="1:29" x14ac:dyDescent="0.25">
      <c r="Q3837" s="12" t="str">
        <f t="shared" ca="1" si="121"/>
        <v>-</v>
      </c>
      <c r="W3837" t="str">
        <f t="shared" si="120"/>
        <v>-</v>
      </c>
    </row>
    <row r="3838" spans="1:29" x14ac:dyDescent="0.25">
      <c r="A3838" s="6"/>
      <c r="B3838" s="10"/>
      <c r="C3838" s="6"/>
      <c r="D3838" s="6"/>
      <c r="E3838" s="6"/>
      <c r="F3838" s="6"/>
      <c r="G3838" s="6"/>
      <c r="H3838" s="6"/>
      <c r="I3838" s="6"/>
      <c r="J3838" s="6"/>
      <c r="K3838" s="6"/>
      <c r="L3838" s="6"/>
      <c r="M3838" s="6"/>
      <c r="N3838" s="6"/>
      <c r="O3838" s="6"/>
      <c r="P3838" s="10"/>
      <c r="Q3838" s="15" t="str">
        <f t="shared" ca="1" si="121"/>
        <v>-</v>
      </c>
      <c r="R3838" s="6"/>
      <c r="S3838" s="6"/>
      <c r="T3838" s="6"/>
      <c r="U3838" s="6"/>
      <c r="V3838" s="6"/>
      <c r="W3838" s="6" t="str">
        <f t="shared" si="120"/>
        <v>-</v>
      </c>
      <c r="X3838" s="6"/>
      <c r="Y3838" s="6"/>
      <c r="Z3838" s="6"/>
      <c r="AA3838" s="6"/>
      <c r="AB3838" s="6"/>
      <c r="AC3838" s="6"/>
    </row>
    <row r="3839" spans="1:29" x14ac:dyDescent="0.25">
      <c r="Q3839" s="12" t="str">
        <f t="shared" ca="1" si="121"/>
        <v>-</v>
      </c>
      <c r="W3839" t="str">
        <f t="shared" si="120"/>
        <v>-</v>
      </c>
    </row>
    <row r="3840" spans="1:29" x14ac:dyDescent="0.25">
      <c r="A3840" s="6"/>
      <c r="B3840" s="10"/>
      <c r="C3840" s="6"/>
      <c r="D3840" s="6"/>
      <c r="E3840" s="6"/>
      <c r="F3840" s="6"/>
      <c r="G3840" s="6"/>
      <c r="H3840" s="6"/>
      <c r="I3840" s="6"/>
      <c r="J3840" s="6"/>
      <c r="K3840" s="6"/>
      <c r="L3840" s="6"/>
      <c r="M3840" s="6"/>
      <c r="N3840" s="6"/>
      <c r="O3840" s="6"/>
      <c r="P3840" s="10"/>
      <c r="Q3840" s="15" t="str">
        <f t="shared" ca="1" si="121"/>
        <v>-</v>
      </c>
      <c r="R3840" s="6"/>
      <c r="S3840" s="6"/>
      <c r="T3840" s="6"/>
      <c r="U3840" s="6"/>
      <c r="V3840" s="6"/>
      <c r="W3840" s="6" t="str">
        <f t="shared" si="120"/>
        <v>-</v>
      </c>
      <c r="X3840" s="6"/>
      <c r="Y3840" s="6"/>
      <c r="Z3840" s="6"/>
      <c r="AA3840" s="6"/>
      <c r="AB3840" s="6"/>
      <c r="AC3840" s="6"/>
    </row>
    <row r="3841" spans="1:29" x14ac:dyDescent="0.25">
      <c r="Q3841" s="12" t="str">
        <f t="shared" ca="1" si="121"/>
        <v>-</v>
      </c>
      <c r="W3841" t="str">
        <f t="shared" si="120"/>
        <v>-</v>
      </c>
    </row>
    <row r="3842" spans="1:29" x14ac:dyDescent="0.25">
      <c r="A3842" s="6"/>
      <c r="B3842" s="10"/>
      <c r="C3842" s="6"/>
      <c r="D3842" s="6"/>
      <c r="E3842" s="6"/>
      <c r="F3842" s="6"/>
      <c r="G3842" s="6"/>
      <c r="H3842" s="6"/>
      <c r="I3842" s="6"/>
      <c r="J3842" s="6"/>
      <c r="K3842" s="6"/>
      <c r="L3842" s="6"/>
      <c r="M3842" s="6"/>
      <c r="N3842" s="6"/>
      <c r="O3842" s="6"/>
      <c r="P3842" s="10"/>
      <c r="Q3842" s="15" t="str">
        <f t="shared" ca="1" si="121"/>
        <v>-</v>
      </c>
      <c r="R3842" s="6"/>
      <c r="S3842" s="6"/>
      <c r="T3842" s="6"/>
      <c r="U3842" s="6"/>
      <c r="V3842" s="6"/>
      <c r="W3842" s="6" t="str">
        <f t="shared" si="120"/>
        <v>-</v>
      </c>
      <c r="X3842" s="6"/>
      <c r="Y3842" s="6"/>
      <c r="Z3842" s="6"/>
      <c r="AA3842" s="6"/>
      <c r="AB3842" s="6"/>
      <c r="AC3842" s="6"/>
    </row>
    <row r="3843" spans="1:29" x14ac:dyDescent="0.25">
      <c r="Q3843" s="12" t="str">
        <f t="shared" ca="1" si="121"/>
        <v>-</v>
      </c>
      <c r="W3843" t="str">
        <f t="shared" si="120"/>
        <v>-</v>
      </c>
    </row>
    <row r="3844" spans="1:29" x14ac:dyDescent="0.25">
      <c r="A3844" s="6"/>
      <c r="B3844" s="10"/>
      <c r="C3844" s="6"/>
      <c r="D3844" s="6"/>
      <c r="E3844" s="6"/>
      <c r="F3844" s="6"/>
      <c r="G3844" s="6"/>
      <c r="H3844" s="6"/>
      <c r="I3844" s="6"/>
      <c r="J3844" s="6"/>
      <c r="K3844" s="6"/>
      <c r="L3844" s="6"/>
      <c r="M3844" s="6"/>
      <c r="N3844" s="6"/>
      <c r="O3844" s="6"/>
      <c r="P3844" s="10"/>
      <c r="Q3844" s="15" t="str">
        <f t="shared" ca="1" si="121"/>
        <v>-</v>
      </c>
      <c r="R3844" s="6"/>
      <c r="S3844" s="6"/>
      <c r="T3844" s="6"/>
      <c r="U3844" s="6"/>
      <c r="V3844" s="6"/>
      <c r="W3844" s="6" t="str">
        <f t="shared" si="120"/>
        <v>-</v>
      </c>
      <c r="X3844" s="6"/>
      <c r="Y3844" s="6"/>
      <c r="Z3844" s="6"/>
      <c r="AA3844" s="6"/>
      <c r="AB3844" s="6"/>
      <c r="AC3844" s="6"/>
    </row>
    <row r="3845" spans="1:29" x14ac:dyDescent="0.25">
      <c r="Q3845" s="12" t="str">
        <f t="shared" ca="1" si="121"/>
        <v>-</v>
      </c>
      <c r="W3845" t="str">
        <f t="shared" si="120"/>
        <v>-</v>
      </c>
    </row>
    <row r="3846" spans="1:29" x14ac:dyDescent="0.25">
      <c r="A3846" s="6"/>
      <c r="B3846" s="10"/>
      <c r="C3846" s="6"/>
      <c r="D3846" s="6"/>
      <c r="E3846" s="6"/>
      <c r="F3846" s="6"/>
      <c r="G3846" s="6"/>
      <c r="H3846" s="6"/>
      <c r="I3846" s="6"/>
      <c r="J3846" s="6"/>
      <c r="K3846" s="6"/>
      <c r="L3846" s="6"/>
      <c r="M3846" s="6"/>
      <c r="N3846" s="6"/>
      <c r="O3846" s="6"/>
      <c r="P3846" s="10"/>
      <c r="Q3846" s="15" t="str">
        <f t="shared" ca="1" si="121"/>
        <v>-</v>
      </c>
      <c r="R3846" s="6"/>
      <c r="S3846" s="6"/>
      <c r="T3846" s="6"/>
      <c r="U3846" s="6"/>
      <c r="V3846" s="6"/>
      <c r="W3846" s="6" t="str">
        <f t="shared" si="120"/>
        <v>-</v>
      </c>
      <c r="X3846" s="6"/>
      <c r="Y3846" s="6"/>
      <c r="Z3846" s="6"/>
      <c r="AA3846" s="6"/>
      <c r="AB3846" s="6"/>
      <c r="AC3846" s="6"/>
    </row>
    <row r="3847" spans="1:29" x14ac:dyDescent="0.25">
      <c r="Q3847" s="12" t="str">
        <f t="shared" ca="1" si="121"/>
        <v>-</v>
      </c>
      <c r="W3847" t="str">
        <f t="shared" si="120"/>
        <v>-</v>
      </c>
    </row>
    <row r="3848" spans="1:29" x14ac:dyDescent="0.25">
      <c r="A3848" s="6"/>
      <c r="B3848" s="10"/>
      <c r="C3848" s="6"/>
      <c r="D3848" s="6"/>
      <c r="E3848" s="6"/>
      <c r="F3848" s="6"/>
      <c r="G3848" s="6"/>
      <c r="H3848" s="6"/>
      <c r="I3848" s="6"/>
      <c r="J3848" s="6"/>
      <c r="K3848" s="6"/>
      <c r="L3848" s="6"/>
      <c r="M3848" s="6"/>
      <c r="N3848" s="6"/>
      <c r="O3848" s="6"/>
      <c r="P3848" s="10"/>
      <c r="Q3848" s="15" t="str">
        <f t="shared" ca="1" si="121"/>
        <v>-</v>
      </c>
      <c r="R3848" s="6"/>
      <c r="S3848" s="6"/>
      <c r="T3848" s="6"/>
      <c r="U3848" s="6"/>
      <c r="V3848" s="6"/>
      <c r="W3848" s="6" t="str">
        <f t="shared" ref="W3848:W3911" si="122">IF(OR(ISBLANK(J3848),ISBLANK(V3848)),"-",(IF(J3848=V3848,"Yes","No")))</f>
        <v>-</v>
      </c>
      <c r="X3848" s="6"/>
      <c r="Y3848" s="6"/>
      <c r="Z3848" s="6"/>
      <c r="AA3848" s="6"/>
      <c r="AB3848" s="6"/>
      <c r="AC3848" s="6"/>
    </row>
    <row r="3849" spans="1:29" x14ac:dyDescent="0.25">
      <c r="Q3849" s="12" t="str">
        <f t="shared" ref="Q3849:Q3912" ca="1" si="123">IF(B3849&gt;1/1/1900, (IF(R3849="Closed",(DATEDIF(B3849,P3849,"d"))-(DATEDIF(M3849,O3849,"d")),IF(OR(R3849="Pending",ISBLANK(P3849)),TODAY()-B3849))),"-")</f>
        <v>-</v>
      </c>
      <c r="W3849" t="str">
        <f t="shared" si="122"/>
        <v>-</v>
      </c>
    </row>
    <row r="3850" spans="1:29" x14ac:dyDescent="0.25">
      <c r="A3850" s="6"/>
      <c r="B3850" s="10"/>
      <c r="C3850" s="6"/>
      <c r="D3850" s="6"/>
      <c r="E3850" s="6"/>
      <c r="F3850" s="6"/>
      <c r="G3850" s="6"/>
      <c r="H3850" s="6"/>
      <c r="I3850" s="6"/>
      <c r="J3850" s="6"/>
      <c r="K3850" s="6"/>
      <c r="L3850" s="6"/>
      <c r="M3850" s="6"/>
      <c r="N3850" s="6"/>
      <c r="O3850" s="6"/>
      <c r="P3850" s="10"/>
      <c r="Q3850" s="15" t="str">
        <f t="shared" ca="1" si="123"/>
        <v>-</v>
      </c>
      <c r="R3850" s="6"/>
      <c r="S3850" s="6"/>
      <c r="T3850" s="6"/>
      <c r="U3850" s="6"/>
      <c r="V3850" s="6"/>
      <c r="W3850" s="6" t="str">
        <f t="shared" si="122"/>
        <v>-</v>
      </c>
      <c r="X3850" s="6"/>
      <c r="Y3850" s="6"/>
      <c r="Z3850" s="6"/>
      <c r="AA3850" s="6"/>
      <c r="AB3850" s="6"/>
      <c r="AC3850" s="6"/>
    </row>
    <row r="3851" spans="1:29" x14ac:dyDescent="0.25">
      <c r="Q3851" s="12" t="str">
        <f t="shared" ca="1" si="123"/>
        <v>-</v>
      </c>
      <c r="W3851" t="str">
        <f t="shared" si="122"/>
        <v>-</v>
      </c>
    </row>
    <row r="3852" spans="1:29" x14ac:dyDescent="0.25">
      <c r="A3852" s="6"/>
      <c r="B3852" s="10"/>
      <c r="C3852" s="6"/>
      <c r="D3852" s="6"/>
      <c r="E3852" s="6"/>
      <c r="F3852" s="6"/>
      <c r="G3852" s="6"/>
      <c r="H3852" s="6"/>
      <c r="I3852" s="6"/>
      <c r="J3852" s="6"/>
      <c r="K3852" s="6"/>
      <c r="L3852" s="6"/>
      <c r="M3852" s="6"/>
      <c r="N3852" s="6"/>
      <c r="O3852" s="6"/>
      <c r="P3852" s="10"/>
      <c r="Q3852" s="15" t="str">
        <f t="shared" ca="1" si="123"/>
        <v>-</v>
      </c>
      <c r="R3852" s="6"/>
      <c r="S3852" s="6"/>
      <c r="T3852" s="6"/>
      <c r="U3852" s="6"/>
      <c r="V3852" s="6"/>
      <c r="W3852" s="6" t="str">
        <f t="shared" si="122"/>
        <v>-</v>
      </c>
      <c r="X3852" s="6"/>
      <c r="Y3852" s="6"/>
      <c r="Z3852" s="6"/>
      <c r="AA3852" s="6"/>
      <c r="AB3852" s="6"/>
      <c r="AC3852" s="6"/>
    </row>
    <row r="3853" spans="1:29" x14ac:dyDescent="0.25">
      <c r="Q3853" s="12" t="str">
        <f t="shared" ca="1" si="123"/>
        <v>-</v>
      </c>
      <c r="W3853" t="str">
        <f t="shared" si="122"/>
        <v>-</v>
      </c>
    </row>
    <row r="3854" spans="1:29" x14ac:dyDescent="0.25">
      <c r="A3854" s="6"/>
      <c r="B3854" s="10"/>
      <c r="C3854" s="6"/>
      <c r="D3854" s="6"/>
      <c r="E3854" s="6"/>
      <c r="F3854" s="6"/>
      <c r="G3854" s="6"/>
      <c r="H3854" s="6"/>
      <c r="I3854" s="6"/>
      <c r="J3854" s="6"/>
      <c r="K3854" s="6"/>
      <c r="L3854" s="6"/>
      <c r="M3854" s="6"/>
      <c r="N3854" s="6"/>
      <c r="O3854" s="6"/>
      <c r="P3854" s="10"/>
      <c r="Q3854" s="15" t="str">
        <f t="shared" ca="1" si="123"/>
        <v>-</v>
      </c>
      <c r="R3854" s="6"/>
      <c r="S3854" s="6"/>
      <c r="T3854" s="6"/>
      <c r="U3854" s="6"/>
      <c r="V3854" s="6"/>
      <c r="W3854" s="6" t="str">
        <f t="shared" si="122"/>
        <v>-</v>
      </c>
      <c r="X3854" s="6"/>
      <c r="Y3854" s="6"/>
      <c r="Z3854" s="6"/>
      <c r="AA3854" s="6"/>
      <c r="AB3854" s="6"/>
      <c r="AC3854" s="6"/>
    </row>
    <row r="3855" spans="1:29" x14ac:dyDescent="0.25">
      <c r="Q3855" s="12" t="str">
        <f t="shared" ca="1" si="123"/>
        <v>-</v>
      </c>
      <c r="W3855" t="str">
        <f t="shared" si="122"/>
        <v>-</v>
      </c>
    </row>
    <row r="3856" spans="1:29" x14ac:dyDescent="0.25">
      <c r="A3856" s="6"/>
      <c r="B3856" s="10"/>
      <c r="C3856" s="6"/>
      <c r="D3856" s="6"/>
      <c r="E3856" s="6"/>
      <c r="F3856" s="6"/>
      <c r="G3856" s="6"/>
      <c r="H3856" s="6"/>
      <c r="I3856" s="6"/>
      <c r="J3856" s="6"/>
      <c r="K3856" s="6"/>
      <c r="L3856" s="6"/>
      <c r="M3856" s="6"/>
      <c r="N3856" s="6"/>
      <c r="O3856" s="6"/>
      <c r="P3856" s="10"/>
      <c r="Q3856" s="15" t="str">
        <f t="shared" ca="1" si="123"/>
        <v>-</v>
      </c>
      <c r="R3856" s="6"/>
      <c r="S3856" s="6"/>
      <c r="T3856" s="6"/>
      <c r="U3856" s="6"/>
      <c r="V3856" s="6"/>
      <c r="W3856" s="6" t="str">
        <f t="shared" si="122"/>
        <v>-</v>
      </c>
      <c r="X3856" s="6"/>
      <c r="Y3856" s="6"/>
      <c r="Z3856" s="6"/>
      <c r="AA3856" s="6"/>
      <c r="AB3856" s="6"/>
      <c r="AC3856" s="6"/>
    </row>
    <row r="3857" spans="1:29" x14ac:dyDescent="0.25">
      <c r="Q3857" s="12" t="str">
        <f t="shared" ca="1" si="123"/>
        <v>-</v>
      </c>
      <c r="W3857" t="str">
        <f t="shared" si="122"/>
        <v>-</v>
      </c>
    </row>
    <row r="3858" spans="1:29" x14ac:dyDescent="0.25">
      <c r="A3858" s="6"/>
      <c r="B3858" s="10"/>
      <c r="C3858" s="6"/>
      <c r="D3858" s="6"/>
      <c r="E3858" s="6"/>
      <c r="F3858" s="6"/>
      <c r="G3858" s="6"/>
      <c r="H3858" s="6"/>
      <c r="I3858" s="6"/>
      <c r="J3858" s="6"/>
      <c r="K3858" s="6"/>
      <c r="L3858" s="6"/>
      <c r="M3858" s="6"/>
      <c r="N3858" s="6"/>
      <c r="O3858" s="6"/>
      <c r="P3858" s="10"/>
      <c r="Q3858" s="15" t="str">
        <f t="shared" ca="1" si="123"/>
        <v>-</v>
      </c>
      <c r="R3858" s="6"/>
      <c r="S3858" s="6"/>
      <c r="T3858" s="6"/>
      <c r="U3858" s="6"/>
      <c r="V3858" s="6"/>
      <c r="W3858" s="6" t="str">
        <f t="shared" si="122"/>
        <v>-</v>
      </c>
      <c r="X3858" s="6"/>
      <c r="Y3858" s="6"/>
      <c r="Z3858" s="6"/>
      <c r="AA3858" s="6"/>
      <c r="AB3858" s="6"/>
      <c r="AC3858" s="6"/>
    </row>
    <row r="3859" spans="1:29" x14ac:dyDescent="0.25">
      <c r="Q3859" s="12" t="str">
        <f t="shared" ca="1" si="123"/>
        <v>-</v>
      </c>
      <c r="W3859" t="str">
        <f t="shared" si="122"/>
        <v>-</v>
      </c>
    </row>
    <row r="3860" spans="1:29" x14ac:dyDescent="0.25">
      <c r="A3860" s="6"/>
      <c r="B3860" s="10"/>
      <c r="C3860" s="6"/>
      <c r="D3860" s="6"/>
      <c r="E3860" s="6"/>
      <c r="F3860" s="6"/>
      <c r="G3860" s="6"/>
      <c r="H3860" s="6"/>
      <c r="I3860" s="6"/>
      <c r="J3860" s="6"/>
      <c r="K3860" s="6"/>
      <c r="L3860" s="6"/>
      <c r="M3860" s="6"/>
      <c r="N3860" s="6"/>
      <c r="O3860" s="6"/>
      <c r="P3860" s="10"/>
      <c r="Q3860" s="15" t="str">
        <f t="shared" ca="1" si="123"/>
        <v>-</v>
      </c>
      <c r="R3860" s="6"/>
      <c r="S3860" s="6"/>
      <c r="T3860" s="6"/>
      <c r="U3860" s="6"/>
      <c r="V3860" s="6"/>
      <c r="W3860" s="6" t="str">
        <f t="shared" si="122"/>
        <v>-</v>
      </c>
      <c r="X3860" s="6"/>
      <c r="Y3860" s="6"/>
      <c r="Z3860" s="6"/>
      <c r="AA3860" s="6"/>
      <c r="AB3860" s="6"/>
      <c r="AC3860" s="6"/>
    </row>
    <row r="3861" spans="1:29" x14ac:dyDescent="0.25">
      <c r="Q3861" s="12" t="str">
        <f t="shared" ca="1" si="123"/>
        <v>-</v>
      </c>
      <c r="W3861" t="str">
        <f t="shared" si="122"/>
        <v>-</v>
      </c>
    </row>
    <row r="3862" spans="1:29" x14ac:dyDescent="0.25">
      <c r="A3862" s="6"/>
      <c r="B3862" s="10"/>
      <c r="C3862" s="6"/>
      <c r="D3862" s="6"/>
      <c r="E3862" s="6"/>
      <c r="F3862" s="6"/>
      <c r="G3862" s="6"/>
      <c r="H3862" s="6"/>
      <c r="I3862" s="6"/>
      <c r="J3862" s="6"/>
      <c r="K3862" s="6"/>
      <c r="L3862" s="6"/>
      <c r="M3862" s="6"/>
      <c r="N3862" s="6"/>
      <c r="O3862" s="6"/>
      <c r="P3862" s="10"/>
      <c r="Q3862" s="15" t="str">
        <f t="shared" ca="1" si="123"/>
        <v>-</v>
      </c>
      <c r="R3862" s="6"/>
      <c r="S3862" s="6"/>
      <c r="T3862" s="6"/>
      <c r="U3862" s="6"/>
      <c r="V3862" s="6"/>
      <c r="W3862" s="6" t="str">
        <f t="shared" si="122"/>
        <v>-</v>
      </c>
      <c r="X3862" s="6"/>
      <c r="Y3862" s="6"/>
      <c r="Z3862" s="6"/>
      <c r="AA3862" s="6"/>
      <c r="AB3862" s="6"/>
      <c r="AC3862" s="6"/>
    </row>
    <row r="3863" spans="1:29" x14ac:dyDescent="0.25">
      <c r="Q3863" s="12" t="str">
        <f t="shared" ca="1" si="123"/>
        <v>-</v>
      </c>
      <c r="W3863" t="str">
        <f t="shared" si="122"/>
        <v>-</v>
      </c>
    </row>
    <row r="3864" spans="1:29" x14ac:dyDescent="0.25">
      <c r="A3864" s="6"/>
      <c r="B3864" s="10"/>
      <c r="C3864" s="6"/>
      <c r="D3864" s="6"/>
      <c r="E3864" s="6"/>
      <c r="F3864" s="6"/>
      <c r="G3864" s="6"/>
      <c r="H3864" s="6"/>
      <c r="I3864" s="6"/>
      <c r="J3864" s="6"/>
      <c r="K3864" s="6"/>
      <c r="L3864" s="6"/>
      <c r="M3864" s="6"/>
      <c r="N3864" s="6"/>
      <c r="O3864" s="6"/>
      <c r="P3864" s="10"/>
      <c r="Q3864" s="15" t="str">
        <f t="shared" ca="1" si="123"/>
        <v>-</v>
      </c>
      <c r="R3864" s="6"/>
      <c r="S3864" s="6"/>
      <c r="T3864" s="6"/>
      <c r="U3864" s="6"/>
      <c r="V3864" s="6"/>
      <c r="W3864" s="6" t="str">
        <f t="shared" si="122"/>
        <v>-</v>
      </c>
      <c r="X3864" s="6"/>
      <c r="Y3864" s="6"/>
      <c r="Z3864" s="6"/>
      <c r="AA3864" s="6"/>
      <c r="AB3864" s="6"/>
      <c r="AC3864" s="6"/>
    </row>
    <row r="3865" spans="1:29" x14ac:dyDescent="0.25">
      <c r="Q3865" s="12" t="str">
        <f t="shared" ca="1" si="123"/>
        <v>-</v>
      </c>
      <c r="W3865" t="str">
        <f t="shared" si="122"/>
        <v>-</v>
      </c>
    </row>
    <row r="3866" spans="1:29" x14ac:dyDescent="0.25">
      <c r="A3866" s="6"/>
      <c r="B3866" s="10"/>
      <c r="C3866" s="6"/>
      <c r="D3866" s="6"/>
      <c r="E3866" s="6"/>
      <c r="F3866" s="6"/>
      <c r="G3866" s="6"/>
      <c r="H3866" s="6"/>
      <c r="I3866" s="6"/>
      <c r="J3866" s="6"/>
      <c r="K3866" s="6"/>
      <c r="L3866" s="6"/>
      <c r="M3866" s="6"/>
      <c r="N3866" s="6"/>
      <c r="O3866" s="6"/>
      <c r="P3866" s="10"/>
      <c r="Q3866" s="15" t="str">
        <f t="shared" ca="1" si="123"/>
        <v>-</v>
      </c>
      <c r="R3866" s="6"/>
      <c r="S3866" s="6"/>
      <c r="T3866" s="6"/>
      <c r="U3866" s="6"/>
      <c r="V3866" s="6"/>
      <c r="W3866" s="6" t="str">
        <f t="shared" si="122"/>
        <v>-</v>
      </c>
      <c r="X3866" s="6"/>
      <c r="Y3866" s="6"/>
      <c r="Z3866" s="6"/>
      <c r="AA3866" s="6"/>
      <c r="AB3866" s="6"/>
      <c r="AC3866" s="6"/>
    </row>
    <row r="3867" spans="1:29" x14ac:dyDescent="0.25">
      <c r="Q3867" s="12" t="str">
        <f t="shared" ca="1" si="123"/>
        <v>-</v>
      </c>
      <c r="W3867" t="str">
        <f t="shared" si="122"/>
        <v>-</v>
      </c>
    </row>
    <row r="3868" spans="1:29" x14ac:dyDescent="0.25">
      <c r="A3868" s="6"/>
      <c r="B3868" s="10"/>
      <c r="C3868" s="6"/>
      <c r="D3868" s="6"/>
      <c r="E3868" s="6"/>
      <c r="F3868" s="6"/>
      <c r="G3868" s="6"/>
      <c r="H3868" s="6"/>
      <c r="I3868" s="6"/>
      <c r="J3868" s="6"/>
      <c r="K3868" s="6"/>
      <c r="L3868" s="6"/>
      <c r="M3868" s="6"/>
      <c r="N3868" s="6"/>
      <c r="O3868" s="6"/>
      <c r="P3868" s="10"/>
      <c r="Q3868" s="15" t="str">
        <f t="shared" ca="1" si="123"/>
        <v>-</v>
      </c>
      <c r="R3868" s="6"/>
      <c r="S3868" s="6"/>
      <c r="T3868" s="6"/>
      <c r="U3868" s="6"/>
      <c r="V3868" s="6"/>
      <c r="W3868" s="6" t="str">
        <f t="shared" si="122"/>
        <v>-</v>
      </c>
      <c r="X3868" s="6"/>
      <c r="Y3868" s="6"/>
      <c r="Z3868" s="6"/>
      <c r="AA3868" s="6"/>
      <c r="AB3868" s="6"/>
      <c r="AC3868" s="6"/>
    </row>
    <row r="3869" spans="1:29" x14ac:dyDescent="0.25">
      <c r="Q3869" s="12" t="str">
        <f t="shared" ca="1" si="123"/>
        <v>-</v>
      </c>
      <c r="W3869" t="str">
        <f t="shared" si="122"/>
        <v>-</v>
      </c>
    </row>
    <row r="3870" spans="1:29" x14ac:dyDescent="0.25">
      <c r="A3870" s="6"/>
      <c r="B3870" s="10"/>
      <c r="C3870" s="6"/>
      <c r="D3870" s="6"/>
      <c r="E3870" s="6"/>
      <c r="F3870" s="6"/>
      <c r="G3870" s="6"/>
      <c r="H3870" s="6"/>
      <c r="I3870" s="6"/>
      <c r="J3870" s="6"/>
      <c r="K3870" s="6"/>
      <c r="L3870" s="6"/>
      <c r="M3870" s="6"/>
      <c r="N3870" s="6"/>
      <c r="O3870" s="6"/>
      <c r="P3870" s="10"/>
      <c r="Q3870" s="15" t="str">
        <f t="shared" ca="1" si="123"/>
        <v>-</v>
      </c>
      <c r="R3870" s="6"/>
      <c r="S3870" s="6"/>
      <c r="T3870" s="6"/>
      <c r="U3870" s="6"/>
      <c r="V3870" s="6"/>
      <c r="W3870" s="6" t="str">
        <f t="shared" si="122"/>
        <v>-</v>
      </c>
      <c r="X3870" s="6"/>
      <c r="Y3870" s="6"/>
      <c r="Z3870" s="6"/>
      <c r="AA3870" s="6"/>
      <c r="AB3870" s="6"/>
      <c r="AC3870" s="6"/>
    </row>
    <row r="3871" spans="1:29" x14ac:dyDescent="0.25">
      <c r="Q3871" s="12" t="str">
        <f t="shared" ca="1" si="123"/>
        <v>-</v>
      </c>
      <c r="W3871" t="str">
        <f t="shared" si="122"/>
        <v>-</v>
      </c>
    </row>
    <row r="3872" spans="1:29" x14ac:dyDescent="0.25">
      <c r="A3872" s="6"/>
      <c r="B3872" s="10"/>
      <c r="C3872" s="6"/>
      <c r="D3872" s="6"/>
      <c r="E3872" s="6"/>
      <c r="F3872" s="6"/>
      <c r="G3872" s="6"/>
      <c r="H3872" s="6"/>
      <c r="I3872" s="6"/>
      <c r="J3872" s="6"/>
      <c r="K3872" s="6"/>
      <c r="L3872" s="6"/>
      <c r="M3872" s="6"/>
      <c r="N3872" s="6"/>
      <c r="O3872" s="6"/>
      <c r="P3872" s="10"/>
      <c r="Q3872" s="15" t="str">
        <f t="shared" ca="1" si="123"/>
        <v>-</v>
      </c>
      <c r="R3872" s="6"/>
      <c r="S3872" s="6"/>
      <c r="T3872" s="6"/>
      <c r="U3872" s="6"/>
      <c r="V3872" s="6"/>
      <c r="W3872" s="6" t="str">
        <f t="shared" si="122"/>
        <v>-</v>
      </c>
      <c r="X3872" s="6"/>
      <c r="Y3872" s="6"/>
      <c r="Z3872" s="6"/>
      <c r="AA3872" s="6"/>
      <c r="AB3872" s="6"/>
      <c r="AC3872" s="6"/>
    </row>
    <row r="3873" spans="1:29" x14ac:dyDescent="0.25">
      <c r="Q3873" s="12" t="str">
        <f t="shared" ca="1" si="123"/>
        <v>-</v>
      </c>
      <c r="W3873" t="str">
        <f t="shared" si="122"/>
        <v>-</v>
      </c>
    </row>
    <row r="3874" spans="1:29" x14ac:dyDescent="0.25">
      <c r="A3874" s="6"/>
      <c r="B3874" s="10"/>
      <c r="C3874" s="6"/>
      <c r="D3874" s="6"/>
      <c r="E3874" s="6"/>
      <c r="F3874" s="6"/>
      <c r="G3874" s="6"/>
      <c r="H3874" s="6"/>
      <c r="I3874" s="6"/>
      <c r="J3874" s="6"/>
      <c r="K3874" s="6"/>
      <c r="L3874" s="6"/>
      <c r="M3874" s="6"/>
      <c r="N3874" s="6"/>
      <c r="O3874" s="6"/>
      <c r="P3874" s="10"/>
      <c r="Q3874" s="15" t="str">
        <f t="shared" ca="1" si="123"/>
        <v>-</v>
      </c>
      <c r="R3874" s="6"/>
      <c r="S3874" s="6"/>
      <c r="T3874" s="6"/>
      <c r="U3874" s="6"/>
      <c r="V3874" s="6"/>
      <c r="W3874" s="6" t="str">
        <f t="shared" si="122"/>
        <v>-</v>
      </c>
      <c r="X3874" s="6"/>
      <c r="Y3874" s="6"/>
      <c r="Z3874" s="6"/>
      <c r="AA3874" s="6"/>
      <c r="AB3874" s="6"/>
      <c r="AC3874" s="6"/>
    </row>
    <row r="3875" spans="1:29" x14ac:dyDescent="0.25">
      <c r="Q3875" s="12" t="str">
        <f t="shared" ca="1" si="123"/>
        <v>-</v>
      </c>
      <c r="W3875" t="str">
        <f t="shared" si="122"/>
        <v>-</v>
      </c>
    </row>
    <row r="3876" spans="1:29" x14ac:dyDescent="0.25">
      <c r="A3876" s="6"/>
      <c r="B3876" s="10"/>
      <c r="C3876" s="6"/>
      <c r="D3876" s="6"/>
      <c r="E3876" s="6"/>
      <c r="F3876" s="6"/>
      <c r="G3876" s="6"/>
      <c r="H3876" s="6"/>
      <c r="I3876" s="6"/>
      <c r="J3876" s="6"/>
      <c r="K3876" s="6"/>
      <c r="L3876" s="6"/>
      <c r="M3876" s="6"/>
      <c r="N3876" s="6"/>
      <c r="O3876" s="6"/>
      <c r="P3876" s="10"/>
      <c r="Q3876" s="15" t="str">
        <f t="shared" ca="1" si="123"/>
        <v>-</v>
      </c>
      <c r="R3876" s="6"/>
      <c r="S3876" s="6"/>
      <c r="T3876" s="6"/>
      <c r="U3876" s="6"/>
      <c r="V3876" s="6"/>
      <c r="W3876" s="6" t="str">
        <f t="shared" si="122"/>
        <v>-</v>
      </c>
      <c r="X3876" s="6"/>
      <c r="Y3876" s="6"/>
      <c r="Z3876" s="6"/>
      <c r="AA3876" s="6"/>
      <c r="AB3876" s="6"/>
      <c r="AC3876" s="6"/>
    </row>
    <row r="3877" spans="1:29" x14ac:dyDescent="0.25">
      <c r="Q3877" s="12" t="str">
        <f t="shared" ca="1" si="123"/>
        <v>-</v>
      </c>
      <c r="W3877" t="str">
        <f t="shared" si="122"/>
        <v>-</v>
      </c>
    </row>
    <row r="3878" spans="1:29" x14ac:dyDescent="0.25">
      <c r="A3878" s="6"/>
      <c r="B3878" s="10"/>
      <c r="C3878" s="6"/>
      <c r="D3878" s="6"/>
      <c r="E3878" s="6"/>
      <c r="F3878" s="6"/>
      <c r="G3878" s="6"/>
      <c r="H3878" s="6"/>
      <c r="I3878" s="6"/>
      <c r="J3878" s="6"/>
      <c r="K3878" s="6"/>
      <c r="L3878" s="6"/>
      <c r="M3878" s="6"/>
      <c r="N3878" s="6"/>
      <c r="O3878" s="6"/>
      <c r="P3878" s="10"/>
      <c r="Q3878" s="15" t="str">
        <f t="shared" ca="1" si="123"/>
        <v>-</v>
      </c>
      <c r="R3878" s="6"/>
      <c r="S3878" s="6"/>
      <c r="T3878" s="6"/>
      <c r="U3878" s="6"/>
      <c r="V3878" s="6"/>
      <c r="W3878" s="6" t="str">
        <f t="shared" si="122"/>
        <v>-</v>
      </c>
      <c r="X3878" s="6"/>
      <c r="Y3878" s="6"/>
      <c r="Z3878" s="6"/>
      <c r="AA3878" s="6"/>
      <c r="AB3878" s="6"/>
      <c r="AC3878" s="6"/>
    </row>
    <row r="3879" spans="1:29" x14ac:dyDescent="0.25">
      <c r="Q3879" s="12" t="str">
        <f t="shared" ca="1" si="123"/>
        <v>-</v>
      </c>
      <c r="W3879" t="str">
        <f t="shared" si="122"/>
        <v>-</v>
      </c>
    </row>
    <row r="3880" spans="1:29" x14ac:dyDescent="0.25">
      <c r="A3880" s="6"/>
      <c r="B3880" s="10"/>
      <c r="C3880" s="6"/>
      <c r="D3880" s="6"/>
      <c r="E3880" s="6"/>
      <c r="F3880" s="6"/>
      <c r="G3880" s="6"/>
      <c r="H3880" s="6"/>
      <c r="I3880" s="6"/>
      <c r="J3880" s="6"/>
      <c r="K3880" s="6"/>
      <c r="L3880" s="6"/>
      <c r="M3880" s="6"/>
      <c r="N3880" s="6"/>
      <c r="O3880" s="6"/>
      <c r="P3880" s="10"/>
      <c r="Q3880" s="15" t="str">
        <f t="shared" ca="1" si="123"/>
        <v>-</v>
      </c>
      <c r="R3880" s="6"/>
      <c r="S3880" s="6"/>
      <c r="T3880" s="6"/>
      <c r="U3880" s="6"/>
      <c r="V3880" s="6"/>
      <c r="W3880" s="6" t="str">
        <f t="shared" si="122"/>
        <v>-</v>
      </c>
      <c r="X3880" s="6"/>
      <c r="Y3880" s="6"/>
      <c r="Z3880" s="6"/>
      <c r="AA3880" s="6"/>
      <c r="AB3880" s="6"/>
      <c r="AC3880" s="6"/>
    </row>
    <row r="3881" spans="1:29" x14ac:dyDescent="0.25">
      <c r="Q3881" s="12" t="str">
        <f t="shared" ca="1" si="123"/>
        <v>-</v>
      </c>
      <c r="W3881" t="str">
        <f t="shared" si="122"/>
        <v>-</v>
      </c>
    </row>
    <row r="3882" spans="1:29" x14ac:dyDescent="0.25">
      <c r="A3882" s="6"/>
      <c r="B3882" s="10"/>
      <c r="C3882" s="6"/>
      <c r="D3882" s="6"/>
      <c r="E3882" s="6"/>
      <c r="F3882" s="6"/>
      <c r="G3882" s="6"/>
      <c r="H3882" s="6"/>
      <c r="I3882" s="6"/>
      <c r="J3882" s="6"/>
      <c r="K3882" s="6"/>
      <c r="L3882" s="6"/>
      <c r="M3882" s="6"/>
      <c r="N3882" s="6"/>
      <c r="O3882" s="6"/>
      <c r="P3882" s="10"/>
      <c r="Q3882" s="15" t="str">
        <f t="shared" ca="1" si="123"/>
        <v>-</v>
      </c>
      <c r="R3882" s="6"/>
      <c r="S3882" s="6"/>
      <c r="T3882" s="6"/>
      <c r="U3882" s="6"/>
      <c r="V3882" s="6"/>
      <c r="W3882" s="6" t="str">
        <f t="shared" si="122"/>
        <v>-</v>
      </c>
      <c r="X3882" s="6"/>
      <c r="Y3882" s="6"/>
      <c r="Z3882" s="6"/>
      <c r="AA3882" s="6"/>
      <c r="AB3882" s="6"/>
      <c r="AC3882" s="6"/>
    </row>
    <row r="3883" spans="1:29" x14ac:dyDescent="0.25">
      <c r="Q3883" s="12" t="str">
        <f t="shared" ca="1" si="123"/>
        <v>-</v>
      </c>
      <c r="W3883" t="str">
        <f t="shared" si="122"/>
        <v>-</v>
      </c>
    </row>
    <row r="3884" spans="1:29" x14ac:dyDescent="0.25">
      <c r="A3884" s="6"/>
      <c r="B3884" s="10"/>
      <c r="C3884" s="6"/>
      <c r="D3884" s="6"/>
      <c r="E3884" s="6"/>
      <c r="F3884" s="6"/>
      <c r="G3884" s="6"/>
      <c r="H3884" s="6"/>
      <c r="I3884" s="6"/>
      <c r="J3884" s="6"/>
      <c r="K3884" s="6"/>
      <c r="L3884" s="6"/>
      <c r="M3884" s="6"/>
      <c r="N3884" s="6"/>
      <c r="O3884" s="6"/>
      <c r="P3884" s="10"/>
      <c r="Q3884" s="15" t="str">
        <f t="shared" ca="1" si="123"/>
        <v>-</v>
      </c>
      <c r="R3884" s="6"/>
      <c r="S3884" s="6"/>
      <c r="T3884" s="6"/>
      <c r="U3884" s="6"/>
      <c r="V3884" s="6"/>
      <c r="W3884" s="6" t="str">
        <f t="shared" si="122"/>
        <v>-</v>
      </c>
      <c r="X3884" s="6"/>
      <c r="Y3884" s="6"/>
      <c r="Z3884" s="6"/>
      <c r="AA3884" s="6"/>
      <c r="AB3884" s="6"/>
      <c r="AC3884" s="6"/>
    </row>
    <row r="3885" spans="1:29" x14ac:dyDescent="0.25">
      <c r="Q3885" s="12" t="str">
        <f t="shared" ca="1" si="123"/>
        <v>-</v>
      </c>
      <c r="W3885" t="str">
        <f t="shared" si="122"/>
        <v>-</v>
      </c>
    </row>
    <row r="3886" spans="1:29" x14ac:dyDescent="0.25">
      <c r="A3886" s="6"/>
      <c r="B3886" s="10"/>
      <c r="C3886" s="6"/>
      <c r="D3886" s="6"/>
      <c r="E3886" s="6"/>
      <c r="F3886" s="6"/>
      <c r="G3886" s="6"/>
      <c r="H3886" s="6"/>
      <c r="I3886" s="6"/>
      <c r="J3886" s="6"/>
      <c r="K3886" s="6"/>
      <c r="L3886" s="6"/>
      <c r="M3886" s="6"/>
      <c r="N3886" s="6"/>
      <c r="O3886" s="6"/>
      <c r="P3886" s="10"/>
      <c r="Q3886" s="15" t="str">
        <f t="shared" ca="1" si="123"/>
        <v>-</v>
      </c>
      <c r="R3886" s="6"/>
      <c r="S3886" s="6"/>
      <c r="T3886" s="6"/>
      <c r="U3886" s="6"/>
      <c r="V3886" s="6"/>
      <c r="W3886" s="6" t="str">
        <f t="shared" si="122"/>
        <v>-</v>
      </c>
      <c r="X3886" s="6"/>
      <c r="Y3886" s="6"/>
      <c r="Z3886" s="6"/>
      <c r="AA3886" s="6"/>
      <c r="AB3886" s="6"/>
      <c r="AC3886" s="6"/>
    </row>
    <row r="3887" spans="1:29" x14ac:dyDescent="0.25">
      <c r="Q3887" s="12" t="str">
        <f t="shared" ca="1" si="123"/>
        <v>-</v>
      </c>
      <c r="W3887" t="str">
        <f t="shared" si="122"/>
        <v>-</v>
      </c>
    </row>
    <row r="3888" spans="1:29" x14ac:dyDescent="0.25">
      <c r="A3888" s="6"/>
      <c r="B3888" s="10"/>
      <c r="C3888" s="6"/>
      <c r="D3888" s="6"/>
      <c r="E3888" s="6"/>
      <c r="F3888" s="6"/>
      <c r="G3888" s="6"/>
      <c r="H3888" s="6"/>
      <c r="I3888" s="6"/>
      <c r="J3888" s="6"/>
      <c r="K3888" s="6"/>
      <c r="L3888" s="6"/>
      <c r="M3888" s="6"/>
      <c r="N3888" s="6"/>
      <c r="O3888" s="6"/>
      <c r="P3888" s="10"/>
      <c r="Q3888" s="15" t="str">
        <f t="shared" ca="1" si="123"/>
        <v>-</v>
      </c>
      <c r="R3888" s="6"/>
      <c r="S3888" s="6"/>
      <c r="T3888" s="6"/>
      <c r="U3888" s="6"/>
      <c r="V3888" s="6"/>
      <c r="W3888" s="6" t="str">
        <f t="shared" si="122"/>
        <v>-</v>
      </c>
      <c r="X3888" s="6"/>
      <c r="Y3888" s="6"/>
      <c r="Z3888" s="6"/>
      <c r="AA3888" s="6"/>
      <c r="AB3888" s="6"/>
      <c r="AC3888" s="6"/>
    </row>
    <row r="3889" spans="1:29" x14ac:dyDescent="0.25">
      <c r="Q3889" s="12" t="str">
        <f t="shared" ca="1" si="123"/>
        <v>-</v>
      </c>
      <c r="W3889" t="str">
        <f t="shared" si="122"/>
        <v>-</v>
      </c>
    </row>
    <row r="3890" spans="1:29" x14ac:dyDescent="0.25">
      <c r="A3890" s="6"/>
      <c r="B3890" s="10"/>
      <c r="C3890" s="6"/>
      <c r="D3890" s="6"/>
      <c r="E3890" s="6"/>
      <c r="F3890" s="6"/>
      <c r="G3890" s="6"/>
      <c r="H3890" s="6"/>
      <c r="I3890" s="6"/>
      <c r="J3890" s="6"/>
      <c r="K3890" s="6"/>
      <c r="L3890" s="6"/>
      <c r="M3890" s="6"/>
      <c r="N3890" s="6"/>
      <c r="O3890" s="6"/>
      <c r="P3890" s="10"/>
      <c r="Q3890" s="15" t="str">
        <f t="shared" ca="1" si="123"/>
        <v>-</v>
      </c>
      <c r="R3890" s="6"/>
      <c r="S3890" s="6"/>
      <c r="T3890" s="6"/>
      <c r="U3890" s="6"/>
      <c r="V3890" s="6"/>
      <c r="W3890" s="6" t="str">
        <f t="shared" si="122"/>
        <v>-</v>
      </c>
      <c r="X3890" s="6"/>
      <c r="Y3890" s="6"/>
      <c r="Z3890" s="6"/>
      <c r="AA3890" s="6"/>
      <c r="AB3890" s="6"/>
      <c r="AC3890" s="6"/>
    </row>
    <row r="3891" spans="1:29" x14ac:dyDescent="0.25">
      <c r="Q3891" s="12" t="str">
        <f t="shared" ca="1" si="123"/>
        <v>-</v>
      </c>
      <c r="W3891" t="str">
        <f t="shared" si="122"/>
        <v>-</v>
      </c>
    </row>
    <row r="3892" spans="1:29" x14ac:dyDescent="0.25">
      <c r="A3892" s="6"/>
      <c r="B3892" s="10"/>
      <c r="C3892" s="6"/>
      <c r="D3892" s="6"/>
      <c r="E3892" s="6"/>
      <c r="F3892" s="6"/>
      <c r="G3892" s="6"/>
      <c r="H3892" s="6"/>
      <c r="I3892" s="6"/>
      <c r="J3892" s="6"/>
      <c r="K3892" s="6"/>
      <c r="L3892" s="6"/>
      <c r="M3892" s="6"/>
      <c r="N3892" s="6"/>
      <c r="O3892" s="6"/>
      <c r="P3892" s="10"/>
      <c r="Q3892" s="15" t="str">
        <f t="shared" ca="1" si="123"/>
        <v>-</v>
      </c>
      <c r="R3892" s="6"/>
      <c r="S3892" s="6"/>
      <c r="T3892" s="6"/>
      <c r="U3892" s="6"/>
      <c r="V3892" s="6"/>
      <c r="W3892" s="6" t="str">
        <f t="shared" si="122"/>
        <v>-</v>
      </c>
      <c r="X3892" s="6"/>
      <c r="Y3892" s="6"/>
      <c r="Z3892" s="6"/>
      <c r="AA3892" s="6"/>
      <c r="AB3892" s="6"/>
      <c r="AC3892" s="6"/>
    </row>
    <row r="3893" spans="1:29" x14ac:dyDescent="0.25">
      <c r="Q3893" s="12" t="str">
        <f t="shared" ca="1" si="123"/>
        <v>-</v>
      </c>
      <c r="W3893" t="str">
        <f t="shared" si="122"/>
        <v>-</v>
      </c>
    </row>
    <row r="3894" spans="1:29" x14ac:dyDescent="0.25">
      <c r="A3894" s="6"/>
      <c r="B3894" s="10"/>
      <c r="C3894" s="6"/>
      <c r="D3894" s="6"/>
      <c r="E3894" s="6"/>
      <c r="F3894" s="6"/>
      <c r="G3894" s="6"/>
      <c r="H3894" s="6"/>
      <c r="I3894" s="6"/>
      <c r="J3894" s="6"/>
      <c r="K3894" s="6"/>
      <c r="L3894" s="6"/>
      <c r="M3894" s="6"/>
      <c r="N3894" s="6"/>
      <c r="O3894" s="6"/>
      <c r="P3894" s="10"/>
      <c r="Q3894" s="15" t="str">
        <f t="shared" ca="1" si="123"/>
        <v>-</v>
      </c>
      <c r="R3894" s="6"/>
      <c r="S3894" s="6"/>
      <c r="T3894" s="6"/>
      <c r="U3894" s="6"/>
      <c r="V3894" s="6"/>
      <c r="W3894" s="6" t="str">
        <f t="shared" si="122"/>
        <v>-</v>
      </c>
      <c r="X3894" s="6"/>
      <c r="Y3894" s="6"/>
      <c r="Z3894" s="6"/>
      <c r="AA3894" s="6"/>
      <c r="AB3894" s="6"/>
      <c r="AC3894" s="6"/>
    </row>
    <row r="3895" spans="1:29" x14ac:dyDescent="0.25">
      <c r="Q3895" s="12" t="str">
        <f t="shared" ca="1" si="123"/>
        <v>-</v>
      </c>
      <c r="W3895" t="str">
        <f t="shared" si="122"/>
        <v>-</v>
      </c>
    </row>
    <row r="3896" spans="1:29" x14ac:dyDescent="0.25">
      <c r="A3896" s="6"/>
      <c r="B3896" s="10"/>
      <c r="C3896" s="6"/>
      <c r="D3896" s="6"/>
      <c r="E3896" s="6"/>
      <c r="F3896" s="6"/>
      <c r="G3896" s="6"/>
      <c r="H3896" s="6"/>
      <c r="I3896" s="6"/>
      <c r="J3896" s="6"/>
      <c r="K3896" s="6"/>
      <c r="L3896" s="6"/>
      <c r="M3896" s="6"/>
      <c r="N3896" s="6"/>
      <c r="O3896" s="6"/>
      <c r="P3896" s="10"/>
      <c r="Q3896" s="15" t="str">
        <f t="shared" ca="1" si="123"/>
        <v>-</v>
      </c>
      <c r="R3896" s="6"/>
      <c r="S3896" s="6"/>
      <c r="T3896" s="6"/>
      <c r="U3896" s="6"/>
      <c r="V3896" s="6"/>
      <c r="W3896" s="6" t="str">
        <f t="shared" si="122"/>
        <v>-</v>
      </c>
      <c r="X3896" s="6"/>
      <c r="Y3896" s="6"/>
      <c r="Z3896" s="6"/>
      <c r="AA3896" s="6"/>
      <c r="AB3896" s="6"/>
      <c r="AC3896" s="6"/>
    </row>
    <row r="3897" spans="1:29" x14ac:dyDescent="0.25">
      <c r="Q3897" s="12" t="str">
        <f t="shared" ca="1" si="123"/>
        <v>-</v>
      </c>
      <c r="W3897" t="str">
        <f t="shared" si="122"/>
        <v>-</v>
      </c>
    </row>
    <row r="3898" spans="1:29" x14ac:dyDescent="0.25">
      <c r="A3898" s="6"/>
      <c r="B3898" s="10"/>
      <c r="C3898" s="6"/>
      <c r="D3898" s="6"/>
      <c r="E3898" s="6"/>
      <c r="F3898" s="6"/>
      <c r="G3898" s="6"/>
      <c r="H3898" s="6"/>
      <c r="I3898" s="6"/>
      <c r="J3898" s="6"/>
      <c r="K3898" s="6"/>
      <c r="L3898" s="6"/>
      <c r="M3898" s="6"/>
      <c r="N3898" s="6"/>
      <c r="O3898" s="6"/>
      <c r="P3898" s="10"/>
      <c r="Q3898" s="15" t="str">
        <f t="shared" ca="1" si="123"/>
        <v>-</v>
      </c>
      <c r="R3898" s="6"/>
      <c r="S3898" s="6"/>
      <c r="T3898" s="6"/>
      <c r="U3898" s="6"/>
      <c r="V3898" s="6"/>
      <c r="W3898" s="6" t="str">
        <f t="shared" si="122"/>
        <v>-</v>
      </c>
      <c r="X3898" s="6"/>
      <c r="Y3898" s="6"/>
      <c r="Z3898" s="6"/>
      <c r="AA3898" s="6"/>
      <c r="AB3898" s="6"/>
      <c r="AC3898" s="6"/>
    </row>
    <row r="3899" spans="1:29" x14ac:dyDescent="0.25">
      <c r="Q3899" s="12" t="str">
        <f t="shared" ca="1" si="123"/>
        <v>-</v>
      </c>
      <c r="W3899" t="str">
        <f t="shared" si="122"/>
        <v>-</v>
      </c>
    </row>
    <row r="3900" spans="1:29" x14ac:dyDescent="0.25">
      <c r="A3900" s="6"/>
      <c r="B3900" s="10"/>
      <c r="C3900" s="6"/>
      <c r="D3900" s="6"/>
      <c r="E3900" s="6"/>
      <c r="F3900" s="6"/>
      <c r="G3900" s="6"/>
      <c r="H3900" s="6"/>
      <c r="I3900" s="6"/>
      <c r="J3900" s="6"/>
      <c r="K3900" s="6"/>
      <c r="L3900" s="6"/>
      <c r="M3900" s="6"/>
      <c r="N3900" s="6"/>
      <c r="O3900" s="6"/>
      <c r="P3900" s="10"/>
      <c r="Q3900" s="15" t="str">
        <f t="shared" ca="1" si="123"/>
        <v>-</v>
      </c>
      <c r="R3900" s="6"/>
      <c r="S3900" s="6"/>
      <c r="T3900" s="6"/>
      <c r="U3900" s="6"/>
      <c r="V3900" s="6"/>
      <c r="W3900" s="6" t="str">
        <f t="shared" si="122"/>
        <v>-</v>
      </c>
      <c r="X3900" s="6"/>
      <c r="Y3900" s="6"/>
      <c r="Z3900" s="6"/>
      <c r="AA3900" s="6"/>
      <c r="AB3900" s="6"/>
      <c r="AC3900" s="6"/>
    </row>
    <row r="3901" spans="1:29" x14ac:dyDescent="0.25">
      <c r="Q3901" s="12" t="str">
        <f t="shared" ca="1" si="123"/>
        <v>-</v>
      </c>
      <c r="W3901" t="str">
        <f t="shared" si="122"/>
        <v>-</v>
      </c>
    </row>
    <row r="3902" spans="1:29" x14ac:dyDescent="0.25">
      <c r="A3902" s="6"/>
      <c r="B3902" s="10"/>
      <c r="C3902" s="6"/>
      <c r="D3902" s="6"/>
      <c r="E3902" s="6"/>
      <c r="F3902" s="6"/>
      <c r="G3902" s="6"/>
      <c r="H3902" s="6"/>
      <c r="I3902" s="6"/>
      <c r="J3902" s="6"/>
      <c r="K3902" s="6"/>
      <c r="L3902" s="6"/>
      <c r="M3902" s="6"/>
      <c r="N3902" s="6"/>
      <c r="O3902" s="6"/>
      <c r="P3902" s="10"/>
      <c r="Q3902" s="15" t="str">
        <f t="shared" ca="1" si="123"/>
        <v>-</v>
      </c>
      <c r="R3902" s="6"/>
      <c r="S3902" s="6"/>
      <c r="T3902" s="6"/>
      <c r="U3902" s="6"/>
      <c r="V3902" s="6"/>
      <c r="W3902" s="6" t="str">
        <f t="shared" si="122"/>
        <v>-</v>
      </c>
      <c r="X3902" s="6"/>
      <c r="Y3902" s="6"/>
      <c r="Z3902" s="6"/>
      <c r="AA3902" s="6"/>
      <c r="AB3902" s="6"/>
      <c r="AC3902" s="6"/>
    </row>
    <row r="3903" spans="1:29" x14ac:dyDescent="0.25">
      <c r="Q3903" s="12" t="str">
        <f t="shared" ca="1" si="123"/>
        <v>-</v>
      </c>
      <c r="W3903" t="str">
        <f t="shared" si="122"/>
        <v>-</v>
      </c>
    </row>
    <row r="3904" spans="1:29" x14ac:dyDescent="0.25">
      <c r="A3904" s="6"/>
      <c r="B3904" s="10"/>
      <c r="C3904" s="6"/>
      <c r="D3904" s="6"/>
      <c r="E3904" s="6"/>
      <c r="F3904" s="6"/>
      <c r="G3904" s="6"/>
      <c r="H3904" s="6"/>
      <c r="I3904" s="6"/>
      <c r="J3904" s="6"/>
      <c r="K3904" s="6"/>
      <c r="L3904" s="6"/>
      <c r="M3904" s="6"/>
      <c r="N3904" s="6"/>
      <c r="O3904" s="6"/>
      <c r="P3904" s="10"/>
      <c r="Q3904" s="15" t="str">
        <f t="shared" ca="1" si="123"/>
        <v>-</v>
      </c>
      <c r="R3904" s="6"/>
      <c r="S3904" s="6"/>
      <c r="T3904" s="6"/>
      <c r="U3904" s="6"/>
      <c r="V3904" s="6"/>
      <c r="W3904" s="6" t="str">
        <f t="shared" si="122"/>
        <v>-</v>
      </c>
      <c r="X3904" s="6"/>
      <c r="Y3904" s="6"/>
      <c r="Z3904" s="6"/>
      <c r="AA3904" s="6"/>
      <c r="AB3904" s="6"/>
      <c r="AC3904" s="6"/>
    </row>
    <row r="3905" spans="1:29" x14ac:dyDescent="0.25">
      <c r="Q3905" s="12" t="str">
        <f t="shared" ca="1" si="123"/>
        <v>-</v>
      </c>
      <c r="W3905" t="str">
        <f t="shared" si="122"/>
        <v>-</v>
      </c>
    </row>
    <row r="3906" spans="1:29" x14ac:dyDescent="0.25">
      <c r="A3906" s="6"/>
      <c r="B3906" s="10"/>
      <c r="C3906" s="6"/>
      <c r="D3906" s="6"/>
      <c r="E3906" s="6"/>
      <c r="F3906" s="6"/>
      <c r="G3906" s="6"/>
      <c r="H3906" s="6"/>
      <c r="I3906" s="6"/>
      <c r="J3906" s="6"/>
      <c r="K3906" s="6"/>
      <c r="L3906" s="6"/>
      <c r="M3906" s="6"/>
      <c r="N3906" s="6"/>
      <c r="O3906" s="6"/>
      <c r="P3906" s="10"/>
      <c r="Q3906" s="15" t="str">
        <f t="shared" ca="1" si="123"/>
        <v>-</v>
      </c>
      <c r="R3906" s="6"/>
      <c r="S3906" s="6"/>
      <c r="T3906" s="6"/>
      <c r="U3906" s="6"/>
      <c r="V3906" s="6"/>
      <c r="W3906" s="6" t="str">
        <f t="shared" si="122"/>
        <v>-</v>
      </c>
      <c r="X3906" s="6"/>
      <c r="Y3906" s="6"/>
      <c r="Z3906" s="6"/>
      <c r="AA3906" s="6"/>
      <c r="AB3906" s="6"/>
      <c r="AC3906" s="6"/>
    </row>
    <row r="3907" spans="1:29" x14ac:dyDescent="0.25">
      <c r="Q3907" s="12" t="str">
        <f t="shared" ca="1" si="123"/>
        <v>-</v>
      </c>
      <c r="W3907" t="str">
        <f t="shared" si="122"/>
        <v>-</v>
      </c>
    </row>
    <row r="3908" spans="1:29" x14ac:dyDescent="0.25">
      <c r="A3908" s="6"/>
      <c r="B3908" s="10"/>
      <c r="C3908" s="6"/>
      <c r="D3908" s="6"/>
      <c r="E3908" s="6"/>
      <c r="F3908" s="6"/>
      <c r="G3908" s="6"/>
      <c r="H3908" s="6"/>
      <c r="I3908" s="6"/>
      <c r="J3908" s="6"/>
      <c r="K3908" s="6"/>
      <c r="L3908" s="6"/>
      <c r="M3908" s="6"/>
      <c r="N3908" s="6"/>
      <c r="O3908" s="6"/>
      <c r="P3908" s="10"/>
      <c r="Q3908" s="15" t="str">
        <f t="shared" ca="1" si="123"/>
        <v>-</v>
      </c>
      <c r="R3908" s="6"/>
      <c r="S3908" s="6"/>
      <c r="T3908" s="6"/>
      <c r="U3908" s="6"/>
      <c r="V3908" s="6"/>
      <c r="W3908" s="6" t="str">
        <f t="shared" si="122"/>
        <v>-</v>
      </c>
      <c r="X3908" s="6"/>
      <c r="Y3908" s="6"/>
      <c r="Z3908" s="6"/>
      <c r="AA3908" s="6"/>
      <c r="AB3908" s="6"/>
      <c r="AC3908" s="6"/>
    </row>
    <row r="3909" spans="1:29" x14ac:dyDescent="0.25">
      <c r="Q3909" s="12" t="str">
        <f t="shared" ca="1" si="123"/>
        <v>-</v>
      </c>
      <c r="W3909" t="str">
        <f t="shared" si="122"/>
        <v>-</v>
      </c>
    </row>
    <row r="3910" spans="1:29" x14ac:dyDescent="0.25">
      <c r="A3910" s="6"/>
      <c r="B3910" s="10"/>
      <c r="C3910" s="6"/>
      <c r="D3910" s="6"/>
      <c r="E3910" s="6"/>
      <c r="F3910" s="6"/>
      <c r="G3910" s="6"/>
      <c r="H3910" s="6"/>
      <c r="I3910" s="6"/>
      <c r="J3910" s="6"/>
      <c r="K3910" s="6"/>
      <c r="L3910" s="6"/>
      <c r="M3910" s="6"/>
      <c r="N3910" s="6"/>
      <c r="O3910" s="6"/>
      <c r="P3910" s="10"/>
      <c r="Q3910" s="15" t="str">
        <f t="shared" ca="1" si="123"/>
        <v>-</v>
      </c>
      <c r="R3910" s="6"/>
      <c r="S3910" s="6"/>
      <c r="T3910" s="6"/>
      <c r="U3910" s="6"/>
      <c r="V3910" s="6"/>
      <c r="W3910" s="6" t="str">
        <f t="shared" si="122"/>
        <v>-</v>
      </c>
      <c r="X3910" s="6"/>
      <c r="Y3910" s="6"/>
      <c r="Z3910" s="6"/>
      <c r="AA3910" s="6"/>
      <c r="AB3910" s="6"/>
      <c r="AC3910" s="6"/>
    </row>
    <row r="3911" spans="1:29" x14ac:dyDescent="0.25">
      <c r="Q3911" s="12" t="str">
        <f t="shared" ca="1" si="123"/>
        <v>-</v>
      </c>
      <c r="W3911" t="str">
        <f t="shared" si="122"/>
        <v>-</v>
      </c>
    </row>
    <row r="3912" spans="1:29" x14ac:dyDescent="0.25">
      <c r="A3912" s="6"/>
      <c r="B3912" s="10"/>
      <c r="C3912" s="6"/>
      <c r="D3912" s="6"/>
      <c r="E3912" s="6"/>
      <c r="F3912" s="6"/>
      <c r="G3912" s="6"/>
      <c r="H3912" s="6"/>
      <c r="I3912" s="6"/>
      <c r="J3912" s="6"/>
      <c r="K3912" s="6"/>
      <c r="L3912" s="6"/>
      <c r="M3912" s="6"/>
      <c r="N3912" s="6"/>
      <c r="O3912" s="6"/>
      <c r="P3912" s="10"/>
      <c r="Q3912" s="15" t="str">
        <f t="shared" ca="1" si="123"/>
        <v>-</v>
      </c>
      <c r="R3912" s="6"/>
      <c r="S3912" s="6"/>
      <c r="T3912" s="6"/>
      <c r="U3912" s="6"/>
      <c r="V3912" s="6"/>
      <c r="W3912" s="6" t="str">
        <f t="shared" ref="W3912:W3975" si="124">IF(OR(ISBLANK(J3912),ISBLANK(V3912)),"-",(IF(J3912=V3912,"Yes","No")))</f>
        <v>-</v>
      </c>
      <c r="X3912" s="6"/>
      <c r="Y3912" s="6"/>
      <c r="Z3912" s="6"/>
      <c r="AA3912" s="6"/>
      <c r="AB3912" s="6"/>
      <c r="AC3912" s="6"/>
    </row>
    <row r="3913" spans="1:29" x14ac:dyDescent="0.25">
      <c r="Q3913" s="12" t="str">
        <f t="shared" ref="Q3913:Q3976" ca="1" si="125">IF(B3913&gt;1/1/1900, (IF(R3913="Closed",(DATEDIF(B3913,P3913,"d"))-(DATEDIF(M3913,O3913,"d")),IF(OR(R3913="Pending",ISBLANK(P3913)),TODAY()-B3913))),"-")</f>
        <v>-</v>
      </c>
      <c r="W3913" t="str">
        <f t="shared" si="124"/>
        <v>-</v>
      </c>
    </row>
    <row r="3914" spans="1:29" x14ac:dyDescent="0.25">
      <c r="A3914" s="6"/>
      <c r="B3914" s="10"/>
      <c r="C3914" s="6"/>
      <c r="D3914" s="6"/>
      <c r="E3914" s="6"/>
      <c r="F3914" s="6"/>
      <c r="G3914" s="6"/>
      <c r="H3914" s="6"/>
      <c r="I3914" s="6"/>
      <c r="J3914" s="6"/>
      <c r="K3914" s="6"/>
      <c r="L3914" s="6"/>
      <c r="M3914" s="6"/>
      <c r="N3914" s="6"/>
      <c r="O3914" s="6"/>
      <c r="P3914" s="10"/>
      <c r="Q3914" s="15" t="str">
        <f t="shared" ca="1" si="125"/>
        <v>-</v>
      </c>
      <c r="R3914" s="6"/>
      <c r="S3914" s="6"/>
      <c r="T3914" s="6"/>
      <c r="U3914" s="6"/>
      <c r="V3914" s="6"/>
      <c r="W3914" s="6" t="str">
        <f t="shared" si="124"/>
        <v>-</v>
      </c>
      <c r="X3914" s="6"/>
      <c r="Y3914" s="6"/>
      <c r="Z3914" s="6"/>
      <c r="AA3914" s="6"/>
      <c r="AB3914" s="6"/>
      <c r="AC3914" s="6"/>
    </row>
    <row r="3915" spans="1:29" x14ac:dyDescent="0.25">
      <c r="Q3915" s="12" t="str">
        <f t="shared" ca="1" si="125"/>
        <v>-</v>
      </c>
      <c r="W3915" t="str">
        <f t="shared" si="124"/>
        <v>-</v>
      </c>
    </row>
    <row r="3916" spans="1:29" x14ac:dyDescent="0.25">
      <c r="A3916" s="6"/>
      <c r="B3916" s="10"/>
      <c r="C3916" s="6"/>
      <c r="D3916" s="6"/>
      <c r="E3916" s="6"/>
      <c r="F3916" s="6"/>
      <c r="G3916" s="6"/>
      <c r="H3916" s="6"/>
      <c r="I3916" s="6"/>
      <c r="J3916" s="6"/>
      <c r="K3916" s="6"/>
      <c r="L3916" s="6"/>
      <c r="M3916" s="6"/>
      <c r="N3916" s="6"/>
      <c r="O3916" s="6"/>
      <c r="P3916" s="10"/>
      <c r="Q3916" s="15" t="str">
        <f t="shared" ca="1" si="125"/>
        <v>-</v>
      </c>
      <c r="R3916" s="6"/>
      <c r="S3916" s="6"/>
      <c r="T3916" s="6"/>
      <c r="U3916" s="6"/>
      <c r="V3916" s="6"/>
      <c r="W3916" s="6" t="str">
        <f t="shared" si="124"/>
        <v>-</v>
      </c>
      <c r="X3916" s="6"/>
      <c r="Y3916" s="6"/>
      <c r="Z3916" s="6"/>
      <c r="AA3916" s="6"/>
      <c r="AB3916" s="6"/>
      <c r="AC3916" s="6"/>
    </row>
    <row r="3917" spans="1:29" x14ac:dyDescent="0.25">
      <c r="Q3917" s="12" t="str">
        <f t="shared" ca="1" si="125"/>
        <v>-</v>
      </c>
      <c r="W3917" t="str">
        <f t="shared" si="124"/>
        <v>-</v>
      </c>
    </row>
    <row r="3918" spans="1:29" x14ac:dyDescent="0.25">
      <c r="A3918" s="6"/>
      <c r="B3918" s="10"/>
      <c r="C3918" s="6"/>
      <c r="D3918" s="6"/>
      <c r="E3918" s="6"/>
      <c r="F3918" s="6"/>
      <c r="G3918" s="6"/>
      <c r="H3918" s="6"/>
      <c r="I3918" s="6"/>
      <c r="J3918" s="6"/>
      <c r="K3918" s="6"/>
      <c r="L3918" s="6"/>
      <c r="M3918" s="6"/>
      <c r="N3918" s="6"/>
      <c r="O3918" s="6"/>
      <c r="P3918" s="10"/>
      <c r="Q3918" s="15" t="str">
        <f t="shared" ca="1" si="125"/>
        <v>-</v>
      </c>
      <c r="R3918" s="6"/>
      <c r="S3918" s="6"/>
      <c r="T3918" s="6"/>
      <c r="U3918" s="6"/>
      <c r="V3918" s="6"/>
      <c r="W3918" s="6" t="str">
        <f t="shared" si="124"/>
        <v>-</v>
      </c>
      <c r="X3918" s="6"/>
      <c r="Y3918" s="6"/>
      <c r="Z3918" s="6"/>
      <c r="AA3918" s="6"/>
      <c r="AB3918" s="6"/>
      <c r="AC3918" s="6"/>
    </row>
    <row r="3919" spans="1:29" x14ac:dyDescent="0.25">
      <c r="Q3919" s="12" t="str">
        <f t="shared" ca="1" si="125"/>
        <v>-</v>
      </c>
      <c r="W3919" t="str">
        <f t="shared" si="124"/>
        <v>-</v>
      </c>
    </row>
    <row r="3920" spans="1:29" x14ac:dyDescent="0.25">
      <c r="A3920" s="6"/>
      <c r="B3920" s="10"/>
      <c r="C3920" s="6"/>
      <c r="D3920" s="6"/>
      <c r="E3920" s="6"/>
      <c r="F3920" s="6"/>
      <c r="G3920" s="6"/>
      <c r="H3920" s="6"/>
      <c r="I3920" s="6"/>
      <c r="J3920" s="6"/>
      <c r="K3920" s="6"/>
      <c r="L3920" s="6"/>
      <c r="M3920" s="6"/>
      <c r="N3920" s="6"/>
      <c r="O3920" s="6"/>
      <c r="P3920" s="10"/>
      <c r="Q3920" s="15" t="str">
        <f t="shared" ca="1" si="125"/>
        <v>-</v>
      </c>
      <c r="R3920" s="6"/>
      <c r="S3920" s="6"/>
      <c r="T3920" s="6"/>
      <c r="U3920" s="6"/>
      <c r="V3920" s="6"/>
      <c r="W3920" s="6" t="str">
        <f t="shared" si="124"/>
        <v>-</v>
      </c>
      <c r="X3920" s="6"/>
      <c r="Y3920" s="6"/>
      <c r="Z3920" s="6"/>
      <c r="AA3920" s="6"/>
      <c r="AB3920" s="6"/>
      <c r="AC3920" s="6"/>
    </row>
    <row r="3921" spans="1:29" x14ac:dyDescent="0.25">
      <c r="Q3921" s="12" t="str">
        <f t="shared" ca="1" si="125"/>
        <v>-</v>
      </c>
      <c r="W3921" t="str">
        <f t="shared" si="124"/>
        <v>-</v>
      </c>
    </row>
    <row r="3922" spans="1:29" x14ac:dyDescent="0.25">
      <c r="A3922" s="6"/>
      <c r="B3922" s="10"/>
      <c r="C3922" s="6"/>
      <c r="D3922" s="6"/>
      <c r="E3922" s="6"/>
      <c r="F3922" s="6"/>
      <c r="G3922" s="6"/>
      <c r="H3922" s="6"/>
      <c r="I3922" s="6"/>
      <c r="J3922" s="6"/>
      <c r="K3922" s="6"/>
      <c r="L3922" s="6"/>
      <c r="M3922" s="6"/>
      <c r="N3922" s="6"/>
      <c r="O3922" s="6"/>
      <c r="P3922" s="10"/>
      <c r="Q3922" s="15" t="str">
        <f t="shared" ca="1" si="125"/>
        <v>-</v>
      </c>
      <c r="R3922" s="6"/>
      <c r="S3922" s="6"/>
      <c r="T3922" s="6"/>
      <c r="U3922" s="6"/>
      <c r="V3922" s="6"/>
      <c r="W3922" s="6" t="str">
        <f t="shared" si="124"/>
        <v>-</v>
      </c>
      <c r="X3922" s="6"/>
      <c r="Y3922" s="6"/>
      <c r="Z3922" s="6"/>
      <c r="AA3922" s="6"/>
      <c r="AB3922" s="6"/>
      <c r="AC3922" s="6"/>
    </row>
    <row r="3923" spans="1:29" x14ac:dyDescent="0.25">
      <c r="Q3923" s="12" t="str">
        <f t="shared" ca="1" si="125"/>
        <v>-</v>
      </c>
      <c r="W3923" t="str">
        <f t="shared" si="124"/>
        <v>-</v>
      </c>
    </row>
    <row r="3924" spans="1:29" x14ac:dyDescent="0.25">
      <c r="A3924" s="6"/>
      <c r="B3924" s="10"/>
      <c r="C3924" s="6"/>
      <c r="D3924" s="6"/>
      <c r="E3924" s="6"/>
      <c r="F3924" s="6"/>
      <c r="G3924" s="6"/>
      <c r="H3924" s="6"/>
      <c r="I3924" s="6"/>
      <c r="J3924" s="6"/>
      <c r="K3924" s="6"/>
      <c r="L3924" s="6"/>
      <c r="M3924" s="6"/>
      <c r="N3924" s="6"/>
      <c r="O3924" s="6"/>
      <c r="P3924" s="10"/>
      <c r="Q3924" s="15" t="str">
        <f t="shared" ca="1" si="125"/>
        <v>-</v>
      </c>
      <c r="R3924" s="6"/>
      <c r="S3924" s="6"/>
      <c r="T3924" s="6"/>
      <c r="U3924" s="6"/>
      <c r="V3924" s="6"/>
      <c r="W3924" s="6" t="str">
        <f t="shared" si="124"/>
        <v>-</v>
      </c>
      <c r="X3924" s="6"/>
      <c r="Y3924" s="6"/>
      <c r="Z3924" s="6"/>
      <c r="AA3924" s="6"/>
      <c r="AB3924" s="6"/>
      <c r="AC3924" s="6"/>
    </row>
    <row r="3925" spans="1:29" x14ac:dyDescent="0.25">
      <c r="Q3925" s="12" t="str">
        <f t="shared" ca="1" si="125"/>
        <v>-</v>
      </c>
      <c r="W3925" t="str">
        <f t="shared" si="124"/>
        <v>-</v>
      </c>
    </row>
    <row r="3926" spans="1:29" x14ac:dyDescent="0.25">
      <c r="A3926" s="6"/>
      <c r="B3926" s="10"/>
      <c r="C3926" s="6"/>
      <c r="D3926" s="6"/>
      <c r="E3926" s="6"/>
      <c r="F3926" s="6"/>
      <c r="G3926" s="6"/>
      <c r="H3926" s="6"/>
      <c r="I3926" s="6"/>
      <c r="J3926" s="6"/>
      <c r="K3926" s="6"/>
      <c r="L3926" s="6"/>
      <c r="M3926" s="6"/>
      <c r="N3926" s="6"/>
      <c r="O3926" s="6"/>
      <c r="P3926" s="10"/>
      <c r="Q3926" s="15" t="str">
        <f t="shared" ca="1" si="125"/>
        <v>-</v>
      </c>
      <c r="R3926" s="6"/>
      <c r="S3926" s="6"/>
      <c r="T3926" s="6"/>
      <c r="U3926" s="6"/>
      <c r="V3926" s="6"/>
      <c r="W3926" s="6" t="str">
        <f t="shared" si="124"/>
        <v>-</v>
      </c>
      <c r="X3926" s="6"/>
      <c r="Y3926" s="6"/>
      <c r="Z3926" s="6"/>
      <c r="AA3926" s="6"/>
      <c r="AB3926" s="6"/>
      <c r="AC3926" s="6"/>
    </row>
    <row r="3927" spans="1:29" x14ac:dyDescent="0.25">
      <c r="Q3927" s="12" t="str">
        <f t="shared" ca="1" si="125"/>
        <v>-</v>
      </c>
      <c r="W3927" t="str">
        <f t="shared" si="124"/>
        <v>-</v>
      </c>
    </row>
    <row r="3928" spans="1:29" x14ac:dyDescent="0.25">
      <c r="A3928" s="6"/>
      <c r="B3928" s="10"/>
      <c r="C3928" s="6"/>
      <c r="D3928" s="6"/>
      <c r="E3928" s="6"/>
      <c r="F3928" s="6"/>
      <c r="G3928" s="6"/>
      <c r="H3928" s="6"/>
      <c r="I3928" s="6"/>
      <c r="J3928" s="6"/>
      <c r="K3928" s="6"/>
      <c r="L3928" s="6"/>
      <c r="M3928" s="6"/>
      <c r="N3928" s="6"/>
      <c r="O3928" s="6"/>
      <c r="P3928" s="10"/>
      <c r="Q3928" s="15" t="str">
        <f t="shared" ca="1" si="125"/>
        <v>-</v>
      </c>
      <c r="R3928" s="6"/>
      <c r="S3928" s="6"/>
      <c r="T3928" s="6"/>
      <c r="U3928" s="6"/>
      <c r="V3928" s="6"/>
      <c r="W3928" s="6" t="str">
        <f t="shared" si="124"/>
        <v>-</v>
      </c>
      <c r="X3928" s="6"/>
      <c r="Y3928" s="6"/>
      <c r="Z3928" s="6"/>
      <c r="AA3928" s="6"/>
      <c r="AB3928" s="6"/>
      <c r="AC3928" s="6"/>
    </row>
    <row r="3929" spans="1:29" x14ac:dyDescent="0.25">
      <c r="Q3929" s="12" t="str">
        <f t="shared" ca="1" si="125"/>
        <v>-</v>
      </c>
      <c r="W3929" t="str">
        <f t="shared" si="124"/>
        <v>-</v>
      </c>
    </row>
    <row r="3930" spans="1:29" x14ac:dyDescent="0.25">
      <c r="A3930" s="6"/>
      <c r="B3930" s="10"/>
      <c r="C3930" s="6"/>
      <c r="D3930" s="6"/>
      <c r="E3930" s="6"/>
      <c r="F3930" s="6"/>
      <c r="G3930" s="6"/>
      <c r="H3930" s="6"/>
      <c r="I3930" s="6"/>
      <c r="J3930" s="6"/>
      <c r="K3930" s="6"/>
      <c r="L3930" s="6"/>
      <c r="M3930" s="6"/>
      <c r="N3930" s="6"/>
      <c r="O3930" s="6"/>
      <c r="P3930" s="10"/>
      <c r="Q3930" s="15" t="str">
        <f t="shared" ca="1" si="125"/>
        <v>-</v>
      </c>
      <c r="R3930" s="6"/>
      <c r="S3930" s="6"/>
      <c r="T3930" s="6"/>
      <c r="U3930" s="6"/>
      <c r="V3930" s="6"/>
      <c r="W3930" s="6" t="str">
        <f t="shared" si="124"/>
        <v>-</v>
      </c>
      <c r="X3930" s="6"/>
      <c r="Y3930" s="6"/>
      <c r="Z3930" s="6"/>
      <c r="AA3930" s="6"/>
      <c r="AB3930" s="6"/>
      <c r="AC3930" s="6"/>
    </row>
    <row r="3931" spans="1:29" x14ac:dyDescent="0.25">
      <c r="Q3931" s="12" t="str">
        <f t="shared" ca="1" si="125"/>
        <v>-</v>
      </c>
      <c r="W3931" t="str">
        <f t="shared" si="124"/>
        <v>-</v>
      </c>
    </row>
    <row r="3932" spans="1:29" x14ac:dyDescent="0.25">
      <c r="A3932" s="6"/>
      <c r="B3932" s="10"/>
      <c r="C3932" s="6"/>
      <c r="D3932" s="6"/>
      <c r="E3932" s="6"/>
      <c r="F3932" s="6"/>
      <c r="G3932" s="6"/>
      <c r="H3932" s="6"/>
      <c r="I3932" s="6"/>
      <c r="J3932" s="6"/>
      <c r="K3932" s="6"/>
      <c r="L3932" s="6"/>
      <c r="M3932" s="6"/>
      <c r="N3932" s="6"/>
      <c r="O3932" s="6"/>
      <c r="P3932" s="10"/>
      <c r="Q3932" s="15" t="str">
        <f t="shared" ca="1" si="125"/>
        <v>-</v>
      </c>
      <c r="R3932" s="6"/>
      <c r="S3932" s="6"/>
      <c r="T3932" s="6"/>
      <c r="U3932" s="6"/>
      <c r="V3932" s="6"/>
      <c r="W3932" s="6" t="str">
        <f t="shared" si="124"/>
        <v>-</v>
      </c>
      <c r="X3932" s="6"/>
      <c r="Y3932" s="6"/>
      <c r="Z3932" s="6"/>
      <c r="AA3932" s="6"/>
      <c r="AB3932" s="6"/>
      <c r="AC3932" s="6"/>
    </row>
    <row r="3933" spans="1:29" x14ac:dyDescent="0.25">
      <c r="Q3933" s="12" t="str">
        <f t="shared" ca="1" si="125"/>
        <v>-</v>
      </c>
      <c r="W3933" t="str">
        <f t="shared" si="124"/>
        <v>-</v>
      </c>
    </row>
    <row r="3934" spans="1:29" x14ac:dyDescent="0.25">
      <c r="A3934" s="6"/>
      <c r="B3934" s="10"/>
      <c r="C3934" s="6"/>
      <c r="D3934" s="6"/>
      <c r="E3934" s="6"/>
      <c r="F3934" s="6"/>
      <c r="G3934" s="6"/>
      <c r="H3934" s="6"/>
      <c r="I3934" s="6"/>
      <c r="J3934" s="6"/>
      <c r="K3934" s="6"/>
      <c r="L3934" s="6"/>
      <c r="M3934" s="6"/>
      <c r="N3934" s="6"/>
      <c r="O3934" s="6"/>
      <c r="P3934" s="10"/>
      <c r="Q3934" s="15" t="str">
        <f t="shared" ca="1" si="125"/>
        <v>-</v>
      </c>
      <c r="R3934" s="6"/>
      <c r="S3934" s="6"/>
      <c r="T3934" s="6"/>
      <c r="U3934" s="6"/>
      <c r="V3934" s="6"/>
      <c r="W3934" s="6" t="str">
        <f t="shared" si="124"/>
        <v>-</v>
      </c>
      <c r="X3934" s="6"/>
      <c r="Y3934" s="6"/>
      <c r="Z3934" s="6"/>
      <c r="AA3934" s="6"/>
      <c r="AB3934" s="6"/>
      <c r="AC3934" s="6"/>
    </row>
    <row r="3935" spans="1:29" x14ac:dyDescent="0.25">
      <c r="Q3935" s="12" t="str">
        <f t="shared" ca="1" si="125"/>
        <v>-</v>
      </c>
      <c r="W3935" t="str">
        <f t="shared" si="124"/>
        <v>-</v>
      </c>
    </row>
    <row r="3936" spans="1:29" x14ac:dyDescent="0.25">
      <c r="A3936" s="6"/>
      <c r="B3936" s="10"/>
      <c r="C3936" s="6"/>
      <c r="D3936" s="6"/>
      <c r="E3936" s="6"/>
      <c r="F3936" s="6"/>
      <c r="G3936" s="6"/>
      <c r="H3936" s="6"/>
      <c r="I3936" s="6"/>
      <c r="J3936" s="6"/>
      <c r="K3936" s="6"/>
      <c r="L3936" s="6"/>
      <c r="M3936" s="6"/>
      <c r="N3936" s="6"/>
      <c r="O3936" s="6"/>
      <c r="P3936" s="10"/>
      <c r="Q3936" s="15" t="str">
        <f t="shared" ca="1" si="125"/>
        <v>-</v>
      </c>
      <c r="R3936" s="6"/>
      <c r="S3936" s="6"/>
      <c r="T3936" s="6"/>
      <c r="U3936" s="6"/>
      <c r="V3936" s="6"/>
      <c r="W3936" s="6" t="str">
        <f t="shared" si="124"/>
        <v>-</v>
      </c>
      <c r="X3936" s="6"/>
      <c r="Y3936" s="6"/>
      <c r="Z3936" s="6"/>
      <c r="AA3936" s="6"/>
      <c r="AB3936" s="6"/>
      <c r="AC3936" s="6"/>
    </row>
    <row r="3937" spans="1:29" x14ac:dyDescent="0.25">
      <c r="Q3937" s="12" t="str">
        <f t="shared" ca="1" si="125"/>
        <v>-</v>
      </c>
      <c r="W3937" t="str">
        <f t="shared" si="124"/>
        <v>-</v>
      </c>
    </row>
    <row r="3938" spans="1:29" x14ac:dyDescent="0.25">
      <c r="A3938" s="6"/>
      <c r="B3938" s="10"/>
      <c r="C3938" s="6"/>
      <c r="D3938" s="6"/>
      <c r="E3938" s="6"/>
      <c r="F3938" s="6"/>
      <c r="G3938" s="6"/>
      <c r="H3938" s="6"/>
      <c r="I3938" s="6"/>
      <c r="J3938" s="6"/>
      <c r="K3938" s="6"/>
      <c r="L3938" s="6"/>
      <c r="M3938" s="6"/>
      <c r="N3938" s="6"/>
      <c r="O3938" s="6"/>
      <c r="P3938" s="10"/>
      <c r="Q3938" s="15" t="str">
        <f t="shared" ca="1" si="125"/>
        <v>-</v>
      </c>
      <c r="R3938" s="6"/>
      <c r="S3938" s="6"/>
      <c r="T3938" s="6"/>
      <c r="U3938" s="6"/>
      <c r="V3938" s="6"/>
      <c r="W3938" s="6" t="str">
        <f t="shared" si="124"/>
        <v>-</v>
      </c>
      <c r="X3938" s="6"/>
      <c r="Y3938" s="6"/>
      <c r="Z3938" s="6"/>
      <c r="AA3938" s="6"/>
      <c r="AB3938" s="6"/>
      <c r="AC3938" s="6"/>
    </row>
    <row r="3939" spans="1:29" x14ac:dyDescent="0.25">
      <c r="Q3939" s="12" t="str">
        <f t="shared" ca="1" si="125"/>
        <v>-</v>
      </c>
      <c r="W3939" t="str">
        <f t="shared" si="124"/>
        <v>-</v>
      </c>
    </row>
    <row r="3940" spans="1:29" x14ac:dyDescent="0.25">
      <c r="A3940" s="6"/>
      <c r="B3940" s="10"/>
      <c r="C3940" s="6"/>
      <c r="D3940" s="6"/>
      <c r="E3940" s="6"/>
      <c r="F3940" s="6"/>
      <c r="G3940" s="6"/>
      <c r="H3940" s="6"/>
      <c r="I3940" s="6"/>
      <c r="J3940" s="6"/>
      <c r="K3940" s="6"/>
      <c r="L3940" s="6"/>
      <c r="M3940" s="6"/>
      <c r="N3940" s="6"/>
      <c r="O3940" s="6"/>
      <c r="P3940" s="10"/>
      <c r="Q3940" s="15" t="str">
        <f t="shared" ca="1" si="125"/>
        <v>-</v>
      </c>
      <c r="R3940" s="6"/>
      <c r="S3940" s="6"/>
      <c r="T3940" s="6"/>
      <c r="U3940" s="6"/>
      <c r="V3940" s="6"/>
      <c r="W3940" s="6" t="str">
        <f t="shared" si="124"/>
        <v>-</v>
      </c>
      <c r="X3940" s="6"/>
      <c r="Y3940" s="6"/>
      <c r="Z3940" s="6"/>
      <c r="AA3940" s="6"/>
      <c r="AB3940" s="6"/>
      <c r="AC3940" s="6"/>
    </row>
    <row r="3941" spans="1:29" x14ac:dyDescent="0.25">
      <c r="Q3941" s="12" t="str">
        <f t="shared" ca="1" si="125"/>
        <v>-</v>
      </c>
      <c r="W3941" t="str">
        <f t="shared" si="124"/>
        <v>-</v>
      </c>
    </row>
    <row r="3942" spans="1:29" x14ac:dyDescent="0.25">
      <c r="A3942" s="6"/>
      <c r="B3942" s="10"/>
      <c r="C3942" s="6"/>
      <c r="D3942" s="6"/>
      <c r="E3942" s="6"/>
      <c r="F3942" s="6"/>
      <c r="G3942" s="6"/>
      <c r="H3942" s="6"/>
      <c r="I3942" s="6"/>
      <c r="J3942" s="6"/>
      <c r="K3942" s="6"/>
      <c r="L3942" s="6"/>
      <c r="M3942" s="6"/>
      <c r="N3942" s="6"/>
      <c r="O3942" s="6"/>
      <c r="P3942" s="10"/>
      <c r="Q3942" s="15" t="str">
        <f t="shared" ca="1" si="125"/>
        <v>-</v>
      </c>
      <c r="R3942" s="6"/>
      <c r="S3942" s="6"/>
      <c r="T3942" s="6"/>
      <c r="U3942" s="6"/>
      <c r="V3942" s="6"/>
      <c r="W3942" s="6" t="str">
        <f t="shared" si="124"/>
        <v>-</v>
      </c>
      <c r="X3942" s="6"/>
      <c r="Y3942" s="6"/>
      <c r="Z3942" s="6"/>
      <c r="AA3942" s="6"/>
      <c r="AB3942" s="6"/>
      <c r="AC3942" s="6"/>
    </row>
    <row r="3943" spans="1:29" x14ac:dyDescent="0.25">
      <c r="Q3943" s="12" t="str">
        <f t="shared" ca="1" si="125"/>
        <v>-</v>
      </c>
      <c r="W3943" t="str">
        <f t="shared" si="124"/>
        <v>-</v>
      </c>
    </row>
    <row r="3944" spans="1:29" x14ac:dyDescent="0.25">
      <c r="A3944" s="6"/>
      <c r="B3944" s="10"/>
      <c r="C3944" s="6"/>
      <c r="D3944" s="6"/>
      <c r="E3944" s="6"/>
      <c r="F3944" s="6"/>
      <c r="G3944" s="6"/>
      <c r="H3944" s="6"/>
      <c r="I3944" s="6"/>
      <c r="J3944" s="6"/>
      <c r="K3944" s="6"/>
      <c r="L3944" s="6"/>
      <c r="M3944" s="6"/>
      <c r="N3944" s="6"/>
      <c r="O3944" s="6"/>
      <c r="P3944" s="10"/>
      <c r="Q3944" s="15" t="str">
        <f t="shared" ca="1" si="125"/>
        <v>-</v>
      </c>
      <c r="R3944" s="6"/>
      <c r="S3944" s="6"/>
      <c r="T3944" s="6"/>
      <c r="U3944" s="6"/>
      <c r="V3944" s="6"/>
      <c r="W3944" s="6" t="str">
        <f t="shared" si="124"/>
        <v>-</v>
      </c>
      <c r="X3944" s="6"/>
      <c r="Y3944" s="6"/>
      <c r="Z3944" s="6"/>
      <c r="AA3944" s="6"/>
      <c r="AB3944" s="6"/>
      <c r="AC3944" s="6"/>
    </row>
    <row r="3945" spans="1:29" x14ac:dyDescent="0.25">
      <c r="Q3945" s="12" t="str">
        <f t="shared" ca="1" si="125"/>
        <v>-</v>
      </c>
      <c r="W3945" t="str">
        <f t="shared" si="124"/>
        <v>-</v>
      </c>
    </row>
    <row r="3946" spans="1:29" x14ac:dyDescent="0.25">
      <c r="A3946" s="6"/>
      <c r="B3946" s="10"/>
      <c r="C3946" s="6"/>
      <c r="D3946" s="6"/>
      <c r="E3946" s="6"/>
      <c r="F3946" s="6"/>
      <c r="G3946" s="6"/>
      <c r="H3946" s="6"/>
      <c r="I3946" s="6"/>
      <c r="J3946" s="6"/>
      <c r="K3946" s="6"/>
      <c r="L3946" s="6"/>
      <c r="M3946" s="6"/>
      <c r="N3946" s="6"/>
      <c r="O3946" s="6"/>
      <c r="P3946" s="10"/>
      <c r="Q3946" s="15" t="str">
        <f t="shared" ca="1" si="125"/>
        <v>-</v>
      </c>
      <c r="R3946" s="6"/>
      <c r="S3946" s="6"/>
      <c r="T3946" s="6"/>
      <c r="U3946" s="6"/>
      <c r="V3946" s="6"/>
      <c r="W3946" s="6" t="str">
        <f t="shared" si="124"/>
        <v>-</v>
      </c>
      <c r="X3946" s="6"/>
      <c r="Y3946" s="6"/>
      <c r="Z3946" s="6"/>
      <c r="AA3946" s="6"/>
      <c r="AB3946" s="6"/>
      <c r="AC3946" s="6"/>
    </row>
    <row r="3947" spans="1:29" x14ac:dyDescent="0.25">
      <c r="Q3947" s="12" t="str">
        <f t="shared" ca="1" si="125"/>
        <v>-</v>
      </c>
      <c r="W3947" t="str">
        <f t="shared" si="124"/>
        <v>-</v>
      </c>
    </row>
    <row r="3948" spans="1:29" x14ac:dyDescent="0.25">
      <c r="A3948" s="6"/>
      <c r="B3948" s="10"/>
      <c r="C3948" s="6"/>
      <c r="D3948" s="6"/>
      <c r="E3948" s="6"/>
      <c r="F3948" s="6"/>
      <c r="G3948" s="6"/>
      <c r="H3948" s="6"/>
      <c r="I3948" s="6"/>
      <c r="J3948" s="6"/>
      <c r="K3948" s="6"/>
      <c r="L3948" s="6"/>
      <c r="M3948" s="6"/>
      <c r="N3948" s="6"/>
      <c r="O3948" s="6"/>
      <c r="P3948" s="10"/>
      <c r="Q3948" s="15" t="str">
        <f t="shared" ca="1" si="125"/>
        <v>-</v>
      </c>
      <c r="R3948" s="6"/>
      <c r="S3948" s="6"/>
      <c r="T3948" s="6"/>
      <c r="U3948" s="6"/>
      <c r="V3948" s="6"/>
      <c r="W3948" s="6" t="str">
        <f t="shared" si="124"/>
        <v>-</v>
      </c>
      <c r="X3948" s="6"/>
      <c r="Y3948" s="6"/>
      <c r="Z3948" s="6"/>
      <c r="AA3948" s="6"/>
      <c r="AB3948" s="6"/>
      <c r="AC3948" s="6"/>
    </row>
    <row r="3949" spans="1:29" x14ac:dyDescent="0.25">
      <c r="Q3949" s="12" t="str">
        <f t="shared" ca="1" si="125"/>
        <v>-</v>
      </c>
      <c r="W3949" t="str">
        <f t="shared" si="124"/>
        <v>-</v>
      </c>
    </row>
    <row r="3950" spans="1:29" x14ac:dyDescent="0.25">
      <c r="A3950" s="6"/>
      <c r="B3950" s="10"/>
      <c r="C3950" s="6"/>
      <c r="D3950" s="6"/>
      <c r="E3950" s="6"/>
      <c r="F3950" s="6"/>
      <c r="G3950" s="6"/>
      <c r="H3950" s="6"/>
      <c r="I3950" s="6"/>
      <c r="J3950" s="6"/>
      <c r="K3950" s="6"/>
      <c r="L3950" s="6"/>
      <c r="M3950" s="6"/>
      <c r="N3950" s="6"/>
      <c r="O3950" s="6"/>
      <c r="P3950" s="10"/>
      <c r="Q3950" s="15" t="str">
        <f t="shared" ca="1" si="125"/>
        <v>-</v>
      </c>
      <c r="R3950" s="6"/>
      <c r="S3950" s="6"/>
      <c r="T3950" s="6"/>
      <c r="U3950" s="6"/>
      <c r="V3950" s="6"/>
      <c r="W3950" s="6" t="str">
        <f t="shared" si="124"/>
        <v>-</v>
      </c>
      <c r="X3950" s="6"/>
      <c r="Y3950" s="6"/>
      <c r="Z3950" s="6"/>
      <c r="AA3950" s="6"/>
      <c r="AB3950" s="6"/>
      <c r="AC3950" s="6"/>
    </row>
    <row r="3951" spans="1:29" x14ac:dyDescent="0.25">
      <c r="Q3951" s="12" t="str">
        <f t="shared" ca="1" si="125"/>
        <v>-</v>
      </c>
      <c r="W3951" t="str">
        <f t="shared" si="124"/>
        <v>-</v>
      </c>
    </row>
    <row r="3952" spans="1:29" x14ac:dyDescent="0.25">
      <c r="A3952" s="6"/>
      <c r="B3952" s="10"/>
      <c r="C3952" s="6"/>
      <c r="D3952" s="6"/>
      <c r="E3952" s="6"/>
      <c r="F3952" s="6"/>
      <c r="G3952" s="6"/>
      <c r="H3952" s="6"/>
      <c r="I3952" s="6"/>
      <c r="J3952" s="6"/>
      <c r="K3952" s="6"/>
      <c r="L3952" s="6"/>
      <c r="M3952" s="6"/>
      <c r="N3952" s="6"/>
      <c r="O3952" s="6"/>
      <c r="P3952" s="10"/>
      <c r="Q3952" s="15" t="str">
        <f t="shared" ca="1" si="125"/>
        <v>-</v>
      </c>
      <c r="R3952" s="6"/>
      <c r="S3952" s="6"/>
      <c r="T3952" s="6"/>
      <c r="U3952" s="6"/>
      <c r="V3952" s="6"/>
      <c r="W3952" s="6" t="str">
        <f t="shared" si="124"/>
        <v>-</v>
      </c>
      <c r="X3952" s="6"/>
      <c r="Y3952" s="6"/>
      <c r="Z3952" s="6"/>
      <c r="AA3952" s="6"/>
      <c r="AB3952" s="6"/>
      <c r="AC3952" s="6"/>
    </row>
    <row r="3953" spans="1:29" x14ac:dyDescent="0.25">
      <c r="Q3953" s="12" t="str">
        <f t="shared" ca="1" si="125"/>
        <v>-</v>
      </c>
      <c r="W3953" t="str">
        <f t="shared" si="124"/>
        <v>-</v>
      </c>
    </row>
    <row r="3954" spans="1:29" x14ac:dyDescent="0.25">
      <c r="A3954" s="6"/>
      <c r="B3954" s="10"/>
      <c r="C3954" s="6"/>
      <c r="D3954" s="6"/>
      <c r="E3954" s="6"/>
      <c r="F3954" s="6"/>
      <c r="G3954" s="6"/>
      <c r="H3954" s="6"/>
      <c r="I3954" s="6"/>
      <c r="J3954" s="6"/>
      <c r="K3954" s="6"/>
      <c r="L3954" s="6"/>
      <c r="M3954" s="6"/>
      <c r="N3954" s="6"/>
      <c r="O3954" s="6"/>
      <c r="P3954" s="10"/>
      <c r="Q3954" s="15" t="str">
        <f t="shared" ca="1" si="125"/>
        <v>-</v>
      </c>
      <c r="R3954" s="6"/>
      <c r="S3954" s="6"/>
      <c r="T3954" s="6"/>
      <c r="U3954" s="6"/>
      <c r="V3954" s="6"/>
      <c r="W3954" s="6" t="str">
        <f t="shared" si="124"/>
        <v>-</v>
      </c>
      <c r="X3954" s="6"/>
      <c r="Y3954" s="6"/>
      <c r="Z3954" s="6"/>
      <c r="AA3954" s="6"/>
      <c r="AB3954" s="6"/>
      <c r="AC3954" s="6"/>
    </row>
    <row r="3955" spans="1:29" x14ac:dyDescent="0.25">
      <c r="Q3955" s="12" t="str">
        <f t="shared" ca="1" si="125"/>
        <v>-</v>
      </c>
      <c r="W3955" t="str">
        <f t="shared" si="124"/>
        <v>-</v>
      </c>
    </row>
    <row r="3956" spans="1:29" x14ac:dyDescent="0.25">
      <c r="A3956" s="6"/>
      <c r="B3956" s="10"/>
      <c r="C3956" s="6"/>
      <c r="D3956" s="6"/>
      <c r="E3956" s="6"/>
      <c r="F3956" s="6"/>
      <c r="G3956" s="6"/>
      <c r="H3956" s="6"/>
      <c r="I3956" s="6"/>
      <c r="J3956" s="6"/>
      <c r="K3956" s="6"/>
      <c r="L3956" s="6"/>
      <c r="M3956" s="6"/>
      <c r="N3956" s="6"/>
      <c r="O3956" s="6"/>
      <c r="P3956" s="10"/>
      <c r="Q3956" s="15" t="str">
        <f t="shared" ca="1" si="125"/>
        <v>-</v>
      </c>
      <c r="R3956" s="6"/>
      <c r="S3956" s="6"/>
      <c r="T3956" s="6"/>
      <c r="U3956" s="6"/>
      <c r="V3956" s="6"/>
      <c r="W3956" s="6" t="str">
        <f t="shared" si="124"/>
        <v>-</v>
      </c>
      <c r="X3956" s="6"/>
      <c r="Y3956" s="6"/>
      <c r="Z3956" s="6"/>
      <c r="AA3956" s="6"/>
      <c r="AB3956" s="6"/>
      <c r="AC3956" s="6"/>
    </row>
    <row r="3957" spans="1:29" x14ac:dyDescent="0.25">
      <c r="Q3957" s="12" t="str">
        <f t="shared" ca="1" si="125"/>
        <v>-</v>
      </c>
      <c r="W3957" t="str">
        <f t="shared" si="124"/>
        <v>-</v>
      </c>
    </row>
    <row r="3958" spans="1:29" x14ac:dyDescent="0.25">
      <c r="A3958" s="6"/>
      <c r="B3958" s="10"/>
      <c r="C3958" s="6"/>
      <c r="D3958" s="6"/>
      <c r="E3958" s="6"/>
      <c r="F3958" s="6"/>
      <c r="G3958" s="6"/>
      <c r="H3958" s="6"/>
      <c r="I3958" s="6"/>
      <c r="J3958" s="6"/>
      <c r="K3958" s="6"/>
      <c r="L3958" s="6"/>
      <c r="M3958" s="6"/>
      <c r="N3958" s="6"/>
      <c r="O3958" s="6"/>
      <c r="P3958" s="10"/>
      <c r="Q3958" s="15" t="str">
        <f t="shared" ca="1" si="125"/>
        <v>-</v>
      </c>
      <c r="R3958" s="6"/>
      <c r="S3958" s="6"/>
      <c r="T3958" s="6"/>
      <c r="U3958" s="6"/>
      <c r="V3958" s="6"/>
      <c r="W3958" s="6" t="str">
        <f t="shared" si="124"/>
        <v>-</v>
      </c>
      <c r="X3958" s="6"/>
      <c r="Y3958" s="6"/>
      <c r="Z3958" s="6"/>
      <c r="AA3958" s="6"/>
      <c r="AB3958" s="6"/>
      <c r="AC3958" s="6"/>
    </row>
    <row r="3959" spans="1:29" x14ac:dyDescent="0.25">
      <c r="Q3959" s="12" t="str">
        <f t="shared" ca="1" si="125"/>
        <v>-</v>
      </c>
      <c r="W3959" t="str">
        <f t="shared" si="124"/>
        <v>-</v>
      </c>
    </row>
    <row r="3960" spans="1:29" x14ac:dyDescent="0.25">
      <c r="A3960" s="6"/>
      <c r="B3960" s="10"/>
      <c r="C3960" s="6"/>
      <c r="D3960" s="6"/>
      <c r="E3960" s="6"/>
      <c r="F3960" s="6"/>
      <c r="G3960" s="6"/>
      <c r="H3960" s="6"/>
      <c r="I3960" s="6"/>
      <c r="J3960" s="6"/>
      <c r="K3960" s="6"/>
      <c r="L3960" s="6"/>
      <c r="M3960" s="6"/>
      <c r="N3960" s="6"/>
      <c r="O3960" s="6"/>
      <c r="P3960" s="10"/>
      <c r="Q3960" s="15" t="str">
        <f t="shared" ca="1" si="125"/>
        <v>-</v>
      </c>
      <c r="R3960" s="6"/>
      <c r="S3960" s="6"/>
      <c r="T3960" s="6"/>
      <c r="U3960" s="6"/>
      <c r="V3960" s="6"/>
      <c r="W3960" s="6" t="str">
        <f t="shared" si="124"/>
        <v>-</v>
      </c>
      <c r="X3960" s="6"/>
      <c r="Y3960" s="6"/>
      <c r="Z3960" s="6"/>
      <c r="AA3960" s="6"/>
      <c r="AB3960" s="6"/>
      <c r="AC3960" s="6"/>
    </row>
    <row r="3961" spans="1:29" x14ac:dyDescent="0.25">
      <c r="Q3961" s="12" t="str">
        <f t="shared" ca="1" si="125"/>
        <v>-</v>
      </c>
      <c r="W3961" t="str">
        <f t="shared" si="124"/>
        <v>-</v>
      </c>
    </row>
    <row r="3962" spans="1:29" x14ac:dyDescent="0.25">
      <c r="A3962" s="6"/>
      <c r="B3962" s="10"/>
      <c r="C3962" s="6"/>
      <c r="D3962" s="6"/>
      <c r="E3962" s="6"/>
      <c r="F3962" s="6"/>
      <c r="G3962" s="6"/>
      <c r="H3962" s="6"/>
      <c r="I3962" s="6"/>
      <c r="J3962" s="6"/>
      <c r="K3962" s="6"/>
      <c r="L3962" s="6"/>
      <c r="M3962" s="6"/>
      <c r="N3962" s="6"/>
      <c r="O3962" s="6"/>
      <c r="P3962" s="10"/>
      <c r="Q3962" s="15" t="str">
        <f t="shared" ca="1" si="125"/>
        <v>-</v>
      </c>
      <c r="R3962" s="6"/>
      <c r="S3962" s="6"/>
      <c r="T3962" s="6"/>
      <c r="U3962" s="6"/>
      <c r="V3962" s="6"/>
      <c r="W3962" s="6" t="str">
        <f t="shared" si="124"/>
        <v>-</v>
      </c>
      <c r="X3962" s="6"/>
      <c r="Y3962" s="6"/>
      <c r="Z3962" s="6"/>
      <c r="AA3962" s="6"/>
      <c r="AB3962" s="6"/>
      <c r="AC3962" s="6"/>
    </row>
    <row r="3963" spans="1:29" x14ac:dyDescent="0.25">
      <c r="Q3963" s="12" t="str">
        <f t="shared" ca="1" si="125"/>
        <v>-</v>
      </c>
      <c r="W3963" t="str">
        <f t="shared" si="124"/>
        <v>-</v>
      </c>
    </row>
    <row r="3964" spans="1:29" x14ac:dyDescent="0.25">
      <c r="A3964" s="6"/>
      <c r="B3964" s="10"/>
      <c r="C3964" s="6"/>
      <c r="D3964" s="6"/>
      <c r="E3964" s="6"/>
      <c r="F3964" s="6"/>
      <c r="G3964" s="6"/>
      <c r="H3964" s="6"/>
      <c r="I3964" s="6"/>
      <c r="J3964" s="6"/>
      <c r="K3964" s="6"/>
      <c r="L3964" s="6"/>
      <c r="M3964" s="6"/>
      <c r="N3964" s="6"/>
      <c r="O3964" s="6"/>
      <c r="P3964" s="10"/>
      <c r="Q3964" s="15" t="str">
        <f t="shared" ca="1" si="125"/>
        <v>-</v>
      </c>
      <c r="R3964" s="6"/>
      <c r="S3964" s="6"/>
      <c r="T3964" s="6"/>
      <c r="U3964" s="6"/>
      <c r="V3964" s="6"/>
      <c r="W3964" s="6" t="str">
        <f t="shared" si="124"/>
        <v>-</v>
      </c>
      <c r="X3964" s="6"/>
      <c r="Y3964" s="6"/>
      <c r="Z3964" s="6"/>
      <c r="AA3964" s="6"/>
      <c r="AB3964" s="6"/>
      <c r="AC3964" s="6"/>
    </row>
    <row r="3965" spans="1:29" x14ac:dyDescent="0.25">
      <c r="Q3965" s="12" t="str">
        <f t="shared" ca="1" si="125"/>
        <v>-</v>
      </c>
      <c r="W3965" t="str">
        <f t="shared" si="124"/>
        <v>-</v>
      </c>
    </row>
    <row r="3966" spans="1:29" x14ac:dyDescent="0.25">
      <c r="A3966" s="6"/>
      <c r="B3966" s="10"/>
      <c r="C3966" s="6"/>
      <c r="D3966" s="6"/>
      <c r="E3966" s="6"/>
      <c r="F3966" s="6"/>
      <c r="G3966" s="6"/>
      <c r="H3966" s="6"/>
      <c r="I3966" s="6"/>
      <c r="J3966" s="6"/>
      <c r="K3966" s="6"/>
      <c r="L3966" s="6"/>
      <c r="M3966" s="6"/>
      <c r="N3966" s="6"/>
      <c r="O3966" s="6"/>
      <c r="P3966" s="10"/>
      <c r="Q3966" s="15" t="str">
        <f t="shared" ca="1" si="125"/>
        <v>-</v>
      </c>
      <c r="R3966" s="6"/>
      <c r="S3966" s="6"/>
      <c r="T3966" s="6"/>
      <c r="U3966" s="6"/>
      <c r="V3966" s="6"/>
      <c r="W3966" s="6" t="str">
        <f t="shared" si="124"/>
        <v>-</v>
      </c>
      <c r="X3966" s="6"/>
      <c r="Y3966" s="6"/>
      <c r="Z3966" s="6"/>
      <c r="AA3966" s="6"/>
      <c r="AB3966" s="6"/>
      <c r="AC3966" s="6"/>
    </row>
    <row r="3967" spans="1:29" x14ac:dyDescent="0.25">
      <c r="Q3967" s="12" t="str">
        <f t="shared" ca="1" si="125"/>
        <v>-</v>
      </c>
      <c r="W3967" t="str">
        <f t="shared" si="124"/>
        <v>-</v>
      </c>
    </row>
    <row r="3968" spans="1:29" x14ac:dyDescent="0.25">
      <c r="A3968" s="6"/>
      <c r="B3968" s="10"/>
      <c r="C3968" s="6"/>
      <c r="D3968" s="6"/>
      <c r="E3968" s="6"/>
      <c r="F3968" s="6"/>
      <c r="G3968" s="6"/>
      <c r="H3968" s="6"/>
      <c r="I3968" s="6"/>
      <c r="J3968" s="6"/>
      <c r="K3968" s="6"/>
      <c r="L3968" s="6"/>
      <c r="M3968" s="6"/>
      <c r="N3968" s="6"/>
      <c r="O3968" s="6"/>
      <c r="P3968" s="10"/>
      <c r="Q3968" s="15" t="str">
        <f t="shared" ca="1" si="125"/>
        <v>-</v>
      </c>
      <c r="R3968" s="6"/>
      <c r="S3968" s="6"/>
      <c r="T3968" s="6"/>
      <c r="U3968" s="6"/>
      <c r="V3968" s="6"/>
      <c r="W3968" s="6" t="str">
        <f t="shared" si="124"/>
        <v>-</v>
      </c>
      <c r="X3968" s="6"/>
      <c r="Y3968" s="6"/>
      <c r="Z3968" s="6"/>
      <c r="AA3968" s="6"/>
      <c r="AB3968" s="6"/>
      <c r="AC3968" s="6"/>
    </row>
    <row r="3969" spans="1:29" x14ac:dyDescent="0.25">
      <c r="Q3969" s="12" t="str">
        <f t="shared" ca="1" si="125"/>
        <v>-</v>
      </c>
      <c r="W3969" t="str">
        <f t="shared" si="124"/>
        <v>-</v>
      </c>
    </row>
    <row r="3970" spans="1:29" x14ac:dyDescent="0.25">
      <c r="A3970" s="6"/>
      <c r="B3970" s="10"/>
      <c r="C3970" s="6"/>
      <c r="D3970" s="6"/>
      <c r="E3970" s="6"/>
      <c r="F3970" s="6"/>
      <c r="G3970" s="6"/>
      <c r="H3970" s="6"/>
      <c r="I3970" s="6"/>
      <c r="J3970" s="6"/>
      <c r="K3970" s="6"/>
      <c r="L3970" s="6"/>
      <c r="M3970" s="6"/>
      <c r="N3970" s="6"/>
      <c r="O3970" s="6"/>
      <c r="P3970" s="10"/>
      <c r="Q3970" s="15" t="str">
        <f t="shared" ca="1" si="125"/>
        <v>-</v>
      </c>
      <c r="R3970" s="6"/>
      <c r="S3970" s="6"/>
      <c r="T3970" s="6"/>
      <c r="U3970" s="6"/>
      <c r="V3970" s="6"/>
      <c r="W3970" s="6" t="str">
        <f t="shared" si="124"/>
        <v>-</v>
      </c>
      <c r="X3970" s="6"/>
      <c r="Y3970" s="6"/>
      <c r="Z3970" s="6"/>
      <c r="AA3970" s="6"/>
      <c r="AB3970" s="6"/>
      <c r="AC3970" s="6"/>
    </row>
    <row r="3971" spans="1:29" x14ac:dyDescent="0.25">
      <c r="Q3971" s="12" t="str">
        <f t="shared" ca="1" si="125"/>
        <v>-</v>
      </c>
      <c r="W3971" t="str">
        <f t="shared" si="124"/>
        <v>-</v>
      </c>
    </row>
    <row r="3972" spans="1:29" x14ac:dyDescent="0.25">
      <c r="A3972" s="6"/>
      <c r="B3972" s="10"/>
      <c r="C3972" s="6"/>
      <c r="D3972" s="6"/>
      <c r="E3972" s="6"/>
      <c r="F3972" s="6"/>
      <c r="G3972" s="6"/>
      <c r="H3972" s="6"/>
      <c r="I3972" s="6"/>
      <c r="J3972" s="6"/>
      <c r="K3972" s="6"/>
      <c r="L3972" s="6"/>
      <c r="M3972" s="6"/>
      <c r="N3972" s="6"/>
      <c r="O3972" s="6"/>
      <c r="P3972" s="10"/>
      <c r="Q3972" s="15" t="str">
        <f t="shared" ca="1" si="125"/>
        <v>-</v>
      </c>
      <c r="R3972" s="6"/>
      <c r="S3972" s="6"/>
      <c r="T3972" s="6"/>
      <c r="U3972" s="6"/>
      <c r="V3972" s="6"/>
      <c r="W3972" s="6" t="str">
        <f t="shared" si="124"/>
        <v>-</v>
      </c>
      <c r="X3972" s="6"/>
      <c r="Y3972" s="6"/>
      <c r="Z3972" s="6"/>
      <c r="AA3972" s="6"/>
      <c r="AB3972" s="6"/>
      <c r="AC3972" s="6"/>
    </row>
    <row r="3973" spans="1:29" x14ac:dyDescent="0.25">
      <c r="Q3973" s="12" t="str">
        <f t="shared" ca="1" si="125"/>
        <v>-</v>
      </c>
      <c r="W3973" t="str">
        <f t="shared" si="124"/>
        <v>-</v>
      </c>
    </row>
    <row r="3974" spans="1:29" x14ac:dyDescent="0.25">
      <c r="A3974" s="6"/>
      <c r="B3974" s="10"/>
      <c r="C3974" s="6"/>
      <c r="D3974" s="6"/>
      <c r="E3974" s="6"/>
      <c r="F3974" s="6"/>
      <c r="G3974" s="6"/>
      <c r="H3974" s="6"/>
      <c r="I3974" s="6"/>
      <c r="J3974" s="6"/>
      <c r="K3974" s="6"/>
      <c r="L3974" s="6"/>
      <c r="M3974" s="6"/>
      <c r="N3974" s="6"/>
      <c r="O3974" s="6"/>
      <c r="P3974" s="10"/>
      <c r="Q3974" s="15" t="str">
        <f t="shared" ca="1" si="125"/>
        <v>-</v>
      </c>
      <c r="R3974" s="6"/>
      <c r="S3974" s="6"/>
      <c r="T3974" s="6"/>
      <c r="U3974" s="6"/>
      <c r="V3974" s="6"/>
      <c r="W3974" s="6" t="str">
        <f t="shared" si="124"/>
        <v>-</v>
      </c>
      <c r="X3974" s="6"/>
      <c r="Y3974" s="6"/>
      <c r="Z3974" s="6"/>
      <c r="AA3974" s="6"/>
      <c r="AB3974" s="6"/>
      <c r="AC3974" s="6"/>
    </row>
    <row r="3975" spans="1:29" x14ac:dyDescent="0.25">
      <c r="Q3975" s="12" t="str">
        <f t="shared" ca="1" si="125"/>
        <v>-</v>
      </c>
      <c r="W3975" t="str">
        <f t="shared" si="124"/>
        <v>-</v>
      </c>
    </row>
    <row r="3976" spans="1:29" x14ac:dyDescent="0.25">
      <c r="A3976" s="6"/>
      <c r="B3976" s="10"/>
      <c r="C3976" s="6"/>
      <c r="D3976" s="6"/>
      <c r="E3976" s="6"/>
      <c r="F3976" s="6"/>
      <c r="G3976" s="6"/>
      <c r="H3976" s="6"/>
      <c r="I3976" s="6"/>
      <c r="J3976" s="6"/>
      <c r="K3976" s="6"/>
      <c r="L3976" s="6"/>
      <c r="M3976" s="6"/>
      <c r="N3976" s="6"/>
      <c r="O3976" s="6"/>
      <c r="P3976" s="10"/>
      <c r="Q3976" s="15" t="str">
        <f t="shared" ca="1" si="125"/>
        <v>-</v>
      </c>
      <c r="R3976" s="6"/>
      <c r="S3976" s="6"/>
      <c r="T3976" s="6"/>
      <c r="U3976" s="6"/>
      <c r="V3976" s="6"/>
      <c r="W3976" s="6" t="str">
        <f t="shared" ref="W3976:W4039" si="126">IF(OR(ISBLANK(J3976),ISBLANK(V3976)),"-",(IF(J3976=V3976,"Yes","No")))</f>
        <v>-</v>
      </c>
      <c r="X3976" s="6"/>
      <c r="Y3976" s="6"/>
      <c r="Z3976" s="6"/>
      <c r="AA3976" s="6"/>
      <c r="AB3976" s="6"/>
      <c r="AC3976" s="6"/>
    </row>
    <row r="3977" spans="1:29" x14ac:dyDescent="0.25">
      <c r="Q3977" s="12" t="str">
        <f t="shared" ref="Q3977:Q4040" ca="1" si="127">IF(B3977&gt;1/1/1900, (IF(R3977="Closed",(DATEDIF(B3977,P3977,"d"))-(DATEDIF(M3977,O3977,"d")),IF(OR(R3977="Pending",ISBLANK(P3977)),TODAY()-B3977))),"-")</f>
        <v>-</v>
      </c>
      <c r="W3977" t="str">
        <f t="shared" si="126"/>
        <v>-</v>
      </c>
    </row>
    <row r="3978" spans="1:29" x14ac:dyDescent="0.25">
      <c r="A3978" s="6"/>
      <c r="B3978" s="10"/>
      <c r="C3978" s="6"/>
      <c r="D3978" s="6"/>
      <c r="E3978" s="6"/>
      <c r="F3978" s="6"/>
      <c r="G3978" s="6"/>
      <c r="H3978" s="6"/>
      <c r="I3978" s="6"/>
      <c r="J3978" s="6"/>
      <c r="K3978" s="6"/>
      <c r="L3978" s="6"/>
      <c r="M3978" s="6"/>
      <c r="N3978" s="6"/>
      <c r="O3978" s="6"/>
      <c r="P3978" s="10"/>
      <c r="Q3978" s="15" t="str">
        <f t="shared" ca="1" si="127"/>
        <v>-</v>
      </c>
      <c r="R3978" s="6"/>
      <c r="S3978" s="6"/>
      <c r="T3978" s="6"/>
      <c r="U3978" s="6"/>
      <c r="V3978" s="6"/>
      <c r="W3978" s="6" t="str">
        <f t="shared" si="126"/>
        <v>-</v>
      </c>
      <c r="X3978" s="6"/>
      <c r="Y3978" s="6"/>
      <c r="Z3978" s="6"/>
      <c r="AA3978" s="6"/>
      <c r="AB3978" s="6"/>
      <c r="AC3978" s="6"/>
    </row>
    <row r="3979" spans="1:29" x14ac:dyDescent="0.25">
      <c r="Q3979" s="12" t="str">
        <f t="shared" ca="1" si="127"/>
        <v>-</v>
      </c>
      <c r="W3979" t="str">
        <f t="shared" si="126"/>
        <v>-</v>
      </c>
    </row>
    <row r="3980" spans="1:29" x14ac:dyDescent="0.25">
      <c r="A3980" s="6"/>
      <c r="B3980" s="10"/>
      <c r="C3980" s="6"/>
      <c r="D3980" s="6"/>
      <c r="E3980" s="6"/>
      <c r="F3980" s="6"/>
      <c r="G3980" s="6"/>
      <c r="H3980" s="6"/>
      <c r="I3980" s="6"/>
      <c r="J3980" s="6"/>
      <c r="K3980" s="6"/>
      <c r="L3980" s="6"/>
      <c r="M3980" s="6"/>
      <c r="N3980" s="6"/>
      <c r="O3980" s="6"/>
      <c r="P3980" s="10"/>
      <c r="Q3980" s="15" t="str">
        <f t="shared" ca="1" si="127"/>
        <v>-</v>
      </c>
      <c r="R3980" s="6"/>
      <c r="S3980" s="6"/>
      <c r="T3980" s="6"/>
      <c r="U3980" s="6"/>
      <c r="V3980" s="6"/>
      <c r="W3980" s="6" t="str">
        <f t="shared" si="126"/>
        <v>-</v>
      </c>
      <c r="X3980" s="6"/>
      <c r="Y3980" s="6"/>
      <c r="Z3980" s="6"/>
      <c r="AA3980" s="6"/>
      <c r="AB3980" s="6"/>
      <c r="AC3980" s="6"/>
    </row>
    <row r="3981" spans="1:29" x14ac:dyDescent="0.25">
      <c r="Q3981" s="12" t="str">
        <f t="shared" ca="1" si="127"/>
        <v>-</v>
      </c>
      <c r="W3981" t="str">
        <f t="shared" si="126"/>
        <v>-</v>
      </c>
    </row>
    <row r="3982" spans="1:29" x14ac:dyDescent="0.25">
      <c r="A3982" s="6"/>
      <c r="B3982" s="10"/>
      <c r="C3982" s="6"/>
      <c r="D3982" s="6"/>
      <c r="E3982" s="6"/>
      <c r="F3982" s="6"/>
      <c r="G3982" s="6"/>
      <c r="H3982" s="6"/>
      <c r="I3982" s="6"/>
      <c r="J3982" s="6"/>
      <c r="K3982" s="6"/>
      <c r="L3982" s="6"/>
      <c r="M3982" s="6"/>
      <c r="N3982" s="6"/>
      <c r="O3982" s="6"/>
      <c r="P3982" s="10"/>
      <c r="Q3982" s="15" t="str">
        <f t="shared" ca="1" si="127"/>
        <v>-</v>
      </c>
      <c r="R3982" s="6"/>
      <c r="S3982" s="6"/>
      <c r="T3982" s="6"/>
      <c r="U3982" s="6"/>
      <c r="V3982" s="6"/>
      <c r="W3982" s="6" t="str">
        <f t="shared" si="126"/>
        <v>-</v>
      </c>
      <c r="X3982" s="6"/>
      <c r="Y3982" s="6"/>
      <c r="Z3982" s="6"/>
      <c r="AA3982" s="6"/>
      <c r="AB3982" s="6"/>
      <c r="AC3982" s="6"/>
    </row>
    <row r="3983" spans="1:29" x14ac:dyDescent="0.25">
      <c r="Q3983" s="12" t="str">
        <f t="shared" ca="1" si="127"/>
        <v>-</v>
      </c>
      <c r="W3983" t="str">
        <f t="shared" si="126"/>
        <v>-</v>
      </c>
    </row>
    <row r="3984" spans="1:29" x14ac:dyDescent="0.25">
      <c r="A3984" s="6"/>
      <c r="B3984" s="10"/>
      <c r="C3984" s="6"/>
      <c r="D3984" s="6"/>
      <c r="E3984" s="6"/>
      <c r="F3984" s="6"/>
      <c r="G3984" s="6"/>
      <c r="H3984" s="6"/>
      <c r="I3984" s="6"/>
      <c r="J3984" s="6"/>
      <c r="K3984" s="6"/>
      <c r="L3984" s="6"/>
      <c r="M3984" s="6"/>
      <c r="N3984" s="6"/>
      <c r="O3984" s="6"/>
      <c r="P3984" s="10"/>
      <c r="Q3984" s="15" t="str">
        <f t="shared" ca="1" si="127"/>
        <v>-</v>
      </c>
      <c r="R3984" s="6"/>
      <c r="S3984" s="6"/>
      <c r="T3984" s="6"/>
      <c r="U3984" s="6"/>
      <c r="V3984" s="6"/>
      <c r="W3984" s="6" t="str">
        <f t="shared" si="126"/>
        <v>-</v>
      </c>
      <c r="X3984" s="6"/>
      <c r="Y3984" s="6"/>
      <c r="Z3984" s="6"/>
      <c r="AA3984" s="6"/>
      <c r="AB3984" s="6"/>
      <c r="AC3984" s="6"/>
    </row>
    <row r="3985" spans="1:29" x14ac:dyDescent="0.25">
      <c r="Q3985" s="12" t="str">
        <f t="shared" ca="1" si="127"/>
        <v>-</v>
      </c>
      <c r="W3985" t="str">
        <f t="shared" si="126"/>
        <v>-</v>
      </c>
    </row>
    <row r="3986" spans="1:29" x14ac:dyDescent="0.25">
      <c r="A3986" s="6"/>
      <c r="B3986" s="10"/>
      <c r="C3986" s="6"/>
      <c r="D3986" s="6"/>
      <c r="E3986" s="6"/>
      <c r="F3986" s="6"/>
      <c r="G3986" s="6"/>
      <c r="H3986" s="6"/>
      <c r="I3986" s="6"/>
      <c r="J3986" s="6"/>
      <c r="K3986" s="6"/>
      <c r="L3986" s="6"/>
      <c r="M3986" s="6"/>
      <c r="N3986" s="6"/>
      <c r="O3986" s="6"/>
      <c r="P3986" s="10"/>
      <c r="Q3986" s="15" t="str">
        <f t="shared" ca="1" si="127"/>
        <v>-</v>
      </c>
      <c r="R3986" s="6"/>
      <c r="S3986" s="6"/>
      <c r="T3986" s="6"/>
      <c r="U3986" s="6"/>
      <c r="V3986" s="6"/>
      <c r="W3986" s="6" t="str">
        <f t="shared" si="126"/>
        <v>-</v>
      </c>
      <c r="X3986" s="6"/>
      <c r="Y3986" s="6"/>
      <c r="Z3986" s="6"/>
      <c r="AA3986" s="6"/>
      <c r="AB3986" s="6"/>
      <c r="AC3986" s="6"/>
    </row>
    <row r="3987" spans="1:29" x14ac:dyDescent="0.25">
      <c r="Q3987" s="12" t="str">
        <f t="shared" ca="1" si="127"/>
        <v>-</v>
      </c>
      <c r="W3987" t="str">
        <f t="shared" si="126"/>
        <v>-</v>
      </c>
    </row>
    <row r="3988" spans="1:29" x14ac:dyDescent="0.25">
      <c r="A3988" s="6"/>
      <c r="B3988" s="10"/>
      <c r="C3988" s="6"/>
      <c r="D3988" s="6"/>
      <c r="E3988" s="6"/>
      <c r="F3988" s="6"/>
      <c r="G3988" s="6"/>
      <c r="H3988" s="6"/>
      <c r="I3988" s="6"/>
      <c r="J3988" s="6"/>
      <c r="K3988" s="6"/>
      <c r="L3988" s="6"/>
      <c r="M3988" s="6"/>
      <c r="N3988" s="6"/>
      <c r="O3988" s="6"/>
      <c r="P3988" s="10"/>
      <c r="Q3988" s="15" t="str">
        <f t="shared" ca="1" si="127"/>
        <v>-</v>
      </c>
      <c r="R3988" s="6"/>
      <c r="S3988" s="6"/>
      <c r="T3988" s="6"/>
      <c r="U3988" s="6"/>
      <c r="V3988" s="6"/>
      <c r="W3988" s="6" t="str">
        <f t="shared" si="126"/>
        <v>-</v>
      </c>
      <c r="X3988" s="6"/>
      <c r="Y3988" s="6"/>
      <c r="Z3988" s="6"/>
      <c r="AA3988" s="6"/>
      <c r="AB3988" s="6"/>
      <c r="AC3988" s="6"/>
    </row>
    <row r="3989" spans="1:29" x14ac:dyDescent="0.25">
      <c r="Q3989" s="12" t="str">
        <f t="shared" ca="1" si="127"/>
        <v>-</v>
      </c>
      <c r="W3989" t="str">
        <f t="shared" si="126"/>
        <v>-</v>
      </c>
    </row>
    <row r="3990" spans="1:29" x14ac:dyDescent="0.25">
      <c r="A3990" s="6"/>
      <c r="B3990" s="10"/>
      <c r="C3990" s="6"/>
      <c r="D3990" s="6"/>
      <c r="E3990" s="6"/>
      <c r="F3990" s="6"/>
      <c r="G3990" s="6"/>
      <c r="H3990" s="6"/>
      <c r="I3990" s="6"/>
      <c r="J3990" s="6"/>
      <c r="K3990" s="6"/>
      <c r="L3990" s="6"/>
      <c r="M3990" s="6"/>
      <c r="N3990" s="6"/>
      <c r="O3990" s="6"/>
      <c r="P3990" s="10"/>
      <c r="Q3990" s="15" t="str">
        <f t="shared" ca="1" si="127"/>
        <v>-</v>
      </c>
      <c r="R3990" s="6"/>
      <c r="S3990" s="6"/>
      <c r="T3990" s="6"/>
      <c r="U3990" s="6"/>
      <c r="V3990" s="6"/>
      <c r="W3990" s="6" t="str">
        <f t="shared" si="126"/>
        <v>-</v>
      </c>
      <c r="X3990" s="6"/>
      <c r="Y3990" s="6"/>
      <c r="Z3990" s="6"/>
      <c r="AA3990" s="6"/>
      <c r="AB3990" s="6"/>
      <c r="AC3990" s="6"/>
    </row>
    <row r="3991" spans="1:29" x14ac:dyDescent="0.25">
      <c r="Q3991" s="12" t="str">
        <f t="shared" ca="1" si="127"/>
        <v>-</v>
      </c>
      <c r="W3991" t="str">
        <f t="shared" si="126"/>
        <v>-</v>
      </c>
    </row>
    <row r="3992" spans="1:29" x14ac:dyDescent="0.25">
      <c r="A3992" s="6"/>
      <c r="B3992" s="10"/>
      <c r="C3992" s="6"/>
      <c r="D3992" s="6"/>
      <c r="E3992" s="6"/>
      <c r="F3992" s="6"/>
      <c r="G3992" s="6"/>
      <c r="H3992" s="6"/>
      <c r="I3992" s="6"/>
      <c r="J3992" s="6"/>
      <c r="K3992" s="6"/>
      <c r="L3992" s="6"/>
      <c r="M3992" s="6"/>
      <c r="N3992" s="6"/>
      <c r="O3992" s="6"/>
      <c r="P3992" s="10"/>
      <c r="Q3992" s="15" t="str">
        <f t="shared" ca="1" si="127"/>
        <v>-</v>
      </c>
      <c r="R3992" s="6"/>
      <c r="S3992" s="6"/>
      <c r="T3992" s="6"/>
      <c r="U3992" s="6"/>
      <c r="V3992" s="6"/>
      <c r="W3992" s="6" t="str">
        <f t="shared" si="126"/>
        <v>-</v>
      </c>
      <c r="X3992" s="6"/>
      <c r="Y3992" s="6"/>
      <c r="Z3992" s="6"/>
      <c r="AA3992" s="6"/>
      <c r="AB3992" s="6"/>
      <c r="AC3992" s="6"/>
    </row>
    <row r="3993" spans="1:29" x14ac:dyDescent="0.25">
      <c r="Q3993" s="12" t="str">
        <f t="shared" ca="1" si="127"/>
        <v>-</v>
      </c>
      <c r="W3993" t="str">
        <f t="shared" si="126"/>
        <v>-</v>
      </c>
    </row>
    <row r="3994" spans="1:29" x14ac:dyDescent="0.25">
      <c r="A3994" s="6"/>
      <c r="B3994" s="10"/>
      <c r="C3994" s="6"/>
      <c r="D3994" s="6"/>
      <c r="E3994" s="6"/>
      <c r="F3994" s="6"/>
      <c r="G3994" s="6"/>
      <c r="H3994" s="6"/>
      <c r="I3994" s="6"/>
      <c r="J3994" s="6"/>
      <c r="K3994" s="6"/>
      <c r="L3994" s="6"/>
      <c r="M3994" s="6"/>
      <c r="N3994" s="6"/>
      <c r="O3994" s="6"/>
      <c r="P3994" s="10"/>
      <c r="Q3994" s="15" t="str">
        <f t="shared" ca="1" si="127"/>
        <v>-</v>
      </c>
      <c r="R3994" s="6"/>
      <c r="S3994" s="6"/>
      <c r="T3994" s="6"/>
      <c r="U3994" s="6"/>
      <c r="V3994" s="6"/>
      <c r="W3994" s="6" t="str">
        <f t="shared" si="126"/>
        <v>-</v>
      </c>
      <c r="X3994" s="6"/>
      <c r="Y3994" s="6"/>
      <c r="Z3994" s="6"/>
      <c r="AA3994" s="6"/>
      <c r="AB3994" s="6"/>
      <c r="AC3994" s="6"/>
    </row>
    <row r="3995" spans="1:29" x14ac:dyDescent="0.25">
      <c r="Q3995" s="12" t="str">
        <f t="shared" ca="1" si="127"/>
        <v>-</v>
      </c>
      <c r="W3995" t="str">
        <f t="shared" si="126"/>
        <v>-</v>
      </c>
    </row>
    <row r="3996" spans="1:29" x14ac:dyDescent="0.25">
      <c r="A3996" s="6"/>
      <c r="B3996" s="10"/>
      <c r="C3996" s="6"/>
      <c r="D3996" s="6"/>
      <c r="E3996" s="6"/>
      <c r="F3996" s="6"/>
      <c r="G3996" s="6"/>
      <c r="H3996" s="6"/>
      <c r="I3996" s="6"/>
      <c r="J3996" s="6"/>
      <c r="K3996" s="6"/>
      <c r="L3996" s="6"/>
      <c r="M3996" s="6"/>
      <c r="N3996" s="6"/>
      <c r="O3996" s="6"/>
      <c r="P3996" s="10"/>
      <c r="Q3996" s="15" t="str">
        <f t="shared" ca="1" si="127"/>
        <v>-</v>
      </c>
      <c r="R3996" s="6"/>
      <c r="S3996" s="6"/>
      <c r="T3996" s="6"/>
      <c r="U3996" s="6"/>
      <c r="V3996" s="6"/>
      <c r="W3996" s="6" t="str">
        <f t="shared" si="126"/>
        <v>-</v>
      </c>
      <c r="X3996" s="6"/>
      <c r="Y3996" s="6"/>
      <c r="Z3996" s="6"/>
      <c r="AA3996" s="6"/>
      <c r="AB3996" s="6"/>
      <c r="AC3996" s="6"/>
    </row>
    <row r="3997" spans="1:29" x14ac:dyDescent="0.25">
      <c r="Q3997" s="12" t="str">
        <f t="shared" ca="1" si="127"/>
        <v>-</v>
      </c>
      <c r="W3997" t="str">
        <f t="shared" si="126"/>
        <v>-</v>
      </c>
    </row>
    <row r="3998" spans="1:29" x14ac:dyDescent="0.25">
      <c r="A3998" s="6"/>
      <c r="B3998" s="10"/>
      <c r="C3998" s="6"/>
      <c r="D3998" s="6"/>
      <c r="E3998" s="6"/>
      <c r="F3998" s="6"/>
      <c r="G3998" s="6"/>
      <c r="H3998" s="6"/>
      <c r="I3998" s="6"/>
      <c r="J3998" s="6"/>
      <c r="K3998" s="6"/>
      <c r="L3998" s="6"/>
      <c r="M3998" s="6"/>
      <c r="N3998" s="6"/>
      <c r="O3998" s="6"/>
      <c r="P3998" s="10"/>
      <c r="Q3998" s="15" t="str">
        <f t="shared" ca="1" si="127"/>
        <v>-</v>
      </c>
      <c r="R3998" s="6"/>
      <c r="S3998" s="6"/>
      <c r="T3998" s="6"/>
      <c r="U3998" s="6"/>
      <c r="V3998" s="6"/>
      <c r="W3998" s="6" t="str">
        <f t="shared" si="126"/>
        <v>-</v>
      </c>
      <c r="X3998" s="6"/>
      <c r="Y3998" s="6"/>
      <c r="Z3998" s="6"/>
      <c r="AA3998" s="6"/>
      <c r="AB3998" s="6"/>
      <c r="AC3998" s="6"/>
    </row>
    <row r="3999" spans="1:29" x14ac:dyDescent="0.25">
      <c r="Q3999" s="12" t="str">
        <f t="shared" ca="1" si="127"/>
        <v>-</v>
      </c>
      <c r="W3999" t="str">
        <f t="shared" si="126"/>
        <v>-</v>
      </c>
    </row>
    <row r="4000" spans="1:29" x14ac:dyDescent="0.25">
      <c r="A4000" s="6"/>
      <c r="B4000" s="10"/>
      <c r="C4000" s="6"/>
      <c r="D4000" s="6"/>
      <c r="E4000" s="6"/>
      <c r="F4000" s="6"/>
      <c r="G4000" s="6"/>
      <c r="H4000" s="6"/>
      <c r="I4000" s="6"/>
      <c r="J4000" s="6"/>
      <c r="K4000" s="6"/>
      <c r="L4000" s="6"/>
      <c r="M4000" s="6"/>
      <c r="N4000" s="6"/>
      <c r="O4000" s="6"/>
      <c r="P4000" s="10"/>
      <c r="Q4000" s="15" t="str">
        <f t="shared" ca="1" si="127"/>
        <v>-</v>
      </c>
      <c r="R4000" s="6"/>
      <c r="S4000" s="6"/>
      <c r="T4000" s="6"/>
      <c r="U4000" s="6"/>
      <c r="V4000" s="6"/>
      <c r="W4000" s="6" t="str">
        <f t="shared" si="126"/>
        <v>-</v>
      </c>
      <c r="X4000" s="6"/>
      <c r="Y4000" s="6"/>
      <c r="Z4000" s="6"/>
      <c r="AA4000" s="6"/>
      <c r="AB4000" s="6"/>
      <c r="AC4000" s="6"/>
    </row>
    <row r="4001" spans="1:29" x14ac:dyDescent="0.25">
      <c r="Q4001" s="12" t="str">
        <f t="shared" ca="1" si="127"/>
        <v>-</v>
      </c>
      <c r="W4001" t="str">
        <f t="shared" si="126"/>
        <v>-</v>
      </c>
    </row>
    <row r="4002" spans="1:29" x14ac:dyDescent="0.25">
      <c r="A4002" s="6"/>
      <c r="B4002" s="10"/>
      <c r="C4002" s="6"/>
      <c r="D4002" s="6"/>
      <c r="E4002" s="6"/>
      <c r="F4002" s="6"/>
      <c r="G4002" s="6"/>
      <c r="H4002" s="6"/>
      <c r="I4002" s="6"/>
      <c r="J4002" s="6"/>
      <c r="K4002" s="6"/>
      <c r="L4002" s="6"/>
      <c r="M4002" s="6"/>
      <c r="N4002" s="6"/>
      <c r="O4002" s="6"/>
      <c r="P4002" s="10"/>
      <c r="Q4002" s="15" t="str">
        <f t="shared" ca="1" si="127"/>
        <v>-</v>
      </c>
      <c r="R4002" s="6"/>
      <c r="S4002" s="6"/>
      <c r="T4002" s="6"/>
      <c r="U4002" s="6"/>
      <c r="V4002" s="6"/>
      <c r="W4002" s="6" t="str">
        <f t="shared" si="126"/>
        <v>-</v>
      </c>
      <c r="X4002" s="6"/>
      <c r="Y4002" s="6"/>
      <c r="Z4002" s="6"/>
      <c r="AA4002" s="6"/>
      <c r="AB4002" s="6"/>
      <c r="AC4002" s="6"/>
    </row>
    <row r="4003" spans="1:29" x14ac:dyDescent="0.25">
      <c r="Q4003" s="12" t="str">
        <f t="shared" ca="1" si="127"/>
        <v>-</v>
      </c>
      <c r="W4003" t="str">
        <f t="shared" si="126"/>
        <v>-</v>
      </c>
    </row>
    <row r="4004" spans="1:29" x14ac:dyDescent="0.25">
      <c r="A4004" s="6"/>
      <c r="B4004" s="10"/>
      <c r="C4004" s="6"/>
      <c r="D4004" s="6"/>
      <c r="E4004" s="6"/>
      <c r="F4004" s="6"/>
      <c r="G4004" s="6"/>
      <c r="H4004" s="6"/>
      <c r="I4004" s="6"/>
      <c r="J4004" s="6"/>
      <c r="K4004" s="6"/>
      <c r="L4004" s="6"/>
      <c r="M4004" s="6"/>
      <c r="N4004" s="6"/>
      <c r="O4004" s="6"/>
      <c r="P4004" s="10"/>
      <c r="Q4004" s="15" t="str">
        <f t="shared" ca="1" si="127"/>
        <v>-</v>
      </c>
      <c r="R4004" s="6"/>
      <c r="S4004" s="6"/>
      <c r="T4004" s="6"/>
      <c r="U4004" s="6"/>
      <c r="V4004" s="6"/>
      <c r="W4004" s="6" t="str">
        <f t="shared" si="126"/>
        <v>-</v>
      </c>
      <c r="X4004" s="6"/>
      <c r="Y4004" s="6"/>
      <c r="Z4004" s="6"/>
      <c r="AA4004" s="6"/>
      <c r="AB4004" s="6"/>
      <c r="AC4004" s="6"/>
    </row>
    <row r="4005" spans="1:29" x14ac:dyDescent="0.25">
      <c r="Q4005" s="12" t="str">
        <f t="shared" ca="1" si="127"/>
        <v>-</v>
      </c>
      <c r="W4005" t="str">
        <f t="shared" si="126"/>
        <v>-</v>
      </c>
    </row>
    <row r="4006" spans="1:29" x14ac:dyDescent="0.25">
      <c r="A4006" s="6"/>
      <c r="B4006" s="10"/>
      <c r="C4006" s="6"/>
      <c r="D4006" s="6"/>
      <c r="E4006" s="6"/>
      <c r="F4006" s="6"/>
      <c r="G4006" s="6"/>
      <c r="H4006" s="6"/>
      <c r="I4006" s="6"/>
      <c r="J4006" s="6"/>
      <c r="K4006" s="6"/>
      <c r="L4006" s="6"/>
      <c r="M4006" s="6"/>
      <c r="N4006" s="6"/>
      <c r="O4006" s="6"/>
      <c r="P4006" s="10"/>
      <c r="Q4006" s="15" t="str">
        <f t="shared" ca="1" si="127"/>
        <v>-</v>
      </c>
      <c r="R4006" s="6"/>
      <c r="S4006" s="6"/>
      <c r="T4006" s="6"/>
      <c r="U4006" s="6"/>
      <c r="V4006" s="6"/>
      <c r="W4006" s="6" t="str">
        <f t="shared" si="126"/>
        <v>-</v>
      </c>
      <c r="X4006" s="6"/>
      <c r="Y4006" s="6"/>
      <c r="Z4006" s="6"/>
      <c r="AA4006" s="6"/>
      <c r="AB4006" s="6"/>
      <c r="AC4006" s="6"/>
    </row>
    <row r="4007" spans="1:29" x14ac:dyDescent="0.25">
      <c r="Q4007" s="12" t="str">
        <f t="shared" ca="1" si="127"/>
        <v>-</v>
      </c>
      <c r="W4007" t="str">
        <f t="shared" si="126"/>
        <v>-</v>
      </c>
    </row>
    <row r="4008" spans="1:29" x14ac:dyDescent="0.25">
      <c r="A4008" s="6"/>
      <c r="B4008" s="10"/>
      <c r="C4008" s="6"/>
      <c r="D4008" s="6"/>
      <c r="E4008" s="6"/>
      <c r="F4008" s="6"/>
      <c r="G4008" s="6"/>
      <c r="H4008" s="6"/>
      <c r="I4008" s="6"/>
      <c r="J4008" s="6"/>
      <c r="K4008" s="6"/>
      <c r="L4008" s="6"/>
      <c r="M4008" s="6"/>
      <c r="N4008" s="6"/>
      <c r="O4008" s="6"/>
      <c r="P4008" s="10"/>
      <c r="Q4008" s="15" t="str">
        <f t="shared" ca="1" si="127"/>
        <v>-</v>
      </c>
      <c r="R4008" s="6"/>
      <c r="S4008" s="6"/>
      <c r="T4008" s="6"/>
      <c r="U4008" s="6"/>
      <c r="V4008" s="6"/>
      <c r="W4008" s="6" t="str">
        <f t="shared" si="126"/>
        <v>-</v>
      </c>
      <c r="X4008" s="6"/>
      <c r="Y4008" s="6"/>
      <c r="Z4008" s="6"/>
      <c r="AA4008" s="6"/>
      <c r="AB4008" s="6"/>
      <c r="AC4008" s="6"/>
    </row>
    <row r="4009" spans="1:29" x14ac:dyDescent="0.25">
      <c r="Q4009" s="12" t="str">
        <f t="shared" ca="1" si="127"/>
        <v>-</v>
      </c>
      <c r="W4009" t="str">
        <f t="shared" si="126"/>
        <v>-</v>
      </c>
    </row>
    <row r="4010" spans="1:29" x14ac:dyDescent="0.25">
      <c r="A4010" s="6"/>
      <c r="B4010" s="10"/>
      <c r="C4010" s="6"/>
      <c r="D4010" s="6"/>
      <c r="E4010" s="6"/>
      <c r="F4010" s="6"/>
      <c r="G4010" s="6"/>
      <c r="H4010" s="6"/>
      <c r="I4010" s="6"/>
      <c r="J4010" s="6"/>
      <c r="K4010" s="6"/>
      <c r="L4010" s="6"/>
      <c r="M4010" s="6"/>
      <c r="N4010" s="6"/>
      <c r="O4010" s="6"/>
      <c r="P4010" s="10"/>
      <c r="Q4010" s="15" t="str">
        <f t="shared" ca="1" si="127"/>
        <v>-</v>
      </c>
      <c r="R4010" s="6"/>
      <c r="S4010" s="6"/>
      <c r="T4010" s="6"/>
      <c r="U4010" s="6"/>
      <c r="V4010" s="6"/>
      <c r="W4010" s="6" t="str">
        <f t="shared" si="126"/>
        <v>-</v>
      </c>
      <c r="X4010" s="6"/>
      <c r="Y4010" s="6"/>
      <c r="Z4010" s="6"/>
      <c r="AA4010" s="6"/>
      <c r="AB4010" s="6"/>
      <c r="AC4010" s="6"/>
    </row>
    <row r="4011" spans="1:29" x14ac:dyDescent="0.25">
      <c r="Q4011" s="12" t="str">
        <f t="shared" ca="1" si="127"/>
        <v>-</v>
      </c>
      <c r="W4011" t="str">
        <f t="shared" si="126"/>
        <v>-</v>
      </c>
    </row>
    <row r="4012" spans="1:29" x14ac:dyDescent="0.25">
      <c r="A4012" s="6"/>
      <c r="B4012" s="10"/>
      <c r="C4012" s="6"/>
      <c r="D4012" s="6"/>
      <c r="E4012" s="6"/>
      <c r="F4012" s="6"/>
      <c r="G4012" s="6"/>
      <c r="H4012" s="6"/>
      <c r="I4012" s="6"/>
      <c r="J4012" s="6"/>
      <c r="K4012" s="6"/>
      <c r="L4012" s="6"/>
      <c r="M4012" s="6"/>
      <c r="N4012" s="6"/>
      <c r="O4012" s="6"/>
      <c r="P4012" s="10"/>
      <c r="Q4012" s="15" t="str">
        <f t="shared" ca="1" si="127"/>
        <v>-</v>
      </c>
      <c r="R4012" s="6"/>
      <c r="S4012" s="6"/>
      <c r="T4012" s="6"/>
      <c r="U4012" s="6"/>
      <c r="V4012" s="6"/>
      <c r="W4012" s="6" t="str">
        <f t="shared" si="126"/>
        <v>-</v>
      </c>
      <c r="X4012" s="6"/>
      <c r="Y4012" s="6"/>
      <c r="Z4012" s="6"/>
      <c r="AA4012" s="6"/>
      <c r="AB4012" s="6"/>
      <c r="AC4012" s="6"/>
    </row>
    <row r="4013" spans="1:29" x14ac:dyDescent="0.25">
      <c r="Q4013" s="12" t="str">
        <f t="shared" ca="1" si="127"/>
        <v>-</v>
      </c>
      <c r="W4013" t="str">
        <f t="shared" si="126"/>
        <v>-</v>
      </c>
    </row>
    <row r="4014" spans="1:29" x14ac:dyDescent="0.25">
      <c r="A4014" s="6"/>
      <c r="B4014" s="10"/>
      <c r="C4014" s="6"/>
      <c r="D4014" s="6"/>
      <c r="E4014" s="6"/>
      <c r="F4014" s="6"/>
      <c r="G4014" s="6"/>
      <c r="H4014" s="6"/>
      <c r="I4014" s="6"/>
      <c r="J4014" s="6"/>
      <c r="K4014" s="6"/>
      <c r="L4014" s="6"/>
      <c r="M4014" s="6"/>
      <c r="N4014" s="6"/>
      <c r="O4014" s="6"/>
      <c r="P4014" s="10"/>
      <c r="Q4014" s="15" t="str">
        <f t="shared" ca="1" si="127"/>
        <v>-</v>
      </c>
      <c r="R4014" s="6"/>
      <c r="S4014" s="6"/>
      <c r="T4014" s="6"/>
      <c r="U4014" s="6"/>
      <c r="V4014" s="6"/>
      <c r="W4014" s="6" t="str">
        <f t="shared" si="126"/>
        <v>-</v>
      </c>
      <c r="X4014" s="6"/>
      <c r="Y4014" s="6"/>
      <c r="Z4014" s="6"/>
      <c r="AA4014" s="6"/>
      <c r="AB4014" s="6"/>
      <c r="AC4014" s="6"/>
    </row>
    <row r="4015" spans="1:29" x14ac:dyDescent="0.25">
      <c r="Q4015" s="12" t="str">
        <f t="shared" ca="1" si="127"/>
        <v>-</v>
      </c>
      <c r="W4015" t="str">
        <f t="shared" si="126"/>
        <v>-</v>
      </c>
    </row>
    <row r="4016" spans="1:29" x14ac:dyDescent="0.25">
      <c r="A4016" s="6"/>
      <c r="B4016" s="10"/>
      <c r="C4016" s="6"/>
      <c r="D4016" s="6"/>
      <c r="E4016" s="6"/>
      <c r="F4016" s="6"/>
      <c r="G4016" s="6"/>
      <c r="H4016" s="6"/>
      <c r="I4016" s="6"/>
      <c r="J4016" s="6"/>
      <c r="K4016" s="6"/>
      <c r="L4016" s="6"/>
      <c r="M4016" s="6"/>
      <c r="N4016" s="6"/>
      <c r="O4016" s="6"/>
      <c r="P4016" s="10"/>
      <c r="Q4016" s="15" t="str">
        <f t="shared" ca="1" si="127"/>
        <v>-</v>
      </c>
      <c r="R4016" s="6"/>
      <c r="S4016" s="6"/>
      <c r="T4016" s="6"/>
      <c r="U4016" s="6"/>
      <c r="V4016" s="6"/>
      <c r="W4016" s="6" t="str">
        <f t="shared" si="126"/>
        <v>-</v>
      </c>
      <c r="X4016" s="6"/>
      <c r="Y4016" s="6"/>
      <c r="Z4016" s="6"/>
      <c r="AA4016" s="6"/>
      <c r="AB4016" s="6"/>
      <c r="AC4016" s="6"/>
    </row>
    <row r="4017" spans="1:29" x14ac:dyDescent="0.25">
      <c r="Q4017" s="12" t="str">
        <f t="shared" ca="1" si="127"/>
        <v>-</v>
      </c>
      <c r="W4017" t="str">
        <f t="shared" si="126"/>
        <v>-</v>
      </c>
    </row>
    <row r="4018" spans="1:29" x14ac:dyDescent="0.25">
      <c r="A4018" s="6"/>
      <c r="B4018" s="10"/>
      <c r="C4018" s="6"/>
      <c r="D4018" s="6"/>
      <c r="E4018" s="6"/>
      <c r="F4018" s="6"/>
      <c r="G4018" s="6"/>
      <c r="H4018" s="6"/>
      <c r="I4018" s="6"/>
      <c r="J4018" s="6"/>
      <c r="K4018" s="6"/>
      <c r="L4018" s="6"/>
      <c r="M4018" s="6"/>
      <c r="N4018" s="6"/>
      <c r="O4018" s="6"/>
      <c r="P4018" s="10"/>
      <c r="Q4018" s="15" t="str">
        <f t="shared" ca="1" si="127"/>
        <v>-</v>
      </c>
      <c r="R4018" s="6"/>
      <c r="S4018" s="6"/>
      <c r="T4018" s="6"/>
      <c r="U4018" s="6"/>
      <c r="V4018" s="6"/>
      <c r="W4018" s="6" t="str">
        <f t="shared" si="126"/>
        <v>-</v>
      </c>
      <c r="X4018" s="6"/>
      <c r="Y4018" s="6"/>
      <c r="Z4018" s="6"/>
      <c r="AA4018" s="6"/>
      <c r="AB4018" s="6"/>
      <c r="AC4018" s="6"/>
    </row>
    <row r="4019" spans="1:29" x14ac:dyDescent="0.25">
      <c r="Q4019" s="12" t="str">
        <f t="shared" ca="1" si="127"/>
        <v>-</v>
      </c>
      <c r="W4019" t="str">
        <f t="shared" si="126"/>
        <v>-</v>
      </c>
    </row>
    <row r="4020" spans="1:29" x14ac:dyDescent="0.25">
      <c r="A4020" s="6"/>
      <c r="B4020" s="10"/>
      <c r="C4020" s="6"/>
      <c r="D4020" s="6"/>
      <c r="E4020" s="6"/>
      <c r="F4020" s="6"/>
      <c r="G4020" s="6"/>
      <c r="H4020" s="6"/>
      <c r="I4020" s="6"/>
      <c r="J4020" s="6"/>
      <c r="K4020" s="6"/>
      <c r="L4020" s="6"/>
      <c r="M4020" s="6"/>
      <c r="N4020" s="6"/>
      <c r="O4020" s="6"/>
      <c r="P4020" s="10"/>
      <c r="Q4020" s="15" t="str">
        <f t="shared" ca="1" si="127"/>
        <v>-</v>
      </c>
      <c r="R4020" s="6"/>
      <c r="S4020" s="6"/>
      <c r="T4020" s="6"/>
      <c r="U4020" s="6"/>
      <c r="V4020" s="6"/>
      <c r="W4020" s="6" t="str">
        <f t="shared" si="126"/>
        <v>-</v>
      </c>
      <c r="X4020" s="6"/>
      <c r="Y4020" s="6"/>
      <c r="Z4020" s="6"/>
      <c r="AA4020" s="6"/>
      <c r="AB4020" s="6"/>
      <c r="AC4020" s="6"/>
    </row>
    <row r="4021" spans="1:29" x14ac:dyDescent="0.25">
      <c r="Q4021" s="12" t="str">
        <f t="shared" ca="1" si="127"/>
        <v>-</v>
      </c>
      <c r="W4021" t="str">
        <f t="shared" si="126"/>
        <v>-</v>
      </c>
    </row>
    <row r="4022" spans="1:29" x14ac:dyDescent="0.25">
      <c r="A4022" s="6"/>
      <c r="B4022" s="10"/>
      <c r="C4022" s="6"/>
      <c r="D4022" s="6"/>
      <c r="E4022" s="6"/>
      <c r="F4022" s="6"/>
      <c r="G4022" s="6"/>
      <c r="H4022" s="6"/>
      <c r="I4022" s="6"/>
      <c r="J4022" s="6"/>
      <c r="K4022" s="6"/>
      <c r="L4022" s="6"/>
      <c r="M4022" s="6"/>
      <c r="N4022" s="6"/>
      <c r="O4022" s="6"/>
      <c r="P4022" s="10"/>
      <c r="Q4022" s="15" t="str">
        <f t="shared" ca="1" si="127"/>
        <v>-</v>
      </c>
      <c r="R4022" s="6"/>
      <c r="S4022" s="6"/>
      <c r="T4022" s="6"/>
      <c r="U4022" s="6"/>
      <c r="V4022" s="6"/>
      <c r="W4022" s="6" t="str">
        <f t="shared" si="126"/>
        <v>-</v>
      </c>
      <c r="X4022" s="6"/>
      <c r="Y4022" s="6"/>
      <c r="Z4022" s="6"/>
      <c r="AA4022" s="6"/>
      <c r="AB4022" s="6"/>
      <c r="AC4022" s="6"/>
    </row>
    <row r="4023" spans="1:29" x14ac:dyDescent="0.25">
      <c r="Q4023" s="12" t="str">
        <f t="shared" ca="1" si="127"/>
        <v>-</v>
      </c>
      <c r="W4023" t="str">
        <f t="shared" si="126"/>
        <v>-</v>
      </c>
    </row>
    <row r="4024" spans="1:29" x14ac:dyDescent="0.25">
      <c r="A4024" s="6"/>
      <c r="B4024" s="10"/>
      <c r="C4024" s="6"/>
      <c r="D4024" s="6"/>
      <c r="E4024" s="6"/>
      <c r="F4024" s="6"/>
      <c r="G4024" s="6"/>
      <c r="H4024" s="6"/>
      <c r="I4024" s="6"/>
      <c r="J4024" s="6"/>
      <c r="K4024" s="6"/>
      <c r="L4024" s="6"/>
      <c r="M4024" s="6"/>
      <c r="N4024" s="6"/>
      <c r="O4024" s="6"/>
      <c r="P4024" s="10"/>
      <c r="Q4024" s="15" t="str">
        <f t="shared" ca="1" si="127"/>
        <v>-</v>
      </c>
      <c r="R4024" s="6"/>
      <c r="S4024" s="6"/>
      <c r="T4024" s="6"/>
      <c r="U4024" s="6"/>
      <c r="V4024" s="6"/>
      <c r="W4024" s="6" t="str">
        <f t="shared" si="126"/>
        <v>-</v>
      </c>
      <c r="X4024" s="6"/>
      <c r="Y4024" s="6"/>
      <c r="Z4024" s="6"/>
      <c r="AA4024" s="6"/>
      <c r="AB4024" s="6"/>
      <c r="AC4024" s="6"/>
    </row>
    <row r="4025" spans="1:29" x14ac:dyDescent="0.25">
      <c r="Q4025" s="12" t="str">
        <f t="shared" ca="1" si="127"/>
        <v>-</v>
      </c>
      <c r="W4025" t="str">
        <f t="shared" si="126"/>
        <v>-</v>
      </c>
    </row>
    <row r="4026" spans="1:29" x14ac:dyDescent="0.25">
      <c r="A4026" s="6"/>
      <c r="B4026" s="10"/>
      <c r="C4026" s="6"/>
      <c r="D4026" s="6"/>
      <c r="E4026" s="6"/>
      <c r="F4026" s="6"/>
      <c r="G4026" s="6"/>
      <c r="H4026" s="6"/>
      <c r="I4026" s="6"/>
      <c r="J4026" s="6"/>
      <c r="K4026" s="6"/>
      <c r="L4026" s="6"/>
      <c r="M4026" s="6"/>
      <c r="N4026" s="6"/>
      <c r="O4026" s="6"/>
      <c r="P4026" s="10"/>
      <c r="Q4026" s="15" t="str">
        <f t="shared" ca="1" si="127"/>
        <v>-</v>
      </c>
      <c r="R4026" s="6"/>
      <c r="S4026" s="6"/>
      <c r="T4026" s="6"/>
      <c r="U4026" s="6"/>
      <c r="V4026" s="6"/>
      <c r="W4026" s="6" t="str">
        <f t="shared" si="126"/>
        <v>-</v>
      </c>
      <c r="X4026" s="6"/>
      <c r="Y4026" s="6"/>
      <c r="Z4026" s="6"/>
      <c r="AA4026" s="6"/>
      <c r="AB4026" s="6"/>
      <c r="AC4026" s="6"/>
    </row>
    <row r="4027" spans="1:29" x14ac:dyDescent="0.25">
      <c r="Q4027" s="12" t="str">
        <f t="shared" ca="1" si="127"/>
        <v>-</v>
      </c>
      <c r="W4027" t="str">
        <f t="shared" si="126"/>
        <v>-</v>
      </c>
    </row>
    <row r="4028" spans="1:29" x14ac:dyDescent="0.25">
      <c r="A4028" s="6"/>
      <c r="B4028" s="10"/>
      <c r="C4028" s="6"/>
      <c r="D4028" s="6"/>
      <c r="E4028" s="6"/>
      <c r="F4028" s="6"/>
      <c r="G4028" s="6"/>
      <c r="H4028" s="6"/>
      <c r="I4028" s="6"/>
      <c r="J4028" s="6"/>
      <c r="K4028" s="6"/>
      <c r="L4028" s="6"/>
      <c r="M4028" s="6"/>
      <c r="N4028" s="6"/>
      <c r="O4028" s="6"/>
      <c r="P4028" s="10"/>
      <c r="Q4028" s="15" t="str">
        <f t="shared" ca="1" si="127"/>
        <v>-</v>
      </c>
      <c r="R4028" s="6"/>
      <c r="S4028" s="6"/>
      <c r="T4028" s="6"/>
      <c r="U4028" s="6"/>
      <c r="V4028" s="6"/>
      <c r="W4028" s="6" t="str">
        <f t="shared" si="126"/>
        <v>-</v>
      </c>
      <c r="X4028" s="6"/>
      <c r="Y4028" s="6"/>
      <c r="Z4028" s="6"/>
      <c r="AA4028" s="6"/>
      <c r="AB4028" s="6"/>
      <c r="AC4028" s="6"/>
    </row>
    <row r="4029" spans="1:29" x14ac:dyDescent="0.25">
      <c r="Q4029" s="12" t="str">
        <f t="shared" ca="1" si="127"/>
        <v>-</v>
      </c>
      <c r="W4029" t="str">
        <f t="shared" si="126"/>
        <v>-</v>
      </c>
    </row>
    <row r="4030" spans="1:29" x14ac:dyDescent="0.25">
      <c r="A4030" s="6"/>
      <c r="B4030" s="10"/>
      <c r="C4030" s="6"/>
      <c r="D4030" s="6"/>
      <c r="E4030" s="6"/>
      <c r="F4030" s="6"/>
      <c r="G4030" s="6"/>
      <c r="H4030" s="6"/>
      <c r="I4030" s="6"/>
      <c r="J4030" s="6"/>
      <c r="K4030" s="6"/>
      <c r="L4030" s="6"/>
      <c r="M4030" s="6"/>
      <c r="N4030" s="6"/>
      <c r="O4030" s="6"/>
      <c r="P4030" s="10"/>
      <c r="Q4030" s="15" t="str">
        <f t="shared" ca="1" si="127"/>
        <v>-</v>
      </c>
      <c r="R4030" s="6"/>
      <c r="S4030" s="6"/>
      <c r="T4030" s="6"/>
      <c r="U4030" s="6"/>
      <c r="V4030" s="6"/>
      <c r="W4030" s="6" t="str">
        <f t="shared" si="126"/>
        <v>-</v>
      </c>
      <c r="X4030" s="6"/>
      <c r="Y4030" s="6"/>
      <c r="Z4030" s="6"/>
      <c r="AA4030" s="6"/>
      <c r="AB4030" s="6"/>
      <c r="AC4030" s="6"/>
    </row>
    <row r="4031" spans="1:29" x14ac:dyDescent="0.25">
      <c r="Q4031" s="12" t="str">
        <f t="shared" ca="1" si="127"/>
        <v>-</v>
      </c>
      <c r="W4031" t="str">
        <f t="shared" si="126"/>
        <v>-</v>
      </c>
    </row>
    <row r="4032" spans="1:29" x14ac:dyDescent="0.25">
      <c r="A4032" s="6"/>
      <c r="B4032" s="10"/>
      <c r="C4032" s="6"/>
      <c r="D4032" s="6"/>
      <c r="E4032" s="6"/>
      <c r="F4032" s="6"/>
      <c r="G4032" s="6"/>
      <c r="H4032" s="6"/>
      <c r="I4032" s="6"/>
      <c r="J4032" s="6"/>
      <c r="K4032" s="6"/>
      <c r="L4032" s="6"/>
      <c r="M4032" s="6"/>
      <c r="N4032" s="6"/>
      <c r="O4032" s="6"/>
      <c r="P4032" s="10"/>
      <c r="Q4032" s="15" t="str">
        <f t="shared" ca="1" si="127"/>
        <v>-</v>
      </c>
      <c r="R4032" s="6"/>
      <c r="S4032" s="6"/>
      <c r="T4032" s="6"/>
      <c r="U4032" s="6"/>
      <c r="V4032" s="6"/>
      <c r="W4032" s="6" t="str">
        <f t="shared" si="126"/>
        <v>-</v>
      </c>
      <c r="X4032" s="6"/>
      <c r="Y4032" s="6"/>
      <c r="Z4032" s="6"/>
      <c r="AA4032" s="6"/>
      <c r="AB4032" s="6"/>
      <c r="AC4032" s="6"/>
    </row>
    <row r="4033" spans="1:29" x14ac:dyDescent="0.25">
      <c r="Q4033" s="12" t="str">
        <f t="shared" ca="1" si="127"/>
        <v>-</v>
      </c>
      <c r="W4033" t="str">
        <f t="shared" si="126"/>
        <v>-</v>
      </c>
    </row>
    <row r="4034" spans="1:29" x14ac:dyDescent="0.25">
      <c r="A4034" s="6"/>
      <c r="B4034" s="10"/>
      <c r="C4034" s="6"/>
      <c r="D4034" s="6"/>
      <c r="E4034" s="6"/>
      <c r="F4034" s="6"/>
      <c r="G4034" s="6"/>
      <c r="H4034" s="6"/>
      <c r="I4034" s="6"/>
      <c r="J4034" s="6"/>
      <c r="K4034" s="6"/>
      <c r="L4034" s="6"/>
      <c r="M4034" s="6"/>
      <c r="N4034" s="6"/>
      <c r="O4034" s="6"/>
      <c r="P4034" s="10"/>
      <c r="Q4034" s="15" t="str">
        <f t="shared" ca="1" si="127"/>
        <v>-</v>
      </c>
      <c r="R4034" s="6"/>
      <c r="S4034" s="6"/>
      <c r="T4034" s="6"/>
      <c r="U4034" s="6"/>
      <c r="V4034" s="6"/>
      <c r="W4034" s="6" t="str">
        <f t="shared" si="126"/>
        <v>-</v>
      </c>
      <c r="X4034" s="6"/>
      <c r="Y4034" s="6"/>
      <c r="Z4034" s="6"/>
      <c r="AA4034" s="6"/>
      <c r="AB4034" s="6"/>
      <c r="AC4034" s="6"/>
    </row>
    <row r="4035" spans="1:29" x14ac:dyDescent="0.25">
      <c r="Q4035" s="12" t="str">
        <f t="shared" ca="1" si="127"/>
        <v>-</v>
      </c>
      <c r="W4035" t="str">
        <f t="shared" si="126"/>
        <v>-</v>
      </c>
    </row>
    <row r="4036" spans="1:29" x14ac:dyDescent="0.25">
      <c r="A4036" s="6"/>
      <c r="B4036" s="10"/>
      <c r="C4036" s="6"/>
      <c r="D4036" s="6"/>
      <c r="E4036" s="6"/>
      <c r="F4036" s="6"/>
      <c r="G4036" s="6"/>
      <c r="H4036" s="6"/>
      <c r="I4036" s="6"/>
      <c r="J4036" s="6"/>
      <c r="K4036" s="6"/>
      <c r="L4036" s="6"/>
      <c r="M4036" s="6"/>
      <c r="N4036" s="6"/>
      <c r="O4036" s="6"/>
      <c r="P4036" s="10"/>
      <c r="Q4036" s="15" t="str">
        <f t="shared" ca="1" si="127"/>
        <v>-</v>
      </c>
      <c r="R4036" s="6"/>
      <c r="S4036" s="6"/>
      <c r="T4036" s="6"/>
      <c r="U4036" s="6"/>
      <c r="V4036" s="6"/>
      <c r="W4036" s="6" t="str">
        <f t="shared" si="126"/>
        <v>-</v>
      </c>
      <c r="X4036" s="6"/>
      <c r="Y4036" s="6"/>
      <c r="Z4036" s="6"/>
      <c r="AA4036" s="6"/>
      <c r="AB4036" s="6"/>
      <c r="AC4036" s="6"/>
    </row>
    <row r="4037" spans="1:29" x14ac:dyDescent="0.25">
      <c r="Q4037" s="12" t="str">
        <f t="shared" ca="1" si="127"/>
        <v>-</v>
      </c>
      <c r="W4037" t="str">
        <f t="shared" si="126"/>
        <v>-</v>
      </c>
    </row>
    <row r="4038" spans="1:29" x14ac:dyDescent="0.25">
      <c r="A4038" s="6"/>
      <c r="B4038" s="10"/>
      <c r="C4038" s="6"/>
      <c r="D4038" s="6"/>
      <c r="E4038" s="6"/>
      <c r="F4038" s="6"/>
      <c r="G4038" s="6"/>
      <c r="H4038" s="6"/>
      <c r="I4038" s="6"/>
      <c r="J4038" s="6"/>
      <c r="K4038" s="6"/>
      <c r="L4038" s="6"/>
      <c r="M4038" s="6"/>
      <c r="N4038" s="6"/>
      <c r="O4038" s="6"/>
      <c r="P4038" s="10"/>
      <c r="Q4038" s="15" t="str">
        <f t="shared" ca="1" si="127"/>
        <v>-</v>
      </c>
      <c r="R4038" s="6"/>
      <c r="S4038" s="6"/>
      <c r="T4038" s="6"/>
      <c r="U4038" s="6"/>
      <c r="V4038" s="6"/>
      <c r="W4038" s="6" t="str">
        <f t="shared" si="126"/>
        <v>-</v>
      </c>
      <c r="X4038" s="6"/>
      <c r="Y4038" s="6"/>
      <c r="Z4038" s="6"/>
      <c r="AA4038" s="6"/>
      <c r="AB4038" s="6"/>
      <c r="AC4038" s="6"/>
    </row>
    <row r="4039" spans="1:29" x14ac:dyDescent="0.25">
      <c r="Q4039" s="12" t="str">
        <f t="shared" ca="1" si="127"/>
        <v>-</v>
      </c>
      <c r="W4039" t="str">
        <f t="shared" si="126"/>
        <v>-</v>
      </c>
    </row>
    <row r="4040" spans="1:29" x14ac:dyDescent="0.25">
      <c r="A4040" s="6"/>
      <c r="B4040" s="10"/>
      <c r="C4040" s="6"/>
      <c r="D4040" s="6"/>
      <c r="E4040" s="6"/>
      <c r="F4040" s="6"/>
      <c r="G4040" s="6"/>
      <c r="H4040" s="6"/>
      <c r="I4040" s="6"/>
      <c r="J4040" s="6"/>
      <c r="K4040" s="6"/>
      <c r="L4040" s="6"/>
      <c r="M4040" s="6"/>
      <c r="N4040" s="6"/>
      <c r="O4040" s="6"/>
      <c r="P4040" s="10"/>
      <c r="Q4040" s="15" t="str">
        <f t="shared" ca="1" si="127"/>
        <v>-</v>
      </c>
      <c r="R4040" s="6"/>
      <c r="S4040" s="6"/>
      <c r="T4040" s="6"/>
      <c r="U4040" s="6"/>
      <c r="V4040" s="6"/>
      <c r="W4040" s="6" t="str">
        <f t="shared" ref="W4040:W4103" si="128">IF(OR(ISBLANK(J4040),ISBLANK(V4040)),"-",(IF(J4040=V4040,"Yes","No")))</f>
        <v>-</v>
      </c>
      <c r="X4040" s="6"/>
      <c r="Y4040" s="6"/>
      <c r="Z4040" s="6"/>
      <c r="AA4040" s="6"/>
      <c r="AB4040" s="6"/>
      <c r="AC4040" s="6"/>
    </row>
    <row r="4041" spans="1:29" x14ac:dyDescent="0.25">
      <c r="Q4041" s="12" t="str">
        <f t="shared" ref="Q4041:Q4104" ca="1" si="129">IF(B4041&gt;1/1/1900, (IF(R4041="Closed",(DATEDIF(B4041,P4041,"d"))-(DATEDIF(M4041,O4041,"d")),IF(OR(R4041="Pending",ISBLANK(P4041)),TODAY()-B4041))),"-")</f>
        <v>-</v>
      </c>
      <c r="W4041" t="str">
        <f t="shared" si="128"/>
        <v>-</v>
      </c>
    </row>
    <row r="4042" spans="1:29" x14ac:dyDescent="0.25">
      <c r="A4042" s="6"/>
      <c r="B4042" s="10"/>
      <c r="C4042" s="6"/>
      <c r="D4042" s="6"/>
      <c r="E4042" s="6"/>
      <c r="F4042" s="6"/>
      <c r="G4042" s="6"/>
      <c r="H4042" s="6"/>
      <c r="I4042" s="6"/>
      <c r="J4042" s="6"/>
      <c r="K4042" s="6"/>
      <c r="L4042" s="6"/>
      <c r="M4042" s="6"/>
      <c r="N4042" s="6"/>
      <c r="O4042" s="6"/>
      <c r="P4042" s="10"/>
      <c r="Q4042" s="15" t="str">
        <f t="shared" ca="1" si="129"/>
        <v>-</v>
      </c>
      <c r="R4042" s="6"/>
      <c r="S4042" s="6"/>
      <c r="T4042" s="6"/>
      <c r="U4042" s="6"/>
      <c r="V4042" s="6"/>
      <c r="W4042" s="6" t="str">
        <f t="shared" si="128"/>
        <v>-</v>
      </c>
      <c r="X4042" s="6"/>
      <c r="Y4042" s="6"/>
      <c r="Z4042" s="6"/>
      <c r="AA4042" s="6"/>
      <c r="AB4042" s="6"/>
      <c r="AC4042" s="6"/>
    </row>
    <row r="4043" spans="1:29" x14ac:dyDescent="0.25">
      <c r="Q4043" s="12" t="str">
        <f t="shared" ca="1" si="129"/>
        <v>-</v>
      </c>
      <c r="W4043" t="str">
        <f t="shared" si="128"/>
        <v>-</v>
      </c>
    </row>
    <row r="4044" spans="1:29" x14ac:dyDescent="0.25">
      <c r="A4044" s="6"/>
      <c r="B4044" s="10"/>
      <c r="C4044" s="6"/>
      <c r="D4044" s="6"/>
      <c r="E4044" s="6"/>
      <c r="F4044" s="6"/>
      <c r="G4044" s="6"/>
      <c r="H4044" s="6"/>
      <c r="I4044" s="6"/>
      <c r="J4044" s="6"/>
      <c r="K4044" s="6"/>
      <c r="L4044" s="6"/>
      <c r="M4044" s="6"/>
      <c r="N4044" s="6"/>
      <c r="O4044" s="6"/>
      <c r="P4044" s="10"/>
      <c r="Q4044" s="15" t="str">
        <f t="shared" ca="1" si="129"/>
        <v>-</v>
      </c>
      <c r="R4044" s="6"/>
      <c r="S4044" s="6"/>
      <c r="T4044" s="6"/>
      <c r="U4044" s="6"/>
      <c r="V4044" s="6"/>
      <c r="W4044" s="6" t="str">
        <f t="shared" si="128"/>
        <v>-</v>
      </c>
      <c r="X4044" s="6"/>
      <c r="Y4044" s="6"/>
      <c r="Z4044" s="6"/>
      <c r="AA4044" s="6"/>
      <c r="AB4044" s="6"/>
      <c r="AC4044" s="6"/>
    </row>
    <row r="4045" spans="1:29" x14ac:dyDescent="0.25">
      <c r="Q4045" s="12" t="str">
        <f t="shared" ca="1" si="129"/>
        <v>-</v>
      </c>
      <c r="W4045" t="str">
        <f t="shared" si="128"/>
        <v>-</v>
      </c>
    </row>
    <row r="4046" spans="1:29" x14ac:dyDescent="0.25">
      <c r="A4046" s="6"/>
      <c r="B4046" s="10"/>
      <c r="C4046" s="6"/>
      <c r="D4046" s="6"/>
      <c r="E4046" s="6"/>
      <c r="F4046" s="6"/>
      <c r="G4046" s="6"/>
      <c r="H4046" s="6"/>
      <c r="I4046" s="6"/>
      <c r="J4046" s="6"/>
      <c r="K4046" s="6"/>
      <c r="L4046" s="6"/>
      <c r="M4046" s="6"/>
      <c r="N4046" s="6"/>
      <c r="O4046" s="6"/>
      <c r="P4046" s="10"/>
      <c r="Q4046" s="15" t="str">
        <f t="shared" ca="1" si="129"/>
        <v>-</v>
      </c>
      <c r="R4046" s="6"/>
      <c r="S4046" s="6"/>
      <c r="T4046" s="6"/>
      <c r="U4046" s="6"/>
      <c r="V4046" s="6"/>
      <c r="W4046" s="6" t="str">
        <f t="shared" si="128"/>
        <v>-</v>
      </c>
      <c r="X4046" s="6"/>
      <c r="Y4046" s="6"/>
      <c r="Z4046" s="6"/>
      <c r="AA4046" s="6"/>
      <c r="AB4046" s="6"/>
      <c r="AC4046" s="6"/>
    </row>
    <row r="4047" spans="1:29" x14ac:dyDescent="0.25">
      <c r="Q4047" s="12" t="str">
        <f t="shared" ca="1" si="129"/>
        <v>-</v>
      </c>
      <c r="W4047" t="str">
        <f t="shared" si="128"/>
        <v>-</v>
      </c>
    </row>
    <row r="4048" spans="1:29" x14ac:dyDescent="0.25">
      <c r="A4048" s="6"/>
      <c r="B4048" s="10"/>
      <c r="C4048" s="6"/>
      <c r="D4048" s="6"/>
      <c r="E4048" s="6"/>
      <c r="F4048" s="6"/>
      <c r="G4048" s="6"/>
      <c r="H4048" s="6"/>
      <c r="I4048" s="6"/>
      <c r="J4048" s="6"/>
      <c r="K4048" s="6"/>
      <c r="L4048" s="6"/>
      <c r="M4048" s="6"/>
      <c r="N4048" s="6"/>
      <c r="O4048" s="6"/>
      <c r="P4048" s="10"/>
      <c r="Q4048" s="15" t="str">
        <f t="shared" ca="1" si="129"/>
        <v>-</v>
      </c>
      <c r="R4048" s="6"/>
      <c r="S4048" s="6"/>
      <c r="T4048" s="6"/>
      <c r="U4048" s="6"/>
      <c r="V4048" s="6"/>
      <c r="W4048" s="6" t="str">
        <f t="shared" si="128"/>
        <v>-</v>
      </c>
      <c r="X4048" s="6"/>
      <c r="Y4048" s="6"/>
      <c r="Z4048" s="6"/>
      <c r="AA4048" s="6"/>
      <c r="AB4048" s="6"/>
      <c r="AC4048" s="6"/>
    </row>
    <row r="4049" spans="1:29" x14ac:dyDescent="0.25">
      <c r="Q4049" s="12" t="str">
        <f t="shared" ca="1" si="129"/>
        <v>-</v>
      </c>
      <c r="W4049" t="str">
        <f t="shared" si="128"/>
        <v>-</v>
      </c>
    </row>
    <row r="4050" spans="1:29" x14ac:dyDescent="0.25">
      <c r="A4050" s="6"/>
      <c r="B4050" s="10"/>
      <c r="C4050" s="6"/>
      <c r="D4050" s="6"/>
      <c r="E4050" s="6"/>
      <c r="F4050" s="6"/>
      <c r="G4050" s="6"/>
      <c r="H4050" s="6"/>
      <c r="I4050" s="6"/>
      <c r="J4050" s="6"/>
      <c r="K4050" s="6"/>
      <c r="L4050" s="6"/>
      <c r="M4050" s="6"/>
      <c r="N4050" s="6"/>
      <c r="O4050" s="6"/>
      <c r="P4050" s="10"/>
      <c r="Q4050" s="15" t="str">
        <f t="shared" ca="1" si="129"/>
        <v>-</v>
      </c>
      <c r="R4050" s="6"/>
      <c r="S4050" s="6"/>
      <c r="T4050" s="6"/>
      <c r="U4050" s="6"/>
      <c r="V4050" s="6"/>
      <c r="W4050" s="6" t="str">
        <f t="shared" si="128"/>
        <v>-</v>
      </c>
      <c r="X4050" s="6"/>
      <c r="Y4050" s="6"/>
      <c r="Z4050" s="6"/>
      <c r="AA4050" s="6"/>
      <c r="AB4050" s="6"/>
      <c r="AC4050" s="6"/>
    </row>
    <row r="4051" spans="1:29" x14ac:dyDescent="0.25">
      <c r="Q4051" s="12" t="str">
        <f t="shared" ca="1" si="129"/>
        <v>-</v>
      </c>
      <c r="W4051" t="str">
        <f t="shared" si="128"/>
        <v>-</v>
      </c>
    </row>
    <row r="4052" spans="1:29" x14ac:dyDescent="0.25">
      <c r="A4052" s="6"/>
      <c r="B4052" s="10"/>
      <c r="C4052" s="6"/>
      <c r="D4052" s="6"/>
      <c r="E4052" s="6"/>
      <c r="F4052" s="6"/>
      <c r="G4052" s="6"/>
      <c r="H4052" s="6"/>
      <c r="I4052" s="6"/>
      <c r="J4052" s="6"/>
      <c r="K4052" s="6"/>
      <c r="L4052" s="6"/>
      <c r="M4052" s="6"/>
      <c r="N4052" s="6"/>
      <c r="O4052" s="6"/>
      <c r="P4052" s="10"/>
      <c r="Q4052" s="15" t="str">
        <f t="shared" ca="1" si="129"/>
        <v>-</v>
      </c>
      <c r="R4052" s="6"/>
      <c r="S4052" s="6"/>
      <c r="T4052" s="6"/>
      <c r="U4052" s="6"/>
      <c r="V4052" s="6"/>
      <c r="W4052" s="6" t="str">
        <f t="shared" si="128"/>
        <v>-</v>
      </c>
      <c r="X4052" s="6"/>
      <c r="Y4052" s="6"/>
      <c r="Z4052" s="6"/>
      <c r="AA4052" s="6"/>
      <c r="AB4052" s="6"/>
      <c r="AC4052" s="6"/>
    </row>
    <row r="4053" spans="1:29" x14ac:dyDescent="0.25">
      <c r="Q4053" s="12" t="str">
        <f t="shared" ca="1" si="129"/>
        <v>-</v>
      </c>
      <c r="W4053" t="str">
        <f t="shared" si="128"/>
        <v>-</v>
      </c>
    </row>
    <row r="4054" spans="1:29" x14ac:dyDescent="0.25">
      <c r="A4054" s="6"/>
      <c r="B4054" s="10"/>
      <c r="C4054" s="6"/>
      <c r="D4054" s="6"/>
      <c r="E4054" s="6"/>
      <c r="F4054" s="6"/>
      <c r="G4054" s="6"/>
      <c r="H4054" s="6"/>
      <c r="I4054" s="6"/>
      <c r="J4054" s="6"/>
      <c r="K4054" s="6"/>
      <c r="L4054" s="6"/>
      <c r="M4054" s="6"/>
      <c r="N4054" s="6"/>
      <c r="O4054" s="6"/>
      <c r="P4054" s="10"/>
      <c r="Q4054" s="15" t="str">
        <f t="shared" ca="1" si="129"/>
        <v>-</v>
      </c>
      <c r="R4054" s="6"/>
      <c r="S4054" s="6"/>
      <c r="T4054" s="6"/>
      <c r="U4054" s="6"/>
      <c r="V4054" s="6"/>
      <c r="W4054" s="6" t="str">
        <f t="shared" si="128"/>
        <v>-</v>
      </c>
      <c r="X4054" s="6"/>
      <c r="Y4054" s="6"/>
      <c r="Z4054" s="6"/>
      <c r="AA4054" s="6"/>
      <c r="AB4054" s="6"/>
      <c r="AC4054" s="6"/>
    </row>
    <row r="4055" spans="1:29" x14ac:dyDescent="0.25">
      <c r="Q4055" s="12" t="str">
        <f t="shared" ca="1" si="129"/>
        <v>-</v>
      </c>
      <c r="W4055" t="str">
        <f t="shared" si="128"/>
        <v>-</v>
      </c>
    </row>
    <row r="4056" spans="1:29" x14ac:dyDescent="0.25">
      <c r="A4056" s="6"/>
      <c r="B4056" s="10"/>
      <c r="C4056" s="6"/>
      <c r="D4056" s="6"/>
      <c r="E4056" s="6"/>
      <c r="F4056" s="6"/>
      <c r="G4056" s="6"/>
      <c r="H4056" s="6"/>
      <c r="I4056" s="6"/>
      <c r="J4056" s="6"/>
      <c r="K4056" s="6"/>
      <c r="L4056" s="6"/>
      <c r="M4056" s="6"/>
      <c r="N4056" s="6"/>
      <c r="O4056" s="6"/>
      <c r="P4056" s="10"/>
      <c r="Q4056" s="15" t="str">
        <f t="shared" ca="1" si="129"/>
        <v>-</v>
      </c>
      <c r="R4056" s="6"/>
      <c r="S4056" s="6"/>
      <c r="T4056" s="6"/>
      <c r="U4056" s="6"/>
      <c r="V4056" s="6"/>
      <c r="W4056" s="6" t="str">
        <f t="shared" si="128"/>
        <v>-</v>
      </c>
      <c r="X4056" s="6"/>
      <c r="Y4056" s="6"/>
      <c r="Z4056" s="6"/>
      <c r="AA4056" s="6"/>
      <c r="AB4056" s="6"/>
      <c r="AC4056" s="6"/>
    </row>
    <row r="4057" spans="1:29" x14ac:dyDescent="0.25">
      <c r="Q4057" s="12" t="str">
        <f t="shared" ca="1" si="129"/>
        <v>-</v>
      </c>
      <c r="W4057" t="str">
        <f t="shared" si="128"/>
        <v>-</v>
      </c>
    </row>
    <row r="4058" spans="1:29" x14ac:dyDescent="0.25">
      <c r="A4058" s="6"/>
      <c r="B4058" s="10"/>
      <c r="C4058" s="6"/>
      <c r="D4058" s="6"/>
      <c r="E4058" s="6"/>
      <c r="F4058" s="6"/>
      <c r="G4058" s="6"/>
      <c r="H4058" s="6"/>
      <c r="I4058" s="6"/>
      <c r="J4058" s="6"/>
      <c r="K4058" s="6"/>
      <c r="L4058" s="6"/>
      <c r="M4058" s="6"/>
      <c r="N4058" s="6"/>
      <c r="O4058" s="6"/>
      <c r="P4058" s="10"/>
      <c r="Q4058" s="15" t="str">
        <f t="shared" ca="1" si="129"/>
        <v>-</v>
      </c>
      <c r="R4058" s="6"/>
      <c r="S4058" s="6"/>
      <c r="T4058" s="6"/>
      <c r="U4058" s="6"/>
      <c r="V4058" s="6"/>
      <c r="W4058" s="6" t="str">
        <f t="shared" si="128"/>
        <v>-</v>
      </c>
      <c r="X4058" s="6"/>
      <c r="Y4058" s="6"/>
      <c r="Z4058" s="6"/>
      <c r="AA4058" s="6"/>
      <c r="AB4058" s="6"/>
      <c r="AC4058" s="6"/>
    </row>
    <row r="4059" spans="1:29" x14ac:dyDescent="0.25">
      <c r="Q4059" s="12" t="str">
        <f t="shared" ca="1" si="129"/>
        <v>-</v>
      </c>
      <c r="W4059" t="str">
        <f t="shared" si="128"/>
        <v>-</v>
      </c>
    </row>
    <row r="4060" spans="1:29" x14ac:dyDescent="0.25">
      <c r="A4060" s="6"/>
      <c r="B4060" s="10"/>
      <c r="C4060" s="6"/>
      <c r="D4060" s="6"/>
      <c r="E4060" s="6"/>
      <c r="F4060" s="6"/>
      <c r="G4060" s="6"/>
      <c r="H4060" s="6"/>
      <c r="I4060" s="6"/>
      <c r="J4060" s="6"/>
      <c r="K4060" s="6"/>
      <c r="L4060" s="6"/>
      <c r="M4060" s="6"/>
      <c r="N4060" s="6"/>
      <c r="O4060" s="6"/>
      <c r="P4060" s="10"/>
      <c r="Q4060" s="15" t="str">
        <f t="shared" ca="1" si="129"/>
        <v>-</v>
      </c>
      <c r="R4060" s="6"/>
      <c r="S4060" s="6"/>
      <c r="T4060" s="6"/>
      <c r="U4060" s="6"/>
      <c r="V4060" s="6"/>
      <c r="W4060" s="6" t="str">
        <f t="shared" si="128"/>
        <v>-</v>
      </c>
      <c r="X4060" s="6"/>
      <c r="Y4060" s="6"/>
      <c r="Z4060" s="6"/>
      <c r="AA4060" s="6"/>
      <c r="AB4060" s="6"/>
      <c r="AC4060" s="6"/>
    </row>
    <row r="4061" spans="1:29" x14ac:dyDescent="0.25">
      <c r="Q4061" s="12" t="str">
        <f t="shared" ca="1" si="129"/>
        <v>-</v>
      </c>
      <c r="W4061" t="str">
        <f t="shared" si="128"/>
        <v>-</v>
      </c>
    </row>
    <row r="4062" spans="1:29" x14ac:dyDescent="0.25">
      <c r="A4062" s="6"/>
      <c r="B4062" s="10"/>
      <c r="C4062" s="6"/>
      <c r="D4062" s="6"/>
      <c r="E4062" s="6"/>
      <c r="F4062" s="6"/>
      <c r="G4062" s="6"/>
      <c r="H4062" s="6"/>
      <c r="I4062" s="6"/>
      <c r="J4062" s="6"/>
      <c r="K4062" s="6"/>
      <c r="L4062" s="6"/>
      <c r="M4062" s="6"/>
      <c r="N4062" s="6"/>
      <c r="O4062" s="6"/>
      <c r="P4062" s="10"/>
      <c r="Q4062" s="15" t="str">
        <f t="shared" ca="1" si="129"/>
        <v>-</v>
      </c>
      <c r="R4062" s="6"/>
      <c r="S4062" s="6"/>
      <c r="T4062" s="6"/>
      <c r="U4062" s="6"/>
      <c r="V4062" s="6"/>
      <c r="W4062" s="6" t="str">
        <f t="shared" si="128"/>
        <v>-</v>
      </c>
      <c r="X4062" s="6"/>
      <c r="Y4062" s="6"/>
      <c r="Z4062" s="6"/>
      <c r="AA4062" s="6"/>
      <c r="AB4062" s="6"/>
      <c r="AC4062" s="6"/>
    </row>
    <row r="4063" spans="1:29" x14ac:dyDescent="0.25">
      <c r="Q4063" s="12" t="str">
        <f t="shared" ca="1" si="129"/>
        <v>-</v>
      </c>
      <c r="W4063" t="str">
        <f t="shared" si="128"/>
        <v>-</v>
      </c>
    </row>
    <row r="4064" spans="1:29" x14ac:dyDescent="0.25">
      <c r="A4064" s="6"/>
      <c r="B4064" s="10"/>
      <c r="C4064" s="6"/>
      <c r="D4064" s="6"/>
      <c r="E4064" s="6"/>
      <c r="F4064" s="6"/>
      <c r="G4064" s="6"/>
      <c r="H4064" s="6"/>
      <c r="I4064" s="6"/>
      <c r="J4064" s="6"/>
      <c r="K4064" s="6"/>
      <c r="L4064" s="6"/>
      <c r="M4064" s="6"/>
      <c r="N4064" s="6"/>
      <c r="O4064" s="6"/>
      <c r="P4064" s="10"/>
      <c r="Q4064" s="15" t="str">
        <f t="shared" ca="1" si="129"/>
        <v>-</v>
      </c>
      <c r="R4064" s="6"/>
      <c r="S4064" s="6"/>
      <c r="T4064" s="6"/>
      <c r="U4064" s="6"/>
      <c r="V4064" s="6"/>
      <c r="W4064" s="6" t="str">
        <f t="shared" si="128"/>
        <v>-</v>
      </c>
      <c r="X4064" s="6"/>
      <c r="Y4064" s="6"/>
      <c r="Z4064" s="6"/>
      <c r="AA4064" s="6"/>
      <c r="AB4064" s="6"/>
      <c r="AC4064" s="6"/>
    </row>
    <row r="4065" spans="1:29" x14ac:dyDescent="0.25">
      <c r="Q4065" s="12" t="str">
        <f t="shared" ca="1" si="129"/>
        <v>-</v>
      </c>
      <c r="W4065" t="str">
        <f t="shared" si="128"/>
        <v>-</v>
      </c>
    </row>
    <row r="4066" spans="1:29" x14ac:dyDescent="0.25">
      <c r="A4066" s="6"/>
      <c r="B4066" s="10"/>
      <c r="C4066" s="6"/>
      <c r="D4066" s="6"/>
      <c r="E4066" s="6"/>
      <c r="F4066" s="6"/>
      <c r="G4066" s="6"/>
      <c r="H4066" s="6"/>
      <c r="I4066" s="6"/>
      <c r="J4066" s="6"/>
      <c r="K4066" s="6"/>
      <c r="L4066" s="6"/>
      <c r="M4066" s="6"/>
      <c r="N4066" s="6"/>
      <c r="O4066" s="6"/>
      <c r="P4066" s="10"/>
      <c r="Q4066" s="15" t="str">
        <f t="shared" ca="1" si="129"/>
        <v>-</v>
      </c>
      <c r="R4066" s="6"/>
      <c r="S4066" s="6"/>
      <c r="T4066" s="6"/>
      <c r="U4066" s="6"/>
      <c r="V4066" s="6"/>
      <c r="W4066" s="6" t="str">
        <f t="shared" si="128"/>
        <v>-</v>
      </c>
      <c r="X4066" s="6"/>
      <c r="Y4066" s="6"/>
      <c r="Z4066" s="6"/>
      <c r="AA4066" s="6"/>
      <c r="AB4066" s="6"/>
      <c r="AC4066" s="6"/>
    </row>
    <row r="4067" spans="1:29" x14ac:dyDescent="0.25">
      <c r="Q4067" s="12" t="str">
        <f t="shared" ca="1" si="129"/>
        <v>-</v>
      </c>
      <c r="W4067" t="str">
        <f t="shared" si="128"/>
        <v>-</v>
      </c>
    </row>
    <row r="4068" spans="1:29" x14ac:dyDescent="0.25">
      <c r="A4068" s="6"/>
      <c r="B4068" s="10"/>
      <c r="C4068" s="6"/>
      <c r="D4068" s="6"/>
      <c r="E4068" s="6"/>
      <c r="F4068" s="6"/>
      <c r="G4068" s="6"/>
      <c r="H4068" s="6"/>
      <c r="I4068" s="6"/>
      <c r="J4068" s="6"/>
      <c r="K4068" s="6"/>
      <c r="L4068" s="6"/>
      <c r="M4068" s="6"/>
      <c r="N4068" s="6"/>
      <c r="O4068" s="6"/>
      <c r="P4068" s="10"/>
      <c r="Q4068" s="15" t="str">
        <f t="shared" ca="1" si="129"/>
        <v>-</v>
      </c>
      <c r="R4068" s="6"/>
      <c r="S4068" s="6"/>
      <c r="T4068" s="6"/>
      <c r="U4068" s="6"/>
      <c r="V4068" s="6"/>
      <c r="W4068" s="6" t="str">
        <f t="shared" si="128"/>
        <v>-</v>
      </c>
      <c r="X4068" s="6"/>
      <c r="Y4068" s="6"/>
      <c r="Z4068" s="6"/>
      <c r="AA4068" s="6"/>
      <c r="AB4068" s="6"/>
      <c r="AC4068" s="6"/>
    </row>
    <row r="4069" spans="1:29" x14ac:dyDescent="0.25">
      <c r="Q4069" s="12" t="str">
        <f t="shared" ca="1" si="129"/>
        <v>-</v>
      </c>
      <c r="W4069" t="str">
        <f t="shared" si="128"/>
        <v>-</v>
      </c>
    </row>
    <row r="4070" spans="1:29" x14ac:dyDescent="0.25">
      <c r="A4070" s="6"/>
      <c r="B4070" s="10"/>
      <c r="C4070" s="6"/>
      <c r="D4070" s="6"/>
      <c r="E4070" s="6"/>
      <c r="F4070" s="6"/>
      <c r="G4070" s="6"/>
      <c r="H4070" s="6"/>
      <c r="I4070" s="6"/>
      <c r="J4070" s="6"/>
      <c r="K4070" s="6"/>
      <c r="L4070" s="6"/>
      <c r="M4070" s="6"/>
      <c r="N4070" s="6"/>
      <c r="O4070" s="6"/>
      <c r="P4070" s="10"/>
      <c r="Q4070" s="15" t="str">
        <f t="shared" ca="1" si="129"/>
        <v>-</v>
      </c>
      <c r="R4070" s="6"/>
      <c r="S4070" s="6"/>
      <c r="T4070" s="6"/>
      <c r="U4070" s="6"/>
      <c r="V4070" s="6"/>
      <c r="W4070" s="6" t="str">
        <f t="shared" si="128"/>
        <v>-</v>
      </c>
      <c r="X4070" s="6"/>
      <c r="Y4070" s="6"/>
      <c r="Z4070" s="6"/>
      <c r="AA4070" s="6"/>
      <c r="AB4070" s="6"/>
      <c r="AC4070" s="6"/>
    </row>
    <row r="4071" spans="1:29" x14ac:dyDescent="0.25">
      <c r="Q4071" s="12" t="str">
        <f t="shared" ca="1" si="129"/>
        <v>-</v>
      </c>
      <c r="W4071" t="str">
        <f t="shared" si="128"/>
        <v>-</v>
      </c>
    </row>
    <row r="4072" spans="1:29" x14ac:dyDescent="0.25">
      <c r="A4072" s="6"/>
      <c r="B4072" s="10"/>
      <c r="C4072" s="6"/>
      <c r="D4072" s="6"/>
      <c r="E4072" s="6"/>
      <c r="F4072" s="6"/>
      <c r="G4072" s="6"/>
      <c r="H4072" s="6"/>
      <c r="I4072" s="6"/>
      <c r="J4072" s="6"/>
      <c r="K4072" s="6"/>
      <c r="L4072" s="6"/>
      <c r="M4072" s="6"/>
      <c r="N4072" s="6"/>
      <c r="O4072" s="6"/>
      <c r="P4072" s="10"/>
      <c r="Q4072" s="15" t="str">
        <f t="shared" ca="1" si="129"/>
        <v>-</v>
      </c>
      <c r="R4072" s="6"/>
      <c r="S4072" s="6"/>
      <c r="T4072" s="6"/>
      <c r="U4072" s="6"/>
      <c r="V4072" s="6"/>
      <c r="W4072" s="6" t="str">
        <f t="shared" si="128"/>
        <v>-</v>
      </c>
      <c r="X4072" s="6"/>
      <c r="Y4072" s="6"/>
      <c r="Z4072" s="6"/>
      <c r="AA4072" s="6"/>
      <c r="AB4072" s="6"/>
      <c r="AC4072" s="6"/>
    </row>
    <row r="4073" spans="1:29" x14ac:dyDescent="0.25">
      <c r="Q4073" s="12" t="str">
        <f t="shared" ca="1" si="129"/>
        <v>-</v>
      </c>
      <c r="W4073" t="str">
        <f t="shared" si="128"/>
        <v>-</v>
      </c>
    </row>
    <row r="4074" spans="1:29" x14ac:dyDescent="0.25">
      <c r="A4074" s="6"/>
      <c r="B4074" s="10"/>
      <c r="C4074" s="6"/>
      <c r="D4074" s="6"/>
      <c r="E4074" s="6"/>
      <c r="F4074" s="6"/>
      <c r="G4074" s="6"/>
      <c r="H4074" s="6"/>
      <c r="I4074" s="6"/>
      <c r="J4074" s="6"/>
      <c r="K4074" s="6"/>
      <c r="L4074" s="6"/>
      <c r="M4074" s="6"/>
      <c r="N4074" s="6"/>
      <c r="O4074" s="6"/>
      <c r="P4074" s="10"/>
      <c r="Q4074" s="15" t="str">
        <f t="shared" ca="1" si="129"/>
        <v>-</v>
      </c>
      <c r="R4074" s="6"/>
      <c r="S4074" s="6"/>
      <c r="T4074" s="6"/>
      <c r="U4074" s="6"/>
      <c r="V4074" s="6"/>
      <c r="W4074" s="6" t="str">
        <f t="shared" si="128"/>
        <v>-</v>
      </c>
      <c r="X4074" s="6"/>
      <c r="Y4074" s="6"/>
      <c r="Z4074" s="6"/>
      <c r="AA4074" s="6"/>
      <c r="AB4074" s="6"/>
      <c r="AC4074" s="6"/>
    </row>
    <row r="4075" spans="1:29" x14ac:dyDescent="0.25">
      <c r="Q4075" s="12" t="str">
        <f t="shared" ca="1" si="129"/>
        <v>-</v>
      </c>
      <c r="W4075" t="str">
        <f t="shared" si="128"/>
        <v>-</v>
      </c>
    </row>
    <row r="4076" spans="1:29" x14ac:dyDescent="0.25">
      <c r="A4076" s="6"/>
      <c r="B4076" s="10"/>
      <c r="C4076" s="6"/>
      <c r="D4076" s="6"/>
      <c r="E4076" s="6"/>
      <c r="F4076" s="6"/>
      <c r="G4076" s="6"/>
      <c r="H4076" s="6"/>
      <c r="I4076" s="6"/>
      <c r="J4076" s="6"/>
      <c r="K4076" s="6"/>
      <c r="L4076" s="6"/>
      <c r="M4076" s="6"/>
      <c r="N4076" s="6"/>
      <c r="O4076" s="6"/>
      <c r="P4076" s="10"/>
      <c r="Q4076" s="15" t="str">
        <f t="shared" ca="1" si="129"/>
        <v>-</v>
      </c>
      <c r="R4076" s="6"/>
      <c r="S4076" s="6"/>
      <c r="T4076" s="6"/>
      <c r="U4076" s="6"/>
      <c r="V4076" s="6"/>
      <c r="W4076" s="6" t="str">
        <f t="shared" si="128"/>
        <v>-</v>
      </c>
      <c r="X4076" s="6"/>
      <c r="Y4076" s="6"/>
      <c r="Z4076" s="6"/>
      <c r="AA4076" s="6"/>
      <c r="AB4076" s="6"/>
      <c r="AC4076" s="6"/>
    </row>
    <row r="4077" spans="1:29" x14ac:dyDescent="0.25">
      <c r="Q4077" s="12" t="str">
        <f t="shared" ca="1" si="129"/>
        <v>-</v>
      </c>
      <c r="W4077" t="str">
        <f t="shared" si="128"/>
        <v>-</v>
      </c>
    </row>
    <row r="4078" spans="1:29" x14ac:dyDescent="0.25">
      <c r="A4078" s="6"/>
      <c r="B4078" s="10"/>
      <c r="C4078" s="6"/>
      <c r="D4078" s="6"/>
      <c r="E4078" s="6"/>
      <c r="F4078" s="6"/>
      <c r="G4078" s="6"/>
      <c r="H4078" s="6"/>
      <c r="I4078" s="6"/>
      <c r="J4078" s="6"/>
      <c r="K4078" s="6"/>
      <c r="L4078" s="6"/>
      <c r="M4078" s="6"/>
      <c r="N4078" s="6"/>
      <c r="O4078" s="6"/>
      <c r="P4078" s="10"/>
      <c r="Q4078" s="15" t="str">
        <f t="shared" ca="1" si="129"/>
        <v>-</v>
      </c>
      <c r="R4078" s="6"/>
      <c r="S4078" s="6"/>
      <c r="T4078" s="6"/>
      <c r="U4078" s="6"/>
      <c r="V4078" s="6"/>
      <c r="W4078" s="6" t="str">
        <f t="shared" si="128"/>
        <v>-</v>
      </c>
      <c r="X4078" s="6"/>
      <c r="Y4078" s="6"/>
      <c r="Z4078" s="6"/>
      <c r="AA4078" s="6"/>
      <c r="AB4078" s="6"/>
      <c r="AC4078" s="6"/>
    </row>
    <row r="4079" spans="1:29" x14ac:dyDescent="0.25">
      <c r="Q4079" s="12" t="str">
        <f t="shared" ca="1" si="129"/>
        <v>-</v>
      </c>
      <c r="W4079" t="str">
        <f t="shared" si="128"/>
        <v>-</v>
      </c>
    </row>
    <row r="4080" spans="1:29" x14ac:dyDescent="0.25">
      <c r="A4080" s="6"/>
      <c r="B4080" s="10"/>
      <c r="C4080" s="6"/>
      <c r="D4080" s="6"/>
      <c r="E4080" s="6"/>
      <c r="F4080" s="6"/>
      <c r="G4080" s="6"/>
      <c r="H4080" s="6"/>
      <c r="I4080" s="6"/>
      <c r="J4080" s="6"/>
      <c r="K4080" s="6"/>
      <c r="L4080" s="6"/>
      <c r="M4080" s="6"/>
      <c r="N4080" s="6"/>
      <c r="O4080" s="6"/>
      <c r="P4080" s="10"/>
      <c r="Q4080" s="15" t="str">
        <f t="shared" ca="1" si="129"/>
        <v>-</v>
      </c>
      <c r="R4080" s="6"/>
      <c r="S4080" s="6"/>
      <c r="T4080" s="6"/>
      <c r="U4080" s="6"/>
      <c r="V4080" s="6"/>
      <c r="W4080" s="6" t="str">
        <f t="shared" si="128"/>
        <v>-</v>
      </c>
      <c r="X4080" s="6"/>
      <c r="Y4080" s="6"/>
      <c r="Z4080" s="6"/>
      <c r="AA4080" s="6"/>
      <c r="AB4080" s="6"/>
      <c r="AC4080" s="6"/>
    </row>
    <row r="4081" spans="1:29" x14ac:dyDescent="0.25">
      <c r="Q4081" s="12" t="str">
        <f t="shared" ca="1" si="129"/>
        <v>-</v>
      </c>
      <c r="W4081" t="str">
        <f t="shared" si="128"/>
        <v>-</v>
      </c>
    </row>
    <row r="4082" spans="1:29" x14ac:dyDescent="0.25">
      <c r="A4082" s="6"/>
      <c r="B4082" s="10"/>
      <c r="C4082" s="6"/>
      <c r="D4082" s="6"/>
      <c r="E4082" s="6"/>
      <c r="F4082" s="6"/>
      <c r="G4082" s="6"/>
      <c r="H4082" s="6"/>
      <c r="I4082" s="6"/>
      <c r="J4082" s="6"/>
      <c r="K4082" s="6"/>
      <c r="L4082" s="6"/>
      <c r="M4082" s="6"/>
      <c r="N4082" s="6"/>
      <c r="O4082" s="6"/>
      <c r="P4082" s="10"/>
      <c r="Q4082" s="15" t="str">
        <f t="shared" ca="1" si="129"/>
        <v>-</v>
      </c>
      <c r="R4082" s="6"/>
      <c r="S4082" s="6"/>
      <c r="T4082" s="6"/>
      <c r="U4082" s="6"/>
      <c r="V4082" s="6"/>
      <c r="W4082" s="6" t="str">
        <f t="shared" si="128"/>
        <v>-</v>
      </c>
      <c r="X4082" s="6"/>
      <c r="Y4082" s="6"/>
      <c r="Z4082" s="6"/>
      <c r="AA4082" s="6"/>
      <c r="AB4082" s="6"/>
      <c r="AC4082" s="6"/>
    </row>
    <row r="4083" spans="1:29" x14ac:dyDescent="0.25">
      <c r="Q4083" s="12" t="str">
        <f t="shared" ca="1" si="129"/>
        <v>-</v>
      </c>
      <c r="W4083" t="str">
        <f t="shared" si="128"/>
        <v>-</v>
      </c>
    </row>
    <row r="4084" spans="1:29" x14ac:dyDescent="0.25">
      <c r="A4084" s="6"/>
      <c r="B4084" s="10"/>
      <c r="C4084" s="6"/>
      <c r="D4084" s="6"/>
      <c r="E4084" s="6"/>
      <c r="F4084" s="6"/>
      <c r="G4084" s="6"/>
      <c r="H4084" s="6"/>
      <c r="I4084" s="6"/>
      <c r="J4084" s="6"/>
      <c r="K4084" s="6"/>
      <c r="L4084" s="6"/>
      <c r="M4084" s="6"/>
      <c r="N4084" s="6"/>
      <c r="O4084" s="6"/>
      <c r="P4084" s="10"/>
      <c r="Q4084" s="15" t="str">
        <f t="shared" ca="1" si="129"/>
        <v>-</v>
      </c>
      <c r="R4084" s="6"/>
      <c r="S4084" s="6"/>
      <c r="T4084" s="6"/>
      <c r="U4084" s="6"/>
      <c r="V4084" s="6"/>
      <c r="W4084" s="6" t="str">
        <f t="shared" si="128"/>
        <v>-</v>
      </c>
      <c r="X4084" s="6"/>
      <c r="Y4084" s="6"/>
      <c r="Z4084" s="6"/>
      <c r="AA4084" s="6"/>
      <c r="AB4084" s="6"/>
      <c r="AC4084" s="6"/>
    </row>
    <row r="4085" spans="1:29" x14ac:dyDescent="0.25">
      <c r="Q4085" s="12" t="str">
        <f t="shared" ca="1" si="129"/>
        <v>-</v>
      </c>
      <c r="W4085" t="str">
        <f t="shared" si="128"/>
        <v>-</v>
      </c>
    </row>
    <row r="4086" spans="1:29" x14ac:dyDescent="0.25">
      <c r="A4086" s="6"/>
      <c r="B4086" s="10"/>
      <c r="C4086" s="6"/>
      <c r="D4086" s="6"/>
      <c r="E4086" s="6"/>
      <c r="F4086" s="6"/>
      <c r="G4086" s="6"/>
      <c r="H4086" s="6"/>
      <c r="I4086" s="6"/>
      <c r="J4086" s="6"/>
      <c r="K4086" s="6"/>
      <c r="L4086" s="6"/>
      <c r="M4086" s="6"/>
      <c r="N4086" s="6"/>
      <c r="O4086" s="6"/>
      <c r="P4086" s="10"/>
      <c r="Q4086" s="15" t="str">
        <f t="shared" ca="1" si="129"/>
        <v>-</v>
      </c>
      <c r="R4086" s="6"/>
      <c r="S4086" s="6"/>
      <c r="T4086" s="6"/>
      <c r="U4086" s="6"/>
      <c r="V4086" s="6"/>
      <c r="W4086" s="6" t="str">
        <f t="shared" si="128"/>
        <v>-</v>
      </c>
      <c r="X4086" s="6"/>
      <c r="Y4086" s="6"/>
      <c r="Z4086" s="6"/>
      <c r="AA4086" s="6"/>
      <c r="AB4086" s="6"/>
      <c r="AC4086" s="6"/>
    </row>
    <row r="4087" spans="1:29" x14ac:dyDescent="0.25">
      <c r="Q4087" s="12" t="str">
        <f t="shared" ca="1" si="129"/>
        <v>-</v>
      </c>
      <c r="W4087" t="str">
        <f t="shared" si="128"/>
        <v>-</v>
      </c>
    </row>
    <row r="4088" spans="1:29" x14ac:dyDescent="0.25">
      <c r="A4088" s="6"/>
      <c r="B4088" s="10"/>
      <c r="C4088" s="6"/>
      <c r="D4088" s="6"/>
      <c r="E4088" s="6"/>
      <c r="F4088" s="6"/>
      <c r="G4088" s="6"/>
      <c r="H4088" s="6"/>
      <c r="I4088" s="6"/>
      <c r="J4088" s="6"/>
      <c r="K4088" s="6"/>
      <c r="L4088" s="6"/>
      <c r="M4088" s="6"/>
      <c r="N4088" s="6"/>
      <c r="O4088" s="6"/>
      <c r="P4088" s="10"/>
      <c r="Q4088" s="15" t="str">
        <f t="shared" ca="1" si="129"/>
        <v>-</v>
      </c>
      <c r="R4088" s="6"/>
      <c r="S4088" s="6"/>
      <c r="T4088" s="6"/>
      <c r="U4088" s="6"/>
      <c r="V4088" s="6"/>
      <c r="W4088" s="6" t="str">
        <f t="shared" si="128"/>
        <v>-</v>
      </c>
      <c r="X4088" s="6"/>
      <c r="Y4088" s="6"/>
      <c r="Z4088" s="6"/>
      <c r="AA4088" s="6"/>
      <c r="AB4088" s="6"/>
      <c r="AC4088" s="6"/>
    </row>
    <row r="4089" spans="1:29" x14ac:dyDescent="0.25">
      <c r="Q4089" s="12" t="str">
        <f t="shared" ca="1" si="129"/>
        <v>-</v>
      </c>
      <c r="W4089" t="str">
        <f t="shared" si="128"/>
        <v>-</v>
      </c>
    </row>
    <row r="4090" spans="1:29" x14ac:dyDescent="0.25">
      <c r="A4090" s="6"/>
      <c r="B4090" s="10"/>
      <c r="C4090" s="6"/>
      <c r="D4090" s="6"/>
      <c r="E4090" s="6"/>
      <c r="F4090" s="6"/>
      <c r="G4090" s="6"/>
      <c r="H4090" s="6"/>
      <c r="I4090" s="6"/>
      <c r="J4090" s="6"/>
      <c r="K4090" s="6"/>
      <c r="L4090" s="6"/>
      <c r="M4090" s="6"/>
      <c r="N4090" s="6"/>
      <c r="O4090" s="6"/>
      <c r="P4090" s="10"/>
      <c r="Q4090" s="15" t="str">
        <f t="shared" ca="1" si="129"/>
        <v>-</v>
      </c>
      <c r="R4090" s="6"/>
      <c r="S4090" s="6"/>
      <c r="T4090" s="6"/>
      <c r="U4090" s="6"/>
      <c r="V4090" s="6"/>
      <c r="W4090" s="6" t="str">
        <f t="shared" si="128"/>
        <v>-</v>
      </c>
      <c r="X4090" s="6"/>
      <c r="Y4090" s="6"/>
      <c r="Z4090" s="6"/>
      <c r="AA4090" s="6"/>
      <c r="AB4090" s="6"/>
      <c r="AC4090" s="6"/>
    </row>
    <row r="4091" spans="1:29" x14ac:dyDescent="0.25">
      <c r="Q4091" s="12" t="str">
        <f t="shared" ca="1" si="129"/>
        <v>-</v>
      </c>
      <c r="W4091" t="str">
        <f t="shared" si="128"/>
        <v>-</v>
      </c>
    </row>
    <row r="4092" spans="1:29" x14ac:dyDescent="0.25">
      <c r="A4092" s="6"/>
      <c r="B4092" s="10"/>
      <c r="C4092" s="6"/>
      <c r="D4092" s="6"/>
      <c r="E4092" s="6"/>
      <c r="F4092" s="6"/>
      <c r="G4092" s="6"/>
      <c r="H4092" s="6"/>
      <c r="I4092" s="6"/>
      <c r="J4092" s="6"/>
      <c r="K4092" s="6"/>
      <c r="L4092" s="6"/>
      <c r="M4092" s="6"/>
      <c r="N4092" s="6"/>
      <c r="O4092" s="6"/>
      <c r="P4092" s="10"/>
      <c r="Q4092" s="15" t="str">
        <f t="shared" ca="1" si="129"/>
        <v>-</v>
      </c>
      <c r="R4092" s="6"/>
      <c r="S4092" s="6"/>
      <c r="T4092" s="6"/>
      <c r="U4092" s="6"/>
      <c r="V4092" s="6"/>
      <c r="W4092" s="6" t="str">
        <f t="shared" si="128"/>
        <v>-</v>
      </c>
      <c r="X4092" s="6"/>
      <c r="Y4092" s="6"/>
      <c r="Z4092" s="6"/>
      <c r="AA4092" s="6"/>
      <c r="AB4092" s="6"/>
      <c r="AC4092" s="6"/>
    </row>
    <row r="4093" spans="1:29" x14ac:dyDescent="0.25">
      <c r="Q4093" s="12" t="str">
        <f t="shared" ca="1" si="129"/>
        <v>-</v>
      </c>
      <c r="W4093" t="str">
        <f t="shared" si="128"/>
        <v>-</v>
      </c>
    </row>
    <row r="4094" spans="1:29" x14ac:dyDescent="0.25">
      <c r="A4094" s="6"/>
      <c r="B4094" s="10"/>
      <c r="C4094" s="6"/>
      <c r="D4094" s="6"/>
      <c r="E4094" s="6"/>
      <c r="F4094" s="6"/>
      <c r="G4094" s="6"/>
      <c r="H4094" s="6"/>
      <c r="I4094" s="6"/>
      <c r="J4094" s="6"/>
      <c r="K4094" s="6"/>
      <c r="L4094" s="6"/>
      <c r="M4094" s="6"/>
      <c r="N4094" s="6"/>
      <c r="O4094" s="6"/>
      <c r="P4094" s="10"/>
      <c r="Q4094" s="15" t="str">
        <f t="shared" ca="1" si="129"/>
        <v>-</v>
      </c>
      <c r="R4094" s="6"/>
      <c r="S4094" s="6"/>
      <c r="T4094" s="6"/>
      <c r="U4094" s="6"/>
      <c r="V4094" s="6"/>
      <c r="W4094" s="6" t="str">
        <f t="shared" si="128"/>
        <v>-</v>
      </c>
      <c r="X4094" s="6"/>
      <c r="Y4094" s="6"/>
      <c r="Z4094" s="6"/>
      <c r="AA4094" s="6"/>
      <c r="AB4094" s="6"/>
      <c r="AC4094" s="6"/>
    </row>
    <row r="4095" spans="1:29" x14ac:dyDescent="0.25">
      <c r="Q4095" s="12" t="str">
        <f t="shared" ca="1" si="129"/>
        <v>-</v>
      </c>
      <c r="W4095" t="str">
        <f t="shared" si="128"/>
        <v>-</v>
      </c>
    </row>
    <row r="4096" spans="1:29" x14ac:dyDescent="0.25">
      <c r="A4096" s="6"/>
      <c r="B4096" s="10"/>
      <c r="C4096" s="6"/>
      <c r="D4096" s="6"/>
      <c r="E4096" s="6"/>
      <c r="F4096" s="6"/>
      <c r="G4096" s="6"/>
      <c r="H4096" s="6"/>
      <c r="I4096" s="6"/>
      <c r="J4096" s="6"/>
      <c r="K4096" s="6"/>
      <c r="L4096" s="6"/>
      <c r="M4096" s="6"/>
      <c r="N4096" s="6"/>
      <c r="O4096" s="6"/>
      <c r="P4096" s="10"/>
      <c r="Q4096" s="15" t="str">
        <f t="shared" ca="1" si="129"/>
        <v>-</v>
      </c>
      <c r="R4096" s="6"/>
      <c r="S4096" s="6"/>
      <c r="T4096" s="6"/>
      <c r="U4096" s="6"/>
      <c r="V4096" s="6"/>
      <c r="W4096" s="6" t="str">
        <f t="shared" si="128"/>
        <v>-</v>
      </c>
      <c r="X4096" s="6"/>
      <c r="Y4096" s="6"/>
      <c r="Z4096" s="6"/>
      <c r="AA4096" s="6"/>
      <c r="AB4096" s="6"/>
      <c r="AC4096" s="6"/>
    </row>
    <row r="4097" spans="1:29" x14ac:dyDescent="0.25">
      <c r="Q4097" s="12" t="str">
        <f t="shared" ca="1" si="129"/>
        <v>-</v>
      </c>
      <c r="W4097" t="str">
        <f t="shared" si="128"/>
        <v>-</v>
      </c>
    </row>
    <row r="4098" spans="1:29" x14ac:dyDescent="0.25">
      <c r="A4098" s="6"/>
      <c r="B4098" s="10"/>
      <c r="C4098" s="6"/>
      <c r="D4098" s="6"/>
      <c r="E4098" s="6"/>
      <c r="F4098" s="6"/>
      <c r="G4098" s="6"/>
      <c r="H4098" s="6"/>
      <c r="I4098" s="6"/>
      <c r="J4098" s="6"/>
      <c r="K4098" s="6"/>
      <c r="L4098" s="6"/>
      <c r="M4098" s="6"/>
      <c r="N4098" s="6"/>
      <c r="O4098" s="6"/>
      <c r="P4098" s="10"/>
      <c r="Q4098" s="15" t="str">
        <f t="shared" ca="1" si="129"/>
        <v>-</v>
      </c>
      <c r="R4098" s="6"/>
      <c r="S4098" s="6"/>
      <c r="T4098" s="6"/>
      <c r="U4098" s="6"/>
      <c r="V4098" s="6"/>
      <c r="W4098" s="6" t="str">
        <f t="shared" si="128"/>
        <v>-</v>
      </c>
      <c r="X4098" s="6"/>
      <c r="Y4098" s="6"/>
      <c r="Z4098" s="6"/>
      <c r="AA4098" s="6"/>
      <c r="AB4098" s="6"/>
      <c r="AC4098" s="6"/>
    </row>
    <row r="4099" spans="1:29" x14ac:dyDescent="0.25">
      <c r="Q4099" s="12" t="str">
        <f t="shared" ca="1" si="129"/>
        <v>-</v>
      </c>
      <c r="W4099" t="str">
        <f t="shared" si="128"/>
        <v>-</v>
      </c>
    </row>
    <row r="4100" spans="1:29" x14ac:dyDescent="0.25">
      <c r="A4100" s="6"/>
      <c r="B4100" s="10"/>
      <c r="C4100" s="6"/>
      <c r="D4100" s="6"/>
      <c r="E4100" s="6"/>
      <c r="F4100" s="6"/>
      <c r="G4100" s="6"/>
      <c r="H4100" s="6"/>
      <c r="I4100" s="6"/>
      <c r="J4100" s="6"/>
      <c r="K4100" s="6"/>
      <c r="L4100" s="6"/>
      <c r="M4100" s="6"/>
      <c r="N4100" s="6"/>
      <c r="O4100" s="6"/>
      <c r="P4100" s="10"/>
      <c r="Q4100" s="15" t="str">
        <f t="shared" ca="1" si="129"/>
        <v>-</v>
      </c>
      <c r="R4100" s="6"/>
      <c r="S4100" s="6"/>
      <c r="T4100" s="6"/>
      <c r="U4100" s="6"/>
      <c r="V4100" s="6"/>
      <c r="W4100" s="6" t="str">
        <f t="shared" si="128"/>
        <v>-</v>
      </c>
      <c r="X4100" s="6"/>
      <c r="Y4100" s="6"/>
      <c r="Z4100" s="6"/>
      <c r="AA4100" s="6"/>
      <c r="AB4100" s="6"/>
      <c r="AC4100" s="6"/>
    </row>
    <row r="4101" spans="1:29" x14ac:dyDescent="0.25">
      <c r="Q4101" s="12" t="str">
        <f t="shared" ca="1" si="129"/>
        <v>-</v>
      </c>
      <c r="W4101" t="str">
        <f t="shared" si="128"/>
        <v>-</v>
      </c>
    </row>
    <row r="4102" spans="1:29" x14ac:dyDescent="0.25">
      <c r="A4102" s="6"/>
      <c r="B4102" s="10"/>
      <c r="C4102" s="6"/>
      <c r="D4102" s="6"/>
      <c r="E4102" s="6"/>
      <c r="F4102" s="6"/>
      <c r="G4102" s="6"/>
      <c r="H4102" s="6"/>
      <c r="I4102" s="6"/>
      <c r="J4102" s="6"/>
      <c r="K4102" s="6"/>
      <c r="L4102" s="6"/>
      <c r="M4102" s="6"/>
      <c r="N4102" s="6"/>
      <c r="O4102" s="6"/>
      <c r="P4102" s="10"/>
      <c r="Q4102" s="15" t="str">
        <f t="shared" ca="1" si="129"/>
        <v>-</v>
      </c>
      <c r="R4102" s="6"/>
      <c r="S4102" s="6"/>
      <c r="T4102" s="6"/>
      <c r="U4102" s="6"/>
      <c r="V4102" s="6"/>
      <c r="W4102" s="6" t="str">
        <f t="shared" si="128"/>
        <v>-</v>
      </c>
      <c r="X4102" s="6"/>
      <c r="Y4102" s="6"/>
      <c r="Z4102" s="6"/>
      <c r="AA4102" s="6"/>
      <c r="AB4102" s="6"/>
      <c r="AC4102" s="6"/>
    </row>
    <row r="4103" spans="1:29" x14ac:dyDescent="0.25">
      <c r="Q4103" s="12" t="str">
        <f t="shared" ca="1" si="129"/>
        <v>-</v>
      </c>
      <c r="W4103" t="str">
        <f t="shared" si="128"/>
        <v>-</v>
      </c>
    </row>
    <row r="4104" spans="1:29" x14ac:dyDescent="0.25">
      <c r="A4104" s="6"/>
      <c r="B4104" s="10"/>
      <c r="C4104" s="6"/>
      <c r="D4104" s="6"/>
      <c r="E4104" s="6"/>
      <c r="F4104" s="6"/>
      <c r="G4104" s="6"/>
      <c r="H4104" s="6"/>
      <c r="I4104" s="6"/>
      <c r="J4104" s="6"/>
      <c r="K4104" s="6"/>
      <c r="L4104" s="6"/>
      <c r="M4104" s="6"/>
      <c r="N4104" s="6"/>
      <c r="O4104" s="6"/>
      <c r="P4104" s="10"/>
      <c r="Q4104" s="15" t="str">
        <f t="shared" ca="1" si="129"/>
        <v>-</v>
      </c>
      <c r="R4104" s="6"/>
      <c r="S4104" s="6"/>
      <c r="T4104" s="6"/>
      <c r="U4104" s="6"/>
      <c r="V4104" s="6"/>
      <c r="W4104" s="6" t="str">
        <f t="shared" ref="W4104:W4167" si="130">IF(OR(ISBLANK(J4104),ISBLANK(V4104)),"-",(IF(J4104=V4104,"Yes","No")))</f>
        <v>-</v>
      </c>
      <c r="X4104" s="6"/>
      <c r="Y4104" s="6"/>
      <c r="Z4104" s="6"/>
      <c r="AA4104" s="6"/>
      <c r="AB4104" s="6"/>
      <c r="AC4104" s="6"/>
    </row>
    <row r="4105" spans="1:29" x14ac:dyDescent="0.25">
      <c r="Q4105" s="12" t="str">
        <f t="shared" ref="Q4105:Q4168" ca="1" si="131">IF(B4105&gt;1/1/1900, (IF(R4105="Closed",(DATEDIF(B4105,P4105,"d"))-(DATEDIF(M4105,O4105,"d")),IF(OR(R4105="Pending",ISBLANK(P4105)),TODAY()-B4105))),"-")</f>
        <v>-</v>
      </c>
      <c r="W4105" t="str">
        <f t="shared" si="130"/>
        <v>-</v>
      </c>
    </row>
    <row r="4106" spans="1:29" x14ac:dyDescent="0.25">
      <c r="A4106" s="6"/>
      <c r="B4106" s="10"/>
      <c r="C4106" s="6"/>
      <c r="D4106" s="6"/>
      <c r="E4106" s="6"/>
      <c r="F4106" s="6"/>
      <c r="G4106" s="6"/>
      <c r="H4106" s="6"/>
      <c r="I4106" s="6"/>
      <c r="J4106" s="6"/>
      <c r="K4106" s="6"/>
      <c r="L4106" s="6"/>
      <c r="M4106" s="6"/>
      <c r="N4106" s="6"/>
      <c r="O4106" s="6"/>
      <c r="P4106" s="10"/>
      <c r="Q4106" s="15" t="str">
        <f t="shared" ca="1" si="131"/>
        <v>-</v>
      </c>
      <c r="R4106" s="6"/>
      <c r="S4106" s="6"/>
      <c r="T4106" s="6"/>
      <c r="U4106" s="6"/>
      <c r="V4106" s="6"/>
      <c r="W4106" s="6" t="str">
        <f t="shared" si="130"/>
        <v>-</v>
      </c>
      <c r="X4106" s="6"/>
      <c r="Y4106" s="6"/>
      <c r="Z4106" s="6"/>
      <c r="AA4106" s="6"/>
      <c r="AB4106" s="6"/>
      <c r="AC4106" s="6"/>
    </row>
    <row r="4107" spans="1:29" x14ac:dyDescent="0.25">
      <c r="Q4107" s="12" t="str">
        <f t="shared" ca="1" si="131"/>
        <v>-</v>
      </c>
      <c r="W4107" t="str">
        <f t="shared" si="130"/>
        <v>-</v>
      </c>
    </row>
    <row r="4108" spans="1:29" x14ac:dyDescent="0.25">
      <c r="A4108" s="6"/>
      <c r="B4108" s="10"/>
      <c r="C4108" s="6"/>
      <c r="D4108" s="6"/>
      <c r="E4108" s="6"/>
      <c r="F4108" s="6"/>
      <c r="G4108" s="6"/>
      <c r="H4108" s="6"/>
      <c r="I4108" s="6"/>
      <c r="J4108" s="6"/>
      <c r="K4108" s="6"/>
      <c r="L4108" s="6"/>
      <c r="M4108" s="6"/>
      <c r="N4108" s="6"/>
      <c r="O4108" s="6"/>
      <c r="P4108" s="10"/>
      <c r="Q4108" s="15" t="str">
        <f t="shared" ca="1" si="131"/>
        <v>-</v>
      </c>
      <c r="R4108" s="6"/>
      <c r="S4108" s="6"/>
      <c r="T4108" s="6"/>
      <c r="U4108" s="6"/>
      <c r="V4108" s="6"/>
      <c r="W4108" s="6" t="str">
        <f t="shared" si="130"/>
        <v>-</v>
      </c>
      <c r="X4108" s="6"/>
      <c r="Y4108" s="6"/>
      <c r="Z4108" s="6"/>
      <c r="AA4108" s="6"/>
      <c r="AB4108" s="6"/>
      <c r="AC4108" s="6"/>
    </row>
    <row r="4109" spans="1:29" x14ac:dyDescent="0.25">
      <c r="Q4109" s="12" t="str">
        <f t="shared" ca="1" si="131"/>
        <v>-</v>
      </c>
      <c r="W4109" t="str">
        <f t="shared" si="130"/>
        <v>-</v>
      </c>
    </row>
    <row r="4110" spans="1:29" x14ac:dyDescent="0.25">
      <c r="A4110" s="6"/>
      <c r="B4110" s="10"/>
      <c r="C4110" s="6"/>
      <c r="D4110" s="6"/>
      <c r="E4110" s="6"/>
      <c r="F4110" s="6"/>
      <c r="G4110" s="6"/>
      <c r="H4110" s="6"/>
      <c r="I4110" s="6"/>
      <c r="J4110" s="6"/>
      <c r="K4110" s="6"/>
      <c r="L4110" s="6"/>
      <c r="M4110" s="6"/>
      <c r="N4110" s="6"/>
      <c r="O4110" s="6"/>
      <c r="P4110" s="10"/>
      <c r="Q4110" s="15" t="str">
        <f t="shared" ca="1" si="131"/>
        <v>-</v>
      </c>
      <c r="R4110" s="6"/>
      <c r="S4110" s="6"/>
      <c r="T4110" s="6"/>
      <c r="U4110" s="6"/>
      <c r="V4110" s="6"/>
      <c r="W4110" s="6" t="str">
        <f t="shared" si="130"/>
        <v>-</v>
      </c>
      <c r="X4110" s="6"/>
      <c r="Y4110" s="6"/>
      <c r="Z4110" s="6"/>
      <c r="AA4110" s="6"/>
      <c r="AB4110" s="6"/>
      <c r="AC4110" s="6"/>
    </row>
    <row r="4111" spans="1:29" x14ac:dyDescent="0.25">
      <c r="Q4111" s="12" t="str">
        <f t="shared" ca="1" si="131"/>
        <v>-</v>
      </c>
      <c r="W4111" t="str">
        <f t="shared" si="130"/>
        <v>-</v>
      </c>
    </row>
    <row r="4112" spans="1:29" x14ac:dyDescent="0.25">
      <c r="A4112" s="6"/>
      <c r="B4112" s="10"/>
      <c r="C4112" s="6"/>
      <c r="D4112" s="6"/>
      <c r="E4112" s="6"/>
      <c r="F4112" s="6"/>
      <c r="G4112" s="6"/>
      <c r="H4112" s="6"/>
      <c r="I4112" s="6"/>
      <c r="J4112" s="6"/>
      <c r="K4112" s="6"/>
      <c r="L4112" s="6"/>
      <c r="M4112" s="6"/>
      <c r="N4112" s="6"/>
      <c r="O4112" s="6"/>
      <c r="P4112" s="10"/>
      <c r="Q4112" s="15" t="str">
        <f t="shared" ca="1" si="131"/>
        <v>-</v>
      </c>
      <c r="R4112" s="6"/>
      <c r="S4112" s="6"/>
      <c r="T4112" s="6"/>
      <c r="U4112" s="6"/>
      <c r="V4112" s="6"/>
      <c r="W4112" s="6" t="str">
        <f t="shared" si="130"/>
        <v>-</v>
      </c>
      <c r="X4112" s="6"/>
      <c r="Y4112" s="6"/>
      <c r="Z4112" s="6"/>
      <c r="AA4112" s="6"/>
      <c r="AB4112" s="6"/>
      <c r="AC4112" s="6"/>
    </row>
    <row r="4113" spans="1:29" x14ac:dyDescent="0.25">
      <c r="Q4113" s="12" t="str">
        <f t="shared" ca="1" si="131"/>
        <v>-</v>
      </c>
      <c r="W4113" t="str">
        <f t="shared" si="130"/>
        <v>-</v>
      </c>
    </row>
    <row r="4114" spans="1:29" x14ac:dyDescent="0.25">
      <c r="A4114" s="6"/>
      <c r="B4114" s="10"/>
      <c r="C4114" s="6"/>
      <c r="D4114" s="6"/>
      <c r="E4114" s="6"/>
      <c r="F4114" s="6"/>
      <c r="G4114" s="6"/>
      <c r="H4114" s="6"/>
      <c r="I4114" s="6"/>
      <c r="J4114" s="6"/>
      <c r="K4114" s="6"/>
      <c r="L4114" s="6"/>
      <c r="M4114" s="6"/>
      <c r="N4114" s="6"/>
      <c r="O4114" s="6"/>
      <c r="P4114" s="10"/>
      <c r="Q4114" s="15" t="str">
        <f t="shared" ca="1" si="131"/>
        <v>-</v>
      </c>
      <c r="R4114" s="6"/>
      <c r="S4114" s="6"/>
      <c r="T4114" s="6"/>
      <c r="U4114" s="6"/>
      <c r="V4114" s="6"/>
      <c r="W4114" s="6" t="str">
        <f t="shared" si="130"/>
        <v>-</v>
      </c>
      <c r="X4114" s="6"/>
      <c r="Y4114" s="6"/>
      <c r="Z4114" s="6"/>
      <c r="AA4114" s="6"/>
      <c r="AB4114" s="6"/>
      <c r="AC4114" s="6"/>
    </row>
    <row r="4115" spans="1:29" x14ac:dyDescent="0.25">
      <c r="Q4115" s="12" t="str">
        <f t="shared" ca="1" si="131"/>
        <v>-</v>
      </c>
      <c r="W4115" t="str">
        <f t="shared" si="130"/>
        <v>-</v>
      </c>
    </row>
    <row r="4116" spans="1:29" x14ac:dyDescent="0.25">
      <c r="A4116" s="6"/>
      <c r="B4116" s="10"/>
      <c r="C4116" s="6"/>
      <c r="D4116" s="6"/>
      <c r="E4116" s="6"/>
      <c r="F4116" s="6"/>
      <c r="G4116" s="6"/>
      <c r="H4116" s="6"/>
      <c r="I4116" s="6"/>
      <c r="J4116" s="6"/>
      <c r="K4116" s="6"/>
      <c r="L4116" s="6"/>
      <c r="M4116" s="6"/>
      <c r="N4116" s="6"/>
      <c r="O4116" s="6"/>
      <c r="P4116" s="10"/>
      <c r="Q4116" s="15" t="str">
        <f t="shared" ca="1" si="131"/>
        <v>-</v>
      </c>
      <c r="R4116" s="6"/>
      <c r="S4116" s="6"/>
      <c r="T4116" s="6"/>
      <c r="U4116" s="6"/>
      <c r="V4116" s="6"/>
      <c r="W4116" s="6" t="str">
        <f t="shared" si="130"/>
        <v>-</v>
      </c>
      <c r="X4116" s="6"/>
      <c r="Y4116" s="6"/>
      <c r="Z4116" s="6"/>
      <c r="AA4116" s="6"/>
      <c r="AB4116" s="6"/>
      <c r="AC4116" s="6"/>
    </row>
    <row r="4117" spans="1:29" x14ac:dyDescent="0.25">
      <c r="Q4117" s="12" t="str">
        <f t="shared" ca="1" si="131"/>
        <v>-</v>
      </c>
      <c r="W4117" t="str">
        <f t="shared" si="130"/>
        <v>-</v>
      </c>
    </row>
    <row r="4118" spans="1:29" x14ac:dyDescent="0.25">
      <c r="A4118" s="6"/>
      <c r="B4118" s="10"/>
      <c r="C4118" s="6"/>
      <c r="D4118" s="6"/>
      <c r="E4118" s="6"/>
      <c r="F4118" s="6"/>
      <c r="G4118" s="6"/>
      <c r="H4118" s="6"/>
      <c r="I4118" s="6"/>
      <c r="J4118" s="6"/>
      <c r="K4118" s="6"/>
      <c r="L4118" s="6"/>
      <c r="M4118" s="6"/>
      <c r="N4118" s="6"/>
      <c r="O4118" s="6"/>
      <c r="P4118" s="10"/>
      <c r="Q4118" s="15" t="str">
        <f t="shared" ca="1" si="131"/>
        <v>-</v>
      </c>
      <c r="R4118" s="6"/>
      <c r="S4118" s="6"/>
      <c r="T4118" s="6"/>
      <c r="U4118" s="6"/>
      <c r="V4118" s="6"/>
      <c r="W4118" s="6" t="str">
        <f t="shared" si="130"/>
        <v>-</v>
      </c>
      <c r="X4118" s="6"/>
      <c r="Y4118" s="6"/>
      <c r="Z4118" s="6"/>
      <c r="AA4118" s="6"/>
      <c r="AB4118" s="6"/>
      <c r="AC4118" s="6"/>
    </row>
    <row r="4119" spans="1:29" x14ac:dyDescent="0.25">
      <c r="Q4119" s="12" t="str">
        <f t="shared" ca="1" si="131"/>
        <v>-</v>
      </c>
      <c r="W4119" t="str">
        <f t="shared" si="130"/>
        <v>-</v>
      </c>
    </row>
    <row r="4120" spans="1:29" x14ac:dyDescent="0.25">
      <c r="A4120" s="6"/>
      <c r="B4120" s="10"/>
      <c r="C4120" s="6"/>
      <c r="D4120" s="6"/>
      <c r="E4120" s="6"/>
      <c r="F4120" s="6"/>
      <c r="G4120" s="6"/>
      <c r="H4120" s="6"/>
      <c r="I4120" s="6"/>
      <c r="J4120" s="6"/>
      <c r="K4120" s="6"/>
      <c r="L4120" s="6"/>
      <c r="M4120" s="6"/>
      <c r="N4120" s="6"/>
      <c r="O4120" s="6"/>
      <c r="P4120" s="10"/>
      <c r="Q4120" s="15" t="str">
        <f t="shared" ca="1" si="131"/>
        <v>-</v>
      </c>
      <c r="R4120" s="6"/>
      <c r="S4120" s="6"/>
      <c r="T4120" s="6"/>
      <c r="U4120" s="6"/>
      <c r="V4120" s="6"/>
      <c r="W4120" s="6" t="str">
        <f t="shared" si="130"/>
        <v>-</v>
      </c>
      <c r="X4120" s="6"/>
      <c r="Y4120" s="6"/>
      <c r="Z4120" s="6"/>
      <c r="AA4120" s="6"/>
      <c r="AB4120" s="6"/>
      <c r="AC4120" s="6"/>
    </row>
    <row r="4121" spans="1:29" x14ac:dyDescent="0.25">
      <c r="Q4121" s="12" t="str">
        <f t="shared" ca="1" si="131"/>
        <v>-</v>
      </c>
      <c r="W4121" t="str">
        <f t="shared" si="130"/>
        <v>-</v>
      </c>
    </row>
    <row r="4122" spans="1:29" x14ac:dyDescent="0.25">
      <c r="A4122" s="6"/>
      <c r="B4122" s="10"/>
      <c r="C4122" s="6"/>
      <c r="D4122" s="6"/>
      <c r="E4122" s="6"/>
      <c r="F4122" s="6"/>
      <c r="G4122" s="6"/>
      <c r="H4122" s="6"/>
      <c r="I4122" s="6"/>
      <c r="J4122" s="6"/>
      <c r="K4122" s="6"/>
      <c r="L4122" s="6"/>
      <c r="M4122" s="6"/>
      <c r="N4122" s="6"/>
      <c r="O4122" s="6"/>
      <c r="P4122" s="10"/>
      <c r="Q4122" s="15" t="str">
        <f t="shared" ca="1" si="131"/>
        <v>-</v>
      </c>
      <c r="R4122" s="6"/>
      <c r="S4122" s="6"/>
      <c r="T4122" s="6"/>
      <c r="U4122" s="6"/>
      <c r="V4122" s="6"/>
      <c r="W4122" s="6" t="str">
        <f t="shared" si="130"/>
        <v>-</v>
      </c>
      <c r="X4122" s="6"/>
      <c r="Y4122" s="6"/>
      <c r="Z4122" s="6"/>
      <c r="AA4122" s="6"/>
      <c r="AB4122" s="6"/>
      <c r="AC4122" s="6"/>
    </row>
    <row r="4123" spans="1:29" x14ac:dyDescent="0.25">
      <c r="Q4123" s="12" t="str">
        <f t="shared" ca="1" si="131"/>
        <v>-</v>
      </c>
      <c r="W4123" t="str">
        <f t="shared" si="130"/>
        <v>-</v>
      </c>
    </row>
    <row r="4124" spans="1:29" x14ac:dyDescent="0.25">
      <c r="A4124" s="6"/>
      <c r="B4124" s="10"/>
      <c r="C4124" s="6"/>
      <c r="D4124" s="6"/>
      <c r="E4124" s="6"/>
      <c r="F4124" s="6"/>
      <c r="G4124" s="6"/>
      <c r="H4124" s="6"/>
      <c r="I4124" s="6"/>
      <c r="J4124" s="6"/>
      <c r="K4124" s="6"/>
      <c r="L4124" s="6"/>
      <c r="M4124" s="6"/>
      <c r="N4124" s="6"/>
      <c r="O4124" s="6"/>
      <c r="P4124" s="10"/>
      <c r="Q4124" s="15" t="str">
        <f t="shared" ca="1" si="131"/>
        <v>-</v>
      </c>
      <c r="R4124" s="6"/>
      <c r="S4124" s="6"/>
      <c r="T4124" s="6"/>
      <c r="U4124" s="6"/>
      <c r="V4124" s="6"/>
      <c r="W4124" s="6" t="str">
        <f t="shared" si="130"/>
        <v>-</v>
      </c>
      <c r="X4124" s="6"/>
      <c r="Y4124" s="6"/>
      <c r="Z4124" s="6"/>
      <c r="AA4124" s="6"/>
      <c r="AB4124" s="6"/>
      <c r="AC4124" s="6"/>
    </row>
    <row r="4125" spans="1:29" x14ac:dyDescent="0.25">
      <c r="Q4125" s="12" t="str">
        <f t="shared" ca="1" si="131"/>
        <v>-</v>
      </c>
      <c r="W4125" t="str">
        <f t="shared" si="130"/>
        <v>-</v>
      </c>
    </row>
    <row r="4126" spans="1:29" x14ac:dyDescent="0.25">
      <c r="A4126" s="6"/>
      <c r="B4126" s="10"/>
      <c r="C4126" s="6"/>
      <c r="D4126" s="6"/>
      <c r="E4126" s="6"/>
      <c r="F4126" s="6"/>
      <c r="G4126" s="6"/>
      <c r="H4126" s="6"/>
      <c r="I4126" s="6"/>
      <c r="J4126" s="6"/>
      <c r="K4126" s="6"/>
      <c r="L4126" s="6"/>
      <c r="M4126" s="6"/>
      <c r="N4126" s="6"/>
      <c r="O4126" s="6"/>
      <c r="P4126" s="10"/>
      <c r="Q4126" s="15" t="str">
        <f t="shared" ca="1" si="131"/>
        <v>-</v>
      </c>
      <c r="R4126" s="6"/>
      <c r="S4126" s="6"/>
      <c r="T4126" s="6"/>
      <c r="U4126" s="6"/>
      <c r="V4126" s="6"/>
      <c r="W4126" s="6" t="str">
        <f t="shared" si="130"/>
        <v>-</v>
      </c>
      <c r="X4126" s="6"/>
      <c r="Y4126" s="6"/>
      <c r="Z4126" s="6"/>
      <c r="AA4126" s="6"/>
      <c r="AB4126" s="6"/>
      <c r="AC4126" s="6"/>
    </row>
    <row r="4127" spans="1:29" x14ac:dyDescent="0.25">
      <c r="Q4127" s="12" t="str">
        <f t="shared" ca="1" si="131"/>
        <v>-</v>
      </c>
      <c r="W4127" t="str">
        <f t="shared" si="130"/>
        <v>-</v>
      </c>
    </row>
    <row r="4128" spans="1:29" x14ac:dyDescent="0.25">
      <c r="A4128" s="6"/>
      <c r="B4128" s="10"/>
      <c r="C4128" s="6"/>
      <c r="D4128" s="6"/>
      <c r="E4128" s="6"/>
      <c r="F4128" s="6"/>
      <c r="G4128" s="6"/>
      <c r="H4128" s="6"/>
      <c r="I4128" s="6"/>
      <c r="J4128" s="6"/>
      <c r="K4128" s="6"/>
      <c r="L4128" s="6"/>
      <c r="M4128" s="6"/>
      <c r="N4128" s="6"/>
      <c r="O4128" s="6"/>
      <c r="P4128" s="10"/>
      <c r="Q4128" s="15" t="str">
        <f t="shared" ca="1" si="131"/>
        <v>-</v>
      </c>
      <c r="R4128" s="6"/>
      <c r="S4128" s="6"/>
      <c r="T4128" s="6"/>
      <c r="U4128" s="6"/>
      <c r="V4128" s="6"/>
      <c r="W4128" s="6" t="str">
        <f t="shared" si="130"/>
        <v>-</v>
      </c>
      <c r="X4128" s="6"/>
      <c r="Y4128" s="6"/>
      <c r="Z4128" s="6"/>
      <c r="AA4128" s="6"/>
      <c r="AB4128" s="6"/>
      <c r="AC4128" s="6"/>
    </row>
    <row r="4129" spans="1:29" x14ac:dyDescent="0.25">
      <c r="Q4129" s="12" t="str">
        <f t="shared" ca="1" si="131"/>
        <v>-</v>
      </c>
      <c r="W4129" t="str">
        <f t="shared" si="130"/>
        <v>-</v>
      </c>
    </row>
    <row r="4130" spans="1:29" x14ac:dyDescent="0.25">
      <c r="A4130" s="6"/>
      <c r="B4130" s="10"/>
      <c r="C4130" s="6"/>
      <c r="D4130" s="6"/>
      <c r="E4130" s="6"/>
      <c r="F4130" s="6"/>
      <c r="G4130" s="6"/>
      <c r="H4130" s="6"/>
      <c r="I4130" s="6"/>
      <c r="J4130" s="6"/>
      <c r="K4130" s="6"/>
      <c r="L4130" s="6"/>
      <c r="M4130" s="6"/>
      <c r="N4130" s="6"/>
      <c r="O4130" s="6"/>
      <c r="P4130" s="10"/>
      <c r="Q4130" s="15" t="str">
        <f t="shared" ca="1" si="131"/>
        <v>-</v>
      </c>
      <c r="R4130" s="6"/>
      <c r="S4130" s="6"/>
      <c r="T4130" s="6"/>
      <c r="U4130" s="6"/>
      <c r="V4130" s="6"/>
      <c r="W4130" s="6" t="str">
        <f t="shared" si="130"/>
        <v>-</v>
      </c>
      <c r="X4130" s="6"/>
      <c r="Y4130" s="6"/>
      <c r="Z4130" s="6"/>
      <c r="AA4130" s="6"/>
      <c r="AB4130" s="6"/>
      <c r="AC4130" s="6"/>
    </row>
    <row r="4131" spans="1:29" x14ac:dyDescent="0.25">
      <c r="Q4131" s="12" t="str">
        <f t="shared" ca="1" si="131"/>
        <v>-</v>
      </c>
      <c r="W4131" t="str">
        <f t="shared" si="130"/>
        <v>-</v>
      </c>
    </row>
    <row r="4132" spans="1:29" x14ac:dyDescent="0.25">
      <c r="A4132" s="6"/>
      <c r="B4132" s="10"/>
      <c r="C4132" s="6"/>
      <c r="D4132" s="6"/>
      <c r="E4132" s="6"/>
      <c r="F4132" s="6"/>
      <c r="G4132" s="6"/>
      <c r="H4132" s="6"/>
      <c r="I4132" s="6"/>
      <c r="J4132" s="6"/>
      <c r="K4132" s="6"/>
      <c r="L4132" s="6"/>
      <c r="M4132" s="6"/>
      <c r="N4132" s="6"/>
      <c r="O4132" s="6"/>
      <c r="P4132" s="10"/>
      <c r="Q4132" s="15" t="str">
        <f t="shared" ca="1" si="131"/>
        <v>-</v>
      </c>
      <c r="R4132" s="6"/>
      <c r="S4132" s="6"/>
      <c r="T4132" s="6"/>
      <c r="U4132" s="6"/>
      <c r="V4132" s="6"/>
      <c r="W4132" s="6" t="str">
        <f t="shared" si="130"/>
        <v>-</v>
      </c>
      <c r="X4132" s="6"/>
      <c r="Y4132" s="6"/>
      <c r="Z4132" s="6"/>
      <c r="AA4132" s="6"/>
      <c r="AB4132" s="6"/>
      <c r="AC4132" s="6"/>
    </row>
    <row r="4133" spans="1:29" x14ac:dyDescent="0.25">
      <c r="Q4133" s="12" t="str">
        <f t="shared" ca="1" si="131"/>
        <v>-</v>
      </c>
      <c r="W4133" t="str">
        <f t="shared" si="130"/>
        <v>-</v>
      </c>
    </row>
    <row r="4134" spans="1:29" x14ac:dyDescent="0.25">
      <c r="A4134" s="6"/>
      <c r="B4134" s="10"/>
      <c r="C4134" s="6"/>
      <c r="D4134" s="6"/>
      <c r="E4134" s="6"/>
      <c r="F4134" s="6"/>
      <c r="G4134" s="6"/>
      <c r="H4134" s="6"/>
      <c r="I4134" s="6"/>
      <c r="J4134" s="6"/>
      <c r="K4134" s="6"/>
      <c r="L4134" s="6"/>
      <c r="M4134" s="6"/>
      <c r="N4134" s="6"/>
      <c r="O4134" s="6"/>
      <c r="P4134" s="10"/>
      <c r="Q4134" s="15" t="str">
        <f t="shared" ca="1" si="131"/>
        <v>-</v>
      </c>
      <c r="R4134" s="6"/>
      <c r="S4134" s="6"/>
      <c r="T4134" s="6"/>
      <c r="U4134" s="6"/>
      <c r="V4134" s="6"/>
      <c r="W4134" s="6" t="str">
        <f t="shared" si="130"/>
        <v>-</v>
      </c>
      <c r="X4134" s="6"/>
      <c r="Y4134" s="6"/>
      <c r="Z4134" s="6"/>
      <c r="AA4134" s="6"/>
      <c r="AB4134" s="6"/>
      <c r="AC4134" s="6"/>
    </row>
    <row r="4135" spans="1:29" x14ac:dyDescent="0.25">
      <c r="Q4135" s="12" t="str">
        <f t="shared" ca="1" si="131"/>
        <v>-</v>
      </c>
      <c r="W4135" t="str">
        <f t="shared" si="130"/>
        <v>-</v>
      </c>
    </row>
    <row r="4136" spans="1:29" x14ac:dyDescent="0.25">
      <c r="A4136" s="6"/>
      <c r="B4136" s="10"/>
      <c r="C4136" s="6"/>
      <c r="D4136" s="6"/>
      <c r="E4136" s="6"/>
      <c r="F4136" s="6"/>
      <c r="G4136" s="6"/>
      <c r="H4136" s="6"/>
      <c r="I4136" s="6"/>
      <c r="J4136" s="6"/>
      <c r="K4136" s="6"/>
      <c r="L4136" s="6"/>
      <c r="M4136" s="6"/>
      <c r="N4136" s="6"/>
      <c r="O4136" s="6"/>
      <c r="P4136" s="10"/>
      <c r="Q4136" s="15" t="str">
        <f t="shared" ca="1" si="131"/>
        <v>-</v>
      </c>
      <c r="R4136" s="6"/>
      <c r="S4136" s="6"/>
      <c r="T4136" s="6"/>
      <c r="U4136" s="6"/>
      <c r="V4136" s="6"/>
      <c r="W4136" s="6" t="str">
        <f t="shared" si="130"/>
        <v>-</v>
      </c>
      <c r="X4136" s="6"/>
      <c r="Y4136" s="6"/>
      <c r="Z4136" s="6"/>
      <c r="AA4136" s="6"/>
      <c r="AB4136" s="6"/>
      <c r="AC4136" s="6"/>
    </row>
    <row r="4137" spans="1:29" x14ac:dyDescent="0.25">
      <c r="Q4137" s="12" t="str">
        <f t="shared" ca="1" si="131"/>
        <v>-</v>
      </c>
      <c r="W4137" t="str">
        <f t="shared" si="130"/>
        <v>-</v>
      </c>
    </row>
    <row r="4138" spans="1:29" x14ac:dyDescent="0.25">
      <c r="A4138" s="6"/>
      <c r="B4138" s="10"/>
      <c r="C4138" s="6"/>
      <c r="D4138" s="6"/>
      <c r="E4138" s="6"/>
      <c r="F4138" s="6"/>
      <c r="G4138" s="6"/>
      <c r="H4138" s="6"/>
      <c r="I4138" s="6"/>
      <c r="J4138" s="6"/>
      <c r="K4138" s="6"/>
      <c r="L4138" s="6"/>
      <c r="M4138" s="6"/>
      <c r="N4138" s="6"/>
      <c r="O4138" s="6"/>
      <c r="P4138" s="10"/>
      <c r="Q4138" s="15" t="str">
        <f t="shared" ca="1" si="131"/>
        <v>-</v>
      </c>
      <c r="R4138" s="6"/>
      <c r="S4138" s="6"/>
      <c r="T4138" s="6"/>
      <c r="U4138" s="6"/>
      <c r="V4138" s="6"/>
      <c r="W4138" s="6" t="str">
        <f t="shared" si="130"/>
        <v>-</v>
      </c>
      <c r="X4138" s="6"/>
      <c r="Y4138" s="6"/>
      <c r="Z4138" s="6"/>
      <c r="AA4138" s="6"/>
      <c r="AB4138" s="6"/>
      <c r="AC4138" s="6"/>
    </row>
    <row r="4139" spans="1:29" x14ac:dyDescent="0.25">
      <c r="Q4139" s="12" t="str">
        <f t="shared" ca="1" si="131"/>
        <v>-</v>
      </c>
      <c r="W4139" t="str">
        <f t="shared" si="130"/>
        <v>-</v>
      </c>
    </row>
    <row r="4140" spans="1:29" x14ac:dyDescent="0.25">
      <c r="A4140" s="6"/>
      <c r="B4140" s="10"/>
      <c r="C4140" s="6"/>
      <c r="D4140" s="6"/>
      <c r="E4140" s="6"/>
      <c r="F4140" s="6"/>
      <c r="G4140" s="6"/>
      <c r="H4140" s="6"/>
      <c r="I4140" s="6"/>
      <c r="J4140" s="6"/>
      <c r="K4140" s="6"/>
      <c r="L4140" s="6"/>
      <c r="M4140" s="6"/>
      <c r="N4140" s="6"/>
      <c r="O4140" s="6"/>
      <c r="P4140" s="10"/>
      <c r="Q4140" s="15" t="str">
        <f t="shared" ca="1" si="131"/>
        <v>-</v>
      </c>
      <c r="R4140" s="6"/>
      <c r="S4140" s="6"/>
      <c r="T4140" s="6"/>
      <c r="U4140" s="6"/>
      <c r="V4140" s="6"/>
      <c r="W4140" s="6" t="str">
        <f t="shared" si="130"/>
        <v>-</v>
      </c>
      <c r="X4140" s="6"/>
      <c r="Y4140" s="6"/>
      <c r="Z4140" s="6"/>
      <c r="AA4140" s="6"/>
      <c r="AB4140" s="6"/>
      <c r="AC4140" s="6"/>
    </row>
    <row r="4141" spans="1:29" x14ac:dyDescent="0.25">
      <c r="Q4141" s="12" t="str">
        <f t="shared" ca="1" si="131"/>
        <v>-</v>
      </c>
      <c r="W4141" t="str">
        <f t="shared" si="130"/>
        <v>-</v>
      </c>
    </row>
    <row r="4142" spans="1:29" x14ac:dyDescent="0.25">
      <c r="A4142" s="6"/>
      <c r="B4142" s="10"/>
      <c r="C4142" s="6"/>
      <c r="D4142" s="6"/>
      <c r="E4142" s="6"/>
      <c r="F4142" s="6"/>
      <c r="G4142" s="6"/>
      <c r="H4142" s="6"/>
      <c r="I4142" s="6"/>
      <c r="J4142" s="6"/>
      <c r="K4142" s="6"/>
      <c r="L4142" s="6"/>
      <c r="M4142" s="6"/>
      <c r="N4142" s="6"/>
      <c r="O4142" s="6"/>
      <c r="P4142" s="10"/>
      <c r="Q4142" s="15" t="str">
        <f t="shared" ca="1" si="131"/>
        <v>-</v>
      </c>
      <c r="R4142" s="6"/>
      <c r="S4142" s="6"/>
      <c r="T4142" s="6"/>
      <c r="U4142" s="6"/>
      <c r="V4142" s="6"/>
      <c r="W4142" s="6" t="str">
        <f t="shared" si="130"/>
        <v>-</v>
      </c>
      <c r="X4142" s="6"/>
      <c r="Y4142" s="6"/>
      <c r="Z4142" s="6"/>
      <c r="AA4142" s="6"/>
      <c r="AB4142" s="6"/>
      <c r="AC4142" s="6"/>
    </row>
    <row r="4143" spans="1:29" x14ac:dyDescent="0.25">
      <c r="Q4143" s="12" t="str">
        <f t="shared" ca="1" si="131"/>
        <v>-</v>
      </c>
      <c r="W4143" t="str">
        <f t="shared" si="130"/>
        <v>-</v>
      </c>
    </row>
    <row r="4144" spans="1:29" x14ac:dyDescent="0.25">
      <c r="A4144" s="6"/>
      <c r="B4144" s="10"/>
      <c r="C4144" s="6"/>
      <c r="D4144" s="6"/>
      <c r="E4144" s="6"/>
      <c r="F4144" s="6"/>
      <c r="G4144" s="6"/>
      <c r="H4144" s="6"/>
      <c r="I4144" s="6"/>
      <c r="J4144" s="6"/>
      <c r="K4144" s="6"/>
      <c r="L4144" s="6"/>
      <c r="M4144" s="6"/>
      <c r="N4144" s="6"/>
      <c r="O4144" s="6"/>
      <c r="P4144" s="10"/>
      <c r="Q4144" s="15" t="str">
        <f t="shared" ca="1" si="131"/>
        <v>-</v>
      </c>
      <c r="R4144" s="6"/>
      <c r="S4144" s="6"/>
      <c r="T4144" s="6"/>
      <c r="U4144" s="6"/>
      <c r="V4144" s="6"/>
      <c r="W4144" s="6" t="str">
        <f t="shared" si="130"/>
        <v>-</v>
      </c>
      <c r="X4144" s="6"/>
      <c r="Y4144" s="6"/>
      <c r="Z4144" s="6"/>
      <c r="AA4144" s="6"/>
      <c r="AB4144" s="6"/>
      <c r="AC4144" s="6"/>
    </row>
    <row r="4145" spans="1:29" x14ac:dyDescent="0.25">
      <c r="Q4145" s="12" t="str">
        <f t="shared" ca="1" si="131"/>
        <v>-</v>
      </c>
      <c r="W4145" t="str">
        <f t="shared" si="130"/>
        <v>-</v>
      </c>
    </row>
    <row r="4146" spans="1:29" x14ac:dyDescent="0.25">
      <c r="A4146" s="6"/>
      <c r="B4146" s="10"/>
      <c r="C4146" s="6"/>
      <c r="D4146" s="6"/>
      <c r="E4146" s="6"/>
      <c r="F4146" s="6"/>
      <c r="G4146" s="6"/>
      <c r="H4146" s="6"/>
      <c r="I4146" s="6"/>
      <c r="J4146" s="6"/>
      <c r="K4146" s="6"/>
      <c r="L4146" s="6"/>
      <c r="M4146" s="6"/>
      <c r="N4146" s="6"/>
      <c r="O4146" s="6"/>
      <c r="P4146" s="10"/>
      <c r="Q4146" s="15" t="str">
        <f t="shared" ca="1" si="131"/>
        <v>-</v>
      </c>
      <c r="R4146" s="6"/>
      <c r="S4146" s="6"/>
      <c r="T4146" s="6"/>
      <c r="U4146" s="6"/>
      <c r="V4146" s="6"/>
      <c r="W4146" s="6" t="str">
        <f t="shared" si="130"/>
        <v>-</v>
      </c>
      <c r="X4146" s="6"/>
      <c r="Y4146" s="6"/>
      <c r="Z4146" s="6"/>
      <c r="AA4146" s="6"/>
      <c r="AB4146" s="6"/>
      <c r="AC4146" s="6"/>
    </row>
    <row r="4147" spans="1:29" x14ac:dyDescent="0.25">
      <c r="Q4147" s="12" t="str">
        <f t="shared" ca="1" si="131"/>
        <v>-</v>
      </c>
      <c r="W4147" t="str">
        <f t="shared" si="130"/>
        <v>-</v>
      </c>
    </row>
    <row r="4148" spans="1:29" x14ac:dyDescent="0.25">
      <c r="A4148" s="6"/>
      <c r="B4148" s="10"/>
      <c r="C4148" s="6"/>
      <c r="D4148" s="6"/>
      <c r="E4148" s="6"/>
      <c r="F4148" s="6"/>
      <c r="G4148" s="6"/>
      <c r="H4148" s="6"/>
      <c r="I4148" s="6"/>
      <c r="J4148" s="6"/>
      <c r="K4148" s="6"/>
      <c r="L4148" s="6"/>
      <c r="M4148" s="6"/>
      <c r="N4148" s="6"/>
      <c r="O4148" s="6"/>
      <c r="P4148" s="10"/>
      <c r="Q4148" s="15" t="str">
        <f t="shared" ca="1" si="131"/>
        <v>-</v>
      </c>
      <c r="R4148" s="6"/>
      <c r="S4148" s="6"/>
      <c r="T4148" s="6"/>
      <c r="U4148" s="6"/>
      <c r="V4148" s="6"/>
      <c r="W4148" s="6" t="str">
        <f t="shared" si="130"/>
        <v>-</v>
      </c>
      <c r="X4148" s="6"/>
      <c r="Y4148" s="6"/>
      <c r="Z4148" s="6"/>
      <c r="AA4148" s="6"/>
      <c r="AB4148" s="6"/>
      <c r="AC4148" s="6"/>
    </row>
    <row r="4149" spans="1:29" x14ac:dyDescent="0.25">
      <c r="Q4149" s="12" t="str">
        <f t="shared" ca="1" si="131"/>
        <v>-</v>
      </c>
      <c r="W4149" t="str">
        <f t="shared" si="130"/>
        <v>-</v>
      </c>
    </row>
    <row r="4150" spans="1:29" x14ac:dyDescent="0.25">
      <c r="A4150" s="6"/>
      <c r="B4150" s="10"/>
      <c r="C4150" s="6"/>
      <c r="D4150" s="6"/>
      <c r="E4150" s="6"/>
      <c r="F4150" s="6"/>
      <c r="G4150" s="6"/>
      <c r="H4150" s="6"/>
      <c r="I4150" s="6"/>
      <c r="J4150" s="6"/>
      <c r="K4150" s="6"/>
      <c r="L4150" s="6"/>
      <c r="M4150" s="6"/>
      <c r="N4150" s="6"/>
      <c r="O4150" s="6"/>
      <c r="P4150" s="10"/>
      <c r="Q4150" s="15" t="str">
        <f t="shared" ca="1" si="131"/>
        <v>-</v>
      </c>
      <c r="R4150" s="6"/>
      <c r="S4150" s="6"/>
      <c r="T4150" s="6"/>
      <c r="U4150" s="6"/>
      <c r="V4150" s="6"/>
      <c r="W4150" s="6" t="str">
        <f t="shared" si="130"/>
        <v>-</v>
      </c>
      <c r="X4150" s="6"/>
      <c r="Y4150" s="6"/>
      <c r="Z4150" s="6"/>
      <c r="AA4150" s="6"/>
      <c r="AB4150" s="6"/>
      <c r="AC4150" s="6"/>
    </row>
    <row r="4151" spans="1:29" x14ac:dyDescent="0.25">
      <c r="Q4151" s="12" t="str">
        <f t="shared" ca="1" si="131"/>
        <v>-</v>
      </c>
      <c r="W4151" t="str">
        <f t="shared" si="130"/>
        <v>-</v>
      </c>
    </row>
    <row r="4152" spans="1:29" x14ac:dyDescent="0.25">
      <c r="A4152" s="6"/>
      <c r="B4152" s="10"/>
      <c r="C4152" s="6"/>
      <c r="D4152" s="6"/>
      <c r="E4152" s="6"/>
      <c r="F4152" s="6"/>
      <c r="G4152" s="6"/>
      <c r="H4152" s="6"/>
      <c r="I4152" s="6"/>
      <c r="J4152" s="6"/>
      <c r="K4152" s="6"/>
      <c r="L4152" s="6"/>
      <c r="M4152" s="6"/>
      <c r="N4152" s="6"/>
      <c r="O4152" s="6"/>
      <c r="P4152" s="10"/>
      <c r="Q4152" s="15" t="str">
        <f t="shared" ca="1" si="131"/>
        <v>-</v>
      </c>
      <c r="R4152" s="6"/>
      <c r="S4152" s="6"/>
      <c r="T4152" s="6"/>
      <c r="U4152" s="6"/>
      <c r="V4152" s="6"/>
      <c r="W4152" s="6" t="str">
        <f t="shared" si="130"/>
        <v>-</v>
      </c>
      <c r="X4152" s="6"/>
      <c r="Y4152" s="6"/>
      <c r="Z4152" s="6"/>
      <c r="AA4152" s="6"/>
      <c r="AB4152" s="6"/>
      <c r="AC4152" s="6"/>
    </row>
    <row r="4153" spans="1:29" x14ac:dyDescent="0.25">
      <c r="Q4153" s="12" t="str">
        <f t="shared" ca="1" si="131"/>
        <v>-</v>
      </c>
      <c r="W4153" t="str">
        <f t="shared" si="130"/>
        <v>-</v>
      </c>
    </row>
    <row r="4154" spans="1:29" x14ac:dyDescent="0.25">
      <c r="A4154" s="6"/>
      <c r="B4154" s="10"/>
      <c r="C4154" s="6"/>
      <c r="D4154" s="6"/>
      <c r="E4154" s="6"/>
      <c r="F4154" s="6"/>
      <c r="G4154" s="6"/>
      <c r="H4154" s="6"/>
      <c r="I4154" s="6"/>
      <c r="J4154" s="6"/>
      <c r="K4154" s="6"/>
      <c r="L4154" s="6"/>
      <c r="M4154" s="6"/>
      <c r="N4154" s="6"/>
      <c r="O4154" s="6"/>
      <c r="P4154" s="10"/>
      <c r="Q4154" s="15" t="str">
        <f t="shared" ca="1" si="131"/>
        <v>-</v>
      </c>
      <c r="R4154" s="6"/>
      <c r="S4154" s="6"/>
      <c r="T4154" s="6"/>
      <c r="U4154" s="6"/>
      <c r="V4154" s="6"/>
      <c r="W4154" s="6" t="str">
        <f t="shared" si="130"/>
        <v>-</v>
      </c>
      <c r="X4154" s="6"/>
      <c r="Y4154" s="6"/>
      <c r="Z4154" s="6"/>
      <c r="AA4154" s="6"/>
      <c r="AB4154" s="6"/>
      <c r="AC4154" s="6"/>
    </row>
    <row r="4155" spans="1:29" x14ac:dyDescent="0.25">
      <c r="Q4155" s="12" t="str">
        <f t="shared" ca="1" si="131"/>
        <v>-</v>
      </c>
      <c r="W4155" t="str">
        <f t="shared" si="130"/>
        <v>-</v>
      </c>
    </row>
    <row r="4156" spans="1:29" x14ac:dyDescent="0.25">
      <c r="A4156" s="6"/>
      <c r="B4156" s="10"/>
      <c r="C4156" s="6"/>
      <c r="D4156" s="6"/>
      <c r="E4156" s="6"/>
      <c r="F4156" s="6"/>
      <c r="G4156" s="6"/>
      <c r="H4156" s="6"/>
      <c r="I4156" s="6"/>
      <c r="J4156" s="6"/>
      <c r="K4156" s="6"/>
      <c r="L4156" s="6"/>
      <c r="M4156" s="6"/>
      <c r="N4156" s="6"/>
      <c r="O4156" s="6"/>
      <c r="P4156" s="10"/>
      <c r="Q4156" s="15" t="str">
        <f t="shared" ca="1" si="131"/>
        <v>-</v>
      </c>
      <c r="R4156" s="6"/>
      <c r="S4156" s="6"/>
      <c r="T4156" s="6"/>
      <c r="U4156" s="6"/>
      <c r="V4156" s="6"/>
      <c r="W4156" s="6" t="str">
        <f t="shared" si="130"/>
        <v>-</v>
      </c>
      <c r="X4156" s="6"/>
      <c r="Y4156" s="6"/>
      <c r="Z4156" s="6"/>
      <c r="AA4156" s="6"/>
      <c r="AB4156" s="6"/>
      <c r="AC4156" s="6"/>
    </row>
    <row r="4157" spans="1:29" x14ac:dyDescent="0.25">
      <c r="Q4157" s="12" t="str">
        <f t="shared" ca="1" si="131"/>
        <v>-</v>
      </c>
      <c r="W4157" t="str">
        <f t="shared" si="130"/>
        <v>-</v>
      </c>
    </row>
    <row r="4158" spans="1:29" x14ac:dyDescent="0.25">
      <c r="A4158" s="6"/>
      <c r="B4158" s="10"/>
      <c r="C4158" s="6"/>
      <c r="D4158" s="6"/>
      <c r="E4158" s="6"/>
      <c r="F4158" s="6"/>
      <c r="G4158" s="6"/>
      <c r="H4158" s="6"/>
      <c r="I4158" s="6"/>
      <c r="J4158" s="6"/>
      <c r="K4158" s="6"/>
      <c r="L4158" s="6"/>
      <c r="M4158" s="6"/>
      <c r="N4158" s="6"/>
      <c r="O4158" s="6"/>
      <c r="P4158" s="10"/>
      <c r="Q4158" s="15" t="str">
        <f t="shared" ca="1" si="131"/>
        <v>-</v>
      </c>
      <c r="R4158" s="6"/>
      <c r="S4158" s="6"/>
      <c r="T4158" s="6"/>
      <c r="U4158" s="6"/>
      <c r="V4158" s="6"/>
      <c r="W4158" s="6" t="str">
        <f t="shared" si="130"/>
        <v>-</v>
      </c>
      <c r="X4158" s="6"/>
      <c r="Y4158" s="6"/>
      <c r="Z4158" s="6"/>
      <c r="AA4158" s="6"/>
      <c r="AB4158" s="6"/>
      <c r="AC4158" s="6"/>
    </row>
    <row r="4159" spans="1:29" x14ac:dyDescent="0.25">
      <c r="Q4159" s="12" t="str">
        <f t="shared" ca="1" si="131"/>
        <v>-</v>
      </c>
      <c r="W4159" t="str">
        <f t="shared" si="130"/>
        <v>-</v>
      </c>
    </row>
    <row r="4160" spans="1:29" x14ac:dyDescent="0.25">
      <c r="A4160" s="6"/>
      <c r="B4160" s="10"/>
      <c r="C4160" s="6"/>
      <c r="D4160" s="6"/>
      <c r="E4160" s="6"/>
      <c r="F4160" s="6"/>
      <c r="G4160" s="6"/>
      <c r="H4160" s="6"/>
      <c r="I4160" s="6"/>
      <c r="J4160" s="6"/>
      <c r="K4160" s="6"/>
      <c r="L4160" s="6"/>
      <c r="M4160" s="6"/>
      <c r="N4160" s="6"/>
      <c r="O4160" s="6"/>
      <c r="P4160" s="10"/>
      <c r="Q4160" s="15" t="str">
        <f t="shared" ca="1" si="131"/>
        <v>-</v>
      </c>
      <c r="R4160" s="6"/>
      <c r="S4160" s="6"/>
      <c r="T4160" s="6"/>
      <c r="U4160" s="6"/>
      <c r="V4160" s="6"/>
      <c r="W4160" s="6" t="str">
        <f t="shared" si="130"/>
        <v>-</v>
      </c>
      <c r="X4160" s="6"/>
      <c r="Y4160" s="6"/>
      <c r="Z4160" s="6"/>
      <c r="AA4160" s="6"/>
      <c r="AB4160" s="6"/>
      <c r="AC4160" s="6"/>
    </row>
    <row r="4161" spans="1:29" x14ac:dyDescent="0.25">
      <c r="Q4161" s="12" t="str">
        <f t="shared" ca="1" si="131"/>
        <v>-</v>
      </c>
      <c r="W4161" t="str">
        <f t="shared" si="130"/>
        <v>-</v>
      </c>
    </row>
    <row r="4162" spans="1:29" x14ac:dyDescent="0.25">
      <c r="A4162" s="6"/>
      <c r="B4162" s="10"/>
      <c r="C4162" s="6"/>
      <c r="D4162" s="6"/>
      <c r="E4162" s="6"/>
      <c r="F4162" s="6"/>
      <c r="G4162" s="6"/>
      <c r="H4162" s="6"/>
      <c r="I4162" s="6"/>
      <c r="J4162" s="6"/>
      <c r="K4162" s="6"/>
      <c r="L4162" s="6"/>
      <c r="M4162" s="6"/>
      <c r="N4162" s="6"/>
      <c r="O4162" s="6"/>
      <c r="P4162" s="10"/>
      <c r="Q4162" s="15" t="str">
        <f t="shared" ca="1" si="131"/>
        <v>-</v>
      </c>
      <c r="R4162" s="6"/>
      <c r="S4162" s="6"/>
      <c r="T4162" s="6"/>
      <c r="U4162" s="6"/>
      <c r="V4162" s="6"/>
      <c r="W4162" s="6" t="str">
        <f t="shared" si="130"/>
        <v>-</v>
      </c>
      <c r="X4162" s="6"/>
      <c r="Y4162" s="6"/>
      <c r="Z4162" s="6"/>
      <c r="AA4162" s="6"/>
      <c r="AB4162" s="6"/>
      <c r="AC4162" s="6"/>
    </row>
    <row r="4163" spans="1:29" x14ac:dyDescent="0.25">
      <c r="Q4163" s="12" t="str">
        <f t="shared" ca="1" si="131"/>
        <v>-</v>
      </c>
      <c r="W4163" t="str">
        <f t="shared" si="130"/>
        <v>-</v>
      </c>
    </row>
    <row r="4164" spans="1:29" x14ac:dyDescent="0.25">
      <c r="A4164" s="6"/>
      <c r="B4164" s="10"/>
      <c r="C4164" s="6"/>
      <c r="D4164" s="6"/>
      <c r="E4164" s="6"/>
      <c r="F4164" s="6"/>
      <c r="G4164" s="6"/>
      <c r="H4164" s="6"/>
      <c r="I4164" s="6"/>
      <c r="J4164" s="6"/>
      <c r="K4164" s="6"/>
      <c r="L4164" s="6"/>
      <c r="M4164" s="6"/>
      <c r="N4164" s="6"/>
      <c r="O4164" s="6"/>
      <c r="P4164" s="10"/>
      <c r="Q4164" s="15" t="str">
        <f t="shared" ca="1" si="131"/>
        <v>-</v>
      </c>
      <c r="R4164" s="6"/>
      <c r="S4164" s="6"/>
      <c r="T4164" s="6"/>
      <c r="U4164" s="6"/>
      <c r="V4164" s="6"/>
      <c r="W4164" s="6" t="str">
        <f t="shared" si="130"/>
        <v>-</v>
      </c>
      <c r="X4164" s="6"/>
      <c r="Y4164" s="6"/>
      <c r="Z4164" s="6"/>
      <c r="AA4164" s="6"/>
      <c r="AB4164" s="6"/>
      <c r="AC4164" s="6"/>
    </row>
    <row r="4165" spans="1:29" x14ac:dyDescent="0.25">
      <c r="Q4165" s="12" t="str">
        <f t="shared" ca="1" si="131"/>
        <v>-</v>
      </c>
      <c r="W4165" t="str">
        <f t="shared" si="130"/>
        <v>-</v>
      </c>
    </row>
    <row r="4166" spans="1:29" x14ac:dyDescent="0.25">
      <c r="A4166" s="6"/>
      <c r="B4166" s="10"/>
      <c r="C4166" s="6"/>
      <c r="D4166" s="6"/>
      <c r="E4166" s="6"/>
      <c r="F4166" s="6"/>
      <c r="G4166" s="6"/>
      <c r="H4166" s="6"/>
      <c r="I4166" s="6"/>
      <c r="J4166" s="6"/>
      <c r="K4166" s="6"/>
      <c r="L4166" s="6"/>
      <c r="M4166" s="6"/>
      <c r="N4166" s="6"/>
      <c r="O4166" s="6"/>
      <c r="P4166" s="10"/>
      <c r="Q4166" s="15" t="str">
        <f t="shared" ca="1" si="131"/>
        <v>-</v>
      </c>
      <c r="R4166" s="6"/>
      <c r="S4166" s="6"/>
      <c r="T4166" s="6"/>
      <c r="U4166" s="6"/>
      <c r="V4166" s="6"/>
      <c r="W4166" s="6" t="str">
        <f t="shared" si="130"/>
        <v>-</v>
      </c>
      <c r="X4166" s="6"/>
      <c r="Y4166" s="6"/>
      <c r="Z4166" s="6"/>
      <c r="AA4166" s="6"/>
      <c r="AB4166" s="6"/>
      <c r="AC4166" s="6"/>
    </row>
    <row r="4167" spans="1:29" x14ac:dyDescent="0.25">
      <c r="Q4167" s="12" t="str">
        <f t="shared" ca="1" si="131"/>
        <v>-</v>
      </c>
      <c r="W4167" t="str">
        <f t="shared" si="130"/>
        <v>-</v>
      </c>
    </row>
    <row r="4168" spans="1:29" x14ac:dyDescent="0.25">
      <c r="A4168" s="6"/>
      <c r="B4168" s="10"/>
      <c r="C4168" s="6"/>
      <c r="D4168" s="6"/>
      <c r="E4168" s="6"/>
      <c r="F4168" s="6"/>
      <c r="G4168" s="6"/>
      <c r="H4168" s="6"/>
      <c r="I4168" s="6"/>
      <c r="J4168" s="6"/>
      <c r="K4168" s="6"/>
      <c r="L4168" s="6"/>
      <c r="M4168" s="6"/>
      <c r="N4168" s="6"/>
      <c r="O4168" s="6"/>
      <c r="P4168" s="10"/>
      <c r="Q4168" s="15" t="str">
        <f t="shared" ca="1" si="131"/>
        <v>-</v>
      </c>
      <c r="R4168" s="6"/>
      <c r="S4168" s="6"/>
      <c r="T4168" s="6"/>
      <c r="U4168" s="6"/>
      <c r="V4168" s="6"/>
      <c r="W4168" s="6" t="str">
        <f t="shared" ref="W4168:W4231" si="132">IF(OR(ISBLANK(J4168),ISBLANK(V4168)),"-",(IF(J4168=V4168,"Yes","No")))</f>
        <v>-</v>
      </c>
      <c r="X4168" s="6"/>
      <c r="Y4168" s="6"/>
      <c r="Z4168" s="6"/>
      <c r="AA4168" s="6"/>
      <c r="AB4168" s="6"/>
      <c r="AC4168" s="6"/>
    </row>
    <row r="4169" spans="1:29" x14ac:dyDescent="0.25">
      <c r="Q4169" s="12" t="str">
        <f t="shared" ref="Q4169:Q4232" ca="1" si="133">IF(B4169&gt;1/1/1900, (IF(R4169="Closed",(DATEDIF(B4169,P4169,"d"))-(DATEDIF(M4169,O4169,"d")),IF(OR(R4169="Pending",ISBLANK(P4169)),TODAY()-B4169))),"-")</f>
        <v>-</v>
      </c>
      <c r="W4169" t="str">
        <f t="shared" si="132"/>
        <v>-</v>
      </c>
    </row>
    <row r="4170" spans="1:29" x14ac:dyDescent="0.25">
      <c r="A4170" s="6"/>
      <c r="B4170" s="10"/>
      <c r="C4170" s="6"/>
      <c r="D4170" s="6"/>
      <c r="E4170" s="6"/>
      <c r="F4170" s="6"/>
      <c r="G4170" s="6"/>
      <c r="H4170" s="6"/>
      <c r="I4170" s="6"/>
      <c r="J4170" s="6"/>
      <c r="K4170" s="6"/>
      <c r="L4170" s="6"/>
      <c r="M4170" s="6"/>
      <c r="N4170" s="6"/>
      <c r="O4170" s="6"/>
      <c r="P4170" s="10"/>
      <c r="Q4170" s="15" t="str">
        <f t="shared" ca="1" si="133"/>
        <v>-</v>
      </c>
      <c r="R4170" s="6"/>
      <c r="S4170" s="6"/>
      <c r="T4170" s="6"/>
      <c r="U4170" s="6"/>
      <c r="V4170" s="6"/>
      <c r="W4170" s="6" t="str">
        <f t="shared" si="132"/>
        <v>-</v>
      </c>
      <c r="X4170" s="6"/>
      <c r="Y4170" s="6"/>
      <c r="Z4170" s="6"/>
      <c r="AA4170" s="6"/>
      <c r="AB4170" s="6"/>
      <c r="AC4170" s="6"/>
    </row>
    <row r="4171" spans="1:29" x14ac:dyDescent="0.25">
      <c r="Q4171" s="12" t="str">
        <f t="shared" ca="1" si="133"/>
        <v>-</v>
      </c>
      <c r="W4171" t="str">
        <f t="shared" si="132"/>
        <v>-</v>
      </c>
    </row>
    <row r="4172" spans="1:29" x14ac:dyDescent="0.25">
      <c r="A4172" s="6"/>
      <c r="B4172" s="10"/>
      <c r="C4172" s="6"/>
      <c r="D4172" s="6"/>
      <c r="E4172" s="6"/>
      <c r="F4172" s="6"/>
      <c r="G4172" s="6"/>
      <c r="H4172" s="6"/>
      <c r="I4172" s="6"/>
      <c r="J4172" s="6"/>
      <c r="K4172" s="6"/>
      <c r="L4172" s="6"/>
      <c r="M4172" s="6"/>
      <c r="N4172" s="6"/>
      <c r="O4172" s="6"/>
      <c r="P4172" s="10"/>
      <c r="Q4172" s="15" t="str">
        <f t="shared" ca="1" si="133"/>
        <v>-</v>
      </c>
      <c r="R4172" s="6"/>
      <c r="S4172" s="6"/>
      <c r="T4172" s="6"/>
      <c r="U4172" s="6"/>
      <c r="V4172" s="6"/>
      <c r="W4172" s="6" t="str">
        <f t="shared" si="132"/>
        <v>-</v>
      </c>
      <c r="X4172" s="6"/>
      <c r="Y4172" s="6"/>
      <c r="Z4172" s="6"/>
      <c r="AA4172" s="6"/>
      <c r="AB4172" s="6"/>
      <c r="AC4172" s="6"/>
    </row>
    <row r="4173" spans="1:29" x14ac:dyDescent="0.25">
      <c r="Q4173" s="12" t="str">
        <f t="shared" ca="1" si="133"/>
        <v>-</v>
      </c>
      <c r="W4173" t="str">
        <f t="shared" si="132"/>
        <v>-</v>
      </c>
    </row>
    <row r="4174" spans="1:29" x14ac:dyDescent="0.25">
      <c r="A4174" s="6"/>
      <c r="B4174" s="10"/>
      <c r="C4174" s="6"/>
      <c r="D4174" s="6"/>
      <c r="E4174" s="6"/>
      <c r="F4174" s="6"/>
      <c r="G4174" s="6"/>
      <c r="H4174" s="6"/>
      <c r="I4174" s="6"/>
      <c r="J4174" s="6"/>
      <c r="K4174" s="6"/>
      <c r="L4174" s="6"/>
      <c r="M4174" s="6"/>
      <c r="N4174" s="6"/>
      <c r="O4174" s="6"/>
      <c r="P4174" s="10"/>
      <c r="Q4174" s="15" t="str">
        <f t="shared" ca="1" si="133"/>
        <v>-</v>
      </c>
      <c r="R4174" s="6"/>
      <c r="S4174" s="6"/>
      <c r="T4174" s="6"/>
      <c r="U4174" s="6"/>
      <c r="V4174" s="6"/>
      <c r="W4174" s="6" t="str">
        <f t="shared" si="132"/>
        <v>-</v>
      </c>
      <c r="X4174" s="6"/>
      <c r="Y4174" s="6"/>
      <c r="Z4174" s="6"/>
      <c r="AA4174" s="6"/>
      <c r="AB4174" s="6"/>
      <c r="AC4174" s="6"/>
    </row>
    <row r="4175" spans="1:29" x14ac:dyDescent="0.25">
      <c r="Q4175" s="12" t="str">
        <f t="shared" ca="1" si="133"/>
        <v>-</v>
      </c>
      <c r="W4175" t="str">
        <f t="shared" si="132"/>
        <v>-</v>
      </c>
    </row>
    <row r="4176" spans="1:29" x14ac:dyDescent="0.25">
      <c r="A4176" s="6"/>
      <c r="B4176" s="10"/>
      <c r="C4176" s="6"/>
      <c r="D4176" s="6"/>
      <c r="E4176" s="6"/>
      <c r="F4176" s="6"/>
      <c r="G4176" s="6"/>
      <c r="H4176" s="6"/>
      <c r="I4176" s="6"/>
      <c r="J4176" s="6"/>
      <c r="K4176" s="6"/>
      <c r="L4176" s="6"/>
      <c r="M4176" s="6"/>
      <c r="N4176" s="6"/>
      <c r="O4176" s="6"/>
      <c r="P4176" s="10"/>
      <c r="Q4176" s="15" t="str">
        <f t="shared" ca="1" si="133"/>
        <v>-</v>
      </c>
      <c r="R4176" s="6"/>
      <c r="S4176" s="6"/>
      <c r="T4176" s="6"/>
      <c r="U4176" s="6"/>
      <c r="V4176" s="6"/>
      <c r="W4176" s="6" t="str">
        <f t="shared" si="132"/>
        <v>-</v>
      </c>
      <c r="X4176" s="6"/>
      <c r="Y4176" s="6"/>
      <c r="Z4176" s="6"/>
      <c r="AA4176" s="6"/>
      <c r="AB4176" s="6"/>
      <c r="AC4176" s="6"/>
    </row>
    <row r="4177" spans="1:29" x14ac:dyDescent="0.25">
      <c r="Q4177" s="12" t="str">
        <f t="shared" ca="1" si="133"/>
        <v>-</v>
      </c>
      <c r="W4177" t="str">
        <f t="shared" si="132"/>
        <v>-</v>
      </c>
    </row>
    <row r="4178" spans="1:29" x14ac:dyDescent="0.25">
      <c r="A4178" s="6"/>
      <c r="B4178" s="10"/>
      <c r="C4178" s="6"/>
      <c r="D4178" s="6"/>
      <c r="E4178" s="6"/>
      <c r="F4178" s="6"/>
      <c r="G4178" s="6"/>
      <c r="H4178" s="6"/>
      <c r="I4178" s="6"/>
      <c r="J4178" s="6"/>
      <c r="K4178" s="6"/>
      <c r="L4178" s="6"/>
      <c r="M4178" s="6"/>
      <c r="N4178" s="6"/>
      <c r="O4178" s="6"/>
      <c r="P4178" s="10"/>
      <c r="Q4178" s="15" t="str">
        <f t="shared" ca="1" si="133"/>
        <v>-</v>
      </c>
      <c r="R4178" s="6"/>
      <c r="S4178" s="6"/>
      <c r="T4178" s="6"/>
      <c r="U4178" s="6"/>
      <c r="V4178" s="6"/>
      <c r="W4178" s="6" t="str">
        <f t="shared" si="132"/>
        <v>-</v>
      </c>
      <c r="X4178" s="6"/>
      <c r="Y4178" s="6"/>
      <c r="Z4178" s="6"/>
      <c r="AA4178" s="6"/>
      <c r="AB4178" s="6"/>
      <c r="AC4178" s="6"/>
    </row>
    <row r="4179" spans="1:29" x14ac:dyDescent="0.25">
      <c r="Q4179" s="12" t="str">
        <f t="shared" ca="1" si="133"/>
        <v>-</v>
      </c>
      <c r="W4179" t="str">
        <f t="shared" si="132"/>
        <v>-</v>
      </c>
    </row>
    <row r="4180" spans="1:29" x14ac:dyDescent="0.25">
      <c r="A4180" s="6"/>
      <c r="B4180" s="10"/>
      <c r="C4180" s="6"/>
      <c r="D4180" s="6"/>
      <c r="E4180" s="6"/>
      <c r="F4180" s="6"/>
      <c r="G4180" s="6"/>
      <c r="H4180" s="6"/>
      <c r="I4180" s="6"/>
      <c r="J4180" s="6"/>
      <c r="K4180" s="6"/>
      <c r="L4180" s="6"/>
      <c r="M4180" s="6"/>
      <c r="N4180" s="6"/>
      <c r="O4180" s="6"/>
      <c r="P4180" s="10"/>
      <c r="Q4180" s="15" t="str">
        <f t="shared" ca="1" si="133"/>
        <v>-</v>
      </c>
      <c r="R4180" s="6"/>
      <c r="S4180" s="6"/>
      <c r="T4180" s="6"/>
      <c r="U4180" s="6"/>
      <c r="V4180" s="6"/>
      <c r="W4180" s="6" t="str">
        <f t="shared" si="132"/>
        <v>-</v>
      </c>
      <c r="X4180" s="6"/>
      <c r="Y4180" s="6"/>
      <c r="Z4180" s="6"/>
      <c r="AA4180" s="6"/>
      <c r="AB4180" s="6"/>
      <c r="AC4180" s="6"/>
    </row>
    <row r="4181" spans="1:29" x14ac:dyDescent="0.25">
      <c r="Q4181" s="12" t="str">
        <f t="shared" ca="1" si="133"/>
        <v>-</v>
      </c>
      <c r="W4181" t="str">
        <f t="shared" si="132"/>
        <v>-</v>
      </c>
    </row>
    <row r="4182" spans="1:29" x14ac:dyDescent="0.25">
      <c r="A4182" s="6"/>
      <c r="B4182" s="10"/>
      <c r="C4182" s="6"/>
      <c r="D4182" s="6"/>
      <c r="E4182" s="6"/>
      <c r="F4182" s="6"/>
      <c r="G4182" s="6"/>
      <c r="H4182" s="6"/>
      <c r="I4182" s="6"/>
      <c r="J4182" s="6"/>
      <c r="K4182" s="6"/>
      <c r="L4182" s="6"/>
      <c r="M4182" s="6"/>
      <c r="N4182" s="6"/>
      <c r="O4182" s="6"/>
      <c r="P4182" s="10"/>
      <c r="Q4182" s="15" t="str">
        <f t="shared" ca="1" si="133"/>
        <v>-</v>
      </c>
      <c r="R4182" s="6"/>
      <c r="S4182" s="6"/>
      <c r="T4182" s="6"/>
      <c r="U4182" s="6"/>
      <c r="V4182" s="6"/>
      <c r="W4182" s="6" t="str">
        <f t="shared" si="132"/>
        <v>-</v>
      </c>
      <c r="X4182" s="6"/>
      <c r="Y4182" s="6"/>
      <c r="Z4182" s="6"/>
      <c r="AA4182" s="6"/>
      <c r="AB4182" s="6"/>
      <c r="AC4182" s="6"/>
    </row>
    <row r="4183" spans="1:29" x14ac:dyDescent="0.25">
      <c r="Q4183" s="12" t="str">
        <f t="shared" ca="1" si="133"/>
        <v>-</v>
      </c>
      <c r="W4183" t="str">
        <f t="shared" si="132"/>
        <v>-</v>
      </c>
    </row>
    <row r="4184" spans="1:29" x14ac:dyDescent="0.25">
      <c r="A4184" s="6"/>
      <c r="B4184" s="10"/>
      <c r="C4184" s="6"/>
      <c r="D4184" s="6"/>
      <c r="E4184" s="6"/>
      <c r="F4184" s="6"/>
      <c r="G4184" s="6"/>
      <c r="H4184" s="6"/>
      <c r="I4184" s="6"/>
      <c r="J4184" s="6"/>
      <c r="K4184" s="6"/>
      <c r="L4184" s="6"/>
      <c r="M4184" s="6"/>
      <c r="N4184" s="6"/>
      <c r="O4184" s="6"/>
      <c r="P4184" s="10"/>
      <c r="Q4184" s="15" t="str">
        <f t="shared" ca="1" si="133"/>
        <v>-</v>
      </c>
      <c r="R4184" s="6"/>
      <c r="S4184" s="6"/>
      <c r="T4184" s="6"/>
      <c r="U4184" s="6"/>
      <c r="V4184" s="6"/>
      <c r="W4184" s="6" t="str">
        <f t="shared" si="132"/>
        <v>-</v>
      </c>
      <c r="X4184" s="6"/>
      <c r="Y4184" s="6"/>
      <c r="Z4184" s="6"/>
      <c r="AA4184" s="6"/>
      <c r="AB4184" s="6"/>
      <c r="AC4184" s="6"/>
    </row>
    <row r="4185" spans="1:29" x14ac:dyDescent="0.25">
      <c r="Q4185" s="12" t="str">
        <f t="shared" ca="1" si="133"/>
        <v>-</v>
      </c>
      <c r="W4185" t="str">
        <f t="shared" si="132"/>
        <v>-</v>
      </c>
    </row>
    <row r="4186" spans="1:29" x14ac:dyDescent="0.25">
      <c r="A4186" s="6"/>
      <c r="B4186" s="10"/>
      <c r="C4186" s="6"/>
      <c r="D4186" s="6"/>
      <c r="E4186" s="6"/>
      <c r="F4186" s="6"/>
      <c r="G4186" s="6"/>
      <c r="H4186" s="6"/>
      <c r="I4186" s="6"/>
      <c r="J4186" s="6"/>
      <c r="K4186" s="6"/>
      <c r="L4186" s="6"/>
      <c r="M4186" s="6"/>
      <c r="N4186" s="6"/>
      <c r="O4186" s="6"/>
      <c r="P4186" s="10"/>
      <c r="Q4186" s="15" t="str">
        <f t="shared" ca="1" si="133"/>
        <v>-</v>
      </c>
      <c r="R4186" s="6"/>
      <c r="S4186" s="6"/>
      <c r="T4186" s="6"/>
      <c r="U4186" s="6"/>
      <c r="V4186" s="6"/>
      <c r="W4186" s="6" t="str">
        <f t="shared" si="132"/>
        <v>-</v>
      </c>
      <c r="X4186" s="6"/>
      <c r="Y4186" s="6"/>
      <c r="Z4186" s="6"/>
      <c r="AA4186" s="6"/>
      <c r="AB4186" s="6"/>
      <c r="AC4186" s="6"/>
    </row>
    <row r="4187" spans="1:29" x14ac:dyDescent="0.25">
      <c r="Q4187" s="12" t="str">
        <f t="shared" ca="1" si="133"/>
        <v>-</v>
      </c>
      <c r="W4187" t="str">
        <f t="shared" si="132"/>
        <v>-</v>
      </c>
    </row>
    <row r="4188" spans="1:29" x14ac:dyDescent="0.25">
      <c r="A4188" s="6"/>
      <c r="B4188" s="10"/>
      <c r="C4188" s="6"/>
      <c r="D4188" s="6"/>
      <c r="E4188" s="6"/>
      <c r="F4188" s="6"/>
      <c r="G4188" s="6"/>
      <c r="H4188" s="6"/>
      <c r="I4188" s="6"/>
      <c r="J4188" s="6"/>
      <c r="K4188" s="6"/>
      <c r="L4188" s="6"/>
      <c r="M4188" s="6"/>
      <c r="N4188" s="6"/>
      <c r="O4188" s="6"/>
      <c r="P4188" s="10"/>
      <c r="Q4188" s="15" t="str">
        <f t="shared" ca="1" si="133"/>
        <v>-</v>
      </c>
      <c r="R4188" s="6"/>
      <c r="S4188" s="6"/>
      <c r="T4188" s="6"/>
      <c r="U4188" s="6"/>
      <c r="V4188" s="6"/>
      <c r="W4188" s="6" t="str">
        <f t="shared" si="132"/>
        <v>-</v>
      </c>
      <c r="X4188" s="6"/>
      <c r="Y4188" s="6"/>
      <c r="Z4188" s="6"/>
      <c r="AA4188" s="6"/>
      <c r="AB4188" s="6"/>
      <c r="AC4188" s="6"/>
    </row>
    <row r="4189" spans="1:29" x14ac:dyDescent="0.25">
      <c r="Q4189" s="12" t="str">
        <f t="shared" ca="1" si="133"/>
        <v>-</v>
      </c>
      <c r="W4189" t="str">
        <f t="shared" si="132"/>
        <v>-</v>
      </c>
    </row>
    <row r="4190" spans="1:29" x14ac:dyDescent="0.25">
      <c r="A4190" s="6"/>
      <c r="B4190" s="10"/>
      <c r="C4190" s="6"/>
      <c r="D4190" s="6"/>
      <c r="E4190" s="6"/>
      <c r="F4190" s="6"/>
      <c r="G4190" s="6"/>
      <c r="H4190" s="6"/>
      <c r="I4190" s="6"/>
      <c r="J4190" s="6"/>
      <c r="K4190" s="6"/>
      <c r="L4190" s="6"/>
      <c r="M4190" s="6"/>
      <c r="N4190" s="6"/>
      <c r="O4190" s="6"/>
      <c r="P4190" s="10"/>
      <c r="Q4190" s="15" t="str">
        <f t="shared" ca="1" si="133"/>
        <v>-</v>
      </c>
      <c r="R4190" s="6"/>
      <c r="S4190" s="6"/>
      <c r="T4190" s="6"/>
      <c r="U4190" s="6"/>
      <c r="V4190" s="6"/>
      <c r="W4190" s="6" t="str">
        <f t="shared" si="132"/>
        <v>-</v>
      </c>
      <c r="X4190" s="6"/>
      <c r="Y4190" s="6"/>
      <c r="Z4190" s="6"/>
      <c r="AA4190" s="6"/>
      <c r="AB4190" s="6"/>
      <c r="AC4190" s="6"/>
    </row>
    <row r="4191" spans="1:29" x14ac:dyDescent="0.25">
      <c r="Q4191" s="12" t="str">
        <f t="shared" ca="1" si="133"/>
        <v>-</v>
      </c>
      <c r="W4191" t="str">
        <f t="shared" si="132"/>
        <v>-</v>
      </c>
    </row>
    <row r="4192" spans="1:29" x14ac:dyDescent="0.25">
      <c r="A4192" s="6"/>
      <c r="B4192" s="10"/>
      <c r="C4192" s="6"/>
      <c r="D4192" s="6"/>
      <c r="E4192" s="6"/>
      <c r="F4192" s="6"/>
      <c r="G4192" s="6"/>
      <c r="H4192" s="6"/>
      <c r="I4192" s="6"/>
      <c r="J4192" s="6"/>
      <c r="K4192" s="6"/>
      <c r="L4192" s="6"/>
      <c r="M4192" s="6"/>
      <c r="N4192" s="6"/>
      <c r="O4192" s="6"/>
      <c r="P4192" s="10"/>
      <c r="Q4192" s="15" t="str">
        <f t="shared" ca="1" si="133"/>
        <v>-</v>
      </c>
      <c r="R4192" s="6"/>
      <c r="S4192" s="6"/>
      <c r="T4192" s="6"/>
      <c r="U4192" s="6"/>
      <c r="V4192" s="6"/>
      <c r="W4192" s="6" t="str">
        <f t="shared" si="132"/>
        <v>-</v>
      </c>
      <c r="X4192" s="6"/>
      <c r="Y4192" s="6"/>
      <c r="Z4192" s="6"/>
      <c r="AA4192" s="6"/>
      <c r="AB4192" s="6"/>
      <c r="AC4192" s="6"/>
    </row>
    <row r="4193" spans="1:29" x14ac:dyDescent="0.25">
      <c r="Q4193" s="12" t="str">
        <f t="shared" ca="1" si="133"/>
        <v>-</v>
      </c>
      <c r="W4193" t="str">
        <f t="shared" si="132"/>
        <v>-</v>
      </c>
    </row>
    <row r="4194" spans="1:29" x14ac:dyDescent="0.25">
      <c r="A4194" s="6"/>
      <c r="B4194" s="10"/>
      <c r="C4194" s="6"/>
      <c r="D4194" s="6"/>
      <c r="E4194" s="6"/>
      <c r="F4194" s="6"/>
      <c r="G4194" s="6"/>
      <c r="H4194" s="6"/>
      <c r="I4194" s="6"/>
      <c r="J4194" s="6"/>
      <c r="K4194" s="6"/>
      <c r="L4194" s="6"/>
      <c r="M4194" s="6"/>
      <c r="N4194" s="6"/>
      <c r="O4194" s="6"/>
      <c r="P4194" s="10"/>
      <c r="Q4194" s="15" t="str">
        <f t="shared" ca="1" si="133"/>
        <v>-</v>
      </c>
      <c r="R4194" s="6"/>
      <c r="S4194" s="6"/>
      <c r="T4194" s="6"/>
      <c r="U4194" s="6"/>
      <c r="V4194" s="6"/>
      <c r="W4194" s="6" t="str">
        <f t="shared" si="132"/>
        <v>-</v>
      </c>
      <c r="X4194" s="6"/>
      <c r="Y4194" s="6"/>
      <c r="Z4194" s="6"/>
      <c r="AA4194" s="6"/>
      <c r="AB4194" s="6"/>
      <c r="AC4194" s="6"/>
    </row>
    <row r="4195" spans="1:29" x14ac:dyDescent="0.25">
      <c r="Q4195" s="12" t="str">
        <f t="shared" ca="1" si="133"/>
        <v>-</v>
      </c>
      <c r="W4195" t="str">
        <f t="shared" si="132"/>
        <v>-</v>
      </c>
    </row>
    <row r="4196" spans="1:29" x14ac:dyDescent="0.25">
      <c r="A4196" s="6"/>
      <c r="B4196" s="10"/>
      <c r="C4196" s="6"/>
      <c r="D4196" s="6"/>
      <c r="E4196" s="6"/>
      <c r="F4196" s="6"/>
      <c r="G4196" s="6"/>
      <c r="H4196" s="6"/>
      <c r="I4196" s="6"/>
      <c r="J4196" s="6"/>
      <c r="K4196" s="6"/>
      <c r="L4196" s="6"/>
      <c r="M4196" s="6"/>
      <c r="N4196" s="6"/>
      <c r="O4196" s="6"/>
      <c r="P4196" s="10"/>
      <c r="Q4196" s="15" t="str">
        <f t="shared" ca="1" si="133"/>
        <v>-</v>
      </c>
      <c r="R4196" s="6"/>
      <c r="S4196" s="6"/>
      <c r="T4196" s="6"/>
      <c r="U4196" s="6"/>
      <c r="V4196" s="6"/>
      <c r="W4196" s="6" t="str">
        <f t="shared" si="132"/>
        <v>-</v>
      </c>
      <c r="X4196" s="6"/>
      <c r="Y4196" s="6"/>
      <c r="Z4196" s="6"/>
      <c r="AA4196" s="6"/>
      <c r="AB4196" s="6"/>
      <c r="AC4196" s="6"/>
    </row>
    <row r="4197" spans="1:29" x14ac:dyDescent="0.25">
      <c r="Q4197" s="12" t="str">
        <f t="shared" ca="1" si="133"/>
        <v>-</v>
      </c>
      <c r="W4197" t="str">
        <f t="shared" si="132"/>
        <v>-</v>
      </c>
    </row>
    <row r="4198" spans="1:29" x14ac:dyDescent="0.25">
      <c r="A4198" s="6"/>
      <c r="B4198" s="10"/>
      <c r="C4198" s="6"/>
      <c r="D4198" s="6"/>
      <c r="E4198" s="6"/>
      <c r="F4198" s="6"/>
      <c r="G4198" s="6"/>
      <c r="H4198" s="6"/>
      <c r="I4198" s="6"/>
      <c r="J4198" s="6"/>
      <c r="K4198" s="6"/>
      <c r="L4198" s="6"/>
      <c r="M4198" s="6"/>
      <c r="N4198" s="6"/>
      <c r="O4198" s="6"/>
      <c r="P4198" s="10"/>
      <c r="Q4198" s="15" t="str">
        <f t="shared" ca="1" si="133"/>
        <v>-</v>
      </c>
      <c r="R4198" s="6"/>
      <c r="S4198" s="6"/>
      <c r="T4198" s="6"/>
      <c r="U4198" s="6"/>
      <c r="V4198" s="6"/>
      <c r="W4198" s="6" t="str">
        <f t="shared" si="132"/>
        <v>-</v>
      </c>
      <c r="X4198" s="6"/>
      <c r="Y4198" s="6"/>
      <c r="Z4198" s="6"/>
      <c r="AA4198" s="6"/>
      <c r="AB4198" s="6"/>
      <c r="AC4198" s="6"/>
    </row>
    <row r="4199" spans="1:29" x14ac:dyDescent="0.25">
      <c r="Q4199" s="12" t="str">
        <f t="shared" ca="1" si="133"/>
        <v>-</v>
      </c>
      <c r="W4199" t="str">
        <f t="shared" si="132"/>
        <v>-</v>
      </c>
    </row>
    <row r="4200" spans="1:29" x14ac:dyDescent="0.25">
      <c r="A4200" s="6"/>
      <c r="B4200" s="10"/>
      <c r="C4200" s="6"/>
      <c r="D4200" s="6"/>
      <c r="E4200" s="6"/>
      <c r="F4200" s="6"/>
      <c r="G4200" s="6"/>
      <c r="H4200" s="6"/>
      <c r="I4200" s="6"/>
      <c r="J4200" s="6"/>
      <c r="K4200" s="6"/>
      <c r="L4200" s="6"/>
      <c r="M4200" s="6"/>
      <c r="N4200" s="6"/>
      <c r="O4200" s="6"/>
      <c r="P4200" s="10"/>
      <c r="Q4200" s="15" t="str">
        <f t="shared" ca="1" si="133"/>
        <v>-</v>
      </c>
      <c r="R4200" s="6"/>
      <c r="S4200" s="6"/>
      <c r="T4200" s="6"/>
      <c r="U4200" s="6"/>
      <c r="V4200" s="6"/>
      <c r="W4200" s="6" t="str">
        <f t="shared" si="132"/>
        <v>-</v>
      </c>
      <c r="X4200" s="6"/>
      <c r="Y4200" s="6"/>
      <c r="Z4200" s="6"/>
      <c r="AA4200" s="6"/>
      <c r="AB4200" s="6"/>
      <c r="AC4200" s="6"/>
    </row>
    <row r="4201" spans="1:29" x14ac:dyDescent="0.25">
      <c r="Q4201" s="12" t="str">
        <f t="shared" ca="1" si="133"/>
        <v>-</v>
      </c>
      <c r="W4201" t="str">
        <f t="shared" si="132"/>
        <v>-</v>
      </c>
    </row>
    <row r="4202" spans="1:29" x14ac:dyDescent="0.25">
      <c r="A4202" s="6"/>
      <c r="B4202" s="10"/>
      <c r="C4202" s="6"/>
      <c r="D4202" s="6"/>
      <c r="E4202" s="6"/>
      <c r="F4202" s="6"/>
      <c r="G4202" s="6"/>
      <c r="H4202" s="6"/>
      <c r="I4202" s="6"/>
      <c r="J4202" s="6"/>
      <c r="K4202" s="6"/>
      <c r="L4202" s="6"/>
      <c r="M4202" s="6"/>
      <c r="N4202" s="6"/>
      <c r="O4202" s="6"/>
      <c r="P4202" s="10"/>
      <c r="Q4202" s="15" t="str">
        <f t="shared" ca="1" si="133"/>
        <v>-</v>
      </c>
      <c r="R4202" s="6"/>
      <c r="S4202" s="6"/>
      <c r="T4202" s="6"/>
      <c r="U4202" s="6"/>
      <c r="V4202" s="6"/>
      <c r="W4202" s="6" t="str">
        <f t="shared" si="132"/>
        <v>-</v>
      </c>
      <c r="X4202" s="6"/>
      <c r="Y4202" s="6"/>
      <c r="Z4202" s="6"/>
      <c r="AA4202" s="6"/>
      <c r="AB4202" s="6"/>
      <c r="AC4202" s="6"/>
    </row>
    <row r="4203" spans="1:29" x14ac:dyDescent="0.25">
      <c r="Q4203" s="12" t="str">
        <f t="shared" ca="1" si="133"/>
        <v>-</v>
      </c>
      <c r="W4203" t="str">
        <f t="shared" si="132"/>
        <v>-</v>
      </c>
    </row>
    <row r="4204" spans="1:29" x14ac:dyDescent="0.25">
      <c r="A4204" s="6"/>
      <c r="B4204" s="10"/>
      <c r="C4204" s="6"/>
      <c r="D4204" s="6"/>
      <c r="E4204" s="6"/>
      <c r="F4204" s="6"/>
      <c r="G4204" s="6"/>
      <c r="H4204" s="6"/>
      <c r="I4204" s="6"/>
      <c r="J4204" s="6"/>
      <c r="K4204" s="6"/>
      <c r="L4204" s="6"/>
      <c r="M4204" s="6"/>
      <c r="N4204" s="6"/>
      <c r="O4204" s="6"/>
      <c r="P4204" s="10"/>
      <c r="Q4204" s="15" t="str">
        <f t="shared" ca="1" si="133"/>
        <v>-</v>
      </c>
      <c r="R4204" s="6"/>
      <c r="S4204" s="6"/>
      <c r="T4204" s="6"/>
      <c r="U4204" s="6"/>
      <c r="V4204" s="6"/>
      <c r="W4204" s="6" t="str">
        <f t="shared" si="132"/>
        <v>-</v>
      </c>
      <c r="X4204" s="6"/>
      <c r="Y4204" s="6"/>
      <c r="Z4204" s="6"/>
      <c r="AA4204" s="6"/>
      <c r="AB4204" s="6"/>
      <c r="AC4204" s="6"/>
    </row>
    <row r="4205" spans="1:29" x14ac:dyDescent="0.25">
      <c r="Q4205" s="12" t="str">
        <f t="shared" ca="1" si="133"/>
        <v>-</v>
      </c>
      <c r="W4205" t="str">
        <f t="shared" si="132"/>
        <v>-</v>
      </c>
    </row>
    <row r="4206" spans="1:29" x14ac:dyDescent="0.25">
      <c r="A4206" s="6"/>
      <c r="B4206" s="10"/>
      <c r="C4206" s="6"/>
      <c r="D4206" s="6"/>
      <c r="E4206" s="6"/>
      <c r="F4206" s="6"/>
      <c r="G4206" s="6"/>
      <c r="H4206" s="6"/>
      <c r="I4206" s="6"/>
      <c r="J4206" s="6"/>
      <c r="K4206" s="6"/>
      <c r="L4206" s="6"/>
      <c r="M4206" s="6"/>
      <c r="N4206" s="6"/>
      <c r="O4206" s="6"/>
      <c r="P4206" s="10"/>
      <c r="Q4206" s="15" t="str">
        <f t="shared" ca="1" si="133"/>
        <v>-</v>
      </c>
      <c r="R4206" s="6"/>
      <c r="S4206" s="6"/>
      <c r="T4206" s="6"/>
      <c r="U4206" s="6"/>
      <c r="V4206" s="6"/>
      <c r="W4206" s="6" t="str">
        <f t="shared" si="132"/>
        <v>-</v>
      </c>
      <c r="X4206" s="6"/>
      <c r="Y4206" s="6"/>
      <c r="Z4206" s="6"/>
      <c r="AA4206" s="6"/>
      <c r="AB4206" s="6"/>
      <c r="AC4206" s="6"/>
    </row>
    <row r="4207" spans="1:29" x14ac:dyDescent="0.25">
      <c r="Q4207" s="12" t="str">
        <f t="shared" ca="1" si="133"/>
        <v>-</v>
      </c>
      <c r="W4207" t="str">
        <f t="shared" si="132"/>
        <v>-</v>
      </c>
    </row>
    <row r="4208" spans="1:29" x14ac:dyDescent="0.25">
      <c r="A4208" s="6"/>
      <c r="B4208" s="10"/>
      <c r="C4208" s="6"/>
      <c r="D4208" s="6"/>
      <c r="E4208" s="6"/>
      <c r="F4208" s="6"/>
      <c r="G4208" s="6"/>
      <c r="H4208" s="6"/>
      <c r="I4208" s="6"/>
      <c r="J4208" s="6"/>
      <c r="K4208" s="6"/>
      <c r="L4208" s="6"/>
      <c r="M4208" s="6"/>
      <c r="N4208" s="6"/>
      <c r="O4208" s="6"/>
      <c r="P4208" s="10"/>
      <c r="Q4208" s="15" t="str">
        <f t="shared" ca="1" si="133"/>
        <v>-</v>
      </c>
      <c r="R4208" s="6"/>
      <c r="S4208" s="6"/>
      <c r="T4208" s="6"/>
      <c r="U4208" s="6"/>
      <c r="V4208" s="6"/>
      <c r="W4208" s="6" t="str">
        <f t="shared" si="132"/>
        <v>-</v>
      </c>
      <c r="X4208" s="6"/>
      <c r="Y4208" s="6"/>
      <c r="Z4208" s="6"/>
      <c r="AA4208" s="6"/>
      <c r="AB4208" s="6"/>
      <c r="AC4208" s="6"/>
    </row>
    <row r="4209" spans="1:29" x14ac:dyDescent="0.25">
      <c r="Q4209" s="12" t="str">
        <f t="shared" ca="1" si="133"/>
        <v>-</v>
      </c>
      <c r="W4209" t="str">
        <f t="shared" si="132"/>
        <v>-</v>
      </c>
    </row>
    <row r="4210" spans="1:29" x14ac:dyDescent="0.25">
      <c r="A4210" s="6"/>
      <c r="B4210" s="10"/>
      <c r="C4210" s="6"/>
      <c r="D4210" s="6"/>
      <c r="E4210" s="6"/>
      <c r="F4210" s="6"/>
      <c r="G4210" s="6"/>
      <c r="H4210" s="6"/>
      <c r="I4210" s="6"/>
      <c r="J4210" s="6"/>
      <c r="K4210" s="6"/>
      <c r="L4210" s="6"/>
      <c r="M4210" s="6"/>
      <c r="N4210" s="6"/>
      <c r="O4210" s="6"/>
      <c r="P4210" s="10"/>
      <c r="Q4210" s="15" t="str">
        <f t="shared" ca="1" si="133"/>
        <v>-</v>
      </c>
      <c r="R4210" s="6"/>
      <c r="S4210" s="6"/>
      <c r="T4210" s="6"/>
      <c r="U4210" s="6"/>
      <c r="V4210" s="6"/>
      <c r="W4210" s="6" t="str">
        <f t="shared" si="132"/>
        <v>-</v>
      </c>
      <c r="X4210" s="6"/>
      <c r="Y4210" s="6"/>
      <c r="Z4210" s="6"/>
      <c r="AA4210" s="6"/>
      <c r="AB4210" s="6"/>
      <c r="AC4210" s="6"/>
    </row>
    <row r="4211" spans="1:29" x14ac:dyDescent="0.25">
      <c r="Q4211" s="12" t="str">
        <f t="shared" ca="1" si="133"/>
        <v>-</v>
      </c>
      <c r="W4211" t="str">
        <f t="shared" si="132"/>
        <v>-</v>
      </c>
    </row>
    <row r="4212" spans="1:29" x14ac:dyDescent="0.25">
      <c r="A4212" s="6"/>
      <c r="B4212" s="10"/>
      <c r="C4212" s="6"/>
      <c r="D4212" s="6"/>
      <c r="E4212" s="6"/>
      <c r="F4212" s="6"/>
      <c r="G4212" s="6"/>
      <c r="H4212" s="6"/>
      <c r="I4212" s="6"/>
      <c r="J4212" s="6"/>
      <c r="K4212" s="6"/>
      <c r="L4212" s="6"/>
      <c r="M4212" s="6"/>
      <c r="N4212" s="6"/>
      <c r="O4212" s="6"/>
      <c r="P4212" s="10"/>
      <c r="Q4212" s="15" t="str">
        <f t="shared" ca="1" si="133"/>
        <v>-</v>
      </c>
      <c r="R4212" s="6"/>
      <c r="S4212" s="6"/>
      <c r="T4212" s="6"/>
      <c r="U4212" s="6"/>
      <c r="V4212" s="6"/>
      <c r="W4212" s="6" t="str">
        <f t="shared" si="132"/>
        <v>-</v>
      </c>
      <c r="X4212" s="6"/>
      <c r="Y4212" s="6"/>
      <c r="Z4212" s="6"/>
      <c r="AA4212" s="6"/>
      <c r="AB4212" s="6"/>
      <c r="AC4212" s="6"/>
    </row>
    <row r="4213" spans="1:29" x14ac:dyDescent="0.25">
      <c r="Q4213" s="12" t="str">
        <f t="shared" ca="1" si="133"/>
        <v>-</v>
      </c>
      <c r="W4213" t="str">
        <f t="shared" si="132"/>
        <v>-</v>
      </c>
    </row>
    <row r="4214" spans="1:29" x14ac:dyDescent="0.25">
      <c r="A4214" s="6"/>
      <c r="B4214" s="10"/>
      <c r="C4214" s="6"/>
      <c r="D4214" s="6"/>
      <c r="E4214" s="6"/>
      <c r="F4214" s="6"/>
      <c r="G4214" s="6"/>
      <c r="H4214" s="6"/>
      <c r="I4214" s="6"/>
      <c r="J4214" s="6"/>
      <c r="K4214" s="6"/>
      <c r="L4214" s="6"/>
      <c r="M4214" s="6"/>
      <c r="N4214" s="6"/>
      <c r="O4214" s="6"/>
      <c r="P4214" s="10"/>
      <c r="Q4214" s="15" t="str">
        <f t="shared" ca="1" si="133"/>
        <v>-</v>
      </c>
      <c r="R4214" s="6"/>
      <c r="S4214" s="6"/>
      <c r="T4214" s="6"/>
      <c r="U4214" s="6"/>
      <c r="V4214" s="6"/>
      <c r="W4214" s="6" t="str">
        <f t="shared" si="132"/>
        <v>-</v>
      </c>
      <c r="X4214" s="6"/>
      <c r="Y4214" s="6"/>
      <c r="Z4214" s="6"/>
      <c r="AA4214" s="6"/>
      <c r="AB4214" s="6"/>
      <c r="AC4214" s="6"/>
    </row>
    <row r="4215" spans="1:29" x14ac:dyDescent="0.25">
      <c r="Q4215" s="12" t="str">
        <f t="shared" ca="1" si="133"/>
        <v>-</v>
      </c>
      <c r="W4215" t="str">
        <f t="shared" si="132"/>
        <v>-</v>
      </c>
    </row>
    <row r="4216" spans="1:29" x14ac:dyDescent="0.25">
      <c r="A4216" s="6"/>
      <c r="B4216" s="10"/>
      <c r="C4216" s="6"/>
      <c r="D4216" s="6"/>
      <c r="E4216" s="6"/>
      <c r="F4216" s="6"/>
      <c r="G4216" s="6"/>
      <c r="H4216" s="6"/>
      <c r="I4216" s="6"/>
      <c r="J4216" s="6"/>
      <c r="K4216" s="6"/>
      <c r="L4216" s="6"/>
      <c r="M4216" s="6"/>
      <c r="N4216" s="6"/>
      <c r="O4216" s="6"/>
      <c r="P4216" s="10"/>
      <c r="Q4216" s="15" t="str">
        <f t="shared" ca="1" si="133"/>
        <v>-</v>
      </c>
      <c r="R4216" s="6"/>
      <c r="S4216" s="6"/>
      <c r="T4216" s="6"/>
      <c r="U4216" s="6"/>
      <c r="V4216" s="6"/>
      <c r="W4216" s="6" t="str">
        <f t="shared" si="132"/>
        <v>-</v>
      </c>
      <c r="X4216" s="6"/>
      <c r="Y4216" s="6"/>
      <c r="Z4216" s="6"/>
      <c r="AA4216" s="6"/>
      <c r="AB4216" s="6"/>
      <c r="AC4216" s="6"/>
    </row>
    <row r="4217" spans="1:29" x14ac:dyDescent="0.25">
      <c r="Q4217" s="12" t="str">
        <f t="shared" ca="1" si="133"/>
        <v>-</v>
      </c>
      <c r="W4217" t="str">
        <f t="shared" si="132"/>
        <v>-</v>
      </c>
    </row>
    <row r="4218" spans="1:29" x14ac:dyDescent="0.25">
      <c r="A4218" s="6"/>
      <c r="B4218" s="10"/>
      <c r="C4218" s="6"/>
      <c r="D4218" s="6"/>
      <c r="E4218" s="6"/>
      <c r="F4218" s="6"/>
      <c r="G4218" s="6"/>
      <c r="H4218" s="6"/>
      <c r="I4218" s="6"/>
      <c r="J4218" s="6"/>
      <c r="K4218" s="6"/>
      <c r="L4218" s="6"/>
      <c r="M4218" s="6"/>
      <c r="N4218" s="6"/>
      <c r="O4218" s="6"/>
      <c r="P4218" s="10"/>
      <c r="Q4218" s="15" t="str">
        <f t="shared" ca="1" si="133"/>
        <v>-</v>
      </c>
      <c r="R4218" s="6"/>
      <c r="S4218" s="6"/>
      <c r="T4218" s="6"/>
      <c r="U4218" s="6"/>
      <c r="V4218" s="6"/>
      <c r="W4218" s="6" t="str">
        <f t="shared" si="132"/>
        <v>-</v>
      </c>
      <c r="X4218" s="6"/>
      <c r="Y4218" s="6"/>
      <c r="Z4218" s="6"/>
      <c r="AA4218" s="6"/>
      <c r="AB4218" s="6"/>
      <c r="AC4218" s="6"/>
    </row>
    <row r="4219" spans="1:29" x14ac:dyDescent="0.25">
      <c r="Q4219" s="12" t="str">
        <f t="shared" ca="1" si="133"/>
        <v>-</v>
      </c>
      <c r="W4219" t="str">
        <f t="shared" si="132"/>
        <v>-</v>
      </c>
    </row>
    <row r="4220" spans="1:29" x14ac:dyDescent="0.25">
      <c r="A4220" s="6"/>
      <c r="B4220" s="10"/>
      <c r="C4220" s="6"/>
      <c r="D4220" s="6"/>
      <c r="E4220" s="6"/>
      <c r="F4220" s="6"/>
      <c r="G4220" s="6"/>
      <c r="H4220" s="6"/>
      <c r="I4220" s="6"/>
      <c r="J4220" s="6"/>
      <c r="K4220" s="6"/>
      <c r="L4220" s="6"/>
      <c r="M4220" s="6"/>
      <c r="N4220" s="6"/>
      <c r="O4220" s="6"/>
      <c r="P4220" s="10"/>
      <c r="Q4220" s="15" t="str">
        <f t="shared" ca="1" si="133"/>
        <v>-</v>
      </c>
      <c r="R4220" s="6"/>
      <c r="S4220" s="6"/>
      <c r="T4220" s="6"/>
      <c r="U4220" s="6"/>
      <c r="V4220" s="6"/>
      <c r="W4220" s="6" t="str">
        <f t="shared" si="132"/>
        <v>-</v>
      </c>
      <c r="X4220" s="6"/>
      <c r="Y4220" s="6"/>
      <c r="Z4220" s="6"/>
      <c r="AA4220" s="6"/>
      <c r="AB4220" s="6"/>
      <c r="AC4220" s="6"/>
    </row>
    <row r="4221" spans="1:29" x14ac:dyDescent="0.25">
      <c r="Q4221" s="12" t="str">
        <f t="shared" ca="1" si="133"/>
        <v>-</v>
      </c>
      <c r="W4221" t="str">
        <f t="shared" si="132"/>
        <v>-</v>
      </c>
    </row>
    <row r="4222" spans="1:29" x14ac:dyDescent="0.25">
      <c r="A4222" s="6"/>
      <c r="B4222" s="10"/>
      <c r="C4222" s="6"/>
      <c r="D4222" s="6"/>
      <c r="E4222" s="6"/>
      <c r="F4222" s="6"/>
      <c r="G4222" s="6"/>
      <c r="H4222" s="6"/>
      <c r="I4222" s="6"/>
      <c r="J4222" s="6"/>
      <c r="K4222" s="6"/>
      <c r="L4222" s="6"/>
      <c r="M4222" s="6"/>
      <c r="N4222" s="6"/>
      <c r="O4222" s="6"/>
      <c r="P4222" s="10"/>
      <c r="Q4222" s="15" t="str">
        <f t="shared" ca="1" si="133"/>
        <v>-</v>
      </c>
      <c r="R4222" s="6"/>
      <c r="S4222" s="6"/>
      <c r="T4222" s="6"/>
      <c r="U4222" s="6"/>
      <c r="V4222" s="6"/>
      <c r="W4222" s="6" t="str">
        <f t="shared" si="132"/>
        <v>-</v>
      </c>
      <c r="X4222" s="6"/>
      <c r="Y4222" s="6"/>
      <c r="Z4222" s="6"/>
      <c r="AA4222" s="6"/>
      <c r="AB4222" s="6"/>
      <c r="AC4222" s="6"/>
    </row>
    <row r="4223" spans="1:29" x14ac:dyDescent="0.25">
      <c r="Q4223" s="12" t="str">
        <f t="shared" ca="1" si="133"/>
        <v>-</v>
      </c>
      <c r="W4223" t="str">
        <f t="shared" si="132"/>
        <v>-</v>
      </c>
    </row>
    <row r="4224" spans="1:29" x14ac:dyDescent="0.25">
      <c r="A4224" s="6"/>
      <c r="B4224" s="10"/>
      <c r="C4224" s="6"/>
      <c r="D4224" s="6"/>
      <c r="E4224" s="6"/>
      <c r="F4224" s="6"/>
      <c r="G4224" s="6"/>
      <c r="H4224" s="6"/>
      <c r="I4224" s="6"/>
      <c r="J4224" s="6"/>
      <c r="K4224" s="6"/>
      <c r="L4224" s="6"/>
      <c r="M4224" s="6"/>
      <c r="N4224" s="6"/>
      <c r="O4224" s="6"/>
      <c r="P4224" s="10"/>
      <c r="Q4224" s="15" t="str">
        <f t="shared" ca="1" si="133"/>
        <v>-</v>
      </c>
      <c r="R4224" s="6"/>
      <c r="S4224" s="6"/>
      <c r="T4224" s="6"/>
      <c r="U4224" s="6"/>
      <c r="V4224" s="6"/>
      <c r="W4224" s="6" t="str">
        <f t="shared" si="132"/>
        <v>-</v>
      </c>
      <c r="X4224" s="6"/>
      <c r="Y4224" s="6"/>
      <c r="Z4224" s="6"/>
      <c r="AA4224" s="6"/>
      <c r="AB4224" s="6"/>
      <c r="AC4224" s="6"/>
    </row>
    <row r="4225" spans="1:29" x14ac:dyDescent="0.25">
      <c r="Q4225" s="12" t="str">
        <f t="shared" ca="1" si="133"/>
        <v>-</v>
      </c>
      <c r="W4225" t="str">
        <f t="shared" si="132"/>
        <v>-</v>
      </c>
    </row>
    <row r="4226" spans="1:29" x14ac:dyDescent="0.25">
      <c r="A4226" s="6"/>
      <c r="B4226" s="10"/>
      <c r="C4226" s="6"/>
      <c r="D4226" s="6"/>
      <c r="E4226" s="6"/>
      <c r="F4226" s="6"/>
      <c r="G4226" s="6"/>
      <c r="H4226" s="6"/>
      <c r="I4226" s="6"/>
      <c r="J4226" s="6"/>
      <c r="K4226" s="6"/>
      <c r="L4226" s="6"/>
      <c r="M4226" s="6"/>
      <c r="N4226" s="6"/>
      <c r="O4226" s="6"/>
      <c r="P4226" s="10"/>
      <c r="Q4226" s="15" t="str">
        <f t="shared" ca="1" si="133"/>
        <v>-</v>
      </c>
      <c r="R4226" s="6"/>
      <c r="S4226" s="6"/>
      <c r="T4226" s="6"/>
      <c r="U4226" s="6"/>
      <c r="V4226" s="6"/>
      <c r="W4226" s="6" t="str">
        <f t="shared" si="132"/>
        <v>-</v>
      </c>
      <c r="X4226" s="6"/>
      <c r="Y4226" s="6"/>
      <c r="Z4226" s="6"/>
      <c r="AA4226" s="6"/>
      <c r="AB4226" s="6"/>
      <c r="AC4226" s="6"/>
    </row>
    <row r="4227" spans="1:29" x14ac:dyDescent="0.25">
      <c r="Q4227" s="12" t="str">
        <f t="shared" ca="1" si="133"/>
        <v>-</v>
      </c>
      <c r="W4227" t="str">
        <f t="shared" si="132"/>
        <v>-</v>
      </c>
    </row>
    <row r="4228" spans="1:29" x14ac:dyDescent="0.25">
      <c r="A4228" s="6"/>
      <c r="B4228" s="10"/>
      <c r="C4228" s="6"/>
      <c r="D4228" s="6"/>
      <c r="E4228" s="6"/>
      <c r="F4228" s="6"/>
      <c r="G4228" s="6"/>
      <c r="H4228" s="6"/>
      <c r="I4228" s="6"/>
      <c r="J4228" s="6"/>
      <c r="K4228" s="6"/>
      <c r="L4228" s="6"/>
      <c r="M4228" s="6"/>
      <c r="N4228" s="6"/>
      <c r="O4228" s="6"/>
      <c r="P4228" s="10"/>
      <c r="Q4228" s="15" t="str">
        <f t="shared" ca="1" si="133"/>
        <v>-</v>
      </c>
      <c r="R4228" s="6"/>
      <c r="S4228" s="6"/>
      <c r="T4228" s="6"/>
      <c r="U4228" s="6"/>
      <c r="V4228" s="6"/>
      <c r="W4228" s="6" t="str">
        <f t="shared" si="132"/>
        <v>-</v>
      </c>
      <c r="X4228" s="6"/>
      <c r="Y4228" s="6"/>
      <c r="Z4228" s="6"/>
      <c r="AA4228" s="6"/>
      <c r="AB4228" s="6"/>
      <c r="AC4228" s="6"/>
    </row>
    <row r="4229" spans="1:29" x14ac:dyDescent="0.25">
      <c r="Q4229" s="12" t="str">
        <f t="shared" ca="1" si="133"/>
        <v>-</v>
      </c>
      <c r="W4229" t="str">
        <f t="shared" si="132"/>
        <v>-</v>
      </c>
    </row>
    <row r="4230" spans="1:29" x14ac:dyDescent="0.25">
      <c r="A4230" s="6"/>
      <c r="B4230" s="10"/>
      <c r="C4230" s="6"/>
      <c r="D4230" s="6"/>
      <c r="E4230" s="6"/>
      <c r="F4230" s="6"/>
      <c r="G4230" s="6"/>
      <c r="H4230" s="6"/>
      <c r="I4230" s="6"/>
      <c r="J4230" s="6"/>
      <c r="K4230" s="6"/>
      <c r="L4230" s="6"/>
      <c r="M4230" s="6"/>
      <c r="N4230" s="6"/>
      <c r="O4230" s="6"/>
      <c r="P4230" s="10"/>
      <c r="Q4230" s="15" t="str">
        <f t="shared" ca="1" si="133"/>
        <v>-</v>
      </c>
      <c r="R4230" s="6"/>
      <c r="S4230" s="6"/>
      <c r="T4230" s="6"/>
      <c r="U4230" s="6"/>
      <c r="V4230" s="6"/>
      <c r="W4230" s="6" t="str">
        <f t="shared" si="132"/>
        <v>-</v>
      </c>
      <c r="X4230" s="6"/>
      <c r="Y4230" s="6"/>
      <c r="Z4230" s="6"/>
      <c r="AA4230" s="6"/>
      <c r="AB4230" s="6"/>
      <c r="AC4230" s="6"/>
    </row>
    <row r="4231" spans="1:29" x14ac:dyDescent="0.25">
      <c r="Q4231" s="12" t="str">
        <f t="shared" ca="1" si="133"/>
        <v>-</v>
      </c>
      <c r="W4231" t="str">
        <f t="shared" si="132"/>
        <v>-</v>
      </c>
    </row>
    <row r="4232" spans="1:29" x14ac:dyDescent="0.25">
      <c r="A4232" s="6"/>
      <c r="B4232" s="10"/>
      <c r="C4232" s="6"/>
      <c r="D4232" s="6"/>
      <c r="E4232" s="6"/>
      <c r="F4232" s="6"/>
      <c r="G4232" s="6"/>
      <c r="H4232" s="6"/>
      <c r="I4232" s="6"/>
      <c r="J4232" s="6"/>
      <c r="K4232" s="6"/>
      <c r="L4232" s="6"/>
      <c r="M4232" s="6"/>
      <c r="N4232" s="6"/>
      <c r="O4232" s="6"/>
      <c r="P4232" s="10"/>
      <c r="Q4232" s="15" t="str">
        <f t="shared" ca="1" si="133"/>
        <v>-</v>
      </c>
      <c r="R4232" s="6"/>
      <c r="S4232" s="6"/>
      <c r="T4232" s="6"/>
      <c r="U4232" s="6"/>
      <c r="V4232" s="6"/>
      <c r="W4232" s="6" t="str">
        <f t="shared" ref="W4232:W4295" si="134">IF(OR(ISBLANK(J4232),ISBLANK(V4232)),"-",(IF(J4232=V4232,"Yes","No")))</f>
        <v>-</v>
      </c>
      <c r="X4232" s="6"/>
      <c r="Y4232" s="6"/>
      <c r="Z4232" s="6"/>
      <c r="AA4232" s="6"/>
      <c r="AB4232" s="6"/>
      <c r="AC4232" s="6"/>
    </row>
    <row r="4233" spans="1:29" x14ac:dyDescent="0.25">
      <c r="Q4233" s="12" t="str">
        <f t="shared" ref="Q4233:Q4296" ca="1" si="135">IF(B4233&gt;1/1/1900, (IF(R4233="Closed",(DATEDIF(B4233,P4233,"d"))-(DATEDIF(M4233,O4233,"d")),IF(OR(R4233="Pending",ISBLANK(P4233)),TODAY()-B4233))),"-")</f>
        <v>-</v>
      </c>
      <c r="W4233" t="str">
        <f t="shared" si="134"/>
        <v>-</v>
      </c>
    </row>
    <row r="4234" spans="1:29" x14ac:dyDescent="0.25">
      <c r="A4234" s="6"/>
      <c r="B4234" s="10"/>
      <c r="C4234" s="6"/>
      <c r="D4234" s="6"/>
      <c r="E4234" s="6"/>
      <c r="F4234" s="6"/>
      <c r="G4234" s="6"/>
      <c r="H4234" s="6"/>
      <c r="I4234" s="6"/>
      <c r="J4234" s="6"/>
      <c r="K4234" s="6"/>
      <c r="L4234" s="6"/>
      <c r="M4234" s="6"/>
      <c r="N4234" s="6"/>
      <c r="O4234" s="6"/>
      <c r="P4234" s="10"/>
      <c r="Q4234" s="15" t="str">
        <f t="shared" ca="1" si="135"/>
        <v>-</v>
      </c>
      <c r="R4234" s="6"/>
      <c r="S4234" s="6"/>
      <c r="T4234" s="6"/>
      <c r="U4234" s="6"/>
      <c r="V4234" s="6"/>
      <c r="W4234" s="6" t="str">
        <f t="shared" si="134"/>
        <v>-</v>
      </c>
      <c r="X4234" s="6"/>
      <c r="Y4234" s="6"/>
      <c r="Z4234" s="6"/>
      <c r="AA4234" s="6"/>
      <c r="AB4234" s="6"/>
      <c r="AC4234" s="6"/>
    </row>
    <row r="4235" spans="1:29" x14ac:dyDescent="0.25">
      <c r="Q4235" s="12" t="str">
        <f t="shared" ca="1" si="135"/>
        <v>-</v>
      </c>
      <c r="W4235" t="str">
        <f t="shared" si="134"/>
        <v>-</v>
      </c>
    </row>
    <row r="4236" spans="1:29" x14ac:dyDescent="0.25">
      <c r="A4236" s="6"/>
      <c r="B4236" s="10"/>
      <c r="C4236" s="6"/>
      <c r="D4236" s="6"/>
      <c r="E4236" s="6"/>
      <c r="F4236" s="6"/>
      <c r="G4236" s="6"/>
      <c r="H4236" s="6"/>
      <c r="I4236" s="6"/>
      <c r="J4236" s="6"/>
      <c r="K4236" s="6"/>
      <c r="L4236" s="6"/>
      <c r="M4236" s="6"/>
      <c r="N4236" s="6"/>
      <c r="O4236" s="6"/>
      <c r="P4236" s="10"/>
      <c r="Q4236" s="15" t="str">
        <f t="shared" ca="1" si="135"/>
        <v>-</v>
      </c>
      <c r="R4236" s="6"/>
      <c r="S4236" s="6"/>
      <c r="T4236" s="6"/>
      <c r="U4236" s="6"/>
      <c r="V4236" s="6"/>
      <c r="W4236" s="6" t="str">
        <f t="shared" si="134"/>
        <v>-</v>
      </c>
      <c r="X4236" s="6"/>
      <c r="Y4236" s="6"/>
      <c r="Z4236" s="6"/>
      <c r="AA4236" s="6"/>
      <c r="AB4236" s="6"/>
      <c r="AC4236" s="6"/>
    </row>
    <row r="4237" spans="1:29" x14ac:dyDescent="0.25">
      <c r="Q4237" s="12" t="str">
        <f t="shared" ca="1" si="135"/>
        <v>-</v>
      </c>
      <c r="W4237" t="str">
        <f t="shared" si="134"/>
        <v>-</v>
      </c>
    </row>
    <row r="4238" spans="1:29" x14ac:dyDescent="0.25">
      <c r="A4238" s="6"/>
      <c r="B4238" s="10"/>
      <c r="C4238" s="6"/>
      <c r="D4238" s="6"/>
      <c r="E4238" s="6"/>
      <c r="F4238" s="6"/>
      <c r="G4238" s="6"/>
      <c r="H4238" s="6"/>
      <c r="I4238" s="6"/>
      <c r="J4238" s="6"/>
      <c r="K4238" s="6"/>
      <c r="L4238" s="6"/>
      <c r="M4238" s="6"/>
      <c r="N4238" s="6"/>
      <c r="O4238" s="6"/>
      <c r="P4238" s="10"/>
      <c r="Q4238" s="15" t="str">
        <f t="shared" ca="1" si="135"/>
        <v>-</v>
      </c>
      <c r="R4238" s="6"/>
      <c r="S4238" s="6"/>
      <c r="T4238" s="6"/>
      <c r="U4238" s="6"/>
      <c r="V4238" s="6"/>
      <c r="W4238" s="6" t="str">
        <f t="shared" si="134"/>
        <v>-</v>
      </c>
      <c r="X4238" s="6"/>
      <c r="Y4238" s="6"/>
      <c r="Z4238" s="6"/>
      <c r="AA4238" s="6"/>
      <c r="AB4238" s="6"/>
      <c r="AC4238" s="6"/>
    </row>
    <row r="4239" spans="1:29" x14ac:dyDescent="0.25">
      <c r="Q4239" s="12" t="str">
        <f t="shared" ca="1" si="135"/>
        <v>-</v>
      </c>
      <c r="W4239" t="str">
        <f t="shared" si="134"/>
        <v>-</v>
      </c>
    </row>
    <row r="4240" spans="1:29" x14ac:dyDescent="0.25">
      <c r="A4240" s="6"/>
      <c r="B4240" s="10"/>
      <c r="C4240" s="6"/>
      <c r="D4240" s="6"/>
      <c r="E4240" s="6"/>
      <c r="F4240" s="6"/>
      <c r="G4240" s="6"/>
      <c r="H4240" s="6"/>
      <c r="I4240" s="6"/>
      <c r="J4240" s="6"/>
      <c r="K4240" s="6"/>
      <c r="L4240" s="6"/>
      <c r="M4240" s="6"/>
      <c r="N4240" s="6"/>
      <c r="O4240" s="6"/>
      <c r="P4240" s="10"/>
      <c r="Q4240" s="15" t="str">
        <f t="shared" ca="1" si="135"/>
        <v>-</v>
      </c>
      <c r="R4240" s="6"/>
      <c r="S4240" s="6"/>
      <c r="T4240" s="6"/>
      <c r="U4240" s="6"/>
      <c r="V4240" s="6"/>
      <c r="W4240" s="6" t="str">
        <f t="shared" si="134"/>
        <v>-</v>
      </c>
      <c r="X4240" s="6"/>
      <c r="Y4240" s="6"/>
      <c r="Z4240" s="6"/>
      <c r="AA4240" s="6"/>
      <c r="AB4240" s="6"/>
      <c r="AC4240" s="6"/>
    </row>
    <row r="4241" spans="1:29" x14ac:dyDescent="0.25">
      <c r="Q4241" s="12" t="str">
        <f t="shared" ca="1" si="135"/>
        <v>-</v>
      </c>
      <c r="W4241" t="str">
        <f t="shared" si="134"/>
        <v>-</v>
      </c>
    </row>
    <row r="4242" spans="1:29" x14ac:dyDescent="0.25">
      <c r="A4242" s="6"/>
      <c r="B4242" s="10"/>
      <c r="C4242" s="6"/>
      <c r="D4242" s="6"/>
      <c r="E4242" s="6"/>
      <c r="F4242" s="6"/>
      <c r="G4242" s="6"/>
      <c r="H4242" s="6"/>
      <c r="I4242" s="6"/>
      <c r="J4242" s="6"/>
      <c r="K4242" s="6"/>
      <c r="L4242" s="6"/>
      <c r="M4242" s="6"/>
      <c r="N4242" s="6"/>
      <c r="O4242" s="6"/>
      <c r="P4242" s="10"/>
      <c r="Q4242" s="15" t="str">
        <f t="shared" ca="1" si="135"/>
        <v>-</v>
      </c>
      <c r="R4242" s="6"/>
      <c r="S4242" s="6"/>
      <c r="T4242" s="6"/>
      <c r="U4242" s="6"/>
      <c r="V4242" s="6"/>
      <c r="W4242" s="6" t="str">
        <f t="shared" si="134"/>
        <v>-</v>
      </c>
      <c r="X4242" s="6"/>
      <c r="Y4242" s="6"/>
      <c r="Z4242" s="6"/>
      <c r="AA4242" s="6"/>
      <c r="AB4242" s="6"/>
      <c r="AC4242" s="6"/>
    </row>
    <row r="4243" spans="1:29" x14ac:dyDescent="0.25">
      <c r="Q4243" s="12" t="str">
        <f t="shared" ca="1" si="135"/>
        <v>-</v>
      </c>
      <c r="W4243" t="str">
        <f t="shared" si="134"/>
        <v>-</v>
      </c>
    </row>
    <row r="4244" spans="1:29" x14ac:dyDescent="0.25">
      <c r="A4244" s="6"/>
      <c r="B4244" s="10"/>
      <c r="C4244" s="6"/>
      <c r="D4244" s="6"/>
      <c r="E4244" s="6"/>
      <c r="F4244" s="6"/>
      <c r="G4244" s="6"/>
      <c r="H4244" s="6"/>
      <c r="I4244" s="6"/>
      <c r="J4244" s="6"/>
      <c r="K4244" s="6"/>
      <c r="L4244" s="6"/>
      <c r="M4244" s="6"/>
      <c r="N4244" s="6"/>
      <c r="O4244" s="6"/>
      <c r="P4244" s="10"/>
      <c r="Q4244" s="15" t="str">
        <f t="shared" ca="1" si="135"/>
        <v>-</v>
      </c>
      <c r="R4244" s="6"/>
      <c r="S4244" s="6"/>
      <c r="T4244" s="6"/>
      <c r="U4244" s="6"/>
      <c r="V4244" s="6"/>
      <c r="W4244" s="6" t="str">
        <f t="shared" si="134"/>
        <v>-</v>
      </c>
      <c r="X4244" s="6"/>
      <c r="Y4244" s="6"/>
      <c r="Z4244" s="6"/>
      <c r="AA4244" s="6"/>
      <c r="AB4244" s="6"/>
      <c r="AC4244" s="6"/>
    </row>
    <row r="4245" spans="1:29" x14ac:dyDescent="0.25">
      <c r="Q4245" s="12" t="str">
        <f t="shared" ca="1" si="135"/>
        <v>-</v>
      </c>
      <c r="W4245" t="str">
        <f t="shared" si="134"/>
        <v>-</v>
      </c>
    </row>
    <row r="4246" spans="1:29" x14ac:dyDescent="0.25">
      <c r="A4246" s="6"/>
      <c r="B4246" s="10"/>
      <c r="C4246" s="6"/>
      <c r="D4246" s="6"/>
      <c r="E4246" s="6"/>
      <c r="F4246" s="6"/>
      <c r="G4246" s="6"/>
      <c r="H4246" s="6"/>
      <c r="I4246" s="6"/>
      <c r="J4246" s="6"/>
      <c r="K4246" s="6"/>
      <c r="L4246" s="6"/>
      <c r="M4246" s="6"/>
      <c r="N4246" s="6"/>
      <c r="O4246" s="6"/>
      <c r="P4246" s="10"/>
      <c r="Q4246" s="15" t="str">
        <f t="shared" ca="1" si="135"/>
        <v>-</v>
      </c>
      <c r="R4246" s="6"/>
      <c r="S4246" s="6"/>
      <c r="T4246" s="6"/>
      <c r="U4246" s="6"/>
      <c r="V4246" s="6"/>
      <c r="W4246" s="6" t="str">
        <f t="shared" si="134"/>
        <v>-</v>
      </c>
      <c r="X4246" s="6"/>
      <c r="Y4246" s="6"/>
      <c r="Z4246" s="6"/>
      <c r="AA4246" s="6"/>
      <c r="AB4246" s="6"/>
      <c r="AC4246" s="6"/>
    </row>
    <row r="4247" spans="1:29" x14ac:dyDescent="0.25">
      <c r="Q4247" s="12" t="str">
        <f t="shared" ca="1" si="135"/>
        <v>-</v>
      </c>
      <c r="W4247" t="str">
        <f t="shared" si="134"/>
        <v>-</v>
      </c>
    </row>
    <row r="4248" spans="1:29" x14ac:dyDescent="0.25">
      <c r="A4248" s="6"/>
      <c r="B4248" s="10"/>
      <c r="C4248" s="6"/>
      <c r="D4248" s="6"/>
      <c r="E4248" s="6"/>
      <c r="F4248" s="6"/>
      <c r="G4248" s="6"/>
      <c r="H4248" s="6"/>
      <c r="I4248" s="6"/>
      <c r="J4248" s="6"/>
      <c r="K4248" s="6"/>
      <c r="L4248" s="6"/>
      <c r="M4248" s="6"/>
      <c r="N4248" s="6"/>
      <c r="O4248" s="6"/>
      <c r="P4248" s="10"/>
      <c r="Q4248" s="15" t="str">
        <f t="shared" ca="1" si="135"/>
        <v>-</v>
      </c>
      <c r="R4248" s="6"/>
      <c r="S4248" s="6"/>
      <c r="T4248" s="6"/>
      <c r="U4248" s="6"/>
      <c r="V4248" s="6"/>
      <c r="W4248" s="6" t="str">
        <f t="shared" si="134"/>
        <v>-</v>
      </c>
      <c r="X4248" s="6"/>
      <c r="Y4248" s="6"/>
      <c r="Z4248" s="6"/>
      <c r="AA4248" s="6"/>
      <c r="AB4248" s="6"/>
      <c r="AC4248" s="6"/>
    </row>
    <row r="4249" spans="1:29" x14ac:dyDescent="0.25">
      <c r="Q4249" s="12" t="str">
        <f t="shared" ca="1" si="135"/>
        <v>-</v>
      </c>
      <c r="W4249" t="str">
        <f t="shared" si="134"/>
        <v>-</v>
      </c>
    </row>
    <row r="4250" spans="1:29" x14ac:dyDescent="0.25">
      <c r="A4250" s="6"/>
      <c r="B4250" s="10"/>
      <c r="C4250" s="6"/>
      <c r="D4250" s="6"/>
      <c r="E4250" s="6"/>
      <c r="F4250" s="6"/>
      <c r="G4250" s="6"/>
      <c r="H4250" s="6"/>
      <c r="I4250" s="6"/>
      <c r="J4250" s="6"/>
      <c r="K4250" s="6"/>
      <c r="L4250" s="6"/>
      <c r="M4250" s="6"/>
      <c r="N4250" s="6"/>
      <c r="O4250" s="6"/>
      <c r="P4250" s="10"/>
      <c r="Q4250" s="15" t="str">
        <f t="shared" ca="1" si="135"/>
        <v>-</v>
      </c>
      <c r="R4250" s="6"/>
      <c r="S4250" s="6"/>
      <c r="T4250" s="6"/>
      <c r="U4250" s="6"/>
      <c r="V4250" s="6"/>
      <c r="W4250" s="6" t="str">
        <f t="shared" si="134"/>
        <v>-</v>
      </c>
      <c r="X4250" s="6"/>
      <c r="Y4250" s="6"/>
      <c r="Z4250" s="6"/>
      <c r="AA4250" s="6"/>
      <c r="AB4250" s="6"/>
      <c r="AC4250" s="6"/>
    </row>
    <row r="4251" spans="1:29" x14ac:dyDescent="0.25">
      <c r="Q4251" s="12" t="str">
        <f t="shared" ca="1" si="135"/>
        <v>-</v>
      </c>
      <c r="W4251" t="str">
        <f t="shared" si="134"/>
        <v>-</v>
      </c>
    </row>
    <row r="4252" spans="1:29" x14ac:dyDescent="0.25">
      <c r="A4252" s="6"/>
      <c r="B4252" s="10"/>
      <c r="C4252" s="6"/>
      <c r="D4252" s="6"/>
      <c r="E4252" s="6"/>
      <c r="F4252" s="6"/>
      <c r="G4252" s="6"/>
      <c r="H4252" s="6"/>
      <c r="I4252" s="6"/>
      <c r="J4252" s="6"/>
      <c r="K4252" s="6"/>
      <c r="L4252" s="6"/>
      <c r="M4252" s="6"/>
      <c r="N4252" s="6"/>
      <c r="O4252" s="6"/>
      <c r="P4252" s="10"/>
      <c r="Q4252" s="15" t="str">
        <f t="shared" ca="1" si="135"/>
        <v>-</v>
      </c>
      <c r="R4252" s="6"/>
      <c r="S4252" s="6"/>
      <c r="T4252" s="6"/>
      <c r="U4252" s="6"/>
      <c r="V4252" s="6"/>
      <c r="W4252" s="6" t="str">
        <f t="shared" si="134"/>
        <v>-</v>
      </c>
      <c r="X4252" s="6"/>
      <c r="Y4252" s="6"/>
      <c r="Z4252" s="6"/>
      <c r="AA4252" s="6"/>
      <c r="AB4252" s="6"/>
      <c r="AC4252" s="6"/>
    </row>
    <row r="4253" spans="1:29" x14ac:dyDescent="0.25">
      <c r="Q4253" s="12" t="str">
        <f t="shared" ca="1" si="135"/>
        <v>-</v>
      </c>
      <c r="W4253" t="str">
        <f t="shared" si="134"/>
        <v>-</v>
      </c>
    </row>
    <row r="4254" spans="1:29" x14ac:dyDescent="0.25">
      <c r="A4254" s="6"/>
      <c r="B4254" s="10"/>
      <c r="C4254" s="6"/>
      <c r="D4254" s="6"/>
      <c r="E4254" s="6"/>
      <c r="F4254" s="6"/>
      <c r="G4254" s="6"/>
      <c r="H4254" s="6"/>
      <c r="I4254" s="6"/>
      <c r="J4254" s="6"/>
      <c r="K4254" s="6"/>
      <c r="L4254" s="6"/>
      <c r="M4254" s="6"/>
      <c r="N4254" s="6"/>
      <c r="O4254" s="6"/>
      <c r="P4254" s="10"/>
      <c r="Q4254" s="15" t="str">
        <f t="shared" ca="1" si="135"/>
        <v>-</v>
      </c>
      <c r="R4254" s="6"/>
      <c r="S4254" s="6"/>
      <c r="T4254" s="6"/>
      <c r="U4254" s="6"/>
      <c r="V4254" s="6"/>
      <c r="W4254" s="6" t="str">
        <f t="shared" si="134"/>
        <v>-</v>
      </c>
      <c r="X4254" s="6"/>
      <c r="Y4254" s="6"/>
      <c r="Z4254" s="6"/>
      <c r="AA4254" s="6"/>
      <c r="AB4254" s="6"/>
      <c r="AC4254" s="6"/>
    </row>
    <row r="4255" spans="1:29" x14ac:dyDescent="0.25">
      <c r="Q4255" s="12" t="str">
        <f t="shared" ca="1" si="135"/>
        <v>-</v>
      </c>
      <c r="W4255" t="str">
        <f t="shared" si="134"/>
        <v>-</v>
      </c>
    </row>
    <row r="4256" spans="1:29" x14ac:dyDescent="0.25">
      <c r="A4256" s="6"/>
      <c r="B4256" s="10"/>
      <c r="C4256" s="6"/>
      <c r="D4256" s="6"/>
      <c r="E4256" s="6"/>
      <c r="F4256" s="6"/>
      <c r="G4256" s="6"/>
      <c r="H4256" s="6"/>
      <c r="I4256" s="6"/>
      <c r="J4256" s="6"/>
      <c r="K4256" s="6"/>
      <c r="L4256" s="6"/>
      <c r="M4256" s="6"/>
      <c r="N4256" s="6"/>
      <c r="O4256" s="6"/>
      <c r="P4256" s="10"/>
      <c r="Q4256" s="15" t="str">
        <f t="shared" ca="1" si="135"/>
        <v>-</v>
      </c>
      <c r="R4256" s="6"/>
      <c r="S4256" s="6"/>
      <c r="T4256" s="6"/>
      <c r="U4256" s="6"/>
      <c r="V4256" s="6"/>
      <c r="W4256" s="6" t="str">
        <f t="shared" si="134"/>
        <v>-</v>
      </c>
      <c r="X4256" s="6"/>
      <c r="Y4256" s="6"/>
      <c r="Z4256" s="6"/>
      <c r="AA4256" s="6"/>
      <c r="AB4256" s="6"/>
      <c r="AC4256" s="6"/>
    </row>
    <row r="4257" spans="1:29" x14ac:dyDescent="0.25">
      <c r="Q4257" s="12" t="str">
        <f t="shared" ca="1" si="135"/>
        <v>-</v>
      </c>
      <c r="W4257" t="str">
        <f t="shared" si="134"/>
        <v>-</v>
      </c>
    </row>
    <row r="4258" spans="1:29" x14ac:dyDescent="0.25">
      <c r="A4258" s="6"/>
      <c r="B4258" s="10"/>
      <c r="C4258" s="6"/>
      <c r="D4258" s="6"/>
      <c r="E4258" s="6"/>
      <c r="F4258" s="6"/>
      <c r="G4258" s="6"/>
      <c r="H4258" s="6"/>
      <c r="I4258" s="6"/>
      <c r="J4258" s="6"/>
      <c r="K4258" s="6"/>
      <c r="L4258" s="6"/>
      <c r="M4258" s="6"/>
      <c r="N4258" s="6"/>
      <c r="O4258" s="6"/>
      <c r="P4258" s="10"/>
      <c r="Q4258" s="15" t="str">
        <f t="shared" ca="1" si="135"/>
        <v>-</v>
      </c>
      <c r="R4258" s="6"/>
      <c r="S4258" s="6"/>
      <c r="T4258" s="6"/>
      <c r="U4258" s="6"/>
      <c r="V4258" s="6"/>
      <c r="W4258" s="6" t="str">
        <f t="shared" si="134"/>
        <v>-</v>
      </c>
      <c r="X4258" s="6"/>
      <c r="Y4258" s="6"/>
      <c r="Z4258" s="6"/>
      <c r="AA4258" s="6"/>
      <c r="AB4258" s="6"/>
      <c r="AC4258" s="6"/>
    </row>
    <row r="4259" spans="1:29" x14ac:dyDescent="0.25">
      <c r="Q4259" s="12" t="str">
        <f t="shared" ca="1" si="135"/>
        <v>-</v>
      </c>
      <c r="W4259" t="str">
        <f t="shared" si="134"/>
        <v>-</v>
      </c>
    </row>
    <row r="4260" spans="1:29" x14ac:dyDescent="0.25">
      <c r="A4260" s="6"/>
      <c r="B4260" s="10"/>
      <c r="C4260" s="6"/>
      <c r="D4260" s="6"/>
      <c r="E4260" s="6"/>
      <c r="F4260" s="6"/>
      <c r="G4260" s="6"/>
      <c r="H4260" s="6"/>
      <c r="I4260" s="6"/>
      <c r="J4260" s="6"/>
      <c r="K4260" s="6"/>
      <c r="L4260" s="6"/>
      <c r="M4260" s="6"/>
      <c r="N4260" s="6"/>
      <c r="O4260" s="6"/>
      <c r="P4260" s="10"/>
      <c r="Q4260" s="15" t="str">
        <f t="shared" ca="1" si="135"/>
        <v>-</v>
      </c>
      <c r="R4260" s="6"/>
      <c r="S4260" s="6"/>
      <c r="T4260" s="6"/>
      <c r="U4260" s="6"/>
      <c r="V4260" s="6"/>
      <c r="W4260" s="6" t="str">
        <f t="shared" si="134"/>
        <v>-</v>
      </c>
      <c r="X4260" s="6"/>
      <c r="Y4260" s="6"/>
      <c r="Z4260" s="6"/>
      <c r="AA4260" s="6"/>
      <c r="AB4260" s="6"/>
      <c r="AC4260" s="6"/>
    </row>
    <row r="4261" spans="1:29" x14ac:dyDescent="0.25">
      <c r="Q4261" s="12" t="str">
        <f t="shared" ca="1" si="135"/>
        <v>-</v>
      </c>
      <c r="W4261" t="str">
        <f t="shared" si="134"/>
        <v>-</v>
      </c>
    </row>
    <row r="4262" spans="1:29" x14ac:dyDescent="0.25">
      <c r="A4262" s="6"/>
      <c r="B4262" s="10"/>
      <c r="C4262" s="6"/>
      <c r="D4262" s="6"/>
      <c r="E4262" s="6"/>
      <c r="F4262" s="6"/>
      <c r="G4262" s="6"/>
      <c r="H4262" s="6"/>
      <c r="I4262" s="6"/>
      <c r="J4262" s="6"/>
      <c r="K4262" s="6"/>
      <c r="L4262" s="6"/>
      <c r="M4262" s="6"/>
      <c r="N4262" s="6"/>
      <c r="O4262" s="6"/>
      <c r="P4262" s="10"/>
      <c r="Q4262" s="15" t="str">
        <f t="shared" ca="1" si="135"/>
        <v>-</v>
      </c>
      <c r="R4262" s="6"/>
      <c r="S4262" s="6"/>
      <c r="T4262" s="6"/>
      <c r="U4262" s="6"/>
      <c r="V4262" s="6"/>
      <c r="W4262" s="6" t="str">
        <f t="shared" si="134"/>
        <v>-</v>
      </c>
      <c r="X4262" s="6"/>
      <c r="Y4262" s="6"/>
      <c r="Z4262" s="6"/>
      <c r="AA4262" s="6"/>
      <c r="AB4262" s="6"/>
      <c r="AC4262" s="6"/>
    </row>
    <row r="4263" spans="1:29" x14ac:dyDescent="0.25">
      <c r="Q4263" s="12" t="str">
        <f t="shared" ca="1" si="135"/>
        <v>-</v>
      </c>
      <c r="W4263" t="str">
        <f t="shared" si="134"/>
        <v>-</v>
      </c>
    </row>
    <row r="4264" spans="1:29" x14ac:dyDescent="0.25">
      <c r="A4264" s="6"/>
      <c r="B4264" s="10"/>
      <c r="C4264" s="6"/>
      <c r="D4264" s="6"/>
      <c r="E4264" s="6"/>
      <c r="F4264" s="6"/>
      <c r="G4264" s="6"/>
      <c r="H4264" s="6"/>
      <c r="I4264" s="6"/>
      <c r="J4264" s="6"/>
      <c r="K4264" s="6"/>
      <c r="L4264" s="6"/>
      <c r="M4264" s="6"/>
      <c r="N4264" s="6"/>
      <c r="O4264" s="6"/>
      <c r="P4264" s="10"/>
      <c r="Q4264" s="15" t="str">
        <f t="shared" ca="1" si="135"/>
        <v>-</v>
      </c>
      <c r="R4264" s="6"/>
      <c r="S4264" s="6"/>
      <c r="T4264" s="6"/>
      <c r="U4264" s="6"/>
      <c r="V4264" s="6"/>
      <c r="W4264" s="6" t="str">
        <f t="shared" si="134"/>
        <v>-</v>
      </c>
      <c r="X4264" s="6"/>
      <c r="Y4264" s="6"/>
      <c r="Z4264" s="6"/>
      <c r="AA4264" s="6"/>
      <c r="AB4264" s="6"/>
      <c r="AC4264" s="6"/>
    </row>
    <row r="4265" spans="1:29" x14ac:dyDescent="0.25">
      <c r="Q4265" s="12" t="str">
        <f t="shared" ca="1" si="135"/>
        <v>-</v>
      </c>
      <c r="W4265" t="str">
        <f t="shared" si="134"/>
        <v>-</v>
      </c>
    </row>
    <row r="4266" spans="1:29" x14ac:dyDescent="0.25">
      <c r="A4266" s="6"/>
      <c r="B4266" s="10"/>
      <c r="C4266" s="6"/>
      <c r="D4266" s="6"/>
      <c r="E4266" s="6"/>
      <c r="F4266" s="6"/>
      <c r="G4266" s="6"/>
      <c r="H4266" s="6"/>
      <c r="I4266" s="6"/>
      <c r="J4266" s="6"/>
      <c r="K4266" s="6"/>
      <c r="L4266" s="6"/>
      <c r="M4266" s="6"/>
      <c r="N4266" s="6"/>
      <c r="O4266" s="6"/>
      <c r="P4266" s="10"/>
      <c r="Q4266" s="15" t="str">
        <f t="shared" ca="1" si="135"/>
        <v>-</v>
      </c>
      <c r="R4266" s="6"/>
      <c r="S4266" s="6"/>
      <c r="T4266" s="6"/>
      <c r="U4266" s="6"/>
      <c r="V4266" s="6"/>
      <c r="W4266" s="6" t="str">
        <f t="shared" si="134"/>
        <v>-</v>
      </c>
      <c r="X4266" s="6"/>
      <c r="Y4266" s="6"/>
      <c r="Z4266" s="6"/>
      <c r="AA4266" s="6"/>
      <c r="AB4266" s="6"/>
      <c r="AC4266" s="6"/>
    </row>
    <row r="4267" spans="1:29" x14ac:dyDescent="0.25">
      <c r="Q4267" s="12" t="str">
        <f t="shared" ca="1" si="135"/>
        <v>-</v>
      </c>
      <c r="W4267" t="str">
        <f t="shared" si="134"/>
        <v>-</v>
      </c>
    </row>
    <row r="4268" spans="1:29" x14ac:dyDescent="0.25">
      <c r="A4268" s="6"/>
      <c r="B4268" s="10"/>
      <c r="C4268" s="6"/>
      <c r="D4268" s="6"/>
      <c r="E4268" s="6"/>
      <c r="F4268" s="6"/>
      <c r="G4268" s="6"/>
      <c r="H4268" s="6"/>
      <c r="I4268" s="6"/>
      <c r="J4268" s="6"/>
      <c r="K4268" s="6"/>
      <c r="L4268" s="6"/>
      <c r="M4268" s="6"/>
      <c r="N4268" s="6"/>
      <c r="O4268" s="6"/>
      <c r="P4268" s="10"/>
      <c r="Q4268" s="15" t="str">
        <f t="shared" ca="1" si="135"/>
        <v>-</v>
      </c>
      <c r="R4268" s="6"/>
      <c r="S4268" s="6"/>
      <c r="T4268" s="6"/>
      <c r="U4268" s="6"/>
      <c r="V4268" s="6"/>
      <c r="W4268" s="6" t="str">
        <f t="shared" si="134"/>
        <v>-</v>
      </c>
      <c r="X4268" s="6"/>
      <c r="Y4268" s="6"/>
      <c r="Z4268" s="6"/>
      <c r="AA4268" s="6"/>
      <c r="AB4268" s="6"/>
      <c r="AC4268" s="6"/>
    </row>
    <row r="4269" spans="1:29" x14ac:dyDescent="0.25">
      <c r="Q4269" s="12" t="str">
        <f t="shared" ca="1" si="135"/>
        <v>-</v>
      </c>
      <c r="W4269" t="str">
        <f t="shared" si="134"/>
        <v>-</v>
      </c>
    </row>
    <row r="4270" spans="1:29" x14ac:dyDescent="0.25">
      <c r="A4270" s="6"/>
      <c r="B4270" s="10"/>
      <c r="C4270" s="6"/>
      <c r="D4270" s="6"/>
      <c r="E4270" s="6"/>
      <c r="F4270" s="6"/>
      <c r="G4270" s="6"/>
      <c r="H4270" s="6"/>
      <c r="I4270" s="6"/>
      <c r="J4270" s="6"/>
      <c r="K4270" s="6"/>
      <c r="L4270" s="6"/>
      <c r="M4270" s="6"/>
      <c r="N4270" s="6"/>
      <c r="O4270" s="6"/>
      <c r="P4270" s="10"/>
      <c r="Q4270" s="15" t="str">
        <f t="shared" ca="1" si="135"/>
        <v>-</v>
      </c>
      <c r="R4270" s="6"/>
      <c r="S4270" s="6"/>
      <c r="T4270" s="6"/>
      <c r="U4270" s="6"/>
      <c r="V4270" s="6"/>
      <c r="W4270" s="6" t="str">
        <f t="shared" si="134"/>
        <v>-</v>
      </c>
      <c r="X4270" s="6"/>
      <c r="Y4270" s="6"/>
      <c r="Z4270" s="6"/>
      <c r="AA4270" s="6"/>
      <c r="AB4270" s="6"/>
      <c r="AC4270" s="6"/>
    </row>
    <row r="4271" spans="1:29" x14ac:dyDescent="0.25">
      <c r="Q4271" s="12" t="str">
        <f t="shared" ca="1" si="135"/>
        <v>-</v>
      </c>
      <c r="W4271" t="str">
        <f t="shared" si="134"/>
        <v>-</v>
      </c>
    </row>
    <row r="4272" spans="1:29" x14ac:dyDescent="0.25">
      <c r="A4272" s="6"/>
      <c r="B4272" s="10"/>
      <c r="C4272" s="6"/>
      <c r="D4272" s="6"/>
      <c r="E4272" s="6"/>
      <c r="F4272" s="6"/>
      <c r="G4272" s="6"/>
      <c r="H4272" s="6"/>
      <c r="I4272" s="6"/>
      <c r="J4272" s="6"/>
      <c r="K4272" s="6"/>
      <c r="L4272" s="6"/>
      <c r="M4272" s="6"/>
      <c r="N4272" s="6"/>
      <c r="O4272" s="6"/>
      <c r="P4272" s="10"/>
      <c r="Q4272" s="15" t="str">
        <f t="shared" ca="1" si="135"/>
        <v>-</v>
      </c>
      <c r="R4272" s="6"/>
      <c r="S4272" s="6"/>
      <c r="T4272" s="6"/>
      <c r="U4272" s="6"/>
      <c r="V4272" s="6"/>
      <c r="W4272" s="6" t="str">
        <f t="shared" si="134"/>
        <v>-</v>
      </c>
      <c r="X4272" s="6"/>
      <c r="Y4272" s="6"/>
      <c r="Z4272" s="6"/>
      <c r="AA4272" s="6"/>
      <c r="AB4272" s="6"/>
      <c r="AC4272" s="6"/>
    </row>
    <row r="4273" spans="1:29" x14ac:dyDescent="0.25">
      <c r="Q4273" s="12" t="str">
        <f t="shared" ca="1" si="135"/>
        <v>-</v>
      </c>
      <c r="W4273" t="str">
        <f t="shared" si="134"/>
        <v>-</v>
      </c>
    </row>
    <row r="4274" spans="1:29" x14ac:dyDescent="0.25">
      <c r="A4274" s="6"/>
      <c r="B4274" s="10"/>
      <c r="C4274" s="6"/>
      <c r="D4274" s="6"/>
      <c r="E4274" s="6"/>
      <c r="F4274" s="6"/>
      <c r="G4274" s="6"/>
      <c r="H4274" s="6"/>
      <c r="I4274" s="6"/>
      <c r="J4274" s="6"/>
      <c r="K4274" s="6"/>
      <c r="L4274" s="6"/>
      <c r="M4274" s="6"/>
      <c r="N4274" s="6"/>
      <c r="O4274" s="6"/>
      <c r="P4274" s="10"/>
      <c r="Q4274" s="15" t="str">
        <f t="shared" ca="1" si="135"/>
        <v>-</v>
      </c>
      <c r="R4274" s="6"/>
      <c r="S4274" s="6"/>
      <c r="T4274" s="6"/>
      <c r="U4274" s="6"/>
      <c r="V4274" s="6"/>
      <c r="W4274" s="6" t="str">
        <f t="shared" si="134"/>
        <v>-</v>
      </c>
      <c r="X4274" s="6"/>
      <c r="Y4274" s="6"/>
      <c r="Z4274" s="6"/>
      <c r="AA4274" s="6"/>
      <c r="AB4274" s="6"/>
      <c r="AC4274" s="6"/>
    </row>
    <row r="4275" spans="1:29" x14ac:dyDescent="0.25">
      <c r="Q4275" s="12" t="str">
        <f t="shared" ca="1" si="135"/>
        <v>-</v>
      </c>
      <c r="W4275" t="str">
        <f t="shared" si="134"/>
        <v>-</v>
      </c>
    </row>
    <row r="4276" spans="1:29" x14ac:dyDescent="0.25">
      <c r="A4276" s="6"/>
      <c r="B4276" s="10"/>
      <c r="C4276" s="6"/>
      <c r="D4276" s="6"/>
      <c r="E4276" s="6"/>
      <c r="F4276" s="6"/>
      <c r="G4276" s="6"/>
      <c r="H4276" s="6"/>
      <c r="I4276" s="6"/>
      <c r="J4276" s="6"/>
      <c r="K4276" s="6"/>
      <c r="L4276" s="6"/>
      <c r="M4276" s="6"/>
      <c r="N4276" s="6"/>
      <c r="O4276" s="6"/>
      <c r="P4276" s="10"/>
      <c r="Q4276" s="15" t="str">
        <f t="shared" ca="1" si="135"/>
        <v>-</v>
      </c>
      <c r="R4276" s="6"/>
      <c r="S4276" s="6"/>
      <c r="T4276" s="6"/>
      <c r="U4276" s="6"/>
      <c r="V4276" s="6"/>
      <c r="W4276" s="6" t="str">
        <f t="shared" si="134"/>
        <v>-</v>
      </c>
      <c r="X4276" s="6"/>
      <c r="Y4276" s="6"/>
      <c r="Z4276" s="6"/>
      <c r="AA4276" s="6"/>
      <c r="AB4276" s="6"/>
      <c r="AC4276" s="6"/>
    </row>
    <row r="4277" spans="1:29" x14ac:dyDescent="0.25">
      <c r="Q4277" s="12" t="str">
        <f t="shared" ca="1" si="135"/>
        <v>-</v>
      </c>
      <c r="W4277" t="str">
        <f t="shared" si="134"/>
        <v>-</v>
      </c>
    </row>
    <row r="4278" spans="1:29" x14ac:dyDescent="0.25">
      <c r="A4278" s="6"/>
      <c r="B4278" s="10"/>
      <c r="C4278" s="6"/>
      <c r="D4278" s="6"/>
      <c r="E4278" s="6"/>
      <c r="F4278" s="6"/>
      <c r="G4278" s="6"/>
      <c r="H4278" s="6"/>
      <c r="I4278" s="6"/>
      <c r="J4278" s="6"/>
      <c r="K4278" s="6"/>
      <c r="L4278" s="6"/>
      <c r="M4278" s="6"/>
      <c r="N4278" s="6"/>
      <c r="O4278" s="6"/>
      <c r="P4278" s="10"/>
      <c r="Q4278" s="15" t="str">
        <f t="shared" ca="1" si="135"/>
        <v>-</v>
      </c>
      <c r="R4278" s="6"/>
      <c r="S4278" s="6"/>
      <c r="T4278" s="6"/>
      <c r="U4278" s="6"/>
      <c r="V4278" s="6"/>
      <c r="W4278" s="6" t="str">
        <f t="shared" si="134"/>
        <v>-</v>
      </c>
      <c r="X4278" s="6"/>
      <c r="Y4278" s="6"/>
      <c r="Z4278" s="6"/>
      <c r="AA4278" s="6"/>
      <c r="AB4278" s="6"/>
      <c r="AC4278" s="6"/>
    </row>
    <row r="4279" spans="1:29" x14ac:dyDescent="0.25">
      <c r="Q4279" s="12" t="str">
        <f t="shared" ca="1" si="135"/>
        <v>-</v>
      </c>
      <c r="W4279" t="str">
        <f t="shared" si="134"/>
        <v>-</v>
      </c>
    </row>
    <row r="4280" spans="1:29" x14ac:dyDescent="0.25">
      <c r="A4280" s="6"/>
      <c r="B4280" s="10"/>
      <c r="C4280" s="6"/>
      <c r="D4280" s="6"/>
      <c r="E4280" s="6"/>
      <c r="F4280" s="6"/>
      <c r="G4280" s="6"/>
      <c r="H4280" s="6"/>
      <c r="I4280" s="6"/>
      <c r="J4280" s="6"/>
      <c r="K4280" s="6"/>
      <c r="L4280" s="6"/>
      <c r="M4280" s="6"/>
      <c r="N4280" s="6"/>
      <c r="O4280" s="6"/>
      <c r="P4280" s="10"/>
      <c r="Q4280" s="15" t="str">
        <f t="shared" ca="1" si="135"/>
        <v>-</v>
      </c>
      <c r="R4280" s="6"/>
      <c r="S4280" s="6"/>
      <c r="T4280" s="6"/>
      <c r="U4280" s="6"/>
      <c r="V4280" s="6"/>
      <c r="W4280" s="6" t="str">
        <f t="shared" si="134"/>
        <v>-</v>
      </c>
      <c r="X4280" s="6"/>
      <c r="Y4280" s="6"/>
      <c r="Z4280" s="6"/>
      <c r="AA4280" s="6"/>
      <c r="AB4280" s="6"/>
      <c r="AC4280" s="6"/>
    </row>
    <row r="4281" spans="1:29" x14ac:dyDescent="0.25">
      <c r="Q4281" s="12" t="str">
        <f t="shared" ca="1" si="135"/>
        <v>-</v>
      </c>
      <c r="W4281" t="str">
        <f t="shared" si="134"/>
        <v>-</v>
      </c>
    </row>
    <row r="4282" spans="1:29" x14ac:dyDescent="0.25">
      <c r="A4282" s="6"/>
      <c r="B4282" s="10"/>
      <c r="C4282" s="6"/>
      <c r="D4282" s="6"/>
      <c r="E4282" s="6"/>
      <c r="F4282" s="6"/>
      <c r="G4282" s="6"/>
      <c r="H4282" s="6"/>
      <c r="I4282" s="6"/>
      <c r="J4282" s="6"/>
      <c r="K4282" s="6"/>
      <c r="L4282" s="6"/>
      <c r="M4282" s="6"/>
      <c r="N4282" s="6"/>
      <c r="O4282" s="6"/>
      <c r="P4282" s="10"/>
      <c r="Q4282" s="15" t="str">
        <f t="shared" ca="1" si="135"/>
        <v>-</v>
      </c>
      <c r="R4282" s="6"/>
      <c r="S4282" s="6"/>
      <c r="T4282" s="6"/>
      <c r="U4282" s="6"/>
      <c r="V4282" s="6"/>
      <c r="W4282" s="6" t="str">
        <f t="shared" si="134"/>
        <v>-</v>
      </c>
      <c r="X4282" s="6"/>
      <c r="Y4282" s="6"/>
      <c r="Z4282" s="6"/>
      <c r="AA4282" s="6"/>
      <c r="AB4282" s="6"/>
      <c r="AC4282" s="6"/>
    </row>
    <row r="4283" spans="1:29" x14ac:dyDescent="0.25">
      <c r="Q4283" s="12" t="str">
        <f t="shared" ca="1" si="135"/>
        <v>-</v>
      </c>
      <c r="W4283" t="str">
        <f t="shared" si="134"/>
        <v>-</v>
      </c>
    </row>
    <row r="4284" spans="1:29" x14ac:dyDescent="0.25">
      <c r="A4284" s="6"/>
      <c r="B4284" s="10"/>
      <c r="C4284" s="6"/>
      <c r="D4284" s="6"/>
      <c r="E4284" s="6"/>
      <c r="F4284" s="6"/>
      <c r="G4284" s="6"/>
      <c r="H4284" s="6"/>
      <c r="I4284" s="6"/>
      <c r="J4284" s="6"/>
      <c r="K4284" s="6"/>
      <c r="L4284" s="6"/>
      <c r="M4284" s="6"/>
      <c r="N4284" s="6"/>
      <c r="O4284" s="6"/>
      <c r="P4284" s="10"/>
      <c r="Q4284" s="15" t="str">
        <f t="shared" ca="1" si="135"/>
        <v>-</v>
      </c>
      <c r="R4284" s="6"/>
      <c r="S4284" s="6"/>
      <c r="T4284" s="6"/>
      <c r="U4284" s="6"/>
      <c r="V4284" s="6"/>
      <c r="W4284" s="6" t="str">
        <f t="shared" si="134"/>
        <v>-</v>
      </c>
      <c r="X4284" s="6"/>
      <c r="Y4284" s="6"/>
      <c r="Z4284" s="6"/>
      <c r="AA4284" s="6"/>
      <c r="AB4284" s="6"/>
      <c r="AC4284" s="6"/>
    </row>
    <row r="4285" spans="1:29" x14ac:dyDescent="0.25">
      <c r="Q4285" s="12" t="str">
        <f t="shared" ca="1" si="135"/>
        <v>-</v>
      </c>
      <c r="W4285" t="str">
        <f t="shared" si="134"/>
        <v>-</v>
      </c>
    </row>
    <row r="4286" spans="1:29" x14ac:dyDescent="0.25">
      <c r="A4286" s="6"/>
      <c r="B4286" s="10"/>
      <c r="C4286" s="6"/>
      <c r="D4286" s="6"/>
      <c r="E4286" s="6"/>
      <c r="F4286" s="6"/>
      <c r="G4286" s="6"/>
      <c r="H4286" s="6"/>
      <c r="I4286" s="6"/>
      <c r="J4286" s="6"/>
      <c r="K4286" s="6"/>
      <c r="L4286" s="6"/>
      <c r="M4286" s="6"/>
      <c r="N4286" s="6"/>
      <c r="O4286" s="6"/>
      <c r="P4286" s="10"/>
      <c r="Q4286" s="15" t="str">
        <f t="shared" ca="1" si="135"/>
        <v>-</v>
      </c>
      <c r="R4286" s="6"/>
      <c r="S4286" s="6"/>
      <c r="T4286" s="6"/>
      <c r="U4286" s="6"/>
      <c r="V4286" s="6"/>
      <c r="W4286" s="6" t="str">
        <f t="shared" si="134"/>
        <v>-</v>
      </c>
      <c r="X4286" s="6"/>
      <c r="Y4286" s="6"/>
      <c r="Z4286" s="6"/>
      <c r="AA4286" s="6"/>
      <c r="AB4286" s="6"/>
      <c r="AC4286" s="6"/>
    </row>
    <row r="4287" spans="1:29" x14ac:dyDescent="0.25">
      <c r="Q4287" s="12" t="str">
        <f t="shared" ca="1" si="135"/>
        <v>-</v>
      </c>
      <c r="W4287" t="str">
        <f t="shared" si="134"/>
        <v>-</v>
      </c>
    </row>
    <row r="4288" spans="1:29" x14ac:dyDescent="0.25">
      <c r="A4288" s="6"/>
      <c r="B4288" s="10"/>
      <c r="C4288" s="6"/>
      <c r="D4288" s="6"/>
      <c r="E4288" s="6"/>
      <c r="F4288" s="6"/>
      <c r="G4288" s="6"/>
      <c r="H4288" s="6"/>
      <c r="I4288" s="6"/>
      <c r="J4288" s="6"/>
      <c r="K4288" s="6"/>
      <c r="L4288" s="6"/>
      <c r="M4288" s="6"/>
      <c r="N4288" s="6"/>
      <c r="O4288" s="6"/>
      <c r="P4288" s="10"/>
      <c r="Q4288" s="15" t="str">
        <f t="shared" ca="1" si="135"/>
        <v>-</v>
      </c>
      <c r="R4288" s="6"/>
      <c r="S4288" s="6"/>
      <c r="T4288" s="6"/>
      <c r="U4288" s="6"/>
      <c r="V4288" s="6"/>
      <c r="W4288" s="6" t="str">
        <f t="shared" si="134"/>
        <v>-</v>
      </c>
      <c r="X4288" s="6"/>
      <c r="Y4288" s="6"/>
      <c r="Z4288" s="6"/>
      <c r="AA4288" s="6"/>
      <c r="AB4288" s="6"/>
      <c r="AC4288" s="6"/>
    </row>
    <row r="4289" spans="1:29" x14ac:dyDescent="0.25">
      <c r="Q4289" s="12" t="str">
        <f t="shared" ca="1" si="135"/>
        <v>-</v>
      </c>
      <c r="W4289" t="str">
        <f t="shared" si="134"/>
        <v>-</v>
      </c>
    </row>
    <row r="4290" spans="1:29" x14ac:dyDescent="0.25">
      <c r="A4290" s="6"/>
      <c r="B4290" s="10"/>
      <c r="C4290" s="6"/>
      <c r="D4290" s="6"/>
      <c r="E4290" s="6"/>
      <c r="F4290" s="6"/>
      <c r="G4290" s="6"/>
      <c r="H4290" s="6"/>
      <c r="I4290" s="6"/>
      <c r="J4290" s="6"/>
      <c r="K4290" s="6"/>
      <c r="L4290" s="6"/>
      <c r="M4290" s="6"/>
      <c r="N4290" s="6"/>
      <c r="O4290" s="6"/>
      <c r="P4290" s="10"/>
      <c r="Q4290" s="15" t="str">
        <f t="shared" ca="1" si="135"/>
        <v>-</v>
      </c>
      <c r="R4290" s="6"/>
      <c r="S4290" s="6"/>
      <c r="T4290" s="6"/>
      <c r="U4290" s="6"/>
      <c r="V4290" s="6"/>
      <c r="W4290" s="6" t="str">
        <f t="shared" si="134"/>
        <v>-</v>
      </c>
      <c r="X4290" s="6"/>
      <c r="Y4290" s="6"/>
      <c r="Z4290" s="6"/>
      <c r="AA4290" s="6"/>
      <c r="AB4290" s="6"/>
      <c r="AC4290" s="6"/>
    </row>
    <row r="4291" spans="1:29" x14ac:dyDescent="0.25">
      <c r="Q4291" s="12" t="str">
        <f t="shared" ca="1" si="135"/>
        <v>-</v>
      </c>
      <c r="W4291" t="str">
        <f t="shared" si="134"/>
        <v>-</v>
      </c>
    </row>
    <row r="4292" spans="1:29" x14ac:dyDescent="0.25">
      <c r="A4292" s="6"/>
      <c r="B4292" s="10"/>
      <c r="C4292" s="6"/>
      <c r="D4292" s="6"/>
      <c r="E4292" s="6"/>
      <c r="F4292" s="6"/>
      <c r="G4292" s="6"/>
      <c r="H4292" s="6"/>
      <c r="I4292" s="6"/>
      <c r="J4292" s="6"/>
      <c r="K4292" s="6"/>
      <c r="L4292" s="6"/>
      <c r="M4292" s="6"/>
      <c r="N4292" s="6"/>
      <c r="O4292" s="6"/>
      <c r="P4292" s="10"/>
      <c r="Q4292" s="15" t="str">
        <f t="shared" ca="1" si="135"/>
        <v>-</v>
      </c>
      <c r="R4292" s="6"/>
      <c r="S4292" s="6"/>
      <c r="T4292" s="6"/>
      <c r="U4292" s="6"/>
      <c r="V4292" s="6"/>
      <c r="W4292" s="6" t="str">
        <f t="shared" si="134"/>
        <v>-</v>
      </c>
      <c r="X4292" s="6"/>
      <c r="Y4292" s="6"/>
      <c r="Z4292" s="6"/>
      <c r="AA4292" s="6"/>
      <c r="AB4292" s="6"/>
      <c r="AC4292" s="6"/>
    </row>
    <row r="4293" spans="1:29" x14ac:dyDescent="0.25">
      <c r="Q4293" s="12" t="str">
        <f t="shared" ca="1" si="135"/>
        <v>-</v>
      </c>
      <c r="W4293" t="str">
        <f t="shared" si="134"/>
        <v>-</v>
      </c>
    </row>
    <row r="4294" spans="1:29" x14ac:dyDescent="0.25">
      <c r="A4294" s="6"/>
      <c r="B4294" s="10"/>
      <c r="C4294" s="6"/>
      <c r="D4294" s="6"/>
      <c r="E4294" s="6"/>
      <c r="F4294" s="6"/>
      <c r="G4294" s="6"/>
      <c r="H4294" s="6"/>
      <c r="I4294" s="6"/>
      <c r="J4294" s="6"/>
      <c r="K4294" s="6"/>
      <c r="L4294" s="6"/>
      <c r="M4294" s="6"/>
      <c r="N4294" s="6"/>
      <c r="O4294" s="6"/>
      <c r="P4294" s="10"/>
      <c r="Q4294" s="15" t="str">
        <f t="shared" ca="1" si="135"/>
        <v>-</v>
      </c>
      <c r="R4294" s="6"/>
      <c r="S4294" s="6"/>
      <c r="T4294" s="6"/>
      <c r="U4294" s="6"/>
      <c r="V4294" s="6"/>
      <c r="W4294" s="6" t="str">
        <f t="shared" si="134"/>
        <v>-</v>
      </c>
      <c r="X4294" s="6"/>
      <c r="Y4294" s="6"/>
      <c r="Z4294" s="6"/>
      <c r="AA4294" s="6"/>
      <c r="AB4294" s="6"/>
      <c r="AC4294" s="6"/>
    </row>
    <row r="4295" spans="1:29" x14ac:dyDescent="0.25">
      <c r="Q4295" s="12" t="str">
        <f t="shared" ca="1" si="135"/>
        <v>-</v>
      </c>
      <c r="W4295" t="str">
        <f t="shared" si="134"/>
        <v>-</v>
      </c>
    </row>
    <row r="4296" spans="1:29" x14ac:dyDescent="0.25">
      <c r="A4296" s="6"/>
      <c r="B4296" s="10"/>
      <c r="C4296" s="6"/>
      <c r="D4296" s="6"/>
      <c r="E4296" s="6"/>
      <c r="F4296" s="6"/>
      <c r="G4296" s="6"/>
      <c r="H4296" s="6"/>
      <c r="I4296" s="6"/>
      <c r="J4296" s="6"/>
      <c r="K4296" s="6"/>
      <c r="L4296" s="6"/>
      <c r="M4296" s="6"/>
      <c r="N4296" s="6"/>
      <c r="O4296" s="6"/>
      <c r="P4296" s="10"/>
      <c r="Q4296" s="15" t="str">
        <f t="shared" ca="1" si="135"/>
        <v>-</v>
      </c>
      <c r="R4296" s="6"/>
      <c r="S4296" s="6"/>
      <c r="T4296" s="6"/>
      <c r="U4296" s="6"/>
      <c r="V4296" s="6"/>
      <c r="W4296" s="6" t="str">
        <f t="shared" ref="W4296:W4359" si="136">IF(OR(ISBLANK(J4296),ISBLANK(V4296)),"-",(IF(J4296=V4296,"Yes","No")))</f>
        <v>-</v>
      </c>
      <c r="X4296" s="6"/>
      <c r="Y4296" s="6"/>
      <c r="Z4296" s="6"/>
      <c r="AA4296" s="6"/>
      <c r="AB4296" s="6"/>
      <c r="AC4296" s="6"/>
    </row>
    <row r="4297" spans="1:29" x14ac:dyDescent="0.25">
      <c r="Q4297" s="12" t="str">
        <f t="shared" ref="Q4297:Q4360" ca="1" si="137">IF(B4297&gt;1/1/1900, (IF(R4297="Closed",(DATEDIF(B4297,P4297,"d"))-(DATEDIF(M4297,O4297,"d")),IF(OR(R4297="Pending",ISBLANK(P4297)),TODAY()-B4297))),"-")</f>
        <v>-</v>
      </c>
      <c r="W4297" t="str">
        <f t="shared" si="136"/>
        <v>-</v>
      </c>
    </row>
    <row r="4298" spans="1:29" x14ac:dyDescent="0.25">
      <c r="A4298" s="6"/>
      <c r="B4298" s="10"/>
      <c r="C4298" s="6"/>
      <c r="D4298" s="6"/>
      <c r="E4298" s="6"/>
      <c r="F4298" s="6"/>
      <c r="G4298" s="6"/>
      <c r="H4298" s="6"/>
      <c r="I4298" s="6"/>
      <c r="J4298" s="6"/>
      <c r="K4298" s="6"/>
      <c r="L4298" s="6"/>
      <c r="M4298" s="6"/>
      <c r="N4298" s="6"/>
      <c r="O4298" s="6"/>
      <c r="P4298" s="10"/>
      <c r="Q4298" s="15" t="str">
        <f t="shared" ca="1" si="137"/>
        <v>-</v>
      </c>
      <c r="R4298" s="6"/>
      <c r="S4298" s="6"/>
      <c r="T4298" s="6"/>
      <c r="U4298" s="6"/>
      <c r="V4298" s="6"/>
      <c r="W4298" s="6" t="str">
        <f t="shared" si="136"/>
        <v>-</v>
      </c>
      <c r="X4298" s="6"/>
      <c r="Y4298" s="6"/>
      <c r="Z4298" s="6"/>
      <c r="AA4298" s="6"/>
      <c r="AB4298" s="6"/>
      <c r="AC4298" s="6"/>
    </row>
    <row r="4299" spans="1:29" x14ac:dyDescent="0.25">
      <c r="Q4299" s="12" t="str">
        <f t="shared" ca="1" si="137"/>
        <v>-</v>
      </c>
      <c r="W4299" t="str">
        <f t="shared" si="136"/>
        <v>-</v>
      </c>
    </row>
    <row r="4300" spans="1:29" x14ac:dyDescent="0.25">
      <c r="A4300" s="6"/>
      <c r="B4300" s="10"/>
      <c r="C4300" s="6"/>
      <c r="D4300" s="6"/>
      <c r="E4300" s="6"/>
      <c r="F4300" s="6"/>
      <c r="G4300" s="6"/>
      <c r="H4300" s="6"/>
      <c r="I4300" s="6"/>
      <c r="J4300" s="6"/>
      <c r="K4300" s="6"/>
      <c r="L4300" s="6"/>
      <c r="M4300" s="6"/>
      <c r="N4300" s="6"/>
      <c r="O4300" s="6"/>
      <c r="P4300" s="10"/>
      <c r="Q4300" s="15" t="str">
        <f t="shared" ca="1" si="137"/>
        <v>-</v>
      </c>
      <c r="R4300" s="6"/>
      <c r="S4300" s="6"/>
      <c r="T4300" s="6"/>
      <c r="U4300" s="6"/>
      <c r="V4300" s="6"/>
      <c r="W4300" s="6" t="str">
        <f t="shared" si="136"/>
        <v>-</v>
      </c>
      <c r="X4300" s="6"/>
      <c r="Y4300" s="6"/>
      <c r="Z4300" s="6"/>
      <c r="AA4300" s="6"/>
      <c r="AB4300" s="6"/>
      <c r="AC4300" s="6"/>
    </row>
    <row r="4301" spans="1:29" x14ac:dyDescent="0.25">
      <c r="Q4301" s="12" t="str">
        <f t="shared" ca="1" si="137"/>
        <v>-</v>
      </c>
      <c r="W4301" t="str">
        <f t="shared" si="136"/>
        <v>-</v>
      </c>
    </row>
    <row r="4302" spans="1:29" x14ac:dyDescent="0.25">
      <c r="A4302" s="6"/>
      <c r="B4302" s="10"/>
      <c r="C4302" s="6"/>
      <c r="D4302" s="6"/>
      <c r="E4302" s="6"/>
      <c r="F4302" s="6"/>
      <c r="G4302" s="6"/>
      <c r="H4302" s="6"/>
      <c r="I4302" s="6"/>
      <c r="J4302" s="6"/>
      <c r="K4302" s="6"/>
      <c r="L4302" s="6"/>
      <c r="M4302" s="6"/>
      <c r="N4302" s="6"/>
      <c r="O4302" s="6"/>
      <c r="P4302" s="10"/>
      <c r="Q4302" s="15" t="str">
        <f t="shared" ca="1" si="137"/>
        <v>-</v>
      </c>
      <c r="R4302" s="6"/>
      <c r="S4302" s="6"/>
      <c r="T4302" s="6"/>
      <c r="U4302" s="6"/>
      <c r="V4302" s="6"/>
      <c r="W4302" s="6" t="str">
        <f t="shared" si="136"/>
        <v>-</v>
      </c>
      <c r="X4302" s="6"/>
      <c r="Y4302" s="6"/>
      <c r="Z4302" s="6"/>
      <c r="AA4302" s="6"/>
      <c r="AB4302" s="6"/>
      <c r="AC4302" s="6"/>
    </row>
    <row r="4303" spans="1:29" x14ac:dyDescent="0.25">
      <c r="Q4303" s="12" t="str">
        <f t="shared" ca="1" si="137"/>
        <v>-</v>
      </c>
      <c r="W4303" t="str">
        <f t="shared" si="136"/>
        <v>-</v>
      </c>
    </row>
    <row r="4304" spans="1:29" x14ac:dyDescent="0.25">
      <c r="A4304" s="6"/>
      <c r="B4304" s="10"/>
      <c r="C4304" s="6"/>
      <c r="D4304" s="6"/>
      <c r="E4304" s="6"/>
      <c r="F4304" s="6"/>
      <c r="G4304" s="6"/>
      <c r="H4304" s="6"/>
      <c r="I4304" s="6"/>
      <c r="J4304" s="6"/>
      <c r="K4304" s="6"/>
      <c r="L4304" s="6"/>
      <c r="M4304" s="6"/>
      <c r="N4304" s="6"/>
      <c r="O4304" s="6"/>
      <c r="P4304" s="10"/>
      <c r="Q4304" s="15" t="str">
        <f t="shared" ca="1" si="137"/>
        <v>-</v>
      </c>
      <c r="R4304" s="6"/>
      <c r="S4304" s="6"/>
      <c r="T4304" s="6"/>
      <c r="U4304" s="6"/>
      <c r="V4304" s="6"/>
      <c r="W4304" s="6" t="str">
        <f t="shared" si="136"/>
        <v>-</v>
      </c>
      <c r="X4304" s="6"/>
      <c r="Y4304" s="6"/>
      <c r="Z4304" s="6"/>
      <c r="AA4304" s="6"/>
      <c r="AB4304" s="6"/>
      <c r="AC4304" s="6"/>
    </row>
    <row r="4305" spans="1:29" x14ac:dyDescent="0.25">
      <c r="Q4305" s="12" t="str">
        <f t="shared" ca="1" si="137"/>
        <v>-</v>
      </c>
      <c r="W4305" t="str">
        <f t="shared" si="136"/>
        <v>-</v>
      </c>
    </row>
    <row r="4306" spans="1:29" x14ac:dyDescent="0.25">
      <c r="A4306" s="6"/>
      <c r="B4306" s="10"/>
      <c r="C4306" s="6"/>
      <c r="D4306" s="6"/>
      <c r="E4306" s="6"/>
      <c r="F4306" s="6"/>
      <c r="G4306" s="6"/>
      <c r="H4306" s="6"/>
      <c r="I4306" s="6"/>
      <c r="J4306" s="6"/>
      <c r="K4306" s="6"/>
      <c r="L4306" s="6"/>
      <c r="M4306" s="6"/>
      <c r="N4306" s="6"/>
      <c r="O4306" s="6"/>
      <c r="P4306" s="10"/>
      <c r="Q4306" s="15" t="str">
        <f t="shared" ca="1" si="137"/>
        <v>-</v>
      </c>
      <c r="R4306" s="6"/>
      <c r="S4306" s="6"/>
      <c r="T4306" s="6"/>
      <c r="U4306" s="6"/>
      <c r="V4306" s="6"/>
      <c r="W4306" s="6" t="str">
        <f t="shared" si="136"/>
        <v>-</v>
      </c>
      <c r="X4306" s="6"/>
      <c r="Y4306" s="6"/>
      <c r="Z4306" s="6"/>
      <c r="AA4306" s="6"/>
      <c r="AB4306" s="6"/>
      <c r="AC4306" s="6"/>
    </row>
    <row r="4307" spans="1:29" x14ac:dyDescent="0.25">
      <c r="Q4307" s="12" t="str">
        <f t="shared" ca="1" si="137"/>
        <v>-</v>
      </c>
      <c r="W4307" t="str">
        <f t="shared" si="136"/>
        <v>-</v>
      </c>
    </row>
    <row r="4308" spans="1:29" x14ac:dyDescent="0.25">
      <c r="A4308" s="6"/>
      <c r="B4308" s="10"/>
      <c r="C4308" s="6"/>
      <c r="D4308" s="6"/>
      <c r="E4308" s="6"/>
      <c r="F4308" s="6"/>
      <c r="G4308" s="6"/>
      <c r="H4308" s="6"/>
      <c r="I4308" s="6"/>
      <c r="J4308" s="6"/>
      <c r="K4308" s="6"/>
      <c r="L4308" s="6"/>
      <c r="M4308" s="6"/>
      <c r="N4308" s="6"/>
      <c r="O4308" s="6"/>
      <c r="P4308" s="10"/>
      <c r="Q4308" s="15" t="str">
        <f t="shared" ca="1" si="137"/>
        <v>-</v>
      </c>
      <c r="R4308" s="6"/>
      <c r="S4308" s="6"/>
      <c r="T4308" s="6"/>
      <c r="U4308" s="6"/>
      <c r="V4308" s="6"/>
      <c r="W4308" s="6" t="str">
        <f t="shared" si="136"/>
        <v>-</v>
      </c>
      <c r="X4308" s="6"/>
      <c r="Y4308" s="6"/>
      <c r="Z4308" s="6"/>
      <c r="AA4308" s="6"/>
      <c r="AB4308" s="6"/>
      <c r="AC4308" s="6"/>
    </row>
    <row r="4309" spans="1:29" x14ac:dyDescent="0.25">
      <c r="Q4309" s="12" t="str">
        <f t="shared" ca="1" si="137"/>
        <v>-</v>
      </c>
      <c r="W4309" t="str">
        <f t="shared" si="136"/>
        <v>-</v>
      </c>
    </row>
    <row r="4310" spans="1:29" x14ac:dyDescent="0.25">
      <c r="A4310" s="6"/>
      <c r="B4310" s="10"/>
      <c r="C4310" s="6"/>
      <c r="D4310" s="6"/>
      <c r="E4310" s="6"/>
      <c r="F4310" s="6"/>
      <c r="G4310" s="6"/>
      <c r="H4310" s="6"/>
      <c r="I4310" s="6"/>
      <c r="J4310" s="6"/>
      <c r="K4310" s="6"/>
      <c r="L4310" s="6"/>
      <c r="M4310" s="6"/>
      <c r="N4310" s="6"/>
      <c r="O4310" s="6"/>
      <c r="P4310" s="10"/>
      <c r="Q4310" s="15" t="str">
        <f t="shared" ca="1" si="137"/>
        <v>-</v>
      </c>
      <c r="R4310" s="6"/>
      <c r="S4310" s="6"/>
      <c r="T4310" s="6"/>
      <c r="U4310" s="6"/>
      <c r="V4310" s="6"/>
      <c r="W4310" s="6" t="str">
        <f t="shared" si="136"/>
        <v>-</v>
      </c>
      <c r="X4310" s="6"/>
      <c r="Y4310" s="6"/>
      <c r="Z4310" s="6"/>
      <c r="AA4310" s="6"/>
      <c r="AB4310" s="6"/>
      <c r="AC4310" s="6"/>
    </row>
    <row r="4311" spans="1:29" x14ac:dyDescent="0.25">
      <c r="Q4311" s="12" t="str">
        <f t="shared" ca="1" si="137"/>
        <v>-</v>
      </c>
      <c r="W4311" t="str">
        <f t="shared" si="136"/>
        <v>-</v>
      </c>
    </row>
    <row r="4312" spans="1:29" x14ac:dyDescent="0.25">
      <c r="A4312" s="6"/>
      <c r="B4312" s="10"/>
      <c r="C4312" s="6"/>
      <c r="D4312" s="6"/>
      <c r="E4312" s="6"/>
      <c r="F4312" s="6"/>
      <c r="G4312" s="6"/>
      <c r="H4312" s="6"/>
      <c r="I4312" s="6"/>
      <c r="J4312" s="6"/>
      <c r="K4312" s="6"/>
      <c r="L4312" s="6"/>
      <c r="M4312" s="6"/>
      <c r="N4312" s="6"/>
      <c r="O4312" s="6"/>
      <c r="P4312" s="10"/>
      <c r="Q4312" s="15" t="str">
        <f t="shared" ca="1" si="137"/>
        <v>-</v>
      </c>
      <c r="R4312" s="6"/>
      <c r="S4312" s="6"/>
      <c r="T4312" s="6"/>
      <c r="U4312" s="6"/>
      <c r="V4312" s="6"/>
      <c r="W4312" s="6" t="str">
        <f t="shared" si="136"/>
        <v>-</v>
      </c>
      <c r="X4312" s="6"/>
      <c r="Y4312" s="6"/>
      <c r="Z4312" s="6"/>
      <c r="AA4312" s="6"/>
      <c r="AB4312" s="6"/>
      <c r="AC4312" s="6"/>
    </row>
    <row r="4313" spans="1:29" x14ac:dyDescent="0.25">
      <c r="Q4313" s="12" t="str">
        <f t="shared" ca="1" si="137"/>
        <v>-</v>
      </c>
      <c r="W4313" t="str">
        <f t="shared" si="136"/>
        <v>-</v>
      </c>
    </row>
    <row r="4314" spans="1:29" x14ac:dyDescent="0.25">
      <c r="A4314" s="6"/>
      <c r="B4314" s="10"/>
      <c r="C4314" s="6"/>
      <c r="D4314" s="6"/>
      <c r="E4314" s="6"/>
      <c r="F4314" s="6"/>
      <c r="G4314" s="6"/>
      <c r="H4314" s="6"/>
      <c r="I4314" s="6"/>
      <c r="J4314" s="6"/>
      <c r="K4314" s="6"/>
      <c r="L4314" s="6"/>
      <c r="M4314" s="6"/>
      <c r="N4314" s="6"/>
      <c r="O4314" s="6"/>
      <c r="P4314" s="10"/>
      <c r="Q4314" s="15" t="str">
        <f t="shared" ca="1" si="137"/>
        <v>-</v>
      </c>
      <c r="R4314" s="6"/>
      <c r="S4314" s="6"/>
      <c r="T4314" s="6"/>
      <c r="U4314" s="6"/>
      <c r="V4314" s="6"/>
      <c r="W4314" s="6" t="str">
        <f t="shared" si="136"/>
        <v>-</v>
      </c>
      <c r="X4314" s="6"/>
      <c r="Y4314" s="6"/>
      <c r="Z4314" s="6"/>
      <c r="AA4314" s="6"/>
      <c r="AB4314" s="6"/>
      <c r="AC4314" s="6"/>
    </row>
    <row r="4315" spans="1:29" x14ac:dyDescent="0.25">
      <c r="Q4315" s="12" t="str">
        <f t="shared" ca="1" si="137"/>
        <v>-</v>
      </c>
      <c r="W4315" t="str">
        <f t="shared" si="136"/>
        <v>-</v>
      </c>
    </row>
    <row r="4316" spans="1:29" x14ac:dyDescent="0.25">
      <c r="A4316" s="6"/>
      <c r="B4316" s="10"/>
      <c r="C4316" s="6"/>
      <c r="D4316" s="6"/>
      <c r="E4316" s="6"/>
      <c r="F4316" s="6"/>
      <c r="G4316" s="6"/>
      <c r="H4316" s="6"/>
      <c r="I4316" s="6"/>
      <c r="J4316" s="6"/>
      <c r="K4316" s="6"/>
      <c r="L4316" s="6"/>
      <c r="M4316" s="6"/>
      <c r="N4316" s="6"/>
      <c r="O4316" s="6"/>
      <c r="P4316" s="10"/>
      <c r="Q4316" s="15" t="str">
        <f t="shared" ca="1" si="137"/>
        <v>-</v>
      </c>
      <c r="R4316" s="6"/>
      <c r="S4316" s="6"/>
      <c r="T4316" s="6"/>
      <c r="U4316" s="6"/>
      <c r="V4316" s="6"/>
      <c r="W4316" s="6" t="str">
        <f t="shared" si="136"/>
        <v>-</v>
      </c>
      <c r="X4316" s="6"/>
      <c r="Y4316" s="6"/>
      <c r="Z4316" s="6"/>
      <c r="AA4316" s="6"/>
      <c r="AB4316" s="6"/>
      <c r="AC4316" s="6"/>
    </row>
    <row r="4317" spans="1:29" x14ac:dyDescent="0.25">
      <c r="Q4317" s="12" t="str">
        <f t="shared" ca="1" si="137"/>
        <v>-</v>
      </c>
      <c r="W4317" t="str">
        <f t="shared" si="136"/>
        <v>-</v>
      </c>
    </row>
    <row r="4318" spans="1:29" x14ac:dyDescent="0.25">
      <c r="A4318" s="6"/>
      <c r="B4318" s="10"/>
      <c r="C4318" s="6"/>
      <c r="D4318" s="6"/>
      <c r="E4318" s="6"/>
      <c r="F4318" s="6"/>
      <c r="G4318" s="6"/>
      <c r="H4318" s="6"/>
      <c r="I4318" s="6"/>
      <c r="J4318" s="6"/>
      <c r="K4318" s="6"/>
      <c r="L4318" s="6"/>
      <c r="M4318" s="6"/>
      <c r="N4318" s="6"/>
      <c r="O4318" s="6"/>
      <c r="P4318" s="10"/>
      <c r="Q4318" s="15" t="str">
        <f t="shared" ca="1" si="137"/>
        <v>-</v>
      </c>
      <c r="R4318" s="6"/>
      <c r="S4318" s="6"/>
      <c r="T4318" s="6"/>
      <c r="U4318" s="6"/>
      <c r="V4318" s="6"/>
      <c r="W4318" s="6" t="str">
        <f t="shared" si="136"/>
        <v>-</v>
      </c>
      <c r="X4318" s="6"/>
      <c r="Y4318" s="6"/>
      <c r="Z4318" s="6"/>
      <c r="AA4318" s="6"/>
      <c r="AB4318" s="6"/>
      <c r="AC4318" s="6"/>
    </row>
    <row r="4319" spans="1:29" x14ac:dyDescent="0.25">
      <c r="Q4319" s="12" t="str">
        <f t="shared" ca="1" si="137"/>
        <v>-</v>
      </c>
      <c r="W4319" t="str">
        <f t="shared" si="136"/>
        <v>-</v>
      </c>
    </row>
    <row r="4320" spans="1:29" x14ac:dyDescent="0.25">
      <c r="A4320" s="6"/>
      <c r="B4320" s="10"/>
      <c r="C4320" s="6"/>
      <c r="D4320" s="6"/>
      <c r="E4320" s="6"/>
      <c r="F4320" s="6"/>
      <c r="G4320" s="6"/>
      <c r="H4320" s="6"/>
      <c r="I4320" s="6"/>
      <c r="J4320" s="6"/>
      <c r="K4320" s="6"/>
      <c r="L4320" s="6"/>
      <c r="M4320" s="6"/>
      <c r="N4320" s="6"/>
      <c r="O4320" s="6"/>
      <c r="P4320" s="10"/>
      <c r="Q4320" s="15" t="str">
        <f t="shared" ca="1" si="137"/>
        <v>-</v>
      </c>
      <c r="R4320" s="6"/>
      <c r="S4320" s="6"/>
      <c r="T4320" s="6"/>
      <c r="U4320" s="6"/>
      <c r="V4320" s="6"/>
      <c r="W4320" s="6" t="str">
        <f t="shared" si="136"/>
        <v>-</v>
      </c>
      <c r="X4320" s="6"/>
      <c r="Y4320" s="6"/>
      <c r="Z4320" s="6"/>
      <c r="AA4320" s="6"/>
      <c r="AB4320" s="6"/>
      <c r="AC4320" s="6"/>
    </row>
    <row r="4321" spans="1:29" x14ac:dyDescent="0.25">
      <c r="Q4321" s="12" t="str">
        <f t="shared" ca="1" si="137"/>
        <v>-</v>
      </c>
      <c r="W4321" t="str">
        <f t="shared" si="136"/>
        <v>-</v>
      </c>
    </row>
    <row r="4322" spans="1:29" x14ac:dyDescent="0.25">
      <c r="A4322" s="6"/>
      <c r="B4322" s="10"/>
      <c r="C4322" s="6"/>
      <c r="D4322" s="6"/>
      <c r="E4322" s="6"/>
      <c r="F4322" s="6"/>
      <c r="G4322" s="6"/>
      <c r="H4322" s="6"/>
      <c r="I4322" s="6"/>
      <c r="J4322" s="6"/>
      <c r="K4322" s="6"/>
      <c r="L4322" s="6"/>
      <c r="M4322" s="6"/>
      <c r="N4322" s="6"/>
      <c r="O4322" s="6"/>
      <c r="P4322" s="10"/>
      <c r="Q4322" s="15" t="str">
        <f t="shared" ca="1" si="137"/>
        <v>-</v>
      </c>
      <c r="R4322" s="6"/>
      <c r="S4322" s="6"/>
      <c r="T4322" s="6"/>
      <c r="U4322" s="6"/>
      <c r="V4322" s="6"/>
      <c r="W4322" s="6" t="str">
        <f t="shared" si="136"/>
        <v>-</v>
      </c>
      <c r="X4322" s="6"/>
      <c r="Y4322" s="6"/>
      <c r="Z4322" s="6"/>
      <c r="AA4322" s="6"/>
      <c r="AB4322" s="6"/>
      <c r="AC4322" s="6"/>
    </row>
    <row r="4323" spans="1:29" x14ac:dyDescent="0.25">
      <c r="Q4323" s="12" t="str">
        <f t="shared" ca="1" si="137"/>
        <v>-</v>
      </c>
      <c r="W4323" t="str">
        <f t="shared" si="136"/>
        <v>-</v>
      </c>
    </row>
    <row r="4324" spans="1:29" x14ac:dyDescent="0.25">
      <c r="A4324" s="6"/>
      <c r="B4324" s="10"/>
      <c r="C4324" s="6"/>
      <c r="D4324" s="6"/>
      <c r="E4324" s="6"/>
      <c r="F4324" s="6"/>
      <c r="G4324" s="6"/>
      <c r="H4324" s="6"/>
      <c r="I4324" s="6"/>
      <c r="J4324" s="6"/>
      <c r="K4324" s="6"/>
      <c r="L4324" s="6"/>
      <c r="M4324" s="6"/>
      <c r="N4324" s="6"/>
      <c r="O4324" s="6"/>
      <c r="P4324" s="10"/>
      <c r="Q4324" s="15" t="str">
        <f t="shared" ca="1" si="137"/>
        <v>-</v>
      </c>
      <c r="R4324" s="6"/>
      <c r="S4324" s="6"/>
      <c r="T4324" s="6"/>
      <c r="U4324" s="6"/>
      <c r="V4324" s="6"/>
      <c r="W4324" s="6" t="str">
        <f t="shared" si="136"/>
        <v>-</v>
      </c>
      <c r="X4324" s="6"/>
      <c r="Y4324" s="6"/>
      <c r="Z4324" s="6"/>
      <c r="AA4324" s="6"/>
      <c r="AB4324" s="6"/>
      <c r="AC4324" s="6"/>
    </row>
    <row r="4325" spans="1:29" x14ac:dyDescent="0.25">
      <c r="Q4325" s="12" t="str">
        <f t="shared" ca="1" si="137"/>
        <v>-</v>
      </c>
      <c r="W4325" t="str">
        <f t="shared" si="136"/>
        <v>-</v>
      </c>
    </row>
    <row r="4326" spans="1:29" x14ac:dyDescent="0.25">
      <c r="A4326" s="6"/>
      <c r="B4326" s="10"/>
      <c r="C4326" s="6"/>
      <c r="D4326" s="6"/>
      <c r="E4326" s="6"/>
      <c r="F4326" s="6"/>
      <c r="G4326" s="6"/>
      <c r="H4326" s="6"/>
      <c r="I4326" s="6"/>
      <c r="J4326" s="6"/>
      <c r="K4326" s="6"/>
      <c r="L4326" s="6"/>
      <c r="M4326" s="6"/>
      <c r="N4326" s="6"/>
      <c r="O4326" s="6"/>
      <c r="P4326" s="10"/>
      <c r="Q4326" s="15" t="str">
        <f t="shared" ca="1" si="137"/>
        <v>-</v>
      </c>
      <c r="R4326" s="6"/>
      <c r="S4326" s="6"/>
      <c r="T4326" s="6"/>
      <c r="U4326" s="6"/>
      <c r="V4326" s="6"/>
      <c r="W4326" s="6" t="str">
        <f t="shared" si="136"/>
        <v>-</v>
      </c>
      <c r="X4326" s="6"/>
      <c r="Y4326" s="6"/>
      <c r="Z4326" s="6"/>
      <c r="AA4326" s="6"/>
      <c r="AB4326" s="6"/>
      <c r="AC4326" s="6"/>
    </row>
    <row r="4327" spans="1:29" x14ac:dyDescent="0.25">
      <c r="Q4327" s="12" t="str">
        <f t="shared" ca="1" si="137"/>
        <v>-</v>
      </c>
      <c r="W4327" t="str">
        <f t="shared" si="136"/>
        <v>-</v>
      </c>
    </row>
    <row r="4328" spans="1:29" x14ac:dyDescent="0.25">
      <c r="A4328" s="6"/>
      <c r="B4328" s="10"/>
      <c r="C4328" s="6"/>
      <c r="D4328" s="6"/>
      <c r="E4328" s="6"/>
      <c r="F4328" s="6"/>
      <c r="G4328" s="6"/>
      <c r="H4328" s="6"/>
      <c r="I4328" s="6"/>
      <c r="J4328" s="6"/>
      <c r="K4328" s="6"/>
      <c r="L4328" s="6"/>
      <c r="M4328" s="6"/>
      <c r="N4328" s="6"/>
      <c r="O4328" s="6"/>
      <c r="P4328" s="10"/>
      <c r="Q4328" s="15" t="str">
        <f t="shared" ca="1" si="137"/>
        <v>-</v>
      </c>
      <c r="R4328" s="6"/>
      <c r="S4328" s="6"/>
      <c r="T4328" s="6"/>
      <c r="U4328" s="6"/>
      <c r="V4328" s="6"/>
      <c r="W4328" s="6" t="str">
        <f t="shared" si="136"/>
        <v>-</v>
      </c>
      <c r="X4328" s="6"/>
      <c r="Y4328" s="6"/>
      <c r="Z4328" s="6"/>
      <c r="AA4328" s="6"/>
      <c r="AB4328" s="6"/>
      <c r="AC4328" s="6"/>
    </row>
    <row r="4329" spans="1:29" x14ac:dyDescent="0.25">
      <c r="Q4329" s="12" t="str">
        <f t="shared" ca="1" si="137"/>
        <v>-</v>
      </c>
      <c r="W4329" t="str">
        <f t="shared" si="136"/>
        <v>-</v>
      </c>
    </row>
    <row r="4330" spans="1:29" x14ac:dyDescent="0.25">
      <c r="A4330" s="6"/>
      <c r="B4330" s="10"/>
      <c r="C4330" s="6"/>
      <c r="D4330" s="6"/>
      <c r="E4330" s="6"/>
      <c r="F4330" s="6"/>
      <c r="G4330" s="6"/>
      <c r="H4330" s="6"/>
      <c r="I4330" s="6"/>
      <c r="J4330" s="6"/>
      <c r="K4330" s="6"/>
      <c r="L4330" s="6"/>
      <c r="M4330" s="6"/>
      <c r="N4330" s="6"/>
      <c r="O4330" s="6"/>
      <c r="P4330" s="10"/>
      <c r="Q4330" s="15" t="str">
        <f t="shared" ca="1" si="137"/>
        <v>-</v>
      </c>
      <c r="R4330" s="6"/>
      <c r="S4330" s="6"/>
      <c r="T4330" s="6"/>
      <c r="U4330" s="6"/>
      <c r="V4330" s="6"/>
      <c r="W4330" s="6" t="str">
        <f t="shared" si="136"/>
        <v>-</v>
      </c>
      <c r="X4330" s="6"/>
      <c r="Y4330" s="6"/>
      <c r="Z4330" s="6"/>
      <c r="AA4330" s="6"/>
      <c r="AB4330" s="6"/>
      <c r="AC4330" s="6"/>
    </row>
    <row r="4331" spans="1:29" x14ac:dyDescent="0.25">
      <c r="Q4331" s="12" t="str">
        <f t="shared" ca="1" si="137"/>
        <v>-</v>
      </c>
      <c r="W4331" t="str">
        <f t="shared" si="136"/>
        <v>-</v>
      </c>
    </row>
    <row r="4332" spans="1:29" x14ac:dyDescent="0.25">
      <c r="A4332" s="6"/>
      <c r="B4332" s="10"/>
      <c r="C4332" s="6"/>
      <c r="D4332" s="6"/>
      <c r="E4332" s="6"/>
      <c r="F4332" s="6"/>
      <c r="G4332" s="6"/>
      <c r="H4332" s="6"/>
      <c r="I4332" s="6"/>
      <c r="J4332" s="6"/>
      <c r="K4332" s="6"/>
      <c r="L4332" s="6"/>
      <c r="M4332" s="6"/>
      <c r="N4332" s="6"/>
      <c r="O4332" s="6"/>
      <c r="P4332" s="10"/>
      <c r="Q4332" s="15" t="str">
        <f t="shared" ca="1" si="137"/>
        <v>-</v>
      </c>
      <c r="R4332" s="6"/>
      <c r="S4332" s="6"/>
      <c r="T4332" s="6"/>
      <c r="U4332" s="6"/>
      <c r="V4332" s="6"/>
      <c r="W4332" s="6" t="str">
        <f t="shared" si="136"/>
        <v>-</v>
      </c>
      <c r="X4332" s="6"/>
      <c r="Y4332" s="6"/>
      <c r="Z4332" s="6"/>
      <c r="AA4332" s="6"/>
      <c r="AB4332" s="6"/>
      <c r="AC4332" s="6"/>
    </row>
    <row r="4333" spans="1:29" x14ac:dyDescent="0.25">
      <c r="Q4333" s="12" t="str">
        <f t="shared" ca="1" si="137"/>
        <v>-</v>
      </c>
      <c r="W4333" t="str">
        <f t="shared" si="136"/>
        <v>-</v>
      </c>
    </row>
    <row r="4334" spans="1:29" x14ac:dyDescent="0.25">
      <c r="A4334" s="6"/>
      <c r="B4334" s="10"/>
      <c r="C4334" s="6"/>
      <c r="D4334" s="6"/>
      <c r="E4334" s="6"/>
      <c r="F4334" s="6"/>
      <c r="G4334" s="6"/>
      <c r="H4334" s="6"/>
      <c r="I4334" s="6"/>
      <c r="J4334" s="6"/>
      <c r="K4334" s="6"/>
      <c r="L4334" s="6"/>
      <c r="M4334" s="6"/>
      <c r="N4334" s="6"/>
      <c r="O4334" s="6"/>
      <c r="P4334" s="10"/>
      <c r="Q4334" s="15" t="str">
        <f t="shared" ca="1" si="137"/>
        <v>-</v>
      </c>
      <c r="R4334" s="6"/>
      <c r="S4334" s="6"/>
      <c r="T4334" s="6"/>
      <c r="U4334" s="6"/>
      <c r="V4334" s="6"/>
      <c r="W4334" s="6" t="str">
        <f t="shared" si="136"/>
        <v>-</v>
      </c>
      <c r="X4334" s="6"/>
      <c r="Y4334" s="6"/>
      <c r="Z4334" s="6"/>
      <c r="AA4334" s="6"/>
      <c r="AB4334" s="6"/>
      <c r="AC4334" s="6"/>
    </row>
    <row r="4335" spans="1:29" x14ac:dyDescent="0.25">
      <c r="Q4335" s="12" t="str">
        <f t="shared" ca="1" si="137"/>
        <v>-</v>
      </c>
      <c r="W4335" t="str">
        <f t="shared" si="136"/>
        <v>-</v>
      </c>
    </row>
    <row r="4336" spans="1:29" x14ac:dyDescent="0.25">
      <c r="A4336" s="6"/>
      <c r="B4336" s="10"/>
      <c r="C4336" s="6"/>
      <c r="D4336" s="6"/>
      <c r="E4336" s="6"/>
      <c r="F4336" s="6"/>
      <c r="G4336" s="6"/>
      <c r="H4336" s="6"/>
      <c r="I4336" s="6"/>
      <c r="J4336" s="6"/>
      <c r="K4336" s="6"/>
      <c r="L4336" s="6"/>
      <c r="M4336" s="6"/>
      <c r="N4336" s="6"/>
      <c r="O4336" s="6"/>
      <c r="P4336" s="10"/>
      <c r="Q4336" s="15" t="str">
        <f t="shared" ca="1" si="137"/>
        <v>-</v>
      </c>
      <c r="R4336" s="6"/>
      <c r="S4336" s="6"/>
      <c r="T4336" s="6"/>
      <c r="U4336" s="6"/>
      <c r="V4336" s="6"/>
      <c r="W4336" s="6" t="str">
        <f t="shared" si="136"/>
        <v>-</v>
      </c>
      <c r="X4336" s="6"/>
      <c r="Y4336" s="6"/>
      <c r="Z4336" s="6"/>
      <c r="AA4336" s="6"/>
      <c r="AB4336" s="6"/>
      <c r="AC4336" s="6"/>
    </row>
    <row r="4337" spans="1:29" x14ac:dyDescent="0.25">
      <c r="Q4337" s="12" t="str">
        <f t="shared" ca="1" si="137"/>
        <v>-</v>
      </c>
      <c r="W4337" t="str">
        <f t="shared" si="136"/>
        <v>-</v>
      </c>
    </row>
    <row r="4338" spans="1:29" x14ac:dyDescent="0.25">
      <c r="A4338" s="6"/>
      <c r="B4338" s="10"/>
      <c r="C4338" s="6"/>
      <c r="D4338" s="6"/>
      <c r="E4338" s="6"/>
      <c r="F4338" s="6"/>
      <c r="G4338" s="6"/>
      <c r="H4338" s="6"/>
      <c r="I4338" s="6"/>
      <c r="J4338" s="6"/>
      <c r="K4338" s="6"/>
      <c r="L4338" s="6"/>
      <c r="M4338" s="6"/>
      <c r="N4338" s="6"/>
      <c r="O4338" s="6"/>
      <c r="P4338" s="10"/>
      <c r="Q4338" s="15" t="str">
        <f t="shared" ca="1" si="137"/>
        <v>-</v>
      </c>
      <c r="R4338" s="6"/>
      <c r="S4338" s="6"/>
      <c r="T4338" s="6"/>
      <c r="U4338" s="6"/>
      <c r="V4338" s="6"/>
      <c r="W4338" s="6" t="str">
        <f t="shared" si="136"/>
        <v>-</v>
      </c>
      <c r="X4338" s="6"/>
      <c r="Y4338" s="6"/>
      <c r="Z4338" s="6"/>
      <c r="AA4338" s="6"/>
      <c r="AB4338" s="6"/>
      <c r="AC4338" s="6"/>
    </row>
    <row r="4339" spans="1:29" x14ac:dyDescent="0.25">
      <c r="Q4339" s="12" t="str">
        <f t="shared" ca="1" si="137"/>
        <v>-</v>
      </c>
      <c r="W4339" t="str">
        <f t="shared" si="136"/>
        <v>-</v>
      </c>
    </row>
    <row r="4340" spans="1:29" x14ac:dyDescent="0.25">
      <c r="A4340" s="6"/>
      <c r="B4340" s="10"/>
      <c r="C4340" s="6"/>
      <c r="D4340" s="6"/>
      <c r="E4340" s="6"/>
      <c r="F4340" s="6"/>
      <c r="G4340" s="6"/>
      <c r="H4340" s="6"/>
      <c r="I4340" s="6"/>
      <c r="J4340" s="6"/>
      <c r="K4340" s="6"/>
      <c r="L4340" s="6"/>
      <c r="M4340" s="6"/>
      <c r="N4340" s="6"/>
      <c r="O4340" s="6"/>
      <c r="P4340" s="10"/>
      <c r="Q4340" s="15" t="str">
        <f t="shared" ca="1" si="137"/>
        <v>-</v>
      </c>
      <c r="R4340" s="6"/>
      <c r="S4340" s="6"/>
      <c r="T4340" s="6"/>
      <c r="U4340" s="6"/>
      <c r="V4340" s="6"/>
      <c r="W4340" s="6" t="str">
        <f t="shared" si="136"/>
        <v>-</v>
      </c>
      <c r="X4340" s="6"/>
      <c r="Y4340" s="6"/>
      <c r="Z4340" s="6"/>
      <c r="AA4340" s="6"/>
      <c r="AB4340" s="6"/>
      <c r="AC4340" s="6"/>
    </row>
    <row r="4341" spans="1:29" x14ac:dyDescent="0.25">
      <c r="Q4341" s="12" t="str">
        <f t="shared" ca="1" si="137"/>
        <v>-</v>
      </c>
      <c r="W4341" t="str">
        <f t="shared" si="136"/>
        <v>-</v>
      </c>
    </row>
    <row r="4342" spans="1:29" x14ac:dyDescent="0.25">
      <c r="A4342" s="6"/>
      <c r="B4342" s="10"/>
      <c r="C4342" s="6"/>
      <c r="D4342" s="6"/>
      <c r="E4342" s="6"/>
      <c r="F4342" s="6"/>
      <c r="G4342" s="6"/>
      <c r="H4342" s="6"/>
      <c r="I4342" s="6"/>
      <c r="J4342" s="6"/>
      <c r="K4342" s="6"/>
      <c r="L4342" s="6"/>
      <c r="M4342" s="6"/>
      <c r="N4342" s="6"/>
      <c r="O4342" s="6"/>
      <c r="P4342" s="10"/>
      <c r="Q4342" s="15" t="str">
        <f t="shared" ca="1" si="137"/>
        <v>-</v>
      </c>
      <c r="R4342" s="6"/>
      <c r="S4342" s="6"/>
      <c r="T4342" s="6"/>
      <c r="U4342" s="6"/>
      <c r="V4342" s="6"/>
      <c r="W4342" s="6" t="str">
        <f t="shared" si="136"/>
        <v>-</v>
      </c>
      <c r="X4342" s="6"/>
      <c r="Y4342" s="6"/>
      <c r="Z4342" s="6"/>
      <c r="AA4342" s="6"/>
      <c r="AB4342" s="6"/>
      <c r="AC4342" s="6"/>
    </row>
    <row r="4343" spans="1:29" x14ac:dyDescent="0.25">
      <c r="Q4343" s="12" t="str">
        <f t="shared" ca="1" si="137"/>
        <v>-</v>
      </c>
      <c r="W4343" t="str">
        <f t="shared" si="136"/>
        <v>-</v>
      </c>
    </row>
    <row r="4344" spans="1:29" x14ac:dyDescent="0.25">
      <c r="A4344" s="6"/>
      <c r="B4344" s="10"/>
      <c r="C4344" s="6"/>
      <c r="D4344" s="6"/>
      <c r="E4344" s="6"/>
      <c r="F4344" s="6"/>
      <c r="G4344" s="6"/>
      <c r="H4344" s="6"/>
      <c r="I4344" s="6"/>
      <c r="J4344" s="6"/>
      <c r="K4344" s="6"/>
      <c r="L4344" s="6"/>
      <c r="M4344" s="6"/>
      <c r="N4344" s="6"/>
      <c r="O4344" s="6"/>
      <c r="P4344" s="10"/>
      <c r="Q4344" s="15" t="str">
        <f t="shared" ca="1" si="137"/>
        <v>-</v>
      </c>
      <c r="R4344" s="6"/>
      <c r="S4344" s="6"/>
      <c r="T4344" s="6"/>
      <c r="U4344" s="6"/>
      <c r="V4344" s="6"/>
      <c r="W4344" s="6" t="str">
        <f t="shared" si="136"/>
        <v>-</v>
      </c>
      <c r="X4344" s="6"/>
      <c r="Y4344" s="6"/>
      <c r="Z4344" s="6"/>
      <c r="AA4344" s="6"/>
      <c r="AB4344" s="6"/>
      <c r="AC4344" s="6"/>
    </row>
    <row r="4345" spans="1:29" x14ac:dyDescent="0.25">
      <c r="Q4345" s="12" t="str">
        <f t="shared" ca="1" si="137"/>
        <v>-</v>
      </c>
      <c r="W4345" t="str">
        <f t="shared" si="136"/>
        <v>-</v>
      </c>
    </row>
    <row r="4346" spans="1:29" x14ac:dyDescent="0.25">
      <c r="A4346" s="6"/>
      <c r="B4346" s="10"/>
      <c r="C4346" s="6"/>
      <c r="D4346" s="6"/>
      <c r="E4346" s="6"/>
      <c r="F4346" s="6"/>
      <c r="G4346" s="6"/>
      <c r="H4346" s="6"/>
      <c r="I4346" s="6"/>
      <c r="J4346" s="6"/>
      <c r="K4346" s="6"/>
      <c r="L4346" s="6"/>
      <c r="M4346" s="6"/>
      <c r="N4346" s="6"/>
      <c r="O4346" s="6"/>
      <c r="P4346" s="10"/>
      <c r="Q4346" s="15" t="str">
        <f t="shared" ca="1" si="137"/>
        <v>-</v>
      </c>
      <c r="R4346" s="6"/>
      <c r="S4346" s="6"/>
      <c r="T4346" s="6"/>
      <c r="U4346" s="6"/>
      <c r="V4346" s="6"/>
      <c r="W4346" s="6" t="str">
        <f t="shared" si="136"/>
        <v>-</v>
      </c>
      <c r="X4346" s="6"/>
      <c r="Y4346" s="6"/>
      <c r="Z4346" s="6"/>
      <c r="AA4346" s="6"/>
      <c r="AB4346" s="6"/>
      <c r="AC4346" s="6"/>
    </row>
    <row r="4347" spans="1:29" x14ac:dyDescent="0.25">
      <c r="Q4347" s="12" t="str">
        <f t="shared" ca="1" si="137"/>
        <v>-</v>
      </c>
      <c r="W4347" t="str">
        <f t="shared" si="136"/>
        <v>-</v>
      </c>
    </row>
    <row r="4348" spans="1:29" x14ac:dyDescent="0.25">
      <c r="A4348" s="6"/>
      <c r="B4348" s="10"/>
      <c r="C4348" s="6"/>
      <c r="D4348" s="6"/>
      <c r="E4348" s="6"/>
      <c r="F4348" s="6"/>
      <c r="G4348" s="6"/>
      <c r="H4348" s="6"/>
      <c r="I4348" s="6"/>
      <c r="J4348" s="6"/>
      <c r="K4348" s="6"/>
      <c r="L4348" s="6"/>
      <c r="M4348" s="6"/>
      <c r="N4348" s="6"/>
      <c r="O4348" s="6"/>
      <c r="P4348" s="10"/>
      <c r="Q4348" s="15" t="str">
        <f t="shared" ca="1" si="137"/>
        <v>-</v>
      </c>
      <c r="R4348" s="6"/>
      <c r="S4348" s="6"/>
      <c r="T4348" s="6"/>
      <c r="U4348" s="6"/>
      <c r="V4348" s="6"/>
      <c r="W4348" s="6" t="str">
        <f t="shared" si="136"/>
        <v>-</v>
      </c>
      <c r="X4348" s="6"/>
      <c r="Y4348" s="6"/>
      <c r="Z4348" s="6"/>
      <c r="AA4348" s="6"/>
      <c r="AB4348" s="6"/>
      <c r="AC4348" s="6"/>
    </row>
    <row r="4349" spans="1:29" x14ac:dyDescent="0.25">
      <c r="Q4349" s="12" t="str">
        <f t="shared" ca="1" si="137"/>
        <v>-</v>
      </c>
      <c r="W4349" t="str">
        <f t="shared" si="136"/>
        <v>-</v>
      </c>
    </row>
    <row r="4350" spans="1:29" x14ac:dyDescent="0.25">
      <c r="A4350" s="6"/>
      <c r="B4350" s="10"/>
      <c r="C4350" s="6"/>
      <c r="D4350" s="6"/>
      <c r="E4350" s="6"/>
      <c r="F4350" s="6"/>
      <c r="G4350" s="6"/>
      <c r="H4350" s="6"/>
      <c r="I4350" s="6"/>
      <c r="J4350" s="6"/>
      <c r="K4350" s="6"/>
      <c r="L4350" s="6"/>
      <c r="M4350" s="6"/>
      <c r="N4350" s="6"/>
      <c r="O4350" s="6"/>
      <c r="P4350" s="10"/>
      <c r="Q4350" s="15" t="str">
        <f t="shared" ca="1" si="137"/>
        <v>-</v>
      </c>
      <c r="R4350" s="6"/>
      <c r="S4350" s="6"/>
      <c r="T4350" s="6"/>
      <c r="U4350" s="6"/>
      <c r="V4350" s="6"/>
      <c r="W4350" s="6" t="str">
        <f t="shared" si="136"/>
        <v>-</v>
      </c>
      <c r="X4350" s="6"/>
      <c r="Y4350" s="6"/>
      <c r="Z4350" s="6"/>
      <c r="AA4350" s="6"/>
      <c r="AB4350" s="6"/>
      <c r="AC4350" s="6"/>
    </row>
    <row r="4351" spans="1:29" x14ac:dyDescent="0.25">
      <c r="Q4351" s="12" t="str">
        <f t="shared" ca="1" si="137"/>
        <v>-</v>
      </c>
      <c r="W4351" t="str">
        <f t="shared" si="136"/>
        <v>-</v>
      </c>
    </row>
    <row r="4352" spans="1:29" x14ac:dyDescent="0.25">
      <c r="A4352" s="6"/>
      <c r="B4352" s="10"/>
      <c r="C4352" s="6"/>
      <c r="D4352" s="6"/>
      <c r="E4352" s="6"/>
      <c r="F4352" s="6"/>
      <c r="G4352" s="6"/>
      <c r="H4352" s="6"/>
      <c r="I4352" s="6"/>
      <c r="J4352" s="6"/>
      <c r="K4352" s="6"/>
      <c r="L4352" s="6"/>
      <c r="M4352" s="6"/>
      <c r="N4352" s="6"/>
      <c r="O4352" s="6"/>
      <c r="P4352" s="10"/>
      <c r="Q4352" s="15" t="str">
        <f t="shared" ca="1" si="137"/>
        <v>-</v>
      </c>
      <c r="R4352" s="6"/>
      <c r="S4352" s="6"/>
      <c r="T4352" s="6"/>
      <c r="U4352" s="6"/>
      <c r="V4352" s="6"/>
      <c r="W4352" s="6" t="str">
        <f t="shared" si="136"/>
        <v>-</v>
      </c>
      <c r="X4352" s="6"/>
      <c r="Y4352" s="6"/>
      <c r="Z4352" s="6"/>
      <c r="AA4352" s="6"/>
      <c r="AB4352" s="6"/>
      <c r="AC4352" s="6"/>
    </row>
    <row r="4353" spans="1:29" x14ac:dyDescent="0.25">
      <c r="Q4353" s="12" t="str">
        <f t="shared" ca="1" si="137"/>
        <v>-</v>
      </c>
      <c r="W4353" t="str">
        <f t="shared" si="136"/>
        <v>-</v>
      </c>
    </row>
    <row r="4354" spans="1:29" x14ac:dyDescent="0.25">
      <c r="A4354" s="6"/>
      <c r="B4354" s="10"/>
      <c r="C4354" s="6"/>
      <c r="D4354" s="6"/>
      <c r="E4354" s="6"/>
      <c r="F4354" s="6"/>
      <c r="G4354" s="6"/>
      <c r="H4354" s="6"/>
      <c r="I4354" s="6"/>
      <c r="J4354" s="6"/>
      <c r="K4354" s="6"/>
      <c r="L4354" s="6"/>
      <c r="M4354" s="6"/>
      <c r="N4354" s="6"/>
      <c r="O4354" s="6"/>
      <c r="P4354" s="10"/>
      <c r="Q4354" s="15" t="str">
        <f t="shared" ca="1" si="137"/>
        <v>-</v>
      </c>
      <c r="R4354" s="6"/>
      <c r="S4354" s="6"/>
      <c r="T4354" s="6"/>
      <c r="U4354" s="6"/>
      <c r="V4354" s="6"/>
      <c r="W4354" s="6" t="str">
        <f t="shared" si="136"/>
        <v>-</v>
      </c>
      <c r="X4354" s="6"/>
      <c r="Y4354" s="6"/>
      <c r="Z4354" s="6"/>
      <c r="AA4354" s="6"/>
      <c r="AB4354" s="6"/>
      <c r="AC4354" s="6"/>
    </row>
    <row r="4355" spans="1:29" x14ac:dyDescent="0.25">
      <c r="Q4355" s="12" t="str">
        <f t="shared" ca="1" si="137"/>
        <v>-</v>
      </c>
      <c r="W4355" t="str">
        <f t="shared" si="136"/>
        <v>-</v>
      </c>
    </row>
    <row r="4356" spans="1:29" x14ac:dyDescent="0.25">
      <c r="A4356" s="6"/>
      <c r="B4356" s="10"/>
      <c r="C4356" s="6"/>
      <c r="D4356" s="6"/>
      <c r="E4356" s="6"/>
      <c r="F4356" s="6"/>
      <c r="G4356" s="6"/>
      <c r="H4356" s="6"/>
      <c r="I4356" s="6"/>
      <c r="J4356" s="6"/>
      <c r="K4356" s="6"/>
      <c r="L4356" s="6"/>
      <c r="M4356" s="6"/>
      <c r="N4356" s="6"/>
      <c r="O4356" s="6"/>
      <c r="P4356" s="10"/>
      <c r="Q4356" s="15" t="str">
        <f t="shared" ca="1" si="137"/>
        <v>-</v>
      </c>
      <c r="R4356" s="6"/>
      <c r="S4356" s="6"/>
      <c r="T4356" s="6"/>
      <c r="U4356" s="6"/>
      <c r="V4356" s="6"/>
      <c r="W4356" s="6" t="str">
        <f t="shared" si="136"/>
        <v>-</v>
      </c>
      <c r="X4356" s="6"/>
      <c r="Y4356" s="6"/>
      <c r="Z4356" s="6"/>
      <c r="AA4356" s="6"/>
      <c r="AB4356" s="6"/>
      <c r="AC4356" s="6"/>
    </row>
    <row r="4357" spans="1:29" x14ac:dyDescent="0.25">
      <c r="Q4357" s="12" t="str">
        <f t="shared" ca="1" si="137"/>
        <v>-</v>
      </c>
      <c r="W4357" t="str">
        <f t="shared" si="136"/>
        <v>-</v>
      </c>
    </row>
    <row r="4358" spans="1:29" x14ac:dyDescent="0.25">
      <c r="A4358" s="6"/>
      <c r="B4358" s="10"/>
      <c r="C4358" s="6"/>
      <c r="D4358" s="6"/>
      <c r="E4358" s="6"/>
      <c r="F4358" s="6"/>
      <c r="G4358" s="6"/>
      <c r="H4358" s="6"/>
      <c r="I4358" s="6"/>
      <c r="J4358" s="6"/>
      <c r="K4358" s="6"/>
      <c r="L4358" s="6"/>
      <c r="M4358" s="6"/>
      <c r="N4358" s="6"/>
      <c r="O4358" s="6"/>
      <c r="P4358" s="10"/>
      <c r="Q4358" s="15" t="str">
        <f t="shared" ca="1" si="137"/>
        <v>-</v>
      </c>
      <c r="R4358" s="6"/>
      <c r="S4358" s="6"/>
      <c r="T4358" s="6"/>
      <c r="U4358" s="6"/>
      <c r="V4358" s="6"/>
      <c r="W4358" s="6" t="str">
        <f t="shared" si="136"/>
        <v>-</v>
      </c>
      <c r="X4358" s="6"/>
      <c r="Y4358" s="6"/>
      <c r="Z4358" s="6"/>
      <c r="AA4358" s="6"/>
      <c r="AB4358" s="6"/>
      <c r="AC4358" s="6"/>
    </row>
    <row r="4359" spans="1:29" x14ac:dyDescent="0.25">
      <c r="Q4359" s="12" t="str">
        <f t="shared" ca="1" si="137"/>
        <v>-</v>
      </c>
      <c r="W4359" t="str">
        <f t="shared" si="136"/>
        <v>-</v>
      </c>
    </row>
    <row r="4360" spans="1:29" x14ac:dyDescent="0.25">
      <c r="A4360" s="6"/>
      <c r="B4360" s="10"/>
      <c r="C4360" s="6"/>
      <c r="D4360" s="6"/>
      <c r="E4360" s="6"/>
      <c r="F4360" s="6"/>
      <c r="G4360" s="6"/>
      <c r="H4360" s="6"/>
      <c r="I4360" s="6"/>
      <c r="J4360" s="6"/>
      <c r="K4360" s="6"/>
      <c r="L4360" s="6"/>
      <c r="M4360" s="6"/>
      <c r="N4360" s="6"/>
      <c r="O4360" s="6"/>
      <c r="P4360" s="10"/>
      <c r="Q4360" s="15" t="str">
        <f t="shared" ca="1" si="137"/>
        <v>-</v>
      </c>
      <c r="R4360" s="6"/>
      <c r="S4360" s="6"/>
      <c r="T4360" s="6"/>
      <c r="U4360" s="6"/>
      <c r="V4360" s="6"/>
      <c r="W4360" s="6" t="str">
        <f t="shared" ref="W4360:W4423" si="138">IF(OR(ISBLANK(J4360),ISBLANK(V4360)),"-",(IF(J4360=V4360,"Yes","No")))</f>
        <v>-</v>
      </c>
      <c r="X4360" s="6"/>
      <c r="Y4360" s="6"/>
      <c r="Z4360" s="6"/>
      <c r="AA4360" s="6"/>
      <c r="AB4360" s="6"/>
      <c r="AC4360" s="6"/>
    </row>
    <row r="4361" spans="1:29" x14ac:dyDescent="0.25">
      <c r="Q4361" s="12" t="str">
        <f t="shared" ref="Q4361:Q4424" ca="1" si="139">IF(B4361&gt;1/1/1900, (IF(R4361="Closed",(DATEDIF(B4361,P4361,"d"))-(DATEDIF(M4361,O4361,"d")),IF(OR(R4361="Pending",ISBLANK(P4361)),TODAY()-B4361))),"-")</f>
        <v>-</v>
      </c>
      <c r="W4361" t="str">
        <f t="shared" si="138"/>
        <v>-</v>
      </c>
    </row>
    <row r="4362" spans="1:29" x14ac:dyDescent="0.25">
      <c r="A4362" s="6"/>
      <c r="B4362" s="10"/>
      <c r="C4362" s="6"/>
      <c r="D4362" s="6"/>
      <c r="E4362" s="6"/>
      <c r="F4362" s="6"/>
      <c r="G4362" s="6"/>
      <c r="H4362" s="6"/>
      <c r="I4362" s="6"/>
      <c r="J4362" s="6"/>
      <c r="K4362" s="6"/>
      <c r="L4362" s="6"/>
      <c r="M4362" s="6"/>
      <c r="N4362" s="6"/>
      <c r="O4362" s="6"/>
      <c r="P4362" s="10"/>
      <c r="Q4362" s="15" t="str">
        <f t="shared" ca="1" si="139"/>
        <v>-</v>
      </c>
      <c r="R4362" s="6"/>
      <c r="S4362" s="6"/>
      <c r="T4362" s="6"/>
      <c r="U4362" s="6"/>
      <c r="V4362" s="6"/>
      <c r="W4362" s="6" t="str">
        <f t="shared" si="138"/>
        <v>-</v>
      </c>
      <c r="X4362" s="6"/>
      <c r="Y4362" s="6"/>
      <c r="Z4362" s="6"/>
      <c r="AA4362" s="6"/>
      <c r="AB4362" s="6"/>
      <c r="AC4362" s="6"/>
    </row>
    <row r="4363" spans="1:29" x14ac:dyDescent="0.25">
      <c r="Q4363" s="12" t="str">
        <f t="shared" ca="1" si="139"/>
        <v>-</v>
      </c>
      <c r="W4363" t="str">
        <f t="shared" si="138"/>
        <v>-</v>
      </c>
    </row>
    <row r="4364" spans="1:29" x14ac:dyDescent="0.25">
      <c r="A4364" s="6"/>
      <c r="B4364" s="10"/>
      <c r="C4364" s="6"/>
      <c r="D4364" s="6"/>
      <c r="E4364" s="6"/>
      <c r="F4364" s="6"/>
      <c r="G4364" s="6"/>
      <c r="H4364" s="6"/>
      <c r="I4364" s="6"/>
      <c r="J4364" s="6"/>
      <c r="K4364" s="6"/>
      <c r="L4364" s="6"/>
      <c r="M4364" s="6"/>
      <c r="N4364" s="6"/>
      <c r="O4364" s="6"/>
      <c r="P4364" s="10"/>
      <c r="Q4364" s="15" t="str">
        <f t="shared" ca="1" si="139"/>
        <v>-</v>
      </c>
      <c r="R4364" s="6"/>
      <c r="S4364" s="6"/>
      <c r="T4364" s="6"/>
      <c r="U4364" s="6"/>
      <c r="V4364" s="6"/>
      <c r="W4364" s="6" t="str">
        <f t="shared" si="138"/>
        <v>-</v>
      </c>
      <c r="X4364" s="6"/>
      <c r="Y4364" s="6"/>
      <c r="Z4364" s="6"/>
      <c r="AA4364" s="6"/>
      <c r="AB4364" s="6"/>
      <c r="AC4364" s="6"/>
    </row>
    <row r="4365" spans="1:29" x14ac:dyDescent="0.25">
      <c r="Q4365" s="12" t="str">
        <f t="shared" ca="1" si="139"/>
        <v>-</v>
      </c>
      <c r="W4365" t="str">
        <f t="shared" si="138"/>
        <v>-</v>
      </c>
    </row>
    <row r="4366" spans="1:29" x14ac:dyDescent="0.25">
      <c r="A4366" s="6"/>
      <c r="B4366" s="10"/>
      <c r="C4366" s="6"/>
      <c r="D4366" s="6"/>
      <c r="E4366" s="6"/>
      <c r="F4366" s="6"/>
      <c r="G4366" s="6"/>
      <c r="H4366" s="6"/>
      <c r="I4366" s="6"/>
      <c r="J4366" s="6"/>
      <c r="K4366" s="6"/>
      <c r="L4366" s="6"/>
      <c r="M4366" s="6"/>
      <c r="N4366" s="6"/>
      <c r="O4366" s="6"/>
      <c r="P4366" s="10"/>
      <c r="Q4366" s="15" t="str">
        <f t="shared" ca="1" si="139"/>
        <v>-</v>
      </c>
      <c r="R4366" s="6"/>
      <c r="S4366" s="6"/>
      <c r="T4366" s="6"/>
      <c r="U4366" s="6"/>
      <c r="V4366" s="6"/>
      <c r="W4366" s="6" t="str">
        <f t="shared" si="138"/>
        <v>-</v>
      </c>
      <c r="X4366" s="6"/>
      <c r="Y4366" s="6"/>
      <c r="Z4366" s="6"/>
      <c r="AA4366" s="6"/>
      <c r="AB4366" s="6"/>
      <c r="AC4366" s="6"/>
    </row>
    <row r="4367" spans="1:29" x14ac:dyDescent="0.25">
      <c r="Q4367" s="12" t="str">
        <f t="shared" ca="1" si="139"/>
        <v>-</v>
      </c>
      <c r="W4367" t="str">
        <f t="shared" si="138"/>
        <v>-</v>
      </c>
    </row>
    <row r="4368" spans="1:29" x14ac:dyDescent="0.25">
      <c r="A4368" s="6"/>
      <c r="B4368" s="10"/>
      <c r="C4368" s="6"/>
      <c r="D4368" s="6"/>
      <c r="E4368" s="6"/>
      <c r="F4368" s="6"/>
      <c r="G4368" s="6"/>
      <c r="H4368" s="6"/>
      <c r="I4368" s="6"/>
      <c r="J4368" s="6"/>
      <c r="K4368" s="6"/>
      <c r="L4368" s="6"/>
      <c r="M4368" s="6"/>
      <c r="N4368" s="6"/>
      <c r="O4368" s="6"/>
      <c r="P4368" s="10"/>
      <c r="Q4368" s="15" t="str">
        <f t="shared" ca="1" si="139"/>
        <v>-</v>
      </c>
      <c r="R4368" s="6"/>
      <c r="S4368" s="6"/>
      <c r="T4368" s="6"/>
      <c r="U4368" s="6"/>
      <c r="V4368" s="6"/>
      <c r="W4368" s="6" t="str">
        <f t="shared" si="138"/>
        <v>-</v>
      </c>
      <c r="X4368" s="6"/>
      <c r="Y4368" s="6"/>
      <c r="Z4368" s="6"/>
      <c r="AA4368" s="6"/>
      <c r="AB4368" s="6"/>
      <c r="AC4368" s="6"/>
    </row>
    <row r="4369" spans="1:29" x14ac:dyDescent="0.25">
      <c r="Q4369" s="12" t="str">
        <f t="shared" ca="1" si="139"/>
        <v>-</v>
      </c>
      <c r="W4369" t="str">
        <f t="shared" si="138"/>
        <v>-</v>
      </c>
    </row>
    <row r="4370" spans="1:29" x14ac:dyDescent="0.25">
      <c r="A4370" s="6"/>
      <c r="B4370" s="10"/>
      <c r="C4370" s="6"/>
      <c r="D4370" s="6"/>
      <c r="E4370" s="6"/>
      <c r="F4370" s="6"/>
      <c r="G4370" s="6"/>
      <c r="H4370" s="6"/>
      <c r="I4370" s="6"/>
      <c r="J4370" s="6"/>
      <c r="K4370" s="6"/>
      <c r="L4370" s="6"/>
      <c r="M4370" s="6"/>
      <c r="N4370" s="6"/>
      <c r="O4370" s="6"/>
      <c r="P4370" s="10"/>
      <c r="Q4370" s="15" t="str">
        <f t="shared" ca="1" si="139"/>
        <v>-</v>
      </c>
      <c r="R4370" s="6"/>
      <c r="S4370" s="6"/>
      <c r="T4370" s="6"/>
      <c r="U4370" s="6"/>
      <c r="V4370" s="6"/>
      <c r="W4370" s="6" t="str">
        <f t="shared" si="138"/>
        <v>-</v>
      </c>
      <c r="X4370" s="6"/>
      <c r="Y4370" s="6"/>
      <c r="Z4370" s="6"/>
      <c r="AA4370" s="6"/>
      <c r="AB4370" s="6"/>
      <c r="AC4370" s="6"/>
    </row>
    <row r="4371" spans="1:29" x14ac:dyDescent="0.25">
      <c r="Q4371" s="12" t="str">
        <f t="shared" ca="1" si="139"/>
        <v>-</v>
      </c>
      <c r="W4371" t="str">
        <f t="shared" si="138"/>
        <v>-</v>
      </c>
    </row>
    <row r="4372" spans="1:29" x14ac:dyDescent="0.25">
      <c r="A4372" s="6"/>
      <c r="B4372" s="10"/>
      <c r="C4372" s="6"/>
      <c r="D4372" s="6"/>
      <c r="E4372" s="6"/>
      <c r="F4372" s="6"/>
      <c r="G4372" s="6"/>
      <c r="H4372" s="6"/>
      <c r="I4372" s="6"/>
      <c r="J4372" s="6"/>
      <c r="K4372" s="6"/>
      <c r="L4372" s="6"/>
      <c r="M4372" s="6"/>
      <c r="N4372" s="6"/>
      <c r="O4372" s="6"/>
      <c r="P4372" s="10"/>
      <c r="Q4372" s="15" t="str">
        <f t="shared" ca="1" si="139"/>
        <v>-</v>
      </c>
      <c r="R4372" s="6"/>
      <c r="S4372" s="6"/>
      <c r="T4372" s="6"/>
      <c r="U4372" s="6"/>
      <c r="V4372" s="6"/>
      <c r="W4372" s="6" t="str">
        <f t="shared" si="138"/>
        <v>-</v>
      </c>
      <c r="X4372" s="6"/>
      <c r="Y4372" s="6"/>
      <c r="Z4372" s="6"/>
      <c r="AA4372" s="6"/>
      <c r="AB4372" s="6"/>
      <c r="AC4372" s="6"/>
    </row>
    <row r="4373" spans="1:29" x14ac:dyDescent="0.25">
      <c r="Q4373" s="12" t="str">
        <f t="shared" ca="1" si="139"/>
        <v>-</v>
      </c>
      <c r="W4373" t="str">
        <f t="shared" si="138"/>
        <v>-</v>
      </c>
    </row>
    <row r="4374" spans="1:29" x14ac:dyDescent="0.25">
      <c r="A4374" s="6"/>
      <c r="B4374" s="10"/>
      <c r="C4374" s="6"/>
      <c r="D4374" s="6"/>
      <c r="E4374" s="6"/>
      <c r="F4374" s="6"/>
      <c r="G4374" s="6"/>
      <c r="H4374" s="6"/>
      <c r="I4374" s="6"/>
      <c r="J4374" s="6"/>
      <c r="K4374" s="6"/>
      <c r="L4374" s="6"/>
      <c r="M4374" s="6"/>
      <c r="N4374" s="6"/>
      <c r="O4374" s="6"/>
      <c r="P4374" s="10"/>
      <c r="Q4374" s="15" t="str">
        <f t="shared" ca="1" si="139"/>
        <v>-</v>
      </c>
      <c r="R4374" s="6"/>
      <c r="S4374" s="6"/>
      <c r="T4374" s="6"/>
      <c r="U4374" s="6"/>
      <c r="V4374" s="6"/>
      <c r="W4374" s="6" t="str">
        <f t="shared" si="138"/>
        <v>-</v>
      </c>
      <c r="X4374" s="6"/>
      <c r="Y4374" s="6"/>
      <c r="Z4374" s="6"/>
      <c r="AA4374" s="6"/>
      <c r="AB4374" s="6"/>
      <c r="AC4374" s="6"/>
    </row>
    <row r="4375" spans="1:29" x14ac:dyDescent="0.25">
      <c r="Q4375" s="12" t="str">
        <f t="shared" ca="1" si="139"/>
        <v>-</v>
      </c>
      <c r="W4375" t="str">
        <f t="shared" si="138"/>
        <v>-</v>
      </c>
    </row>
    <row r="4376" spans="1:29" x14ac:dyDescent="0.25">
      <c r="A4376" s="6"/>
      <c r="B4376" s="10"/>
      <c r="C4376" s="6"/>
      <c r="D4376" s="6"/>
      <c r="E4376" s="6"/>
      <c r="F4376" s="6"/>
      <c r="G4376" s="6"/>
      <c r="H4376" s="6"/>
      <c r="I4376" s="6"/>
      <c r="J4376" s="6"/>
      <c r="K4376" s="6"/>
      <c r="L4376" s="6"/>
      <c r="M4376" s="6"/>
      <c r="N4376" s="6"/>
      <c r="O4376" s="6"/>
      <c r="P4376" s="10"/>
      <c r="Q4376" s="15" t="str">
        <f t="shared" ca="1" si="139"/>
        <v>-</v>
      </c>
      <c r="R4376" s="6"/>
      <c r="S4376" s="6"/>
      <c r="T4376" s="6"/>
      <c r="U4376" s="6"/>
      <c r="V4376" s="6"/>
      <c r="W4376" s="6" t="str">
        <f t="shared" si="138"/>
        <v>-</v>
      </c>
      <c r="X4376" s="6"/>
      <c r="Y4376" s="6"/>
      <c r="Z4376" s="6"/>
      <c r="AA4376" s="6"/>
      <c r="AB4376" s="6"/>
      <c r="AC4376" s="6"/>
    </row>
    <row r="4377" spans="1:29" x14ac:dyDescent="0.25">
      <c r="Q4377" s="12" t="str">
        <f t="shared" ca="1" si="139"/>
        <v>-</v>
      </c>
      <c r="W4377" t="str">
        <f t="shared" si="138"/>
        <v>-</v>
      </c>
    </row>
    <row r="4378" spans="1:29" x14ac:dyDescent="0.25">
      <c r="A4378" s="6"/>
      <c r="B4378" s="10"/>
      <c r="C4378" s="6"/>
      <c r="D4378" s="6"/>
      <c r="E4378" s="6"/>
      <c r="F4378" s="6"/>
      <c r="G4378" s="6"/>
      <c r="H4378" s="6"/>
      <c r="I4378" s="6"/>
      <c r="J4378" s="6"/>
      <c r="K4378" s="6"/>
      <c r="L4378" s="6"/>
      <c r="M4378" s="6"/>
      <c r="N4378" s="6"/>
      <c r="O4378" s="6"/>
      <c r="P4378" s="10"/>
      <c r="Q4378" s="15" t="str">
        <f t="shared" ca="1" si="139"/>
        <v>-</v>
      </c>
      <c r="R4378" s="6"/>
      <c r="S4378" s="6"/>
      <c r="T4378" s="6"/>
      <c r="U4378" s="6"/>
      <c r="V4378" s="6"/>
      <c r="W4378" s="6" t="str">
        <f t="shared" si="138"/>
        <v>-</v>
      </c>
      <c r="X4378" s="6"/>
      <c r="Y4378" s="6"/>
      <c r="Z4378" s="6"/>
      <c r="AA4378" s="6"/>
      <c r="AB4378" s="6"/>
      <c r="AC4378" s="6"/>
    </row>
    <row r="4379" spans="1:29" x14ac:dyDescent="0.25">
      <c r="Q4379" s="12" t="str">
        <f t="shared" ca="1" si="139"/>
        <v>-</v>
      </c>
      <c r="W4379" t="str">
        <f t="shared" si="138"/>
        <v>-</v>
      </c>
    </row>
    <row r="4380" spans="1:29" x14ac:dyDescent="0.25">
      <c r="A4380" s="6"/>
      <c r="B4380" s="10"/>
      <c r="C4380" s="6"/>
      <c r="D4380" s="6"/>
      <c r="E4380" s="6"/>
      <c r="F4380" s="6"/>
      <c r="G4380" s="6"/>
      <c r="H4380" s="6"/>
      <c r="I4380" s="6"/>
      <c r="J4380" s="6"/>
      <c r="K4380" s="6"/>
      <c r="L4380" s="6"/>
      <c r="M4380" s="6"/>
      <c r="N4380" s="6"/>
      <c r="O4380" s="6"/>
      <c r="P4380" s="10"/>
      <c r="Q4380" s="15" t="str">
        <f t="shared" ca="1" si="139"/>
        <v>-</v>
      </c>
      <c r="R4380" s="6"/>
      <c r="S4380" s="6"/>
      <c r="T4380" s="6"/>
      <c r="U4380" s="6"/>
      <c r="V4380" s="6"/>
      <c r="W4380" s="6" t="str">
        <f t="shared" si="138"/>
        <v>-</v>
      </c>
      <c r="X4380" s="6"/>
      <c r="Y4380" s="6"/>
      <c r="Z4380" s="6"/>
      <c r="AA4380" s="6"/>
      <c r="AB4380" s="6"/>
      <c r="AC4380" s="6"/>
    </row>
    <row r="4381" spans="1:29" x14ac:dyDescent="0.25">
      <c r="Q4381" s="12" t="str">
        <f t="shared" ca="1" si="139"/>
        <v>-</v>
      </c>
      <c r="W4381" t="str">
        <f t="shared" si="138"/>
        <v>-</v>
      </c>
    </row>
    <row r="4382" spans="1:29" x14ac:dyDescent="0.25">
      <c r="A4382" s="6"/>
      <c r="B4382" s="10"/>
      <c r="C4382" s="6"/>
      <c r="D4382" s="6"/>
      <c r="E4382" s="6"/>
      <c r="F4382" s="6"/>
      <c r="G4382" s="6"/>
      <c r="H4382" s="6"/>
      <c r="I4382" s="6"/>
      <c r="J4382" s="6"/>
      <c r="K4382" s="6"/>
      <c r="L4382" s="6"/>
      <c r="M4382" s="6"/>
      <c r="N4382" s="6"/>
      <c r="O4382" s="6"/>
      <c r="P4382" s="10"/>
      <c r="Q4382" s="15" t="str">
        <f t="shared" ca="1" si="139"/>
        <v>-</v>
      </c>
      <c r="R4382" s="6"/>
      <c r="S4382" s="6"/>
      <c r="T4382" s="6"/>
      <c r="U4382" s="6"/>
      <c r="V4382" s="6"/>
      <c r="W4382" s="6" t="str">
        <f t="shared" si="138"/>
        <v>-</v>
      </c>
      <c r="X4382" s="6"/>
      <c r="Y4382" s="6"/>
      <c r="Z4382" s="6"/>
      <c r="AA4382" s="6"/>
      <c r="AB4382" s="6"/>
      <c r="AC4382" s="6"/>
    </row>
    <row r="4383" spans="1:29" x14ac:dyDescent="0.25">
      <c r="Q4383" s="12" t="str">
        <f t="shared" ca="1" si="139"/>
        <v>-</v>
      </c>
      <c r="W4383" t="str">
        <f t="shared" si="138"/>
        <v>-</v>
      </c>
    </row>
    <row r="4384" spans="1:29" x14ac:dyDescent="0.25">
      <c r="A4384" s="6"/>
      <c r="B4384" s="10"/>
      <c r="C4384" s="6"/>
      <c r="D4384" s="6"/>
      <c r="E4384" s="6"/>
      <c r="F4384" s="6"/>
      <c r="G4384" s="6"/>
      <c r="H4384" s="6"/>
      <c r="I4384" s="6"/>
      <c r="J4384" s="6"/>
      <c r="K4384" s="6"/>
      <c r="L4384" s="6"/>
      <c r="M4384" s="6"/>
      <c r="N4384" s="6"/>
      <c r="O4384" s="6"/>
      <c r="P4384" s="10"/>
      <c r="Q4384" s="15" t="str">
        <f t="shared" ca="1" si="139"/>
        <v>-</v>
      </c>
      <c r="R4384" s="6"/>
      <c r="S4384" s="6"/>
      <c r="T4384" s="6"/>
      <c r="U4384" s="6"/>
      <c r="V4384" s="6"/>
      <c r="W4384" s="6" t="str">
        <f t="shared" si="138"/>
        <v>-</v>
      </c>
      <c r="X4384" s="6"/>
      <c r="Y4384" s="6"/>
      <c r="Z4384" s="6"/>
      <c r="AA4384" s="6"/>
      <c r="AB4384" s="6"/>
      <c r="AC4384" s="6"/>
    </row>
    <row r="4385" spans="1:29" x14ac:dyDescent="0.25">
      <c r="Q4385" s="12" t="str">
        <f t="shared" ca="1" si="139"/>
        <v>-</v>
      </c>
      <c r="W4385" t="str">
        <f t="shared" si="138"/>
        <v>-</v>
      </c>
    </row>
    <row r="4386" spans="1:29" x14ac:dyDescent="0.25">
      <c r="A4386" s="6"/>
      <c r="B4386" s="10"/>
      <c r="C4386" s="6"/>
      <c r="D4386" s="6"/>
      <c r="E4386" s="6"/>
      <c r="F4386" s="6"/>
      <c r="G4386" s="6"/>
      <c r="H4386" s="6"/>
      <c r="I4386" s="6"/>
      <c r="J4386" s="6"/>
      <c r="K4386" s="6"/>
      <c r="L4386" s="6"/>
      <c r="M4386" s="6"/>
      <c r="N4386" s="6"/>
      <c r="O4386" s="6"/>
      <c r="P4386" s="10"/>
      <c r="Q4386" s="15" t="str">
        <f t="shared" ca="1" si="139"/>
        <v>-</v>
      </c>
      <c r="R4386" s="6"/>
      <c r="S4386" s="6"/>
      <c r="T4386" s="6"/>
      <c r="U4386" s="6"/>
      <c r="V4386" s="6"/>
      <c r="W4386" s="6" t="str">
        <f t="shared" si="138"/>
        <v>-</v>
      </c>
      <c r="X4386" s="6"/>
      <c r="Y4386" s="6"/>
      <c r="Z4386" s="6"/>
      <c r="AA4386" s="6"/>
      <c r="AB4386" s="6"/>
      <c r="AC4386" s="6"/>
    </row>
    <row r="4387" spans="1:29" x14ac:dyDescent="0.25">
      <c r="Q4387" s="12" t="str">
        <f t="shared" ca="1" si="139"/>
        <v>-</v>
      </c>
      <c r="W4387" t="str">
        <f t="shared" si="138"/>
        <v>-</v>
      </c>
    </row>
    <row r="4388" spans="1:29" x14ac:dyDescent="0.25">
      <c r="A4388" s="6"/>
      <c r="B4388" s="10"/>
      <c r="C4388" s="6"/>
      <c r="D4388" s="6"/>
      <c r="E4388" s="6"/>
      <c r="F4388" s="6"/>
      <c r="G4388" s="6"/>
      <c r="H4388" s="6"/>
      <c r="I4388" s="6"/>
      <c r="J4388" s="6"/>
      <c r="K4388" s="6"/>
      <c r="L4388" s="6"/>
      <c r="M4388" s="6"/>
      <c r="N4388" s="6"/>
      <c r="O4388" s="6"/>
      <c r="P4388" s="10"/>
      <c r="Q4388" s="15" t="str">
        <f t="shared" ca="1" si="139"/>
        <v>-</v>
      </c>
      <c r="R4388" s="6"/>
      <c r="S4388" s="6"/>
      <c r="T4388" s="6"/>
      <c r="U4388" s="6"/>
      <c r="V4388" s="6"/>
      <c r="W4388" s="6" t="str">
        <f t="shared" si="138"/>
        <v>-</v>
      </c>
      <c r="X4388" s="6"/>
      <c r="Y4388" s="6"/>
      <c r="Z4388" s="6"/>
      <c r="AA4388" s="6"/>
      <c r="AB4388" s="6"/>
      <c r="AC4388" s="6"/>
    </row>
    <row r="4389" spans="1:29" x14ac:dyDescent="0.25">
      <c r="Q4389" s="12" t="str">
        <f t="shared" ca="1" si="139"/>
        <v>-</v>
      </c>
      <c r="W4389" t="str">
        <f t="shared" si="138"/>
        <v>-</v>
      </c>
    </row>
    <row r="4390" spans="1:29" x14ac:dyDescent="0.25">
      <c r="A4390" s="6"/>
      <c r="B4390" s="10"/>
      <c r="C4390" s="6"/>
      <c r="D4390" s="6"/>
      <c r="E4390" s="6"/>
      <c r="F4390" s="6"/>
      <c r="G4390" s="6"/>
      <c r="H4390" s="6"/>
      <c r="I4390" s="6"/>
      <c r="J4390" s="6"/>
      <c r="K4390" s="6"/>
      <c r="L4390" s="6"/>
      <c r="M4390" s="6"/>
      <c r="N4390" s="6"/>
      <c r="O4390" s="6"/>
      <c r="P4390" s="10"/>
      <c r="Q4390" s="15" t="str">
        <f t="shared" ca="1" si="139"/>
        <v>-</v>
      </c>
      <c r="R4390" s="6"/>
      <c r="S4390" s="6"/>
      <c r="T4390" s="6"/>
      <c r="U4390" s="6"/>
      <c r="V4390" s="6"/>
      <c r="W4390" s="6" t="str">
        <f t="shared" si="138"/>
        <v>-</v>
      </c>
      <c r="X4390" s="6"/>
      <c r="Y4390" s="6"/>
      <c r="Z4390" s="6"/>
      <c r="AA4390" s="6"/>
      <c r="AB4390" s="6"/>
      <c r="AC4390" s="6"/>
    </row>
    <row r="4391" spans="1:29" x14ac:dyDescent="0.25">
      <c r="Q4391" s="12" t="str">
        <f t="shared" ca="1" si="139"/>
        <v>-</v>
      </c>
      <c r="W4391" t="str">
        <f t="shared" si="138"/>
        <v>-</v>
      </c>
    </row>
    <row r="4392" spans="1:29" x14ac:dyDescent="0.25">
      <c r="A4392" s="6"/>
      <c r="B4392" s="10"/>
      <c r="C4392" s="6"/>
      <c r="D4392" s="6"/>
      <c r="E4392" s="6"/>
      <c r="F4392" s="6"/>
      <c r="G4392" s="6"/>
      <c r="H4392" s="6"/>
      <c r="I4392" s="6"/>
      <c r="J4392" s="6"/>
      <c r="K4392" s="6"/>
      <c r="L4392" s="6"/>
      <c r="M4392" s="6"/>
      <c r="N4392" s="6"/>
      <c r="O4392" s="6"/>
      <c r="P4392" s="10"/>
      <c r="Q4392" s="15" t="str">
        <f t="shared" ca="1" si="139"/>
        <v>-</v>
      </c>
      <c r="R4392" s="6"/>
      <c r="S4392" s="6"/>
      <c r="T4392" s="6"/>
      <c r="U4392" s="6"/>
      <c r="V4392" s="6"/>
      <c r="W4392" s="6" t="str">
        <f t="shared" si="138"/>
        <v>-</v>
      </c>
      <c r="X4392" s="6"/>
      <c r="Y4392" s="6"/>
      <c r="Z4392" s="6"/>
      <c r="AA4392" s="6"/>
      <c r="AB4392" s="6"/>
      <c r="AC4392" s="6"/>
    </row>
    <row r="4393" spans="1:29" x14ac:dyDescent="0.25">
      <c r="Q4393" s="12" t="str">
        <f t="shared" ca="1" si="139"/>
        <v>-</v>
      </c>
      <c r="W4393" t="str">
        <f t="shared" si="138"/>
        <v>-</v>
      </c>
    </row>
    <row r="4394" spans="1:29" x14ac:dyDescent="0.25">
      <c r="A4394" s="6"/>
      <c r="B4394" s="10"/>
      <c r="C4394" s="6"/>
      <c r="D4394" s="6"/>
      <c r="E4394" s="6"/>
      <c r="F4394" s="6"/>
      <c r="G4394" s="6"/>
      <c r="H4394" s="6"/>
      <c r="I4394" s="6"/>
      <c r="J4394" s="6"/>
      <c r="K4394" s="6"/>
      <c r="L4394" s="6"/>
      <c r="M4394" s="6"/>
      <c r="N4394" s="6"/>
      <c r="O4394" s="6"/>
      <c r="P4394" s="10"/>
      <c r="Q4394" s="15" t="str">
        <f t="shared" ca="1" si="139"/>
        <v>-</v>
      </c>
      <c r="R4394" s="6"/>
      <c r="S4394" s="6"/>
      <c r="T4394" s="6"/>
      <c r="U4394" s="6"/>
      <c r="V4394" s="6"/>
      <c r="W4394" s="6" t="str">
        <f t="shared" si="138"/>
        <v>-</v>
      </c>
      <c r="X4394" s="6"/>
      <c r="Y4394" s="6"/>
      <c r="Z4394" s="6"/>
      <c r="AA4394" s="6"/>
      <c r="AB4394" s="6"/>
      <c r="AC4394" s="6"/>
    </row>
    <row r="4395" spans="1:29" x14ac:dyDescent="0.25">
      <c r="Q4395" s="12" t="str">
        <f t="shared" ca="1" si="139"/>
        <v>-</v>
      </c>
      <c r="W4395" t="str">
        <f t="shared" si="138"/>
        <v>-</v>
      </c>
    </row>
    <row r="4396" spans="1:29" x14ac:dyDescent="0.25">
      <c r="A4396" s="6"/>
      <c r="B4396" s="10"/>
      <c r="C4396" s="6"/>
      <c r="D4396" s="6"/>
      <c r="E4396" s="6"/>
      <c r="F4396" s="6"/>
      <c r="G4396" s="6"/>
      <c r="H4396" s="6"/>
      <c r="I4396" s="6"/>
      <c r="J4396" s="6"/>
      <c r="K4396" s="6"/>
      <c r="L4396" s="6"/>
      <c r="M4396" s="6"/>
      <c r="N4396" s="6"/>
      <c r="O4396" s="6"/>
      <c r="P4396" s="10"/>
      <c r="Q4396" s="15" t="str">
        <f t="shared" ca="1" si="139"/>
        <v>-</v>
      </c>
      <c r="R4396" s="6"/>
      <c r="S4396" s="6"/>
      <c r="T4396" s="6"/>
      <c r="U4396" s="6"/>
      <c r="V4396" s="6"/>
      <c r="W4396" s="6" t="str">
        <f t="shared" si="138"/>
        <v>-</v>
      </c>
      <c r="X4396" s="6"/>
      <c r="Y4396" s="6"/>
      <c r="Z4396" s="6"/>
      <c r="AA4396" s="6"/>
      <c r="AB4396" s="6"/>
      <c r="AC4396" s="6"/>
    </row>
    <row r="4397" spans="1:29" x14ac:dyDescent="0.25">
      <c r="Q4397" s="12" t="str">
        <f t="shared" ca="1" si="139"/>
        <v>-</v>
      </c>
      <c r="W4397" t="str">
        <f t="shared" si="138"/>
        <v>-</v>
      </c>
    </row>
    <row r="4398" spans="1:29" x14ac:dyDescent="0.25">
      <c r="A4398" s="6"/>
      <c r="B4398" s="10"/>
      <c r="C4398" s="6"/>
      <c r="D4398" s="6"/>
      <c r="E4398" s="6"/>
      <c r="F4398" s="6"/>
      <c r="G4398" s="6"/>
      <c r="H4398" s="6"/>
      <c r="I4398" s="6"/>
      <c r="J4398" s="6"/>
      <c r="K4398" s="6"/>
      <c r="L4398" s="6"/>
      <c r="M4398" s="6"/>
      <c r="N4398" s="6"/>
      <c r="O4398" s="6"/>
      <c r="P4398" s="10"/>
      <c r="Q4398" s="15" t="str">
        <f t="shared" ca="1" si="139"/>
        <v>-</v>
      </c>
      <c r="R4398" s="6"/>
      <c r="S4398" s="6"/>
      <c r="T4398" s="6"/>
      <c r="U4398" s="6"/>
      <c r="V4398" s="6"/>
      <c r="W4398" s="6" t="str">
        <f t="shared" si="138"/>
        <v>-</v>
      </c>
      <c r="X4398" s="6"/>
      <c r="Y4398" s="6"/>
      <c r="Z4398" s="6"/>
      <c r="AA4398" s="6"/>
      <c r="AB4398" s="6"/>
      <c r="AC4398" s="6"/>
    </row>
    <row r="4399" spans="1:29" x14ac:dyDescent="0.25">
      <c r="Q4399" s="12" t="str">
        <f t="shared" ca="1" si="139"/>
        <v>-</v>
      </c>
      <c r="W4399" t="str">
        <f t="shared" si="138"/>
        <v>-</v>
      </c>
    </row>
    <row r="4400" spans="1:29" x14ac:dyDescent="0.25">
      <c r="A4400" s="6"/>
      <c r="B4400" s="10"/>
      <c r="C4400" s="6"/>
      <c r="D4400" s="6"/>
      <c r="E4400" s="6"/>
      <c r="F4400" s="6"/>
      <c r="G4400" s="6"/>
      <c r="H4400" s="6"/>
      <c r="I4400" s="6"/>
      <c r="J4400" s="6"/>
      <c r="K4400" s="6"/>
      <c r="L4400" s="6"/>
      <c r="M4400" s="6"/>
      <c r="N4400" s="6"/>
      <c r="O4400" s="6"/>
      <c r="P4400" s="10"/>
      <c r="Q4400" s="15" t="str">
        <f t="shared" ca="1" si="139"/>
        <v>-</v>
      </c>
      <c r="R4400" s="6"/>
      <c r="S4400" s="6"/>
      <c r="T4400" s="6"/>
      <c r="U4400" s="6"/>
      <c r="V4400" s="6"/>
      <c r="W4400" s="6" t="str">
        <f t="shared" si="138"/>
        <v>-</v>
      </c>
      <c r="X4400" s="6"/>
      <c r="Y4400" s="6"/>
      <c r="Z4400" s="6"/>
      <c r="AA4400" s="6"/>
      <c r="AB4400" s="6"/>
      <c r="AC4400" s="6"/>
    </row>
    <row r="4401" spans="1:29" x14ac:dyDescent="0.25">
      <c r="Q4401" s="12" t="str">
        <f t="shared" ca="1" si="139"/>
        <v>-</v>
      </c>
      <c r="W4401" t="str">
        <f t="shared" si="138"/>
        <v>-</v>
      </c>
    </row>
    <row r="4402" spans="1:29" x14ac:dyDescent="0.25">
      <c r="A4402" s="6"/>
      <c r="B4402" s="10"/>
      <c r="C4402" s="6"/>
      <c r="D4402" s="6"/>
      <c r="E4402" s="6"/>
      <c r="F4402" s="6"/>
      <c r="G4402" s="6"/>
      <c r="H4402" s="6"/>
      <c r="I4402" s="6"/>
      <c r="J4402" s="6"/>
      <c r="K4402" s="6"/>
      <c r="L4402" s="6"/>
      <c r="M4402" s="6"/>
      <c r="N4402" s="6"/>
      <c r="O4402" s="6"/>
      <c r="P4402" s="10"/>
      <c r="Q4402" s="15" t="str">
        <f t="shared" ca="1" si="139"/>
        <v>-</v>
      </c>
      <c r="R4402" s="6"/>
      <c r="S4402" s="6"/>
      <c r="T4402" s="6"/>
      <c r="U4402" s="6"/>
      <c r="V4402" s="6"/>
      <c r="W4402" s="6" t="str">
        <f t="shared" si="138"/>
        <v>-</v>
      </c>
      <c r="X4402" s="6"/>
      <c r="Y4402" s="6"/>
      <c r="Z4402" s="6"/>
      <c r="AA4402" s="6"/>
      <c r="AB4402" s="6"/>
      <c r="AC4402" s="6"/>
    </row>
    <row r="4403" spans="1:29" x14ac:dyDescent="0.25">
      <c r="Q4403" s="12" t="str">
        <f t="shared" ca="1" si="139"/>
        <v>-</v>
      </c>
      <c r="W4403" t="str">
        <f t="shared" si="138"/>
        <v>-</v>
      </c>
    </row>
    <row r="4404" spans="1:29" x14ac:dyDescent="0.25">
      <c r="A4404" s="6"/>
      <c r="B4404" s="10"/>
      <c r="C4404" s="6"/>
      <c r="D4404" s="6"/>
      <c r="E4404" s="6"/>
      <c r="F4404" s="6"/>
      <c r="G4404" s="6"/>
      <c r="H4404" s="6"/>
      <c r="I4404" s="6"/>
      <c r="J4404" s="6"/>
      <c r="K4404" s="6"/>
      <c r="L4404" s="6"/>
      <c r="M4404" s="6"/>
      <c r="N4404" s="6"/>
      <c r="O4404" s="6"/>
      <c r="P4404" s="10"/>
      <c r="Q4404" s="15" t="str">
        <f t="shared" ca="1" si="139"/>
        <v>-</v>
      </c>
      <c r="R4404" s="6"/>
      <c r="S4404" s="6"/>
      <c r="T4404" s="6"/>
      <c r="U4404" s="6"/>
      <c r="V4404" s="6"/>
      <c r="W4404" s="6" t="str">
        <f t="shared" si="138"/>
        <v>-</v>
      </c>
      <c r="X4404" s="6"/>
      <c r="Y4404" s="6"/>
      <c r="Z4404" s="6"/>
      <c r="AA4404" s="6"/>
      <c r="AB4404" s="6"/>
      <c r="AC4404" s="6"/>
    </row>
    <row r="4405" spans="1:29" x14ac:dyDescent="0.25">
      <c r="Q4405" s="12" t="str">
        <f t="shared" ca="1" si="139"/>
        <v>-</v>
      </c>
      <c r="W4405" t="str">
        <f t="shared" si="138"/>
        <v>-</v>
      </c>
    </row>
    <row r="4406" spans="1:29" x14ac:dyDescent="0.25">
      <c r="A4406" s="6"/>
      <c r="B4406" s="10"/>
      <c r="C4406" s="6"/>
      <c r="D4406" s="6"/>
      <c r="E4406" s="6"/>
      <c r="F4406" s="6"/>
      <c r="G4406" s="6"/>
      <c r="H4406" s="6"/>
      <c r="I4406" s="6"/>
      <c r="J4406" s="6"/>
      <c r="K4406" s="6"/>
      <c r="L4406" s="6"/>
      <c r="M4406" s="6"/>
      <c r="N4406" s="6"/>
      <c r="O4406" s="6"/>
      <c r="P4406" s="10"/>
      <c r="Q4406" s="15" t="str">
        <f t="shared" ca="1" si="139"/>
        <v>-</v>
      </c>
      <c r="R4406" s="6"/>
      <c r="S4406" s="6"/>
      <c r="T4406" s="6"/>
      <c r="U4406" s="6"/>
      <c r="V4406" s="6"/>
      <c r="W4406" s="6" t="str">
        <f t="shared" si="138"/>
        <v>-</v>
      </c>
      <c r="X4406" s="6"/>
      <c r="Y4406" s="6"/>
      <c r="Z4406" s="6"/>
      <c r="AA4406" s="6"/>
      <c r="AB4406" s="6"/>
      <c r="AC4406" s="6"/>
    </row>
    <row r="4407" spans="1:29" x14ac:dyDescent="0.25">
      <c r="Q4407" s="12" t="str">
        <f t="shared" ca="1" si="139"/>
        <v>-</v>
      </c>
      <c r="W4407" t="str">
        <f t="shared" si="138"/>
        <v>-</v>
      </c>
    </row>
    <row r="4408" spans="1:29" x14ac:dyDescent="0.25">
      <c r="A4408" s="6"/>
      <c r="B4408" s="10"/>
      <c r="C4408" s="6"/>
      <c r="D4408" s="6"/>
      <c r="E4408" s="6"/>
      <c r="F4408" s="6"/>
      <c r="G4408" s="6"/>
      <c r="H4408" s="6"/>
      <c r="I4408" s="6"/>
      <c r="J4408" s="6"/>
      <c r="K4408" s="6"/>
      <c r="L4408" s="6"/>
      <c r="M4408" s="6"/>
      <c r="N4408" s="6"/>
      <c r="O4408" s="6"/>
      <c r="P4408" s="10"/>
      <c r="Q4408" s="15" t="str">
        <f t="shared" ca="1" si="139"/>
        <v>-</v>
      </c>
      <c r="R4408" s="6"/>
      <c r="S4408" s="6"/>
      <c r="T4408" s="6"/>
      <c r="U4408" s="6"/>
      <c r="V4408" s="6"/>
      <c r="W4408" s="6" t="str">
        <f t="shared" si="138"/>
        <v>-</v>
      </c>
      <c r="X4408" s="6"/>
      <c r="Y4408" s="6"/>
      <c r="Z4408" s="6"/>
      <c r="AA4408" s="6"/>
      <c r="AB4408" s="6"/>
      <c r="AC4408" s="6"/>
    </row>
    <row r="4409" spans="1:29" x14ac:dyDescent="0.25">
      <c r="Q4409" s="12" t="str">
        <f t="shared" ca="1" si="139"/>
        <v>-</v>
      </c>
      <c r="W4409" t="str">
        <f t="shared" si="138"/>
        <v>-</v>
      </c>
    </row>
    <row r="4410" spans="1:29" x14ac:dyDescent="0.25">
      <c r="A4410" s="6"/>
      <c r="B4410" s="10"/>
      <c r="C4410" s="6"/>
      <c r="D4410" s="6"/>
      <c r="E4410" s="6"/>
      <c r="F4410" s="6"/>
      <c r="G4410" s="6"/>
      <c r="H4410" s="6"/>
      <c r="I4410" s="6"/>
      <c r="J4410" s="6"/>
      <c r="K4410" s="6"/>
      <c r="L4410" s="6"/>
      <c r="M4410" s="6"/>
      <c r="N4410" s="6"/>
      <c r="O4410" s="6"/>
      <c r="P4410" s="10"/>
      <c r="Q4410" s="15" t="str">
        <f t="shared" ca="1" si="139"/>
        <v>-</v>
      </c>
      <c r="R4410" s="6"/>
      <c r="S4410" s="6"/>
      <c r="T4410" s="6"/>
      <c r="U4410" s="6"/>
      <c r="V4410" s="6"/>
      <c r="W4410" s="6" t="str">
        <f t="shared" si="138"/>
        <v>-</v>
      </c>
      <c r="X4410" s="6"/>
      <c r="Y4410" s="6"/>
      <c r="Z4410" s="6"/>
      <c r="AA4410" s="6"/>
      <c r="AB4410" s="6"/>
      <c r="AC4410" s="6"/>
    </row>
    <row r="4411" spans="1:29" x14ac:dyDescent="0.25">
      <c r="Q4411" s="12" t="str">
        <f t="shared" ca="1" si="139"/>
        <v>-</v>
      </c>
      <c r="W4411" t="str">
        <f t="shared" si="138"/>
        <v>-</v>
      </c>
    </row>
    <row r="4412" spans="1:29" x14ac:dyDescent="0.25">
      <c r="A4412" s="6"/>
      <c r="B4412" s="10"/>
      <c r="C4412" s="6"/>
      <c r="D4412" s="6"/>
      <c r="E4412" s="6"/>
      <c r="F4412" s="6"/>
      <c r="G4412" s="6"/>
      <c r="H4412" s="6"/>
      <c r="I4412" s="6"/>
      <c r="J4412" s="6"/>
      <c r="K4412" s="6"/>
      <c r="L4412" s="6"/>
      <c r="M4412" s="6"/>
      <c r="N4412" s="6"/>
      <c r="O4412" s="6"/>
      <c r="P4412" s="10"/>
      <c r="Q4412" s="15" t="str">
        <f t="shared" ca="1" si="139"/>
        <v>-</v>
      </c>
      <c r="R4412" s="6"/>
      <c r="S4412" s="6"/>
      <c r="T4412" s="6"/>
      <c r="U4412" s="6"/>
      <c r="V4412" s="6"/>
      <c r="W4412" s="6" t="str">
        <f t="shared" si="138"/>
        <v>-</v>
      </c>
      <c r="X4412" s="6"/>
      <c r="Y4412" s="6"/>
      <c r="Z4412" s="6"/>
      <c r="AA4412" s="6"/>
      <c r="AB4412" s="6"/>
      <c r="AC4412" s="6"/>
    </row>
    <row r="4413" spans="1:29" x14ac:dyDescent="0.25">
      <c r="Q4413" s="12" t="str">
        <f t="shared" ca="1" si="139"/>
        <v>-</v>
      </c>
      <c r="W4413" t="str">
        <f t="shared" si="138"/>
        <v>-</v>
      </c>
    </row>
    <row r="4414" spans="1:29" x14ac:dyDescent="0.25">
      <c r="A4414" s="6"/>
      <c r="B4414" s="10"/>
      <c r="C4414" s="6"/>
      <c r="D4414" s="6"/>
      <c r="E4414" s="6"/>
      <c r="F4414" s="6"/>
      <c r="G4414" s="6"/>
      <c r="H4414" s="6"/>
      <c r="I4414" s="6"/>
      <c r="J4414" s="6"/>
      <c r="K4414" s="6"/>
      <c r="L4414" s="6"/>
      <c r="M4414" s="6"/>
      <c r="N4414" s="6"/>
      <c r="O4414" s="6"/>
      <c r="P4414" s="10"/>
      <c r="Q4414" s="15" t="str">
        <f t="shared" ca="1" si="139"/>
        <v>-</v>
      </c>
      <c r="R4414" s="6"/>
      <c r="S4414" s="6"/>
      <c r="T4414" s="6"/>
      <c r="U4414" s="6"/>
      <c r="V4414" s="6"/>
      <c r="W4414" s="6" t="str">
        <f t="shared" si="138"/>
        <v>-</v>
      </c>
      <c r="X4414" s="6"/>
      <c r="Y4414" s="6"/>
      <c r="Z4414" s="6"/>
      <c r="AA4414" s="6"/>
      <c r="AB4414" s="6"/>
      <c r="AC4414" s="6"/>
    </row>
    <row r="4415" spans="1:29" x14ac:dyDescent="0.25">
      <c r="Q4415" s="12" t="str">
        <f t="shared" ca="1" si="139"/>
        <v>-</v>
      </c>
      <c r="W4415" t="str">
        <f t="shared" si="138"/>
        <v>-</v>
      </c>
    </row>
    <row r="4416" spans="1:29" x14ac:dyDescent="0.25">
      <c r="A4416" s="6"/>
      <c r="B4416" s="10"/>
      <c r="C4416" s="6"/>
      <c r="D4416" s="6"/>
      <c r="E4416" s="6"/>
      <c r="F4416" s="6"/>
      <c r="G4416" s="6"/>
      <c r="H4416" s="6"/>
      <c r="I4416" s="6"/>
      <c r="J4416" s="6"/>
      <c r="K4416" s="6"/>
      <c r="L4416" s="6"/>
      <c r="M4416" s="6"/>
      <c r="N4416" s="6"/>
      <c r="O4416" s="6"/>
      <c r="P4416" s="10"/>
      <c r="Q4416" s="15" t="str">
        <f t="shared" ca="1" si="139"/>
        <v>-</v>
      </c>
      <c r="R4416" s="6"/>
      <c r="S4416" s="6"/>
      <c r="T4416" s="6"/>
      <c r="U4416" s="6"/>
      <c r="V4416" s="6"/>
      <c r="W4416" s="6" t="str">
        <f t="shared" si="138"/>
        <v>-</v>
      </c>
      <c r="X4416" s="6"/>
      <c r="Y4416" s="6"/>
      <c r="Z4416" s="6"/>
      <c r="AA4416" s="6"/>
      <c r="AB4416" s="6"/>
      <c r="AC4416" s="6"/>
    </row>
    <row r="4417" spans="1:29" x14ac:dyDescent="0.25">
      <c r="Q4417" s="12" t="str">
        <f t="shared" ca="1" si="139"/>
        <v>-</v>
      </c>
      <c r="W4417" t="str">
        <f t="shared" si="138"/>
        <v>-</v>
      </c>
    </row>
    <row r="4418" spans="1:29" x14ac:dyDescent="0.25">
      <c r="A4418" s="6"/>
      <c r="B4418" s="10"/>
      <c r="C4418" s="6"/>
      <c r="D4418" s="6"/>
      <c r="E4418" s="6"/>
      <c r="F4418" s="6"/>
      <c r="G4418" s="6"/>
      <c r="H4418" s="6"/>
      <c r="I4418" s="6"/>
      <c r="J4418" s="6"/>
      <c r="K4418" s="6"/>
      <c r="L4418" s="6"/>
      <c r="M4418" s="6"/>
      <c r="N4418" s="6"/>
      <c r="O4418" s="6"/>
      <c r="P4418" s="10"/>
      <c r="Q4418" s="15" t="str">
        <f t="shared" ca="1" si="139"/>
        <v>-</v>
      </c>
      <c r="R4418" s="6"/>
      <c r="S4418" s="6"/>
      <c r="T4418" s="6"/>
      <c r="U4418" s="6"/>
      <c r="V4418" s="6"/>
      <c r="W4418" s="6" t="str">
        <f t="shared" si="138"/>
        <v>-</v>
      </c>
      <c r="X4418" s="6"/>
      <c r="Y4418" s="6"/>
      <c r="Z4418" s="6"/>
      <c r="AA4418" s="6"/>
      <c r="AB4418" s="6"/>
      <c r="AC4418" s="6"/>
    </row>
    <row r="4419" spans="1:29" x14ac:dyDescent="0.25">
      <c r="Q4419" s="12" t="str">
        <f t="shared" ca="1" si="139"/>
        <v>-</v>
      </c>
      <c r="W4419" t="str">
        <f t="shared" si="138"/>
        <v>-</v>
      </c>
    </row>
    <row r="4420" spans="1:29" x14ac:dyDescent="0.25">
      <c r="A4420" s="6"/>
      <c r="B4420" s="10"/>
      <c r="C4420" s="6"/>
      <c r="D4420" s="6"/>
      <c r="E4420" s="6"/>
      <c r="F4420" s="6"/>
      <c r="G4420" s="6"/>
      <c r="H4420" s="6"/>
      <c r="I4420" s="6"/>
      <c r="J4420" s="6"/>
      <c r="K4420" s="6"/>
      <c r="L4420" s="6"/>
      <c r="M4420" s="6"/>
      <c r="N4420" s="6"/>
      <c r="O4420" s="6"/>
      <c r="P4420" s="10"/>
      <c r="Q4420" s="15" t="str">
        <f t="shared" ca="1" si="139"/>
        <v>-</v>
      </c>
      <c r="R4420" s="6"/>
      <c r="S4420" s="6"/>
      <c r="T4420" s="6"/>
      <c r="U4420" s="6"/>
      <c r="V4420" s="6"/>
      <c r="W4420" s="6" t="str">
        <f t="shared" si="138"/>
        <v>-</v>
      </c>
      <c r="X4420" s="6"/>
      <c r="Y4420" s="6"/>
      <c r="Z4420" s="6"/>
      <c r="AA4420" s="6"/>
      <c r="AB4420" s="6"/>
      <c r="AC4420" s="6"/>
    </row>
    <row r="4421" spans="1:29" x14ac:dyDescent="0.25">
      <c r="Q4421" s="12" t="str">
        <f t="shared" ca="1" si="139"/>
        <v>-</v>
      </c>
      <c r="W4421" t="str">
        <f t="shared" si="138"/>
        <v>-</v>
      </c>
    </row>
    <row r="4422" spans="1:29" x14ac:dyDescent="0.25">
      <c r="A4422" s="6"/>
      <c r="B4422" s="10"/>
      <c r="C4422" s="6"/>
      <c r="D4422" s="6"/>
      <c r="E4422" s="6"/>
      <c r="F4422" s="6"/>
      <c r="G4422" s="6"/>
      <c r="H4422" s="6"/>
      <c r="I4422" s="6"/>
      <c r="J4422" s="6"/>
      <c r="K4422" s="6"/>
      <c r="L4422" s="6"/>
      <c r="M4422" s="6"/>
      <c r="N4422" s="6"/>
      <c r="O4422" s="6"/>
      <c r="P4422" s="10"/>
      <c r="Q4422" s="15" t="str">
        <f t="shared" ca="1" si="139"/>
        <v>-</v>
      </c>
      <c r="R4422" s="6"/>
      <c r="S4422" s="6"/>
      <c r="T4422" s="6"/>
      <c r="U4422" s="6"/>
      <c r="V4422" s="6"/>
      <c r="W4422" s="6" t="str">
        <f t="shared" si="138"/>
        <v>-</v>
      </c>
      <c r="X4422" s="6"/>
      <c r="Y4422" s="6"/>
      <c r="Z4422" s="6"/>
      <c r="AA4422" s="6"/>
      <c r="AB4422" s="6"/>
      <c r="AC4422" s="6"/>
    </row>
    <row r="4423" spans="1:29" x14ac:dyDescent="0.25">
      <c r="Q4423" s="12" t="str">
        <f t="shared" ca="1" si="139"/>
        <v>-</v>
      </c>
      <c r="W4423" t="str">
        <f t="shared" si="138"/>
        <v>-</v>
      </c>
    </row>
    <row r="4424" spans="1:29" x14ac:dyDescent="0.25">
      <c r="A4424" s="6"/>
      <c r="B4424" s="10"/>
      <c r="C4424" s="6"/>
      <c r="D4424" s="6"/>
      <c r="E4424" s="6"/>
      <c r="F4424" s="6"/>
      <c r="G4424" s="6"/>
      <c r="H4424" s="6"/>
      <c r="I4424" s="6"/>
      <c r="J4424" s="6"/>
      <c r="K4424" s="6"/>
      <c r="L4424" s="6"/>
      <c r="M4424" s="6"/>
      <c r="N4424" s="6"/>
      <c r="O4424" s="6"/>
      <c r="P4424" s="10"/>
      <c r="Q4424" s="15" t="str">
        <f t="shared" ca="1" si="139"/>
        <v>-</v>
      </c>
      <c r="R4424" s="6"/>
      <c r="S4424" s="6"/>
      <c r="T4424" s="6"/>
      <c r="U4424" s="6"/>
      <c r="V4424" s="6"/>
      <c r="W4424" s="6" t="str">
        <f t="shared" ref="W4424:W4487" si="140">IF(OR(ISBLANK(J4424),ISBLANK(V4424)),"-",(IF(J4424=V4424,"Yes","No")))</f>
        <v>-</v>
      </c>
      <c r="X4424" s="6"/>
      <c r="Y4424" s="6"/>
      <c r="Z4424" s="6"/>
      <c r="AA4424" s="6"/>
      <c r="AB4424" s="6"/>
      <c r="AC4424" s="6"/>
    </row>
    <row r="4425" spans="1:29" x14ac:dyDescent="0.25">
      <c r="Q4425" s="12" t="str">
        <f t="shared" ref="Q4425:Q4488" ca="1" si="141">IF(B4425&gt;1/1/1900, (IF(R4425="Closed",(DATEDIF(B4425,P4425,"d"))-(DATEDIF(M4425,O4425,"d")),IF(OR(R4425="Pending",ISBLANK(P4425)),TODAY()-B4425))),"-")</f>
        <v>-</v>
      </c>
      <c r="W4425" t="str">
        <f t="shared" si="140"/>
        <v>-</v>
      </c>
    </row>
    <row r="4426" spans="1:29" x14ac:dyDescent="0.25">
      <c r="A4426" s="6"/>
      <c r="B4426" s="10"/>
      <c r="C4426" s="6"/>
      <c r="D4426" s="6"/>
      <c r="E4426" s="6"/>
      <c r="F4426" s="6"/>
      <c r="G4426" s="6"/>
      <c r="H4426" s="6"/>
      <c r="I4426" s="6"/>
      <c r="J4426" s="6"/>
      <c r="K4426" s="6"/>
      <c r="L4426" s="6"/>
      <c r="M4426" s="6"/>
      <c r="N4426" s="6"/>
      <c r="O4426" s="6"/>
      <c r="P4426" s="10"/>
      <c r="Q4426" s="15" t="str">
        <f t="shared" ca="1" si="141"/>
        <v>-</v>
      </c>
      <c r="R4426" s="6"/>
      <c r="S4426" s="6"/>
      <c r="T4426" s="6"/>
      <c r="U4426" s="6"/>
      <c r="V4426" s="6"/>
      <c r="W4426" s="6" t="str">
        <f t="shared" si="140"/>
        <v>-</v>
      </c>
      <c r="X4426" s="6"/>
      <c r="Y4426" s="6"/>
      <c r="Z4426" s="6"/>
      <c r="AA4426" s="6"/>
      <c r="AB4426" s="6"/>
      <c r="AC4426" s="6"/>
    </row>
    <row r="4427" spans="1:29" x14ac:dyDescent="0.25">
      <c r="Q4427" s="12" t="str">
        <f t="shared" ca="1" si="141"/>
        <v>-</v>
      </c>
      <c r="W4427" t="str">
        <f t="shared" si="140"/>
        <v>-</v>
      </c>
    </row>
    <row r="4428" spans="1:29" x14ac:dyDescent="0.25">
      <c r="A4428" s="6"/>
      <c r="B4428" s="10"/>
      <c r="C4428" s="6"/>
      <c r="D4428" s="6"/>
      <c r="E4428" s="6"/>
      <c r="F4428" s="6"/>
      <c r="G4428" s="6"/>
      <c r="H4428" s="6"/>
      <c r="I4428" s="6"/>
      <c r="J4428" s="6"/>
      <c r="K4428" s="6"/>
      <c r="L4428" s="6"/>
      <c r="M4428" s="6"/>
      <c r="N4428" s="6"/>
      <c r="O4428" s="6"/>
      <c r="P4428" s="10"/>
      <c r="Q4428" s="15" t="str">
        <f t="shared" ca="1" si="141"/>
        <v>-</v>
      </c>
      <c r="R4428" s="6"/>
      <c r="S4428" s="6"/>
      <c r="T4428" s="6"/>
      <c r="U4428" s="6"/>
      <c r="V4428" s="6"/>
      <c r="W4428" s="6" t="str">
        <f t="shared" si="140"/>
        <v>-</v>
      </c>
      <c r="X4428" s="6"/>
      <c r="Y4428" s="6"/>
      <c r="Z4428" s="6"/>
      <c r="AA4428" s="6"/>
      <c r="AB4428" s="6"/>
      <c r="AC4428" s="6"/>
    </row>
    <row r="4429" spans="1:29" x14ac:dyDescent="0.25">
      <c r="Q4429" s="12" t="str">
        <f t="shared" ca="1" si="141"/>
        <v>-</v>
      </c>
      <c r="W4429" t="str">
        <f t="shared" si="140"/>
        <v>-</v>
      </c>
    </row>
    <row r="4430" spans="1:29" x14ac:dyDescent="0.25">
      <c r="A4430" s="6"/>
      <c r="B4430" s="10"/>
      <c r="C4430" s="6"/>
      <c r="D4430" s="6"/>
      <c r="E4430" s="6"/>
      <c r="F4430" s="6"/>
      <c r="G4430" s="6"/>
      <c r="H4430" s="6"/>
      <c r="I4430" s="6"/>
      <c r="J4430" s="6"/>
      <c r="K4430" s="6"/>
      <c r="L4430" s="6"/>
      <c r="M4430" s="6"/>
      <c r="N4430" s="6"/>
      <c r="O4430" s="6"/>
      <c r="P4430" s="10"/>
      <c r="Q4430" s="15" t="str">
        <f t="shared" ca="1" si="141"/>
        <v>-</v>
      </c>
      <c r="R4430" s="6"/>
      <c r="S4430" s="6"/>
      <c r="T4430" s="6"/>
      <c r="U4430" s="6"/>
      <c r="V4430" s="6"/>
      <c r="W4430" s="6" t="str">
        <f t="shared" si="140"/>
        <v>-</v>
      </c>
      <c r="X4430" s="6"/>
      <c r="Y4430" s="6"/>
      <c r="Z4430" s="6"/>
      <c r="AA4430" s="6"/>
      <c r="AB4430" s="6"/>
      <c r="AC4430" s="6"/>
    </row>
    <row r="4431" spans="1:29" x14ac:dyDescent="0.25">
      <c r="Q4431" s="12" t="str">
        <f t="shared" ca="1" si="141"/>
        <v>-</v>
      </c>
      <c r="W4431" t="str">
        <f t="shared" si="140"/>
        <v>-</v>
      </c>
    </row>
    <row r="4432" spans="1:29" x14ac:dyDescent="0.25">
      <c r="A4432" s="6"/>
      <c r="B4432" s="10"/>
      <c r="C4432" s="6"/>
      <c r="D4432" s="6"/>
      <c r="E4432" s="6"/>
      <c r="F4432" s="6"/>
      <c r="G4432" s="6"/>
      <c r="H4432" s="6"/>
      <c r="I4432" s="6"/>
      <c r="J4432" s="6"/>
      <c r="K4432" s="6"/>
      <c r="L4432" s="6"/>
      <c r="M4432" s="6"/>
      <c r="N4432" s="6"/>
      <c r="O4432" s="6"/>
      <c r="P4432" s="10"/>
      <c r="Q4432" s="15" t="str">
        <f t="shared" ca="1" si="141"/>
        <v>-</v>
      </c>
      <c r="R4432" s="6"/>
      <c r="S4432" s="6"/>
      <c r="T4432" s="6"/>
      <c r="U4432" s="6"/>
      <c r="V4432" s="6"/>
      <c r="W4432" s="6" t="str">
        <f t="shared" si="140"/>
        <v>-</v>
      </c>
      <c r="X4432" s="6"/>
      <c r="Y4432" s="6"/>
      <c r="Z4432" s="6"/>
      <c r="AA4432" s="6"/>
      <c r="AB4432" s="6"/>
      <c r="AC4432" s="6"/>
    </row>
    <row r="4433" spans="1:29" x14ac:dyDescent="0.25">
      <c r="Q4433" s="12" t="str">
        <f t="shared" ca="1" si="141"/>
        <v>-</v>
      </c>
      <c r="W4433" t="str">
        <f t="shared" si="140"/>
        <v>-</v>
      </c>
    </row>
    <row r="4434" spans="1:29" x14ac:dyDescent="0.25">
      <c r="A4434" s="6"/>
      <c r="B4434" s="10"/>
      <c r="C4434" s="6"/>
      <c r="D4434" s="6"/>
      <c r="E4434" s="6"/>
      <c r="F4434" s="6"/>
      <c r="G4434" s="6"/>
      <c r="H4434" s="6"/>
      <c r="I4434" s="6"/>
      <c r="J4434" s="6"/>
      <c r="K4434" s="6"/>
      <c r="L4434" s="6"/>
      <c r="M4434" s="6"/>
      <c r="N4434" s="6"/>
      <c r="O4434" s="6"/>
      <c r="P4434" s="10"/>
      <c r="Q4434" s="15" t="str">
        <f t="shared" ca="1" si="141"/>
        <v>-</v>
      </c>
      <c r="R4434" s="6"/>
      <c r="S4434" s="6"/>
      <c r="T4434" s="6"/>
      <c r="U4434" s="6"/>
      <c r="V4434" s="6"/>
      <c r="W4434" s="6" t="str">
        <f t="shared" si="140"/>
        <v>-</v>
      </c>
      <c r="X4434" s="6"/>
      <c r="Y4434" s="6"/>
      <c r="Z4434" s="6"/>
      <c r="AA4434" s="6"/>
      <c r="AB4434" s="6"/>
      <c r="AC4434" s="6"/>
    </row>
    <row r="4435" spans="1:29" x14ac:dyDescent="0.25">
      <c r="Q4435" s="12" t="str">
        <f t="shared" ca="1" si="141"/>
        <v>-</v>
      </c>
      <c r="W4435" t="str">
        <f t="shared" si="140"/>
        <v>-</v>
      </c>
    </row>
    <row r="4436" spans="1:29" x14ac:dyDescent="0.25">
      <c r="A4436" s="6"/>
      <c r="B4436" s="10"/>
      <c r="C4436" s="6"/>
      <c r="D4436" s="6"/>
      <c r="E4436" s="6"/>
      <c r="F4436" s="6"/>
      <c r="G4436" s="6"/>
      <c r="H4436" s="6"/>
      <c r="I4436" s="6"/>
      <c r="J4436" s="6"/>
      <c r="K4436" s="6"/>
      <c r="L4436" s="6"/>
      <c r="M4436" s="6"/>
      <c r="N4436" s="6"/>
      <c r="O4436" s="6"/>
      <c r="P4436" s="10"/>
      <c r="Q4436" s="15" t="str">
        <f t="shared" ca="1" si="141"/>
        <v>-</v>
      </c>
      <c r="R4436" s="6"/>
      <c r="S4436" s="6"/>
      <c r="T4436" s="6"/>
      <c r="U4436" s="6"/>
      <c r="V4436" s="6"/>
      <c r="W4436" s="6" t="str">
        <f t="shared" si="140"/>
        <v>-</v>
      </c>
      <c r="X4436" s="6"/>
      <c r="Y4436" s="6"/>
      <c r="Z4436" s="6"/>
      <c r="AA4436" s="6"/>
      <c r="AB4436" s="6"/>
      <c r="AC4436" s="6"/>
    </row>
    <row r="4437" spans="1:29" x14ac:dyDescent="0.25">
      <c r="Q4437" s="12" t="str">
        <f t="shared" ca="1" si="141"/>
        <v>-</v>
      </c>
      <c r="W4437" t="str">
        <f t="shared" si="140"/>
        <v>-</v>
      </c>
    </row>
    <row r="4438" spans="1:29" x14ac:dyDescent="0.25">
      <c r="A4438" s="6"/>
      <c r="B4438" s="10"/>
      <c r="C4438" s="6"/>
      <c r="D4438" s="6"/>
      <c r="E4438" s="6"/>
      <c r="F4438" s="6"/>
      <c r="G4438" s="6"/>
      <c r="H4438" s="6"/>
      <c r="I4438" s="6"/>
      <c r="J4438" s="6"/>
      <c r="K4438" s="6"/>
      <c r="L4438" s="6"/>
      <c r="M4438" s="6"/>
      <c r="N4438" s="6"/>
      <c r="O4438" s="6"/>
      <c r="P4438" s="10"/>
      <c r="Q4438" s="15" t="str">
        <f t="shared" ca="1" si="141"/>
        <v>-</v>
      </c>
      <c r="R4438" s="6"/>
      <c r="S4438" s="6"/>
      <c r="T4438" s="6"/>
      <c r="U4438" s="6"/>
      <c r="V4438" s="6"/>
      <c r="W4438" s="6" t="str">
        <f t="shared" si="140"/>
        <v>-</v>
      </c>
      <c r="X4438" s="6"/>
      <c r="Y4438" s="6"/>
      <c r="Z4438" s="6"/>
      <c r="AA4438" s="6"/>
      <c r="AB4438" s="6"/>
      <c r="AC4438" s="6"/>
    </row>
    <row r="4439" spans="1:29" x14ac:dyDescent="0.25">
      <c r="Q4439" s="12" t="str">
        <f t="shared" ca="1" si="141"/>
        <v>-</v>
      </c>
      <c r="W4439" t="str">
        <f t="shared" si="140"/>
        <v>-</v>
      </c>
    </row>
    <row r="4440" spans="1:29" x14ac:dyDescent="0.25">
      <c r="A4440" s="6"/>
      <c r="B4440" s="10"/>
      <c r="C4440" s="6"/>
      <c r="D4440" s="6"/>
      <c r="E4440" s="6"/>
      <c r="F4440" s="6"/>
      <c r="G4440" s="6"/>
      <c r="H4440" s="6"/>
      <c r="I4440" s="6"/>
      <c r="J4440" s="6"/>
      <c r="K4440" s="6"/>
      <c r="L4440" s="6"/>
      <c r="M4440" s="6"/>
      <c r="N4440" s="6"/>
      <c r="O4440" s="6"/>
      <c r="P4440" s="10"/>
      <c r="Q4440" s="15" t="str">
        <f t="shared" ca="1" si="141"/>
        <v>-</v>
      </c>
      <c r="R4440" s="6"/>
      <c r="S4440" s="6"/>
      <c r="T4440" s="6"/>
      <c r="U4440" s="6"/>
      <c r="V4440" s="6"/>
      <c r="W4440" s="6" t="str">
        <f t="shared" si="140"/>
        <v>-</v>
      </c>
      <c r="X4440" s="6"/>
      <c r="Y4440" s="6"/>
      <c r="Z4440" s="6"/>
      <c r="AA4440" s="6"/>
      <c r="AB4440" s="6"/>
      <c r="AC4440" s="6"/>
    </row>
    <row r="4441" spans="1:29" x14ac:dyDescent="0.25">
      <c r="Q4441" s="12" t="str">
        <f t="shared" ca="1" si="141"/>
        <v>-</v>
      </c>
      <c r="W4441" t="str">
        <f t="shared" si="140"/>
        <v>-</v>
      </c>
    </row>
    <row r="4442" spans="1:29" x14ac:dyDescent="0.25">
      <c r="A4442" s="6"/>
      <c r="B4442" s="10"/>
      <c r="C4442" s="6"/>
      <c r="D4442" s="6"/>
      <c r="E4442" s="6"/>
      <c r="F4442" s="6"/>
      <c r="G4442" s="6"/>
      <c r="H4442" s="6"/>
      <c r="I4442" s="6"/>
      <c r="J4442" s="6"/>
      <c r="K4442" s="6"/>
      <c r="L4442" s="6"/>
      <c r="M4442" s="6"/>
      <c r="N4442" s="6"/>
      <c r="O4442" s="6"/>
      <c r="P4442" s="10"/>
      <c r="Q4442" s="15" t="str">
        <f t="shared" ca="1" si="141"/>
        <v>-</v>
      </c>
      <c r="R4442" s="6"/>
      <c r="S4442" s="6"/>
      <c r="T4442" s="6"/>
      <c r="U4442" s="6"/>
      <c r="V4442" s="6"/>
      <c r="W4442" s="6" t="str">
        <f t="shared" si="140"/>
        <v>-</v>
      </c>
      <c r="X4442" s="6"/>
      <c r="Y4442" s="6"/>
      <c r="Z4442" s="6"/>
      <c r="AA4442" s="6"/>
      <c r="AB4442" s="6"/>
      <c r="AC4442" s="6"/>
    </row>
    <row r="4443" spans="1:29" x14ac:dyDescent="0.25">
      <c r="Q4443" s="12" t="str">
        <f t="shared" ca="1" si="141"/>
        <v>-</v>
      </c>
      <c r="W4443" t="str">
        <f t="shared" si="140"/>
        <v>-</v>
      </c>
    </row>
    <row r="4444" spans="1:29" x14ac:dyDescent="0.25">
      <c r="A4444" s="6"/>
      <c r="B4444" s="10"/>
      <c r="C4444" s="6"/>
      <c r="D4444" s="6"/>
      <c r="E4444" s="6"/>
      <c r="F4444" s="6"/>
      <c r="G4444" s="6"/>
      <c r="H4444" s="6"/>
      <c r="I4444" s="6"/>
      <c r="J4444" s="6"/>
      <c r="K4444" s="6"/>
      <c r="L4444" s="6"/>
      <c r="M4444" s="6"/>
      <c r="N4444" s="6"/>
      <c r="O4444" s="6"/>
      <c r="P4444" s="10"/>
      <c r="Q4444" s="15" t="str">
        <f t="shared" ca="1" si="141"/>
        <v>-</v>
      </c>
      <c r="R4444" s="6"/>
      <c r="S4444" s="6"/>
      <c r="T4444" s="6"/>
      <c r="U4444" s="6"/>
      <c r="V4444" s="6"/>
      <c r="W4444" s="6" t="str">
        <f t="shared" si="140"/>
        <v>-</v>
      </c>
      <c r="X4444" s="6"/>
      <c r="Y4444" s="6"/>
      <c r="Z4444" s="6"/>
      <c r="AA4444" s="6"/>
      <c r="AB4444" s="6"/>
      <c r="AC4444" s="6"/>
    </row>
    <row r="4445" spans="1:29" x14ac:dyDescent="0.25">
      <c r="Q4445" s="12" t="str">
        <f t="shared" ca="1" si="141"/>
        <v>-</v>
      </c>
      <c r="W4445" t="str">
        <f t="shared" si="140"/>
        <v>-</v>
      </c>
    </row>
    <row r="4446" spans="1:29" x14ac:dyDescent="0.25">
      <c r="A4446" s="6"/>
      <c r="B4446" s="10"/>
      <c r="C4446" s="6"/>
      <c r="D4446" s="6"/>
      <c r="E4446" s="6"/>
      <c r="F4446" s="6"/>
      <c r="G4446" s="6"/>
      <c r="H4446" s="6"/>
      <c r="I4446" s="6"/>
      <c r="J4446" s="6"/>
      <c r="K4446" s="6"/>
      <c r="L4446" s="6"/>
      <c r="M4446" s="6"/>
      <c r="N4446" s="6"/>
      <c r="O4446" s="6"/>
      <c r="P4446" s="10"/>
      <c r="Q4446" s="15" t="str">
        <f t="shared" ca="1" si="141"/>
        <v>-</v>
      </c>
      <c r="R4446" s="6"/>
      <c r="S4446" s="6"/>
      <c r="T4446" s="6"/>
      <c r="U4446" s="6"/>
      <c r="V4446" s="6"/>
      <c r="W4446" s="6" t="str">
        <f t="shared" si="140"/>
        <v>-</v>
      </c>
      <c r="X4446" s="6"/>
      <c r="Y4446" s="6"/>
      <c r="Z4446" s="6"/>
      <c r="AA4446" s="6"/>
      <c r="AB4446" s="6"/>
      <c r="AC4446" s="6"/>
    </row>
    <row r="4447" spans="1:29" x14ac:dyDescent="0.25">
      <c r="Q4447" s="12" t="str">
        <f t="shared" ca="1" si="141"/>
        <v>-</v>
      </c>
      <c r="W4447" t="str">
        <f t="shared" si="140"/>
        <v>-</v>
      </c>
    </row>
    <row r="4448" spans="1:29" x14ac:dyDescent="0.25">
      <c r="A4448" s="6"/>
      <c r="B4448" s="10"/>
      <c r="C4448" s="6"/>
      <c r="D4448" s="6"/>
      <c r="E4448" s="6"/>
      <c r="F4448" s="6"/>
      <c r="G4448" s="6"/>
      <c r="H4448" s="6"/>
      <c r="I4448" s="6"/>
      <c r="J4448" s="6"/>
      <c r="K4448" s="6"/>
      <c r="L4448" s="6"/>
      <c r="M4448" s="6"/>
      <c r="N4448" s="6"/>
      <c r="O4448" s="6"/>
      <c r="P4448" s="10"/>
      <c r="Q4448" s="15" t="str">
        <f t="shared" ca="1" si="141"/>
        <v>-</v>
      </c>
      <c r="R4448" s="6"/>
      <c r="S4448" s="6"/>
      <c r="T4448" s="6"/>
      <c r="U4448" s="6"/>
      <c r="V4448" s="6"/>
      <c r="W4448" s="6" t="str">
        <f t="shared" si="140"/>
        <v>-</v>
      </c>
      <c r="X4448" s="6"/>
      <c r="Y4448" s="6"/>
      <c r="Z4448" s="6"/>
      <c r="AA4448" s="6"/>
      <c r="AB4448" s="6"/>
      <c r="AC4448" s="6"/>
    </row>
    <row r="4449" spans="1:29" x14ac:dyDescent="0.25">
      <c r="Q4449" s="12" t="str">
        <f t="shared" ca="1" si="141"/>
        <v>-</v>
      </c>
      <c r="W4449" t="str">
        <f t="shared" si="140"/>
        <v>-</v>
      </c>
    </row>
    <row r="4450" spans="1:29" x14ac:dyDescent="0.25">
      <c r="A4450" s="6"/>
      <c r="B4450" s="10"/>
      <c r="C4450" s="6"/>
      <c r="D4450" s="6"/>
      <c r="E4450" s="6"/>
      <c r="F4450" s="6"/>
      <c r="G4450" s="6"/>
      <c r="H4450" s="6"/>
      <c r="I4450" s="6"/>
      <c r="J4450" s="6"/>
      <c r="K4450" s="6"/>
      <c r="L4450" s="6"/>
      <c r="M4450" s="6"/>
      <c r="N4450" s="6"/>
      <c r="O4450" s="6"/>
      <c r="P4450" s="10"/>
      <c r="Q4450" s="15" t="str">
        <f t="shared" ca="1" si="141"/>
        <v>-</v>
      </c>
      <c r="R4450" s="6"/>
      <c r="S4450" s="6"/>
      <c r="T4450" s="6"/>
      <c r="U4450" s="6"/>
      <c r="V4450" s="6"/>
      <c r="W4450" s="6" t="str">
        <f t="shared" si="140"/>
        <v>-</v>
      </c>
      <c r="X4450" s="6"/>
      <c r="Y4450" s="6"/>
      <c r="Z4450" s="6"/>
      <c r="AA4450" s="6"/>
      <c r="AB4450" s="6"/>
      <c r="AC4450" s="6"/>
    </row>
    <row r="4451" spans="1:29" x14ac:dyDescent="0.25">
      <c r="Q4451" s="12" t="str">
        <f t="shared" ca="1" si="141"/>
        <v>-</v>
      </c>
      <c r="W4451" t="str">
        <f t="shared" si="140"/>
        <v>-</v>
      </c>
    </row>
    <row r="4452" spans="1:29" x14ac:dyDescent="0.25">
      <c r="A4452" s="6"/>
      <c r="B4452" s="10"/>
      <c r="C4452" s="6"/>
      <c r="D4452" s="6"/>
      <c r="E4452" s="6"/>
      <c r="F4452" s="6"/>
      <c r="G4452" s="6"/>
      <c r="H4452" s="6"/>
      <c r="I4452" s="6"/>
      <c r="J4452" s="6"/>
      <c r="K4452" s="6"/>
      <c r="L4452" s="6"/>
      <c r="M4452" s="6"/>
      <c r="N4452" s="6"/>
      <c r="O4452" s="6"/>
      <c r="P4452" s="10"/>
      <c r="Q4452" s="15" t="str">
        <f t="shared" ca="1" si="141"/>
        <v>-</v>
      </c>
      <c r="R4452" s="6"/>
      <c r="S4452" s="6"/>
      <c r="T4452" s="6"/>
      <c r="U4452" s="6"/>
      <c r="V4452" s="6"/>
      <c r="W4452" s="6" t="str">
        <f t="shared" si="140"/>
        <v>-</v>
      </c>
      <c r="X4452" s="6"/>
      <c r="Y4452" s="6"/>
      <c r="Z4452" s="6"/>
      <c r="AA4452" s="6"/>
      <c r="AB4452" s="6"/>
      <c r="AC4452" s="6"/>
    </row>
    <row r="4453" spans="1:29" x14ac:dyDescent="0.25">
      <c r="Q4453" s="12" t="str">
        <f t="shared" ca="1" si="141"/>
        <v>-</v>
      </c>
      <c r="W4453" t="str">
        <f t="shared" si="140"/>
        <v>-</v>
      </c>
    </row>
    <row r="4454" spans="1:29" x14ac:dyDescent="0.25">
      <c r="A4454" s="6"/>
      <c r="B4454" s="10"/>
      <c r="C4454" s="6"/>
      <c r="D4454" s="6"/>
      <c r="E4454" s="6"/>
      <c r="F4454" s="6"/>
      <c r="G4454" s="6"/>
      <c r="H4454" s="6"/>
      <c r="I4454" s="6"/>
      <c r="J4454" s="6"/>
      <c r="K4454" s="6"/>
      <c r="L4454" s="6"/>
      <c r="M4454" s="6"/>
      <c r="N4454" s="6"/>
      <c r="O4454" s="6"/>
      <c r="P4454" s="10"/>
      <c r="Q4454" s="15" t="str">
        <f t="shared" ca="1" si="141"/>
        <v>-</v>
      </c>
      <c r="R4454" s="6"/>
      <c r="S4454" s="6"/>
      <c r="T4454" s="6"/>
      <c r="U4454" s="6"/>
      <c r="V4454" s="6"/>
      <c r="W4454" s="6" t="str">
        <f t="shared" si="140"/>
        <v>-</v>
      </c>
      <c r="X4454" s="6"/>
      <c r="Y4454" s="6"/>
      <c r="Z4454" s="6"/>
      <c r="AA4454" s="6"/>
      <c r="AB4454" s="6"/>
      <c r="AC4454" s="6"/>
    </row>
    <row r="4455" spans="1:29" x14ac:dyDescent="0.25">
      <c r="Q4455" s="12" t="str">
        <f t="shared" ca="1" si="141"/>
        <v>-</v>
      </c>
      <c r="W4455" t="str">
        <f t="shared" si="140"/>
        <v>-</v>
      </c>
    </row>
    <row r="4456" spans="1:29" x14ac:dyDescent="0.25">
      <c r="A4456" s="6"/>
      <c r="B4456" s="10"/>
      <c r="C4456" s="6"/>
      <c r="D4456" s="6"/>
      <c r="E4456" s="6"/>
      <c r="F4456" s="6"/>
      <c r="G4456" s="6"/>
      <c r="H4456" s="6"/>
      <c r="I4456" s="6"/>
      <c r="J4456" s="6"/>
      <c r="K4456" s="6"/>
      <c r="L4456" s="6"/>
      <c r="M4456" s="6"/>
      <c r="N4456" s="6"/>
      <c r="O4456" s="6"/>
      <c r="P4456" s="10"/>
      <c r="Q4456" s="15" t="str">
        <f t="shared" ca="1" si="141"/>
        <v>-</v>
      </c>
      <c r="R4456" s="6"/>
      <c r="S4456" s="6"/>
      <c r="T4456" s="6"/>
      <c r="U4456" s="6"/>
      <c r="V4456" s="6"/>
      <c r="W4456" s="6" t="str">
        <f t="shared" si="140"/>
        <v>-</v>
      </c>
      <c r="X4456" s="6"/>
      <c r="Y4456" s="6"/>
      <c r="Z4456" s="6"/>
      <c r="AA4456" s="6"/>
      <c r="AB4456" s="6"/>
      <c r="AC4456" s="6"/>
    </row>
    <row r="4457" spans="1:29" x14ac:dyDescent="0.25">
      <c r="Q4457" s="12" t="str">
        <f t="shared" ca="1" si="141"/>
        <v>-</v>
      </c>
      <c r="W4457" t="str">
        <f t="shared" si="140"/>
        <v>-</v>
      </c>
    </row>
    <row r="4458" spans="1:29" x14ac:dyDescent="0.25">
      <c r="A4458" s="6"/>
      <c r="B4458" s="10"/>
      <c r="C4458" s="6"/>
      <c r="D4458" s="6"/>
      <c r="E4458" s="6"/>
      <c r="F4458" s="6"/>
      <c r="G4458" s="6"/>
      <c r="H4458" s="6"/>
      <c r="I4458" s="6"/>
      <c r="J4458" s="6"/>
      <c r="K4458" s="6"/>
      <c r="L4458" s="6"/>
      <c r="M4458" s="6"/>
      <c r="N4458" s="6"/>
      <c r="O4458" s="6"/>
      <c r="P4458" s="10"/>
      <c r="Q4458" s="15" t="str">
        <f t="shared" ca="1" si="141"/>
        <v>-</v>
      </c>
      <c r="R4458" s="6"/>
      <c r="S4458" s="6"/>
      <c r="T4458" s="6"/>
      <c r="U4458" s="6"/>
      <c r="V4458" s="6"/>
      <c r="W4458" s="6" t="str">
        <f t="shared" si="140"/>
        <v>-</v>
      </c>
      <c r="X4458" s="6"/>
      <c r="Y4458" s="6"/>
      <c r="Z4458" s="6"/>
      <c r="AA4458" s="6"/>
      <c r="AB4458" s="6"/>
      <c r="AC4458" s="6"/>
    </row>
    <row r="4459" spans="1:29" x14ac:dyDescent="0.25">
      <c r="Q4459" s="12" t="str">
        <f t="shared" ca="1" si="141"/>
        <v>-</v>
      </c>
      <c r="W4459" t="str">
        <f t="shared" si="140"/>
        <v>-</v>
      </c>
    </row>
    <row r="4460" spans="1:29" x14ac:dyDescent="0.25">
      <c r="A4460" s="6"/>
      <c r="B4460" s="10"/>
      <c r="C4460" s="6"/>
      <c r="D4460" s="6"/>
      <c r="E4460" s="6"/>
      <c r="F4460" s="6"/>
      <c r="G4460" s="6"/>
      <c r="H4460" s="6"/>
      <c r="I4460" s="6"/>
      <c r="J4460" s="6"/>
      <c r="K4460" s="6"/>
      <c r="L4460" s="6"/>
      <c r="M4460" s="6"/>
      <c r="N4460" s="6"/>
      <c r="O4460" s="6"/>
      <c r="P4460" s="10"/>
      <c r="Q4460" s="15" t="str">
        <f t="shared" ca="1" si="141"/>
        <v>-</v>
      </c>
      <c r="R4460" s="6"/>
      <c r="S4460" s="6"/>
      <c r="T4460" s="6"/>
      <c r="U4460" s="6"/>
      <c r="V4460" s="6"/>
      <c r="W4460" s="6" t="str">
        <f t="shared" si="140"/>
        <v>-</v>
      </c>
      <c r="X4460" s="6"/>
      <c r="Y4460" s="6"/>
      <c r="Z4460" s="6"/>
      <c r="AA4460" s="6"/>
      <c r="AB4460" s="6"/>
      <c r="AC4460" s="6"/>
    </row>
    <row r="4461" spans="1:29" x14ac:dyDescent="0.25">
      <c r="Q4461" s="12" t="str">
        <f t="shared" ca="1" si="141"/>
        <v>-</v>
      </c>
      <c r="W4461" t="str">
        <f t="shared" si="140"/>
        <v>-</v>
      </c>
    </row>
    <row r="4462" spans="1:29" x14ac:dyDescent="0.25">
      <c r="A4462" s="6"/>
      <c r="B4462" s="10"/>
      <c r="C4462" s="6"/>
      <c r="D4462" s="6"/>
      <c r="E4462" s="6"/>
      <c r="F4462" s="6"/>
      <c r="G4462" s="6"/>
      <c r="H4462" s="6"/>
      <c r="I4462" s="6"/>
      <c r="J4462" s="6"/>
      <c r="K4462" s="6"/>
      <c r="L4462" s="6"/>
      <c r="M4462" s="6"/>
      <c r="N4462" s="6"/>
      <c r="O4462" s="6"/>
      <c r="P4462" s="10"/>
      <c r="Q4462" s="15" t="str">
        <f t="shared" ca="1" si="141"/>
        <v>-</v>
      </c>
      <c r="R4462" s="6"/>
      <c r="S4462" s="6"/>
      <c r="T4462" s="6"/>
      <c r="U4462" s="6"/>
      <c r="V4462" s="6"/>
      <c r="W4462" s="6" t="str">
        <f t="shared" si="140"/>
        <v>-</v>
      </c>
      <c r="X4462" s="6"/>
      <c r="Y4462" s="6"/>
      <c r="Z4462" s="6"/>
      <c r="AA4462" s="6"/>
      <c r="AB4462" s="6"/>
      <c r="AC4462" s="6"/>
    </row>
    <row r="4463" spans="1:29" x14ac:dyDescent="0.25">
      <c r="Q4463" s="12" t="str">
        <f t="shared" ca="1" si="141"/>
        <v>-</v>
      </c>
      <c r="W4463" t="str">
        <f t="shared" si="140"/>
        <v>-</v>
      </c>
    </row>
    <row r="4464" spans="1:29" x14ac:dyDescent="0.25">
      <c r="A4464" s="6"/>
      <c r="B4464" s="10"/>
      <c r="C4464" s="6"/>
      <c r="D4464" s="6"/>
      <c r="E4464" s="6"/>
      <c r="F4464" s="6"/>
      <c r="G4464" s="6"/>
      <c r="H4464" s="6"/>
      <c r="I4464" s="6"/>
      <c r="J4464" s="6"/>
      <c r="K4464" s="6"/>
      <c r="L4464" s="6"/>
      <c r="M4464" s="6"/>
      <c r="N4464" s="6"/>
      <c r="O4464" s="6"/>
      <c r="P4464" s="10"/>
      <c r="Q4464" s="15" t="str">
        <f t="shared" ca="1" si="141"/>
        <v>-</v>
      </c>
      <c r="R4464" s="6"/>
      <c r="S4464" s="6"/>
      <c r="T4464" s="6"/>
      <c r="U4464" s="6"/>
      <c r="V4464" s="6"/>
      <c r="W4464" s="6" t="str">
        <f t="shared" si="140"/>
        <v>-</v>
      </c>
      <c r="X4464" s="6"/>
      <c r="Y4464" s="6"/>
      <c r="Z4464" s="6"/>
      <c r="AA4464" s="6"/>
      <c r="AB4464" s="6"/>
      <c r="AC4464" s="6"/>
    </row>
    <row r="4465" spans="1:29" x14ac:dyDescent="0.25">
      <c r="Q4465" s="12" t="str">
        <f t="shared" ca="1" si="141"/>
        <v>-</v>
      </c>
      <c r="W4465" t="str">
        <f t="shared" si="140"/>
        <v>-</v>
      </c>
    </row>
    <row r="4466" spans="1:29" x14ac:dyDescent="0.25">
      <c r="A4466" s="6"/>
      <c r="B4466" s="10"/>
      <c r="C4466" s="6"/>
      <c r="D4466" s="6"/>
      <c r="E4466" s="6"/>
      <c r="F4466" s="6"/>
      <c r="G4466" s="6"/>
      <c r="H4466" s="6"/>
      <c r="I4466" s="6"/>
      <c r="J4466" s="6"/>
      <c r="K4466" s="6"/>
      <c r="L4466" s="6"/>
      <c r="M4466" s="6"/>
      <c r="N4466" s="6"/>
      <c r="O4466" s="6"/>
      <c r="P4466" s="10"/>
      <c r="Q4466" s="15" t="str">
        <f t="shared" ca="1" si="141"/>
        <v>-</v>
      </c>
      <c r="R4466" s="6"/>
      <c r="S4466" s="6"/>
      <c r="T4466" s="6"/>
      <c r="U4466" s="6"/>
      <c r="V4466" s="6"/>
      <c r="W4466" s="6" t="str">
        <f t="shared" si="140"/>
        <v>-</v>
      </c>
      <c r="X4466" s="6"/>
      <c r="Y4466" s="6"/>
      <c r="Z4466" s="6"/>
      <c r="AA4466" s="6"/>
      <c r="AB4466" s="6"/>
      <c r="AC4466" s="6"/>
    </row>
    <row r="4467" spans="1:29" x14ac:dyDescent="0.25">
      <c r="Q4467" s="12" t="str">
        <f t="shared" ca="1" si="141"/>
        <v>-</v>
      </c>
      <c r="W4467" t="str">
        <f t="shared" si="140"/>
        <v>-</v>
      </c>
    </row>
    <row r="4468" spans="1:29" x14ac:dyDescent="0.25">
      <c r="A4468" s="6"/>
      <c r="B4468" s="10"/>
      <c r="C4468" s="6"/>
      <c r="D4468" s="6"/>
      <c r="E4468" s="6"/>
      <c r="F4468" s="6"/>
      <c r="G4468" s="6"/>
      <c r="H4468" s="6"/>
      <c r="I4468" s="6"/>
      <c r="J4468" s="6"/>
      <c r="K4468" s="6"/>
      <c r="L4468" s="6"/>
      <c r="M4468" s="6"/>
      <c r="N4468" s="6"/>
      <c r="O4468" s="6"/>
      <c r="P4468" s="10"/>
      <c r="Q4468" s="15" t="str">
        <f t="shared" ca="1" si="141"/>
        <v>-</v>
      </c>
      <c r="R4468" s="6"/>
      <c r="S4468" s="6"/>
      <c r="T4468" s="6"/>
      <c r="U4468" s="6"/>
      <c r="V4468" s="6"/>
      <c r="W4468" s="6" t="str">
        <f t="shared" si="140"/>
        <v>-</v>
      </c>
      <c r="X4468" s="6"/>
      <c r="Y4468" s="6"/>
      <c r="Z4468" s="6"/>
      <c r="AA4468" s="6"/>
      <c r="AB4468" s="6"/>
      <c r="AC4468" s="6"/>
    </row>
    <row r="4469" spans="1:29" x14ac:dyDescent="0.25">
      <c r="Q4469" s="12" t="str">
        <f t="shared" ca="1" si="141"/>
        <v>-</v>
      </c>
      <c r="W4469" t="str">
        <f t="shared" si="140"/>
        <v>-</v>
      </c>
    </row>
    <row r="4470" spans="1:29" x14ac:dyDescent="0.25">
      <c r="A4470" s="6"/>
      <c r="B4470" s="10"/>
      <c r="C4470" s="6"/>
      <c r="D4470" s="6"/>
      <c r="E4470" s="6"/>
      <c r="F4470" s="6"/>
      <c r="G4470" s="6"/>
      <c r="H4470" s="6"/>
      <c r="I4470" s="6"/>
      <c r="J4470" s="6"/>
      <c r="K4470" s="6"/>
      <c r="L4470" s="6"/>
      <c r="M4470" s="6"/>
      <c r="N4470" s="6"/>
      <c r="O4470" s="6"/>
      <c r="P4470" s="10"/>
      <c r="Q4470" s="15" t="str">
        <f t="shared" ca="1" si="141"/>
        <v>-</v>
      </c>
      <c r="R4470" s="6"/>
      <c r="S4470" s="6"/>
      <c r="T4470" s="6"/>
      <c r="U4470" s="6"/>
      <c r="V4470" s="6"/>
      <c r="W4470" s="6" t="str">
        <f t="shared" si="140"/>
        <v>-</v>
      </c>
      <c r="X4470" s="6"/>
      <c r="Y4470" s="6"/>
      <c r="Z4470" s="6"/>
      <c r="AA4470" s="6"/>
      <c r="AB4470" s="6"/>
      <c r="AC4470" s="6"/>
    </row>
    <row r="4471" spans="1:29" x14ac:dyDescent="0.25">
      <c r="Q4471" s="12" t="str">
        <f t="shared" ca="1" si="141"/>
        <v>-</v>
      </c>
      <c r="W4471" t="str">
        <f t="shared" si="140"/>
        <v>-</v>
      </c>
    </row>
    <row r="4472" spans="1:29" x14ac:dyDescent="0.25">
      <c r="A4472" s="6"/>
      <c r="B4472" s="10"/>
      <c r="C4472" s="6"/>
      <c r="D4472" s="6"/>
      <c r="E4472" s="6"/>
      <c r="F4472" s="6"/>
      <c r="G4472" s="6"/>
      <c r="H4472" s="6"/>
      <c r="I4472" s="6"/>
      <c r="J4472" s="6"/>
      <c r="K4472" s="6"/>
      <c r="L4472" s="6"/>
      <c r="M4472" s="6"/>
      <c r="N4472" s="6"/>
      <c r="O4472" s="6"/>
      <c r="P4472" s="10"/>
      <c r="Q4472" s="15" t="str">
        <f t="shared" ca="1" si="141"/>
        <v>-</v>
      </c>
      <c r="R4472" s="6"/>
      <c r="S4472" s="6"/>
      <c r="T4472" s="6"/>
      <c r="U4472" s="6"/>
      <c r="V4472" s="6"/>
      <c r="W4472" s="6" t="str">
        <f t="shared" si="140"/>
        <v>-</v>
      </c>
      <c r="X4472" s="6"/>
      <c r="Y4472" s="6"/>
      <c r="Z4472" s="6"/>
      <c r="AA4472" s="6"/>
      <c r="AB4472" s="6"/>
      <c r="AC4472" s="6"/>
    </row>
    <row r="4473" spans="1:29" x14ac:dyDescent="0.25">
      <c r="Q4473" s="12" t="str">
        <f t="shared" ca="1" si="141"/>
        <v>-</v>
      </c>
      <c r="W4473" t="str">
        <f t="shared" si="140"/>
        <v>-</v>
      </c>
    </row>
    <row r="4474" spans="1:29" x14ac:dyDescent="0.25">
      <c r="A4474" s="6"/>
      <c r="B4474" s="10"/>
      <c r="C4474" s="6"/>
      <c r="D4474" s="6"/>
      <c r="E4474" s="6"/>
      <c r="F4474" s="6"/>
      <c r="G4474" s="6"/>
      <c r="H4474" s="6"/>
      <c r="I4474" s="6"/>
      <c r="J4474" s="6"/>
      <c r="K4474" s="6"/>
      <c r="L4474" s="6"/>
      <c r="M4474" s="6"/>
      <c r="N4474" s="6"/>
      <c r="O4474" s="6"/>
      <c r="P4474" s="10"/>
      <c r="Q4474" s="15" t="str">
        <f t="shared" ca="1" si="141"/>
        <v>-</v>
      </c>
      <c r="R4474" s="6"/>
      <c r="S4474" s="6"/>
      <c r="T4474" s="6"/>
      <c r="U4474" s="6"/>
      <c r="V4474" s="6"/>
      <c r="W4474" s="6" t="str">
        <f t="shared" si="140"/>
        <v>-</v>
      </c>
      <c r="X4474" s="6"/>
      <c r="Y4474" s="6"/>
      <c r="Z4474" s="6"/>
      <c r="AA4474" s="6"/>
      <c r="AB4474" s="6"/>
      <c r="AC4474" s="6"/>
    </row>
    <row r="4475" spans="1:29" x14ac:dyDescent="0.25">
      <c r="Q4475" s="12" t="str">
        <f t="shared" ca="1" si="141"/>
        <v>-</v>
      </c>
      <c r="W4475" t="str">
        <f t="shared" si="140"/>
        <v>-</v>
      </c>
    </row>
    <row r="4476" spans="1:29" x14ac:dyDescent="0.25">
      <c r="A4476" s="6"/>
      <c r="B4476" s="10"/>
      <c r="C4476" s="6"/>
      <c r="D4476" s="6"/>
      <c r="E4476" s="6"/>
      <c r="F4476" s="6"/>
      <c r="G4476" s="6"/>
      <c r="H4476" s="6"/>
      <c r="I4476" s="6"/>
      <c r="J4476" s="6"/>
      <c r="K4476" s="6"/>
      <c r="L4476" s="6"/>
      <c r="M4476" s="6"/>
      <c r="N4476" s="6"/>
      <c r="O4476" s="6"/>
      <c r="P4476" s="10"/>
      <c r="Q4476" s="15" t="str">
        <f t="shared" ca="1" si="141"/>
        <v>-</v>
      </c>
      <c r="R4476" s="6"/>
      <c r="S4476" s="6"/>
      <c r="T4476" s="6"/>
      <c r="U4476" s="6"/>
      <c r="V4476" s="6"/>
      <c r="W4476" s="6" t="str">
        <f t="shared" si="140"/>
        <v>-</v>
      </c>
      <c r="X4476" s="6"/>
      <c r="Y4476" s="6"/>
      <c r="Z4476" s="6"/>
      <c r="AA4476" s="6"/>
      <c r="AB4476" s="6"/>
      <c r="AC4476" s="6"/>
    </row>
    <row r="4477" spans="1:29" x14ac:dyDescent="0.25">
      <c r="Q4477" s="12" t="str">
        <f t="shared" ca="1" si="141"/>
        <v>-</v>
      </c>
      <c r="W4477" t="str">
        <f t="shared" si="140"/>
        <v>-</v>
      </c>
    </row>
    <row r="4478" spans="1:29" x14ac:dyDescent="0.25">
      <c r="A4478" s="6"/>
      <c r="B4478" s="10"/>
      <c r="C4478" s="6"/>
      <c r="D4478" s="6"/>
      <c r="E4478" s="6"/>
      <c r="F4478" s="6"/>
      <c r="G4478" s="6"/>
      <c r="H4478" s="6"/>
      <c r="I4478" s="6"/>
      <c r="J4478" s="6"/>
      <c r="K4478" s="6"/>
      <c r="L4478" s="6"/>
      <c r="M4478" s="6"/>
      <c r="N4478" s="6"/>
      <c r="O4478" s="6"/>
      <c r="P4478" s="10"/>
      <c r="Q4478" s="15" t="str">
        <f t="shared" ca="1" si="141"/>
        <v>-</v>
      </c>
      <c r="R4478" s="6"/>
      <c r="S4478" s="6"/>
      <c r="T4478" s="6"/>
      <c r="U4478" s="6"/>
      <c r="V4478" s="6"/>
      <c r="W4478" s="6" t="str">
        <f t="shared" si="140"/>
        <v>-</v>
      </c>
      <c r="X4478" s="6"/>
      <c r="Y4478" s="6"/>
      <c r="Z4478" s="6"/>
      <c r="AA4478" s="6"/>
      <c r="AB4478" s="6"/>
      <c r="AC4478" s="6"/>
    </row>
    <row r="4479" spans="1:29" x14ac:dyDescent="0.25">
      <c r="Q4479" s="12" t="str">
        <f t="shared" ca="1" si="141"/>
        <v>-</v>
      </c>
      <c r="W4479" t="str">
        <f t="shared" si="140"/>
        <v>-</v>
      </c>
    </row>
    <row r="4480" spans="1:29" x14ac:dyDescent="0.25">
      <c r="A4480" s="6"/>
      <c r="B4480" s="10"/>
      <c r="C4480" s="6"/>
      <c r="D4480" s="6"/>
      <c r="E4480" s="6"/>
      <c r="F4480" s="6"/>
      <c r="G4480" s="6"/>
      <c r="H4480" s="6"/>
      <c r="I4480" s="6"/>
      <c r="J4480" s="6"/>
      <c r="K4480" s="6"/>
      <c r="L4480" s="6"/>
      <c r="M4480" s="6"/>
      <c r="N4480" s="6"/>
      <c r="O4480" s="6"/>
      <c r="P4480" s="10"/>
      <c r="Q4480" s="15" t="str">
        <f t="shared" ca="1" si="141"/>
        <v>-</v>
      </c>
      <c r="R4480" s="6"/>
      <c r="S4480" s="6"/>
      <c r="T4480" s="6"/>
      <c r="U4480" s="6"/>
      <c r="V4480" s="6"/>
      <c r="W4480" s="6" t="str">
        <f t="shared" si="140"/>
        <v>-</v>
      </c>
      <c r="X4480" s="6"/>
      <c r="Y4480" s="6"/>
      <c r="Z4480" s="6"/>
      <c r="AA4480" s="6"/>
      <c r="AB4480" s="6"/>
      <c r="AC4480" s="6"/>
    </row>
    <row r="4481" spans="1:29" x14ac:dyDescent="0.25">
      <c r="Q4481" s="12" t="str">
        <f t="shared" ca="1" si="141"/>
        <v>-</v>
      </c>
      <c r="W4481" t="str">
        <f t="shared" si="140"/>
        <v>-</v>
      </c>
    </row>
    <row r="4482" spans="1:29" x14ac:dyDescent="0.25">
      <c r="A4482" s="6"/>
      <c r="B4482" s="10"/>
      <c r="C4482" s="6"/>
      <c r="D4482" s="6"/>
      <c r="E4482" s="6"/>
      <c r="F4482" s="6"/>
      <c r="G4482" s="6"/>
      <c r="H4482" s="6"/>
      <c r="I4482" s="6"/>
      <c r="J4482" s="6"/>
      <c r="K4482" s="6"/>
      <c r="L4482" s="6"/>
      <c r="M4482" s="6"/>
      <c r="N4482" s="6"/>
      <c r="O4482" s="6"/>
      <c r="P4482" s="10"/>
      <c r="Q4482" s="15" t="str">
        <f t="shared" ca="1" si="141"/>
        <v>-</v>
      </c>
      <c r="R4482" s="6"/>
      <c r="S4482" s="6"/>
      <c r="T4482" s="6"/>
      <c r="U4482" s="6"/>
      <c r="V4482" s="6"/>
      <c r="W4482" s="6" t="str">
        <f t="shared" si="140"/>
        <v>-</v>
      </c>
      <c r="X4482" s="6"/>
      <c r="Y4482" s="6"/>
      <c r="Z4482" s="6"/>
      <c r="AA4482" s="6"/>
      <c r="AB4482" s="6"/>
      <c r="AC4482" s="6"/>
    </row>
    <row r="4483" spans="1:29" x14ac:dyDescent="0.25">
      <c r="Q4483" s="12" t="str">
        <f t="shared" ca="1" si="141"/>
        <v>-</v>
      </c>
      <c r="W4483" t="str">
        <f t="shared" si="140"/>
        <v>-</v>
      </c>
    </row>
    <row r="4484" spans="1:29" x14ac:dyDescent="0.25">
      <c r="A4484" s="6"/>
      <c r="B4484" s="10"/>
      <c r="C4484" s="6"/>
      <c r="D4484" s="6"/>
      <c r="E4484" s="6"/>
      <c r="F4484" s="6"/>
      <c r="G4484" s="6"/>
      <c r="H4484" s="6"/>
      <c r="I4484" s="6"/>
      <c r="J4484" s="6"/>
      <c r="K4484" s="6"/>
      <c r="L4484" s="6"/>
      <c r="M4484" s="6"/>
      <c r="N4484" s="6"/>
      <c r="O4484" s="6"/>
      <c r="P4484" s="10"/>
      <c r="Q4484" s="15" t="str">
        <f t="shared" ca="1" si="141"/>
        <v>-</v>
      </c>
      <c r="R4484" s="6"/>
      <c r="S4484" s="6"/>
      <c r="T4484" s="6"/>
      <c r="U4484" s="6"/>
      <c r="V4484" s="6"/>
      <c r="W4484" s="6" t="str">
        <f t="shared" si="140"/>
        <v>-</v>
      </c>
      <c r="X4484" s="6"/>
      <c r="Y4484" s="6"/>
      <c r="Z4484" s="6"/>
      <c r="AA4484" s="6"/>
      <c r="AB4484" s="6"/>
      <c r="AC4484" s="6"/>
    </row>
    <row r="4485" spans="1:29" x14ac:dyDescent="0.25">
      <c r="Q4485" s="12" t="str">
        <f t="shared" ca="1" si="141"/>
        <v>-</v>
      </c>
      <c r="W4485" t="str">
        <f t="shared" si="140"/>
        <v>-</v>
      </c>
    </row>
    <row r="4486" spans="1:29" x14ac:dyDescent="0.25">
      <c r="A4486" s="6"/>
      <c r="B4486" s="10"/>
      <c r="C4486" s="6"/>
      <c r="D4486" s="6"/>
      <c r="E4486" s="6"/>
      <c r="F4486" s="6"/>
      <c r="G4486" s="6"/>
      <c r="H4486" s="6"/>
      <c r="I4486" s="6"/>
      <c r="J4486" s="6"/>
      <c r="K4486" s="6"/>
      <c r="L4486" s="6"/>
      <c r="M4486" s="6"/>
      <c r="N4486" s="6"/>
      <c r="O4486" s="6"/>
      <c r="P4486" s="10"/>
      <c r="Q4486" s="15" t="str">
        <f t="shared" ca="1" si="141"/>
        <v>-</v>
      </c>
      <c r="R4486" s="6"/>
      <c r="S4486" s="6"/>
      <c r="T4486" s="6"/>
      <c r="U4486" s="6"/>
      <c r="V4486" s="6"/>
      <c r="W4486" s="6" t="str">
        <f t="shared" si="140"/>
        <v>-</v>
      </c>
      <c r="X4486" s="6"/>
      <c r="Y4486" s="6"/>
      <c r="Z4486" s="6"/>
      <c r="AA4486" s="6"/>
      <c r="AB4486" s="6"/>
      <c r="AC4486" s="6"/>
    </row>
    <row r="4487" spans="1:29" x14ac:dyDescent="0.25">
      <c r="Q4487" s="12" t="str">
        <f t="shared" ca="1" si="141"/>
        <v>-</v>
      </c>
      <c r="W4487" t="str">
        <f t="shared" si="140"/>
        <v>-</v>
      </c>
    </row>
    <row r="4488" spans="1:29" x14ac:dyDescent="0.25">
      <c r="A4488" s="6"/>
      <c r="B4488" s="10"/>
      <c r="C4488" s="6"/>
      <c r="D4488" s="6"/>
      <c r="E4488" s="6"/>
      <c r="F4488" s="6"/>
      <c r="G4488" s="6"/>
      <c r="H4488" s="6"/>
      <c r="I4488" s="6"/>
      <c r="J4488" s="6"/>
      <c r="K4488" s="6"/>
      <c r="L4488" s="6"/>
      <c r="M4488" s="6"/>
      <c r="N4488" s="6"/>
      <c r="O4488" s="6"/>
      <c r="P4488" s="10"/>
      <c r="Q4488" s="15" t="str">
        <f t="shared" ca="1" si="141"/>
        <v>-</v>
      </c>
      <c r="R4488" s="6"/>
      <c r="S4488" s="6"/>
      <c r="T4488" s="6"/>
      <c r="U4488" s="6"/>
      <c r="V4488" s="6"/>
      <c r="W4488" s="6" t="str">
        <f t="shared" ref="W4488:W4551" si="142">IF(OR(ISBLANK(J4488),ISBLANK(V4488)),"-",(IF(J4488=V4488,"Yes","No")))</f>
        <v>-</v>
      </c>
      <c r="X4488" s="6"/>
      <c r="Y4488" s="6"/>
      <c r="Z4488" s="6"/>
      <c r="AA4488" s="6"/>
      <c r="AB4488" s="6"/>
      <c r="AC4488" s="6"/>
    </row>
    <row r="4489" spans="1:29" x14ac:dyDescent="0.25">
      <c r="Q4489" s="12" t="str">
        <f t="shared" ref="Q4489:Q4552" ca="1" si="143">IF(B4489&gt;1/1/1900, (IF(R4489="Closed",(DATEDIF(B4489,P4489,"d"))-(DATEDIF(M4489,O4489,"d")),IF(OR(R4489="Pending",ISBLANK(P4489)),TODAY()-B4489))),"-")</f>
        <v>-</v>
      </c>
      <c r="W4489" t="str">
        <f t="shared" si="142"/>
        <v>-</v>
      </c>
    </row>
    <row r="4490" spans="1:29" x14ac:dyDescent="0.25">
      <c r="A4490" s="6"/>
      <c r="B4490" s="10"/>
      <c r="C4490" s="6"/>
      <c r="D4490" s="6"/>
      <c r="E4490" s="6"/>
      <c r="F4490" s="6"/>
      <c r="G4490" s="6"/>
      <c r="H4490" s="6"/>
      <c r="I4490" s="6"/>
      <c r="J4490" s="6"/>
      <c r="K4490" s="6"/>
      <c r="L4490" s="6"/>
      <c r="M4490" s="6"/>
      <c r="N4490" s="6"/>
      <c r="O4490" s="6"/>
      <c r="P4490" s="10"/>
      <c r="Q4490" s="15" t="str">
        <f t="shared" ca="1" si="143"/>
        <v>-</v>
      </c>
      <c r="R4490" s="6"/>
      <c r="S4490" s="6"/>
      <c r="T4490" s="6"/>
      <c r="U4490" s="6"/>
      <c r="V4490" s="6"/>
      <c r="W4490" s="6" t="str">
        <f t="shared" si="142"/>
        <v>-</v>
      </c>
      <c r="X4490" s="6"/>
      <c r="Y4490" s="6"/>
      <c r="Z4490" s="6"/>
      <c r="AA4490" s="6"/>
      <c r="AB4490" s="6"/>
      <c r="AC4490" s="6"/>
    </row>
    <row r="4491" spans="1:29" x14ac:dyDescent="0.25">
      <c r="Q4491" s="12" t="str">
        <f t="shared" ca="1" si="143"/>
        <v>-</v>
      </c>
      <c r="W4491" t="str">
        <f t="shared" si="142"/>
        <v>-</v>
      </c>
    </row>
    <row r="4492" spans="1:29" x14ac:dyDescent="0.25">
      <c r="A4492" s="6"/>
      <c r="B4492" s="10"/>
      <c r="C4492" s="6"/>
      <c r="D4492" s="6"/>
      <c r="E4492" s="6"/>
      <c r="F4492" s="6"/>
      <c r="G4492" s="6"/>
      <c r="H4492" s="6"/>
      <c r="I4492" s="6"/>
      <c r="J4492" s="6"/>
      <c r="K4492" s="6"/>
      <c r="L4492" s="6"/>
      <c r="M4492" s="6"/>
      <c r="N4492" s="6"/>
      <c r="O4492" s="6"/>
      <c r="P4492" s="10"/>
      <c r="Q4492" s="15" t="str">
        <f t="shared" ca="1" si="143"/>
        <v>-</v>
      </c>
      <c r="R4492" s="6"/>
      <c r="S4492" s="6"/>
      <c r="T4492" s="6"/>
      <c r="U4492" s="6"/>
      <c r="V4492" s="6"/>
      <c r="W4492" s="6" t="str">
        <f t="shared" si="142"/>
        <v>-</v>
      </c>
      <c r="X4492" s="6"/>
      <c r="Y4492" s="6"/>
      <c r="Z4492" s="6"/>
      <c r="AA4492" s="6"/>
      <c r="AB4492" s="6"/>
      <c r="AC4492" s="6"/>
    </row>
    <row r="4493" spans="1:29" x14ac:dyDescent="0.25">
      <c r="Q4493" s="12" t="str">
        <f t="shared" ca="1" si="143"/>
        <v>-</v>
      </c>
      <c r="W4493" t="str">
        <f t="shared" si="142"/>
        <v>-</v>
      </c>
    </row>
    <row r="4494" spans="1:29" x14ac:dyDescent="0.25">
      <c r="A4494" s="6"/>
      <c r="B4494" s="10"/>
      <c r="C4494" s="6"/>
      <c r="D4494" s="6"/>
      <c r="E4494" s="6"/>
      <c r="F4494" s="6"/>
      <c r="G4494" s="6"/>
      <c r="H4494" s="6"/>
      <c r="I4494" s="6"/>
      <c r="J4494" s="6"/>
      <c r="K4494" s="6"/>
      <c r="L4494" s="6"/>
      <c r="M4494" s="6"/>
      <c r="N4494" s="6"/>
      <c r="O4494" s="6"/>
      <c r="P4494" s="10"/>
      <c r="Q4494" s="15" t="str">
        <f t="shared" ca="1" si="143"/>
        <v>-</v>
      </c>
      <c r="R4494" s="6"/>
      <c r="S4494" s="6"/>
      <c r="T4494" s="6"/>
      <c r="U4494" s="6"/>
      <c r="V4494" s="6"/>
      <c r="W4494" s="6" t="str">
        <f t="shared" si="142"/>
        <v>-</v>
      </c>
      <c r="X4494" s="6"/>
      <c r="Y4494" s="6"/>
      <c r="Z4494" s="6"/>
      <c r="AA4494" s="6"/>
      <c r="AB4494" s="6"/>
      <c r="AC4494" s="6"/>
    </row>
    <row r="4495" spans="1:29" x14ac:dyDescent="0.25">
      <c r="Q4495" s="12" t="str">
        <f t="shared" ca="1" si="143"/>
        <v>-</v>
      </c>
      <c r="W4495" t="str">
        <f t="shared" si="142"/>
        <v>-</v>
      </c>
    </row>
    <row r="4496" spans="1:29" x14ac:dyDescent="0.25">
      <c r="A4496" s="6"/>
      <c r="B4496" s="10"/>
      <c r="C4496" s="6"/>
      <c r="D4496" s="6"/>
      <c r="E4496" s="6"/>
      <c r="F4496" s="6"/>
      <c r="G4496" s="6"/>
      <c r="H4496" s="6"/>
      <c r="I4496" s="6"/>
      <c r="J4496" s="6"/>
      <c r="K4496" s="6"/>
      <c r="L4496" s="6"/>
      <c r="M4496" s="6"/>
      <c r="N4496" s="6"/>
      <c r="O4496" s="6"/>
      <c r="P4496" s="10"/>
      <c r="Q4496" s="15" t="str">
        <f t="shared" ca="1" si="143"/>
        <v>-</v>
      </c>
      <c r="R4496" s="6"/>
      <c r="S4496" s="6"/>
      <c r="T4496" s="6"/>
      <c r="U4496" s="6"/>
      <c r="V4496" s="6"/>
      <c r="W4496" s="6" t="str">
        <f t="shared" si="142"/>
        <v>-</v>
      </c>
      <c r="X4496" s="6"/>
      <c r="Y4496" s="6"/>
      <c r="Z4496" s="6"/>
      <c r="AA4496" s="6"/>
      <c r="AB4496" s="6"/>
      <c r="AC4496" s="6"/>
    </row>
    <row r="4497" spans="1:29" x14ac:dyDescent="0.25">
      <c r="Q4497" s="12" t="str">
        <f t="shared" ca="1" si="143"/>
        <v>-</v>
      </c>
      <c r="W4497" t="str">
        <f t="shared" si="142"/>
        <v>-</v>
      </c>
    </row>
    <row r="4498" spans="1:29" x14ac:dyDescent="0.25">
      <c r="A4498" s="6"/>
      <c r="B4498" s="10"/>
      <c r="C4498" s="6"/>
      <c r="D4498" s="6"/>
      <c r="E4498" s="6"/>
      <c r="F4498" s="6"/>
      <c r="G4498" s="6"/>
      <c r="H4498" s="6"/>
      <c r="I4498" s="6"/>
      <c r="J4498" s="6"/>
      <c r="K4498" s="6"/>
      <c r="L4498" s="6"/>
      <c r="M4498" s="6"/>
      <c r="N4498" s="6"/>
      <c r="O4498" s="6"/>
      <c r="P4498" s="10"/>
      <c r="Q4498" s="15" t="str">
        <f t="shared" ca="1" si="143"/>
        <v>-</v>
      </c>
      <c r="R4498" s="6"/>
      <c r="S4498" s="6"/>
      <c r="T4498" s="6"/>
      <c r="U4498" s="6"/>
      <c r="V4498" s="6"/>
      <c r="W4498" s="6" t="str">
        <f t="shared" si="142"/>
        <v>-</v>
      </c>
      <c r="X4498" s="6"/>
      <c r="Y4498" s="6"/>
      <c r="Z4498" s="6"/>
      <c r="AA4498" s="6"/>
      <c r="AB4498" s="6"/>
      <c r="AC4498" s="6"/>
    </row>
    <row r="4499" spans="1:29" x14ac:dyDescent="0.25">
      <c r="Q4499" s="12" t="str">
        <f t="shared" ca="1" si="143"/>
        <v>-</v>
      </c>
      <c r="W4499" t="str">
        <f t="shared" si="142"/>
        <v>-</v>
      </c>
    </row>
    <row r="4500" spans="1:29" x14ac:dyDescent="0.25">
      <c r="A4500" s="6"/>
      <c r="B4500" s="10"/>
      <c r="C4500" s="6"/>
      <c r="D4500" s="6"/>
      <c r="E4500" s="6"/>
      <c r="F4500" s="6"/>
      <c r="G4500" s="6"/>
      <c r="H4500" s="6"/>
      <c r="I4500" s="6"/>
      <c r="J4500" s="6"/>
      <c r="K4500" s="6"/>
      <c r="L4500" s="6"/>
      <c r="M4500" s="6"/>
      <c r="N4500" s="6"/>
      <c r="O4500" s="6"/>
      <c r="P4500" s="10"/>
      <c r="Q4500" s="15" t="str">
        <f t="shared" ca="1" si="143"/>
        <v>-</v>
      </c>
      <c r="R4500" s="6"/>
      <c r="S4500" s="6"/>
      <c r="T4500" s="6"/>
      <c r="U4500" s="6"/>
      <c r="V4500" s="6"/>
      <c r="W4500" s="6" t="str">
        <f t="shared" si="142"/>
        <v>-</v>
      </c>
      <c r="X4500" s="6"/>
      <c r="Y4500" s="6"/>
      <c r="Z4500" s="6"/>
      <c r="AA4500" s="6"/>
      <c r="AB4500" s="6"/>
      <c r="AC4500" s="6"/>
    </row>
    <row r="4501" spans="1:29" x14ac:dyDescent="0.25">
      <c r="Q4501" s="12" t="str">
        <f t="shared" ca="1" si="143"/>
        <v>-</v>
      </c>
      <c r="W4501" t="str">
        <f t="shared" si="142"/>
        <v>-</v>
      </c>
    </row>
    <row r="4502" spans="1:29" x14ac:dyDescent="0.25">
      <c r="A4502" s="6"/>
      <c r="B4502" s="10"/>
      <c r="C4502" s="6"/>
      <c r="D4502" s="6"/>
      <c r="E4502" s="6"/>
      <c r="F4502" s="6"/>
      <c r="G4502" s="6"/>
      <c r="H4502" s="6"/>
      <c r="I4502" s="6"/>
      <c r="J4502" s="6"/>
      <c r="K4502" s="6"/>
      <c r="L4502" s="6"/>
      <c r="M4502" s="6"/>
      <c r="N4502" s="6"/>
      <c r="O4502" s="6"/>
      <c r="P4502" s="10"/>
      <c r="Q4502" s="15" t="str">
        <f t="shared" ca="1" si="143"/>
        <v>-</v>
      </c>
      <c r="R4502" s="6"/>
      <c r="S4502" s="6"/>
      <c r="T4502" s="6"/>
      <c r="U4502" s="6"/>
      <c r="V4502" s="6"/>
      <c r="W4502" s="6" t="str">
        <f t="shared" si="142"/>
        <v>-</v>
      </c>
      <c r="X4502" s="6"/>
      <c r="Y4502" s="6"/>
      <c r="Z4502" s="6"/>
      <c r="AA4502" s="6"/>
      <c r="AB4502" s="6"/>
      <c r="AC4502" s="6"/>
    </row>
    <row r="4503" spans="1:29" x14ac:dyDescent="0.25">
      <c r="Q4503" s="12" t="str">
        <f t="shared" ca="1" si="143"/>
        <v>-</v>
      </c>
      <c r="W4503" t="str">
        <f t="shared" si="142"/>
        <v>-</v>
      </c>
    </row>
    <row r="4504" spans="1:29" x14ac:dyDescent="0.25">
      <c r="A4504" s="6"/>
      <c r="B4504" s="10"/>
      <c r="C4504" s="6"/>
      <c r="D4504" s="6"/>
      <c r="E4504" s="6"/>
      <c r="F4504" s="6"/>
      <c r="G4504" s="6"/>
      <c r="H4504" s="6"/>
      <c r="I4504" s="6"/>
      <c r="J4504" s="6"/>
      <c r="K4504" s="6"/>
      <c r="L4504" s="6"/>
      <c r="M4504" s="6"/>
      <c r="N4504" s="6"/>
      <c r="O4504" s="6"/>
      <c r="P4504" s="10"/>
      <c r="Q4504" s="15" t="str">
        <f t="shared" ca="1" si="143"/>
        <v>-</v>
      </c>
      <c r="R4504" s="6"/>
      <c r="S4504" s="6"/>
      <c r="T4504" s="6"/>
      <c r="U4504" s="6"/>
      <c r="V4504" s="6"/>
      <c r="W4504" s="6" t="str">
        <f t="shared" si="142"/>
        <v>-</v>
      </c>
      <c r="X4504" s="6"/>
      <c r="Y4504" s="6"/>
      <c r="Z4504" s="6"/>
      <c r="AA4504" s="6"/>
      <c r="AB4504" s="6"/>
      <c r="AC4504" s="6"/>
    </row>
    <row r="4505" spans="1:29" x14ac:dyDescent="0.25">
      <c r="Q4505" s="12" t="str">
        <f t="shared" ca="1" si="143"/>
        <v>-</v>
      </c>
      <c r="W4505" t="str">
        <f t="shared" si="142"/>
        <v>-</v>
      </c>
    </row>
    <row r="4506" spans="1:29" x14ac:dyDescent="0.25">
      <c r="A4506" s="6"/>
      <c r="B4506" s="10"/>
      <c r="C4506" s="6"/>
      <c r="D4506" s="6"/>
      <c r="E4506" s="6"/>
      <c r="F4506" s="6"/>
      <c r="G4506" s="6"/>
      <c r="H4506" s="6"/>
      <c r="I4506" s="6"/>
      <c r="J4506" s="6"/>
      <c r="K4506" s="6"/>
      <c r="L4506" s="6"/>
      <c r="M4506" s="6"/>
      <c r="N4506" s="6"/>
      <c r="O4506" s="6"/>
      <c r="P4506" s="10"/>
      <c r="Q4506" s="15" t="str">
        <f t="shared" ca="1" si="143"/>
        <v>-</v>
      </c>
      <c r="R4506" s="6"/>
      <c r="S4506" s="6"/>
      <c r="T4506" s="6"/>
      <c r="U4506" s="6"/>
      <c r="V4506" s="6"/>
      <c r="W4506" s="6" t="str">
        <f t="shared" si="142"/>
        <v>-</v>
      </c>
      <c r="X4506" s="6"/>
      <c r="Y4506" s="6"/>
      <c r="Z4506" s="6"/>
      <c r="AA4506" s="6"/>
      <c r="AB4506" s="6"/>
      <c r="AC4506" s="6"/>
    </row>
    <row r="4507" spans="1:29" x14ac:dyDescent="0.25">
      <c r="Q4507" s="12" t="str">
        <f t="shared" ca="1" si="143"/>
        <v>-</v>
      </c>
      <c r="W4507" t="str">
        <f t="shared" si="142"/>
        <v>-</v>
      </c>
    </row>
    <row r="4508" spans="1:29" x14ac:dyDescent="0.25">
      <c r="A4508" s="6"/>
      <c r="B4508" s="10"/>
      <c r="C4508" s="6"/>
      <c r="D4508" s="6"/>
      <c r="E4508" s="6"/>
      <c r="F4508" s="6"/>
      <c r="G4508" s="6"/>
      <c r="H4508" s="6"/>
      <c r="I4508" s="6"/>
      <c r="J4508" s="6"/>
      <c r="K4508" s="6"/>
      <c r="L4508" s="6"/>
      <c r="M4508" s="6"/>
      <c r="N4508" s="6"/>
      <c r="O4508" s="6"/>
      <c r="P4508" s="10"/>
      <c r="Q4508" s="15" t="str">
        <f t="shared" ca="1" si="143"/>
        <v>-</v>
      </c>
      <c r="R4508" s="6"/>
      <c r="S4508" s="6"/>
      <c r="T4508" s="6"/>
      <c r="U4508" s="6"/>
      <c r="V4508" s="6"/>
      <c r="W4508" s="6" t="str">
        <f t="shared" si="142"/>
        <v>-</v>
      </c>
      <c r="X4508" s="6"/>
      <c r="Y4508" s="6"/>
      <c r="Z4508" s="6"/>
      <c r="AA4508" s="6"/>
      <c r="AB4508" s="6"/>
      <c r="AC4508" s="6"/>
    </row>
    <row r="4509" spans="1:29" x14ac:dyDescent="0.25">
      <c r="Q4509" s="12" t="str">
        <f t="shared" ca="1" si="143"/>
        <v>-</v>
      </c>
      <c r="W4509" t="str">
        <f t="shared" si="142"/>
        <v>-</v>
      </c>
    </row>
    <row r="4510" spans="1:29" x14ac:dyDescent="0.25">
      <c r="A4510" s="6"/>
      <c r="B4510" s="10"/>
      <c r="C4510" s="6"/>
      <c r="D4510" s="6"/>
      <c r="E4510" s="6"/>
      <c r="F4510" s="6"/>
      <c r="G4510" s="6"/>
      <c r="H4510" s="6"/>
      <c r="I4510" s="6"/>
      <c r="J4510" s="6"/>
      <c r="K4510" s="6"/>
      <c r="L4510" s="6"/>
      <c r="M4510" s="6"/>
      <c r="N4510" s="6"/>
      <c r="O4510" s="6"/>
      <c r="P4510" s="10"/>
      <c r="Q4510" s="15" t="str">
        <f t="shared" ca="1" si="143"/>
        <v>-</v>
      </c>
      <c r="R4510" s="6"/>
      <c r="S4510" s="6"/>
      <c r="T4510" s="6"/>
      <c r="U4510" s="6"/>
      <c r="V4510" s="6"/>
      <c r="W4510" s="6" t="str">
        <f t="shared" si="142"/>
        <v>-</v>
      </c>
      <c r="X4510" s="6"/>
      <c r="Y4510" s="6"/>
      <c r="Z4510" s="6"/>
      <c r="AA4510" s="6"/>
      <c r="AB4510" s="6"/>
      <c r="AC4510" s="6"/>
    </row>
    <row r="4511" spans="1:29" x14ac:dyDescent="0.25">
      <c r="Q4511" s="12" t="str">
        <f t="shared" ca="1" si="143"/>
        <v>-</v>
      </c>
      <c r="W4511" t="str">
        <f t="shared" si="142"/>
        <v>-</v>
      </c>
    </row>
    <row r="4512" spans="1:29" x14ac:dyDescent="0.25">
      <c r="A4512" s="6"/>
      <c r="B4512" s="10"/>
      <c r="C4512" s="6"/>
      <c r="D4512" s="6"/>
      <c r="E4512" s="6"/>
      <c r="F4512" s="6"/>
      <c r="G4512" s="6"/>
      <c r="H4512" s="6"/>
      <c r="I4512" s="6"/>
      <c r="J4512" s="6"/>
      <c r="K4512" s="6"/>
      <c r="L4512" s="6"/>
      <c r="M4512" s="6"/>
      <c r="N4512" s="6"/>
      <c r="O4512" s="6"/>
      <c r="P4512" s="10"/>
      <c r="Q4512" s="15" t="str">
        <f t="shared" ca="1" si="143"/>
        <v>-</v>
      </c>
      <c r="R4512" s="6"/>
      <c r="S4512" s="6"/>
      <c r="T4512" s="6"/>
      <c r="U4512" s="6"/>
      <c r="V4512" s="6"/>
      <c r="W4512" s="6" t="str">
        <f t="shared" si="142"/>
        <v>-</v>
      </c>
      <c r="X4512" s="6"/>
      <c r="Y4512" s="6"/>
      <c r="Z4512" s="6"/>
      <c r="AA4512" s="6"/>
      <c r="AB4512" s="6"/>
      <c r="AC4512" s="6"/>
    </row>
    <row r="4513" spans="1:29" x14ac:dyDescent="0.25">
      <c r="Q4513" s="12" t="str">
        <f t="shared" ca="1" si="143"/>
        <v>-</v>
      </c>
      <c r="W4513" t="str">
        <f t="shared" si="142"/>
        <v>-</v>
      </c>
    </row>
    <row r="4514" spans="1:29" x14ac:dyDescent="0.25">
      <c r="A4514" s="6"/>
      <c r="B4514" s="10"/>
      <c r="C4514" s="6"/>
      <c r="D4514" s="6"/>
      <c r="E4514" s="6"/>
      <c r="F4514" s="6"/>
      <c r="G4514" s="6"/>
      <c r="H4514" s="6"/>
      <c r="I4514" s="6"/>
      <c r="J4514" s="6"/>
      <c r="K4514" s="6"/>
      <c r="L4514" s="6"/>
      <c r="M4514" s="6"/>
      <c r="N4514" s="6"/>
      <c r="O4514" s="6"/>
      <c r="P4514" s="10"/>
      <c r="Q4514" s="15" t="str">
        <f t="shared" ca="1" si="143"/>
        <v>-</v>
      </c>
      <c r="R4514" s="6"/>
      <c r="S4514" s="6"/>
      <c r="T4514" s="6"/>
      <c r="U4514" s="6"/>
      <c r="V4514" s="6"/>
      <c r="W4514" s="6" t="str">
        <f t="shared" si="142"/>
        <v>-</v>
      </c>
      <c r="X4514" s="6"/>
      <c r="Y4514" s="6"/>
      <c r="Z4514" s="6"/>
      <c r="AA4514" s="6"/>
      <c r="AB4514" s="6"/>
      <c r="AC4514" s="6"/>
    </row>
    <row r="4515" spans="1:29" x14ac:dyDescent="0.25">
      <c r="Q4515" s="12" t="str">
        <f t="shared" ca="1" si="143"/>
        <v>-</v>
      </c>
      <c r="W4515" t="str">
        <f t="shared" si="142"/>
        <v>-</v>
      </c>
    </row>
    <row r="4516" spans="1:29" x14ac:dyDescent="0.25">
      <c r="A4516" s="6"/>
      <c r="B4516" s="10"/>
      <c r="C4516" s="6"/>
      <c r="D4516" s="6"/>
      <c r="E4516" s="6"/>
      <c r="F4516" s="6"/>
      <c r="G4516" s="6"/>
      <c r="H4516" s="6"/>
      <c r="I4516" s="6"/>
      <c r="J4516" s="6"/>
      <c r="K4516" s="6"/>
      <c r="L4516" s="6"/>
      <c r="M4516" s="6"/>
      <c r="N4516" s="6"/>
      <c r="O4516" s="6"/>
      <c r="P4516" s="10"/>
      <c r="Q4516" s="15" t="str">
        <f t="shared" ca="1" si="143"/>
        <v>-</v>
      </c>
      <c r="R4516" s="6"/>
      <c r="S4516" s="6"/>
      <c r="T4516" s="6"/>
      <c r="U4516" s="6"/>
      <c r="V4516" s="6"/>
      <c r="W4516" s="6" t="str">
        <f t="shared" si="142"/>
        <v>-</v>
      </c>
      <c r="X4516" s="6"/>
      <c r="Y4516" s="6"/>
      <c r="Z4516" s="6"/>
      <c r="AA4516" s="6"/>
      <c r="AB4516" s="6"/>
      <c r="AC4516" s="6"/>
    </row>
    <row r="4517" spans="1:29" x14ac:dyDescent="0.25">
      <c r="Q4517" s="12" t="str">
        <f t="shared" ca="1" si="143"/>
        <v>-</v>
      </c>
      <c r="W4517" t="str">
        <f t="shared" si="142"/>
        <v>-</v>
      </c>
    </row>
    <row r="4518" spans="1:29" x14ac:dyDescent="0.25">
      <c r="A4518" s="6"/>
      <c r="B4518" s="10"/>
      <c r="C4518" s="6"/>
      <c r="D4518" s="6"/>
      <c r="E4518" s="6"/>
      <c r="F4518" s="6"/>
      <c r="G4518" s="6"/>
      <c r="H4518" s="6"/>
      <c r="I4518" s="6"/>
      <c r="J4518" s="6"/>
      <c r="K4518" s="6"/>
      <c r="L4518" s="6"/>
      <c r="M4518" s="6"/>
      <c r="N4518" s="6"/>
      <c r="O4518" s="6"/>
      <c r="P4518" s="10"/>
      <c r="Q4518" s="15" t="str">
        <f t="shared" ca="1" si="143"/>
        <v>-</v>
      </c>
      <c r="R4518" s="6"/>
      <c r="S4518" s="6"/>
      <c r="T4518" s="6"/>
      <c r="U4518" s="6"/>
      <c r="V4518" s="6"/>
      <c r="W4518" s="6" t="str">
        <f t="shared" si="142"/>
        <v>-</v>
      </c>
      <c r="X4518" s="6"/>
      <c r="Y4518" s="6"/>
      <c r="Z4518" s="6"/>
      <c r="AA4518" s="6"/>
      <c r="AB4518" s="6"/>
      <c r="AC4518" s="6"/>
    </row>
    <row r="4519" spans="1:29" x14ac:dyDescent="0.25">
      <c r="Q4519" s="12" t="str">
        <f t="shared" ca="1" si="143"/>
        <v>-</v>
      </c>
      <c r="W4519" t="str">
        <f t="shared" si="142"/>
        <v>-</v>
      </c>
    </row>
    <row r="4520" spans="1:29" x14ac:dyDescent="0.25">
      <c r="A4520" s="6"/>
      <c r="B4520" s="10"/>
      <c r="C4520" s="6"/>
      <c r="D4520" s="6"/>
      <c r="E4520" s="6"/>
      <c r="F4520" s="6"/>
      <c r="G4520" s="6"/>
      <c r="H4520" s="6"/>
      <c r="I4520" s="6"/>
      <c r="J4520" s="6"/>
      <c r="K4520" s="6"/>
      <c r="L4520" s="6"/>
      <c r="M4520" s="6"/>
      <c r="N4520" s="6"/>
      <c r="O4520" s="6"/>
      <c r="P4520" s="10"/>
      <c r="Q4520" s="15" t="str">
        <f t="shared" ca="1" si="143"/>
        <v>-</v>
      </c>
      <c r="R4520" s="6"/>
      <c r="S4520" s="6"/>
      <c r="T4520" s="6"/>
      <c r="U4520" s="6"/>
      <c r="V4520" s="6"/>
      <c r="W4520" s="6" t="str">
        <f t="shared" si="142"/>
        <v>-</v>
      </c>
      <c r="X4520" s="6"/>
      <c r="Y4520" s="6"/>
      <c r="Z4520" s="6"/>
      <c r="AA4520" s="6"/>
      <c r="AB4520" s="6"/>
      <c r="AC4520" s="6"/>
    </row>
    <row r="4521" spans="1:29" x14ac:dyDescent="0.25">
      <c r="Q4521" s="12" t="str">
        <f t="shared" ca="1" si="143"/>
        <v>-</v>
      </c>
      <c r="W4521" t="str">
        <f t="shared" si="142"/>
        <v>-</v>
      </c>
    </row>
    <row r="4522" spans="1:29" x14ac:dyDescent="0.25">
      <c r="A4522" s="6"/>
      <c r="B4522" s="10"/>
      <c r="C4522" s="6"/>
      <c r="D4522" s="6"/>
      <c r="E4522" s="6"/>
      <c r="F4522" s="6"/>
      <c r="G4522" s="6"/>
      <c r="H4522" s="6"/>
      <c r="I4522" s="6"/>
      <c r="J4522" s="6"/>
      <c r="K4522" s="6"/>
      <c r="L4522" s="6"/>
      <c r="M4522" s="6"/>
      <c r="N4522" s="6"/>
      <c r="O4522" s="6"/>
      <c r="P4522" s="10"/>
      <c r="Q4522" s="15" t="str">
        <f t="shared" ca="1" si="143"/>
        <v>-</v>
      </c>
      <c r="R4522" s="6"/>
      <c r="S4522" s="6"/>
      <c r="T4522" s="6"/>
      <c r="U4522" s="6"/>
      <c r="V4522" s="6"/>
      <c r="W4522" s="6" t="str">
        <f t="shared" si="142"/>
        <v>-</v>
      </c>
      <c r="X4522" s="6"/>
      <c r="Y4522" s="6"/>
      <c r="Z4522" s="6"/>
      <c r="AA4522" s="6"/>
      <c r="AB4522" s="6"/>
      <c r="AC4522" s="6"/>
    </row>
    <row r="4523" spans="1:29" x14ac:dyDescent="0.25">
      <c r="Q4523" s="12" t="str">
        <f t="shared" ca="1" si="143"/>
        <v>-</v>
      </c>
      <c r="W4523" t="str">
        <f t="shared" si="142"/>
        <v>-</v>
      </c>
    </row>
    <row r="4524" spans="1:29" x14ac:dyDescent="0.25">
      <c r="A4524" s="6"/>
      <c r="B4524" s="10"/>
      <c r="C4524" s="6"/>
      <c r="D4524" s="6"/>
      <c r="E4524" s="6"/>
      <c r="F4524" s="6"/>
      <c r="G4524" s="6"/>
      <c r="H4524" s="6"/>
      <c r="I4524" s="6"/>
      <c r="J4524" s="6"/>
      <c r="K4524" s="6"/>
      <c r="L4524" s="6"/>
      <c r="M4524" s="6"/>
      <c r="N4524" s="6"/>
      <c r="O4524" s="6"/>
      <c r="P4524" s="10"/>
      <c r="Q4524" s="15" t="str">
        <f t="shared" ca="1" si="143"/>
        <v>-</v>
      </c>
      <c r="R4524" s="6"/>
      <c r="S4524" s="6"/>
      <c r="T4524" s="6"/>
      <c r="U4524" s="6"/>
      <c r="V4524" s="6"/>
      <c r="W4524" s="6" t="str">
        <f t="shared" si="142"/>
        <v>-</v>
      </c>
      <c r="X4524" s="6"/>
      <c r="Y4524" s="6"/>
      <c r="Z4524" s="6"/>
      <c r="AA4524" s="6"/>
      <c r="AB4524" s="6"/>
      <c r="AC4524" s="6"/>
    </row>
    <row r="4525" spans="1:29" x14ac:dyDescent="0.25">
      <c r="Q4525" s="12" t="str">
        <f t="shared" ca="1" si="143"/>
        <v>-</v>
      </c>
      <c r="W4525" t="str">
        <f t="shared" si="142"/>
        <v>-</v>
      </c>
    </row>
    <row r="4526" spans="1:29" x14ac:dyDescent="0.25">
      <c r="A4526" s="6"/>
      <c r="B4526" s="10"/>
      <c r="C4526" s="6"/>
      <c r="D4526" s="6"/>
      <c r="E4526" s="6"/>
      <c r="F4526" s="6"/>
      <c r="G4526" s="6"/>
      <c r="H4526" s="6"/>
      <c r="I4526" s="6"/>
      <c r="J4526" s="6"/>
      <c r="K4526" s="6"/>
      <c r="L4526" s="6"/>
      <c r="M4526" s="6"/>
      <c r="N4526" s="6"/>
      <c r="O4526" s="6"/>
      <c r="P4526" s="10"/>
      <c r="Q4526" s="15" t="str">
        <f t="shared" ca="1" si="143"/>
        <v>-</v>
      </c>
      <c r="R4526" s="6"/>
      <c r="S4526" s="6"/>
      <c r="T4526" s="6"/>
      <c r="U4526" s="6"/>
      <c r="V4526" s="6"/>
      <c r="W4526" s="6" t="str">
        <f t="shared" si="142"/>
        <v>-</v>
      </c>
      <c r="X4526" s="6"/>
      <c r="Y4526" s="6"/>
      <c r="Z4526" s="6"/>
      <c r="AA4526" s="6"/>
      <c r="AB4526" s="6"/>
      <c r="AC4526" s="6"/>
    </row>
    <row r="4527" spans="1:29" x14ac:dyDescent="0.25">
      <c r="Q4527" s="12" t="str">
        <f t="shared" ca="1" si="143"/>
        <v>-</v>
      </c>
      <c r="W4527" t="str">
        <f t="shared" si="142"/>
        <v>-</v>
      </c>
    </row>
    <row r="4528" spans="1:29" x14ac:dyDescent="0.25">
      <c r="A4528" s="6"/>
      <c r="B4528" s="10"/>
      <c r="C4528" s="6"/>
      <c r="D4528" s="6"/>
      <c r="E4528" s="6"/>
      <c r="F4528" s="6"/>
      <c r="G4528" s="6"/>
      <c r="H4528" s="6"/>
      <c r="I4528" s="6"/>
      <c r="J4528" s="6"/>
      <c r="K4528" s="6"/>
      <c r="L4528" s="6"/>
      <c r="M4528" s="6"/>
      <c r="N4528" s="6"/>
      <c r="O4528" s="6"/>
      <c r="P4528" s="10"/>
      <c r="Q4528" s="15" t="str">
        <f t="shared" ca="1" si="143"/>
        <v>-</v>
      </c>
      <c r="R4528" s="6"/>
      <c r="S4528" s="6"/>
      <c r="T4528" s="6"/>
      <c r="U4528" s="6"/>
      <c r="V4528" s="6"/>
      <c r="W4528" s="6" t="str">
        <f t="shared" si="142"/>
        <v>-</v>
      </c>
      <c r="X4528" s="6"/>
      <c r="Y4528" s="6"/>
      <c r="Z4528" s="6"/>
      <c r="AA4528" s="6"/>
      <c r="AB4528" s="6"/>
      <c r="AC4528" s="6"/>
    </row>
    <row r="4529" spans="1:29" x14ac:dyDescent="0.25">
      <c r="Q4529" s="12" t="str">
        <f t="shared" ca="1" si="143"/>
        <v>-</v>
      </c>
      <c r="W4529" t="str">
        <f t="shared" si="142"/>
        <v>-</v>
      </c>
    </row>
    <row r="4530" spans="1:29" x14ac:dyDescent="0.25">
      <c r="A4530" s="6"/>
      <c r="B4530" s="10"/>
      <c r="C4530" s="6"/>
      <c r="D4530" s="6"/>
      <c r="E4530" s="6"/>
      <c r="F4530" s="6"/>
      <c r="G4530" s="6"/>
      <c r="H4530" s="6"/>
      <c r="I4530" s="6"/>
      <c r="J4530" s="6"/>
      <c r="K4530" s="6"/>
      <c r="L4530" s="6"/>
      <c r="M4530" s="6"/>
      <c r="N4530" s="6"/>
      <c r="O4530" s="6"/>
      <c r="P4530" s="10"/>
      <c r="Q4530" s="15" t="str">
        <f t="shared" ca="1" si="143"/>
        <v>-</v>
      </c>
      <c r="R4530" s="6"/>
      <c r="S4530" s="6"/>
      <c r="T4530" s="6"/>
      <c r="U4530" s="6"/>
      <c r="V4530" s="6"/>
      <c r="W4530" s="6" t="str">
        <f t="shared" si="142"/>
        <v>-</v>
      </c>
      <c r="X4530" s="6"/>
      <c r="Y4530" s="6"/>
      <c r="Z4530" s="6"/>
      <c r="AA4530" s="6"/>
      <c r="AB4530" s="6"/>
      <c r="AC4530" s="6"/>
    </row>
    <row r="4531" spans="1:29" x14ac:dyDescent="0.25">
      <c r="Q4531" s="12" t="str">
        <f t="shared" ca="1" si="143"/>
        <v>-</v>
      </c>
      <c r="W4531" t="str">
        <f t="shared" si="142"/>
        <v>-</v>
      </c>
    </row>
    <row r="4532" spans="1:29" x14ac:dyDescent="0.25">
      <c r="A4532" s="6"/>
      <c r="B4532" s="10"/>
      <c r="C4532" s="6"/>
      <c r="D4532" s="6"/>
      <c r="E4532" s="6"/>
      <c r="F4532" s="6"/>
      <c r="G4532" s="6"/>
      <c r="H4532" s="6"/>
      <c r="I4532" s="6"/>
      <c r="J4532" s="6"/>
      <c r="K4532" s="6"/>
      <c r="L4532" s="6"/>
      <c r="M4532" s="6"/>
      <c r="N4532" s="6"/>
      <c r="O4532" s="6"/>
      <c r="P4532" s="10"/>
      <c r="Q4532" s="15" t="str">
        <f t="shared" ca="1" si="143"/>
        <v>-</v>
      </c>
      <c r="R4532" s="6"/>
      <c r="S4532" s="6"/>
      <c r="T4532" s="6"/>
      <c r="U4532" s="6"/>
      <c r="V4532" s="6"/>
      <c r="W4532" s="6" t="str">
        <f t="shared" si="142"/>
        <v>-</v>
      </c>
      <c r="X4532" s="6"/>
      <c r="Y4532" s="6"/>
      <c r="Z4532" s="6"/>
      <c r="AA4532" s="6"/>
      <c r="AB4532" s="6"/>
      <c r="AC4532" s="6"/>
    </row>
    <row r="4533" spans="1:29" x14ac:dyDescent="0.25">
      <c r="Q4533" s="12" t="str">
        <f t="shared" ca="1" si="143"/>
        <v>-</v>
      </c>
      <c r="W4533" t="str">
        <f t="shared" si="142"/>
        <v>-</v>
      </c>
    </row>
    <row r="4534" spans="1:29" x14ac:dyDescent="0.25">
      <c r="A4534" s="6"/>
      <c r="B4534" s="10"/>
      <c r="C4534" s="6"/>
      <c r="D4534" s="6"/>
      <c r="E4534" s="6"/>
      <c r="F4534" s="6"/>
      <c r="G4534" s="6"/>
      <c r="H4534" s="6"/>
      <c r="I4534" s="6"/>
      <c r="J4534" s="6"/>
      <c r="K4534" s="6"/>
      <c r="L4534" s="6"/>
      <c r="M4534" s="6"/>
      <c r="N4534" s="6"/>
      <c r="O4534" s="6"/>
      <c r="P4534" s="10"/>
      <c r="Q4534" s="15" t="str">
        <f t="shared" ca="1" si="143"/>
        <v>-</v>
      </c>
      <c r="R4534" s="6"/>
      <c r="S4534" s="6"/>
      <c r="T4534" s="6"/>
      <c r="U4534" s="6"/>
      <c r="V4534" s="6"/>
      <c r="W4534" s="6" t="str">
        <f t="shared" si="142"/>
        <v>-</v>
      </c>
      <c r="X4534" s="6"/>
      <c r="Y4534" s="6"/>
      <c r="Z4534" s="6"/>
      <c r="AA4534" s="6"/>
      <c r="AB4534" s="6"/>
      <c r="AC4534" s="6"/>
    </row>
    <row r="4535" spans="1:29" x14ac:dyDescent="0.25">
      <c r="Q4535" s="12" t="str">
        <f t="shared" ca="1" si="143"/>
        <v>-</v>
      </c>
      <c r="W4535" t="str">
        <f t="shared" si="142"/>
        <v>-</v>
      </c>
    </row>
    <row r="4536" spans="1:29" x14ac:dyDescent="0.25">
      <c r="A4536" s="6"/>
      <c r="B4536" s="10"/>
      <c r="C4536" s="6"/>
      <c r="D4536" s="6"/>
      <c r="E4536" s="6"/>
      <c r="F4536" s="6"/>
      <c r="G4536" s="6"/>
      <c r="H4536" s="6"/>
      <c r="I4536" s="6"/>
      <c r="J4536" s="6"/>
      <c r="K4536" s="6"/>
      <c r="L4536" s="6"/>
      <c r="M4536" s="6"/>
      <c r="N4536" s="6"/>
      <c r="O4536" s="6"/>
      <c r="P4536" s="10"/>
      <c r="Q4536" s="15" t="str">
        <f t="shared" ca="1" si="143"/>
        <v>-</v>
      </c>
      <c r="R4536" s="6"/>
      <c r="S4536" s="6"/>
      <c r="T4536" s="6"/>
      <c r="U4536" s="6"/>
      <c r="V4536" s="6"/>
      <c r="W4536" s="6" t="str">
        <f t="shared" si="142"/>
        <v>-</v>
      </c>
      <c r="X4536" s="6"/>
      <c r="Y4536" s="6"/>
      <c r="Z4536" s="6"/>
      <c r="AA4536" s="6"/>
      <c r="AB4536" s="6"/>
      <c r="AC4536" s="6"/>
    </row>
    <row r="4537" spans="1:29" x14ac:dyDescent="0.25">
      <c r="Q4537" s="12" t="str">
        <f t="shared" ca="1" si="143"/>
        <v>-</v>
      </c>
      <c r="W4537" t="str">
        <f t="shared" si="142"/>
        <v>-</v>
      </c>
    </row>
    <row r="4538" spans="1:29" x14ac:dyDescent="0.25">
      <c r="A4538" s="6"/>
      <c r="B4538" s="10"/>
      <c r="C4538" s="6"/>
      <c r="D4538" s="6"/>
      <c r="E4538" s="6"/>
      <c r="F4538" s="6"/>
      <c r="G4538" s="6"/>
      <c r="H4538" s="6"/>
      <c r="I4538" s="6"/>
      <c r="J4538" s="6"/>
      <c r="K4538" s="6"/>
      <c r="L4538" s="6"/>
      <c r="M4538" s="6"/>
      <c r="N4538" s="6"/>
      <c r="O4538" s="6"/>
      <c r="P4538" s="10"/>
      <c r="Q4538" s="15" t="str">
        <f t="shared" ca="1" si="143"/>
        <v>-</v>
      </c>
      <c r="R4538" s="6"/>
      <c r="S4538" s="6"/>
      <c r="T4538" s="6"/>
      <c r="U4538" s="6"/>
      <c r="V4538" s="6"/>
      <c r="W4538" s="6" t="str">
        <f t="shared" si="142"/>
        <v>-</v>
      </c>
      <c r="X4538" s="6"/>
      <c r="Y4538" s="6"/>
      <c r="Z4538" s="6"/>
      <c r="AA4538" s="6"/>
      <c r="AB4538" s="6"/>
      <c r="AC4538" s="6"/>
    </row>
    <row r="4539" spans="1:29" x14ac:dyDescent="0.25">
      <c r="Q4539" s="12" t="str">
        <f t="shared" ca="1" si="143"/>
        <v>-</v>
      </c>
      <c r="W4539" t="str">
        <f t="shared" si="142"/>
        <v>-</v>
      </c>
    </row>
    <row r="4540" spans="1:29" x14ac:dyDescent="0.25">
      <c r="A4540" s="6"/>
      <c r="B4540" s="10"/>
      <c r="C4540" s="6"/>
      <c r="D4540" s="6"/>
      <c r="E4540" s="6"/>
      <c r="F4540" s="6"/>
      <c r="G4540" s="6"/>
      <c r="H4540" s="6"/>
      <c r="I4540" s="6"/>
      <c r="J4540" s="6"/>
      <c r="K4540" s="6"/>
      <c r="L4540" s="6"/>
      <c r="M4540" s="6"/>
      <c r="N4540" s="6"/>
      <c r="O4540" s="6"/>
      <c r="P4540" s="10"/>
      <c r="Q4540" s="15" t="str">
        <f t="shared" ca="1" si="143"/>
        <v>-</v>
      </c>
      <c r="R4540" s="6"/>
      <c r="S4540" s="6"/>
      <c r="T4540" s="6"/>
      <c r="U4540" s="6"/>
      <c r="V4540" s="6"/>
      <c r="W4540" s="6" t="str">
        <f t="shared" si="142"/>
        <v>-</v>
      </c>
      <c r="X4540" s="6"/>
      <c r="Y4540" s="6"/>
      <c r="Z4540" s="6"/>
      <c r="AA4540" s="6"/>
      <c r="AB4540" s="6"/>
      <c r="AC4540" s="6"/>
    </row>
    <row r="4541" spans="1:29" x14ac:dyDescent="0.25">
      <c r="Q4541" s="12" t="str">
        <f t="shared" ca="1" si="143"/>
        <v>-</v>
      </c>
      <c r="W4541" t="str">
        <f t="shared" si="142"/>
        <v>-</v>
      </c>
    </row>
    <row r="4542" spans="1:29" x14ac:dyDescent="0.25">
      <c r="A4542" s="6"/>
      <c r="B4542" s="10"/>
      <c r="C4542" s="6"/>
      <c r="D4542" s="6"/>
      <c r="E4542" s="6"/>
      <c r="F4542" s="6"/>
      <c r="G4542" s="6"/>
      <c r="H4542" s="6"/>
      <c r="I4542" s="6"/>
      <c r="J4542" s="6"/>
      <c r="K4542" s="6"/>
      <c r="L4542" s="6"/>
      <c r="M4542" s="6"/>
      <c r="N4542" s="6"/>
      <c r="O4542" s="6"/>
      <c r="P4542" s="10"/>
      <c r="Q4542" s="15" t="str">
        <f t="shared" ca="1" si="143"/>
        <v>-</v>
      </c>
      <c r="R4542" s="6"/>
      <c r="S4542" s="6"/>
      <c r="T4542" s="6"/>
      <c r="U4542" s="6"/>
      <c r="V4542" s="6"/>
      <c r="W4542" s="6" t="str">
        <f t="shared" si="142"/>
        <v>-</v>
      </c>
      <c r="X4542" s="6"/>
      <c r="Y4542" s="6"/>
      <c r="Z4542" s="6"/>
      <c r="AA4542" s="6"/>
      <c r="AB4542" s="6"/>
      <c r="AC4542" s="6"/>
    </row>
    <row r="4543" spans="1:29" x14ac:dyDescent="0.25">
      <c r="Q4543" s="12" t="str">
        <f t="shared" ca="1" si="143"/>
        <v>-</v>
      </c>
      <c r="W4543" t="str">
        <f t="shared" si="142"/>
        <v>-</v>
      </c>
    </row>
    <row r="4544" spans="1:29" x14ac:dyDescent="0.25">
      <c r="A4544" s="6"/>
      <c r="B4544" s="10"/>
      <c r="C4544" s="6"/>
      <c r="D4544" s="6"/>
      <c r="E4544" s="6"/>
      <c r="F4544" s="6"/>
      <c r="G4544" s="6"/>
      <c r="H4544" s="6"/>
      <c r="I4544" s="6"/>
      <c r="J4544" s="6"/>
      <c r="K4544" s="6"/>
      <c r="L4544" s="6"/>
      <c r="M4544" s="6"/>
      <c r="N4544" s="6"/>
      <c r="O4544" s="6"/>
      <c r="P4544" s="10"/>
      <c r="Q4544" s="15" t="str">
        <f t="shared" ca="1" si="143"/>
        <v>-</v>
      </c>
      <c r="R4544" s="6"/>
      <c r="S4544" s="6"/>
      <c r="T4544" s="6"/>
      <c r="U4544" s="6"/>
      <c r="V4544" s="6"/>
      <c r="W4544" s="6" t="str">
        <f t="shared" si="142"/>
        <v>-</v>
      </c>
      <c r="X4544" s="6"/>
      <c r="Y4544" s="6"/>
      <c r="Z4544" s="6"/>
      <c r="AA4544" s="6"/>
      <c r="AB4544" s="6"/>
      <c r="AC4544" s="6"/>
    </row>
    <row r="4545" spans="1:29" x14ac:dyDescent="0.25">
      <c r="Q4545" s="12" t="str">
        <f t="shared" ca="1" si="143"/>
        <v>-</v>
      </c>
      <c r="W4545" t="str">
        <f t="shared" si="142"/>
        <v>-</v>
      </c>
    </row>
    <row r="4546" spans="1:29" x14ac:dyDescent="0.25">
      <c r="A4546" s="6"/>
      <c r="B4546" s="10"/>
      <c r="C4546" s="6"/>
      <c r="D4546" s="6"/>
      <c r="E4546" s="6"/>
      <c r="F4546" s="6"/>
      <c r="G4546" s="6"/>
      <c r="H4546" s="6"/>
      <c r="I4546" s="6"/>
      <c r="J4546" s="6"/>
      <c r="K4546" s="6"/>
      <c r="L4546" s="6"/>
      <c r="M4546" s="6"/>
      <c r="N4546" s="6"/>
      <c r="O4546" s="6"/>
      <c r="P4546" s="10"/>
      <c r="Q4546" s="15" t="str">
        <f t="shared" ca="1" si="143"/>
        <v>-</v>
      </c>
      <c r="R4546" s="6"/>
      <c r="S4546" s="6"/>
      <c r="T4546" s="6"/>
      <c r="U4546" s="6"/>
      <c r="V4546" s="6"/>
      <c r="W4546" s="6" t="str">
        <f t="shared" si="142"/>
        <v>-</v>
      </c>
      <c r="X4546" s="6"/>
      <c r="Y4546" s="6"/>
      <c r="Z4546" s="6"/>
      <c r="AA4546" s="6"/>
      <c r="AB4546" s="6"/>
      <c r="AC4546" s="6"/>
    </row>
    <row r="4547" spans="1:29" x14ac:dyDescent="0.25">
      <c r="Q4547" s="12" t="str">
        <f t="shared" ca="1" si="143"/>
        <v>-</v>
      </c>
      <c r="W4547" t="str">
        <f t="shared" si="142"/>
        <v>-</v>
      </c>
    </row>
    <row r="4548" spans="1:29" x14ac:dyDescent="0.25">
      <c r="A4548" s="6"/>
      <c r="B4548" s="10"/>
      <c r="C4548" s="6"/>
      <c r="D4548" s="6"/>
      <c r="E4548" s="6"/>
      <c r="F4548" s="6"/>
      <c r="G4548" s="6"/>
      <c r="H4548" s="6"/>
      <c r="I4548" s="6"/>
      <c r="J4548" s="6"/>
      <c r="K4548" s="6"/>
      <c r="L4548" s="6"/>
      <c r="M4548" s="6"/>
      <c r="N4548" s="6"/>
      <c r="O4548" s="6"/>
      <c r="P4548" s="10"/>
      <c r="Q4548" s="15" t="str">
        <f t="shared" ca="1" si="143"/>
        <v>-</v>
      </c>
      <c r="R4548" s="6"/>
      <c r="S4548" s="6"/>
      <c r="T4548" s="6"/>
      <c r="U4548" s="6"/>
      <c r="V4548" s="6"/>
      <c r="W4548" s="6" t="str">
        <f t="shared" si="142"/>
        <v>-</v>
      </c>
      <c r="X4548" s="6"/>
      <c r="Y4548" s="6"/>
      <c r="Z4548" s="6"/>
      <c r="AA4548" s="6"/>
      <c r="AB4548" s="6"/>
      <c r="AC4548" s="6"/>
    </row>
    <row r="4549" spans="1:29" x14ac:dyDescent="0.25">
      <c r="Q4549" s="12" t="str">
        <f t="shared" ca="1" si="143"/>
        <v>-</v>
      </c>
      <c r="W4549" t="str">
        <f t="shared" si="142"/>
        <v>-</v>
      </c>
    </row>
    <row r="4550" spans="1:29" x14ac:dyDescent="0.25">
      <c r="A4550" s="6"/>
      <c r="B4550" s="10"/>
      <c r="C4550" s="6"/>
      <c r="D4550" s="6"/>
      <c r="E4550" s="6"/>
      <c r="F4550" s="6"/>
      <c r="G4550" s="6"/>
      <c r="H4550" s="6"/>
      <c r="I4550" s="6"/>
      <c r="J4550" s="6"/>
      <c r="K4550" s="6"/>
      <c r="L4550" s="6"/>
      <c r="M4550" s="6"/>
      <c r="N4550" s="6"/>
      <c r="O4550" s="6"/>
      <c r="P4550" s="10"/>
      <c r="Q4550" s="15" t="str">
        <f t="shared" ca="1" si="143"/>
        <v>-</v>
      </c>
      <c r="R4550" s="6"/>
      <c r="S4550" s="6"/>
      <c r="T4550" s="6"/>
      <c r="U4550" s="6"/>
      <c r="V4550" s="6"/>
      <c r="W4550" s="6" t="str">
        <f t="shared" si="142"/>
        <v>-</v>
      </c>
      <c r="X4550" s="6"/>
      <c r="Y4550" s="6"/>
      <c r="Z4550" s="6"/>
      <c r="AA4550" s="6"/>
      <c r="AB4550" s="6"/>
      <c r="AC4550" s="6"/>
    </row>
    <row r="4551" spans="1:29" x14ac:dyDescent="0.25">
      <c r="Q4551" s="12" t="str">
        <f t="shared" ca="1" si="143"/>
        <v>-</v>
      </c>
      <c r="W4551" t="str">
        <f t="shared" si="142"/>
        <v>-</v>
      </c>
    </row>
    <row r="4552" spans="1:29" x14ac:dyDescent="0.25">
      <c r="A4552" s="6"/>
      <c r="B4552" s="10"/>
      <c r="C4552" s="6"/>
      <c r="D4552" s="6"/>
      <c r="E4552" s="6"/>
      <c r="F4552" s="6"/>
      <c r="G4552" s="6"/>
      <c r="H4552" s="6"/>
      <c r="I4552" s="6"/>
      <c r="J4552" s="6"/>
      <c r="K4552" s="6"/>
      <c r="L4552" s="6"/>
      <c r="M4552" s="6"/>
      <c r="N4552" s="6"/>
      <c r="O4552" s="6"/>
      <c r="P4552" s="10"/>
      <c r="Q4552" s="15" t="str">
        <f t="shared" ca="1" si="143"/>
        <v>-</v>
      </c>
      <c r="R4552" s="6"/>
      <c r="S4552" s="6"/>
      <c r="T4552" s="6"/>
      <c r="U4552" s="6"/>
      <c r="V4552" s="6"/>
      <c r="W4552" s="6" t="str">
        <f t="shared" ref="W4552:W4615" si="144">IF(OR(ISBLANK(J4552),ISBLANK(V4552)),"-",(IF(J4552=V4552,"Yes","No")))</f>
        <v>-</v>
      </c>
      <c r="X4552" s="6"/>
      <c r="Y4552" s="6"/>
      <c r="Z4552" s="6"/>
      <c r="AA4552" s="6"/>
      <c r="AB4552" s="6"/>
      <c r="AC4552" s="6"/>
    </row>
    <row r="4553" spans="1:29" x14ac:dyDescent="0.25">
      <c r="Q4553" s="12" t="str">
        <f t="shared" ref="Q4553:Q4616" ca="1" si="145">IF(B4553&gt;1/1/1900, (IF(R4553="Closed",(DATEDIF(B4553,P4553,"d"))-(DATEDIF(M4553,O4553,"d")),IF(OR(R4553="Pending",ISBLANK(P4553)),TODAY()-B4553))),"-")</f>
        <v>-</v>
      </c>
      <c r="W4553" t="str">
        <f t="shared" si="144"/>
        <v>-</v>
      </c>
    </row>
    <row r="4554" spans="1:29" x14ac:dyDescent="0.25">
      <c r="A4554" s="6"/>
      <c r="B4554" s="10"/>
      <c r="C4554" s="6"/>
      <c r="D4554" s="6"/>
      <c r="E4554" s="6"/>
      <c r="F4554" s="6"/>
      <c r="G4554" s="6"/>
      <c r="H4554" s="6"/>
      <c r="I4554" s="6"/>
      <c r="J4554" s="6"/>
      <c r="K4554" s="6"/>
      <c r="L4554" s="6"/>
      <c r="M4554" s="6"/>
      <c r="N4554" s="6"/>
      <c r="O4554" s="6"/>
      <c r="P4554" s="10"/>
      <c r="Q4554" s="15" t="str">
        <f t="shared" ca="1" si="145"/>
        <v>-</v>
      </c>
      <c r="R4554" s="6"/>
      <c r="S4554" s="6"/>
      <c r="T4554" s="6"/>
      <c r="U4554" s="6"/>
      <c r="V4554" s="6"/>
      <c r="W4554" s="6" t="str">
        <f t="shared" si="144"/>
        <v>-</v>
      </c>
      <c r="X4554" s="6"/>
      <c r="Y4554" s="6"/>
      <c r="Z4554" s="6"/>
      <c r="AA4554" s="6"/>
      <c r="AB4554" s="6"/>
      <c r="AC4554" s="6"/>
    </row>
    <row r="4555" spans="1:29" x14ac:dyDescent="0.25">
      <c r="Q4555" s="12" t="str">
        <f t="shared" ca="1" si="145"/>
        <v>-</v>
      </c>
      <c r="W4555" t="str">
        <f t="shared" si="144"/>
        <v>-</v>
      </c>
    </row>
    <row r="4556" spans="1:29" x14ac:dyDescent="0.25">
      <c r="A4556" s="6"/>
      <c r="B4556" s="10"/>
      <c r="C4556" s="6"/>
      <c r="D4556" s="6"/>
      <c r="E4556" s="6"/>
      <c r="F4556" s="6"/>
      <c r="G4556" s="6"/>
      <c r="H4556" s="6"/>
      <c r="I4556" s="6"/>
      <c r="J4556" s="6"/>
      <c r="K4556" s="6"/>
      <c r="L4556" s="6"/>
      <c r="M4556" s="6"/>
      <c r="N4556" s="6"/>
      <c r="O4556" s="6"/>
      <c r="P4556" s="10"/>
      <c r="Q4556" s="15" t="str">
        <f t="shared" ca="1" si="145"/>
        <v>-</v>
      </c>
      <c r="R4556" s="6"/>
      <c r="S4556" s="6"/>
      <c r="T4556" s="6"/>
      <c r="U4556" s="6"/>
      <c r="V4556" s="6"/>
      <c r="W4556" s="6" t="str">
        <f t="shared" si="144"/>
        <v>-</v>
      </c>
      <c r="X4556" s="6"/>
      <c r="Y4556" s="6"/>
      <c r="Z4556" s="6"/>
      <c r="AA4556" s="6"/>
      <c r="AB4556" s="6"/>
      <c r="AC4556" s="6"/>
    </row>
    <row r="4557" spans="1:29" x14ac:dyDescent="0.25">
      <c r="Q4557" s="12" t="str">
        <f t="shared" ca="1" si="145"/>
        <v>-</v>
      </c>
      <c r="W4557" t="str">
        <f t="shared" si="144"/>
        <v>-</v>
      </c>
    </row>
    <row r="4558" spans="1:29" x14ac:dyDescent="0.25">
      <c r="A4558" s="6"/>
      <c r="B4558" s="10"/>
      <c r="C4558" s="6"/>
      <c r="D4558" s="6"/>
      <c r="E4558" s="6"/>
      <c r="F4558" s="6"/>
      <c r="G4558" s="6"/>
      <c r="H4558" s="6"/>
      <c r="I4558" s="6"/>
      <c r="J4558" s="6"/>
      <c r="K4558" s="6"/>
      <c r="L4558" s="6"/>
      <c r="M4558" s="6"/>
      <c r="N4558" s="6"/>
      <c r="O4558" s="6"/>
      <c r="P4558" s="10"/>
      <c r="Q4558" s="15" t="str">
        <f t="shared" ca="1" si="145"/>
        <v>-</v>
      </c>
      <c r="R4558" s="6"/>
      <c r="S4558" s="6"/>
      <c r="T4558" s="6"/>
      <c r="U4558" s="6"/>
      <c r="V4558" s="6"/>
      <c r="W4558" s="6" t="str">
        <f t="shared" si="144"/>
        <v>-</v>
      </c>
      <c r="X4558" s="6"/>
      <c r="Y4558" s="6"/>
      <c r="Z4558" s="6"/>
      <c r="AA4558" s="6"/>
      <c r="AB4558" s="6"/>
      <c r="AC4558" s="6"/>
    </row>
    <row r="4559" spans="1:29" x14ac:dyDescent="0.25">
      <c r="Q4559" s="12" t="str">
        <f t="shared" ca="1" si="145"/>
        <v>-</v>
      </c>
      <c r="W4559" t="str">
        <f t="shared" si="144"/>
        <v>-</v>
      </c>
    </row>
    <row r="4560" spans="1:29" x14ac:dyDescent="0.25">
      <c r="A4560" s="6"/>
      <c r="B4560" s="10"/>
      <c r="C4560" s="6"/>
      <c r="D4560" s="6"/>
      <c r="E4560" s="6"/>
      <c r="F4560" s="6"/>
      <c r="G4560" s="6"/>
      <c r="H4560" s="6"/>
      <c r="I4560" s="6"/>
      <c r="J4560" s="6"/>
      <c r="K4560" s="6"/>
      <c r="L4560" s="6"/>
      <c r="M4560" s="6"/>
      <c r="N4560" s="6"/>
      <c r="O4560" s="6"/>
      <c r="P4560" s="10"/>
      <c r="Q4560" s="15" t="str">
        <f t="shared" ca="1" si="145"/>
        <v>-</v>
      </c>
      <c r="R4560" s="6"/>
      <c r="S4560" s="6"/>
      <c r="T4560" s="6"/>
      <c r="U4560" s="6"/>
      <c r="V4560" s="6"/>
      <c r="W4560" s="6" t="str">
        <f t="shared" si="144"/>
        <v>-</v>
      </c>
      <c r="X4560" s="6"/>
      <c r="Y4560" s="6"/>
      <c r="Z4560" s="6"/>
      <c r="AA4560" s="6"/>
      <c r="AB4560" s="6"/>
      <c r="AC4560" s="6"/>
    </row>
    <row r="4561" spans="1:29" x14ac:dyDescent="0.25">
      <c r="Q4561" s="12" t="str">
        <f t="shared" ca="1" si="145"/>
        <v>-</v>
      </c>
      <c r="W4561" t="str">
        <f t="shared" si="144"/>
        <v>-</v>
      </c>
    </row>
    <row r="4562" spans="1:29" x14ac:dyDescent="0.25">
      <c r="A4562" s="6"/>
      <c r="B4562" s="10"/>
      <c r="C4562" s="6"/>
      <c r="D4562" s="6"/>
      <c r="E4562" s="6"/>
      <c r="F4562" s="6"/>
      <c r="G4562" s="6"/>
      <c r="H4562" s="6"/>
      <c r="I4562" s="6"/>
      <c r="J4562" s="6"/>
      <c r="K4562" s="6"/>
      <c r="L4562" s="6"/>
      <c r="M4562" s="6"/>
      <c r="N4562" s="6"/>
      <c r="O4562" s="6"/>
      <c r="P4562" s="10"/>
      <c r="Q4562" s="15" t="str">
        <f t="shared" ca="1" si="145"/>
        <v>-</v>
      </c>
      <c r="R4562" s="6"/>
      <c r="S4562" s="6"/>
      <c r="T4562" s="6"/>
      <c r="U4562" s="6"/>
      <c r="V4562" s="6"/>
      <c r="W4562" s="6" t="str">
        <f t="shared" si="144"/>
        <v>-</v>
      </c>
      <c r="X4562" s="6"/>
      <c r="Y4562" s="6"/>
      <c r="Z4562" s="6"/>
      <c r="AA4562" s="6"/>
      <c r="AB4562" s="6"/>
      <c r="AC4562" s="6"/>
    </row>
    <row r="4563" spans="1:29" x14ac:dyDescent="0.25">
      <c r="Q4563" s="12" t="str">
        <f t="shared" ca="1" si="145"/>
        <v>-</v>
      </c>
      <c r="W4563" t="str">
        <f t="shared" si="144"/>
        <v>-</v>
      </c>
    </row>
    <row r="4564" spans="1:29" x14ac:dyDescent="0.25">
      <c r="A4564" s="6"/>
      <c r="B4564" s="10"/>
      <c r="C4564" s="6"/>
      <c r="D4564" s="6"/>
      <c r="E4564" s="6"/>
      <c r="F4564" s="6"/>
      <c r="G4564" s="6"/>
      <c r="H4564" s="6"/>
      <c r="I4564" s="6"/>
      <c r="J4564" s="6"/>
      <c r="K4564" s="6"/>
      <c r="L4564" s="6"/>
      <c r="M4564" s="6"/>
      <c r="N4564" s="6"/>
      <c r="O4564" s="6"/>
      <c r="P4564" s="10"/>
      <c r="Q4564" s="15" t="str">
        <f t="shared" ca="1" si="145"/>
        <v>-</v>
      </c>
      <c r="R4564" s="6"/>
      <c r="S4564" s="6"/>
      <c r="T4564" s="6"/>
      <c r="U4564" s="6"/>
      <c r="V4564" s="6"/>
      <c r="W4564" s="6" t="str">
        <f t="shared" si="144"/>
        <v>-</v>
      </c>
      <c r="X4564" s="6"/>
      <c r="Y4564" s="6"/>
      <c r="Z4564" s="6"/>
      <c r="AA4564" s="6"/>
      <c r="AB4564" s="6"/>
      <c r="AC4564" s="6"/>
    </row>
    <row r="4565" spans="1:29" x14ac:dyDescent="0.25">
      <c r="Q4565" s="12" t="str">
        <f t="shared" ca="1" si="145"/>
        <v>-</v>
      </c>
      <c r="W4565" t="str">
        <f t="shared" si="144"/>
        <v>-</v>
      </c>
    </row>
    <row r="4566" spans="1:29" x14ac:dyDescent="0.25">
      <c r="A4566" s="6"/>
      <c r="B4566" s="10"/>
      <c r="C4566" s="6"/>
      <c r="D4566" s="6"/>
      <c r="E4566" s="6"/>
      <c r="F4566" s="6"/>
      <c r="G4566" s="6"/>
      <c r="H4566" s="6"/>
      <c r="I4566" s="6"/>
      <c r="J4566" s="6"/>
      <c r="K4566" s="6"/>
      <c r="L4566" s="6"/>
      <c r="M4566" s="6"/>
      <c r="N4566" s="6"/>
      <c r="O4566" s="6"/>
      <c r="P4566" s="10"/>
      <c r="Q4566" s="15" t="str">
        <f t="shared" ca="1" si="145"/>
        <v>-</v>
      </c>
      <c r="R4566" s="6"/>
      <c r="S4566" s="6"/>
      <c r="T4566" s="6"/>
      <c r="U4566" s="6"/>
      <c r="V4566" s="6"/>
      <c r="W4566" s="6" t="str">
        <f t="shared" si="144"/>
        <v>-</v>
      </c>
      <c r="X4566" s="6"/>
      <c r="Y4566" s="6"/>
      <c r="Z4566" s="6"/>
      <c r="AA4566" s="6"/>
      <c r="AB4566" s="6"/>
      <c r="AC4566" s="6"/>
    </row>
    <row r="4567" spans="1:29" x14ac:dyDescent="0.25">
      <c r="Q4567" s="12" t="str">
        <f t="shared" ca="1" si="145"/>
        <v>-</v>
      </c>
      <c r="W4567" t="str">
        <f t="shared" si="144"/>
        <v>-</v>
      </c>
    </row>
    <row r="4568" spans="1:29" x14ac:dyDescent="0.25">
      <c r="A4568" s="6"/>
      <c r="B4568" s="10"/>
      <c r="C4568" s="6"/>
      <c r="D4568" s="6"/>
      <c r="E4568" s="6"/>
      <c r="F4568" s="6"/>
      <c r="G4568" s="6"/>
      <c r="H4568" s="6"/>
      <c r="I4568" s="6"/>
      <c r="J4568" s="6"/>
      <c r="K4568" s="6"/>
      <c r="L4568" s="6"/>
      <c r="M4568" s="6"/>
      <c r="N4568" s="6"/>
      <c r="O4568" s="6"/>
      <c r="P4568" s="10"/>
      <c r="Q4568" s="15" t="str">
        <f t="shared" ca="1" si="145"/>
        <v>-</v>
      </c>
      <c r="R4568" s="6"/>
      <c r="S4568" s="6"/>
      <c r="T4568" s="6"/>
      <c r="U4568" s="6"/>
      <c r="V4568" s="6"/>
      <c r="W4568" s="6" t="str">
        <f t="shared" si="144"/>
        <v>-</v>
      </c>
      <c r="X4568" s="6"/>
      <c r="Y4568" s="6"/>
      <c r="Z4568" s="6"/>
      <c r="AA4568" s="6"/>
      <c r="AB4568" s="6"/>
      <c r="AC4568" s="6"/>
    </row>
    <row r="4569" spans="1:29" x14ac:dyDescent="0.25">
      <c r="Q4569" s="12" t="str">
        <f t="shared" ca="1" si="145"/>
        <v>-</v>
      </c>
      <c r="W4569" t="str">
        <f t="shared" si="144"/>
        <v>-</v>
      </c>
    </row>
    <row r="4570" spans="1:29" x14ac:dyDescent="0.25">
      <c r="A4570" s="6"/>
      <c r="B4570" s="10"/>
      <c r="C4570" s="6"/>
      <c r="D4570" s="6"/>
      <c r="E4570" s="6"/>
      <c r="F4570" s="6"/>
      <c r="G4570" s="6"/>
      <c r="H4570" s="6"/>
      <c r="I4570" s="6"/>
      <c r="J4570" s="6"/>
      <c r="K4570" s="6"/>
      <c r="L4570" s="6"/>
      <c r="M4570" s="6"/>
      <c r="N4570" s="6"/>
      <c r="O4570" s="6"/>
      <c r="P4570" s="10"/>
      <c r="Q4570" s="15" t="str">
        <f t="shared" ca="1" si="145"/>
        <v>-</v>
      </c>
      <c r="R4570" s="6"/>
      <c r="S4570" s="6"/>
      <c r="T4570" s="6"/>
      <c r="U4570" s="6"/>
      <c r="V4570" s="6"/>
      <c r="W4570" s="6" t="str">
        <f t="shared" si="144"/>
        <v>-</v>
      </c>
      <c r="X4570" s="6"/>
      <c r="Y4570" s="6"/>
      <c r="Z4570" s="6"/>
      <c r="AA4570" s="6"/>
      <c r="AB4570" s="6"/>
      <c r="AC4570" s="6"/>
    </row>
    <row r="4571" spans="1:29" x14ac:dyDescent="0.25">
      <c r="Q4571" s="12" t="str">
        <f t="shared" ca="1" si="145"/>
        <v>-</v>
      </c>
      <c r="W4571" t="str">
        <f t="shared" si="144"/>
        <v>-</v>
      </c>
    </row>
    <row r="4572" spans="1:29" x14ac:dyDescent="0.25">
      <c r="A4572" s="6"/>
      <c r="B4572" s="10"/>
      <c r="C4572" s="6"/>
      <c r="D4572" s="6"/>
      <c r="E4572" s="6"/>
      <c r="F4572" s="6"/>
      <c r="G4572" s="6"/>
      <c r="H4572" s="6"/>
      <c r="I4572" s="6"/>
      <c r="J4572" s="6"/>
      <c r="K4572" s="6"/>
      <c r="L4572" s="6"/>
      <c r="M4572" s="6"/>
      <c r="N4572" s="6"/>
      <c r="O4572" s="6"/>
      <c r="P4572" s="10"/>
      <c r="Q4572" s="15" t="str">
        <f t="shared" ca="1" si="145"/>
        <v>-</v>
      </c>
      <c r="R4572" s="6"/>
      <c r="S4572" s="6"/>
      <c r="T4572" s="6"/>
      <c r="U4572" s="6"/>
      <c r="V4572" s="6"/>
      <c r="W4572" s="6" t="str">
        <f t="shared" si="144"/>
        <v>-</v>
      </c>
      <c r="X4572" s="6"/>
      <c r="Y4572" s="6"/>
      <c r="Z4572" s="6"/>
      <c r="AA4572" s="6"/>
      <c r="AB4572" s="6"/>
      <c r="AC4572" s="6"/>
    </row>
    <row r="4573" spans="1:29" x14ac:dyDescent="0.25">
      <c r="Q4573" s="12" t="str">
        <f t="shared" ca="1" si="145"/>
        <v>-</v>
      </c>
      <c r="W4573" t="str">
        <f t="shared" si="144"/>
        <v>-</v>
      </c>
    </row>
    <row r="4574" spans="1:29" x14ac:dyDescent="0.25">
      <c r="A4574" s="6"/>
      <c r="B4574" s="10"/>
      <c r="C4574" s="6"/>
      <c r="D4574" s="6"/>
      <c r="E4574" s="6"/>
      <c r="F4574" s="6"/>
      <c r="G4574" s="6"/>
      <c r="H4574" s="6"/>
      <c r="I4574" s="6"/>
      <c r="J4574" s="6"/>
      <c r="K4574" s="6"/>
      <c r="L4574" s="6"/>
      <c r="M4574" s="6"/>
      <c r="N4574" s="6"/>
      <c r="O4574" s="6"/>
      <c r="P4574" s="10"/>
      <c r="Q4574" s="15" t="str">
        <f t="shared" ca="1" si="145"/>
        <v>-</v>
      </c>
      <c r="R4574" s="6"/>
      <c r="S4574" s="6"/>
      <c r="T4574" s="6"/>
      <c r="U4574" s="6"/>
      <c r="V4574" s="6"/>
      <c r="W4574" s="6" t="str">
        <f t="shared" si="144"/>
        <v>-</v>
      </c>
      <c r="X4574" s="6"/>
      <c r="Y4574" s="6"/>
      <c r="Z4574" s="6"/>
      <c r="AA4574" s="6"/>
      <c r="AB4574" s="6"/>
      <c r="AC4574" s="6"/>
    </row>
    <row r="4575" spans="1:29" x14ac:dyDescent="0.25">
      <c r="Q4575" s="12" t="str">
        <f t="shared" ca="1" si="145"/>
        <v>-</v>
      </c>
      <c r="W4575" t="str">
        <f t="shared" si="144"/>
        <v>-</v>
      </c>
    </row>
    <row r="4576" spans="1:29" x14ac:dyDescent="0.25">
      <c r="A4576" s="6"/>
      <c r="B4576" s="10"/>
      <c r="C4576" s="6"/>
      <c r="D4576" s="6"/>
      <c r="E4576" s="6"/>
      <c r="F4576" s="6"/>
      <c r="G4576" s="6"/>
      <c r="H4576" s="6"/>
      <c r="I4576" s="6"/>
      <c r="J4576" s="6"/>
      <c r="K4576" s="6"/>
      <c r="L4576" s="6"/>
      <c r="M4576" s="6"/>
      <c r="N4576" s="6"/>
      <c r="O4576" s="6"/>
      <c r="P4576" s="10"/>
      <c r="Q4576" s="15" t="str">
        <f t="shared" ca="1" si="145"/>
        <v>-</v>
      </c>
      <c r="R4576" s="6"/>
      <c r="S4576" s="6"/>
      <c r="T4576" s="6"/>
      <c r="U4576" s="6"/>
      <c r="V4576" s="6"/>
      <c r="W4576" s="6" t="str">
        <f t="shared" si="144"/>
        <v>-</v>
      </c>
      <c r="X4576" s="6"/>
      <c r="Y4576" s="6"/>
      <c r="Z4576" s="6"/>
      <c r="AA4576" s="6"/>
      <c r="AB4576" s="6"/>
      <c r="AC4576" s="6"/>
    </row>
    <row r="4577" spans="1:29" x14ac:dyDescent="0.25">
      <c r="Q4577" s="12" t="str">
        <f t="shared" ca="1" si="145"/>
        <v>-</v>
      </c>
      <c r="W4577" t="str">
        <f t="shared" si="144"/>
        <v>-</v>
      </c>
    </row>
    <row r="4578" spans="1:29" x14ac:dyDescent="0.25">
      <c r="A4578" s="6"/>
      <c r="B4578" s="10"/>
      <c r="C4578" s="6"/>
      <c r="D4578" s="6"/>
      <c r="E4578" s="6"/>
      <c r="F4578" s="6"/>
      <c r="G4578" s="6"/>
      <c r="H4578" s="6"/>
      <c r="I4578" s="6"/>
      <c r="J4578" s="6"/>
      <c r="K4578" s="6"/>
      <c r="L4578" s="6"/>
      <c r="M4578" s="6"/>
      <c r="N4578" s="6"/>
      <c r="O4578" s="6"/>
      <c r="P4578" s="10"/>
      <c r="Q4578" s="15" t="str">
        <f t="shared" ca="1" si="145"/>
        <v>-</v>
      </c>
      <c r="R4578" s="6"/>
      <c r="S4578" s="6"/>
      <c r="T4578" s="6"/>
      <c r="U4578" s="6"/>
      <c r="V4578" s="6"/>
      <c r="W4578" s="6" t="str">
        <f t="shared" si="144"/>
        <v>-</v>
      </c>
      <c r="X4578" s="6"/>
      <c r="Y4578" s="6"/>
      <c r="Z4578" s="6"/>
      <c r="AA4578" s="6"/>
      <c r="AB4578" s="6"/>
      <c r="AC4578" s="6"/>
    </row>
    <row r="4579" spans="1:29" x14ac:dyDescent="0.25">
      <c r="Q4579" s="12" t="str">
        <f t="shared" ca="1" si="145"/>
        <v>-</v>
      </c>
      <c r="W4579" t="str">
        <f t="shared" si="144"/>
        <v>-</v>
      </c>
    </row>
    <row r="4580" spans="1:29" x14ac:dyDescent="0.25">
      <c r="A4580" s="6"/>
      <c r="B4580" s="10"/>
      <c r="C4580" s="6"/>
      <c r="D4580" s="6"/>
      <c r="E4580" s="6"/>
      <c r="F4580" s="6"/>
      <c r="G4580" s="6"/>
      <c r="H4580" s="6"/>
      <c r="I4580" s="6"/>
      <c r="J4580" s="6"/>
      <c r="K4580" s="6"/>
      <c r="L4580" s="6"/>
      <c r="M4580" s="6"/>
      <c r="N4580" s="6"/>
      <c r="O4580" s="6"/>
      <c r="P4580" s="10"/>
      <c r="Q4580" s="15" t="str">
        <f t="shared" ca="1" si="145"/>
        <v>-</v>
      </c>
      <c r="R4580" s="6"/>
      <c r="S4580" s="6"/>
      <c r="T4580" s="6"/>
      <c r="U4580" s="6"/>
      <c r="V4580" s="6"/>
      <c r="W4580" s="6" t="str">
        <f t="shared" si="144"/>
        <v>-</v>
      </c>
      <c r="X4580" s="6"/>
      <c r="Y4580" s="6"/>
      <c r="Z4580" s="6"/>
      <c r="AA4580" s="6"/>
      <c r="AB4580" s="6"/>
      <c r="AC4580" s="6"/>
    </row>
    <row r="4581" spans="1:29" x14ac:dyDescent="0.25">
      <c r="Q4581" s="12" t="str">
        <f t="shared" ca="1" si="145"/>
        <v>-</v>
      </c>
      <c r="W4581" t="str">
        <f t="shared" si="144"/>
        <v>-</v>
      </c>
    </row>
    <row r="4582" spans="1:29" x14ac:dyDescent="0.25">
      <c r="A4582" s="6"/>
      <c r="B4582" s="10"/>
      <c r="C4582" s="6"/>
      <c r="D4582" s="6"/>
      <c r="E4582" s="6"/>
      <c r="F4582" s="6"/>
      <c r="G4582" s="6"/>
      <c r="H4582" s="6"/>
      <c r="I4582" s="6"/>
      <c r="J4582" s="6"/>
      <c r="K4582" s="6"/>
      <c r="L4582" s="6"/>
      <c r="M4582" s="6"/>
      <c r="N4582" s="6"/>
      <c r="O4582" s="6"/>
      <c r="P4582" s="10"/>
      <c r="Q4582" s="15" t="str">
        <f t="shared" ca="1" si="145"/>
        <v>-</v>
      </c>
      <c r="R4582" s="6"/>
      <c r="S4582" s="6"/>
      <c r="T4582" s="6"/>
      <c r="U4582" s="6"/>
      <c r="V4582" s="6"/>
      <c r="W4582" s="6" t="str">
        <f t="shared" si="144"/>
        <v>-</v>
      </c>
      <c r="X4582" s="6"/>
      <c r="Y4582" s="6"/>
      <c r="Z4582" s="6"/>
      <c r="AA4582" s="6"/>
      <c r="AB4582" s="6"/>
      <c r="AC4582" s="6"/>
    </row>
    <row r="4583" spans="1:29" x14ac:dyDescent="0.25">
      <c r="Q4583" s="12" t="str">
        <f t="shared" ca="1" si="145"/>
        <v>-</v>
      </c>
      <c r="W4583" t="str">
        <f t="shared" si="144"/>
        <v>-</v>
      </c>
    </row>
    <row r="4584" spans="1:29" x14ac:dyDescent="0.25">
      <c r="A4584" s="6"/>
      <c r="B4584" s="10"/>
      <c r="C4584" s="6"/>
      <c r="D4584" s="6"/>
      <c r="E4584" s="6"/>
      <c r="F4584" s="6"/>
      <c r="G4584" s="6"/>
      <c r="H4584" s="6"/>
      <c r="I4584" s="6"/>
      <c r="J4584" s="6"/>
      <c r="K4584" s="6"/>
      <c r="L4584" s="6"/>
      <c r="M4584" s="6"/>
      <c r="N4584" s="6"/>
      <c r="O4584" s="6"/>
      <c r="P4584" s="10"/>
      <c r="Q4584" s="15" t="str">
        <f t="shared" ca="1" si="145"/>
        <v>-</v>
      </c>
      <c r="R4584" s="6"/>
      <c r="S4584" s="6"/>
      <c r="T4584" s="6"/>
      <c r="U4584" s="6"/>
      <c r="V4584" s="6"/>
      <c r="W4584" s="6" t="str">
        <f t="shared" si="144"/>
        <v>-</v>
      </c>
      <c r="X4584" s="6"/>
      <c r="Y4584" s="6"/>
      <c r="Z4584" s="6"/>
      <c r="AA4584" s="6"/>
      <c r="AB4584" s="6"/>
      <c r="AC4584" s="6"/>
    </row>
    <row r="4585" spans="1:29" x14ac:dyDescent="0.25">
      <c r="Q4585" s="12" t="str">
        <f t="shared" ca="1" si="145"/>
        <v>-</v>
      </c>
      <c r="W4585" t="str">
        <f t="shared" si="144"/>
        <v>-</v>
      </c>
    </row>
    <row r="4586" spans="1:29" x14ac:dyDescent="0.25">
      <c r="A4586" s="6"/>
      <c r="B4586" s="10"/>
      <c r="C4586" s="6"/>
      <c r="D4586" s="6"/>
      <c r="E4586" s="6"/>
      <c r="F4586" s="6"/>
      <c r="G4586" s="6"/>
      <c r="H4586" s="6"/>
      <c r="I4586" s="6"/>
      <c r="J4586" s="6"/>
      <c r="K4586" s="6"/>
      <c r="L4586" s="6"/>
      <c r="M4586" s="6"/>
      <c r="N4586" s="6"/>
      <c r="O4586" s="6"/>
      <c r="P4586" s="10"/>
      <c r="Q4586" s="15" t="str">
        <f t="shared" ca="1" si="145"/>
        <v>-</v>
      </c>
      <c r="R4586" s="6"/>
      <c r="S4586" s="6"/>
      <c r="T4586" s="6"/>
      <c r="U4586" s="6"/>
      <c r="V4586" s="6"/>
      <c r="W4586" s="6" t="str">
        <f t="shared" si="144"/>
        <v>-</v>
      </c>
      <c r="X4586" s="6"/>
      <c r="Y4586" s="6"/>
      <c r="Z4586" s="6"/>
      <c r="AA4586" s="6"/>
      <c r="AB4586" s="6"/>
      <c r="AC4586" s="6"/>
    </row>
    <row r="4587" spans="1:29" x14ac:dyDescent="0.25">
      <c r="Q4587" s="12" t="str">
        <f t="shared" ca="1" si="145"/>
        <v>-</v>
      </c>
      <c r="W4587" t="str">
        <f t="shared" si="144"/>
        <v>-</v>
      </c>
    </row>
    <row r="4588" spans="1:29" x14ac:dyDescent="0.25">
      <c r="A4588" s="6"/>
      <c r="B4588" s="10"/>
      <c r="C4588" s="6"/>
      <c r="D4588" s="6"/>
      <c r="E4588" s="6"/>
      <c r="F4588" s="6"/>
      <c r="G4588" s="6"/>
      <c r="H4588" s="6"/>
      <c r="I4588" s="6"/>
      <c r="J4588" s="6"/>
      <c r="K4588" s="6"/>
      <c r="L4588" s="6"/>
      <c r="M4588" s="6"/>
      <c r="N4588" s="6"/>
      <c r="O4588" s="6"/>
      <c r="P4588" s="10"/>
      <c r="Q4588" s="15" t="str">
        <f t="shared" ca="1" si="145"/>
        <v>-</v>
      </c>
      <c r="R4588" s="6"/>
      <c r="S4588" s="6"/>
      <c r="T4588" s="6"/>
      <c r="U4588" s="6"/>
      <c r="V4588" s="6"/>
      <c r="W4588" s="6" t="str">
        <f t="shared" si="144"/>
        <v>-</v>
      </c>
      <c r="X4588" s="6"/>
      <c r="Y4588" s="6"/>
      <c r="Z4588" s="6"/>
      <c r="AA4588" s="6"/>
      <c r="AB4588" s="6"/>
      <c r="AC4588" s="6"/>
    </row>
    <row r="4589" spans="1:29" x14ac:dyDescent="0.25">
      <c r="Q4589" s="12" t="str">
        <f t="shared" ca="1" si="145"/>
        <v>-</v>
      </c>
      <c r="W4589" t="str">
        <f t="shared" si="144"/>
        <v>-</v>
      </c>
    </row>
    <row r="4590" spans="1:29" x14ac:dyDescent="0.25">
      <c r="A4590" s="6"/>
      <c r="B4590" s="10"/>
      <c r="C4590" s="6"/>
      <c r="D4590" s="6"/>
      <c r="E4590" s="6"/>
      <c r="F4590" s="6"/>
      <c r="G4590" s="6"/>
      <c r="H4590" s="6"/>
      <c r="I4590" s="6"/>
      <c r="J4590" s="6"/>
      <c r="K4590" s="6"/>
      <c r="L4590" s="6"/>
      <c r="M4590" s="6"/>
      <c r="N4590" s="6"/>
      <c r="O4590" s="6"/>
      <c r="P4590" s="10"/>
      <c r="Q4590" s="15" t="str">
        <f t="shared" ca="1" si="145"/>
        <v>-</v>
      </c>
      <c r="R4590" s="6"/>
      <c r="S4590" s="6"/>
      <c r="T4590" s="6"/>
      <c r="U4590" s="6"/>
      <c r="V4590" s="6"/>
      <c r="W4590" s="6" t="str">
        <f t="shared" si="144"/>
        <v>-</v>
      </c>
      <c r="X4590" s="6"/>
      <c r="Y4590" s="6"/>
      <c r="Z4590" s="6"/>
      <c r="AA4590" s="6"/>
      <c r="AB4590" s="6"/>
      <c r="AC4590" s="6"/>
    </row>
    <row r="4591" spans="1:29" x14ac:dyDescent="0.25">
      <c r="Q4591" s="12" t="str">
        <f t="shared" ca="1" si="145"/>
        <v>-</v>
      </c>
      <c r="W4591" t="str">
        <f t="shared" si="144"/>
        <v>-</v>
      </c>
    </row>
    <row r="4592" spans="1:29" x14ac:dyDescent="0.25">
      <c r="A4592" s="6"/>
      <c r="B4592" s="10"/>
      <c r="C4592" s="6"/>
      <c r="D4592" s="6"/>
      <c r="E4592" s="6"/>
      <c r="F4592" s="6"/>
      <c r="G4592" s="6"/>
      <c r="H4592" s="6"/>
      <c r="I4592" s="6"/>
      <c r="J4592" s="6"/>
      <c r="K4592" s="6"/>
      <c r="L4592" s="6"/>
      <c r="M4592" s="6"/>
      <c r="N4592" s="6"/>
      <c r="O4592" s="6"/>
      <c r="P4592" s="10"/>
      <c r="Q4592" s="15" t="str">
        <f t="shared" ca="1" si="145"/>
        <v>-</v>
      </c>
      <c r="R4592" s="6"/>
      <c r="S4592" s="6"/>
      <c r="T4592" s="6"/>
      <c r="U4592" s="6"/>
      <c r="V4592" s="6"/>
      <c r="W4592" s="6" t="str">
        <f t="shared" si="144"/>
        <v>-</v>
      </c>
      <c r="X4592" s="6"/>
      <c r="Y4592" s="6"/>
      <c r="Z4592" s="6"/>
      <c r="AA4592" s="6"/>
      <c r="AB4592" s="6"/>
      <c r="AC4592" s="6"/>
    </row>
    <row r="4593" spans="1:29" x14ac:dyDescent="0.25">
      <c r="Q4593" s="12" t="str">
        <f t="shared" ca="1" si="145"/>
        <v>-</v>
      </c>
      <c r="W4593" t="str">
        <f t="shared" si="144"/>
        <v>-</v>
      </c>
    </row>
    <row r="4594" spans="1:29" x14ac:dyDescent="0.25">
      <c r="A4594" s="6"/>
      <c r="B4594" s="10"/>
      <c r="C4594" s="6"/>
      <c r="D4594" s="6"/>
      <c r="E4594" s="6"/>
      <c r="F4594" s="6"/>
      <c r="G4594" s="6"/>
      <c r="H4594" s="6"/>
      <c r="I4594" s="6"/>
      <c r="J4594" s="6"/>
      <c r="K4594" s="6"/>
      <c r="L4594" s="6"/>
      <c r="M4594" s="6"/>
      <c r="N4594" s="6"/>
      <c r="O4594" s="6"/>
      <c r="P4594" s="10"/>
      <c r="Q4594" s="15" t="str">
        <f t="shared" ca="1" si="145"/>
        <v>-</v>
      </c>
      <c r="R4594" s="6"/>
      <c r="S4594" s="6"/>
      <c r="T4594" s="6"/>
      <c r="U4594" s="6"/>
      <c r="V4594" s="6"/>
      <c r="W4594" s="6" t="str">
        <f t="shared" si="144"/>
        <v>-</v>
      </c>
      <c r="X4594" s="6"/>
      <c r="Y4594" s="6"/>
      <c r="Z4594" s="6"/>
      <c r="AA4594" s="6"/>
      <c r="AB4594" s="6"/>
      <c r="AC4594" s="6"/>
    </row>
    <row r="4595" spans="1:29" x14ac:dyDescent="0.25">
      <c r="Q4595" s="12" t="str">
        <f t="shared" ca="1" si="145"/>
        <v>-</v>
      </c>
      <c r="W4595" t="str">
        <f t="shared" si="144"/>
        <v>-</v>
      </c>
    </row>
    <row r="4596" spans="1:29" x14ac:dyDescent="0.25">
      <c r="A4596" s="6"/>
      <c r="B4596" s="10"/>
      <c r="C4596" s="6"/>
      <c r="D4596" s="6"/>
      <c r="E4596" s="6"/>
      <c r="F4596" s="6"/>
      <c r="G4596" s="6"/>
      <c r="H4596" s="6"/>
      <c r="I4596" s="6"/>
      <c r="J4596" s="6"/>
      <c r="K4596" s="6"/>
      <c r="L4596" s="6"/>
      <c r="M4596" s="6"/>
      <c r="N4596" s="6"/>
      <c r="O4596" s="6"/>
      <c r="P4596" s="10"/>
      <c r="Q4596" s="15" t="str">
        <f t="shared" ca="1" si="145"/>
        <v>-</v>
      </c>
      <c r="R4596" s="6"/>
      <c r="S4596" s="6"/>
      <c r="T4596" s="6"/>
      <c r="U4596" s="6"/>
      <c r="V4596" s="6"/>
      <c r="W4596" s="6" t="str">
        <f t="shared" si="144"/>
        <v>-</v>
      </c>
      <c r="X4596" s="6"/>
      <c r="Y4596" s="6"/>
      <c r="Z4596" s="6"/>
      <c r="AA4596" s="6"/>
      <c r="AB4596" s="6"/>
      <c r="AC4596" s="6"/>
    </row>
    <row r="4597" spans="1:29" x14ac:dyDescent="0.25">
      <c r="Q4597" s="12" t="str">
        <f t="shared" ca="1" si="145"/>
        <v>-</v>
      </c>
      <c r="W4597" t="str">
        <f t="shared" si="144"/>
        <v>-</v>
      </c>
    </row>
    <row r="4598" spans="1:29" x14ac:dyDescent="0.25">
      <c r="A4598" s="6"/>
      <c r="B4598" s="10"/>
      <c r="C4598" s="6"/>
      <c r="D4598" s="6"/>
      <c r="E4598" s="6"/>
      <c r="F4598" s="6"/>
      <c r="G4598" s="6"/>
      <c r="H4598" s="6"/>
      <c r="I4598" s="6"/>
      <c r="J4598" s="6"/>
      <c r="K4598" s="6"/>
      <c r="L4598" s="6"/>
      <c r="M4598" s="6"/>
      <c r="N4598" s="6"/>
      <c r="O4598" s="6"/>
      <c r="P4598" s="10"/>
      <c r="Q4598" s="15" t="str">
        <f t="shared" ca="1" si="145"/>
        <v>-</v>
      </c>
      <c r="R4598" s="6"/>
      <c r="S4598" s="6"/>
      <c r="T4598" s="6"/>
      <c r="U4598" s="6"/>
      <c r="V4598" s="6"/>
      <c r="W4598" s="6" t="str">
        <f t="shared" si="144"/>
        <v>-</v>
      </c>
      <c r="X4598" s="6"/>
      <c r="Y4598" s="6"/>
      <c r="Z4598" s="6"/>
      <c r="AA4598" s="6"/>
      <c r="AB4598" s="6"/>
      <c r="AC4598" s="6"/>
    </row>
    <row r="4599" spans="1:29" x14ac:dyDescent="0.25">
      <c r="Q4599" s="12" t="str">
        <f t="shared" ca="1" si="145"/>
        <v>-</v>
      </c>
      <c r="W4599" t="str">
        <f t="shared" si="144"/>
        <v>-</v>
      </c>
    </row>
    <row r="4600" spans="1:29" x14ac:dyDescent="0.25">
      <c r="A4600" s="6"/>
      <c r="B4600" s="10"/>
      <c r="C4600" s="6"/>
      <c r="D4600" s="6"/>
      <c r="E4600" s="6"/>
      <c r="F4600" s="6"/>
      <c r="G4600" s="6"/>
      <c r="H4600" s="6"/>
      <c r="I4600" s="6"/>
      <c r="J4600" s="6"/>
      <c r="K4600" s="6"/>
      <c r="L4600" s="6"/>
      <c r="M4600" s="6"/>
      <c r="N4600" s="6"/>
      <c r="O4600" s="6"/>
      <c r="P4600" s="10"/>
      <c r="Q4600" s="15" t="str">
        <f t="shared" ca="1" si="145"/>
        <v>-</v>
      </c>
      <c r="R4600" s="6"/>
      <c r="S4600" s="6"/>
      <c r="T4600" s="6"/>
      <c r="U4600" s="6"/>
      <c r="V4600" s="6"/>
      <c r="W4600" s="6" t="str">
        <f t="shared" si="144"/>
        <v>-</v>
      </c>
      <c r="X4600" s="6"/>
      <c r="Y4600" s="6"/>
      <c r="Z4600" s="6"/>
      <c r="AA4600" s="6"/>
      <c r="AB4600" s="6"/>
      <c r="AC4600" s="6"/>
    </row>
    <row r="4601" spans="1:29" x14ac:dyDescent="0.25">
      <c r="Q4601" s="12" t="str">
        <f t="shared" ca="1" si="145"/>
        <v>-</v>
      </c>
      <c r="W4601" t="str">
        <f t="shared" si="144"/>
        <v>-</v>
      </c>
    </row>
    <row r="4602" spans="1:29" x14ac:dyDescent="0.25">
      <c r="A4602" s="6"/>
      <c r="B4602" s="10"/>
      <c r="C4602" s="6"/>
      <c r="D4602" s="6"/>
      <c r="E4602" s="6"/>
      <c r="F4602" s="6"/>
      <c r="G4602" s="6"/>
      <c r="H4602" s="6"/>
      <c r="I4602" s="6"/>
      <c r="J4602" s="6"/>
      <c r="K4602" s="6"/>
      <c r="L4602" s="6"/>
      <c r="M4602" s="6"/>
      <c r="N4602" s="6"/>
      <c r="O4602" s="6"/>
      <c r="P4602" s="10"/>
      <c r="Q4602" s="15" t="str">
        <f t="shared" ca="1" si="145"/>
        <v>-</v>
      </c>
      <c r="R4602" s="6"/>
      <c r="S4602" s="6"/>
      <c r="T4602" s="6"/>
      <c r="U4602" s="6"/>
      <c r="V4602" s="6"/>
      <c r="W4602" s="6" t="str">
        <f t="shared" si="144"/>
        <v>-</v>
      </c>
      <c r="X4602" s="6"/>
      <c r="Y4602" s="6"/>
      <c r="Z4602" s="6"/>
      <c r="AA4602" s="6"/>
      <c r="AB4602" s="6"/>
      <c r="AC4602" s="6"/>
    </row>
    <row r="4603" spans="1:29" x14ac:dyDescent="0.25">
      <c r="Q4603" s="12" t="str">
        <f t="shared" ca="1" si="145"/>
        <v>-</v>
      </c>
      <c r="W4603" t="str">
        <f t="shared" si="144"/>
        <v>-</v>
      </c>
    </row>
    <row r="4604" spans="1:29" x14ac:dyDescent="0.25">
      <c r="A4604" s="6"/>
      <c r="B4604" s="10"/>
      <c r="C4604" s="6"/>
      <c r="D4604" s="6"/>
      <c r="E4604" s="6"/>
      <c r="F4604" s="6"/>
      <c r="G4604" s="6"/>
      <c r="H4604" s="6"/>
      <c r="I4604" s="6"/>
      <c r="J4604" s="6"/>
      <c r="K4604" s="6"/>
      <c r="L4604" s="6"/>
      <c r="M4604" s="6"/>
      <c r="N4604" s="6"/>
      <c r="O4604" s="6"/>
      <c r="P4604" s="10"/>
      <c r="Q4604" s="15" t="str">
        <f t="shared" ca="1" si="145"/>
        <v>-</v>
      </c>
      <c r="R4604" s="6"/>
      <c r="S4604" s="6"/>
      <c r="T4604" s="6"/>
      <c r="U4604" s="6"/>
      <c r="V4604" s="6"/>
      <c r="W4604" s="6" t="str">
        <f t="shared" si="144"/>
        <v>-</v>
      </c>
      <c r="X4604" s="6"/>
      <c r="Y4604" s="6"/>
      <c r="Z4604" s="6"/>
      <c r="AA4604" s="6"/>
      <c r="AB4604" s="6"/>
      <c r="AC4604" s="6"/>
    </row>
    <row r="4605" spans="1:29" x14ac:dyDescent="0.25">
      <c r="Q4605" s="12" t="str">
        <f t="shared" ca="1" si="145"/>
        <v>-</v>
      </c>
      <c r="W4605" t="str">
        <f t="shared" si="144"/>
        <v>-</v>
      </c>
    </row>
    <row r="4606" spans="1:29" x14ac:dyDescent="0.25">
      <c r="A4606" s="6"/>
      <c r="B4606" s="10"/>
      <c r="C4606" s="6"/>
      <c r="D4606" s="6"/>
      <c r="E4606" s="6"/>
      <c r="F4606" s="6"/>
      <c r="G4606" s="6"/>
      <c r="H4606" s="6"/>
      <c r="I4606" s="6"/>
      <c r="J4606" s="6"/>
      <c r="K4606" s="6"/>
      <c r="L4606" s="6"/>
      <c r="M4606" s="6"/>
      <c r="N4606" s="6"/>
      <c r="O4606" s="6"/>
      <c r="P4606" s="10"/>
      <c r="Q4606" s="15" t="str">
        <f t="shared" ca="1" si="145"/>
        <v>-</v>
      </c>
      <c r="R4606" s="6"/>
      <c r="S4606" s="6"/>
      <c r="T4606" s="6"/>
      <c r="U4606" s="6"/>
      <c r="V4606" s="6"/>
      <c r="W4606" s="6" t="str">
        <f t="shared" si="144"/>
        <v>-</v>
      </c>
      <c r="X4606" s="6"/>
      <c r="Y4606" s="6"/>
      <c r="Z4606" s="6"/>
      <c r="AA4606" s="6"/>
      <c r="AB4606" s="6"/>
      <c r="AC4606" s="6"/>
    </row>
    <row r="4607" spans="1:29" x14ac:dyDescent="0.25">
      <c r="Q4607" s="12" t="str">
        <f t="shared" ca="1" si="145"/>
        <v>-</v>
      </c>
      <c r="W4607" t="str">
        <f t="shared" si="144"/>
        <v>-</v>
      </c>
    </row>
    <row r="4608" spans="1:29" x14ac:dyDescent="0.25">
      <c r="A4608" s="6"/>
      <c r="B4608" s="10"/>
      <c r="C4608" s="6"/>
      <c r="D4608" s="6"/>
      <c r="E4608" s="6"/>
      <c r="F4608" s="6"/>
      <c r="G4608" s="6"/>
      <c r="H4608" s="6"/>
      <c r="I4608" s="6"/>
      <c r="J4608" s="6"/>
      <c r="K4608" s="6"/>
      <c r="L4608" s="6"/>
      <c r="M4608" s="6"/>
      <c r="N4608" s="6"/>
      <c r="O4608" s="6"/>
      <c r="P4608" s="10"/>
      <c r="Q4608" s="15" t="str">
        <f t="shared" ca="1" si="145"/>
        <v>-</v>
      </c>
      <c r="R4608" s="6"/>
      <c r="S4608" s="6"/>
      <c r="T4608" s="6"/>
      <c r="U4608" s="6"/>
      <c r="V4608" s="6"/>
      <c r="W4608" s="6" t="str">
        <f t="shared" si="144"/>
        <v>-</v>
      </c>
      <c r="X4608" s="6"/>
      <c r="Y4608" s="6"/>
      <c r="Z4608" s="6"/>
      <c r="AA4608" s="6"/>
      <c r="AB4608" s="6"/>
      <c r="AC4608" s="6"/>
    </row>
    <row r="4609" spans="1:29" x14ac:dyDescent="0.25">
      <c r="Q4609" s="12" t="str">
        <f t="shared" ca="1" si="145"/>
        <v>-</v>
      </c>
      <c r="W4609" t="str">
        <f t="shared" si="144"/>
        <v>-</v>
      </c>
    </row>
    <row r="4610" spans="1:29" x14ac:dyDescent="0.25">
      <c r="A4610" s="6"/>
      <c r="B4610" s="10"/>
      <c r="C4610" s="6"/>
      <c r="D4610" s="6"/>
      <c r="E4610" s="6"/>
      <c r="F4610" s="6"/>
      <c r="G4610" s="6"/>
      <c r="H4610" s="6"/>
      <c r="I4610" s="6"/>
      <c r="J4610" s="6"/>
      <c r="K4610" s="6"/>
      <c r="L4610" s="6"/>
      <c r="M4610" s="6"/>
      <c r="N4610" s="6"/>
      <c r="O4610" s="6"/>
      <c r="P4610" s="10"/>
      <c r="Q4610" s="15" t="str">
        <f t="shared" ca="1" si="145"/>
        <v>-</v>
      </c>
      <c r="R4610" s="6"/>
      <c r="S4610" s="6"/>
      <c r="T4610" s="6"/>
      <c r="U4610" s="6"/>
      <c r="V4610" s="6"/>
      <c r="W4610" s="6" t="str">
        <f t="shared" si="144"/>
        <v>-</v>
      </c>
      <c r="X4610" s="6"/>
      <c r="Y4610" s="6"/>
      <c r="Z4610" s="6"/>
      <c r="AA4610" s="6"/>
      <c r="AB4610" s="6"/>
      <c r="AC4610" s="6"/>
    </row>
    <row r="4611" spans="1:29" x14ac:dyDescent="0.25">
      <c r="Q4611" s="12" t="str">
        <f t="shared" ca="1" si="145"/>
        <v>-</v>
      </c>
      <c r="W4611" t="str">
        <f t="shared" si="144"/>
        <v>-</v>
      </c>
    </row>
    <row r="4612" spans="1:29" x14ac:dyDescent="0.25">
      <c r="A4612" s="6"/>
      <c r="B4612" s="10"/>
      <c r="C4612" s="6"/>
      <c r="D4612" s="6"/>
      <c r="E4612" s="6"/>
      <c r="F4612" s="6"/>
      <c r="G4612" s="6"/>
      <c r="H4612" s="6"/>
      <c r="I4612" s="6"/>
      <c r="J4612" s="6"/>
      <c r="K4612" s="6"/>
      <c r="L4612" s="6"/>
      <c r="M4612" s="6"/>
      <c r="N4612" s="6"/>
      <c r="O4612" s="6"/>
      <c r="P4612" s="10"/>
      <c r="Q4612" s="15" t="str">
        <f t="shared" ca="1" si="145"/>
        <v>-</v>
      </c>
      <c r="R4612" s="6"/>
      <c r="S4612" s="6"/>
      <c r="T4612" s="6"/>
      <c r="U4612" s="6"/>
      <c r="V4612" s="6"/>
      <c r="W4612" s="6" t="str">
        <f t="shared" si="144"/>
        <v>-</v>
      </c>
      <c r="X4612" s="6"/>
      <c r="Y4612" s="6"/>
      <c r="Z4612" s="6"/>
      <c r="AA4612" s="6"/>
      <c r="AB4612" s="6"/>
      <c r="AC4612" s="6"/>
    </row>
    <row r="4613" spans="1:29" x14ac:dyDescent="0.25">
      <c r="Q4613" s="12" t="str">
        <f t="shared" ca="1" si="145"/>
        <v>-</v>
      </c>
      <c r="W4613" t="str">
        <f t="shared" si="144"/>
        <v>-</v>
      </c>
    </row>
    <row r="4614" spans="1:29" x14ac:dyDescent="0.25">
      <c r="A4614" s="6"/>
      <c r="B4614" s="10"/>
      <c r="C4614" s="6"/>
      <c r="D4614" s="6"/>
      <c r="E4614" s="6"/>
      <c r="F4614" s="6"/>
      <c r="G4614" s="6"/>
      <c r="H4614" s="6"/>
      <c r="I4614" s="6"/>
      <c r="J4614" s="6"/>
      <c r="K4614" s="6"/>
      <c r="L4614" s="6"/>
      <c r="M4614" s="6"/>
      <c r="N4614" s="6"/>
      <c r="O4614" s="6"/>
      <c r="P4614" s="10"/>
      <c r="Q4614" s="15" t="str">
        <f t="shared" ca="1" si="145"/>
        <v>-</v>
      </c>
      <c r="R4614" s="6"/>
      <c r="S4614" s="6"/>
      <c r="T4614" s="6"/>
      <c r="U4614" s="6"/>
      <c r="V4614" s="6"/>
      <c r="W4614" s="6" t="str">
        <f t="shared" si="144"/>
        <v>-</v>
      </c>
      <c r="X4614" s="6"/>
      <c r="Y4614" s="6"/>
      <c r="Z4614" s="6"/>
      <c r="AA4614" s="6"/>
      <c r="AB4614" s="6"/>
      <c r="AC4614" s="6"/>
    </row>
    <row r="4615" spans="1:29" x14ac:dyDescent="0.25">
      <c r="Q4615" s="12" t="str">
        <f t="shared" ca="1" si="145"/>
        <v>-</v>
      </c>
      <c r="W4615" t="str">
        <f t="shared" si="144"/>
        <v>-</v>
      </c>
    </row>
    <row r="4616" spans="1:29" x14ac:dyDescent="0.25">
      <c r="A4616" s="6"/>
      <c r="B4616" s="10"/>
      <c r="C4616" s="6"/>
      <c r="D4616" s="6"/>
      <c r="E4616" s="6"/>
      <c r="F4616" s="6"/>
      <c r="G4616" s="6"/>
      <c r="H4616" s="6"/>
      <c r="I4616" s="6"/>
      <c r="J4616" s="6"/>
      <c r="K4616" s="6"/>
      <c r="L4616" s="6"/>
      <c r="M4616" s="6"/>
      <c r="N4616" s="6"/>
      <c r="O4616" s="6"/>
      <c r="P4616" s="10"/>
      <c r="Q4616" s="15" t="str">
        <f t="shared" ca="1" si="145"/>
        <v>-</v>
      </c>
      <c r="R4616" s="6"/>
      <c r="S4616" s="6"/>
      <c r="T4616" s="6"/>
      <c r="U4616" s="6"/>
      <c r="V4616" s="6"/>
      <c r="W4616" s="6" t="str">
        <f t="shared" ref="W4616:W4679" si="146">IF(OR(ISBLANK(J4616),ISBLANK(V4616)),"-",(IF(J4616=V4616,"Yes","No")))</f>
        <v>-</v>
      </c>
      <c r="X4616" s="6"/>
      <c r="Y4616" s="6"/>
      <c r="Z4616" s="6"/>
      <c r="AA4616" s="6"/>
      <c r="AB4616" s="6"/>
      <c r="AC4616" s="6"/>
    </row>
    <row r="4617" spans="1:29" x14ac:dyDescent="0.25">
      <c r="Q4617" s="12" t="str">
        <f t="shared" ref="Q4617:Q4680" ca="1" si="147">IF(B4617&gt;1/1/1900, (IF(R4617="Closed",(DATEDIF(B4617,P4617,"d"))-(DATEDIF(M4617,O4617,"d")),IF(OR(R4617="Pending",ISBLANK(P4617)),TODAY()-B4617))),"-")</f>
        <v>-</v>
      </c>
      <c r="W4617" t="str">
        <f t="shared" si="146"/>
        <v>-</v>
      </c>
    </row>
    <row r="4618" spans="1:29" x14ac:dyDescent="0.25">
      <c r="A4618" s="6"/>
      <c r="B4618" s="10"/>
      <c r="C4618" s="6"/>
      <c r="D4618" s="6"/>
      <c r="E4618" s="6"/>
      <c r="F4618" s="6"/>
      <c r="G4618" s="6"/>
      <c r="H4618" s="6"/>
      <c r="I4618" s="6"/>
      <c r="J4618" s="6"/>
      <c r="K4618" s="6"/>
      <c r="L4618" s="6"/>
      <c r="M4618" s="6"/>
      <c r="N4618" s="6"/>
      <c r="O4618" s="6"/>
      <c r="P4618" s="10"/>
      <c r="Q4618" s="15" t="str">
        <f t="shared" ca="1" si="147"/>
        <v>-</v>
      </c>
      <c r="R4618" s="6"/>
      <c r="S4618" s="6"/>
      <c r="T4618" s="6"/>
      <c r="U4618" s="6"/>
      <c r="V4618" s="6"/>
      <c r="W4618" s="6" t="str">
        <f t="shared" si="146"/>
        <v>-</v>
      </c>
      <c r="X4618" s="6"/>
      <c r="Y4618" s="6"/>
      <c r="Z4618" s="6"/>
      <c r="AA4618" s="6"/>
      <c r="AB4618" s="6"/>
      <c r="AC4618" s="6"/>
    </row>
    <row r="4619" spans="1:29" x14ac:dyDescent="0.25">
      <c r="Q4619" s="12" t="str">
        <f t="shared" ca="1" si="147"/>
        <v>-</v>
      </c>
      <c r="W4619" t="str">
        <f t="shared" si="146"/>
        <v>-</v>
      </c>
    </row>
    <row r="4620" spans="1:29" x14ac:dyDescent="0.25">
      <c r="A4620" s="6"/>
      <c r="B4620" s="10"/>
      <c r="C4620" s="6"/>
      <c r="D4620" s="6"/>
      <c r="E4620" s="6"/>
      <c r="F4620" s="6"/>
      <c r="G4620" s="6"/>
      <c r="H4620" s="6"/>
      <c r="I4620" s="6"/>
      <c r="J4620" s="6"/>
      <c r="K4620" s="6"/>
      <c r="L4620" s="6"/>
      <c r="M4620" s="6"/>
      <c r="N4620" s="6"/>
      <c r="O4620" s="6"/>
      <c r="P4620" s="10"/>
      <c r="Q4620" s="15" t="str">
        <f t="shared" ca="1" si="147"/>
        <v>-</v>
      </c>
      <c r="R4620" s="6"/>
      <c r="S4620" s="6"/>
      <c r="T4620" s="6"/>
      <c r="U4620" s="6"/>
      <c r="V4620" s="6"/>
      <c r="W4620" s="6" t="str">
        <f t="shared" si="146"/>
        <v>-</v>
      </c>
      <c r="X4620" s="6"/>
      <c r="Y4620" s="6"/>
      <c r="Z4620" s="6"/>
      <c r="AA4620" s="6"/>
      <c r="AB4620" s="6"/>
      <c r="AC4620" s="6"/>
    </row>
    <row r="4621" spans="1:29" x14ac:dyDescent="0.25">
      <c r="Q4621" s="12" t="str">
        <f t="shared" ca="1" si="147"/>
        <v>-</v>
      </c>
      <c r="W4621" t="str">
        <f t="shared" si="146"/>
        <v>-</v>
      </c>
    </row>
    <row r="4622" spans="1:29" x14ac:dyDescent="0.25">
      <c r="A4622" s="6"/>
      <c r="B4622" s="10"/>
      <c r="C4622" s="6"/>
      <c r="D4622" s="6"/>
      <c r="E4622" s="6"/>
      <c r="F4622" s="6"/>
      <c r="G4622" s="6"/>
      <c r="H4622" s="6"/>
      <c r="I4622" s="6"/>
      <c r="J4622" s="6"/>
      <c r="K4622" s="6"/>
      <c r="L4622" s="6"/>
      <c r="M4622" s="6"/>
      <c r="N4622" s="6"/>
      <c r="O4622" s="6"/>
      <c r="P4622" s="10"/>
      <c r="Q4622" s="15" t="str">
        <f t="shared" ca="1" si="147"/>
        <v>-</v>
      </c>
      <c r="R4622" s="6"/>
      <c r="S4622" s="6"/>
      <c r="T4622" s="6"/>
      <c r="U4622" s="6"/>
      <c r="V4622" s="6"/>
      <c r="W4622" s="6" t="str">
        <f t="shared" si="146"/>
        <v>-</v>
      </c>
      <c r="X4622" s="6"/>
      <c r="Y4622" s="6"/>
      <c r="Z4622" s="6"/>
      <c r="AA4622" s="6"/>
      <c r="AB4622" s="6"/>
      <c r="AC4622" s="6"/>
    </row>
    <row r="4623" spans="1:29" x14ac:dyDescent="0.25">
      <c r="Q4623" s="12" t="str">
        <f t="shared" ca="1" si="147"/>
        <v>-</v>
      </c>
      <c r="W4623" t="str">
        <f t="shared" si="146"/>
        <v>-</v>
      </c>
    </row>
    <row r="4624" spans="1:29" x14ac:dyDescent="0.25">
      <c r="A4624" s="6"/>
      <c r="B4624" s="10"/>
      <c r="C4624" s="6"/>
      <c r="D4624" s="6"/>
      <c r="E4624" s="6"/>
      <c r="F4624" s="6"/>
      <c r="G4624" s="6"/>
      <c r="H4624" s="6"/>
      <c r="I4624" s="6"/>
      <c r="J4624" s="6"/>
      <c r="K4624" s="6"/>
      <c r="L4624" s="6"/>
      <c r="M4624" s="6"/>
      <c r="N4624" s="6"/>
      <c r="O4624" s="6"/>
      <c r="P4624" s="10"/>
      <c r="Q4624" s="15" t="str">
        <f t="shared" ca="1" si="147"/>
        <v>-</v>
      </c>
      <c r="R4624" s="6"/>
      <c r="S4624" s="6"/>
      <c r="T4624" s="6"/>
      <c r="U4624" s="6"/>
      <c r="V4624" s="6"/>
      <c r="W4624" s="6" t="str">
        <f t="shared" si="146"/>
        <v>-</v>
      </c>
      <c r="X4624" s="6"/>
      <c r="Y4624" s="6"/>
      <c r="Z4624" s="6"/>
      <c r="AA4624" s="6"/>
      <c r="AB4624" s="6"/>
      <c r="AC4624" s="6"/>
    </row>
    <row r="4625" spans="1:29" x14ac:dyDescent="0.25">
      <c r="Q4625" s="12" t="str">
        <f t="shared" ca="1" si="147"/>
        <v>-</v>
      </c>
      <c r="W4625" t="str">
        <f t="shared" si="146"/>
        <v>-</v>
      </c>
    </row>
    <row r="4626" spans="1:29" x14ac:dyDescent="0.25">
      <c r="A4626" s="6"/>
      <c r="B4626" s="10"/>
      <c r="C4626" s="6"/>
      <c r="D4626" s="6"/>
      <c r="E4626" s="6"/>
      <c r="F4626" s="6"/>
      <c r="G4626" s="6"/>
      <c r="H4626" s="6"/>
      <c r="I4626" s="6"/>
      <c r="J4626" s="6"/>
      <c r="K4626" s="6"/>
      <c r="L4626" s="6"/>
      <c r="M4626" s="6"/>
      <c r="N4626" s="6"/>
      <c r="O4626" s="6"/>
      <c r="P4626" s="10"/>
      <c r="Q4626" s="15" t="str">
        <f t="shared" ca="1" si="147"/>
        <v>-</v>
      </c>
      <c r="R4626" s="6"/>
      <c r="S4626" s="6"/>
      <c r="T4626" s="6"/>
      <c r="U4626" s="6"/>
      <c r="V4626" s="6"/>
      <c r="W4626" s="6" t="str">
        <f t="shared" si="146"/>
        <v>-</v>
      </c>
      <c r="X4626" s="6"/>
      <c r="Y4626" s="6"/>
      <c r="Z4626" s="6"/>
      <c r="AA4626" s="6"/>
      <c r="AB4626" s="6"/>
      <c r="AC4626" s="6"/>
    </row>
    <row r="4627" spans="1:29" x14ac:dyDescent="0.25">
      <c r="Q4627" s="12" t="str">
        <f t="shared" ca="1" si="147"/>
        <v>-</v>
      </c>
      <c r="W4627" t="str">
        <f t="shared" si="146"/>
        <v>-</v>
      </c>
    </row>
    <row r="4628" spans="1:29" x14ac:dyDescent="0.25">
      <c r="A4628" s="6"/>
      <c r="B4628" s="10"/>
      <c r="C4628" s="6"/>
      <c r="D4628" s="6"/>
      <c r="E4628" s="6"/>
      <c r="F4628" s="6"/>
      <c r="G4628" s="6"/>
      <c r="H4628" s="6"/>
      <c r="I4628" s="6"/>
      <c r="J4628" s="6"/>
      <c r="K4628" s="6"/>
      <c r="L4628" s="6"/>
      <c r="M4628" s="6"/>
      <c r="N4628" s="6"/>
      <c r="O4628" s="6"/>
      <c r="P4628" s="10"/>
      <c r="Q4628" s="15" t="str">
        <f t="shared" ca="1" si="147"/>
        <v>-</v>
      </c>
      <c r="R4628" s="6"/>
      <c r="S4628" s="6"/>
      <c r="T4628" s="6"/>
      <c r="U4628" s="6"/>
      <c r="V4628" s="6"/>
      <c r="W4628" s="6" t="str">
        <f t="shared" si="146"/>
        <v>-</v>
      </c>
      <c r="X4628" s="6"/>
      <c r="Y4628" s="6"/>
      <c r="Z4628" s="6"/>
      <c r="AA4628" s="6"/>
      <c r="AB4628" s="6"/>
      <c r="AC4628" s="6"/>
    </row>
    <row r="4629" spans="1:29" x14ac:dyDescent="0.25">
      <c r="Q4629" s="12" t="str">
        <f t="shared" ca="1" si="147"/>
        <v>-</v>
      </c>
      <c r="W4629" t="str">
        <f t="shared" si="146"/>
        <v>-</v>
      </c>
    </row>
    <row r="4630" spans="1:29" x14ac:dyDescent="0.25">
      <c r="A4630" s="6"/>
      <c r="B4630" s="10"/>
      <c r="C4630" s="6"/>
      <c r="D4630" s="6"/>
      <c r="E4630" s="6"/>
      <c r="F4630" s="6"/>
      <c r="G4630" s="6"/>
      <c r="H4630" s="6"/>
      <c r="I4630" s="6"/>
      <c r="J4630" s="6"/>
      <c r="K4630" s="6"/>
      <c r="L4630" s="6"/>
      <c r="M4630" s="6"/>
      <c r="N4630" s="6"/>
      <c r="O4630" s="6"/>
      <c r="P4630" s="10"/>
      <c r="Q4630" s="15" t="str">
        <f t="shared" ca="1" si="147"/>
        <v>-</v>
      </c>
      <c r="R4630" s="6"/>
      <c r="S4630" s="6"/>
      <c r="T4630" s="6"/>
      <c r="U4630" s="6"/>
      <c r="V4630" s="6"/>
      <c r="W4630" s="6" t="str">
        <f t="shared" si="146"/>
        <v>-</v>
      </c>
      <c r="X4630" s="6"/>
      <c r="Y4630" s="6"/>
      <c r="Z4630" s="6"/>
      <c r="AA4630" s="6"/>
      <c r="AB4630" s="6"/>
      <c r="AC4630" s="6"/>
    </row>
    <row r="4631" spans="1:29" x14ac:dyDescent="0.25">
      <c r="Q4631" s="12" t="str">
        <f t="shared" ca="1" si="147"/>
        <v>-</v>
      </c>
      <c r="W4631" t="str">
        <f t="shared" si="146"/>
        <v>-</v>
      </c>
    </row>
    <row r="4632" spans="1:29" x14ac:dyDescent="0.25">
      <c r="A4632" s="6"/>
      <c r="B4632" s="10"/>
      <c r="C4632" s="6"/>
      <c r="D4632" s="6"/>
      <c r="E4632" s="6"/>
      <c r="F4632" s="6"/>
      <c r="G4632" s="6"/>
      <c r="H4632" s="6"/>
      <c r="I4632" s="6"/>
      <c r="J4632" s="6"/>
      <c r="K4632" s="6"/>
      <c r="L4632" s="6"/>
      <c r="M4632" s="6"/>
      <c r="N4632" s="6"/>
      <c r="O4632" s="6"/>
      <c r="P4632" s="10"/>
      <c r="Q4632" s="15" t="str">
        <f t="shared" ca="1" si="147"/>
        <v>-</v>
      </c>
      <c r="R4632" s="6"/>
      <c r="S4632" s="6"/>
      <c r="T4632" s="6"/>
      <c r="U4632" s="6"/>
      <c r="V4632" s="6"/>
      <c r="W4632" s="6" t="str">
        <f t="shared" si="146"/>
        <v>-</v>
      </c>
      <c r="X4632" s="6"/>
      <c r="Y4632" s="6"/>
      <c r="Z4632" s="6"/>
      <c r="AA4632" s="6"/>
      <c r="AB4632" s="6"/>
      <c r="AC4632" s="6"/>
    </row>
    <row r="4633" spans="1:29" x14ac:dyDescent="0.25">
      <c r="Q4633" s="12" t="str">
        <f t="shared" ca="1" si="147"/>
        <v>-</v>
      </c>
      <c r="W4633" t="str">
        <f t="shared" si="146"/>
        <v>-</v>
      </c>
    </row>
    <row r="4634" spans="1:29" x14ac:dyDescent="0.25">
      <c r="A4634" s="6"/>
      <c r="B4634" s="10"/>
      <c r="C4634" s="6"/>
      <c r="D4634" s="6"/>
      <c r="E4634" s="6"/>
      <c r="F4634" s="6"/>
      <c r="G4634" s="6"/>
      <c r="H4634" s="6"/>
      <c r="I4634" s="6"/>
      <c r="J4634" s="6"/>
      <c r="K4634" s="6"/>
      <c r="L4634" s="6"/>
      <c r="M4634" s="6"/>
      <c r="N4634" s="6"/>
      <c r="O4634" s="6"/>
      <c r="P4634" s="10"/>
      <c r="Q4634" s="15" t="str">
        <f t="shared" ca="1" si="147"/>
        <v>-</v>
      </c>
      <c r="R4634" s="6"/>
      <c r="S4634" s="6"/>
      <c r="T4634" s="6"/>
      <c r="U4634" s="6"/>
      <c r="V4634" s="6"/>
      <c r="W4634" s="6" t="str">
        <f t="shared" si="146"/>
        <v>-</v>
      </c>
      <c r="X4634" s="6"/>
      <c r="Y4634" s="6"/>
      <c r="Z4634" s="6"/>
      <c r="AA4634" s="6"/>
      <c r="AB4634" s="6"/>
      <c r="AC4634" s="6"/>
    </row>
    <row r="4635" spans="1:29" x14ac:dyDescent="0.25">
      <c r="Q4635" s="12" t="str">
        <f t="shared" ca="1" si="147"/>
        <v>-</v>
      </c>
      <c r="W4635" t="str">
        <f t="shared" si="146"/>
        <v>-</v>
      </c>
    </row>
    <row r="4636" spans="1:29" x14ac:dyDescent="0.25">
      <c r="A4636" s="6"/>
      <c r="B4636" s="10"/>
      <c r="C4636" s="6"/>
      <c r="D4636" s="6"/>
      <c r="E4636" s="6"/>
      <c r="F4636" s="6"/>
      <c r="G4636" s="6"/>
      <c r="H4636" s="6"/>
      <c r="I4636" s="6"/>
      <c r="J4636" s="6"/>
      <c r="K4636" s="6"/>
      <c r="L4636" s="6"/>
      <c r="M4636" s="6"/>
      <c r="N4636" s="6"/>
      <c r="O4636" s="6"/>
      <c r="P4636" s="10"/>
      <c r="Q4636" s="15" t="str">
        <f t="shared" ca="1" si="147"/>
        <v>-</v>
      </c>
      <c r="R4636" s="6"/>
      <c r="S4636" s="6"/>
      <c r="T4636" s="6"/>
      <c r="U4636" s="6"/>
      <c r="V4636" s="6"/>
      <c r="W4636" s="6" t="str">
        <f t="shared" si="146"/>
        <v>-</v>
      </c>
      <c r="X4636" s="6"/>
      <c r="Y4636" s="6"/>
      <c r="Z4636" s="6"/>
      <c r="AA4636" s="6"/>
      <c r="AB4636" s="6"/>
      <c r="AC4636" s="6"/>
    </row>
    <row r="4637" spans="1:29" x14ac:dyDescent="0.25">
      <c r="Q4637" s="12" t="str">
        <f t="shared" ca="1" si="147"/>
        <v>-</v>
      </c>
      <c r="W4637" t="str">
        <f t="shared" si="146"/>
        <v>-</v>
      </c>
    </row>
    <row r="4638" spans="1:29" x14ac:dyDescent="0.25">
      <c r="A4638" s="6"/>
      <c r="B4638" s="10"/>
      <c r="C4638" s="6"/>
      <c r="D4638" s="6"/>
      <c r="E4638" s="6"/>
      <c r="F4638" s="6"/>
      <c r="G4638" s="6"/>
      <c r="H4638" s="6"/>
      <c r="I4638" s="6"/>
      <c r="J4638" s="6"/>
      <c r="K4638" s="6"/>
      <c r="L4638" s="6"/>
      <c r="M4638" s="6"/>
      <c r="N4638" s="6"/>
      <c r="O4638" s="6"/>
      <c r="P4638" s="10"/>
      <c r="Q4638" s="15" t="str">
        <f t="shared" ca="1" si="147"/>
        <v>-</v>
      </c>
      <c r="R4638" s="6"/>
      <c r="S4638" s="6"/>
      <c r="T4638" s="6"/>
      <c r="U4638" s="6"/>
      <c r="V4638" s="6"/>
      <c r="W4638" s="6" t="str">
        <f t="shared" si="146"/>
        <v>-</v>
      </c>
      <c r="X4638" s="6"/>
      <c r="Y4638" s="6"/>
      <c r="Z4638" s="6"/>
      <c r="AA4638" s="6"/>
      <c r="AB4638" s="6"/>
      <c r="AC4638" s="6"/>
    </row>
    <row r="4639" spans="1:29" x14ac:dyDescent="0.25">
      <c r="Q4639" s="12" t="str">
        <f t="shared" ca="1" si="147"/>
        <v>-</v>
      </c>
      <c r="W4639" t="str">
        <f t="shared" si="146"/>
        <v>-</v>
      </c>
    </row>
    <row r="4640" spans="1:29" x14ac:dyDescent="0.25">
      <c r="A4640" s="6"/>
      <c r="B4640" s="10"/>
      <c r="C4640" s="6"/>
      <c r="D4640" s="6"/>
      <c r="E4640" s="6"/>
      <c r="F4640" s="6"/>
      <c r="G4640" s="6"/>
      <c r="H4640" s="6"/>
      <c r="I4640" s="6"/>
      <c r="J4640" s="6"/>
      <c r="K4640" s="6"/>
      <c r="L4640" s="6"/>
      <c r="M4640" s="6"/>
      <c r="N4640" s="6"/>
      <c r="O4640" s="6"/>
      <c r="P4640" s="10"/>
      <c r="Q4640" s="15" t="str">
        <f t="shared" ca="1" si="147"/>
        <v>-</v>
      </c>
      <c r="R4640" s="6"/>
      <c r="S4640" s="6"/>
      <c r="T4640" s="6"/>
      <c r="U4640" s="6"/>
      <c r="V4640" s="6"/>
      <c r="W4640" s="6" t="str">
        <f t="shared" si="146"/>
        <v>-</v>
      </c>
      <c r="X4640" s="6"/>
      <c r="Y4640" s="6"/>
      <c r="Z4640" s="6"/>
      <c r="AA4640" s="6"/>
      <c r="AB4640" s="6"/>
      <c r="AC4640" s="6"/>
    </row>
    <row r="4641" spans="1:29" x14ac:dyDescent="0.25">
      <c r="Q4641" s="12" t="str">
        <f t="shared" ca="1" si="147"/>
        <v>-</v>
      </c>
      <c r="W4641" t="str">
        <f t="shared" si="146"/>
        <v>-</v>
      </c>
    </row>
    <row r="4642" spans="1:29" x14ac:dyDescent="0.25">
      <c r="A4642" s="6"/>
      <c r="B4642" s="10"/>
      <c r="C4642" s="6"/>
      <c r="D4642" s="6"/>
      <c r="E4642" s="6"/>
      <c r="F4642" s="6"/>
      <c r="G4642" s="6"/>
      <c r="H4642" s="6"/>
      <c r="I4642" s="6"/>
      <c r="J4642" s="6"/>
      <c r="K4642" s="6"/>
      <c r="L4642" s="6"/>
      <c r="M4642" s="6"/>
      <c r="N4642" s="6"/>
      <c r="O4642" s="6"/>
      <c r="P4642" s="10"/>
      <c r="Q4642" s="15" t="str">
        <f t="shared" ca="1" si="147"/>
        <v>-</v>
      </c>
      <c r="R4642" s="6"/>
      <c r="S4642" s="6"/>
      <c r="T4642" s="6"/>
      <c r="U4642" s="6"/>
      <c r="V4642" s="6"/>
      <c r="W4642" s="6" t="str">
        <f t="shared" si="146"/>
        <v>-</v>
      </c>
      <c r="X4642" s="6"/>
      <c r="Y4642" s="6"/>
      <c r="Z4642" s="6"/>
      <c r="AA4642" s="6"/>
      <c r="AB4642" s="6"/>
      <c r="AC4642" s="6"/>
    </row>
    <row r="4643" spans="1:29" x14ac:dyDescent="0.25">
      <c r="Q4643" s="12" t="str">
        <f t="shared" ca="1" si="147"/>
        <v>-</v>
      </c>
      <c r="W4643" t="str">
        <f t="shared" si="146"/>
        <v>-</v>
      </c>
    </row>
    <row r="4644" spans="1:29" x14ac:dyDescent="0.25">
      <c r="A4644" s="6"/>
      <c r="B4644" s="10"/>
      <c r="C4644" s="6"/>
      <c r="D4644" s="6"/>
      <c r="E4644" s="6"/>
      <c r="F4644" s="6"/>
      <c r="G4644" s="6"/>
      <c r="H4644" s="6"/>
      <c r="I4644" s="6"/>
      <c r="J4644" s="6"/>
      <c r="K4644" s="6"/>
      <c r="L4644" s="6"/>
      <c r="M4644" s="6"/>
      <c r="N4644" s="6"/>
      <c r="O4644" s="6"/>
      <c r="P4644" s="10"/>
      <c r="Q4644" s="15" t="str">
        <f t="shared" ca="1" si="147"/>
        <v>-</v>
      </c>
      <c r="R4644" s="6"/>
      <c r="S4644" s="6"/>
      <c r="T4644" s="6"/>
      <c r="U4644" s="6"/>
      <c r="V4644" s="6"/>
      <c r="W4644" s="6" t="str">
        <f t="shared" si="146"/>
        <v>-</v>
      </c>
      <c r="X4644" s="6"/>
      <c r="Y4644" s="6"/>
      <c r="Z4644" s="6"/>
      <c r="AA4644" s="6"/>
      <c r="AB4644" s="6"/>
      <c r="AC4644" s="6"/>
    </row>
    <row r="4645" spans="1:29" x14ac:dyDescent="0.25">
      <c r="Q4645" s="12" t="str">
        <f t="shared" ca="1" si="147"/>
        <v>-</v>
      </c>
      <c r="W4645" t="str">
        <f t="shared" si="146"/>
        <v>-</v>
      </c>
    </row>
    <row r="4646" spans="1:29" x14ac:dyDescent="0.25">
      <c r="A4646" s="6"/>
      <c r="B4646" s="10"/>
      <c r="C4646" s="6"/>
      <c r="D4646" s="6"/>
      <c r="E4646" s="6"/>
      <c r="F4646" s="6"/>
      <c r="G4646" s="6"/>
      <c r="H4646" s="6"/>
      <c r="I4646" s="6"/>
      <c r="J4646" s="6"/>
      <c r="K4646" s="6"/>
      <c r="L4646" s="6"/>
      <c r="M4646" s="6"/>
      <c r="N4646" s="6"/>
      <c r="O4646" s="6"/>
      <c r="P4646" s="10"/>
      <c r="Q4646" s="15" t="str">
        <f t="shared" ca="1" si="147"/>
        <v>-</v>
      </c>
      <c r="R4646" s="6"/>
      <c r="S4646" s="6"/>
      <c r="T4646" s="6"/>
      <c r="U4646" s="6"/>
      <c r="V4646" s="6"/>
      <c r="W4646" s="6" t="str">
        <f t="shared" si="146"/>
        <v>-</v>
      </c>
      <c r="X4646" s="6"/>
      <c r="Y4646" s="6"/>
      <c r="Z4646" s="6"/>
      <c r="AA4646" s="6"/>
      <c r="AB4646" s="6"/>
      <c r="AC4646" s="6"/>
    </row>
    <row r="4647" spans="1:29" x14ac:dyDescent="0.25">
      <c r="Q4647" s="12" t="str">
        <f t="shared" ca="1" si="147"/>
        <v>-</v>
      </c>
      <c r="W4647" t="str">
        <f t="shared" si="146"/>
        <v>-</v>
      </c>
    </row>
    <row r="4648" spans="1:29" x14ac:dyDescent="0.25">
      <c r="A4648" s="6"/>
      <c r="B4648" s="10"/>
      <c r="C4648" s="6"/>
      <c r="D4648" s="6"/>
      <c r="E4648" s="6"/>
      <c r="F4648" s="6"/>
      <c r="G4648" s="6"/>
      <c r="H4648" s="6"/>
      <c r="I4648" s="6"/>
      <c r="J4648" s="6"/>
      <c r="K4648" s="6"/>
      <c r="L4648" s="6"/>
      <c r="M4648" s="6"/>
      <c r="N4648" s="6"/>
      <c r="O4648" s="6"/>
      <c r="P4648" s="10"/>
      <c r="Q4648" s="15" t="str">
        <f t="shared" ca="1" si="147"/>
        <v>-</v>
      </c>
      <c r="R4648" s="6"/>
      <c r="S4648" s="6"/>
      <c r="T4648" s="6"/>
      <c r="U4648" s="6"/>
      <c r="V4648" s="6"/>
      <c r="W4648" s="6" t="str">
        <f t="shared" si="146"/>
        <v>-</v>
      </c>
      <c r="X4648" s="6"/>
      <c r="Y4648" s="6"/>
      <c r="Z4648" s="6"/>
      <c r="AA4648" s="6"/>
      <c r="AB4648" s="6"/>
      <c r="AC4648" s="6"/>
    </row>
    <row r="4649" spans="1:29" x14ac:dyDescent="0.25">
      <c r="Q4649" s="12" t="str">
        <f t="shared" ca="1" si="147"/>
        <v>-</v>
      </c>
      <c r="W4649" t="str">
        <f t="shared" si="146"/>
        <v>-</v>
      </c>
    </row>
    <row r="4650" spans="1:29" x14ac:dyDescent="0.25">
      <c r="A4650" s="6"/>
      <c r="B4650" s="10"/>
      <c r="C4650" s="6"/>
      <c r="D4650" s="6"/>
      <c r="E4650" s="6"/>
      <c r="F4650" s="6"/>
      <c r="G4650" s="6"/>
      <c r="H4650" s="6"/>
      <c r="I4650" s="6"/>
      <c r="J4650" s="6"/>
      <c r="K4650" s="6"/>
      <c r="L4650" s="6"/>
      <c r="M4650" s="6"/>
      <c r="N4650" s="6"/>
      <c r="O4650" s="6"/>
      <c r="P4650" s="10"/>
      <c r="Q4650" s="15" t="str">
        <f t="shared" ca="1" si="147"/>
        <v>-</v>
      </c>
      <c r="R4650" s="6"/>
      <c r="S4650" s="6"/>
      <c r="T4650" s="6"/>
      <c r="U4650" s="6"/>
      <c r="V4650" s="6"/>
      <c r="W4650" s="6" t="str">
        <f t="shared" si="146"/>
        <v>-</v>
      </c>
      <c r="X4650" s="6"/>
      <c r="Y4650" s="6"/>
      <c r="Z4650" s="6"/>
      <c r="AA4650" s="6"/>
      <c r="AB4650" s="6"/>
      <c r="AC4650" s="6"/>
    </row>
    <row r="4651" spans="1:29" x14ac:dyDescent="0.25">
      <c r="Q4651" s="12" t="str">
        <f t="shared" ca="1" si="147"/>
        <v>-</v>
      </c>
      <c r="W4651" t="str">
        <f t="shared" si="146"/>
        <v>-</v>
      </c>
    </row>
    <row r="4652" spans="1:29" x14ac:dyDescent="0.25">
      <c r="A4652" s="6"/>
      <c r="B4652" s="10"/>
      <c r="C4652" s="6"/>
      <c r="D4652" s="6"/>
      <c r="E4652" s="6"/>
      <c r="F4652" s="6"/>
      <c r="G4652" s="6"/>
      <c r="H4652" s="6"/>
      <c r="I4652" s="6"/>
      <c r="J4652" s="6"/>
      <c r="K4652" s="6"/>
      <c r="L4652" s="6"/>
      <c r="M4652" s="6"/>
      <c r="N4652" s="6"/>
      <c r="O4652" s="6"/>
      <c r="P4652" s="10"/>
      <c r="Q4652" s="15" t="str">
        <f t="shared" ca="1" si="147"/>
        <v>-</v>
      </c>
      <c r="R4652" s="6"/>
      <c r="S4652" s="6"/>
      <c r="T4652" s="6"/>
      <c r="U4652" s="6"/>
      <c r="V4652" s="6"/>
      <c r="W4652" s="6" t="str">
        <f t="shared" si="146"/>
        <v>-</v>
      </c>
      <c r="X4652" s="6"/>
      <c r="Y4652" s="6"/>
      <c r="Z4652" s="6"/>
      <c r="AA4652" s="6"/>
      <c r="AB4652" s="6"/>
      <c r="AC4652" s="6"/>
    </row>
    <row r="4653" spans="1:29" x14ac:dyDescent="0.25">
      <c r="Q4653" s="12" t="str">
        <f t="shared" ca="1" si="147"/>
        <v>-</v>
      </c>
      <c r="W4653" t="str">
        <f t="shared" si="146"/>
        <v>-</v>
      </c>
    </row>
    <row r="4654" spans="1:29" x14ac:dyDescent="0.25">
      <c r="A4654" s="6"/>
      <c r="B4654" s="10"/>
      <c r="C4654" s="6"/>
      <c r="D4654" s="6"/>
      <c r="E4654" s="6"/>
      <c r="F4654" s="6"/>
      <c r="G4654" s="6"/>
      <c r="H4654" s="6"/>
      <c r="I4654" s="6"/>
      <c r="J4654" s="6"/>
      <c r="K4654" s="6"/>
      <c r="L4654" s="6"/>
      <c r="M4654" s="6"/>
      <c r="N4654" s="6"/>
      <c r="O4654" s="6"/>
      <c r="P4654" s="10"/>
      <c r="Q4654" s="15" t="str">
        <f t="shared" ca="1" si="147"/>
        <v>-</v>
      </c>
      <c r="R4654" s="6"/>
      <c r="S4654" s="6"/>
      <c r="T4654" s="6"/>
      <c r="U4654" s="6"/>
      <c r="V4654" s="6"/>
      <c r="W4654" s="6" t="str">
        <f t="shared" si="146"/>
        <v>-</v>
      </c>
      <c r="X4654" s="6"/>
      <c r="Y4654" s="6"/>
      <c r="Z4654" s="6"/>
      <c r="AA4654" s="6"/>
      <c r="AB4654" s="6"/>
      <c r="AC4654" s="6"/>
    </row>
    <row r="4655" spans="1:29" x14ac:dyDescent="0.25">
      <c r="Q4655" s="12" t="str">
        <f t="shared" ca="1" si="147"/>
        <v>-</v>
      </c>
      <c r="W4655" t="str">
        <f t="shared" si="146"/>
        <v>-</v>
      </c>
    </row>
    <row r="4656" spans="1:29" x14ac:dyDescent="0.25">
      <c r="A4656" s="6"/>
      <c r="B4656" s="10"/>
      <c r="C4656" s="6"/>
      <c r="D4656" s="6"/>
      <c r="E4656" s="6"/>
      <c r="F4656" s="6"/>
      <c r="G4656" s="6"/>
      <c r="H4656" s="6"/>
      <c r="I4656" s="6"/>
      <c r="J4656" s="6"/>
      <c r="K4656" s="6"/>
      <c r="L4656" s="6"/>
      <c r="M4656" s="6"/>
      <c r="N4656" s="6"/>
      <c r="O4656" s="6"/>
      <c r="P4656" s="10"/>
      <c r="Q4656" s="15" t="str">
        <f t="shared" ca="1" si="147"/>
        <v>-</v>
      </c>
      <c r="R4656" s="6"/>
      <c r="S4656" s="6"/>
      <c r="T4656" s="6"/>
      <c r="U4656" s="6"/>
      <c r="V4656" s="6"/>
      <c r="W4656" s="6" t="str">
        <f t="shared" si="146"/>
        <v>-</v>
      </c>
      <c r="X4656" s="6"/>
      <c r="Y4656" s="6"/>
      <c r="Z4656" s="6"/>
      <c r="AA4656" s="6"/>
      <c r="AB4656" s="6"/>
      <c r="AC4656" s="6"/>
    </row>
    <row r="4657" spans="1:29" x14ac:dyDescent="0.25">
      <c r="Q4657" s="12" t="str">
        <f t="shared" ca="1" si="147"/>
        <v>-</v>
      </c>
      <c r="W4657" t="str">
        <f t="shared" si="146"/>
        <v>-</v>
      </c>
    </row>
    <row r="4658" spans="1:29" x14ac:dyDescent="0.25">
      <c r="A4658" s="6"/>
      <c r="B4658" s="10"/>
      <c r="C4658" s="6"/>
      <c r="D4658" s="6"/>
      <c r="E4658" s="6"/>
      <c r="F4658" s="6"/>
      <c r="G4658" s="6"/>
      <c r="H4658" s="6"/>
      <c r="I4658" s="6"/>
      <c r="J4658" s="6"/>
      <c r="K4658" s="6"/>
      <c r="L4658" s="6"/>
      <c r="M4658" s="6"/>
      <c r="N4658" s="6"/>
      <c r="O4658" s="6"/>
      <c r="P4658" s="10"/>
      <c r="Q4658" s="15" t="str">
        <f t="shared" ca="1" si="147"/>
        <v>-</v>
      </c>
      <c r="R4658" s="6"/>
      <c r="S4658" s="6"/>
      <c r="T4658" s="6"/>
      <c r="U4658" s="6"/>
      <c r="V4658" s="6"/>
      <c r="W4658" s="6" t="str">
        <f t="shared" si="146"/>
        <v>-</v>
      </c>
      <c r="X4658" s="6"/>
      <c r="Y4658" s="6"/>
      <c r="Z4658" s="6"/>
      <c r="AA4658" s="6"/>
      <c r="AB4658" s="6"/>
      <c r="AC4658" s="6"/>
    </row>
    <row r="4659" spans="1:29" x14ac:dyDescent="0.25">
      <c r="Q4659" s="12" t="str">
        <f t="shared" ca="1" si="147"/>
        <v>-</v>
      </c>
      <c r="W4659" t="str">
        <f t="shared" si="146"/>
        <v>-</v>
      </c>
    </row>
    <row r="4660" spans="1:29" x14ac:dyDescent="0.25">
      <c r="A4660" s="6"/>
      <c r="B4660" s="10"/>
      <c r="C4660" s="6"/>
      <c r="D4660" s="6"/>
      <c r="E4660" s="6"/>
      <c r="F4660" s="6"/>
      <c r="G4660" s="6"/>
      <c r="H4660" s="6"/>
      <c r="I4660" s="6"/>
      <c r="J4660" s="6"/>
      <c r="K4660" s="6"/>
      <c r="L4660" s="6"/>
      <c r="M4660" s="6"/>
      <c r="N4660" s="6"/>
      <c r="O4660" s="6"/>
      <c r="P4660" s="10"/>
      <c r="Q4660" s="15" t="str">
        <f t="shared" ca="1" si="147"/>
        <v>-</v>
      </c>
      <c r="R4660" s="6"/>
      <c r="S4660" s="6"/>
      <c r="T4660" s="6"/>
      <c r="U4660" s="6"/>
      <c r="V4660" s="6"/>
      <c r="W4660" s="6" t="str">
        <f t="shared" si="146"/>
        <v>-</v>
      </c>
      <c r="X4660" s="6"/>
      <c r="Y4660" s="6"/>
      <c r="Z4660" s="6"/>
      <c r="AA4660" s="6"/>
      <c r="AB4660" s="6"/>
      <c r="AC4660" s="6"/>
    </row>
    <row r="4661" spans="1:29" x14ac:dyDescent="0.25">
      <c r="Q4661" s="12" t="str">
        <f t="shared" ca="1" si="147"/>
        <v>-</v>
      </c>
      <c r="W4661" t="str">
        <f t="shared" si="146"/>
        <v>-</v>
      </c>
    </row>
    <row r="4662" spans="1:29" x14ac:dyDescent="0.25">
      <c r="A4662" s="6"/>
      <c r="B4662" s="10"/>
      <c r="C4662" s="6"/>
      <c r="D4662" s="6"/>
      <c r="E4662" s="6"/>
      <c r="F4662" s="6"/>
      <c r="G4662" s="6"/>
      <c r="H4662" s="6"/>
      <c r="I4662" s="6"/>
      <c r="J4662" s="6"/>
      <c r="K4662" s="6"/>
      <c r="L4662" s="6"/>
      <c r="M4662" s="6"/>
      <c r="N4662" s="6"/>
      <c r="O4662" s="6"/>
      <c r="P4662" s="10"/>
      <c r="Q4662" s="15" t="str">
        <f t="shared" ca="1" si="147"/>
        <v>-</v>
      </c>
      <c r="R4662" s="6"/>
      <c r="S4662" s="6"/>
      <c r="T4662" s="6"/>
      <c r="U4662" s="6"/>
      <c r="V4662" s="6"/>
      <c r="W4662" s="6" t="str">
        <f t="shared" si="146"/>
        <v>-</v>
      </c>
      <c r="X4662" s="6"/>
      <c r="Y4662" s="6"/>
      <c r="Z4662" s="6"/>
      <c r="AA4662" s="6"/>
      <c r="AB4662" s="6"/>
      <c r="AC4662" s="6"/>
    </row>
    <row r="4663" spans="1:29" x14ac:dyDescent="0.25">
      <c r="Q4663" s="12" t="str">
        <f t="shared" ca="1" si="147"/>
        <v>-</v>
      </c>
      <c r="W4663" t="str">
        <f t="shared" si="146"/>
        <v>-</v>
      </c>
    </row>
    <row r="4664" spans="1:29" x14ac:dyDescent="0.25">
      <c r="A4664" s="6"/>
      <c r="B4664" s="10"/>
      <c r="C4664" s="6"/>
      <c r="D4664" s="6"/>
      <c r="E4664" s="6"/>
      <c r="F4664" s="6"/>
      <c r="G4664" s="6"/>
      <c r="H4664" s="6"/>
      <c r="I4664" s="6"/>
      <c r="J4664" s="6"/>
      <c r="K4664" s="6"/>
      <c r="L4664" s="6"/>
      <c r="M4664" s="6"/>
      <c r="N4664" s="6"/>
      <c r="O4664" s="6"/>
      <c r="P4664" s="10"/>
      <c r="Q4664" s="15" t="str">
        <f t="shared" ca="1" si="147"/>
        <v>-</v>
      </c>
      <c r="R4664" s="6"/>
      <c r="S4664" s="6"/>
      <c r="T4664" s="6"/>
      <c r="U4664" s="6"/>
      <c r="V4664" s="6"/>
      <c r="W4664" s="6" t="str">
        <f t="shared" si="146"/>
        <v>-</v>
      </c>
      <c r="X4664" s="6"/>
      <c r="Y4664" s="6"/>
      <c r="Z4664" s="6"/>
      <c r="AA4664" s="6"/>
      <c r="AB4664" s="6"/>
      <c r="AC4664" s="6"/>
    </row>
    <row r="4665" spans="1:29" x14ac:dyDescent="0.25">
      <c r="Q4665" s="12" t="str">
        <f t="shared" ca="1" si="147"/>
        <v>-</v>
      </c>
      <c r="W4665" t="str">
        <f t="shared" si="146"/>
        <v>-</v>
      </c>
    </row>
    <row r="4666" spans="1:29" x14ac:dyDescent="0.25">
      <c r="A4666" s="6"/>
      <c r="B4666" s="10"/>
      <c r="C4666" s="6"/>
      <c r="D4666" s="6"/>
      <c r="E4666" s="6"/>
      <c r="F4666" s="6"/>
      <c r="G4666" s="6"/>
      <c r="H4666" s="6"/>
      <c r="I4666" s="6"/>
      <c r="J4666" s="6"/>
      <c r="K4666" s="6"/>
      <c r="L4666" s="6"/>
      <c r="M4666" s="6"/>
      <c r="N4666" s="6"/>
      <c r="O4666" s="6"/>
      <c r="P4666" s="10"/>
      <c r="Q4666" s="15" t="str">
        <f t="shared" ca="1" si="147"/>
        <v>-</v>
      </c>
      <c r="R4666" s="6"/>
      <c r="S4666" s="6"/>
      <c r="T4666" s="6"/>
      <c r="U4666" s="6"/>
      <c r="V4666" s="6"/>
      <c r="W4666" s="6" t="str">
        <f t="shared" si="146"/>
        <v>-</v>
      </c>
      <c r="X4666" s="6"/>
      <c r="Y4666" s="6"/>
      <c r="Z4666" s="6"/>
      <c r="AA4666" s="6"/>
      <c r="AB4666" s="6"/>
      <c r="AC4666" s="6"/>
    </row>
    <row r="4667" spans="1:29" x14ac:dyDescent="0.25">
      <c r="Q4667" s="12" t="str">
        <f t="shared" ca="1" si="147"/>
        <v>-</v>
      </c>
      <c r="W4667" t="str">
        <f t="shared" si="146"/>
        <v>-</v>
      </c>
    </row>
    <row r="4668" spans="1:29" x14ac:dyDescent="0.25">
      <c r="A4668" s="6"/>
      <c r="B4668" s="10"/>
      <c r="C4668" s="6"/>
      <c r="D4668" s="6"/>
      <c r="E4668" s="6"/>
      <c r="F4668" s="6"/>
      <c r="G4668" s="6"/>
      <c r="H4668" s="6"/>
      <c r="I4668" s="6"/>
      <c r="J4668" s="6"/>
      <c r="K4668" s="6"/>
      <c r="L4668" s="6"/>
      <c r="M4668" s="6"/>
      <c r="N4668" s="6"/>
      <c r="O4668" s="6"/>
      <c r="P4668" s="10"/>
      <c r="Q4668" s="15" t="str">
        <f t="shared" ca="1" si="147"/>
        <v>-</v>
      </c>
      <c r="R4668" s="6"/>
      <c r="S4668" s="6"/>
      <c r="T4668" s="6"/>
      <c r="U4668" s="6"/>
      <c r="V4668" s="6"/>
      <c r="W4668" s="6" t="str">
        <f t="shared" si="146"/>
        <v>-</v>
      </c>
      <c r="X4668" s="6"/>
      <c r="Y4668" s="6"/>
      <c r="Z4668" s="6"/>
      <c r="AA4668" s="6"/>
      <c r="AB4668" s="6"/>
      <c r="AC4668" s="6"/>
    </row>
    <row r="4669" spans="1:29" x14ac:dyDescent="0.25">
      <c r="Q4669" s="12" t="str">
        <f t="shared" ca="1" si="147"/>
        <v>-</v>
      </c>
      <c r="W4669" t="str">
        <f t="shared" si="146"/>
        <v>-</v>
      </c>
    </row>
    <row r="4670" spans="1:29" x14ac:dyDescent="0.25">
      <c r="A4670" s="6"/>
      <c r="B4670" s="10"/>
      <c r="C4670" s="6"/>
      <c r="D4670" s="6"/>
      <c r="E4670" s="6"/>
      <c r="F4670" s="6"/>
      <c r="G4670" s="6"/>
      <c r="H4670" s="6"/>
      <c r="I4670" s="6"/>
      <c r="J4670" s="6"/>
      <c r="K4670" s="6"/>
      <c r="L4670" s="6"/>
      <c r="M4670" s="6"/>
      <c r="N4670" s="6"/>
      <c r="O4670" s="6"/>
      <c r="P4670" s="10"/>
      <c r="Q4670" s="15" t="str">
        <f t="shared" ca="1" si="147"/>
        <v>-</v>
      </c>
      <c r="R4670" s="6"/>
      <c r="S4670" s="6"/>
      <c r="T4670" s="6"/>
      <c r="U4670" s="6"/>
      <c r="V4670" s="6"/>
      <c r="W4670" s="6" t="str">
        <f t="shared" si="146"/>
        <v>-</v>
      </c>
      <c r="X4670" s="6"/>
      <c r="Y4670" s="6"/>
      <c r="Z4670" s="6"/>
      <c r="AA4670" s="6"/>
      <c r="AB4670" s="6"/>
      <c r="AC4670" s="6"/>
    </row>
    <row r="4671" spans="1:29" x14ac:dyDescent="0.25">
      <c r="Q4671" s="12" t="str">
        <f t="shared" ca="1" si="147"/>
        <v>-</v>
      </c>
      <c r="W4671" t="str">
        <f t="shared" si="146"/>
        <v>-</v>
      </c>
    </row>
    <row r="4672" spans="1:29" x14ac:dyDescent="0.25">
      <c r="A4672" s="6"/>
      <c r="B4672" s="10"/>
      <c r="C4672" s="6"/>
      <c r="D4672" s="6"/>
      <c r="E4672" s="6"/>
      <c r="F4672" s="6"/>
      <c r="G4672" s="6"/>
      <c r="H4672" s="6"/>
      <c r="I4672" s="6"/>
      <c r="J4672" s="6"/>
      <c r="K4672" s="6"/>
      <c r="L4672" s="6"/>
      <c r="M4672" s="6"/>
      <c r="N4672" s="6"/>
      <c r="O4672" s="6"/>
      <c r="P4672" s="10"/>
      <c r="Q4672" s="15" t="str">
        <f t="shared" ca="1" si="147"/>
        <v>-</v>
      </c>
      <c r="R4672" s="6"/>
      <c r="S4672" s="6"/>
      <c r="T4672" s="6"/>
      <c r="U4672" s="6"/>
      <c r="V4672" s="6"/>
      <c r="W4672" s="6" t="str">
        <f t="shared" si="146"/>
        <v>-</v>
      </c>
      <c r="X4672" s="6"/>
      <c r="Y4672" s="6"/>
      <c r="Z4672" s="6"/>
      <c r="AA4672" s="6"/>
      <c r="AB4672" s="6"/>
      <c r="AC4672" s="6"/>
    </row>
    <row r="4673" spans="1:29" x14ac:dyDescent="0.25">
      <c r="Q4673" s="12" t="str">
        <f t="shared" ca="1" si="147"/>
        <v>-</v>
      </c>
      <c r="W4673" t="str">
        <f t="shared" si="146"/>
        <v>-</v>
      </c>
    </row>
    <row r="4674" spans="1:29" x14ac:dyDescent="0.25">
      <c r="A4674" s="6"/>
      <c r="B4674" s="10"/>
      <c r="C4674" s="6"/>
      <c r="D4674" s="6"/>
      <c r="E4674" s="6"/>
      <c r="F4674" s="6"/>
      <c r="G4674" s="6"/>
      <c r="H4674" s="6"/>
      <c r="I4674" s="6"/>
      <c r="J4674" s="6"/>
      <c r="K4674" s="6"/>
      <c r="L4674" s="6"/>
      <c r="M4674" s="6"/>
      <c r="N4674" s="6"/>
      <c r="O4674" s="6"/>
      <c r="P4674" s="10"/>
      <c r="Q4674" s="15" t="str">
        <f t="shared" ca="1" si="147"/>
        <v>-</v>
      </c>
      <c r="R4674" s="6"/>
      <c r="S4674" s="6"/>
      <c r="T4674" s="6"/>
      <c r="U4674" s="6"/>
      <c r="V4674" s="6"/>
      <c r="W4674" s="6" t="str">
        <f t="shared" si="146"/>
        <v>-</v>
      </c>
      <c r="X4674" s="6"/>
      <c r="Y4674" s="6"/>
      <c r="Z4674" s="6"/>
      <c r="AA4674" s="6"/>
      <c r="AB4674" s="6"/>
      <c r="AC4674" s="6"/>
    </row>
    <row r="4675" spans="1:29" x14ac:dyDescent="0.25">
      <c r="Q4675" s="12" t="str">
        <f t="shared" ca="1" si="147"/>
        <v>-</v>
      </c>
      <c r="W4675" t="str">
        <f t="shared" si="146"/>
        <v>-</v>
      </c>
    </row>
    <row r="4676" spans="1:29" x14ac:dyDescent="0.25">
      <c r="A4676" s="6"/>
      <c r="B4676" s="10"/>
      <c r="C4676" s="6"/>
      <c r="D4676" s="6"/>
      <c r="E4676" s="6"/>
      <c r="F4676" s="6"/>
      <c r="G4676" s="6"/>
      <c r="H4676" s="6"/>
      <c r="I4676" s="6"/>
      <c r="J4676" s="6"/>
      <c r="K4676" s="6"/>
      <c r="L4676" s="6"/>
      <c r="M4676" s="6"/>
      <c r="N4676" s="6"/>
      <c r="O4676" s="6"/>
      <c r="P4676" s="10"/>
      <c r="Q4676" s="15" t="str">
        <f t="shared" ca="1" si="147"/>
        <v>-</v>
      </c>
      <c r="R4676" s="6"/>
      <c r="S4676" s="6"/>
      <c r="T4676" s="6"/>
      <c r="U4676" s="6"/>
      <c r="V4676" s="6"/>
      <c r="W4676" s="6" t="str">
        <f t="shared" si="146"/>
        <v>-</v>
      </c>
      <c r="X4676" s="6"/>
      <c r="Y4676" s="6"/>
      <c r="Z4676" s="6"/>
      <c r="AA4676" s="6"/>
      <c r="AB4676" s="6"/>
      <c r="AC4676" s="6"/>
    </row>
    <row r="4677" spans="1:29" x14ac:dyDescent="0.25">
      <c r="Q4677" s="12" t="str">
        <f t="shared" ca="1" si="147"/>
        <v>-</v>
      </c>
      <c r="W4677" t="str">
        <f t="shared" si="146"/>
        <v>-</v>
      </c>
    </row>
    <row r="4678" spans="1:29" x14ac:dyDescent="0.25">
      <c r="A4678" s="6"/>
      <c r="B4678" s="10"/>
      <c r="C4678" s="6"/>
      <c r="D4678" s="6"/>
      <c r="E4678" s="6"/>
      <c r="F4678" s="6"/>
      <c r="G4678" s="6"/>
      <c r="H4678" s="6"/>
      <c r="I4678" s="6"/>
      <c r="J4678" s="6"/>
      <c r="K4678" s="6"/>
      <c r="L4678" s="6"/>
      <c r="M4678" s="6"/>
      <c r="N4678" s="6"/>
      <c r="O4678" s="6"/>
      <c r="P4678" s="10"/>
      <c r="Q4678" s="15" t="str">
        <f t="shared" ca="1" si="147"/>
        <v>-</v>
      </c>
      <c r="R4678" s="6"/>
      <c r="S4678" s="6"/>
      <c r="T4678" s="6"/>
      <c r="U4678" s="6"/>
      <c r="V4678" s="6"/>
      <c r="W4678" s="6" t="str">
        <f t="shared" si="146"/>
        <v>-</v>
      </c>
      <c r="X4678" s="6"/>
      <c r="Y4678" s="6"/>
      <c r="Z4678" s="6"/>
      <c r="AA4678" s="6"/>
      <c r="AB4678" s="6"/>
      <c r="AC4678" s="6"/>
    </row>
    <row r="4679" spans="1:29" x14ac:dyDescent="0.25">
      <c r="Q4679" s="12" t="str">
        <f t="shared" ca="1" si="147"/>
        <v>-</v>
      </c>
      <c r="W4679" t="str">
        <f t="shared" si="146"/>
        <v>-</v>
      </c>
    </row>
    <row r="4680" spans="1:29" x14ac:dyDescent="0.25">
      <c r="A4680" s="6"/>
      <c r="B4680" s="10"/>
      <c r="C4680" s="6"/>
      <c r="D4680" s="6"/>
      <c r="E4680" s="6"/>
      <c r="F4680" s="6"/>
      <c r="G4680" s="6"/>
      <c r="H4680" s="6"/>
      <c r="I4680" s="6"/>
      <c r="J4680" s="6"/>
      <c r="K4680" s="6"/>
      <c r="L4680" s="6"/>
      <c r="M4680" s="6"/>
      <c r="N4680" s="6"/>
      <c r="O4680" s="6"/>
      <c r="P4680" s="10"/>
      <c r="Q4680" s="15" t="str">
        <f t="shared" ca="1" si="147"/>
        <v>-</v>
      </c>
      <c r="R4680" s="6"/>
      <c r="S4680" s="6"/>
      <c r="T4680" s="6"/>
      <c r="U4680" s="6"/>
      <c r="V4680" s="6"/>
      <c r="W4680" s="6" t="str">
        <f t="shared" ref="W4680:W4743" si="148">IF(OR(ISBLANK(J4680),ISBLANK(V4680)),"-",(IF(J4680=V4680,"Yes","No")))</f>
        <v>-</v>
      </c>
      <c r="X4680" s="6"/>
      <c r="Y4680" s="6"/>
      <c r="Z4680" s="6"/>
      <c r="AA4680" s="6"/>
      <c r="AB4680" s="6"/>
      <c r="AC4680" s="6"/>
    </row>
    <row r="4681" spans="1:29" x14ac:dyDescent="0.25">
      <c r="Q4681" s="12" t="str">
        <f t="shared" ref="Q4681:Q4744" ca="1" si="149">IF(B4681&gt;1/1/1900, (IF(R4681="Closed",(DATEDIF(B4681,P4681,"d"))-(DATEDIF(M4681,O4681,"d")),IF(OR(R4681="Pending",ISBLANK(P4681)),TODAY()-B4681))),"-")</f>
        <v>-</v>
      </c>
      <c r="W4681" t="str">
        <f t="shared" si="148"/>
        <v>-</v>
      </c>
    </row>
    <row r="4682" spans="1:29" x14ac:dyDescent="0.25">
      <c r="A4682" s="6"/>
      <c r="B4682" s="10"/>
      <c r="C4682" s="6"/>
      <c r="D4682" s="6"/>
      <c r="E4682" s="6"/>
      <c r="F4682" s="6"/>
      <c r="G4682" s="6"/>
      <c r="H4682" s="6"/>
      <c r="I4682" s="6"/>
      <c r="J4682" s="6"/>
      <c r="K4682" s="6"/>
      <c r="L4682" s="6"/>
      <c r="M4682" s="6"/>
      <c r="N4682" s="6"/>
      <c r="O4682" s="6"/>
      <c r="P4682" s="10"/>
      <c r="Q4682" s="15" t="str">
        <f t="shared" ca="1" si="149"/>
        <v>-</v>
      </c>
      <c r="R4682" s="6"/>
      <c r="S4682" s="6"/>
      <c r="T4682" s="6"/>
      <c r="U4682" s="6"/>
      <c r="V4682" s="6"/>
      <c r="W4682" s="6" t="str">
        <f t="shared" si="148"/>
        <v>-</v>
      </c>
      <c r="X4682" s="6"/>
      <c r="Y4682" s="6"/>
      <c r="Z4682" s="6"/>
      <c r="AA4682" s="6"/>
      <c r="AB4682" s="6"/>
      <c r="AC4682" s="6"/>
    </row>
    <row r="4683" spans="1:29" x14ac:dyDescent="0.25">
      <c r="Q4683" s="12" t="str">
        <f t="shared" ca="1" si="149"/>
        <v>-</v>
      </c>
      <c r="W4683" t="str">
        <f t="shared" si="148"/>
        <v>-</v>
      </c>
    </row>
    <row r="4684" spans="1:29" x14ac:dyDescent="0.25">
      <c r="A4684" s="6"/>
      <c r="B4684" s="10"/>
      <c r="C4684" s="6"/>
      <c r="D4684" s="6"/>
      <c r="E4684" s="6"/>
      <c r="F4684" s="6"/>
      <c r="G4684" s="6"/>
      <c r="H4684" s="6"/>
      <c r="I4684" s="6"/>
      <c r="J4684" s="6"/>
      <c r="K4684" s="6"/>
      <c r="L4684" s="6"/>
      <c r="M4684" s="6"/>
      <c r="N4684" s="6"/>
      <c r="O4684" s="6"/>
      <c r="P4684" s="10"/>
      <c r="Q4684" s="15" t="str">
        <f t="shared" ca="1" si="149"/>
        <v>-</v>
      </c>
      <c r="R4684" s="6"/>
      <c r="S4684" s="6"/>
      <c r="T4684" s="6"/>
      <c r="U4684" s="6"/>
      <c r="V4684" s="6"/>
      <c r="W4684" s="6" t="str">
        <f t="shared" si="148"/>
        <v>-</v>
      </c>
      <c r="X4684" s="6"/>
      <c r="Y4684" s="6"/>
      <c r="Z4684" s="6"/>
      <c r="AA4684" s="6"/>
      <c r="AB4684" s="6"/>
      <c r="AC4684" s="6"/>
    </row>
    <row r="4685" spans="1:29" x14ac:dyDescent="0.25">
      <c r="Q4685" s="12" t="str">
        <f t="shared" ca="1" si="149"/>
        <v>-</v>
      </c>
      <c r="W4685" t="str">
        <f t="shared" si="148"/>
        <v>-</v>
      </c>
    </row>
    <row r="4686" spans="1:29" x14ac:dyDescent="0.25">
      <c r="A4686" s="6"/>
      <c r="B4686" s="10"/>
      <c r="C4686" s="6"/>
      <c r="D4686" s="6"/>
      <c r="E4686" s="6"/>
      <c r="F4686" s="6"/>
      <c r="G4686" s="6"/>
      <c r="H4686" s="6"/>
      <c r="I4686" s="6"/>
      <c r="J4686" s="6"/>
      <c r="K4686" s="6"/>
      <c r="L4686" s="6"/>
      <c r="M4686" s="6"/>
      <c r="N4686" s="6"/>
      <c r="O4686" s="6"/>
      <c r="P4686" s="10"/>
      <c r="Q4686" s="15" t="str">
        <f t="shared" ca="1" si="149"/>
        <v>-</v>
      </c>
      <c r="R4686" s="6"/>
      <c r="S4686" s="6"/>
      <c r="T4686" s="6"/>
      <c r="U4686" s="6"/>
      <c r="V4686" s="6"/>
      <c r="W4686" s="6" t="str">
        <f t="shared" si="148"/>
        <v>-</v>
      </c>
      <c r="X4686" s="6"/>
      <c r="Y4686" s="6"/>
      <c r="Z4686" s="6"/>
      <c r="AA4686" s="6"/>
      <c r="AB4686" s="6"/>
      <c r="AC4686" s="6"/>
    </row>
    <row r="4687" spans="1:29" x14ac:dyDescent="0.25">
      <c r="Q4687" s="12" t="str">
        <f t="shared" ca="1" si="149"/>
        <v>-</v>
      </c>
      <c r="W4687" t="str">
        <f t="shared" si="148"/>
        <v>-</v>
      </c>
    </row>
    <row r="4688" spans="1:29" x14ac:dyDescent="0.25">
      <c r="A4688" s="6"/>
      <c r="B4688" s="10"/>
      <c r="C4688" s="6"/>
      <c r="D4688" s="6"/>
      <c r="E4688" s="6"/>
      <c r="F4688" s="6"/>
      <c r="G4688" s="6"/>
      <c r="H4688" s="6"/>
      <c r="I4688" s="6"/>
      <c r="J4688" s="6"/>
      <c r="K4688" s="6"/>
      <c r="L4688" s="6"/>
      <c r="M4688" s="6"/>
      <c r="N4688" s="6"/>
      <c r="O4688" s="6"/>
      <c r="P4688" s="10"/>
      <c r="Q4688" s="15" t="str">
        <f t="shared" ca="1" si="149"/>
        <v>-</v>
      </c>
      <c r="R4688" s="6"/>
      <c r="S4688" s="6"/>
      <c r="T4688" s="6"/>
      <c r="U4688" s="6"/>
      <c r="V4688" s="6"/>
      <c r="W4688" s="6" t="str">
        <f t="shared" si="148"/>
        <v>-</v>
      </c>
      <c r="X4688" s="6"/>
      <c r="Y4688" s="6"/>
      <c r="Z4688" s="6"/>
      <c r="AA4688" s="6"/>
      <c r="AB4688" s="6"/>
      <c r="AC4688" s="6"/>
    </row>
    <row r="4689" spans="1:29" x14ac:dyDescent="0.25">
      <c r="Q4689" s="12" t="str">
        <f t="shared" ca="1" si="149"/>
        <v>-</v>
      </c>
      <c r="W4689" t="str">
        <f t="shared" si="148"/>
        <v>-</v>
      </c>
    </row>
    <row r="4690" spans="1:29" x14ac:dyDescent="0.25">
      <c r="A4690" s="6"/>
      <c r="B4690" s="10"/>
      <c r="C4690" s="6"/>
      <c r="D4690" s="6"/>
      <c r="E4690" s="6"/>
      <c r="F4690" s="6"/>
      <c r="G4690" s="6"/>
      <c r="H4690" s="6"/>
      <c r="I4690" s="6"/>
      <c r="J4690" s="6"/>
      <c r="K4690" s="6"/>
      <c r="L4690" s="6"/>
      <c r="M4690" s="6"/>
      <c r="N4690" s="6"/>
      <c r="O4690" s="6"/>
      <c r="P4690" s="10"/>
      <c r="Q4690" s="15" t="str">
        <f t="shared" ca="1" si="149"/>
        <v>-</v>
      </c>
      <c r="R4690" s="6"/>
      <c r="S4690" s="6"/>
      <c r="T4690" s="6"/>
      <c r="U4690" s="6"/>
      <c r="V4690" s="6"/>
      <c r="W4690" s="6" t="str">
        <f t="shared" si="148"/>
        <v>-</v>
      </c>
      <c r="X4690" s="6"/>
      <c r="Y4690" s="6"/>
      <c r="Z4690" s="6"/>
      <c r="AA4690" s="6"/>
      <c r="AB4690" s="6"/>
      <c r="AC4690" s="6"/>
    </row>
    <row r="4691" spans="1:29" x14ac:dyDescent="0.25">
      <c r="Q4691" s="12" t="str">
        <f t="shared" ca="1" si="149"/>
        <v>-</v>
      </c>
      <c r="W4691" t="str">
        <f t="shared" si="148"/>
        <v>-</v>
      </c>
    </row>
    <row r="4692" spans="1:29" x14ac:dyDescent="0.25">
      <c r="A4692" s="6"/>
      <c r="B4692" s="10"/>
      <c r="C4692" s="6"/>
      <c r="D4692" s="6"/>
      <c r="E4692" s="6"/>
      <c r="F4692" s="6"/>
      <c r="G4692" s="6"/>
      <c r="H4692" s="6"/>
      <c r="I4692" s="6"/>
      <c r="J4692" s="6"/>
      <c r="K4692" s="6"/>
      <c r="L4692" s="6"/>
      <c r="M4692" s="6"/>
      <c r="N4692" s="6"/>
      <c r="O4692" s="6"/>
      <c r="P4692" s="10"/>
      <c r="Q4692" s="15" t="str">
        <f t="shared" ca="1" si="149"/>
        <v>-</v>
      </c>
      <c r="R4692" s="6"/>
      <c r="S4692" s="6"/>
      <c r="T4692" s="6"/>
      <c r="U4692" s="6"/>
      <c r="V4692" s="6"/>
      <c r="W4692" s="6" t="str">
        <f t="shared" si="148"/>
        <v>-</v>
      </c>
      <c r="X4692" s="6"/>
      <c r="Y4692" s="6"/>
      <c r="Z4692" s="6"/>
      <c r="AA4692" s="6"/>
      <c r="AB4692" s="6"/>
      <c r="AC4692" s="6"/>
    </row>
    <row r="4693" spans="1:29" x14ac:dyDescent="0.25">
      <c r="Q4693" s="12" t="str">
        <f t="shared" ca="1" si="149"/>
        <v>-</v>
      </c>
      <c r="W4693" t="str">
        <f t="shared" si="148"/>
        <v>-</v>
      </c>
    </row>
    <row r="4694" spans="1:29" x14ac:dyDescent="0.25">
      <c r="A4694" s="6"/>
      <c r="B4694" s="10"/>
      <c r="C4694" s="6"/>
      <c r="D4694" s="6"/>
      <c r="E4694" s="6"/>
      <c r="F4694" s="6"/>
      <c r="G4694" s="6"/>
      <c r="H4694" s="6"/>
      <c r="I4694" s="6"/>
      <c r="J4694" s="6"/>
      <c r="K4694" s="6"/>
      <c r="L4694" s="6"/>
      <c r="M4694" s="6"/>
      <c r="N4694" s="6"/>
      <c r="O4694" s="6"/>
      <c r="P4694" s="10"/>
      <c r="Q4694" s="15" t="str">
        <f t="shared" ca="1" si="149"/>
        <v>-</v>
      </c>
      <c r="R4694" s="6"/>
      <c r="S4694" s="6"/>
      <c r="T4694" s="6"/>
      <c r="U4694" s="6"/>
      <c r="V4694" s="6"/>
      <c r="W4694" s="6" t="str">
        <f t="shared" si="148"/>
        <v>-</v>
      </c>
      <c r="X4694" s="6"/>
      <c r="Y4694" s="6"/>
      <c r="Z4694" s="6"/>
      <c r="AA4694" s="6"/>
      <c r="AB4694" s="6"/>
      <c r="AC4694" s="6"/>
    </row>
    <row r="4695" spans="1:29" x14ac:dyDescent="0.25">
      <c r="Q4695" s="12" t="str">
        <f t="shared" ca="1" si="149"/>
        <v>-</v>
      </c>
      <c r="W4695" t="str">
        <f t="shared" si="148"/>
        <v>-</v>
      </c>
    </row>
    <row r="4696" spans="1:29" x14ac:dyDescent="0.25">
      <c r="A4696" s="6"/>
      <c r="B4696" s="10"/>
      <c r="C4696" s="6"/>
      <c r="D4696" s="6"/>
      <c r="E4696" s="6"/>
      <c r="F4696" s="6"/>
      <c r="G4696" s="6"/>
      <c r="H4696" s="6"/>
      <c r="I4696" s="6"/>
      <c r="J4696" s="6"/>
      <c r="K4696" s="6"/>
      <c r="L4696" s="6"/>
      <c r="M4696" s="6"/>
      <c r="N4696" s="6"/>
      <c r="O4696" s="6"/>
      <c r="P4696" s="10"/>
      <c r="Q4696" s="15" t="str">
        <f t="shared" ca="1" si="149"/>
        <v>-</v>
      </c>
      <c r="R4696" s="6"/>
      <c r="S4696" s="6"/>
      <c r="T4696" s="6"/>
      <c r="U4696" s="6"/>
      <c r="V4696" s="6"/>
      <c r="W4696" s="6" t="str">
        <f t="shared" si="148"/>
        <v>-</v>
      </c>
      <c r="X4696" s="6"/>
      <c r="Y4696" s="6"/>
      <c r="Z4696" s="6"/>
      <c r="AA4696" s="6"/>
      <c r="AB4696" s="6"/>
      <c r="AC4696" s="6"/>
    </row>
    <row r="4697" spans="1:29" x14ac:dyDescent="0.25">
      <c r="Q4697" s="12" t="str">
        <f t="shared" ca="1" si="149"/>
        <v>-</v>
      </c>
      <c r="W4697" t="str">
        <f t="shared" si="148"/>
        <v>-</v>
      </c>
    </row>
    <row r="4698" spans="1:29" x14ac:dyDescent="0.25">
      <c r="A4698" s="6"/>
      <c r="B4698" s="10"/>
      <c r="C4698" s="6"/>
      <c r="D4698" s="6"/>
      <c r="E4698" s="6"/>
      <c r="F4698" s="6"/>
      <c r="G4698" s="6"/>
      <c r="H4698" s="6"/>
      <c r="I4698" s="6"/>
      <c r="J4698" s="6"/>
      <c r="K4698" s="6"/>
      <c r="L4698" s="6"/>
      <c r="M4698" s="6"/>
      <c r="N4698" s="6"/>
      <c r="O4698" s="6"/>
      <c r="P4698" s="10"/>
      <c r="Q4698" s="15" t="str">
        <f t="shared" ca="1" si="149"/>
        <v>-</v>
      </c>
      <c r="R4698" s="6"/>
      <c r="S4698" s="6"/>
      <c r="T4698" s="6"/>
      <c r="U4698" s="6"/>
      <c r="V4698" s="6"/>
      <c r="W4698" s="6" t="str">
        <f t="shared" si="148"/>
        <v>-</v>
      </c>
      <c r="X4698" s="6"/>
      <c r="Y4698" s="6"/>
      <c r="Z4698" s="6"/>
      <c r="AA4698" s="6"/>
      <c r="AB4698" s="6"/>
      <c r="AC4698" s="6"/>
    </row>
    <row r="4699" spans="1:29" x14ac:dyDescent="0.25">
      <c r="Q4699" s="12" t="str">
        <f t="shared" ca="1" si="149"/>
        <v>-</v>
      </c>
      <c r="W4699" t="str">
        <f t="shared" si="148"/>
        <v>-</v>
      </c>
    </row>
    <row r="4700" spans="1:29" x14ac:dyDescent="0.25">
      <c r="A4700" s="6"/>
      <c r="B4700" s="10"/>
      <c r="C4700" s="6"/>
      <c r="D4700" s="6"/>
      <c r="E4700" s="6"/>
      <c r="F4700" s="6"/>
      <c r="G4700" s="6"/>
      <c r="H4700" s="6"/>
      <c r="I4700" s="6"/>
      <c r="J4700" s="6"/>
      <c r="K4700" s="6"/>
      <c r="L4700" s="6"/>
      <c r="M4700" s="6"/>
      <c r="N4700" s="6"/>
      <c r="O4700" s="6"/>
      <c r="P4700" s="10"/>
      <c r="Q4700" s="15" t="str">
        <f t="shared" ca="1" si="149"/>
        <v>-</v>
      </c>
      <c r="R4700" s="6"/>
      <c r="S4700" s="6"/>
      <c r="T4700" s="6"/>
      <c r="U4700" s="6"/>
      <c r="V4700" s="6"/>
      <c r="W4700" s="6" t="str">
        <f t="shared" si="148"/>
        <v>-</v>
      </c>
      <c r="X4700" s="6"/>
      <c r="Y4700" s="6"/>
      <c r="Z4700" s="6"/>
      <c r="AA4700" s="6"/>
      <c r="AB4700" s="6"/>
      <c r="AC4700" s="6"/>
    </row>
    <row r="4701" spans="1:29" x14ac:dyDescent="0.25">
      <c r="Q4701" s="12" t="str">
        <f t="shared" ca="1" si="149"/>
        <v>-</v>
      </c>
      <c r="W4701" t="str">
        <f t="shared" si="148"/>
        <v>-</v>
      </c>
    </row>
    <row r="4702" spans="1:29" x14ac:dyDescent="0.25">
      <c r="A4702" s="6"/>
      <c r="B4702" s="10"/>
      <c r="C4702" s="6"/>
      <c r="D4702" s="6"/>
      <c r="E4702" s="6"/>
      <c r="F4702" s="6"/>
      <c r="G4702" s="6"/>
      <c r="H4702" s="6"/>
      <c r="I4702" s="6"/>
      <c r="J4702" s="6"/>
      <c r="K4702" s="6"/>
      <c r="L4702" s="6"/>
      <c r="M4702" s="6"/>
      <c r="N4702" s="6"/>
      <c r="O4702" s="6"/>
      <c r="P4702" s="10"/>
      <c r="Q4702" s="15" t="str">
        <f t="shared" ca="1" si="149"/>
        <v>-</v>
      </c>
      <c r="R4702" s="6"/>
      <c r="S4702" s="6"/>
      <c r="T4702" s="6"/>
      <c r="U4702" s="6"/>
      <c r="V4702" s="6"/>
      <c r="W4702" s="6" t="str">
        <f t="shared" si="148"/>
        <v>-</v>
      </c>
      <c r="X4702" s="6"/>
      <c r="Y4702" s="6"/>
      <c r="Z4702" s="6"/>
      <c r="AA4702" s="6"/>
      <c r="AB4702" s="6"/>
      <c r="AC4702" s="6"/>
    </row>
    <row r="4703" spans="1:29" x14ac:dyDescent="0.25">
      <c r="Q4703" s="12" t="str">
        <f t="shared" ca="1" si="149"/>
        <v>-</v>
      </c>
      <c r="W4703" t="str">
        <f t="shared" si="148"/>
        <v>-</v>
      </c>
    </row>
    <row r="4704" spans="1:29" x14ac:dyDescent="0.25">
      <c r="A4704" s="6"/>
      <c r="B4704" s="10"/>
      <c r="C4704" s="6"/>
      <c r="D4704" s="6"/>
      <c r="E4704" s="6"/>
      <c r="F4704" s="6"/>
      <c r="G4704" s="6"/>
      <c r="H4704" s="6"/>
      <c r="I4704" s="6"/>
      <c r="J4704" s="6"/>
      <c r="K4704" s="6"/>
      <c r="L4704" s="6"/>
      <c r="M4704" s="6"/>
      <c r="N4704" s="6"/>
      <c r="O4704" s="6"/>
      <c r="P4704" s="10"/>
      <c r="Q4704" s="15" t="str">
        <f t="shared" ca="1" si="149"/>
        <v>-</v>
      </c>
      <c r="R4704" s="6"/>
      <c r="S4704" s="6"/>
      <c r="T4704" s="6"/>
      <c r="U4704" s="6"/>
      <c r="V4704" s="6"/>
      <c r="W4704" s="6" t="str">
        <f t="shared" si="148"/>
        <v>-</v>
      </c>
      <c r="X4704" s="6"/>
      <c r="Y4704" s="6"/>
      <c r="Z4704" s="6"/>
      <c r="AA4704" s="6"/>
      <c r="AB4704" s="6"/>
      <c r="AC4704" s="6"/>
    </row>
    <row r="4705" spans="1:29" x14ac:dyDescent="0.25">
      <c r="Q4705" s="12" t="str">
        <f t="shared" ca="1" si="149"/>
        <v>-</v>
      </c>
      <c r="W4705" t="str">
        <f t="shared" si="148"/>
        <v>-</v>
      </c>
    </row>
    <row r="4706" spans="1:29" x14ac:dyDescent="0.25">
      <c r="A4706" s="6"/>
      <c r="B4706" s="10"/>
      <c r="C4706" s="6"/>
      <c r="D4706" s="6"/>
      <c r="E4706" s="6"/>
      <c r="F4706" s="6"/>
      <c r="G4706" s="6"/>
      <c r="H4706" s="6"/>
      <c r="I4706" s="6"/>
      <c r="J4706" s="6"/>
      <c r="K4706" s="6"/>
      <c r="L4706" s="6"/>
      <c r="M4706" s="6"/>
      <c r="N4706" s="6"/>
      <c r="O4706" s="6"/>
      <c r="P4706" s="10"/>
      <c r="Q4706" s="15" t="str">
        <f t="shared" ca="1" si="149"/>
        <v>-</v>
      </c>
      <c r="R4706" s="6"/>
      <c r="S4706" s="6"/>
      <c r="T4706" s="6"/>
      <c r="U4706" s="6"/>
      <c r="V4706" s="6"/>
      <c r="W4706" s="6" t="str">
        <f t="shared" si="148"/>
        <v>-</v>
      </c>
      <c r="X4706" s="6"/>
      <c r="Y4706" s="6"/>
      <c r="Z4706" s="6"/>
      <c r="AA4706" s="6"/>
      <c r="AB4706" s="6"/>
      <c r="AC4706" s="6"/>
    </row>
    <row r="4707" spans="1:29" x14ac:dyDescent="0.25">
      <c r="Q4707" s="12" t="str">
        <f t="shared" ca="1" si="149"/>
        <v>-</v>
      </c>
      <c r="W4707" t="str">
        <f t="shared" si="148"/>
        <v>-</v>
      </c>
    </row>
    <row r="4708" spans="1:29" x14ac:dyDescent="0.25">
      <c r="A4708" s="6"/>
      <c r="B4708" s="10"/>
      <c r="C4708" s="6"/>
      <c r="D4708" s="6"/>
      <c r="E4708" s="6"/>
      <c r="F4708" s="6"/>
      <c r="G4708" s="6"/>
      <c r="H4708" s="6"/>
      <c r="I4708" s="6"/>
      <c r="J4708" s="6"/>
      <c r="K4708" s="6"/>
      <c r="L4708" s="6"/>
      <c r="M4708" s="6"/>
      <c r="N4708" s="6"/>
      <c r="O4708" s="6"/>
      <c r="P4708" s="10"/>
      <c r="Q4708" s="15" t="str">
        <f t="shared" ca="1" si="149"/>
        <v>-</v>
      </c>
      <c r="R4708" s="6"/>
      <c r="S4708" s="6"/>
      <c r="T4708" s="6"/>
      <c r="U4708" s="6"/>
      <c r="V4708" s="6"/>
      <c r="W4708" s="6" t="str">
        <f t="shared" si="148"/>
        <v>-</v>
      </c>
      <c r="X4708" s="6"/>
      <c r="Y4708" s="6"/>
      <c r="Z4708" s="6"/>
      <c r="AA4708" s="6"/>
      <c r="AB4708" s="6"/>
      <c r="AC4708" s="6"/>
    </row>
    <row r="4709" spans="1:29" x14ac:dyDescent="0.25">
      <c r="Q4709" s="12" t="str">
        <f t="shared" ca="1" si="149"/>
        <v>-</v>
      </c>
      <c r="W4709" t="str">
        <f t="shared" si="148"/>
        <v>-</v>
      </c>
    </row>
    <row r="4710" spans="1:29" x14ac:dyDescent="0.25">
      <c r="A4710" s="6"/>
      <c r="B4710" s="10"/>
      <c r="C4710" s="6"/>
      <c r="D4710" s="6"/>
      <c r="E4710" s="6"/>
      <c r="F4710" s="6"/>
      <c r="G4710" s="6"/>
      <c r="H4710" s="6"/>
      <c r="I4710" s="6"/>
      <c r="J4710" s="6"/>
      <c r="K4710" s="6"/>
      <c r="L4710" s="6"/>
      <c r="M4710" s="6"/>
      <c r="N4710" s="6"/>
      <c r="O4710" s="6"/>
      <c r="P4710" s="10"/>
      <c r="Q4710" s="15" t="str">
        <f t="shared" ca="1" si="149"/>
        <v>-</v>
      </c>
      <c r="R4710" s="6"/>
      <c r="S4710" s="6"/>
      <c r="T4710" s="6"/>
      <c r="U4710" s="6"/>
      <c r="V4710" s="6"/>
      <c r="W4710" s="6" t="str">
        <f t="shared" si="148"/>
        <v>-</v>
      </c>
      <c r="X4710" s="6"/>
      <c r="Y4710" s="6"/>
      <c r="Z4710" s="6"/>
      <c r="AA4710" s="6"/>
      <c r="AB4710" s="6"/>
      <c r="AC4710" s="6"/>
    </row>
    <row r="4711" spans="1:29" x14ac:dyDescent="0.25">
      <c r="Q4711" s="12" t="str">
        <f t="shared" ca="1" si="149"/>
        <v>-</v>
      </c>
      <c r="W4711" t="str">
        <f t="shared" si="148"/>
        <v>-</v>
      </c>
    </row>
    <row r="4712" spans="1:29" x14ac:dyDescent="0.25">
      <c r="A4712" s="6"/>
      <c r="B4712" s="10"/>
      <c r="C4712" s="6"/>
      <c r="D4712" s="6"/>
      <c r="E4712" s="6"/>
      <c r="F4712" s="6"/>
      <c r="G4712" s="6"/>
      <c r="H4712" s="6"/>
      <c r="I4712" s="6"/>
      <c r="J4712" s="6"/>
      <c r="K4712" s="6"/>
      <c r="L4712" s="6"/>
      <c r="M4712" s="6"/>
      <c r="N4712" s="6"/>
      <c r="O4712" s="6"/>
      <c r="P4712" s="10"/>
      <c r="Q4712" s="15" t="str">
        <f t="shared" ca="1" si="149"/>
        <v>-</v>
      </c>
      <c r="R4712" s="6"/>
      <c r="S4712" s="6"/>
      <c r="T4712" s="6"/>
      <c r="U4712" s="6"/>
      <c r="V4712" s="6"/>
      <c r="W4712" s="6" t="str">
        <f t="shared" si="148"/>
        <v>-</v>
      </c>
      <c r="X4712" s="6"/>
      <c r="Y4712" s="6"/>
      <c r="Z4712" s="6"/>
      <c r="AA4712" s="6"/>
      <c r="AB4712" s="6"/>
      <c r="AC4712" s="6"/>
    </row>
    <row r="4713" spans="1:29" x14ac:dyDescent="0.25">
      <c r="Q4713" s="12" t="str">
        <f t="shared" ca="1" si="149"/>
        <v>-</v>
      </c>
      <c r="W4713" t="str">
        <f t="shared" si="148"/>
        <v>-</v>
      </c>
    </row>
    <row r="4714" spans="1:29" x14ac:dyDescent="0.25">
      <c r="A4714" s="6"/>
      <c r="B4714" s="10"/>
      <c r="C4714" s="6"/>
      <c r="D4714" s="6"/>
      <c r="E4714" s="6"/>
      <c r="F4714" s="6"/>
      <c r="G4714" s="6"/>
      <c r="H4714" s="6"/>
      <c r="I4714" s="6"/>
      <c r="J4714" s="6"/>
      <c r="K4714" s="6"/>
      <c r="L4714" s="6"/>
      <c r="M4714" s="6"/>
      <c r="N4714" s="6"/>
      <c r="O4714" s="6"/>
      <c r="P4714" s="10"/>
      <c r="Q4714" s="15" t="str">
        <f t="shared" ca="1" si="149"/>
        <v>-</v>
      </c>
      <c r="R4714" s="6"/>
      <c r="S4714" s="6"/>
      <c r="T4714" s="6"/>
      <c r="U4714" s="6"/>
      <c r="V4714" s="6"/>
      <c r="W4714" s="6" t="str">
        <f t="shared" si="148"/>
        <v>-</v>
      </c>
      <c r="X4714" s="6"/>
      <c r="Y4714" s="6"/>
      <c r="Z4714" s="6"/>
      <c r="AA4714" s="6"/>
      <c r="AB4714" s="6"/>
      <c r="AC4714" s="6"/>
    </row>
    <row r="4715" spans="1:29" x14ac:dyDescent="0.25">
      <c r="Q4715" s="12" t="str">
        <f t="shared" ca="1" si="149"/>
        <v>-</v>
      </c>
      <c r="W4715" t="str">
        <f t="shared" si="148"/>
        <v>-</v>
      </c>
    </row>
    <row r="4716" spans="1:29" x14ac:dyDescent="0.25">
      <c r="A4716" s="6"/>
      <c r="B4716" s="10"/>
      <c r="C4716" s="6"/>
      <c r="D4716" s="6"/>
      <c r="E4716" s="6"/>
      <c r="F4716" s="6"/>
      <c r="G4716" s="6"/>
      <c r="H4716" s="6"/>
      <c r="I4716" s="6"/>
      <c r="J4716" s="6"/>
      <c r="K4716" s="6"/>
      <c r="L4716" s="6"/>
      <c r="M4716" s="6"/>
      <c r="N4716" s="6"/>
      <c r="O4716" s="6"/>
      <c r="P4716" s="10"/>
      <c r="Q4716" s="15" t="str">
        <f t="shared" ca="1" si="149"/>
        <v>-</v>
      </c>
      <c r="R4716" s="6"/>
      <c r="S4716" s="6"/>
      <c r="T4716" s="6"/>
      <c r="U4716" s="6"/>
      <c r="V4716" s="6"/>
      <c r="W4716" s="6" t="str">
        <f t="shared" si="148"/>
        <v>-</v>
      </c>
      <c r="X4716" s="6"/>
      <c r="Y4716" s="6"/>
      <c r="Z4716" s="6"/>
      <c r="AA4716" s="6"/>
      <c r="AB4716" s="6"/>
      <c r="AC4716" s="6"/>
    </row>
    <row r="4717" spans="1:29" x14ac:dyDescent="0.25">
      <c r="Q4717" s="12" t="str">
        <f t="shared" ca="1" si="149"/>
        <v>-</v>
      </c>
      <c r="W4717" t="str">
        <f t="shared" si="148"/>
        <v>-</v>
      </c>
    </row>
    <row r="4718" spans="1:29" x14ac:dyDescent="0.25">
      <c r="A4718" s="6"/>
      <c r="B4718" s="10"/>
      <c r="C4718" s="6"/>
      <c r="D4718" s="6"/>
      <c r="E4718" s="6"/>
      <c r="F4718" s="6"/>
      <c r="G4718" s="6"/>
      <c r="H4718" s="6"/>
      <c r="I4718" s="6"/>
      <c r="J4718" s="6"/>
      <c r="K4718" s="6"/>
      <c r="L4718" s="6"/>
      <c r="M4718" s="6"/>
      <c r="N4718" s="6"/>
      <c r="O4718" s="6"/>
      <c r="P4718" s="10"/>
      <c r="Q4718" s="15" t="str">
        <f t="shared" ca="1" si="149"/>
        <v>-</v>
      </c>
      <c r="R4718" s="6"/>
      <c r="S4718" s="6"/>
      <c r="T4718" s="6"/>
      <c r="U4718" s="6"/>
      <c r="V4718" s="6"/>
      <c r="W4718" s="6" t="str">
        <f t="shared" si="148"/>
        <v>-</v>
      </c>
      <c r="X4718" s="6"/>
      <c r="Y4718" s="6"/>
      <c r="Z4718" s="6"/>
      <c r="AA4718" s="6"/>
      <c r="AB4718" s="6"/>
      <c r="AC4718" s="6"/>
    </row>
    <row r="4719" spans="1:29" x14ac:dyDescent="0.25">
      <c r="Q4719" s="12" t="str">
        <f t="shared" ca="1" si="149"/>
        <v>-</v>
      </c>
      <c r="W4719" t="str">
        <f t="shared" si="148"/>
        <v>-</v>
      </c>
    </row>
    <row r="4720" spans="1:29" x14ac:dyDescent="0.25">
      <c r="A4720" s="6"/>
      <c r="B4720" s="10"/>
      <c r="C4720" s="6"/>
      <c r="D4720" s="6"/>
      <c r="E4720" s="6"/>
      <c r="F4720" s="6"/>
      <c r="G4720" s="6"/>
      <c r="H4720" s="6"/>
      <c r="I4720" s="6"/>
      <c r="J4720" s="6"/>
      <c r="K4720" s="6"/>
      <c r="L4720" s="6"/>
      <c r="M4720" s="6"/>
      <c r="N4720" s="6"/>
      <c r="O4720" s="6"/>
      <c r="P4720" s="10"/>
      <c r="Q4720" s="15" t="str">
        <f t="shared" ca="1" si="149"/>
        <v>-</v>
      </c>
      <c r="R4720" s="6"/>
      <c r="S4720" s="6"/>
      <c r="T4720" s="6"/>
      <c r="U4720" s="6"/>
      <c r="V4720" s="6"/>
      <c r="W4720" s="6" t="str">
        <f t="shared" si="148"/>
        <v>-</v>
      </c>
      <c r="X4720" s="6"/>
      <c r="Y4720" s="6"/>
      <c r="Z4720" s="6"/>
      <c r="AA4720" s="6"/>
      <c r="AB4720" s="6"/>
      <c r="AC4720" s="6"/>
    </row>
    <row r="4721" spans="1:29" x14ac:dyDescent="0.25">
      <c r="Q4721" s="12" t="str">
        <f t="shared" ca="1" si="149"/>
        <v>-</v>
      </c>
      <c r="W4721" t="str">
        <f t="shared" si="148"/>
        <v>-</v>
      </c>
    </row>
    <row r="4722" spans="1:29" x14ac:dyDescent="0.25">
      <c r="A4722" s="6"/>
      <c r="B4722" s="10"/>
      <c r="C4722" s="6"/>
      <c r="D4722" s="6"/>
      <c r="E4722" s="6"/>
      <c r="F4722" s="6"/>
      <c r="G4722" s="6"/>
      <c r="H4722" s="6"/>
      <c r="I4722" s="6"/>
      <c r="J4722" s="6"/>
      <c r="K4722" s="6"/>
      <c r="L4722" s="6"/>
      <c r="M4722" s="6"/>
      <c r="N4722" s="6"/>
      <c r="O4722" s="6"/>
      <c r="P4722" s="10"/>
      <c r="Q4722" s="15" t="str">
        <f t="shared" ca="1" si="149"/>
        <v>-</v>
      </c>
      <c r="R4722" s="6"/>
      <c r="S4722" s="6"/>
      <c r="T4722" s="6"/>
      <c r="U4722" s="6"/>
      <c r="V4722" s="6"/>
      <c r="W4722" s="6" t="str">
        <f t="shared" si="148"/>
        <v>-</v>
      </c>
      <c r="X4722" s="6"/>
      <c r="Y4722" s="6"/>
      <c r="Z4722" s="6"/>
      <c r="AA4722" s="6"/>
      <c r="AB4722" s="6"/>
      <c r="AC4722" s="6"/>
    </row>
    <row r="4723" spans="1:29" x14ac:dyDescent="0.25">
      <c r="Q4723" s="12" t="str">
        <f t="shared" ca="1" si="149"/>
        <v>-</v>
      </c>
      <c r="W4723" t="str">
        <f t="shared" si="148"/>
        <v>-</v>
      </c>
    </row>
    <row r="4724" spans="1:29" x14ac:dyDescent="0.25">
      <c r="A4724" s="6"/>
      <c r="B4724" s="10"/>
      <c r="C4724" s="6"/>
      <c r="D4724" s="6"/>
      <c r="E4724" s="6"/>
      <c r="F4724" s="6"/>
      <c r="G4724" s="6"/>
      <c r="H4724" s="6"/>
      <c r="I4724" s="6"/>
      <c r="J4724" s="6"/>
      <c r="K4724" s="6"/>
      <c r="L4724" s="6"/>
      <c r="M4724" s="6"/>
      <c r="N4724" s="6"/>
      <c r="O4724" s="6"/>
      <c r="P4724" s="10"/>
      <c r="Q4724" s="15" t="str">
        <f t="shared" ca="1" si="149"/>
        <v>-</v>
      </c>
      <c r="R4724" s="6"/>
      <c r="S4724" s="6"/>
      <c r="T4724" s="6"/>
      <c r="U4724" s="6"/>
      <c r="V4724" s="6"/>
      <c r="W4724" s="6" t="str">
        <f t="shared" si="148"/>
        <v>-</v>
      </c>
      <c r="X4724" s="6"/>
      <c r="Y4724" s="6"/>
      <c r="Z4724" s="6"/>
      <c r="AA4724" s="6"/>
      <c r="AB4724" s="6"/>
      <c r="AC4724" s="6"/>
    </row>
    <row r="4725" spans="1:29" x14ac:dyDescent="0.25">
      <c r="Q4725" s="12" t="str">
        <f t="shared" ca="1" si="149"/>
        <v>-</v>
      </c>
      <c r="W4725" t="str">
        <f t="shared" si="148"/>
        <v>-</v>
      </c>
    </row>
    <row r="4726" spans="1:29" x14ac:dyDescent="0.25">
      <c r="A4726" s="6"/>
      <c r="B4726" s="10"/>
      <c r="C4726" s="6"/>
      <c r="D4726" s="6"/>
      <c r="E4726" s="6"/>
      <c r="F4726" s="6"/>
      <c r="G4726" s="6"/>
      <c r="H4726" s="6"/>
      <c r="I4726" s="6"/>
      <c r="J4726" s="6"/>
      <c r="K4726" s="6"/>
      <c r="L4726" s="6"/>
      <c r="M4726" s="6"/>
      <c r="N4726" s="6"/>
      <c r="O4726" s="6"/>
      <c r="P4726" s="10"/>
      <c r="Q4726" s="15" t="str">
        <f t="shared" ca="1" si="149"/>
        <v>-</v>
      </c>
      <c r="R4726" s="6"/>
      <c r="S4726" s="6"/>
      <c r="T4726" s="6"/>
      <c r="U4726" s="6"/>
      <c r="V4726" s="6"/>
      <c r="W4726" s="6" t="str">
        <f t="shared" si="148"/>
        <v>-</v>
      </c>
      <c r="X4726" s="6"/>
      <c r="Y4726" s="6"/>
      <c r="Z4726" s="6"/>
      <c r="AA4726" s="6"/>
      <c r="AB4726" s="6"/>
      <c r="AC4726" s="6"/>
    </row>
    <row r="4727" spans="1:29" x14ac:dyDescent="0.25">
      <c r="Q4727" s="12" t="str">
        <f t="shared" ca="1" si="149"/>
        <v>-</v>
      </c>
      <c r="W4727" t="str">
        <f t="shared" si="148"/>
        <v>-</v>
      </c>
    </row>
    <row r="4728" spans="1:29" x14ac:dyDescent="0.25">
      <c r="A4728" s="6"/>
      <c r="B4728" s="10"/>
      <c r="C4728" s="6"/>
      <c r="D4728" s="6"/>
      <c r="E4728" s="6"/>
      <c r="F4728" s="6"/>
      <c r="G4728" s="6"/>
      <c r="H4728" s="6"/>
      <c r="I4728" s="6"/>
      <c r="J4728" s="6"/>
      <c r="K4728" s="6"/>
      <c r="L4728" s="6"/>
      <c r="M4728" s="6"/>
      <c r="N4728" s="6"/>
      <c r="O4728" s="6"/>
      <c r="P4728" s="10"/>
      <c r="Q4728" s="15" t="str">
        <f t="shared" ca="1" si="149"/>
        <v>-</v>
      </c>
      <c r="R4728" s="6"/>
      <c r="S4728" s="6"/>
      <c r="T4728" s="6"/>
      <c r="U4728" s="6"/>
      <c r="V4728" s="6"/>
      <c r="W4728" s="6" t="str">
        <f t="shared" si="148"/>
        <v>-</v>
      </c>
      <c r="X4728" s="6"/>
      <c r="Y4728" s="6"/>
      <c r="Z4728" s="6"/>
      <c r="AA4728" s="6"/>
      <c r="AB4728" s="6"/>
      <c r="AC4728" s="6"/>
    </row>
    <row r="4729" spans="1:29" x14ac:dyDescent="0.25">
      <c r="Q4729" s="12" t="str">
        <f t="shared" ca="1" si="149"/>
        <v>-</v>
      </c>
      <c r="W4729" t="str">
        <f t="shared" si="148"/>
        <v>-</v>
      </c>
    </row>
    <row r="4730" spans="1:29" x14ac:dyDescent="0.25">
      <c r="A4730" s="6"/>
      <c r="B4730" s="10"/>
      <c r="C4730" s="6"/>
      <c r="D4730" s="6"/>
      <c r="E4730" s="6"/>
      <c r="F4730" s="6"/>
      <c r="G4730" s="6"/>
      <c r="H4730" s="6"/>
      <c r="I4730" s="6"/>
      <c r="J4730" s="6"/>
      <c r="K4730" s="6"/>
      <c r="L4730" s="6"/>
      <c r="M4730" s="6"/>
      <c r="N4730" s="6"/>
      <c r="O4730" s="6"/>
      <c r="P4730" s="10"/>
      <c r="Q4730" s="15" t="str">
        <f t="shared" ca="1" si="149"/>
        <v>-</v>
      </c>
      <c r="R4730" s="6"/>
      <c r="S4730" s="6"/>
      <c r="T4730" s="6"/>
      <c r="U4730" s="6"/>
      <c r="V4730" s="6"/>
      <c r="W4730" s="6" t="str">
        <f t="shared" si="148"/>
        <v>-</v>
      </c>
      <c r="X4730" s="6"/>
      <c r="Y4730" s="6"/>
      <c r="Z4730" s="6"/>
      <c r="AA4730" s="6"/>
      <c r="AB4730" s="6"/>
      <c r="AC4730" s="6"/>
    </row>
    <row r="4731" spans="1:29" x14ac:dyDescent="0.25">
      <c r="Q4731" s="12" t="str">
        <f t="shared" ca="1" si="149"/>
        <v>-</v>
      </c>
      <c r="W4731" t="str">
        <f t="shared" si="148"/>
        <v>-</v>
      </c>
    </row>
    <row r="4732" spans="1:29" x14ac:dyDescent="0.25">
      <c r="A4732" s="6"/>
      <c r="B4732" s="10"/>
      <c r="C4732" s="6"/>
      <c r="D4732" s="6"/>
      <c r="E4732" s="6"/>
      <c r="F4732" s="6"/>
      <c r="G4732" s="6"/>
      <c r="H4732" s="6"/>
      <c r="I4732" s="6"/>
      <c r="J4732" s="6"/>
      <c r="K4732" s="6"/>
      <c r="L4732" s="6"/>
      <c r="M4732" s="6"/>
      <c r="N4732" s="6"/>
      <c r="O4732" s="6"/>
      <c r="P4732" s="10"/>
      <c r="Q4732" s="15" t="str">
        <f t="shared" ca="1" si="149"/>
        <v>-</v>
      </c>
      <c r="R4732" s="6"/>
      <c r="S4732" s="6"/>
      <c r="T4732" s="6"/>
      <c r="U4732" s="6"/>
      <c r="V4732" s="6"/>
      <c r="W4732" s="6" t="str">
        <f t="shared" si="148"/>
        <v>-</v>
      </c>
      <c r="X4732" s="6"/>
      <c r="Y4732" s="6"/>
      <c r="Z4732" s="6"/>
      <c r="AA4732" s="6"/>
      <c r="AB4732" s="6"/>
      <c r="AC4732" s="6"/>
    </row>
    <row r="4733" spans="1:29" x14ac:dyDescent="0.25">
      <c r="Q4733" s="12" t="str">
        <f t="shared" ca="1" si="149"/>
        <v>-</v>
      </c>
      <c r="W4733" t="str">
        <f t="shared" si="148"/>
        <v>-</v>
      </c>
    </row>
    <row r="4734" spans="1:29" x14ac:dyDescent="0.25">
      <c r="A4734" s="6"/>
      <c r="B4734" s="10"/>
      <c r="C4734" s="6"/>
      <c r="D4734" s="6"/>
      <c r="E4734" s="6"/>
      <c r="F4734" s="6"/>
      <c r="G4734" s="6"/>
      <c r="H4734" s="6"/>
      <c r="I4734" s="6"/>
      <c r="J4734" s="6"/>
      <c r="K4734" s="6"/>
      <c r="L4734" s="6"/>
      <c r="M4734" s="6"/>
      <c r="N4734" s="6"/>
      <c r="O4734" s="6"/>
      <c r="P4734" s="10"/>
      <c r="Q4734" s="15" t="str">
        <f t="shared" ca="1" si="149"/>
        <v>-</v>
      </c>
      <c r="R4734" s="6"/>
      <c r="S4734" s="6"/>
      <c r="T4734" s="6"/>
      <c r="U4734" s="6"/>
      <c r="V4734" s="6"/>
      <c r="W4734" s="6" t="str">
        <f t="shared" si="148"/>
        <v>-</v>
      </c>
      <c r="X4734" s="6"/>
      <c r="Y4734" s="6"/>
      <c r="Z4734" s="6"/>
      <c r="AA4734" s="6"/>
      <c r="AB4734" s="6"/>
      <c r="AC4734" s="6"/>
    </row>
    <row r="4735" spans="1:29" x14ac:dyDescent="0.25">
      <c r="Q4735" s="12" t="str">
        <f t="shared" ca="1" si="149"/>
        <v>-</v>
      </c>
      <c r="W4735" t="str">
        <f t="shared" si="148"/>
        <v>-</v>
      </c>
    </row>
    <row r="4736" spans="1:29" x14ac:dyDescent="0.25">
      <c r="A4736" s="6"/>
      <c r="B4736" s="10"/>
      <c r="C4736" s="6"/>
      <c r="D4736" s="6"/>
      <c r="E4736" s="6"/>
      <c r="F4736" s="6"/>
      <c r="G4736" s="6"/>
      <c r="H4736" s="6"/>
      <c r="I4736" s="6"/>
      <c r="J4736" s="6"/>
      <c r="K4736" s="6"/>
      <c r="L4736" s="6"/>
      <c r="M4736" s="6"/>
      <c r="N4736" s="6"/>
      <c r="O4736" s="6"/>
      <c r="P4736" s="10"/>
      <c r="Q4736" s="15" t="str">
        <f t="shared" ca="1" si="149"/>
        <v>-</v>
      </c>
      <c r="R4736" s="6"/>
      <c r="S4736" s="6"/>
      <c r="T4736" s="6"/>
      <c r="U4736" s="6"/>
      <c r="V4736" s="6"/>
      <c r="W4736" s="6" t="str">
        <f t="shared" si="148"/>
        <v>-</v>
      </c>
      <c r="X4736" s="6"/>
      <c r="Y4736" s="6"/>
      <c r="Z4736" s="6"/>
      <c r="AA4736" s="6"/>
      <c r="AB4736" s="6"/>
      <c r="AC4736" s="6"/>
    </row>
    <row r="4737" spans="1:29" x14ac:dyDescent="0.25">
      <c r="Q4737" s="12" t="str">
        <f t="shared" ca="1" si="149"/>
        <v>-</v>
      </c>
      <c r="W4737" t="str">
        <f t="shared" si="148"/>
        <v>-</v>
      </c>
    </row>
    <row r="4738" spans="1:29" x14ac:dyDescent="0.25">
      <c r="A4738" s="6"/>
      <c r="B4738" s="10"/>
      <c r="C4738" s="6"/>
      <c r="D4738" s="6"/>
      <c r="E4738" s="6"/>
      <c r="F4738" s="6"/>
      <c r="G4738" s="6"/>
      <c r="H4738" s="6"/>
      <c r="I4738" s="6"/>
      <c r="J4738" s="6"/>
      <c r="K4738" s="6"/>
      <c r="L4738" s="6"/>
      <c r="M4738" s="6"/>
      <c r="N4738" s="6"/>
      <c r="O4738" s="6"/>
      <c r="P4738" s="10"/>
      <c r="Q4738" s="15" t="str">
        <f t="shared" ca="1" si="149"/>
        <v>-</v>
      </c>
      <c r="R4738" s="6"/>
      <c r="S4738" s="6"/>
      <c r="T4738" s="6"/>
      <c r="U4738" s="6"/>
      <c r="V4738" s="6"/>
      <c r="W4738" s="6" t="str">
        <f t="shared" si="148"/>
        <v>-</v>
      </c>
      <c r="X4738" s="6"/>
      <c r="Y4738" s="6"/>
      <c r="Z4738" s="6"/>
      <c r="AA4738" s="6"/>
      <c r="AB4738" s="6"/>
      <c r="AC4738" s="6"/>
    </row>
    <row r="4739" spans="1:29" x14ac:dyDescent="0.25">
      <c r="Q4739" s="12" t="str">
        <f t="shared" ca="1" si="149"/>
        <v>-</v>
      </c>
      <c r="W4739" t="str">
        <f t="shared" si="148"/>
        <v>-</v>
      </c>
    </row>
    <row r="4740" spans="1:29" x14ac:dyDescent="0.25">
      <c r="A4740" s="6"/>
      <c r="B4740" s="10"/>
      <c r="C4740" s="6"/>
      <c r="D4740" s="6"/>
      <c r="E4740" s="6"/>
      <c r="F4740" s="6"/>
      <c r="G4740" s="6"/>
      <c r="H4740" s="6"/>
      <c r="I4740" s="6"/>
      <c r="J4740" s="6"/>
      <c r="K4740" s="6"/>
      <c r="L4740" s="6"/>
      <c r="M4740" s="6"/>
      <c r="N4740" s="6"/>
      <c r="O4740" s="6"/>
      <c r="P4740" s="10"/>
      <c r="Q4740" s="15" t="str">
        <f t="shared" ca="1" si="149"/>
        <v>-</v>
      </c>
      <c r="R4740" s="6"/>
      <c r="S4740" s="6"/>
      <c r="T4740" s="6"/>
      <c r="U4740" s="6"/>
      <c r="V4740" s="6"/>
      <c r="W4740" s="6" t="str">
        <f t="shared" si="148"/>
        <v>-</v>
      </c>
      <c r="X4740" s="6"/>
      <c r="Y4740" s="6"/>
      <c r="Z4740" s="6"/>
      <c r="AA4740" s="6"/>
      <c r="AB4740" s="6"/>
      <c r="AC4740" s="6"/>
    </row>
    <row r="4741" spans="1:29" x14ac:dyDescent="0.25">
      <c r="Q4741" s="12" t="str">
        <f t="shared" ca="1" si="149"/>
        <v>-</v>
      </c>
      <c r="W4741" t="str">
        <f t="shared" si="148"/>
        <v>-</v>
      </c>
    </row>
    <row r="4742" spans="1:29" x14ac:dyDescent="0.25">
      <c r="A4742" s="6"/>
      <c r="B4742" s="10"/>
      <c r="C4742" s="6"/>
      <c r="D4742" s="6"/>
      <c r="E4742" s="6"/>
      <c r="F4742" s="6"/>
      <c r="G4742" s="6"/>
      <c r="H4742" s="6"/>
      <c r="I4742" s="6"/>
      <c r="J4742" s="6"/>
      <c r="K4742" s="6"/>
      <c r="L4742" s="6"/>
      <c r="M4742" s="6"/>
      <c r="N4742" s="6"/>
      <c r="O4742" s="6"/>
      <c r="P4742" s="10"/>
      <c r="Q4742" s="15" t="str">
        <f t="shared" ca="1" si="149"/>
        <v>-</v>
      </c>
      <c r="R4742" s="6"/>
      <c r="S4742" s="6"/>
      <c r="T4742" s="6"/>
      <c r="U4742" s="6"/>
      <c r="V4742" s="6"/>
      <c r="W4742" s="6" t="str">
        <f t="shared" si="148"/>
        <v>-</v>
      </c>
      <c r="X4742" s="6"/>
      <c r="Y4742" s="6"/>
      <c r="Z4742" s="6"/>
      <c r="AA4742" s="6"/>
      <c r="AB4742" s="6"/>
      <c r="AC4742" s="6"/>
    </row>
    <row r="4743" spans="1:29" x14ac:dyDescent="0.25">
      <c r="Q4743" s="12" t="str">
        <f t="shared" ca="1" si="149"/>
        <v>-</v>
      </c>
      <c r="W4743" t="str">
        <f t="shared" si="148"/>
        <v>-</v>
      </c>
    </row>
    <row r="4744" spans="1:29" x14ac:dyDescent="0.25">
      <c r="A4744" s="6"/>
      <c r="B4744" s="10"/>
      <c r="C4744" s="6"/>
      <c r="D4744" s="6"/>
      <c r="E4744" s="6"/>
      <c r="F4744" s="6"/>
      <c r="G4744" s="6"/>
      <c r="H4744" s="6"/>
      <c r="I4744" s="6"/>
      <c r="J4744" s="6"/>
      <c r="K4744" s="6"/>
      <c r="L4744" s="6"/>
      <c r="M4744" s="6"/>
      <c r="N4744" s="6"/>
      <c r="O4744" s="6"/>
      <c r="P4744" s="10"/>
      <c r="Q4744" s="15" t="str">
        <f t="shared" ca="1" si="149"/>
        <v>-</v>
      </c>
      <c r="R4744" s="6"/>
      <c r="S4744" s="6"/>
      <c r="T4744" s="6"/>
      <c r="U4744" s="6"/>
      <c r="V4744" s="6"/>
      <c r="W4744" s="6" t="str">
        <f t="shared" ref="W4744:W4807" si="150">IF(OR(ISBLANK(J4744),ISBLANK(V4744)),"-",(IF(J4744=V4744,"Yes","No")))</f>
        <v>-</v>
      </c>
      <c r="X4744" s="6"/>
      <c r="Y4744" s="6"/>
      <c r="Z4744" s="6"/>
      <c r="AA4744" s="6"/>
      <c r="AB4744" s="6"/>
      <c r="AC4744" s="6"/>
    </row>
    <row r="4745" spans="1:29" x14ac:dyDescent="0.25">
      <c r="Q4745" s="12" t="str">
        <f t="shared" ref="Q4745:Q4808" ca="1" si="151">IF(B4745&gt;1/1/1900, (IF(R4745="Closed",(DATEDIF(B4745,P4745,"d"))-(DATEDIF(M4745,O4745,"d")),IF(OR(R4745="Pending",ISBLANK(P4745)),TODAY()-B4745))),"-")</f>
        <v>-</v>
      </c>
      <c r="W4745" t="str">
        <f t="shared" si="150"/>
        <v>-</v>
      </c>
    </row>
    <row r="4746" spans="1:29" x14ac:dyDescent="0.25">
      <c r="A4746" s="6"/>
      <c r="B4746" s="10"/>
      <c r="C4746" s="6"/>
      <c r="D4746" s="6"/>
      <c r="E4746" s="6"/>
      <c r="F4746" s="6"/>
      <c r="G4746" s="6"/>
      <c r="H4746" s="6"/>
      <c r="I4746" s="6"/>
      <c r="J4746" s="6"/>
      <c r="K4746" s="6"/>
      <c r="L4746" s="6"/>
      <c r="M4746" s="6"/>
      <c r="N4746" s="6"/>
      <c r="O4746" s="6"/>
      <c r="P4746" s="10"/>
      <c r="Q4746" s="15" t="str">
        <f t="shared" ca="1" si="151"/>
        <v>-</v>
      </c>
      <c r="R4746" s="6"/>
      <c r="S4746" s="6"/>
      <c r="T4746" s="6"/>
      <c r="U4746" s="6"/>
      <c r="V4746" s="6"/>
      <c r="W4746" s="6" t="str">
        <f t="shared" si="150"/>
        <v>-</v>
      </c>
      <c r="X4746" s="6"/>
      <c r="Y4746" s="6"/>
      <c r="Z4746" s="6"/>
      <c r="AA4746" s="6"/>
      <c r="AB4746" s="6"/>
      <c r="AC4746" s="6"/>
    </row>
    <row r="4747" spans="1:29" x14ac:dyDescent="0.25">
      <c r="Q4747" s="12" t="str">
        <f t="shared" ca="1" si="151"/>
        <v>-</v>
      </c>
      <c r="W4747" t="str">
        <f t="shared" si="150"/>
        <v>-</v>
      </c>
    </row>
    <row r="4748" spans="1:29" x14ac:dyDescent="0.25">
      <c r="A4748" s="6"/>
      <c r="B4748" s="10"/>
      <c r="C4748" s="6"/>
      <c r="D4748" s="6"/>
      <c r="E4748" s="6"/>
      <c r="F4748" s="6"/>
      <c r="G4748" s="6"/>
      <c r="H4748" s="6"/>
      <c r="I4748" s="6"/>
      <c r="J4748" s="6"/>
      <c r="K4748" s="6"/>
      <c r="L4748" s="6"/>
      <c r="M4748" s="6"/>
      <c r="N4748" s="6"/>
      <c r="O4748" s="6"/>
      <c r="P4748" s="10"/>
      <c r="Q4748" s="15" t="str">
        <f t="shared" ca="1" si="151"/>
        <v>-</v>
      </c>
      <c r="R4748" s="6"/>
      <c r="S4748" s="6"/>
      <c r="T4748" s="6"/>
      <c r="U4748" s="6"/>
      <c r="V4748" s="6"/>
      <c r="W4748" s="6" t="str">
        <f t="shared" si="150"/>
        <v>-</v>
      </c>
      <c r="X4748" s="6"/>
      <c r="Y4748" s="6"/>
      <c r="Z4748" s="6"/>
      <c r="AA4748" s="6"/>
      <c r="AB4748" s="6"/>
      <c r="AC4748" s="6"/>
    </row>
    <row r="4749" spans="1:29" x14ac:dyDescent="0.25">
      <c r="Q4749" s="12" t="str">
        <f t="shared" ca="1" si="151"/>
        <v>-</v>
      </c>
      <c r="W4749" t="str">
        <f t="shared" si="150"/>
        <v>-</v>
      </c>
    </row>
    <row r="4750" spans="1:29" x14ac:dyDescent="0.25">
      <c r="A4750" s="6"/>
      <c r="B4750" s="10"/>
      <c r="C4750" s="6"/>
      <c r="D4750" s="6"/>
      <c r="E4750" s="6"/>
      <c r="F4750" s="6"/>
      <c r="G4750" s="6"/>
      <c r="H4750" s="6"/>
      <c r="I4750" s="6"/>
      <c r="J4750" s="6"/>
      <c r="K4750" s="6"/>
      <c r="L4750" s="6"/>
      <c r="M4750" s="6"/>
      <c r="N4750" s="6"/>
      <c r="O4750" s="6"/>
      <c r="P4750" s="10"/>
      <c r="Q4750" s="15" t="str">
        <f t="shared" ca="1" si="151"/>
        <v>-</v>
      </c>
      <c r="R4750" s="6"/>
      <c r="S4750" s="6"/>
      <c r="T4750" s="6"/>
      <c r="U4750" s="6"/>
      <c r="V4750" s="6"/>
      <c r="W4750" s="6" t="str">
        <f t="shared" si="150"/>
        <v>-</v>
      </c>
      <c r="X4750" s="6"/>
      <c r="Y4750" s="6"/>
      <c r="Z4750" s="6"/>
      <c r="AA4750" s="6"/>
      <c r="AB4750" s="6"/>
      <c r="AC4750" s="6"/>
    </row>
    <row r="4751" spans="1:29" x14ac:dyDescent="0.25">
      <c r="Q4751" s="12" t="str">
        <f t="shared" ca="1" si="151"/>
        <v>-</v>
      </c>
      <c r="W4751" t="str">
        <f t="shared" si="150"/>
        <v>-</v>
      </c>
    </row>
    <row r="4752" spans="1:29" x14ac:dyDescent="0.25">
      <c r="A4752" s="6"/>
      <c r="B4752" s="10"/>
      <c r="C4752" s="6"/>
      <c r="D4752" s="6"/>
      <c r="E4752" s="6"/>
      <c r="F4752" s="6"/>
      <c r="G4752" s="6"/>
      <c r="H4752" s="6"/>
      <c r="I4752" s="6"/>
      <c r="J4752" s="6"/>
      <c r="K4752" s="6"/>
      <c r="L4752" s="6"/>
      <c r="M4752" s="6"/>
      <c r="N4752" s="6"/>
      <c r="O4752" s="6"/>
      <c r="P4752" s="10"/>
      <c r="Q4752" s="15" t="str">
        <f t="shared" ca="1" si="151"/>
        <v>-</v>
      </c>
      <c r="R4752" s="6"/>
      <c r="S4752" s="6"/>
      <c r="T4752" s="6"/>
      <c r="U4752" s="6"/>
      <c r="V4752" s="6"/>
      <c r="W4752" s="6" t="str">
        <f t="shared" si="150"/>
        <v>-</v>
      </c>
      <c r="X4752" s="6"/>
      <c r="Y4752" s="6"/>
      <c r="Z4752" s="6"/>
      <c r="AA4752" s="6"/>
      <c r="AB4752" s="6"/>
      <c r="AC4752" s="6"/>
    </row>
    <row r="4753" spans="1:29" x14ac:dyDescent="0.25">
      <c r="Q4753" s="12" t="str">
        <f t="shared" ca="1" si="151"/>
        <v>-</v>
      </c>
      <c r="W4753" t="str">
        <f t="shared" si="150"/>
        <v>-</v>
      </c>
    </row>
    <row r="4754" spans="1:29" x14ac:dyDescent="0.25">
      <c r="A4754" s="6"/>
      <c r="B4754" s="10"/>
      <c r="C4754" s="6"/>
      <c r="D4754" s="6"/>
      <c r="E4754" s="6"/>
      <c r="F4754" s="6"/>
      <c r="G4754" s="6"/>
      <c r="H4754" s="6"/>
      <c r="I4754" s="6"/>
      <c r="J4754" s="6"/>
      <c r="K4754" s="6"/>
      <c r="L4754" s="6"/>
      <c r="M4754" s="6"/>
      <c r="N4754" s="6"/>
      <c r="O4754" s="6"/>
      <c r="P4754" s="10"/>
      <c r="Q4754" s="15" t="str">
        <f t="shared" ca="1" si="151"/>
        <v>-</v>
      </c>
      <c r="R4754" s="6"/>
      <c r="S4754" s="6"/>
      <c r="T4754" s="6"/>
      <c r="U4754" s="6"/>
      <c r="V4754" s="6"/>
      <c r="W4754" s="6" t="str">
        <f t="shared" si="150"/>
        <v>-</v>
      </c>
      <c r="X4754" s="6"/>
      <c r="Y4754" s="6"/>
      <c r="Z4754" s="6"/>
      <c r="AA4754" s="6"/>
      <c r="AB4754" s="6"/>
      <c r="AC4754" s="6"/>
    </row>
    <row r="4755" spans="1:29" x14ac:dyDescent="0.25">
      <c r="Q4755" s="12" t="str">
        <f t="shared" ca="1" si="151"/>
        <v>-</v>
      </c>
      <c r="W4755" t="str">
        <f t="shared" si="150"/>
        <v>-</v>
      </c>
    </row>
    <row r="4756" spans="1:29" x14ac:dyDescent="0.25">
      <c r="A4756" s="6"/>
      <c r="B4756" s="10"/>
      <c r="C4756" s="6"/>
      <c r="D4756" s="6"/>
      <c r="E4756" s="6"/>
      <c r="F4756" s="6"/>
      <c r="G4756" s="6"/>
      <c r="H4756" s="6"/>
      <c r="I4756" s="6"/>
      <c r="J4756" s="6"/>
      <c r="K4756" s="6"/>
      <c r="L4756" s="6"/>
      <c r="M4756" s="6"/>
      <c r="N4756" s="6"/>
      <c r="O4756" s="6"/>
      <c r="P4756" s="10"/>
      <c r="Q4756" s="15" t="str">
        <f t="shared" ca="1" si="151"/>
        <v>-</v>
      </c>
      <c r="R4756" s="6"/>
      <c r="S4756" s="6"/>
      <c r="T4756" s="6"/>
      <c r="U4756" s="6"/>
      <c r="V4756" s="6"/>
      <c r="W4756" s="6" t="str">
        <f t="shared" si="150"/>
        <v>-</v>
      </c>
      <c r="X4756" s="6"/>
      <c r="Y4756" s="6"/>
      <c r="Z4756" s="6"/>
      <c r="AA4756" s="6"/>
      <c r="AB4756" s="6"/>
      <c r="AC4756" s="6"/>
    </row>
    <row r="4757" spans="1:29" x14ac:dyDescent="0.25">
      <c r="Q4757" s="12" t="str">
        <f t="shared" ca="1" si="151"/>
        <v>-</v>
      </c>
      <c r="W4757" t="str">
        <f t="shared" si="150"/>
        <v>-</v>
      </c>
    </row>
    <row r="4758" spans="1:29" x14ac:dyDescent="0.25">
      <c r="A4758" s="6"/>
      <c r="B4758" s="10"/>
      <c r="C4758" s="6"/>
      <c r="D4758" s="6"/>
      <c r="E4758" s="6"/>
      <c r="F4758" s="6"/>
      <c r="G4758" s="6"/>
      <c r="H4758" s="6"/>
      <c r="I4758" s="6"/>
      <c r="J4758" s="6"/>
      <c r="K4758" s="6"/>
      <c r="L4758" s="6"/>
      <c r="M4758" s="6"/>
      <c r="N4758" s="6"/>
      <c r="O4758" s="6"/>
      <c r="P4758" s="10"/>
      <c r="Q4758" s="15" t="str">
        <f t="shared" ca="1" si="151"/>
        <v>-</v>
      </c>
      <c r="R4758" s="6"/>
      <c r="S4758" s="6"/>
      <c r="T4758" s="6"/>
      <c r="U4758" s="6"/>
      <c r="V4758" s="6"/>
      <c r="W4758" s="6" t="str">
        <f t="shared" si="150"/>
        <v>-</v>
      </c>
      <c r="X4758" s="6"/>
      <c r="Y4758" s="6"/>
      <c r="Z4758" s="6"/>
      <c r="AA4758" s="6"/>
      <c r="AB4758" s="6"/>
      <c r="AC4758" s="6"/>
    </row>
    <row r="4759" spans="1:29" x14ac:dyDescent="0.25">
      <c r="Q4759" s="12" t="str">
        <f t="shared" ca="1" si="151"/>
        <v>-</v>
      </c>
      <c r="W4759" t="str">
        <f t="shared" si="150"/>
        <v>-</v>
      </c>
    </row>
    <row r="4760" spans="1:29" x14ac:dyDescent="0.25">
      <c r="A4760" s="6"/>
      <c r="B4760" s="10"/>
      <c r="C4760" s="6"/>
      <c r="D4760" s="6"/>
      <c r="E4760" s="6"/>
      <c r="F4760" s="6"/>
      <c r="G4760" s="6"/>
      <c r="H4760" s="6"/>
      <c r="I4760" s="6"/>
      <c r="J4760" s="6"/>
      <c r="K4760" s="6"/>
      <c r="L4760" s="6"/>
      <c r="M4760" s="6"/>
      <c r="N4760" s="6"/>
      <c r="O4760" s="6"/>
      <c r="P4760" s="10"/>
      <c r="Q4760" s="15" t="str">
        <f t="shared" ca="1" si="151"/>
        <v>-</v>
      </c>
      <c r="R4760" s="6"/>
      <c r="S4760" s="6"/>
      <c r="T4760" s="6"/>
      <c r="U4760" s="6"/>
      <c r="V4760" s="6"/>
      <c r="W4760" s="6" t="str">
        <f t="shared" si="150"/>
        <v>-</v>
      </c>
      <c r="X4760" s="6"/>
      <c r="Y4760" s="6"/>
      <c r="Z4760" s="6"/>
      <c r="AA4760" s="6"/>
      <c r="AB4760" s="6"/>
      <c r="AC4760" s="6"/>
    </row>
    <row r="4761" spans="1:29" x14ac:dyDescent="0.25">
      <c r="Q4761" s="12" t="str">
        <f t="shared" ca="1" si="151"/>
        <v>-</v>
      </c>
      <c r="W4761" t="str">
        <f t="shared" si="150"/>
        <v>-</v>
      </c>
    </row>
    <row r="4762" spans="1:29" x14ac:dyDescent="0.25">
      <c r="A4762" s="6"/>
      <c r="B4762" s="10"/>
      <c r="C4762" s="6"/>
      <c r="D4762" s="6"/>
      <c r="E4762" s="6"/>
      <c r="F4762" s="6"/>
      <c r="G4762" s="6"/>
      <c r="H4762" s="6"/>
      <c r="I4762" s="6"/>
      <c r="J4762" s="6"/>
      <c r="K4762" s="6"/>
      <c r="L4762" s="6"/>
      <c r="M4762" s="6"/>
      <c r="N4762" s="6"/>
      <c r="O4762" s="6"/>
      <c r="P4762" s="10"/>
      <c r="Q4762" s="15" t="str">
        <f t="shared" ca="1" si="151"/>
        <v>-</v>
      </c>
      <c r="R4762" s="6"/>
      <c r="S4762" s="6"/>
      <c r="T4762" s="6"/>
      <c r="U4762" s="6"/>
      <c r="V4762" s="6"/>
      <c r="W4762" s="6" t="str">
        <f t="shared" si="150"/>
        <v>-</v>
      </c>
      <c r="X4762" s="6"/>
      <c r="Y4762" s="6"/>
      <c r="Z4762" s="6"/>
      <c r="AA4762" s="6"/>
      <c r="AB4762" s="6"/>
      <c r="AC4762" s="6"/>
    </row>
    <row r="4763" spans="1:29" x14ac:dyDescent="0.25">
      <c r="Q4763" s="12" t="str">
        <f t="shared" ca="1" si="151"/>
        <v>-</v>
      </c>
      <c r="W4763" t="str">
        <f t="shared" si="150"/>
        <v>-</v>
      </c>
    </row>
    <row r="4764" spans="1:29" x14ac:dyDescent="0.25">
      <c r="A4764" s="6"/>
      <c r="B4764" s="10"/>
      <c r="C4764" s="6"/>
      <c r="D4764" s="6"/>
      <c r="E4764" s="6"/>
      <c r="F4764" s="6"/>
      <c r="G4764" s="6"/>
      <c r="H4764" s="6"/>
      <c r="I4764" s="6"/>
      <c r="J4764" s="6"/>
      <c r="K4764" s="6"/>
      <c r="L4764" s="6"/>
      <c r="M4764" s="6"/>
      <c r="N4764" s="6"/>
      <c r="O4764" s="6"/>
      <c r="P4764" s="10"/>
      <c r="Q4764" s="15" t="str">
        <f t="shared" ca="1" si="151"/>
        <v>-</v>
      </c>
      <c r="R4764" s="6"/>
      <c r="S4764" s="6"/>
      <c r="T4764" s="6"/>
      <c r="U4764" s="6"/>
      <c r="V4764" s="6"/>
      <c r="W4764" s="6" t="str">
        <f t="shared" si="150"/>
        <v>-</v>
      </c>
      <c r="X4764" s="6"/>
      <c r="Y4764" s="6"/>
      <c r="Z4764" s="6"/>
      <c r="AA4764" s="6"/>
      <c r="AB4764" s="6"/>
      <c r="AC4764" s="6"/>
    </row>
    <row r="4765" spans="1:29" x14ac:dyDescent="0.25">
      <c r="Q4765" s="12" t="str">
        <f t="shared" ca="1" si="151"/>
        <v>-</v>
      </c>
      <c r="W4765" t="str">
        <f t="shared" si="150"/>
        <v>-</v>
      </c>
    </row>
    <row r="4766" spans="1:29" x14ac:dyDescent="0.25">
      <c r="A4766" s="6"/>
      <c r="B4766" s="10"/>
      <c r="C4766" s="6"/>
      <c r="D4766" s="6"/>
      <c r="E4766" s="6"/>
      <c r="F4766" s="6"/>
      <c r="G4766" s="6"/>
      <c r="H4766" s="6"/>
      <c r="I4766" s="6"/>
      <c r="J4766" s="6"/>
      <c r="K4766" s="6"/>
      <c r="L4766" s="6"/>
      <c r="M4766" s="6"/>
      <c r="N4766" s="6"/>
      <c r="O4766" s="6"/>
      <c r="P4766" s="10"/>
      <c r="Q4766" s="15" t="str">
        <f t="shared" ca="1" si="151"/>
        <v>-</v>
      </c>
      <c r="R4766" s="6"/>
      <c r="S4766" s="6"/>
      <c r="T4766" s="6"/>
      <c r="U4766" s="6"/>
      <c r="V4766" s="6"/>
      <c r="W4766" s="6" t="str">
        <f t="shared" si="150"/>
        <v>-</v>
      </c>
      <c r="X4766" s="6"/>
      <c r="Y4766" s="6"/>
      <c r="Z4766" s="6"/>
      <c r="AA4766" s="6"/>
      <c r="AB4766" s="6"/>
      <c r="AC4766" s="6"/>
    </row>
    <row r="4767" spans="1:29" x14ac:dyDescent="0.25">
      <c r="Q4767" s="12" t="str">
        <f t="shared" ca="1" si="151"/>
        <v>-</v>
      </c>
      <c r="W4767" t="str">
        <f t="shared" si="150"/>
        <v>-</v>
      </c>
    </row>
    <row r="4768" spans="1:29" x14ac:dyDescent="0.25">
      <c r="A4768" s="6"/>
      <c r="B4768" s="10"/>
      <c r="C4768" s="6"/>
      <c r="D4768" s="6"/>
      <c r="E4768" s="6"/>
      <c r="F4768" s="6"/>
      <c r="G4768" s="6"/>
      <c r="H4768" s="6"/>
      <c r="I4768" s="6"/>
      <c r="J4768" s="6"/>
      <c r="K4768" s="6"/>
      <c r="L4768" s="6"/>
      <c r="M4768" s="6"/>
      <c r="N4768" s="6"/>
      <c r="O4768" s="6"/>
      <c r="P4768" s="10"/>
      <c r="Q4768" s="15" t="str">
        <f t="shared" ca="1" si="151"/>
        <v>-</v>
      </c>
      <c r="R4768" s="6"/>
      <c r="S4768" s="6"/>
      <c r="T4768" s="6"/>
      <c r="U4768" s="6"/>
      <c r="V4768" s="6"/>
      <c r="W4768" s="6" t="str">
        <f t="shared" si="150"/>
        <v>-</v>
      </c>
      <c r="X4768" s="6"/>
      <c r="Y4768" s="6"/>
      <c r="Z4768" s="6"/>
      <c r="AA4768" s="6"/>
      <c r="AB4768" s="6"/>
      <c r="AC4768" s="6"/>
    </row>
    <row r="4769" spans="1:29" x14ac:dyDescent="0.25">
      <c r="Q4769" s="12" t="str">
        <f t="shared" ca="1" si="151"/>
        <v>-</v>
      </c>
      <c r="W4769" t="str">
        <f t="shared" si="150"/>
        <v>-</v>
      </c>
    </row>
    <row r="4770" spans="1:29" x14ac:dyDescent="0.25">
      <c r="A4770" s="6"/>
      <c r="B4770" s="10"/>
      <c r="C4770" s="6"/>
      <c r="D4770" s="6"/>
      <c r="E4770" s="6"/>
      <c r="F4770" s="6"/>
      <c r="G4770" s="6"/>
      <c r="H4770" s="6"/>
      <c r="I4770" s="6"/>
      <c r="J4770" s="6"/>
      <c r="K4770" s="6"/>
      <c r="L4770" s="6"/>
      <c r="M4770" s="6"/>
      <c r="N4770" s="6"/>
      <c r="O4770" s="6"/>
      <c r="P4770" s="10"/>
      <c r="Q4770" s="15" t="str">
        <f t="shared" ca="1" si="151"/>
        <v>-</v>
      </c>
      <c r="R4770" s="6"/>
      <c r="S4770" s="6"/>
      <c r="T4770" s="6"/>
      <c r="U4770" s="6"/>
      <c r="V4770" s="6"/>
      <c r="W4770" s="6" t="str">
        <f t="shared" si="150"/>
        <v>-</v>
      </c>
      <c r="X4770" s="6"/>
      <c r="Y4770" s="6"/>
      <c r="Z4770" s="6"/>
      <c r="AA4770" s="6"/>
      <c r="AB4770" s="6"/>
      <c r="AC4770" s="6"/>
    </row>
    <row r="4771" spans="1:29" x14ac:dyDescent="0.25">
      <c r="Q4771" s="12" t="str">
        <f t="shared" ca="1" si="151"/>
        <v>-</v>
      </c>
      <c r="W4771" t="str">
        <f t="shared" si="150"/>
        <v>-</v>
      </c>
    </row>
    <row r="4772" spans="1:29" x14ac:dyDescent="0.25">
      <c r="A4772" s="6"/>
      <c r="B4772" s="10"/>
      <c r="C4772" s="6"/>
      <c r="D4772" s="6"/>
      <c r="E4772" s="6"/>
      <c r="F4772" s="6"/>
      <c r="G4772" s="6"/>
      <c r="H4772" s="6"/>
      <c r="I4772" s="6"/>
      <c r="J4772" s="6"/>
      <c r="K4772" s="6"/>
      <c r="L4772" s="6"/>
      <c r="M4772" s="6"/>
      <c r="N4772" s="6"/>
      <c r="O4772" s="6"/>
      <c r="P4772" s="10"/>
      <c r="Q4772" s="15" t="str">
        <f t="shared" ca="1" si="151"/>
        <v>-</v>
      </c>
      <c r="R4772" s="6"/>
      <c r="S4772" s="6"/>
      <c r="T4772" s="6"/>
      <c r="U4772" s="6"/>
      <c r="V4772" s="6"/>
      <c r="W4772" s="6" t="str">
        <f t="shared" si="150"/>
        <v>-</v>
      </c>
      <c r="X4772" s="6"/>
      <c r="Y4772" s="6"/>
      <c r="Z4772" s="6"/>
      <c r="AA4772" s="6"/>
      <c r="AB4772" s="6"/>
      <c r="AC4772" s="6"/>
    </row>
    <row r="4773" spans="1:29" x14ac:dyDescent="0.25">
      <c r="Q4773" s="12" t="str">
        <f t="shared" ca="1" si="151"/>
        <v>-</v>
      </c>
      <c r="W4773" t="str">
        <f t="shared" si="150"/>
        <v>-</v>
      </c>
    </row>
    <row r="4774" spans="1:29" x14ac:dyDescent="0.25">
      <c r="A4774" s="6"/>
      <c r="B4774" s="10"/>
      <c r="C4774" s="6"/>
      <c r="D4774" s="6"/>
      <c r="E4774" s="6"/>
      <c r="F4774" s="6"/>
      <c r="G4774" s="6"/>
      <c r="H4774" s="6"/>
      <c r="I4774" s="6"/>
      <c r="J4774" s="6"/>
      <c r="K4774" s="6"/>
      <c r="L4774" s="6"/>
      <c r="M4774" s="6"/>
      <c r="N4774" s="6"/>
      <c r="O4774" s="6"/>
      <c r="P4774" s="10"/>
      <c r="Q4774" s="15" t="str">
        <f t="shared" ca="1" si="151"/>
        <v>-</v>
      </c>
      <c r="R4774" s="6"/>
      <c r="S4774" s="6"/>
      <c r="T4774" s="6"/>
      <c r="U4774" s="6"/>
      <c r="V4774" s="6"/>
      <c r="W4774" s="6" t="str">
        <f t="shared" si="150"/>
        <v>-</v>
      </c>
      <c r="X4774" s="6"/>
      <c r="Y4774" s="6"/>
      <c r="Z4774" s="6"/>
      <c r="AA4774" s="6"/>
      <c r="AB4774" s="6"/>
      <c r="AC4774" s="6"/>
    </row>
    <row r="4775" spans="1:29" x14ac:dyDescent="0.25">
      <c r="Q4775" s="12" t="str">
        <f t="shared" ca="1" si="151"/>
        <v>-</v>
      </c>
      <c r="W4775" t="str">
        <f t="shared" si="150"/>
        <v>-</v>
      </c>
    </row>
    <row r="4776" spans="1:29" x14ac:dyDescent="0.25">
      <c r="A4776" s="6"/>
      <c r="B4776" s="10"/>
      <c r="C4776" s="6"/>
      <c r="D4776" s="6"/>
      <c r="E4776" s="6"/>
      <c r="F4776" s="6"/>
      <c r="G4776" s="6"/>
      <c r="H4776" s="6"/>
      <c r="I4776" s="6"/>
      <c r="J4776" s="6"/>
      <c r="K4776" s="6"/>
      <c r="L4776" s="6"/>
      <c r="M4776" s="6"/>
      <c r="N4776" s="6"/>
      <c r="O4776" s="6"/>
      <c r="P4776" s="10"/>
      <c r="Q4776" s="15" t="str">
        <f t="shared" ca="1" si="151"/>
        <v>-</v>
      </c>
      <c r="R4776" s="6"/>
      <c r="S4776" s="6"/>
      <c r="T4776" s="6"/>
      <c r="U4776" s="6"/>
      <c r="V4776" s="6"/>
      <c r="W4776" s="6" t="str">
        <f t="shared" si="150"/>
        <v>-</v>
      </c>
      <c r="X4776" s="6"/>
      <c r="Y4776" s="6"/>
      <c r="Z4776" s="6"/>
      <c r="AA4776" s="6"/>
      <c r="AB4776" s="6"/>
      <c r="AC4776" s="6"/>
    </row>
    <row r="4777" spans="1:29" x14ac:dyDescent="0.25">
      <c r="Q4777" s="12" t="str">
        <f t="shared" ca="1" si="151"/>
        <v>-</v>
      </c>
      <c r="W4777" t="str">
        <f t="shared" si="150"/>
        <v>-</v>
      </c>
    </row>
    <row r="4778" spans="1:29" x14ac:dyDescent="0.25">
      <c r="A4778" s="6"/>
      <c r="B4778" s="10"/>
      <c r="C4778" s="6"/>
      <c r="D4778" s="6"/>
      <c r="E4778" s="6"/>
      <c r="F4778" s="6"/>
      <c r="G4778" s="6"/>
      <c r="H4778" s="6"/>
      <c r="I4778" s="6"/>
      <c r="J4778" s="6"/>
      <c r="K4778" s="6"/>
      <c r="L4778" s="6"/>
      <c r="M4778" s="6"/>
      <c r="N4778" s="6"/>
      <c r="O4778" s="6"/>
      <c r="P4778" s="10"/>
      <c r="Q4778" s="15" t="str">
        <f t="shared" ca="1" si="151"/>
        <v>-</v>
      </c>
      <c r="R4778" s="6"/>
      <c r="S4778" s="6"/>
      <c r="T4778" s="6"/>
      <c r="U4778" s="6"/>
      <c r="V4778" s="6"/>
      <c r="W4778" s="6" t="str">
        <f t="shared" si="150"/>
        <v>-</v>
      </c>
      <c r="X4778" s="6"/>
      <c r="Y4778" s="6"/>
      <c r="Z4778" s="6"/>
      <c r="AA4778" s="6"/>
      <c r="AB4778" s="6"/>
      <c r="AC4778" s="6"/>
    </row>
    <row r="4779" spans="1:29" x14ac:dyDescent="0.25">
      <c r="Q4779" s="12" t="str">
        <f t="shared" ca="1" si="151"/>
        <v>-</v>
      </c>
      <c r="W4779" t="str">
        <f t="shared" si="150"/>
        <v>-</v>
      </c>
    </row>
    <row r="4780" spans="1:29" x14ac:dyDescent="0.25">
      <c r="A4780" s="6"/>
      <c r="B4780" s="10"/>
      <c r="C4780" s="6"/>
      <c r="D4780" s="6"/>
      <c r="E4780" s="6"/>
      <c r="F4780" s="6"/>
      <c r="G4780" s="6"/>
      <c r="H4780" s="6"/>
      <c r="I4780" s="6"/>
      <c r="J4780" s="6"/>
      <c r="K4780" s="6"/>
      <c r="L4780" s="6"/>
      <c r="M4780" s="6"/>
      <c r="N4780" s="6"/>
      <c r="O4780" s="6"/>
      <c r="P4780" s="10"/>
      <c r="Q4780" s="15" t="str">
        <f t="shared" ca="1" si="151"/>
        <v>-</v>
      </c>
      <c r="R4780" s="6"/>
      <c r="S4780" s="6"/>
      <c r="T4780" s="6"/>
      <c r="U4780" s="6"/>
      <c r="V4780" s="6"/>
      <c r="W4780" s="6" t="str">
        <f t="shared" si="150"/>
        <v>-</v>
      </c>
      <c r="X4780" s="6"/>
      <c r="Y4780" s="6"/>
      <c r="Z4780" s="6"/>
      <c r="AA4780" s="6"/>
      <c r="AB4780" s="6"/>
      <c r="AC4780" s="6"/>
    </row>
    <row r="4781" spans="1:29" x14ac:dyDescent="0.25">
      <c r="Q4781" s="12" t="str">
        <f t="shared" ca="1" si="151"/>
        <v>-</v>
      </c>
      <c r="W4781" t="str">
        <f t="shared" si="150"/>
        <v>-</v>
      </c>
    </row>
    <row r="4782" spans="1:29" x14ac:dyDescent="0.25">
      <c r="A4782" s="6"/>
      <c r="B4782" s="10"/>
      <c r="C4782" s="6"/>
      <c r="D4782" s="6"/>
      <c r="E4782" s="6"/>
      <c r="F4782" s="6"/>
      <c r="G4782" s="6"/>
      <c r="H4782" s="6"/>
      <c r="I4782" s="6"/>
      <c r="J4782" s="6"/>
      <c r="K4782" s="6"/>
      <c r="L4782" s="6"/>
      <c r="M4782" s="6"/>
      <c r="N4782" s="6"/>
      <c r="O4782" s="6"/>
      <c r="P4782" s="10"/>
      <c r="Q4782" s="15" t="str">
        <f t="shared" ca="1" si="151"/>
        <v>-</v>
      </c>
      <c r="R4782" s="6"/>
      <c r="S4782" s="6"/>
      <c r="T4782" s="6"/>
      <c r="U4782" s="6"/>
      <c r="V4782" s="6"/>
      <c r="W4782" s="6" t="str">
        <f t="shared" si="150"/>
        <v>-</v>
      </c>
      <c r="X4782" s="6"/>
      <c r="Y4782" s="6"/>
      <c r="Z4782" s="6"/>
      <c r="AA4782" s="6"/>
      <c r="AB4782" s="6"/>
      <c r="AC4782" s="6"/>
    </row>
    <row r="4783" spans="1:29" x14ac:dyDescent="0.25">
      <c r="Q4783" s="12" t="str">
        <f t="shared" ca="1" si="151"/>
        <v>-</v>
      </c>
      <c r="W4783" t="str">
        <f t="shared" si="150"/>
        <v>-</v>
      </c>
    </row>
    <row r="4784" spans="1:29" x14ac:dyDescent="0.25">
      <c r="A4784" s="6"/>
      <c r="B4784" s="10"/>
      <c r="C4784" s="6"/>
      <c r="D4784" s="6"/>
      <c r="E4784" s="6"/>
      <c r="F4784" s="6"/>
      <c r="G4784" s="6"/>
      <c r="H4784" s="6"/>
      <c r="I4784" s="6"/>
      <c r="J4784" s="6"/>
      <c r="K4784" s="6"/>
      <c r="L4784" s="6"/>
      <c r="M4784" s="6"/>
      <c r="N4784" s="6"/>
      <c r="O4784" s="6"/>
      <c r="P4784" s="10"/>
      <c r="Q4784" s="15" t="str">
        <f t="shared" ca="1" si="151"/>
        <v>-</v>
      </c>
      <c r="R4784" s="6"/>
      <c r="S4784" s="6"/>
      <c r="T4784" s="6"/>
      <c r="U4784" s="6"/>
      <c r="V4784" s="6"/>
      <c r="W4784" s="6" t="str">
        <f t="shared" si="150"/>
        <v>-</v>
      </c>
      <c r="X4784" s="6"/>
      <c r="Y4784" s="6"/>
      <c r="Z4784" s="6"/>
      <c r="AA4784" s="6"/>
      <c r="AB4784" s="6"/>
      <c r="AC4784" s="6"/>
    </row>
    <row r="4785" spans="1:29" x14ac:dyDescent="0.25">
      <c r="Q4785" s="12" t="str">
        <f t="shared" ca="1" si="151"/>
        <v>-</v>
      </c>
      <c r="W4785" t="str">
        <f t="shared" si="150"/>
        <v>-</v>
      </c>
    </row>
    <row r="4786" spans="1:29" x14ac:dyDescent="0.25">
      <c r="A4786" s="6"/>
      <c r="B4786" s="10"/>
      <c r="C4786" s="6"/>
      <c r="D4786" s="6"/>
      <c r="E4786" s="6"/>
      <c r="F4786" s="6"/>
      <c r="G4786" s="6"/>
      <c r="H4786" s="6"/>
      <c r="I4786" s="6"/>
      <c r="J4786" s="6"/>
      <c r="K4786" s="6"/>
      <c r="L4786" s="6"/>
      <c r="M4786" s="6"/>
      <c r="N4786" s="6"/>
      <c r="O4786" s="6"/>
      <c r="P4786" s="10"/>
      <c r="Q4786" s="15" t="str">
        <f t="shared" ca="1" si="151"/>
        <v>-</v>
      </c>
      <c r="R4786" s="6"/>
      <c r="S4786" s="6"/>
      <c r="T4786" s="6"/>
      <c r="U4786" s="6"/>
      <c r="V4786" s="6"/>
      <c r="W4786" s="6" t="str">
        <f t="shared" si="150"/>
        <v>-</v>
      </c>
      <c r="X4786" s="6"/>
      <c r="Y4786" s="6"/>
      <c r="Z4786" s="6"/>
      <c r="AA4786" s="6"/>
      <c r="AB4786" s="6"/>
      <c r="AC4786" s="6"/>
    </row>
    <row r="4787" spans="1:29" x14ac:dyDescent="0.25">
      <c r="Q4787" s="12" t="str">
        <f t="shared" ca="1" si="151"/>
        <v>-</v>
      </c>
      <c r="W4787" t="str">
        <f t="shared" si="150"/>
        <v>-</v>
      </c>
    </row>
    <row r="4788" spans="1:29" x14ac:dyDescent="0.25">
      <c r="A4788" s="6"/>
      <c r="B4788" s="10"/>
      <c r="C4788" s="6"/>
      <c r="D4788" s="6"/>
      <c r="E4788" s="6"/>
      <c r="F4788" s="6"/>
      <c r="G4788" s="6"/>
      <c r="H4788" s="6"/>
      <c r="I4788" s="6"/>
      <c r="J4788" s="6"/>
      <c r="K4788" s="6"/>
      <c r="L4788" s="6"/>
      <c r="M4788" s="6"/>
      <c r="N4788" s="6"/>
      <c r="O4788" s="6"/>
      <c r="P4788" s="10"/>
      <c r="Q4788" s="15" t="str">
        <f t="shared" ca="1" si="151"/>
        <v>-</v>
      </c>
      <c r="R4788" s="6"/>
      <c r="S4788" s="6"/>
      <c r="T4788" s="6"/>
      <c r="U4788" s="6"/>
      <c r="V4788" s="6"/>
      <c r="W4788" s="6" t="str">
        <f t="shared" si="150"/>
        <v>-</v>
      </c>
      <c r="X4788" s="6"/>
      <c r="Y4788" s="6"/>
      <c r="Z4788" s="6"/>
      <c r="AA4788" s="6"/>
      <c r="AB4788" s="6"/>
      <c r="AC4788" s="6"/>
    </row>
    <row r="4789" spans="1:29" x14ac:dyDescent="0.25">
      <c r="Q4789" s="12" t="str">
        <f t="shared" ca="1" si="151"/>
        <v>-</v>
      </c>
      <c r="W4789" t="str">
        <f t="shared" si="150"/>
        <v>-</v>
      </c>
    </row>
    <row r="4790" spans="1:29" x14ac:dyDescent="0.25">
      <c r="A4790" s="6"/>
      <c r="B4790" s="10"/>
      <c r="C4790" s="6"/>
      <c r="D4790" s="6"/>
      <c r="E4790" s="6"/>
      <c r="F4790" s="6"/>
      <c r="G4790" s="6"/>
      <c r="H4790" s="6"/>
      <c r="I4790" s="6"/>
      <c r="J4790" s="6"/>
      <c r="K4790" s="6"/>
      <c r="L4790" s="6"/>
      <c r="M4790" s="6"/>
      <c r="N4790" s="6"/>
      <c r="O4790" s="6"/>
      <c r="P4790" s="10"/>
      <c r="Q4790" s="15" t="str">
        <f t="shared" ca="1" si="151"/>
        <v>-</v>
      </c>
      <c r="R4790" s="6"/>
      <c r="S4790" s="6"/>
      <c r="T4790" s="6"/>
      <c r="U4790" s="6"/>
      <c r="V4790" s="6"/>
      <c r="W4790" s="6" t="str">
        <f t="shared" si="150"/>
        <v>-</v>
      </c>
      <c r="X4790" s="6"/>
      <c r="Y4790" s="6"/>
      <c r="Z4790" s="6"/>
      <c r="AA4790" s="6"/>
      <c r="AB4790" s="6"/>
      <c r="AC4790" s="6"/>
    </row>
    <row r="4791" spans="1:29" x14ac:dyDescent="0.25">
      <c r="Q4791" s="12" t="str">
        <f t="shared" ca="1" si="151"/>
        <v>-</v>
      </c>
      <c r="W4791" t="str">
        <f t="shared" si="150"/>
        <v>-</v>
      </c>
    </row>
    <row r="4792" spans="1:29" x14ac:dyDescent="0.25">
      <c r="A4792" s="6"/>
      <c r="B4792" s="10"/>
      <c r="C4792" s="6"/>
      <c r="D4792" s="6"/>
      <c r="E4792" s="6"/>
      <c r="F4792" s="6"/>
      <c r="G4792" s="6"/>
      <c r="H4792" s="6"/>
      <c r="I4792" s="6"/>
      <c r="J4792" s="6"/>
      <c r="K4792" s="6"/>
      <c r="L4792" s="6"/>
      <c r="M4792" s="6"/>
      <c r="N4792" s="6"/>
      <c r="O4792" s="6"/>
      <c r="P4792" s="10"/>
      <c r="Q4792" s="15" t="str">
        <f t="shared" ca="1" si="151"/>
        <v>-</v>
      </c>
      <c r="R4792" s="6"/>
      <c r="S4792" s="6"/>
      <c r="T4792" s="6"/>
      <c r="U4792" s="6"/>
      <c r="V4792" s="6"/>
      <c r="W4792" s="6" t="str">
        <f t="shared" si="150"/>
        <v>-</v>
      </c>
      <c r="X4792" s="6"/>
      <c r="Y4792" s="6"/>
      <c r="Z4792" s="6"/>
      <c r="AA4792" s="6"/>
      <c r="AB4792" s="6"/>
      <c r="AC4792" s="6"/>
    </row>
    <row r="4793" spans="1:29" x14ac:dyDescent="0.25">
      <c r="Q4793" s="12" t="str">
        <f t="shared" ca="1" si="151"/>
        <v>-</v>
      </c>
      <c r="W4793" t="str">
        <f t="shared" si="150"/>
        <v>-</v>
      </c>
    </row>
    <row r="4794" spans="1:29" x14ac:dyDescent="0.25">
      <c r="A4794" s="6"/>
      <c r="B4794" s="10"/>
      <c r="C4794" s="6"/>
      <c r="D4794" s="6"/>
      <c r="E4794" s="6"/>
      <c r="F4794" s="6"/>
      <c r="G4794" s="6"/>
      <c r="H4794" s="6"/>
      <c r="I4794" s="6"/>
      <c r="J4794" s="6"/>
      <c r="K4794" s="6"/>
      <c r="L4794" s="6"/>
      <c r="M4794" s="6"/>
      <c r="N4794" s="6"/>
      <c r="O4794" s="6"/>
      <c r="P4794" s="10"/>
      <c r="Q4794" s="15" t="str">
        <f t="shared" ca="1" si="151"/>
        <v>-</v>
      </c>
      <c r="R4794" s="6"/>
      <c r="S4794" s="6"/>
      <c r="T4794" s="6"/>
      <c r="U4794" s="6"/>
      <c r="V4794" s="6"/>
      <c r="W4794" s="6" t="str">
        <f t="shared" si="150"/>
        <v>-</v>
      </c>
      <c r="X4794" s="6"/>
      <c r="Y4794" s="6"/>
      <c r="Z4794" s="6"/>
      <c r="AA4794" s="6"/>
      <c r="AB4794" s="6"/>
      <c r="AC4794" s="6"/>
    </row>
    <row r="4795" spans="1:29" x14ac:dyDescent="0.25">
      <c r="Q4795" s="12" t="str">
        <f t="shared" ca="1" si="151"/>
        <v>-</v>
      </c>
      <c r="W4795" t="str">
        <f t="shared" si="150"/>
        <v>-</v>
      </c>
    </row>
    <row r="4796" spans="1:29" x14ac:dyDescent="0.25">
      <c r="A4796" s="6"/>
      <c r="B4796" s="10"/>
      <c r="C4796" s="6"/>
      <c r="D4796" s="6"/>
      <c r="E4796" s="6"/>
      <c r="F4796" s="6"/>
      <c r="G4796" s="6"/>
      <c r="H4796" s="6"/>
      <c r="I4796" s="6"/>
      <c r="J4796" s="6"/>
      <c r="K4796" s="6"/>
      <c r="L4796" s="6"/>
      <c r="M4796" s="6"/>
      <c r="N4796" s="6"/>
      <c r="O4796" s="6"/>
      <c r="P4796" s="10"/>
      <c r="Q4796" s="15" t="str">
        <f t="shared" ca="1" si="151"/>
        <v>-</v>
      </c>
      <c r="R4796" s="6"/>
      <c r="S4796" s="6"/>
      <c r="T4796" s="6"/>
      <c r="U4796" s="6"/>
      <c r="V4796" s="6"/>
      <c r="W4796" s="6" t="str">
        <f t="shared" si="150"/>
        <v>-</v>
      </c>
      <c r="X4796" s="6"/>
      <c r="Y4796" s="6"/>
      <c r="Z4796" s="6"/>
      <c r="AA4796" s="6"/>
      <c r="AB4796" s="6"/>
      <c r="AC4796" s="6"/>
    </row>
    <row r="4797" spans="1:29" x14ac:dyDescent="0.25">
      <c r="Q4797" s="12" t="str">
        <f t="shared" ca="1" si="151"/>
        <v>-</v>
      </c>
      <c r="W4797" t="str">
        <f t="shared" si="150"/>
        <v>-</v>
      </c>
    </row>
    <row r="4798" spans="1:29" x14ac:dyDescent="0.25">
      <c r="A4798" s="6"/>
      <c r="B4798" s="10"/>
      <c r="C4798" s="6"/>
      <c r="D4798" s="6"/>
      <c r="E4798" s="6"/>
      <c r="F4798" s="6"/>
      <c r="G4798" s="6"/>
      <c r="H4798" s="6"/>
      <c r="I4798" s="6"/>
      <c r="J4798" s="6"/>
      <c r="K4798" s="6"/>
      <c r="L4798" s="6"/>
      <c r="M4798" s="6"/>
      <c r="N4798" s="6"/>
      <c r="O4798" s="6"/>
      <c r="P4798" s="10"/>
      <c r="Q4798" s="15" t="str">
        <f t="shared" ca="1" si="151"/>
        <v>-</v>
      </c>
      <c r="R4798" s="6"/>
      <c r="S4798" s="6"/>
      <c r="T4798" s="6"/>
      <c r="U4798" s="6"/>
      <c r="V4798" s="6"/>
      <c r="W4798" s="6" t="str">
        <f t="shared" si="150"/>
        <v>-</v>
      </c>
      <c r="X4798" s="6"/>
      <c r="Y4798" s="6"/>
      <c r="Z4798" s="6"/>
      <c r="AA4798" s="6"/>
      <c r="AB4798" s="6"/>
      <c r="AC4798" s="6"/>
    </row>
    <row r="4799" spans="1:29" x14ac:dyDescent="0.25">
      <c r="Q4799" s="12" t="str">
        <f t="shared" ca="1" si="151"/>
        <v>-</v>
      </c>
      <c r="W4799" t="str">
        <f t="shared" si="150"/>
        <v>-</v>
      </c>
    </row>
    <row r="4800" spans="1:29" x14ac:dyDescent="0.25">
      <c r="A4800" s="6"/>
      <c r="B4800" s="10"/>
      <c r="C4800" s="6"/>
      <c r="D4800" s="6"/>
      <c r="E4800" s="6"/>
      <c r="F4800" s="6"/>
      <c r="G4800" s="6"/>
      <c r="H4800" s="6"/>
      <c r="I4800" s="6"/>
      <c r="J4800" s="6"/>
      <c r="K4800" s="6"/>
      <c r="L4800" s="6"/>
      <c r="M4800" s="6"/>
      <c r="N4800" s="6"/>
      <c r="O4800" s="6"/>
      <c r="P4800" s="10"/>
      <c r="Q4800" s="15" t="str">
        <f t="shared" ca="1" si="151"/>
        <v>-</v>
      </c>
      <c r="R4800" s="6"/>
      <c r="S4800" s="6"/>
      <c r="T4800" s="6"/>
      <c r="U4800" s="6"/>
      <c r="V4800" s="6"/>
      <c r="W4800" s="6" t="str">
        <f t="shared" si="150"/>
        <v>-</v>
      </c>
      <c r="X4800" s="6"/>
      <c r="Y4800" s="6"/>
      <c r="Z4800" s="6"/>
      <c r="AA4800" s="6"/>
      <c r="AB4800" s="6"/>
      <c r="AC4800" s="6"/>
    </row>
    <row r="4801" spans="1:29" x14ac:dyDescent="0.25">
      <c r="Q4801" s="12" t="str">
        <f t="shared" ca="1" si="151"/>
        <v>-</v>
      </c>
      <c r="W4801" t="str">
        <f t="shared" si="150"/>
        <v>-</v>
      </c>
    </row>
    <row r="4802" spans="1:29" x14ac:dyDescent="0.25">
      <c r="A4802" s="6"/>
      <c r="B4802" s="10"/>
      <c r="C4802" s="6"/>
      <c r="D4802" s="6"/>
      <c r="E4802" s="6"/>
      <c r="F4802" s="6"/>
      <c r="G4802" s="6"/>
      <c r="H4802" s="6"/>
      <c r="I4802" s="6"/>
      <c r="J4802" s="6"/>
      <c r="K4802" s="6"/>
      <c r="L4802" s="6"/>
      <c r="M4802" s="6"/>
      <c r="N4802" s="6"/>
      <c r="O4802" s="6"/>
      <c r="P4802" s="10"/>
      <c r="Q4802" s="15" t="str">
        <f t="shared" ca="1" si="151"/>
        <v>-</v>
      </c>
      <c r="R4802" s="6"/>
      <c r="S4802" s="6"/>
      <c r="T4802" s="6"/>
      <c r="U4802" s="6"/>
      <c r="V4802" s="6"/>
      <c r="W4802" s="6" t="str">
        <f t="shared" si="150"/>
        <v>-</v>
      </c>
      <c r="X4802" s="6"/>
      <c r="Y4802" s="6"/>
      <c r="Z4802" s="6"/>
      <c r="AA4802" s="6"/>
      <c r="AB4802" s="6"/>
      <c r="AC4802" s="6"/>
    </row>
    <row r="4803" spans="1:29" x14ac:dyDescent="0.25">
      <c r="Q4803" s="12" t="str">
        <f t="shared" ca="1" si="151"/>
        <v>-</v>
      </c>
      <c r="W4803" t="str">
        <f t="shared" si="150"/>
        <v>-</v>
      </c>
    </row>
    <row r="4804" spans="1:29" x14ac:dyDescent="0.25">
      <c r="A4804" s="6"/>
      <c r="B4804" s="10"/>
      <c r="C4804" s="6"/>
      <c r="D4804" s="6"/>
      <c r="E4804" s="6"/>
      <c r="F4804" s="6"/>
      <c r="G4804" s="6"/>
      <c r="H4804" s="6"/>
      <c r="I4804" s="6"/>
      <c r="J4804" s="6"/>
      <c r="K4804" s="6"/>
      <c r="L4804" s="6"/>
      <c r="M4804" s="6"/>
      <c r="N4804" s="6"/>
      <c r="O4804" s="6"/>
      <c r="P4804" s="10"/>
      <c r="Q4804" s="15" t="str">
        <f t="shared" ca="1" si="151"/>
        <v>-</v>
      </c>
      <c r="R4804" s="6"/>
      <c r="S4804" s="6"/>
      <c r="T4804" s="6"/>
      <c r="U4804" s="6"/>
      <c r="V4804" s="6"/>
      <c r="W4804" s="6" t="str">
        <f t="shared" si="150"/>
        <v>-</v>
      </c>
      <c r="X4804" s="6"/>
      <c r="Y4804" s="6"/>
      <c r="Z4804" s="6"/>
      <c r="AA4804" s="6"/>
      <c r="AB4804" s="6"/>
      <c r="AC4804" s="6"/>
    </row>
    <row r="4805" spans="1:29" x14ac:dyDescent="0.25">
      <c r="Q4805" s="12" t="str">
        <f t="shared" ca="1" si="151"/>
        <v>-</v>
      </c>
      <c r="W4805" t="str">
        <f t="shared" si="150"/>
        <v>-</v>
      </c>
    </row>
    <row r="4806" spans="1:29" x14ac:dyDescent="0.25">
      <c r="A4806" s="6"/>
      <c r="B4806" s="10"/>
      <c r="C4806" s="6"/>
      <c r="D4806" s="6"/>
      <c r="E4806" s="6"/>
      <c r="F4806" s="6"/>
      <c r="G4806" s="6"/>
      <c r="H4806" s="6"/>
      <c r="I4806" s="6"/>
      <c r="J4806" s="6"/>
      <c r="K4806" s="6"/>
      <c r="L4806" s="6"/>
      <c r="M4806" s="6"/>
      <c r="N4806" s="6"/>
      <c r="O4806" s="6"/>
      <c r="P4806" s="10"/>
      <c r="Q4806" s="15" t="str">
        <f t="shared" ca="1" si="151"/>
        <v>-</v>
      </c>
      <c r="R4806" s="6"/>
      <c r="S4806" s="6"/>
      <c r="T4806" s="6"/>
      <c r="U4806" s="6"/>
      <c r="V4806" s="6"/>
      <c r="W4806" s="6" t="str">
        <f t="shared" si="150"/>
        <v>-</v>
      </c>
      <c r="X4806" s="6"/>
      <c r="Y4806" s="6"/>
      <c r="Z4806" s="6"/>
      <c r="AA4806" s="6"/>
      <c r="AB4806" s="6"/>
      <c r="AC4806" s="6"/>
    </row>
    <row r="4807" spans="1:29" x14ac:dyDescent="0.25">
      <c r="Q4807" s="12" t="str">
        <f t="shared" ca="1" si="151"/>
        <v>-</v>
      </c>
      <c r="W4807" t="str">
        <f t="shared" si="150"/>
        <v>-</v>
      </c>
    </row>
    <row r="4808" spans="1:29" x14ac:dyDescent="0.25">
      <c r="A4808" s="6"/>
      <c r="B4808" s="10"/>
      <c r="C4808" s="6"/>
      <c r="D4808" s="6"/>
      <c r="E4808" s="6"/>
      <c r="F4808" s="6"/>
      <c r="G4808" s="6"/>
      <c r="H4808" s="6"/>
      <c r="I4808" s="6"/>
      <c r="J4808" s="6"/>
      <c r="K4808" s="6"/>
      <c r="L4808" s="6"/>
      <c r="M4808" s="6"/>
      <c r="N4808" s="6"/>
      <c r="O4808" s="6"/>
      <c r="P4808" s="10"/>
      <c r="Q4808" s="15" t="str">
        <f t="shared" ca="1" si="151"/>
        <v>-</v>
      </c>
      <c r="R4808" s="6"/>
      <c r="S4808" s="6"/>
      <c r="T4808" s="6"/>
      <c r="U4808" s="6"/>
      <c r="V4808" s="6"/>
      <c r="W4808" s="6" t="str">
        <f t="shared" ref="W4808:W4871" si="152">IF(OR(ISBLANK(J4808),ISBLANK(V4808)),"-",(IF(J4808=V4808,"Yes","No")))</f>
        <v>-</v>
      </c>
      <c r="X4808" s="6"/>
      <c r="Y4808" s="6"/>
      <c r="Z4808" s="6"/>
      <c r="AA4808" s="6"/>
      <c r="AB4808" s="6"/>
      <c r="AC4808" s="6"/>
    </row>
    <row r="4809" spans="1:29" x14ac:dyDescent="0.25">
      <c r="Q4809" s="12" t="str">
        <f t="shared" ref="Q4809:Q4872" ca="1" si="153">IF(B4809&gt;1/1/1900, (IF(R4809="Closed",(DATEDIF(B4809,P4809,"d"))-(DATEDIF(M4809,O4809,"d")),IF(OR(R4809="Pending",ISBLANK(P4809)),TODAY()-B4809))),"-")</f>
        <v>-</v>
      </c>
      <c r="W4809" t="str">
        <f t="shared" si="152"/>
        <v>-</v>
      </c>
    </row>
    <row r="4810" spans="1:29" x14ac:dyDescent="0.25">
      <c r="A4810" s="6"/>
      <c r="B4810" s="10"/>
      <c r="C4810" s="6"/>
      <c r="D4810" s="6"/>
      <c r="E4810" s="6"/>
      <c r="F4810" s="6"/>
      <c r="G4810" s="6"/>
      <c r="H4810" s="6"/>
      <c r="I4810" s="6"/>
      <c r="J4810" s="6"/>
      <c r="K4810" s="6"/>
      <c r="L4810" s="6"/>
      <c r="M4810" s="6"/>
      <c r="N4810" s="6"/>
      <c r="O4810" s="6"/>
      <c r="P4810" s="10"/>
      <c r="Q4810" s="15" t="str">
        <f t="shared" ca="1" si="153"/>
        <v>-</v>
      </c>
      <c r="R4810" s="6"/>
      <c r="S4810" s="6"/>
      <c r="T4810" s="6"/>
      <c r="U4810" s="6"/>
      <c r="V4810" s="6"/>
      <c r="W4810" s="6" t="str">
        <f t="shared" si="152"/>
        <v>-</v>
      </c>
      <c r="X4810" s="6"/>
      <c r="Y4810" s="6"/>
      <c r="Z4810" s="6"/>
      <c r="AA4810" s="6"/>
      <c r="AB4810" s="6"/>
      <c r="AC4810" s="6"/>
    </row>
    <row r="4811" spans="1:29" x14ac:dyDescent="0.25">
      <c r="Q4811" s="12" t="str">
        <f t="shared" ca="1" si="153"/>
        <v>-</v>
      </c>
      <c r="W4811" t="str">
        <f t="shared" si="152"/>
        <v>-</v>
      </c>
    </row>
    <row r="4812" spans="1:29" x14ac:dyDescent="0.25">
      <c r="A4812" s="6"/>
      <c r="B4812" s="10"/>
      <c r="C4812" s="6"/>
      <c r="D4812" s="6"/>
      <c r="E4812" s="6"/>
      <c r="F4812" s="6"/>
      <c r="G4812" s="6"/>
      <c r="H4812" s="6"/>
      <c r="I4812" s="6"/>
      <c r="J4812" s="6"/>
      <c r="K4812" s="6"/>
      <c r="L4812" s="6"/>
      <c r="M4812" s="6"/>
      <c r="N4812" s="6"/>
      <c r="O4812" s="6"/>
      <c r="P4812" s="10"/>
      <c r="Q4812" s="15" t="str">
        <f t="shared" ca="1" si="153"/>
        <v>-</v>
      </c>
      <c r="R4812" s="6"/>
      <c r="S4812" s="6"/>
      <c r="T4812" s="6"/>
      <c r="U4812" s="6"/>
      <c r="V4812" s="6"/>
      <c r="W4812" s="6" t="str">
        <f t="shared" si="152"/>
        <v>-</v>
      </c>
      <c r="X4812" s="6"/>
      <c r="Y4812" s="6"/>
      <c r="Z4812" s="6"/>
      <c r="AA4812" s="6"/>
      <c r="AB4812" s="6"/>
      <c r="AC4812" s="6"/>
    </row>
    <row r="4813" spans="1:29" x14ac:dyDescent="0.25">
      <c r="Q4813" s="12" t="str">
        <f t="shared" ca="1" si="153"/>
        <v>-</v>
      </c>
      <c r="W4813" t="str">
        <f t="shared" si="152"/>
        <v>-</v>
      </c>
    </row>
    <row r="4814" spans="1:29" x14ac:dyDescent="0.25">
      <c r="A4814" s="6"/>
      <c r="B4814" s="10"/>
      <c r="C4814" s="6"/>
      <c r="D4814" s="6"/>
      <c r="E4814" s="6"/>
      <c r="F4814" s="6"/>
      <c r="G4814" s="6"/>
      <c r="H4814" s="6"/>
      <c r="I4814" s="6"/>
      <c r="J4814" s="6"/>
      <c r="K4814" s="6"/>
      <c r="L4814" s="6"/>
      <c r="M4814" s="6"/>
      <c r="N4814" s="6"/>
      <c r="O4814" s="6"/>
      <c r="P4814" s="10"/>
      <c r="Q4814" s="15" t="str">
        <f t="shared" ca="1" si="153"/>
        <v>-</v>
      </c>
      <c r="R4814" s="6"/>
      <c r="S4814" s="6"/>
      <c r="T4814" s="6"/>
      <c r="U4814" s="6"/>
      <c r="V4814" s="6"/>
      <c r="W4814" s="6" t="str">
        <f t="shared" si="152"/>
        <v>-</v>
      </c>
      <c r="X4814" s="6"/>
      <c r="Y4814" s="6"/>
      <c r="Z4814" s="6"/>
      <c r="AA4814" s="6"/>
      <c r="AB4814" s="6"/>
      <c r="AC4814" s="6"/>
    </row>
    <row r="4815" spans="1:29" x14ac:dyDescent="0.25">
      <c r="Q4815" s="12" t="str">
        <f t="shared" ca="1" si="153"/>
        <v>-</v>
      </c>
      <c r="W4815" t="str">
        <f t="shared" si="152"/>
        <v>-</v>
      </c>
    </row>
    <row r="4816" spans="1:29" x14ac:dyDescent="0.25">
      <c r="A4816" s="6"/>
      <c r="B4816" s="10"/>
      <c r="C4816" s="6"/>
      <c r="D4816" s="6"/>
      <c r="E4816" s="6"/>
      <c r="F4816" s="6"/>
      <c r="G4816" s="6"/>
      <c r="H4816" s="6"/>
      <c r="I4816" s="6"/>
      <c r="J4816" s="6"/>
      <c r="K4816" s="6"/>
      <c r="L4816" s="6"/>
      <c r="M4816" s="6"/>
      <c r="N4816" s="6"/>
      <c r="O4816" s="6"/>
      <c r="P4816" s="10"/>
      <c r="Q4816" s="15" t="str">
        <f t="shared" ca="1" si="153"/>
        <v>-</v>
      </c>
      <c r="R4816" s="6"/>
      <c r="S4816" s="6"/>
      <c r="T4816" s="6"/>
      <c r="U4816" s="6"/>
      <c r="V4816" s="6"/>
      <c r="W4816" s="6" t="str">
        <f t="shared" si="152"/>
        <v>-</v>
      </c>
      <c r="X4816" s="6"/>
      <c r="Y4816" s="6"/>
      <c r="Z4816" s="6"/>
      <c r="AA4816" s="6"/>
      <c r="AB4816" s="6"/>
      <c r="AC4816" s="6"/>
    </row>
    <row r="4817" spans="1:29" x14ac:dyDescent="0.25">
      <c r="Q4817" s="12" t="str">
        <f t="shared" ca="1" si="153"/>
        <v>-</v>
      </c>
      <c r="W4817" t="str">
        <f t="shared" si="152"/>
        <v>-</v>
      </c>
    </row>
    <row r="4818" spans="1:29" x14ac:dyDescent="0.25">
      <c r="A4818" s="6"/>
      <c r="B4818" s="10"/>
      <c r="C4818" s="6"/>
      <c r="D4818" s="6"/>
      <c r="E4818" s="6"/>
      <c r="F4818" s="6"/>
      <c r="G4818" s="6"/>
      <c r="H4818" s="6"/>
      <c r="I4818" s="6"/>
      <c r="J4818" s="6"/>
      <c r="K4818" s="6"/>
      <c r="L4818" s="6"/>
      <c r="M4818" s="6"/>
      <c r="N4818" s="6"/>
      <c r="O4818" s="6"/>
      <c r="P4818" s="10"/>
      <c r="Q4818" s="15" t="str">
        <f t="shared" ca="1" si="153"/>
        <v>-</v>
      </c>
      <c r="R4818" s="6"/>
      <c r="S4818" s="6"/>
      <c r="T4818" s="6"/>
      <c r="U4818" s="6"/>
      <c r="V4818" s="6"/>
      <c r="W4818" s="6" t="str">
        <f t="shared" si="152"/>
        <v>-</v>
      </c>
      <c r="X4818" s="6"/>
      <c r="Y4818" s="6"/>
      <c r="Z4818" s="6"/>
      <c r="AA4818" s="6"/>
      <c r="AB4818" s="6"/>
      <c r="AC4818" s="6"/>
    </row>
    <row r="4819" spans="1:29" x14ac:dyDescent="0.25">
      <c r="Q4819" s="12" t="str">
        <f t="shared" ca="1" si="153"/>
        <v>-</v>
      </c>
      <c r="W4819" t="str">
        <f t="shared" si="152"/>
        <v>-</v>
      </c>
    </row>
    <row r="4820" spans="1:29" x14ac:dyDescent="0.25">
      <c r="A4820" s="6"/>
      <c r="B4820" s="10"/>
      <c r="C4820" s="6"/>
      <c r="D4820" s="6"/>
      <c r="E4820" s="6"/>
      <c r="F4820" s="6"/>
      <c r="G4820" s="6"/>
      <c r="H4820" s="6"/>
      <c r="I4820" s="6"/>
      <c r="J4820" s="6"/>
      <c r="K4820" s="6"/>
      <c r="L4820" s="6"/>
      <c r="M4820" s="6"/>
      <c r="N4820" s="6"/>
      <c r="O4820" s="6"/>
      <c r="P4820" s="10"/>
      <c r="Q4820" s="15" t="str">
        <f t="shared" ca="1" si="153"/>
        <v>-</v>
      </c>
      <c r="R4820" s="6"/>
      <c r="S4820" s="6"/>
      <c r="T4820" s="6"/>
      <c r="U4820" s="6"/>
      <c r="V4820" s="6"/>
      <c r="W4820" s="6" t="str">
        <f t="shared" si="152"/>
        <v>-</v>
      </c>
      <c r="X4820" s="6"/>
      <c r="Y4820" s="6"/>
      <c r="Z4820" s="6"/>
      <c r="AA4820" s="6"/>
      <c r="AB4820" s="6"/>
      <c r="AC4820" s="6"/>
    </row>
    <row r="4821" spans="1:29" x14ac:dyDescent="0.25">
      <c r="Q4821" s="12" t="str">
        <f t="shared" ca="1" si="153"/>
        <v>-</v>
      </c>
      <c r="W4821" t="str">
        <f t="shared" si="152"/>
        <v>-</v>
      </c>
    </row>
    <row r="4822" spans="1:29" x14ac:dyDescent="0.25">
      <c r="A4822" s="6"/>
      <c r="B4822" s="10"/>
      <c r="C4822" s="6"/>
      <c r="D4822" s="6"/>
      <c r="E4822" s="6"/>
      <c r="F4822" s="6"/>
      <c r="G4822" s="6"/>
      <c r="H4822" s="6"/>
      <c r="I4822" s="6"/>
      <c r="J4822" s="6"/>
      <c r="K4822" s="6"/>
      <c r="L4822" s="6"/>
      <c r="M4822" s="6"/>
      <c r="N4822" s="6"/>
      <c r="O4822" s="6"/>
      <c r="P4822" s="10"/>
      <c r="Q4822" s="15" t="str">
        <f t="shared" ca="1" si="153"/>
        <v>-</v>
      </c>
      <c r="R4822" s="6"/>
      <c r="S4822" s="6"/>
      <c r="T4822" s="6"/>
      <c r="U4822" s="6"/>
      <c r="V4822" s="6"/>
      <c r="W4822" s="6" t="str">
        <f t="shared" si="152"/>
        <v>-</v>
      </c>
      <c r="X4822" s="6"/>
      <c r="Y4822" s="6"/>
      <c r="Z4822" s="6"/>
      <c r="AA4822" s="6"/>
      <c r="AB4822" s="6"/>
      <c r="AC4822" s="6"/>
    </row>
    <row r="4823" spans="1:29" x14ac:dyDescent="0.25">
      <c r="Q4823" s="12" t="str">
        <f t="shared" ca="1" si="153"/>
        <v>-</v>
      </c>
      <c r="W4823" t="str">
        <f t="shared" si="152"/>
        <v>-</v>
      </c>
    </row>
    <row r="4824" spans="1:29" x14ac:dyDescent="0.25">
      <c r="A4824" s="6"/>
      <c r="B4824" s="10"/>
      <c r="C4824" s="6"/>
      <c r="D4824" s="6"/>
      <c r="E4824" s="6"/>
      <c r="F4824" s="6"/>
      <c r="G4824" s="6"/>
      <c r="H4824" s="6"/>
      <c r="I4824" s="6"/>
      <c r="J4824" s="6"/>
      <c r="K4824" s="6"/>
      <c r="L4824" s="6"/>
      <c r="M4824" s="6"/>
      <c r="N4824" s="6"/>
      <c r="O4824" s="6"/>
      <c r="P4824" s="10"/>
      <c r="Q4824" s="15" t="str">
        <f t="shared" ca="1" si="153"/>
        <v>-</v>
      </c>
      <c r="R4824" s="6"/>
      <c r="S4824" s="6"/>
      <c r="T4824" s="6"/>
      <c r="U4824" s="6"/>
      <c r="V4824" s="6"/>
      <c r="W4824" s="6" t="str">
        <f t="shared" si="152"/>
        <v>-</v>
      </c>
      <c r="X4824" s="6"/>
      <c r="Y4824" s="6"/>
      <c r="Z4824" s="6"/>
      <c r="AA4824" s="6"/>
      <c r="AB4824" s="6"/>
      <c r="AC4824" s="6"/>
    </row>
    <row r="4825" spans="1:29" x14ac:dyDescent="0.25">
      <c r="Q4825" s="12" t="str">
        <f t="shared" ca="1" si="153"/>
        <v>-</v>
      </c>
      <c r="W4825" t="str">
        <f t="shared" si="152"/>
        <v>-</v>
      </c>
    </row>
    <row r="4826" spans="1:29" x14ac:dyDescent="0.25">
      <c r="A4826" s="6"/>
      <c r="B4826" s="10"/>
      <c r="C4826" s="6"/>
      <c r="D4826" s="6"/>
      <c r="E4826" s="6"/>
      <c r="F4826" s="6"/>
      <c r="G4826" s="6"/>
      <c r="H4826" s="6"/>
      <c r="I4826" s="6"/>
      <c r="J4826" s="6"/>
      <c r="K4826" s="6"/>
      <c r="L4826" s="6"/>
      <c r="M4826" s="6"/>
      <c r="N4826" s="6"/>
      <c r="O4826" s="6"/>
      <c r="P4826" s="10"/>
      <c r="Q4826" s="15" t="str">
        <f t="shared" ca="1" si="153"/>
        <v>-</v>
      </c>
      <c r="R4826" s="6"/>
      <c r="S4826" s="6"/>
      <c r="T4826" s="6"/>
      <c r="U4826" s="6"/>
      <c r="V4826" s="6"/>
      <c r="W4826" s="6" t="str">
        <f t="shared" si="152"/>
        <v>-</v>
      </c>
      <c r="X4826" s="6"/>
      <c r="Y4826" s="6"/>
      <c r="Z4826" s="6"/>
      <c r="AA4826" s="6"/>
      <c r="AB4826" s="6"/>
      <c r="AC4826" s="6"/>
    </row>
    <row r="4827" spans="1:29" x14ac:dyDescent="0.25">
      <c r="Q4827" s="12" t="str">
        <f t="shared" ca="1" si="153"/>
        <v>-</v>
      </c>
      <c r="W4827" t="str">
        <f t="shared" si="152"/>
        <v>-</v>
      </c>
    </row>
    <row r="4828" spans="1:29" x14ac:dyDescent="0.25">
      <c r="A4828" s="6"/>
      <c r="B4828" s="10"/>
      <c r="C4828" s="6"/>
      <c r="D4828" s="6"/>
      <c r="E4828" s="6"/>
      <c r="F4828" s="6"/>
      <c r="G4828" s="6"/>
      <c r="H4828" s="6"/>
      <c r="I4828" s="6"/>
      <c r="J4828" s="6"/>
      <c r="K4828" s="6"/>
      <c r="L4828" s="6"/>
      <c r="M4828" s="6"/>
      <c r="N4828" s="6"/>
      <c r="O4828" s="6"/>
      <c r="P4828" s="10"/>
      <c r="Q4828" s="15" t="str">
        <f t="shared" ca="1" si="153"/>
        <v>-</v>
      </c>
      <c r="R4828" s="6"/>
      <c r="S4828" s="6"/>
      <c r="T4828" s="6"/>
      <c r="U4828" s="6"/>
      <c r="V4828" s="6"/>
      <c r="W4828" s="6" t="str">
        <f t="shared" si="152"/>
        <v>-</v>
      </c>
      <c r="X4828" s="6"/>
      <c r="Y4828" s="6"/>
      <c r="Z4828" s="6"/>
      <c r="AA4828" s="6"/>
      <c r="AB4828" s="6"/>
      <c r="AC4828" s="6"/>
    </row>
    <row r="4829" spans="1:29" x14ac:dyDescent="0.25">
      <c r="Q4829" s="12" t="str">
        <f t="shared" ca="1" si="153"/>
        <v>-</v>
      </c>
      <c r="W4829" t="str">
        <f t="shared" si="152"/>
        <v>-</v>
      </c>
    </row>
    <row r="4830" spans="1:29" x14ac:dyDescent="0.25">
      <c r="A4830" s="6"/>
      <c r="B4830" s="10"/>
      <c r="C4830" s="6"/>
      <c r="D4830" s="6"/>
      <c r="E4830" s="6"/>
      <c r="F4830" s="6"/>
      <c r="G4830" s="6"/>
      <c r="H4830" s="6"/>
      <c r="I4830" s="6"/>
      <c r="J4830" s="6"/>
      <c r="K4830" s="6"/>
      <c r="L4830" s="6"/>
      <c r="M4830" s="6"/>
      <c r="N4830" s="6"/>
      <c r="O4830" s="6"/>
      <c r="P4830" s="10"/>
      <c r="Q4830" s="15" t="str">
        <f t="shared" ca="1" si="153"/>
        <v>-</v>
      </c>
      <c r="R4830" s="6"/>
      <c r="S4830" s="6"/>
      <c r="T4830" s="6"/>
      <c r="U4830" s="6"/>
      <c r="V4830" s="6"/>
      <c r="W4830" s="6" t="str">
        <f t="shared" si="152"/>
        <v>-</v>
      </c>
      <c r="X4830" s="6"/>
      <c r="Y4830" s="6"/>
      <c r="Z4830" s="6"/>
      <c r="AA4830" s="6"/>
      <c r="AB4830" s="6"/>
      <c r="AC4830" s="6"/>
    </row>
    <row r="4831" spans="1:29" x14ac:dyDescent="0.25">
      <c r="Q4831" s="12" t="str">
        <f t="shared" ca="1" si="153"/>
        <v>-</v>
      </c>
      <c r="W4831" t="str">
        <f t="shared" si="152"/>
        <v>-</v>
      </c>
    </row>
    <row r="4832" spans="1:29" x14ac:dyDescent="0.25">
      <c r="A4832" s="6"/>
      <c r="B4832" s="10"/>
      <c r="C4832" s="6"/>
      <c r="D4832" s="6"/>
      <c r="E4832" s="6"/>
      <c r="F4832" s="6"/>
      <c r="G4832" s="6"/>
      <c r="H4832" s="6"/>
      <c r="I4832" s="6"/>
      <c r="J4832" s="6"/>
      <c r="K4832" s="6"/>
      <c r="L4832" s="6"/>
      <c r="M4832" s="6"/>
      <c r="N4832" s="6"/>
      <c r="O4832" s="6"/>
      <c r="P4832" s="10"/>
      <c r="Q4832" s="15" t="str">
        <f t="shared" ca="1" si="153"/>
        <v>-</v>
      </c>
      <c r="R4832" s="6"/>
      <c r="S4832" s="6"/>
      <c r="T4832" s="6"/>
      <c r="U4832" s="6"/>
      <c r="V4832" s="6"/>
      <c r="W4832" s="6" t="str">
        <f t="shared" si="152"/>
        <v>-</v>
      </c>
      <c r="X4832" s="6"/>
      <c r="Y4832" s="6"/>
      <c r="Z4832" s="6"/>
      <c r="AA4832" s="6"/>
      <c r="AB4832" s="6"/>
      <c r="AC4832" s="6"/>
    </row>
    <row r="4833" spans="1:29" x14ac:dyDescent="0.25">
      <c r="Q4833" s="12" t="str">
        <f t="shared" ca="1" si="153"/>
        <v>-</v>
      </c>
      <c r="W4833" t="str">
        <f t="shared" si="152"/>
        <v>-</v>
      </c>
    </row>
    <row r="4834" spans="1:29" x14ac:dyDescent="0.25">
      <c r="A4834" s="6"/>
      <c r="B4834" s="10"/>
      <c r="C4834" s="6"/>
      <c r="D4834" s="6"/>
      <c r="E4834" s="6"/>
      <c r="F4834" s="6"/>
      <c r="G4834" s="6"/>
      <c r="H4834" s="6"/>
      <c r="I4834" s="6"/>
      <c r="J4834" s="6"/>
      <c r="K4834" s="6"/>
      <c r="L4834" s="6"/>
      <c r="M4834" s="6"/>
      <c r="N4834" s="6"/>
      <c r="O4834" s="6"/>
      <c r="P4834" s="10"/>
      <c r="Q4834" s="15" t="str">
        <f t="shared" ca="1" si="153"/>
        <v>-</v>
      </c>
      <c r="R4834" s="6"/>
      <c r="S4834" s="6"/>
      <c r="T4834" s="6"/>
      <c r="U4834" s="6"/>
      <c r="V4834" s="6"/>
      <c r="W4834" s="6" t="str">
        <f t="shared" si="152"/>
        <v>-</v>
      </c>
      <c r="X4834" s="6"/>
      <c r="Y4834" s="6"/>
      <c r="Z4834" s="6"/>
      <c r="AA4834" s="6"/>
      <c r="AB4834" s="6"/>
      <c r="AC4834" s="6"/>
    </row>
    <row r="4835" spans="1:29" x14ac:dyDescent="0.25">
      <c r="Q4835" s="12" t="str">
        <f t="shared" ca="1" si="153"/>
        <v>-</v>
      </c>
      <c r="W4835" t="str">
        <f t="shared" si="152"/>
        <v>-</v>
      </c>
    </row>
    <row r="4836" spans="1:29" x14ac:dyDescent="0.25">
      <c r="A4836" s="6"/>
      <c r="B4836" s="10"/>
      <c r="C4836" s="6"/>
      <c r="D4836" s="6"/>
      <c r="E4836" s="6"/>
      <c r="F4836" s="6"/>
      <c r="G4836" s="6"/>
      <c r="H4836" s="6"/>
      <c r="I4836" s="6"/>
      <c r="J4836" s="6"/>
      <c r="K4836" s="6"/>
      <c r="L4836" s="6"/>
      <c r="M4836" s="6"/>
      <c r="N4836" s="6"/>
      <c r="O4836" s="6"/>
      <c r="P4836" s="10"/>
      <c r="Q4836" s="15" t="str">
        <f t="shared" ca="1" si="153"/>
        <v>-</v>
      </c>
      <c r="R4836" s="6"/>
      <c r="S4836" s="6"/>
      <c r="T4836" s="6"/>
      <c r="U4836" s="6"/>
      <c r="V4836" s="6"/>
      <c r="W4836" s="6" t="str">
        <f t="shared" si="152"/>
        <v>-</v>
      </c>
      <c r="X4836" s="6"/>
      <c r="Y4836" s="6"/>
      <c r="Z4836" s="6"/>
      <c r="AA4836" s="6"/>
      <c r="AB4836" s="6"/>
      <c r="AC4836" s="6"/>
    </row>
    <row r="4837" spans="1:29" x14ac:dyDescent="0.25">
      <c r="Q4837" s="12" t="str">
        <f t="shared" ca="1" si="153"/>
        <v>-</v>
      </c>
      <c r="W4837" t="str">
        <f t="shared" si="152"/>
        <v>-</v>
      </c>
    </row>
    <row r="4838" spans="1:29" x14ac:dyDescent="0.25">
      <c r="A4838" s="6"/>
      <c r="B4838" s="10"/>
      <c r="C4838" s="6"/>
      <c r="D4838" s="6"/>
      <c r="E4838" s="6"/>
      <c r="F4838" s="6"/>
      <c r="G4838" s="6"/>
      <c r="H4838" s="6"/>
      <c r="I4838" s="6"/>
      <c r="J4838" s="6"/>
      <c r="K4838" s="6"/>
      <c r="L4838" s="6"/>
      <c r="M4838" s="6"/>
      <c r="N4838" s="6"/>
      <c r="O4838" s="6"/>
      <c r="P4838" s="10"/>
      <c r="Q4838" s="15" t="str">
        <f t="shared" ca="1" si="153"/>
        <v>-</v>
      </c>
      <c r="R4838" s="6"/>
      <c r="S4838" s="6"/>
      <c r="T4838" s="6"/>
      <c r="U4838" s="6"/>
      <c r="V4838" s="6"/>
      <c r="W4838" s="6" t="str">
        <f t="shared" si="152"/>
        <v>-</v>
      </c>
      <c r="X4838" s="6"/>
      <c r="Y4838" s="6"/>
      <c r="Z4838" s="6"/>
      <c r="AA4838" s="6"/>
      <c r="AB4838" s="6"/>
      <c r="AC4838" s="6"/>
    </row>
    <row r="4839" spans="1:29" x14ac:dyDescent="0.25">
      <c r="Q4839" s="12" t="str">
        <f t="shared" ca="1" si="153"/>
        <v>-</v>
      </c>
      <c r="W4839" t="str">
        <f t="shared" si="152"/>
        <v>-</v>
      </c>
    </row>
    <row r="4840" spans="1:29" x14ac:dyDescent="0.25">
      <c r="A4840" s="6"/>
      <c r="B4840" s="10"/>
      <c r="C4840" s="6"/>
      <c r="D4840" s="6"/>
      <c r="E4840" s="6"/>
      <c r="F4840" s="6"/>
      <c r="G4840" s="6"/>
      <c r="H4840" s="6"/>
      <c r="I4840" s="6"/>
      <c r="J4840" s="6"/>
      <c r="K4840" s="6"/>
      <c r="L4840" s="6"/>
      <c r="M4840" s="6"/>
      <c r="N4840" s="6"/>
      <c r="O4840" s="6"/>
      <c r="P4840" s="10"/>
      <c r="Q4840" s="15" t="str">
        <f t="shared" ca="1" si="153"/>
        <v>-</v>
      </c>
      <c r="R4840" s="6"/>
      <c r="S4840" s="6"/>
      <c r="T4840" s="6"/>
      <c r="U4840" s="6"/>
      <c r="V4840" s="6"/>
      <c r="W4840" s="6" t="str">
        <f t="shared" si="152"/>
        <v>-</v>
      </c>
      <c r="X4840" s="6"/>
      <c r="Y4840" s="6"/>
      <c r="Z4840" s="6"/>
      <c r="AA4840" s="6"/>
      <c r="AB4840" s="6"/>
      <c r="AC4840" s="6"/>
    </row>
    <row r="4841" spans="1:29" x14ac:dyDescent="0.25">
      <c r="Q4841" s="12" t="str">
        <f t="shared" ca="1" si="153"/>
        <v>-</v>
      </c>
      <c r="W4841" t="str">
        <f t="shared" si="152"/>
        <v>-</v>
      </c>
    </row>
    <row r="4842" spans="1:29" x14ac:dyDescent="0.25">
      <c r="A4842" s="6"/>
      <c r="B4842" s="10"/>
      <c r="C4842" s="6"/>
      <c r="D4842" s="6"/>
      <c r="E4842" s="6"/>
      <c r="F4842" s="6"/>
      <c r="G4842" s="6"/>
      <c r="H4842" s="6"/>
      <c r="I4842" s="6"/>
      <c r="J4842" s="6"/>
      <c r="K4842" s="6"/>
      <c r="L4842" s="6"/>
      <c r="M4842" s="6"/>
      <c r="N4842" s="6"/>
      <c r="O4842" s="6"/>
      <c r="P4842" s="10"/>
      <c r="Q4842" s="15" t="str">
        <f t="shared" ca="1" si="153"/>
        <v>-</v>
      </c>
      <c r="R4842" s="6"/>
      <c r="S4842" s="6"/>
      <c r="T4842" s="6"/>
      <c r="U4842" s="6"/>
      <c r="V4842" s="6"/>
      <c r="W4842" s="6" t="str">
        <f t="shared" si="152"/>
        <v>-</v>
      </c>
      <c r="X4842" s="6"/>
      <c r="Y4842" s="6"/>
      <c r="Z4842" s="6"/>
      <c r="AA4842" s="6"/>
      <c r="AB4842" s="6"/>
      <c r="AC4842" s="6"/>
    </row>
    <row r="4843" spans="1:29" x14ac:dyDescent="0.25">
      <c r="Q4843" s="12" t="str">
        <f t="shared" ca="1" si="153"/>
        <v>-</v>
      </c>
      <c r="W4843" t="str">
        <f t="shared" si="152"/>
        <v>-</v>
      </c>
    </row>
    <row r="4844" spans="1:29" x14ac:dyDescent="0.25">
      <c r="A4844" s="6"/>
      <c r="B4844" s="10"/>
      <c r="C4844" s="6"/>
      <c r="D4844" s="6"/>
      <c r="E4844" s="6"/>
      <c r="F4844" s="6"/>
      <c r="G4844" s="6"/>
      <c r="H4844" s="6"/>
      <c r="I4844" s="6"/>
      <c r="J4844" s="6"/>
      <c r="K4844" s="6"/>
      <c r="L4844" s="6"/>
      <c r="M4844" s="6"/>
      <c r="N4844" s="6"/>
      <c r="O4844" s="6"/>
      <c r="P4844" s="10"/>
      <c r="Q4844" s="15" t="str">
        <f t="shared" ca="1" si="153"/>
        <v>-</v>
      </c>
      <c r="R4844" s="6"/>
      <c r="S4844" s="6"/>
      <c r="T4844" s="6"/>
      <c r="U4844" s="6"/>
      <c r="V4844" s="6"/>
      <c r="W4844" s="6" t="str">
        <f t="shared" si="152"/>
        <v>-</v>
      </c>
      <c r="X4844" s="6"/>
      <c r="Y4844" s="6"/>
      <c r="Z4844" s="6"/>
      <c r="AA4844" s="6"/>
      <c r="AB4844" s="6"/>
      <c r="AC4844" s="6"/>
    </row>
    <row r="4845" spans="1:29" x14ac:dyDescent="0.25">
      <c r="Q4845" s="12" t="str">
        <f t="shared" ca="1" si="153"/>
        <v>-</v>
      </c>
      <c r="W4845" t="str">
        <f t="shared" si="152"/>
        <v>-</v>
      </c>
    </row>
    <row r="4846" spans="1:29" x14ac:dyDescent="0.25">
      <c r="A4846" s="6"/>
      <c r="B4846" s="10"/>
      <c r="C4846" s="6"/>
      <c r="D4846" s="6"/>
      <c r="E4846" s="6"/>
      <c r="F4846" s="6"/>
      <c r="G4846" s="6"/>
      <c r="H4846" s="6"/>
      <c r="I4846" s="6"/>
      <c r="J4846" s="6"/>
      <c r="K4846" s="6"/>
      <c r="L4846" s="6"/>
      <c r="M4846" s="6"/>
      <c r="N4846" s="6"/>
      <c r="O4846" s="6"/>
      <c r="P4846" s="10"/>
      <c r="Q4846" s="15" t="str">
        <f t="shared" ca="1" si="153"/>
        <v>-</v>
      </c>
      <c r="R4846" s="6"/>
      <c r="S4846" s="6"/>
      <c r="T4846" s="6"/>
      <c r="U4846" s="6"/>
      <c r="V4846" s="6"/>
      <c r="W4846" s="6" t="str">
        <f t="shared" si="152"/>
        <v>-</v>
      </c>
      <c r="X4846" s="6"/>
      <c r="Y4846" s="6"/>
      <c r="Z4846" s="6"/>
      <c r="AA4846" s="6"/>
      <c r="AB4846" s="6"/>
      <c r="AC4846" s="6"/>
    </row>
    <row r="4847" spans="1:29" x14ac:dyDescent="0.25">
      <c r="Q4847" s="12" t="str">
        <f t="shared" ca="1" si="153"/>
        <v>-</v>
      </c>
      <c r="W4847" t="str">
        <f t="shared" si="152"/>
        <v>-</v>
      </c>
    </row>
    <row r="4848" spans="1:29" x14ac:dyDescent="0.25">
      <c r="A4848" s="6"/>
      <c r="B4848" s="10"/>
      <c r="C4848" s="6"/>
      <c r="D4848" s="6"/>
      <c r="E4848" s="6"/>
      <c r="F4848" s="6"/>
      <c r="G4848" s="6"/>
      <c r="H4848" s="6"/>
      <c r="I4848" s="6"/>
      <c r="J4848" s="6"/>
      <c r="K4848" s="6"/>
      <c r="L4848" s="6"/>
      <c r="M4848" s="6"/>
      <c r="N4848" s="6"/>
      <c r="O4848" s="6"/>
      <c r="P4848" s="10"/>
      <c r="Q4848" s="15" t="str">
        <f t="shared" ca="1" si="153"/>
        <v>-</v>
      </c>
      <c r="R4848" s="6"/>
      <c r="S4848" s="6"/>
      <c r="T4848" s="6"/>
      <c r="U4848" s="6"/>
      <c r="V4848" s="6"/>
      <c r="W4848" s="6" t="str">
        <f t="shared" si="152"/>
        <v>-</v>
      </c>
      <c r="X4848" s="6"/>
      <c r="Y4848" s="6"/>
      <c r="Z4848" s="6"/>
      <c r="AA4848" s="6"/>
      <c r="AB4848" s="6"/>
      <c r="AC4848" s="6"/>
    </row>
    <row r="4849" spans="1:29" x14ac:dyDescent="0.25">
      <c r="Q4849" s="12" t="str">
        <f t="shared" ca="1" si="153"/>
        <v>-</v>
      </c>
      <c r="W4849" t="str">
        <f t="shared" si="152"/>
        <v>-</v>
      </c>
    </row>
    <row r="4850" spans="1:29" x14ac:dyDescent="0.25">
      <c r="A4850" s="6"/>
      <c r="B4850" s="10"/>
      <c r="C4850" s="6"/>
      <c r="D4850" s="6"/>
      <c r="E4850" s="6"/>
      <c r="F4850" s="6"/>
      <c r="G4850" s="6"/>
      <c r="H4850" s="6"/>
      <c r="I4850" s="6"/>
      <c r="J4850" s="6"/>
      <c r="K4850" s="6"/>
      <c r="L4850" s="6"/>
      <c r="M4850" s="6"/>
      <c r="N4850" s="6"/>
      <c r="O4850" s="6"/>
      <c r="P4850" s="10"/>
      <c r="Q4850" s="15" t="str">
        <f t="shared" ca="1" si="153"/>
        <v>-</v>
      </c>
      <c r="R4850" s="6"/>
      <c r="S4850" s="6"/>
      <c r="T4850" s="6"/>
      <c r="U4850" s="6"/>
      <c r="V4850" s="6"/>
      <c r="W4850" s="6" t="str">
        <f t="shared" si="152"/>
        <v>-</v>
      </c>
      <c r="X4850" s="6"/>
      <c r="Y4850" s="6"/>
      <c r="Z4850" s="6"/>
      <c r="AA4850" s="6"/>
      <c r="AB4850" s="6"/>
      <c r="AC4850" s="6"/>
    </row>
    <row r="4851" spans="1:29" x14ac:dyDescent="0.25">
      <c r="Q4851" s="12" t="str">
        <f t="shared" ca="1" si="153"/>
        <v>-</v>
      </c>
      <c r="W4851" t="str">
        <f t="shared" si="152"/>
        <v>-</v>
      </c>
    </row>
    <row r="4852" spans="1:29" x14ac:dyDescent="0.25">
      <c r="A4852" s="6"/>
      <c r="B4852" s="10"/>
      <c r="C4852" s="6"/>
      <c r="D4852" s="6"/>
      <c r="E4852" s="6"/>
      <c r="F4852" s="6"/>
      <c r="G4852" s="6"/>
      <c r="H4852" s="6"/>
      <c r="I4852" s="6"/>
      <c r="J4852" s="6"/>
      <c r="K4852" s="6"/>
      <c r="L4852" s="6"/>
      <c r="M4852" s="6"/>
      <c r="N4852" s="6"/>
      <c r="O4852" s="6"/>
      <c r="P4852" s="10"/>
      <c r="Q4852" s="15" t="str">
        <f t="shared" ca="1" si="153"/>
        <v>-</v>
      </c>
      <c r="R4852" s="6"/>
      <c r="S4852" s="6"/>
      <c r="T4852" s="6"/>
      <c r="U4852" s="6"/>
      <c r="V4852" s="6"/>
      <c r="W4852" s="6" t="str">
        <f t="shared" si="152"/>
        <v>-</v>
      </c>
      <c r="X4852" s="6"/>
      <c r="Y4852" s="6"/>
      <c r="Z4852" s="6"/>
      <c r="AA4852" s="6"/>
      <c r="AB4852" s="6"/>
      <c r="AC4852" s="6"/>
    </row>
    <row r="4853" spans="1:29" x14ac:dyDescent="0.25">
      <c r="Q4853" s="12" t="str">
        <f t="shared" ca="1" si="153"/>
        <v>-</v>
      </c>
      <c r="W4853" t="str">
        <f t="shared" si="152"/>
        <v>-</v>
      </c>
    </row>
    <row r="4854" spans="1:29" x14ac:dyDescent="0.25">
      <c r="A4854" s="6"/>
      <c r="B4854" s="10"/>
      <c r="C4854" s="6"/>
      <c r="D4854" s="6"/>
      <c r="E4854" s="6"/>
      <c r="F4854" s="6"/>
      <c r="G4854" s="6"/>
      <c r="H4854" s="6"/>
      <c r="I4854" s="6"/>
      <c r="J4854" s="6"/>
      <c r="K4854" s="6"/>
      <c r="L4854" s="6"/>
      <c r="M4854" s="6"/>
      <c r="N4854" s="6"/>
      <c r="O4854" s="6"/>
      <c r="P4854" s="10"/>
      <c r="Q4854" s="15" t="str">
        <f t="shared" ca="1" si="153"/>
        <v>-</v>
      </c>
      <c r="R4854" s="6"/>
      <c r="S4854" s="6"/>
      <c r="T4854" s="6"/>
      <c r="U4854" s="6"/>
      <c r="V4854" s="6"/>
      <c r="W4854" s="6" t="str">
        <f t="shared" si="152"/>
        <v>-</v>
      </c>
      <c r="X4854" s="6"/>
      <c r="Y4854" s="6"/>
      <c r="Z4854" s="6"/>
      <c r="AA4854" s="6"/>
      <c r="AB4854" s="6"/>
      <c r="AC4854" s="6"/>
    </row>
    <row r="4855" spans="1:29" x14ac:dyDescent="0.25">
      <c r="Q4855" s="12" t="str">
        <f t="shared" ca="1" si="153"/>
        <v>-</v>
      </c>
      <c r="W4855" t="str">
        <f t="shared" si="152"/>
        <v>-</v>
      </c>
    </row>
    <row r="4856" spans="1:29" x14ac:dyDescent="0.25">
      <c r="A4856" s="6"/>
      <c r="B4856" s="10"/>
      <c r="C4856" s="6"/>
      <c r="D4856" s="6"/>
      <c r="E4856" s="6"/>
      <c r="F4856" s="6"/>
      <c r="G4856" s="6"/>
      <c r="H4856" s="6"/>
      <c r="I4856" s="6"/>
      <c r="J4856" s="6"/>
      <c r="K4856" s="6"/>
      <c r="L4856" s="6"/>
      <c r="M4856" s="6"/>
      <c r="N4856" s="6"/>
      <c r="O4856" s="6"/>
      <c r="P4856" s="10"/>
      <c r="Q4856" s="15" t="str">
        <f t="shared" ca="1" si="153"/>
        <v>-</v>
      </c>
      <c r="R4856" s="6"/>
      <c r="S4856" s="6"/>
      <c r="T4856" s="6"/>
      <c r="U4856" s="6"/>
      <c r="V4856" s="6"/>
      <c r="W4856" s="6" t="str">
        <f t="shared" si="152"/>
        <v>-</v>
      </c>
      <c r="X4856" s="6"/>
      <c r="Y4856" s="6"/>
      <c r="Z4856" s="6"/>
      <c r="AA4856" s="6"/>
      <c r="AB4856" s="6"/>
      <c r="AC4856" s="6"/>
    </row>
    <row r="4857" spans="1:29" x14ac:dyDescent="0.25">
      <c r="Q4857" s="12" t="str">
        <f t="shared" ca="1" si="153"/>
        <v>-</v>
      </c>
      <c r="W4857" t="str">
        <f t="shared" si="152"/>
        <v>-</v>
      </c>
    </row>
    <row r="4858" spans="1:29" x14ac:dyDescent="0.25">
      <c r="A4858" s="6"/>
      <c r="B4858" s="10"/>
      <c r="C4858" s="6"/>
      <c r="D4858" s="6"/>
      <c r="E4858" s="6"/>
      <c r="F4858" s="6"/>
      <c r="G4858" s="6"/>
      <c r="H4858" s="6"/>
      <c r="I4858" s="6"/>
      <c r="J4858" s="6"/>
      <c r="K4858" s="6"/>
      <c r="L4858" s="6"/>
      <c r="M4858" s="6"/>
      <c r="N4858" s="6"/>
      <c r="O4858" s="6"/>
      <c r="P4858" s="10"/>
      <c r="Q4858" s="15" t="str">
        <f t="shared" ca="1" si="153"/>
        <v>-</v>
      </c>
      <c r="R4858" s="6"/>
      <c r="S4858" s="6"/>
      <c r="T4858" s="6"/>
      <c r="U4858" s="6"/>
      <c r="V4858" s="6"/>
      <c r="W4858" s="6" t="str">
        <f t="shared" si="152"/>
        <v>-</v>
      </c>
      <c r="X4858" s="6"/>
      <c r="Y4858" s="6"/>
      <c r="Z4858" s="6"/>
      <c r="AA4858" s="6"/>
      <c r="AB4858" s="6"/>
      <c r="AC4858" s="6"/>
    </row>
    <row r="4859" spans="1:29" x14ac:dyDescent="0.25">
      <c r="Q4859" s="12" t="str">
        <f t="shared" ca="1" si="153"/>
        <v>-</v>
      </c>
      <c r="W4859" t="str">
        <f t="shared" si="152"/>
        <v>-</v>
      </c>
    </row>
    <row r="4860" spans="1:29" x14ac:dyDescent="0.25">
      <c r="A4860" s="6"/>
      <c r="B4860" s="10"/>
      <c r="C4860" s="6"/>
      <c r="D4860" s="6"/>
      <c r="E4860" s="6"/>
      <c r="F4860" s="6"/>
      <c r="G4860" s="6"/>
      <c r="H4860" s="6"/>
      <c r="I4860" s="6"/>
      <c r="J4860" s="6"/>
      <c r="K4860" s="6"/>
      <c r="L4860" s="6"/>
      <c r="M4860" s="6"/>
      <c r="N4860" s="6"/>
      <c r="O4860" s="6"/>
      <c r="P4860" s="10"/>
      <c r="Q4860" s="15" t="str">
        <f t="shared" ca="1" si="153"/>
        <v>-</v>
      </c>
      <c r="R4860" s="6"/>
      <c r="S4860" s="6"/>
      <c r="T4860" s="6"/>
      <c r="U4860" s="6"/>
      <c r="V4860" s="6"/>
      <c r="W4860" s="6" t="str">
        <f t="shared" si="152"/>
        <v>-</v>
      </c>
      <c r="X4860" s="6"/>
      <c r="Y4860" s="6"/>
      <c r="Z4860" s="6"/>
      <c r="AA4860" s="6"/>
      <c r="AB4860" s="6"/>
      <c r="AC4860" s="6"/>
    </row>
    <row r="4861" spans="1:29" x14ac:dyDescent="0.25">
      <c r="Q4861" s="12" t="str">
        <f t="shared" ca="1" si="153"/>
        <v>-</v>
      </c>
      <c r="W4861" t="str">
        <f t="shared" si="152"/>
        <v>-</v>
      </c>
    </row>
    <row r="4862" spans="1:29" x14ac:dyDescent="0.25">
      <c r="A4862" s="6"/>
      <c r="B4862" s="10"/>
      <c r="C4862" s="6"/>
      <c r="D4862" s="6"/>
      <c r="E4862" s="6"/>
      <c r="F4862" s="6"/>
      <c r="G4862" s="6"/>
      <c r="H4862" s="6"/>
      <c r="I4862" s="6"/>
      <c r="J4862" s="6"/>
      <c r="K4862" s="6"/>
      <c r="L4862" s="6"/>
      <c r="M4862" s="6"/>
      <c r="N4862" s="6"/>
      <c r="O4862" s="6"/>
      <c r="P4862" s="10"/>
      <c r="Q4862" s="15" t="str">
        <f t="shared" ca="1" si="153"/>
        <v>-</v>
      </c>
      <c r="R4862" s="6"/>
      <c r="S4862" s="6"/>
      <c r="T4862" s="6"/>
      <c r="U4862" s="6"/>
      <c r="V4862" s="6"/>
      <c r="W4862" s="6" t="str">
        <f t="shared" si="152"/>
        <v>-</v>
      </c>
      <c r="X4862" s="6"/>
      <c r="Y4862" s="6"/>
      <c r="Z4862" s="6"/>
      <c r="AA4862" s="6"/>
      <c r="AB4862" s="6"/>
      <c r="AC4862" s="6"/>
    </row>
    <row r="4863" spans="1:29" x14ac:dyDescent="0.25">
      <c r="Q4863" s="12" t="str">
        <f t="shared" ca="1" si="153"/>
        <v>-</v>
      </c>
      <c r="W4863" t="str">
        <f t="shared" si="152"/>
        <v>-</v>
      </c>
    </row>
    <row r="4864" spans="1:29" x14ac:dyDescent="0.25">
      <c r="A4864" s="6"/>
      <c r="B4864" s="10"/>
      <c r="C4864" s="6"/>
      <c r="D4864" s="6"/>
      <c r="E4864" s="6"/>
      <c r="F4864" s="6"/>
      <c r="G4864" s="6"/>
      <c r="H4864" s="6"/>
      <c r="I4864" s="6"/>
      <c r="J4864" s="6"/>
      <c r="K4864" s="6"/>
      <c r="L4864" s="6"/>
      <c r="M4864" s="6"/>
      <c r="N4864" s="6"/>
      <c r="O4864" s="6"/>
      <c r="P4864" s="10"/>
      <c r="Q4864" s="15" t="str">
        <f t="shared" ca="1" si="153"/>
        <v>-</v>
      </c>
      <c r="R4864" s="6"/>
      <c r="S4864" s="6"/>
      <c r="T4864" s="6"/>
      <c r="U4864" s="6"/>
      <c r="V4864" s="6"/>
      <c r="W4864" s="6" t="str">
        <f t="shared" si="152"/>
        <v>-</v>
      </c>
      <c r="X4864" s="6"/>
      <c r="Y4864" s="6"/>
      <c r="Z4864" s="6"/>
      <c r="AA4864" s="6"/>
      <c r="AB4864" s="6"/>
      <c r="AC4864" s="6"/>
    </row>
    <row r="4865" spans="1:29" x14ac:dyDescent="0.25">
      <c r="Q4865" s="12" t="str">
        <f t="shared" ca="1" si="153"/>
        <v>-</v>
      </c>
      <c r="W4865" t="str">
        <f t="shared" si="152"/>
        <v>-</v>
      </c>
    </row>
    <row r="4866" spans="1:29" x14ac:dyDescent="0.25">
      <c r="A4866" s="6"/>
      <c r="B4866" s="10"/>
      <c r="C4866" s="6"/>
      <c r="D4866" s="6"/>
      <c r="E4866" s="6"/>
      <c r="F4866" s="6"/>
      <c r="G4866" s="6"/>
      <c r="H4866" s="6"/>
      <c r="I4866" s="6"/>
      <c r="J4866" s="6"/>
      <c r="K4866" s="6"/>
      <c r="L4866" s="6"/>
      <c r="M4866" s="6"/>
      <c r="N4866" s="6"/>
      <c r="O4866" s="6"/>
      <c r="P4866" s="10"/>
      <c r="Q4866" s="15" t="str">
        <f t="shared" ca="1" si="153"/>
        <v>-</v>
      </c>
      <c r="R4866" s="6"/>
      <c r="S4866" s="6"/>
      <c r="T4866" s="6"/>
      <c r="U4866" s="6"/>
      <c r="V4866" s="6"/>
      <c r="W4866" s="6" t="str">
        <f t="shared" si="152"/>
        <v>-</v>
      </c>
      <c r="X4866" s="6"/>
      <c r="Y4866" s="6"/>
      <c r="Z4866" s="6"/>
      <c r="AA4866" s="6"/>
      <c r="AB4866" s="6"/>
      <c r="AC4866" s="6"/>
    </row>
    <row r="4867" spans="1:29" x14ac:dyDescent="0.25">
      <c r="Q4867" s="12" t="str">
        <f t="shared" ca="1" si="153"/>
        <v>-</v>
      </c>
      <c r="W4867" t="str">
        <f t="shared" si="152"/>
        <v>-</v>
      </c>
    </row>
    <row r="4868" spans="1:29" x14ac:dyDescent="0.25">
      <c r="A4868" s="6"/>
      <c r="B4868" s="10"/>
      <c r="C4868" s="6"/>
      <c r="D4868" s="6"/>
      <c r="E4868" s="6"/>
      <c r="F4868" s="6"/>
      <c r="G4868" s="6"/>
      <c r="H4868" s="6"/>
      <c r="I4868" s="6"/>
      <c r="J4868" s="6"/>
      <c r="K4868" s="6"/>
      <c r="L4868" s="6"/>
      <c r="M4868" s="6"/>
      <c r="N4868" s="6"/>
      <c r="O4868" s="6"/>
      <c r="P4868" s="10"/>
      <c r="Q4868" s="15" t="str">
        <f t="shared" ca="1" si="153"/>
        <v>-</v>
      </c>
      <c r="R4868" s="6"/>
      <c r="S4868" s="6"/>
      <c r="T4868" s="6"/>
      <c r="U4868" s="6"/>
      <c r="V4868" s="6"/>
      <c r="W4868" s="6" t="str">
        <f t="shared" si="152"/>
        <v>-</v>
      </c>
      <c r="X4868" s="6"/>
      <c r="Y4868" s="6"/>
      <c r="Z4868" s="6"/>
      <c r="AA4868" s="6"/>
      <c r="AB4868" s="6"/>
      <c r="AC4868" s="6"/>
    </row>
    <row r="4869" spans="1:29" x14ac:dyDescent="0.25">
      <c r="Q4869" s="12" t="str">
        <f t="shared" ca="1" si="153"/>
        <v>-</v>
      </c>
      <c r="W4869" t="str">
        <f t="shared" si="152"/>
        <v>-</v>
      </c>
    </row>
    <row r="4870" spans="1:29" x14ac:dyDescent="0.25">
      <c r="A4870" s="6"/>
      <c r="B4870" s="10"/>
      <c r="C4870" s="6"/>
      <c r="D4870" s="6"/>
      <c r="E4870" s="6"/>
      <c r="F4870" s="6"/>
      <c r="G4870" s="6"/>
      <c r="H4870" s="6"/>
      <c r="I4870" s="6"/>
      <c r="J4870" s="6"/>
      <c r="K4870" s="6"/>
      <c r="L4870" s="6"/>
      <c r="M4870" s="6"/>
      <c r="N4870" s="6"/>
      <c r="O4870" s="6"/>
      <c r="P4870" s="10"/>
      <c r="Q4870" s="15" t="str">
        <f t="shared" ca="1" si="153"/>
        <v>-</v>
      </c>
      <c r="R4870" s="6"/>
      <c r="S4870" s="6"/>
      <c r="T4870" s="6"/>
      <c r="U4870" s="6"/>
      <c r="V4870" s="6"/>
      <c r="W4870" s="6" t="str">
        <f t="shared" si="152"/>
        <v>-</v>
      </c>
      <c r="X4870" s="6"/>
      <c r="Y4870" s="6"/>
      <c r="Z4870" s="6"/>
      <c r="AA4870" s="6"/>
      <c r="AB4870" s="6"/>
      <c r="AC4870" s="6"/>
    </row>
    <row r="4871" spans="1:29" x14ac:dyDescent="0.25">
      <c r="Q4871" s="12" t="str">
        <f t="shared" ca="1" si="153"/>
        <v>-</v>
      </c>
      <c r="W4871" t="str">
        <f t="shared" si="152"/>
        <v>-</v>
      </c>
    </row>
    <row r="4872" spans="1:29" x14ac:dyDescent="0.25">
      <c r="A4872" s="6"/>
      <c r="B4872" s="10"/>
      <c r="C4872" s="6"/>
      <c r="D4872" s="6"/>
      <c r="E4872" s="6"/>
      <c r="F4872" s="6"/>
      <c r="G4872" s="6"/>
      <c r="H4872" s="6"/>
      <c r="I4872" s="6"/>
      <c r="J4872" s="6"/>
      <c r="K4872" s="6"/>
      <c r="L4872" s="6"/>
      <c r="M4872" s="6"/>
      <c r="N4872" s="6"/>
      <c r="O4872" s="6"/>
      <c r="P4872" s="10"/>
      <c r="Q4872" s="15" t="str">
        <f t="shared" ca="1" si="153"/>
        <v>-</v>
      </c>
      <c r="R4872" s="6"/>
      <c r="S4872" s="6"/>
      <c r="T4872" s="6"/>
      <c r="U4872" s="6"/>
      <c r="V4872" s="6"/>
      <c r="W4872" s="6" t="str">
        <f t="shared" ref="W4872:W4935" si="154">IF(OR(ISBLANK(J4872),ISBLANK(V4872)),"-",(IF(J4872=V4872,"Yes","No")))</f>
        <v>-</v>
      </c>
      <c r="X4872" s="6"/>
      <c r="Y4872" s="6"/>
      <c r="Z4872" s="6"/>
      <c r="AA4872" s="6"/>
      <c r="AB4872" s="6"/>
      <c r="AC4872" s="6"/>
    </row>
    <row r="4873" spans="1:29" x14ac:dyDescent="0.25">
      <c r="Q4873" s="12" t="str">
        <f t="shared" ref="Q4873:Q4936" ca="1" si="155">IF(B4873&gt;1/1/1900, (IF(R4873="Closed",(DATEDIF(B4873,P4873,"d"))-(DATEDIF(M4873,O4873,"d")),IF(OR(R4873="Pending",ISBLANK(P4873)),TODAY()-B4873))),"-")</f>
        <v>-</v>
      </c>
      <c r="W4873" t="str">
        <f t="shared" si="154"/>
        <v>-</v>
      </c>
    </row>
    <row r="4874" spans="1:29" x14ac:dyDescent="0.25">
      <c r="A4874" s="6"/>
      <c r="B4874" s="10"/>
      <c r="C4874" s="6"/>
      <c r="D4874" s="6"/>
      <c r="E4874" s="6"/>
      <c r="F4874" s="6"/>
      <c r="G4874" s="6"/>
      <c r="H4874" s="6"/>
      <c r="I4874" s="6"/>
      <c r="J4874" s="6"/>
      <c r="K4874" s="6"/>
      <c r="L4874" s="6"/>
      <c r="M4874" s="6"/>
      <c r="N4874" s="6"/>
      <c r="O4874" s="6"/>
      <c r="P4874" s="10"/>
      <c r="Q4874" s="15" t="str">
        <f t="shared" ca="1" si="155"/>
        <v>-</v>
      </c>
      <c r="R4874" s="6"/>
      <c r="S4874" s="6"/>
      <c r="T4874" s="6"/>
      <c r="U4874" s="6"/>
      <c r="V4874" s="6"/>
      <c r="W4874" s="6" t="str">
        <f t="shared" si="154"/>
        <v>-</v>
      </c>
      <c r="X4874" s="6"/>
      <c r="Y4874" s="6"/>
      <c r="Z4874" s="6"/>
      <c r="AA4874" s="6"/>
      <c r="AB4874" s="6"/>
      <c r="AC4874" s="6"/>
    </row>
    <row r="4875" spans="1:29" x14ac:dyDescent="0.25">
      <c r="Q4875" s="12" t="str">
        <f t="shared" ca="1" si="155"/>
        <v>-</v>
      </c>
      <c r="W4875" t="str">
        <f t="shared" si="154"/>
        <v>-</v>
      </c>
    </row>
    <row r="4876" spans="1:29" x14ac:dyDescent="0.25">
      <c r="A4876" s="6"/>
      <c r="B4876" s="10"/>
      <c r="C4876" s="6"/>
      <c r="D4876" s="6"/>
      <c r="E4876" s="6"/>
      <c r="F4876" s="6"/>
      <c r="G4876" s="6"/>
      <c r="H4876" s="6"/>
      <c r="I4876" s="6"/>
      <c r="J4876" s="6"/>
      <c r="K4876" s="6"/>
      <c r="L4876" s="6"/>
      <c r="M4876" s="6"/>
      <c r="N4876" s="6"/>
      <c r="O4876" s="6"/>
      <c r="P4876" s="10"/>
      <c r="Q4876" s="15" t="str">
        <f t="shared" ca="1" si="155"/>
        <v>-</v>
      </c>
      <c r="R4876" s="6"/>
      <c r="S4876" s="6"/>
      <c r="T4876" s="6"/>
      <c r="U4876" s="6"/>
      <c r="V4876" s="6"/>
      <c r="W4876" s="6" t="str">
        <f t="shared" si="154"/>
        <v>-</v>
      </c>
      <c r="X4876" s="6"/>
      <c r="Y4876" s="6"/>
      <c r="Z4876" s="6"/>
      <c r="AA4876" s="6"/>
      <c r="AB4876" s="6"/>
      <c r="AC4876" s="6"/>
    </row>
    <row r="4877" spans="1:29" x14ac:dyDescent="0.25">
      <c r="Q4877" s="12" t="str">
        <f t="shared" ca="1" si="155"/>
        <v>-</v>
      </c>
      <c r="W4877" t="str">
        <f t="shared" si="154"/>
        <v>-</v>
      </c>
    </row>
    <row r="4878" spans="1:29" x14ac:dyDescent="0.25">
      <c r="A4878" s="6"/>
      <c r="B4878" s="10"/>
      <c r="C4878" s="6"/>
      <c r="D4878" s="6"/>
      <c r="E4878" s="6"/>
      <c r="F4878" s="6"/>
      <c r="G4878" s="6"/>
      <c r="H4878" s="6"/>
      <c r="I4878" s="6"/>
      <c r="J4878" s="6"/>
      <c r="K4878" s="6"/>
      <c r="L4878" s="6"/>
      <c r="M4878" s="6"/>
      <c r="N4878" s="6"/>
      <c r="O4878" s="6"/>
      <c r="P4878" s="10"/>
      <c r="Q4878" s="15" t="str">
        <f t="shared" ca="1" si="155"/>
        <v>-</v>
      </c>
      <c r="R4878" s="6"/>
      <c r="S4878" s="6"/>
      <c r="T4878" s="6"/>
      <c r="U4878" s="6"/>
      <c r="V4878" s="6"/>
      <c r="W4878" s="6" t="str">
        <f t="shared" si="154"/>
        <v>-</v>
      </c>
      <c r="X4878" s="6"/>
      <c r="Y4878" s="6"/>
      <c r="Z4878" s="6"/>
      <c r="AA4878" s="6"/>
      <c r="AB4878" s="6"/>
      <c r="AC4878" s="6"/>
    </row>
    <row r="4879" spans="1:29" x14ac:dyDescent="0.25">
      <c r="Q4879" s="12" t="str">
        <f t="shared" ca="1" si="155"/>
        <v>-</v>
      </c>
      <c r="W4879" t="str">
        <f t="shared" si="154"/>
        <v>-</v>
      </c>
    </row>
    <row r="4880" spans="1:29" x14ac:dyDescent="0.25">
      <c r="A4880" s="6"/>
      <c r="B4880" s="10"/>
      <c r="C4880" s="6"/>
      <c r="D4880" s="6"/>
      <c r="E4880" s="6"/>
      <c r="F4880" s="6"/>
      <c r="G4880" s="6"/>
      <c r="H4880" s="6"/>
      <c r="I4880" s="6"/>
      <c r="J4880" s="6"/>
      <c r="K4880" s="6"/>
      <c r="L4880" s="6"/>
      <c r="M4880" s="6"/>
      <c r="N4880" s="6"/>
      <c r="O4880" s="6"/>
      <c r="P4880" s="10"/>
      <c r="Q4880" s="15" t="str">
        <f t="shared" ca="1" si="155"/>
        <v>-</v>
      </c>
      <c r="R4880" s="6"/>
      <c r="S4880" s="6"/>
      <c r="T4880" s="6"/>
      <c r="U4880" s="6"/>
      <c r="V4880" s="6"/>
      <c r="W4880" s="6" t="str">
        <f t="shared" si="154"/>
        <v>-</v>
      </c>
      <c r="X4880" s="6"/>
      <c r="Y4880" s="6"/>
      <c r="Z4880" s="6"/>
      <c r="AA4880" s="6"/>
      <c r="AB4880" s="6"/>
      <c r="AC4880" s="6"/>
    </row>
    <row r="4881" spans="1:29" x14ac:dyDescent="0.25">
      <c r="Q4881" s="12" t="str">
        <f t="shared" ca="1" si="155"/>
        <v>-</v>
      </c>
      <c r="W4881" t="str">
        <f t="shared" si="154"/>
        <v>-</v>
      </c>
    </row>
    <row r="4882" spans="1:29" x14ac:dyDescent="0.25">
      <c r="A4882" s="6"/>
      <c r="B4882" s="10"/>
      <c r="C4882" s="6"/>
      <c r="D4882" s="6"/>
      <c r="E4882" s="6"/>
      <c r="F4882" s="6"/>
      <c r="G4882" s="6"/>
      <c r="H4882" s="6"/>
      <c r="I4882" s="6"/>
      <c r="J4882" s="6"/>
      <c r="K4882" s="6"/>
      <c r="L4882" s="6"/>
      <c r="M4882" s="6"/>
      <c r="N4882" s="6"/>
      <c r="O4882" s="6"/>
      <c r="P4882" s="10"/>
      <c r="Q4882" s="15" t="str">
        <f t="shared" ca="1" si="155"/>
        <v>-</v>
      </c>
      <c r="R4882" s="6"/>
      <c r="S4882" s="6"/>
      <c r="T4882" s="6"/>
      <c r="U4882" s="6"/>
      <c r="V4882" s="6"/>
      <c r="W4882" s="6" t="str">
        <f t="shared" si="154"/>
        <v>-</v>
      </c>
      <c r="X4882" s="6"/>
      <c r="Y4882" s="6"/>
      <c r="Z4882" s="6"/>
      <c r="AA4882" s="6"/>
      <c r="AB4882" s="6"/>
      <c r="AC4882" s="6"/>
    </row>
    <row r="4883" spans="1:29" x14ac:dyDescent="0.25">
      <c r="Q4883" s="12" t="str">
        <f t="shared" ca="1" si="155"/>
        <v>-</v>
      </c>
      <c r="W4883" t="str">
        <f t="shared" si="154"/>
        <v>-</v>
      </c>
    </row>
    <row r="4884" spans="1:29" x14ac:dyDescent="0.25">
      <c r="A4884" s="6"/>
      <c r="B4884" s="10"/>
      <c r="C4884" s="6"/>
      <c r="D4884" s="6"/>
      <c r="E4884" s="6"/>
      <c r="F4884" s="6"/>
      <c r="G4884" s="6"/>
      <c r="H4884" s="6"/>
      <c r="I4884" s="6"/>
      <c r="J4884" s="6"/>
      <c r="K4884" s="6"/>
      <c r="L4884" s="6"/>
      <c r="M4884" s="6"/>
      <c r="N4884" s="6"/>
      <c r="O4884" s="6"/>
      <c r="P4884" s="10"/>
      <c r="Q4884" s="15" t="str">
        <f t="shared" ca="1" si="155"/>
        <v>-</v>
      </c>
      <c r="R4884" s="6"/>
      <c r="S4884" s="6"/>
      <c r="T4884" s="6"/>
      <c r="U4884" s="6"/>
      <c r="V4884" s="6"/>
      <c r="W4884" s="6" t="str">
        <f t="shared" si="154"/>
        <v>-</v>
      </c>
      <c r="X4884" s="6"/>
      <c r="Y4884" s="6"/>
      <c r="Z4884" s="6"/>
      <c r="AA4884" s="6"/>
      <c r="AB4884" s="6"/>
      <c r="AC4884" s="6"/>
    </row>
    <row r="4885" spans="1:29" x14ac:dyDescent="0.25">
      <c r="Q4885" s="12" t="str">
        <f t="shared" ca="1" si="155"/>
        <v>-</v>
      </c>
      <c r="W4885" t="str">
        <f t="shared" si="154"/>
        <v>-</v>
      </c>
    </row>
    <row r="4886" spans="1:29" x14ac:dyDescent="0.25">
      <c r="A4886" s="6"/>
      <c r="B4886" s="10"/>
      <c r="C4886" s="6"/>
      <c r="D4886" s="6"/>
      <c r="E4886" s="6"/>
      <c r="F4886" s="6"/>
      <c r="G4886" s="6"/>
      <c r="H4886" s="6"/>
      <c r="I4886" s="6"/>
      <c r="J4886" s="6"/>
      <c r="K4886" s="6"/>
      <c r="L4886" s="6"/>
      <c r="M4886" s="6"/>
      <c r="N4886" s="6"/>
      <c r="O4886" s="6"/>
      <c r="P4886" s="10"/>
      <c r="Q4886" s="15" t="str">
        <f t="shared" ca="1" si="155"/>
        <v>-</v>
      </c>
      <c r="R4886" s="6"/>
      <c r="S4886" s="6"/>
      <c r="T4886" s="6"/>
      <c r="U4886" s="6"/>
      <c r="V4886" s="6"/>
      <c r="W4886" s="6" t="str">
        <f t="shared" si="154"/>
        <v>-</v>
      </c>
      <c r="X4886" s="6"/>
      <c r="Y4886" s="6"/>
      <c r="Z4886" s="6"/>
      <c r="AA4886" s="6"/>
      <c r="AB4886" s="6"/>
      <c r="AC4886" s="6"/>
    </row>
    <row r="4887" spans="1:29" x14ac:dyDescent="0.25">
      <c r="Q4887" s="12" t="str">
        <f t="shared" ca="1" si="155"/>
        <v>-</v>
      </c>
      <c r="W4887" t="str">
        <f t="shared" si="154"/>
        <v>-</v>
      </c>
    </row>
    <row r="4888" spans="1:29" x14ac:dyDescent="0.25">
      <c r="A4888" s="6"/>
      <c r="B4888" s="10"/>
      <c r="C4888" s="6"/>
      <c r="D4888" s="6"/>
      <c r="E4888" s="6"/>
      <c r="F4888" s="6"/>
      <c r="G4888" s="6"/>
      <c r="H4888" s="6"/>
      <c r="I4888" s="6"/>
      <c r="J4888" s="6"/>
      <c r="K4888" s="6"/>
      <c r="L4888" s="6"/>
      <c r="M4888" s="6"/>
      <c r="N4888" s="6"/>
      <c r="O4888" s="6"/>
      <c r="P4888" s="10"/>
      <c r="Q4888" s="15" t="str">
        <f t="shared" ca="1" si="155"/>
        <v>-</v>
      </c>
      <c r="R4888" s="6"/>
      <c r="S4888" s="6"/>
      <c r="T4888" s="6"/>
      <c r="U4888" s="6"/>
      <c r="V4888" s="6"/>
      <c r="W4888" s="6" t="str">
        <f t="shared" si="154"/>
        <v>-</v>
      </c>
      <c r="X4888" s="6"/>
      <c r="Y4888" s="6"/>
      <c r="Z4888" s="6"/>
      <c r="AA4888" s="6"/>
      <c r="AB4888" s="6"/>
      <c r="AC4888" s="6"/>
    </row>
    <row r="4889" spans="1:29" x14ac:dyDescent="0.25">
      <c r="Q4889" s="12" t="str">
        <f t="shared" ca="1" si="155"/>
        <v>-</v>
      </c>
      <c r="W4889" t="str">
        <f t="shared" si="154"/>
        <v>-</v>
      </c>
    </row>
    <row r="4890" spans="1:29" x14ac:dyDescent="0.25">
      <c r="A4890" s="6"/>
      <c r="B4890" s="10"/>
      <c r="C4890" s="6"/>
      <c r="D4890" s="6"/>
      <c r="E4890" s="6"/>
      <c r="F4890" s="6"/>
      <c r="G4890" s="6"/>
      <c r="H4890" s="6"/>
      <c r="I4890" s="6"/>
      <c r="J4890" s="6"/>
      <c r="K4890" s="6"/>
      <c r="L4890" s="6"/>
      <c r="M4890" s="6"/>
      <c r="N4890" s="6"/>
      <c r="O4890" s="6"/>
      <c r="P4890" s="10"/>
      <c r="Q4890" s="15" t="str">
        <f t="shared" ca="1" si="155"/>
        <v>-</v>
      </c>
      <c r="R4890" s="6"/>
      <c r="S4890" s="6"/>
      <c r="T4890" s="6"/>
      <c r="U4890" s="6"/>
      <c r="V4890" s="6"/>
      <c r="W4890" s="6" t="str">
        <f t="shared" si="154"/>
        <v>-</v>
      </c>
      <c r="X4890" s="6"/>
      <c r="Y4890" s="6"/>
      <c r="Z4890" s="6"/>
      <c r="AA4890" s="6"/>
      <c r="AB4890" s="6"/>
      <c r="AC4890" s="6"/>
    </row>
    <row r="4891" spans="1:29" x14ac:dyDescent="0.25">
      <c r="Q4891" s="12" t="str">
        <f t="shared" ca="1" si="155"/>
        <v>-</v>
      </c>
      <c r="W4891" t="str">
        <f t="shared" si="154"/>
        <v>-</v>
      </c>
    </row>
    <row r="4892" spans="1:29" x14ac:dyDescent="0.25">
      <c r="A4892" s="6"/>
      <c r="B4892" s="10"/>
      <c r="C4892" s="6"/>
      <c r="D4892" s="6"/>
      <c r="E4892" s="6"/>
      <c r="F4892" s="6"/>
      <c r="G4892" s="6"/>
      <c r="H4892" s="6"/>
      <c r="I4892" s="6"/>
      <c r="J4892" s="6"/>
      <c r="K4892" s="6"/>
      <c r="L4892" s="6"/>
      <c r="M4892" s="6"/>
      <c r="N4892" s="6"/>
      <c r="O4892" s="6"/>
      <c r="P4892" s="10"/>
      <c r="Q4892" s="15" t="str">
        <f t="shared" ca="1" si="155"/>
        <v>-</v>
      </c>
      <c r="R4892" s="6"/>
      <c r="S4892" s="6"/>
      <c r="T4892" s="6"/>
      <c r="U4892" s="6"/>
      <c r="V4892" s="6"/>
      <c r="W4892" s="6" t="str">
        <f t="shared" si="154"/>
        <v>-</v>
      </c>
      <c r="X4892" s="6"/>
      <c r="Y4892" s="6"/>
      <c r="Z4892" s="6"/>
      <c r="AA4892" s="6"/>
      <c r="AB4892" s="6"/>
      <c r="AC4892" s="6"/>
    </row>
    <row r="4893" spans="1:29" x14ac:dyDescent="0.25">
      <c r="Q4893" s="12" t="str">
        <f t="shared" ca="1" si="155"/>
        <v>-</v>
      </c>
      <c r="W4893" t="str">
        <f t="shared" si="154"/>
        <v>-</v>
      </c>
    </row>
    <row r="4894" spans="1:29" x14ac:dyDescent="0.25">
      <c r="A4894" s="6"/>
      <c r="B4894" s="10"/>
      <c r="C4894" s="6"/>
      <c r="D4894" s="6"/>
      <c r="E4894" s="6"/>
      <c r="F4894" s="6"/>
      <c r="G4894" s="6"/>
      <c r="H4894" s="6"/>
      <c r="I4894" s="6"/>
      <c r="J4894" s="6"/>
      <c r="K4894" s="6"/>
      <c r="L4894" s="6"/>
      <c r="M4894" s="6"/>
      <c r="N4894" s="6"/>
      <c r="O4894" s="6"/>
      <c r="P4894" s="10"/>
      <c r="Q4894" s="15" t="str">
        <f t="shared" ca="1" si="155"/>
        <v>-</v>
      </c>
      <c r="R4894" s="6"/>
      <c r="S4894" s="6"/>
      <c r="T4894" s="6"/>
      <c r="U4894" s="6"/>
      <c r="V4894" s="6"/>
      <c r="W4894" s="6" t="str">
        <f t="shared" si="154"/>
        <v>-</v>
      </c>
      <c r="X4894" s="6"/>
      <c r="Y4894" s="6"/>
      <c r="Z4894" s="6"/>
      <c r="AA4894" s="6"/>
      <c r="AB4894" s="6"/>
      <c r="AC4894" s="6"/>
    </row>
    <row r="4895" spans="1:29" x14ac:dyDescent="0.25">
      <c r="Q4895" s="12" t="str">
        <f t="shared" ca="1" si="155"/>
        <v>-</v>
      </c>
      <c r="W4895" t="str">
        <f t="shared" si="154"/>
        <v>-</v>
      </c>
    </row>
    <row r="4896" spans="1:29" x14ac:dyDescent="0.25">
      <c r="A4896" s="6"/>
      <c r="B4896" s="10"/>
      <c r="C4896" s="6"/>
      <c r="D4896" s="6"/>
      <c r="E4896" s="6"/>
      <c r="F4896" s="6"/>
      <c r="G4896" s="6"/>
      <c r="H4896" s="6"/>
      <c r="I4896" s="6"/>
      <c r="J4896" s="6"/>
      <c r="K4896" s="6"/>
      <c r="L4896" s="6"/>
      <c r="M4896" s="6"/>
      <c r="N4896" s="6"/>
      <c r="O4896" s="6"/>
      <c r="P4896" s="10"/>
      <c r="Q4896" s="15" t="str">
        <f t="shared" ca="1" si="155"/>
        <v>-</v>
      </c>
      <c r="R4896" s="6"/>
      <c r="S4896" s="6"/>
      <c r="T4896" s="6"/>
      <c r="U4896" s="6"/>
      <c r="V4896" s="6"/>
      <c r="W4896" s="6" t="str">
        <f t="shared" si="154"/>
        <v>-</v>
      </c>
      <c r="X4896" s="6"/>
      <c r="Y4896" s="6"/>
      <c r="Z4896" s="6"/>
      <c r="AA4896" s="6"/>
      <c r="AB4896" s="6"/>
      <c r="AC4896" s="6"/>
    </row>
    <row r="4897" spans="1:29" x14ac:dyDescent="0.25">
      <c r="Q4897" s="12" t="str">
        <f t="shared" ca="1" si="155"/>
        <v>-</v>
      </c>
      <c r="W4897" t="str">
        <f t="shared" si="154"/>
        <v>-</v>
      </c>
    </row>
    <row r="4898" spans="1:29" x14ac:dyDescent="0.25">
      <c r="A4898" s="6"/>
      <c r="B4898" s="10"/>
      <c r="C4898" s="6"/>
      <c r="D4898" s="6"/>
      <c r="E4898" s="6"/>
      <c r="F4898" s="6"/>
      <c r="G4898" s="6"/>
      <c r="H4898" s="6"/>
      <c r="I4898" s="6"/>
      <c r="J4898" s="6"/>
      <c r="K4898" s="6"/>
      <c r="L4898" s="6"/>
      <c r="M4898" s="6"/>
      <c r="N4898" s="6"/>
      <c r="O4898" s="6"/>
      <c r="P4898" s="10"/>
      <c r="Q4898" s="15" t="str">
        <f t="shared" ca="1" si="155"/>
        <v>-</v>
      </c>
      <c r="R4898" s="6"/>
      <c r="S4898" s="6"/>
      <c r="T4898" s="6"/>
      <c r="U4898" s="6"/>
      <c r="V4898" s="6"/>
      <c r="W4898" s="6" t="str">
        <f t="shared" si="154"/>
        <v>-</v>
      </c>
      <c r="X4898" s="6"/>
      <c r="Y4898" s="6"/>
      <c r="Z4898" s="6"/>
      <c r="AA4898" s="6"/>
      <c r="AB4898" s="6"/>
      <c r="AC4898" s="6"/>
    </row>
    <row r="4899" spans="1:29" x14ac:dyDescent="0.25">
      <c r="Q4899" s="12" t="str">
        <f t="shared" ca="1" si="155"/>
        <v>-</v>
      </c>
      <c r="W4899" t="str">
        <f t="shared" si="154"/>
        <v>-</v>
      </c>
    </row>
    <row r="4900" spans="1:29" x14ac:dyDescent="0.25">
      <c r="A4900" s="6"/>
      <c r="B4900" s="10"/>
      <c r="C4900" s="6"/>
      <c r="D4900" s="6"/>
      <c r="E4900" s="6"/>
      <c r="F4900" s="6"/>
      <c r="G4900" s="6"/>
      <c r="H4900" s="6"/>
      <c r="I4900" s="6"/>
      <c r="J4900" s="6"/>
      <c r="K4900" s="6"/>
      <c r="L4900" s="6"/>
      <c r="M4900" s="6"/>
      <c r="N4900" s="6"/>
      <c r="O4900" s="6"/>
      <c r="P4900" s="10"/>
      <c r="Q4900" s="15" t="str">
        <f t="shared" ca="1" si="155"/>
        <v>-</v>
      </c>
      <c r="R4900" s="6"/>
      <c r="S4900" s="6"/>
      <c r="T4900" s="6"/>
      <c r="U4900" s="6"/>
      <c r="V4900" s="6"/>
      <c r="W4900" s="6" t="str">
        <f t="shared" si="154"/>
        <v>-</v>
      </c>
      <c r="X4900" s="6"/>
      <c r="Y4900" s="6"/>
      <c r="Z4900" s="6"/>
      <c r="AA4900" s="6"/>
      <c r="AB4900" s="6"/>
      <c r="AC4900" s="6"/>
    </row>
    <row r="4901" spans="1:29" x14ac:dyDescent="0.25">
      <c r="Q4901" s="12" t="str">
        <f t="shared" ca="1" si="155"/>
        <v>-</v>
      </c>
      <c r="W4901" t="str">
        <f t="shared" si="154"/>
        <v>-</v>
      </c>
    </row>
    <row r="4902" spans="1:29" x14ac:dyDescent="0.25">
      <c r="A4902" s="6"/>
      <c r="B4902" s="10"/>
      <c r="C4902" s="6"/>
      <c r="D4902" s="6"/>
      <c r="E4902" s="6"/>
      <c r="F4902" s="6"/>
      <c r="G4902" s="6"/>
      <c r="H4902" s="6"/>
      <c r="I4902" s="6"/>
      <c r="J4902" s="6"/>
      <c r="K4902" s="6"/>
      <c r="L4902" s="6"/>
      <c r="M4902" s="6"/>
      <c r="N4902" s="6"/>
      <c r="O4902" s="6"/>
      <c r="P4902" s="10"/>
      <c r="Q4902" s="15" t="str">
        <f t="shared" ca="1" si="155"/>
        <v>-</v>
      </c>
      <c r="R4902" s="6"/>
      <c r="S4902" s="6"/>
      <c r="T4902" s="6"/>
      <c r="U4902" s="6"/>
      <c r="V4902" s="6"/>
      <c r="W4902" s="6" t="str">
        <f t="shared" si="154"/>
        <v>-</v>
      </c>
      <c r="X4902" s="6"/>
      <c r="Y4902" s="6"/>
      <c r="Z4902" s="6"/>
      <c r="AA4902" s="6"/>
      <c r="AB4902" s="6"/>
      <c r="AC4902" s="6"/>
    </row>
    <row r="4903" spans="1:29" x14ac:dyDescent="0.25">
      <c r="Q4903" s="12" t="str">
        <f t="shared" ca="1" si="155"/>
        <v>-</v>
      </c>
      <c r="W4903" t="str">
        <f t="shared" si="154"/>
        <v>-</v>
      </c>
    </row>
    <row r="4904" spans="1:29" x14ac:dyDescent="0.25">
      <c r="A4904" s="6"/>
      <c r="B4904" s="10"/>
      <c r="C4904" s="6"/>
      <c r="D4904" s="6"/>
      <c r="E4904" s="6"/>
      <c r="F4904" s="6"/>
      <c r="G4904" s="6"/>
      <c r="H4904" s="6"/>
      <c r="I4904" s="6"/>
      <c r="J4904" s="6"/>
      <c r="K4904" s="6"/>
      <c r="L4904" s="6"/>
      <c r="M4904" s="6"/>
      <c r="N4904" s="6"/>
      <c r="O4904" s="6"/>
      <c r="P4904" s="10"/>
      <c r="Q4904" s="15" t="str">
        <f t="shared" ca="1" si="155"/>
        <v>-</v>
      </c>
      <c r="R4904" s="6"/>
      <c r="S4904" s="6"/>
      <c r="T4904" s="6"/>
      <c r="U4904" s="6"/>
      <c r="V4904" s="6"/>
      <c r="W4904" s="6" t="str">
        <f t="shared" si="154"/>
        <v>-</v>
      </c>
      <c r="X4904" s="6"/>
      <c r="Y4904" s="6"/>
      <c r="Z4904" s="6"/>
      <c r="AA4904" s="6"/>
      <c r="AB4904" s="6"/>
      <c r="AC4904" s="6"/>
    </row>
    <row r="4905" spans="1:29" x14ac:dyDescent="0.25">
      <c r="Q4905" s="12" t="str">
        <f t="shared" ca="1" si="155"/>
        <v>-</v>
      </c>
      <c r="W4905" t="str">
        <f t="shared" si="154"/>
        <v>-</v>
      </c>
    </row>
    <row r="4906" spans="1:29" x14ac:dyDescent="0.25">
      <c r="A4906" s="6"/>
      <c r="B4906" s="10"/>
      <c r="C4906" s="6"/>
      <c r="D4906" s="6"/>
      <c r="E4906" s="6"/>
      <c r="F4906" s="6"/>
      <c r="G4906" s="6"/>
      <c r="H4906" s="6"/>
      <c r="I4906" s="6"/>
      <c r="J4906" s="6"/>
      <c r="K4906" s="6"/>
      <c r="L4906" s="6"/>
      <c r="M4906" s="6"/>
      <c r="N4906" s="6"/>
      <c r="O4906" s="6"/>
      <c r="P4906" s="10"/>
      <c r="Q4906" s="15" t="str">
        <f t="shared" ca="1" si="155"/>
        <v>-</v>
      </c>
      <c r="R4906" s="6"/>
      <c r="S4906" s="6"/>
      <c r="T4906" s="6"/>
      <c r="U4906" s="6"/>
      <c r="V4906" s="6"/>
      <c r="W4906" s="6" t="str">
        <f t="shared" si="154"/>
        <v>-</v>
      </c>
      <c r="X4906" s="6"/>
      <c r="Y4906" s="6"/>
      <c r="Z4906" s="6"/>
      <c r="AA4906" s="6"/>
      <c r="AB4906" s="6"/>
      <c r="AC4906" s="6"/>
    </row>
    <row r="4907" spans="1:29" x14ac:dyDescent="0.25">
      <c r="Q4907" s="12" t="str">
        <f t="shared" ca="1" si="155"/>
        <v>-</v>
      </c>
      <c r="W4907" t="str">
        <f t="shared" si="154"/>
        <v>-</v>
      </c>
    </row>
    <row r="4908" spans="1:29" x14ac:dyDescent="0.25">
      <c r="A4908" s="6"/>
      <c r="B4908" s="10"/>
      <c r="C4908" s="6"/>
      <c r="D4908" s="6"/>
      <c r="E4908" s="6"/>
      <c r="F4908" s="6"/>
      <c r="G4908" s="6"/>
      <c r="H4908" s="6"/>
      <c r="I4908" s="6"/>
      <c r="J4908" s="6"/>
      <c r="K4908" s="6"/>
      <c r="L4908" s="6"/>
      <c r="M4908" s="6"/>
      <c r="N4908" s="6"/>
      <c r="O4908" s="6"/>
      <c r="P4908" s="10"/>
      <c r="Q4908" s="15" t="str">
        <f t="shared" ca="1" si="155"/>
        <v>-</v>
      </c>
      <c r="R4908" s="6"/>
      <c r="S4908" s="6"/>
      <c r="T4908" s="6"/>
      <c r="U4908" s="6"/>
      <c r="V4908" s="6"/>
      <c r="W4908" s="6" t="str">
        <f t="shared" si="154"/>
        <v>-</v>
      </c>
      <c r="X4908" s="6"/>
      <c r="Y4908" s="6"/>
      <c r="Z4908" s="6"/>
      <c r="AA4908" s="6"/>
      <c r="AB4908" s="6"/>
      <c r="AC4908" s="6"/>
    </row>
    <row r="4909" spans="1:29" x14ac:dyDescent="0.25">
      <c r="Q4909" s="12" t="str">
        <f t="shared" ca="1" si="155"/>
        <v>-</v>
      </c>
      <c r="W4909" t="str">
        <f t="shared" si="154"/>
        <v>-</v>
      </c>
    </row>
    <row r="4910" spans="1:29" x14ac:dyDescent="0.25">
      <c r="A4910" s="6"/>
      <c r="B4910" s="10"/>
      <c r="C4910" s="6"/>
      <c r="D4910" s="6"/>
      <c r="E4910" s="6"/>
      <c r="F4910" s="6"/>
      <c r="G4910" s="6"/>
      <c r="H4910" s="6"/>
      <c r="I4910" s="6"/>
      <c r="J4910" s="6"/>
      <c r="K4910" s="6"/>
      <c r="L4910" s="6"/>
      <c r="M4910" s="6"/>
      <c r="N4910" s="6"/>
      <c r="O4910" s="6"/>
      <c r="P4910" s="10"/>
      <c r="Q4910" s="15" t="str">
        <f t="shared" ca="1" si="155"/>
        <v>-</v>
      </c>
      <c r="R4910" s="6"/>
      <c r="S4910" s="6"/>
      <c r="T4910" s="6"/>
      <c r="U4910" s="6"/>
      <c r="V4910" s="6"/>
      <c r="W4910" s="6" t="str">
        <f t="shared" si="154"/>
        <v>-</v>
      </c>
      <c r="X4910" s="6"/>
      <c r="Y4910" s="6"/>
      <c r="Z4910" s="6"/>
      <c r="AA4910" s="6"/>
      <c r="AB4910" s="6"/>
      <c r="AC4910" s="6"/>
    </row>
    <row r="4911" spans="1:29" x14ac:dyDescent="0.25">
      <c r="Q4911" s="12" t="str">
        <f t="shared" ca="1" si="155"/>
        <v>-</v>
      </c>
      <c r="W4911" t="str">
        <f t="shared" si="154"/>
        <v>-</v>
      </c>
    </row>
    <row r="4912" spans="1:29" x14ac:dyDescent="0.25">
      <c r="A4912" s="6"/>
      <c r="B4912" s="10"/>
      <c r="C4912" s="6"/>
      <c r="D4912" s="6"/>
      <c r="E4912" s="6"/>
      <c r="F4912" s="6"/>
      <c r="G4912" s="6"/>
      <c r="H4912" s="6"/>
      <c r="I4912" s="6"/>
      <c r="J4912" s="6"/>
      <c r="K4912" s="6"/>
      <c r="L4912" s="6"/>
      <c r="M4912" s="6"/>
      <c r="N4912" s="6"/>
      <c r="O4912" s="6"/>
      <c r="P4912" s="10"/>
      <c r="Q4912" s="15" t="str">
        <f t="shared" ca="1" si="155"/>
        <v>-</v>
      </c>
      <c r="R4912" s="6"/>
      <c r="S4912" s="6"/>
      <c r="T4912" s="6"/>
      <c r="U4912" s="6"/>
      <c r="V4912" s="6"/>
      <c r="W4912" s="6" t="str">
        <f t="shared" si="154"/>
        <v>-</v>
      </c>
      <c r="X4912" s="6"/>
      <c r="Y4912" s="6"/>
      <c r="Z4912" s="6"/>
      <c r="AA4912" s="6"/>
      <c r="AB4912" s="6"/>
      <c r="AC4912" s="6"/>
    </row>
    <row r="4913" spans="1:29" x14ac:dyDescent="0.25">
      <c r="Q4913" s="12" t="str">
        <f t="shared" ca="1" si="155"/>
        <v>-</v>
      </c>
      <c r="W4913" t="str">
        <f t="shared" si="154"/>
        <v>-</v>
      </c>
    </row>
    <row r="4914" spans="1:29" x14ac:dyDescent="0.25">
      <c r="A4914" s="6"/>
      <c r="B4914" s="10"/>
      <c r="C4914" s="6"/>
      <c r="D4914" s="6"/>
      <c r="E4914" s="6"/>
      <c r="F4914" s="6"/>
      <c r="G4914" s="6"/>
      <c r="H4914" s="6"/>
      <c r="I4914" s="6"/>
      <c r="J4914" s="6"/>
      <c r="K4914" s="6"/>
      <c r="L4914" s="6"/>
      <c r="M4914" s="6"/>
      <c r="N4914" s="6"/>
      <c r="O4914" s="6"/>
      <c r="P4914" s="10"/>
      <c r="Q4914" s="15" t="str">
        <f t="shared" ca="1" si="155"/>
        <v>-</v>
      </c>
      <c r="R4914" s="6"/>
      <c r="S4914" s="6"/>
      <c r="T4914" s="6"/>
      <c r="U4914" s="6"/>
      <c r="V4914" s="6"/>
      <c r="W4914" s="6" t="str">
        <f t="shared" si="154"/>
        <v>-</v>
      </c>
      <c r="X4914" s="6"/>
      <c r="Y4914" s="6"/>
      <c r="Z4914" s="6"/>
      <c r="AA4914" s="6"/>
      <c r="AB4914" s="6"/>
      <c r="AC4914" s="6"/>
    </row>
    <row r="4915" spans="1:29" x14ac:dyDescent="0.25">
      <c r="Q4915" s="12" t="str">
        <f t="shared" ca="1" si="155"/>
        <v>-</v>
      </c>
      <c r="W4915" t="str">
        <f t="shared" si="154"/>
        <v>-</v>
      </c>
    </row>
    <row r="4916" spans="1:29" x14ac:dyDescent="0.25">
      <c r="A4916" s="6"/>
      <c r="B4916" s="10"/>
      <c r="C4916" s="6"/>
      <c r="D4916" s="6"/>
      <c r="E4916" s="6"/>
      <c r="F4916" s="6"/>
      <c r="G4916" s="6"/>
      <c r="H4916" s="6"/>
      <c r="I4916" s="6"/>
      <c r="J4916" s="6"/>
      <c r="K4916" s="6"/>
      <c r="L4916" s="6"/>
      <c r="M4916" s="6"/>
      <c r="N4916" s="6"/>
      <c r="O4916" s="6"/>
      <c r="P4916" s="10"/>
      <c r="Q4916" s="15" t="str">
        <f t="shared" ca="1" si="155"/>
        <v>-</v>
      </c>
      <c r="R4916" s="6"/>
      <c r="S4916" s="6"/>
      <c r="T4916" s="6"/>
      <c r="U4916" s="6"/>
      <c r="V4916" s="6"/>
      <c r="W4916" s="6" t="str">
        <f t="shared" si="154"/>
        <v>-</v>
      </c>
      <c r="X4916" s="6"/>
      <c r="Y4916" s="6"/>
      <c r="Z4916" s="6"/>
      <c r="AA4916" s="6"/>
      <c r="AB4916" s="6"/>
      <c r="AC4916" s="6"/>
    </row>
    <row r="4917" spans="1:29" x14ac:dyDescent="0.25">
      <c r="Q4917" s="12" t="str">
        <f t="shared" ca="1" si="155"/>
        <v>-</v>
      </c>
      <c r="W4917" t="str">
        <f t="shared" si="154"/>
        <v>-</v>
      </c>
    </row>
    <row r="4918" spans="1:29" x14ac:dyDescent="0.25">
      <c r="A4918" s="6"/>
      <c r="B4918" s="10"/>
      <c r="C4918" s="6"/>
      <c r="D4918" s="6"/>
      <c r="E4918" s="6"/>
      <c r="F4918" s="6"/>
      <c r="G4918" s="6"/>
      <c r="H4918" s="6"/>
      <c r="I4918" s="6"/>
      <c r="J4918" s="6"/>
      <c r="K4918" s="6"/>
      <c r="L4918" s="6"/>
      <c r="M4918" s="6"/>
      <c r="N4918" s="6"/>
      <c r="O4918" s="6"/>
      <c r="P4918" s="10"/>
      <c r="Q4918" s="15" t="str">
        <f t="shared" ca="1" si="155"/>
        <v>-</v>
      </c>
      <c r="R4918" s="6"/>
      <c r="S4918" s="6"/>
      <c r="T4918" s="6"/>
      <c r="U4918" s="6"/>
      <c r="V4918" s="6"/>
      <c r="W4918" s="6" t="str">
        <f t="shared" si="154"/>
        <v>-</v>
      </c>
      <c r="X4918" s="6"/>
      <c r="Y4918" s="6"/>
      <c r="Z4918" s="6"/>
      <c r="AA4918" s="6"/>
      <c r="AB4918" s="6"/>
      <c r="AC4918" s="6"/>
    </row>
    <row r="4919" spans="1:29" x14ac:dyDescent="0.25">
      <c r="Q4919" s="12" t="str">
        <f t="shared" ca="1" si="155"/>
        <v>-</v>
      </c>
      <c r="W4919" t="str">
        <f t="shared" si="154"/>
        <v>-</v>
      </c>
    </row>
    <row r="4920" spans="1:29" x14ac:dyDescent="0.25">
      <c r="A4920" s="6"/>
      <c r="B4920" s="10"/>
      <c r="C4920" s="6"/>
      <c r="D4920" s="6"/>
      <c r="E4920" s="6"/>
      <c r="F4920" s="6"/>
      <c r="G4920" s="6"/>
      <c r="H4920" s="6"/>
      <c r="I4920" s="6"/>
      <c r="J4920" s="6"/>
      <c r="K4920" s="6"/>
      <c r="L4920" s="6"/>
      <c r="M4920" s="6"/>
      <c r="N4920" s="6"/>
      <c r="O4920" s="6"/>
      <c r="P4920" s="10"/>
      <c r="Q4920" s="15" t="str">
        <f t="shared" ca="1" si="155"/>
        <v>-</v>
      </c>
      <c r="R4920" s="6"/>
      <c r="S4920" s="6"/>
      <c r="T4920" s="6"/>
      <c r="U4920" s="6"/>
      <c r="V4920" s="6"/>
      <c r="W4920" s="6" t="str">
        <f t="shared" si="154"/>
        <v>-</v>
      </c>
      <c r="X4920" s="6"/>
      <c r="Y4920" s="6"/>
      <c r="Z4920" s="6"/>
      <c r="AA4920" s="6"/>
      <c r="AB4920" s="6"/>
      <c r="AC4920" s="6"/>
    </row>
    <row r="4921" spans="1:29" x14ac:dyDescent="0.25">
      <c r="Q4921" s="12" t="str">
        <f t="shared" ca="1" si="155"/>
        <v>-</v>
      </c>
      <c r="W4921" t="str">
        <f t="shared" si="154"/>
        <v>-</v>
      </c>
    </row>
    <row r="4922" spans="1:29" x14ac:dyDescent="0.25">
      <c r="A4922" s="6"/>
      <c r="B4922" s="10"/>
      <c r="C4922" s="6"/>
      <c r="D4922" s="6"/>
      <c r="E4922" s="6"/>
      <c r="F4922" s="6"/>
      <c r="G4922" s="6"/>
      <c r="H4922" s="6"/>
      <c r="I4922" s="6"/>
      <c r="J4922" s="6"/>
      <c r="K4922" s="6"/>
      <c r="L4922" s="6"/>
      <c r="M4922" s="6"/>
      <c r="N4922" s="6"/>
      <c r="O4922" s="6"/>
      <c r="P4922" s="10"/>
      <c r="Q4922" s="15" t="str">
        <f t="shared" ca="1" si="155"/>
        <v>-</v>
      </c>
      <c r="R4922" s="6"/>
      <c r="S4922" s="6"/>
      <c r="T4922" s="6"/>
      <c r="U4922" s="6"/>
      <c r="V4922" s="6"/>
      <c r="W4922" s="6" t="str">
        <f t="shared" si="154"/>
        <v>-</v>
      </c>
      <c r="X4922" s="6"/>
      <c r="Y4922" s="6"/>
      <c r="Z4922" s="6"/>
      <c r="AA4922" s="6"/>
      <c r="AB4922" s="6"/>
      <c r="AC4922" s="6"/>
    </row>
    <row r="4923" spans="1:29" x14ac:dyDescent="0.25">
      <c r="Q4923" s="12" t="str">
        <f t="shared" ca="1" si="155"/>
        <v>-</v>
      </c>
      <c r="W4923" t="str">
        <f t="shared" si="154"/>
        <v>-</v>
      </c>
    </row>
    <row r="4924" spans="1:29" x14ac:dyDescent="0.25">
      <c r="A4924" s="6"/>
      <c r="B4924" s="10"/>
      <c r="C4924" s="6"/>
      <c r="D4924" s="6"/>
      <c r="E4924" s="6"/>
      <c r="F4924" s="6"/>
      <c r="G4924" s="6"/>
      <c r="H4924" s="6"/>
      <c r="I4924" s="6"/>
      <c r="J4924" s="6"/>
      <c r="K4924" s="6"/>
      <c r="L4924" s="6"/>
      <c r="M4924" s="6"/>
      <c r="N4924" s="6"/>
      <c r="O4924" s="6"/>
      <c r="P4924" s="10"/>
      <c r="Q4924" s="15" t="str">
        <f t="shared" ca="1" si="155"/>
        <v>-</v>
      </c>
      <c r="R4924" s="6"/>
      <c r="S4924" s="6"/>
      <c r="T4924" s="6"/>
      <c r="U4924" s="6"/>
      <c r="V4924" s="6"/>
      <c r="W4924" s="6" t="str">
        <f t="shared" si="154"/>
        <v>-</v>
      </c>
      <c r="X4924" s="6"/>
      <c r="Y4924" s="6"/>
      <c r="Z4924" s="6"/>
      <c r="AA4924" s="6"/>
      <c r="AB4924" s="6"/>
      <c r="AC4924" s="6"/>
    </row>
    <row r="4925" spans="1:29" x14ac:dyDescent="0.25">
      <c r="Q4925" s="12" t="str">
        <f t="shared" ca="1" si="155"/>
        <v>-</v>
      </c>
      <c r="W4925" t="str">
        <f t="shared" si="154"/>
        <v>-</v>
      </c>
    </row>
    <row r="4926" spans="1:29" x14ac:dyDescent="0.25">
      <c r="A4926" s="6"/>
      <c r="B4926" s="10"/>
      <c r="C4926" s="6"/>
      <c r="D4926" s="6"/>
      <c r="E4926" s="6"/>
      <c r="F4926" s="6"/>
      <c r="G4926" s="6"/>
      <c r="H4926" s="6"/>
      <c r="I4926" s="6"/>
      <c r="J4926" s="6"/>
      <c r="K4926" s="6"/>
      <c r="L4926" s="6"/>
      <c r="M4926" s="6"/>
      <c r="N4926" s="6"/>
      <c r="O4926" s="6"/>
      <c r="P4926" s="10"/>
      <c r="Q4926" s="15" t="str">
        <f t="shared" ca="1" si="155"/>
        <v>-</v>
      </c>
      <c r="R4926" s="6"/>
      <c r="S4926" s="6"/>
      <c r="T4926" s="6"/>
      <c r="U4926" s="6"/>
      <c r="V4926" s="6"/>
      <c r="W4926" s="6" t="str">
        <f t="shared" si="154"/>
        <v>-</v>
      </c>
      <c r="X4926" s="6"/>
      <c r="Y4926" s="6"/>
      <c r="Z4926" s="6"/>
      <c r="AA4926" s="6"/>
      <c r="AB4926" s="6"/>
      <c r="AC4926" s="6"/>
    </row>
    <row r="4927" spans="1:29" x14ac:dyDescent="0.25">
      <c r="Q4927" s="12" t="str">
        <f t="shared" ca="1" si="155"/>
        <v>-</v>
      </c>
      <c r="W4927" t="str">
        <f t="shared" si="154"/>
        <v>-</v>
      </c>
    </row>
    <row r="4928" spans="1:29" x14ac:dyDescent="0.25">
      <c r="A4928" s="6"/>
      <c r="B4928" s="10"/>
      <c r="C4928" s="6"/>
      <c r="D4928" s="6"/>
      <c r="E4928" s="6"/>
      <c r="F4928" s="6"/>
      <c r="G4928" s="6"/>
      <c r="H4928" s="6"/>
      <c r="I4928" s="6"/>
      <c r="J4928" s="6"/>
      <c r="K4928" s="6"/>
      <c r="L4928" s="6"/>
      <c r="M4928" s="6"/>
      <c r="N4928" s="6"/>
      <c r="O4928" s="6"/>
      <c r="P4928" s="10"/>
      <c r="Q4928" s="15" t="str">
        <f t="shared" ca="1" si="155"/>
        <v>-</v>
      </c>
      <c r="R4928" s="6"/>
      <c r="S4928" s="6"/>
      <c r="T4928" s="6"/>
      <c r="U4928" s="6"/>
      <c r="V4928" s="6"/>
      <c r="W4928" s="6" t="str">
        <f t="shared" si="154"/>
        <v>-</v>
      </c>
      <c r="X4928" s="6"/>
      <c r="Y4928" s="6"/>
      <c r="Z4928" s="6"/>
      <c r="AA4928" s="6"/>
      <c r="AB4928" s="6"/>
      <c r="AC4928" s="6"/>
    </row>
    <row r="4929" spans="1:29" x14ac:dyDescent="0.25">
      <c r="Q4929" s="12" t="str">
        <f t="shared" ca="1" si="155"/>
        <v>-</v>
      </c>
      <c r="W4929" t="str">
        <f t="shared" si="154"/>
        <v>-</v>
      </c>
    </row>
    <row r="4930" spans="1:29" x14ac:dyDescent="0.25">
      <c r="A4930" s="6"/>
      <c r="B4930" s="10"/>
      <c r="C4930" s="6"/>
      <c r="D4930" s="6"/>
      <c r="E4930" s="6"/>
      <c r="F4930" s="6"/>
      <c r="G4930" s="6"/>
      <c r="H4930" s="6"/>
      <c r="I4930" s="6"/>
      <c r="J4930" s="6"/>
      <c r="K4930" s="6"/>
      <c r="L4930" s="6"/>
      <c r="M4930" s="6"/>
      <c r="N4930" s="6"/>
      <c r="O4930" s="6"/>
      <c r="P4930" s="10"/>
      <c r="Q4930" s="15" t="str">
        <f t="shared" ca="1" si="155"/>
        <v>-</v>
      </c>
      <c r="R4930" s="6"/>
      <c r="S4930" s="6"/>
      <c r="T4930" s="6"/>
      <c r="U4930" s="6"/>
      <c r="V4930" s="6"/>
      <c r="W4930" s="6" t="str">
        <f t="shared" si="154"/>
        <v>-</v>
      </c>
      <c r="X4930" s="6"/>
      <c r="Y4930" s="6"/>
      <c r="Z4930" s="6"/>
      <c r="AA4930" s="6"/>
      <c r="AB4930" s="6"/>
      <c r="AC4930" s="6"/>
    </row>
    <row r="4931" spans="1:29" x14ac:dyDescent="0.25">
      <c r="Q4931" s="12" t="str">
        <f t="shared" ca="1" si="155"/>
        <v>-</v>
      </c>
      <c r="W4931" t="str">
        <f t="shared" si="154"/>
        <v>-</v>
      </c>
    </row>
    <row r="4932" spans="1:29" x14ac:dyDescent="0.25">
      <c r="A4932" s="6"/>
      <c r="B4932" s="10"/>
      <c r="C4932" s="6"/>
      <c r="D4932" s="6"/>
      <c r="E4932" s="6"/>
      <c r="F4932" s="6"/>
      <c r="G4932" s="6"/>
      <c r="H4932" s="6"/>
      <c r="I4932" s="6"/>
      <c r="J4932" s="6"/>
      <c r="K4932" s="6"/>
      <c r="L4932" s="6"/>
      <c r="M4932" s="6"/>
      <c r="N4932" s="6"/>
      <c r="O4932" s="6"/>
      <c r="P4932" s="10"/>
      <c r="Q4932" s="15" t="str">
        <f t="shared" ca="1" si="155"/>
        <v>-</v>
      </c>
      <c r="R4932" s="6"/>
      <c r="S4932" s="6"/>
      <c r="T4932" s="6"/>
      <c r="U4932" s="6"/>
      <c r="V4932" s="6"/>
      <c r="W4932" s="6" t="str">
        <f t="shared" si="154"/>
        <v>-</v>
      </c>
      <c r="X4932" s="6"/>
      <c r="Y4932" s="6"/>
      <c r="Z4932" s="6"/>
      <c r="AA4932" s="6"/>
      <c r="AB4932" s="6"/>
      <c r="AC4932" s="6"/>
    </row>
    <row r="4933" spans="1:29" x14ac:dyDescent="0.25">
      <c r="Q4933" s="12" t="str">
        <f t="shared" ca="1" si="155"/>
        <v>-</v>
      </c>
      <c r="W4933" t="str">
        <f t="shared" si="154"/>
        <v>-</v>
      </c>
    </row>
    <row r="4934" spans="1:29" x14ac:dyDescent="0.25">
      <c r="A4934" s="6"/>
      <c r="B4934" s="10"/>
      <c r="C4934" s="6"/>
      <c r="D4934" s="6"/>
      <c r="E4934" s="6"/>
      <c r="F4934" s="6"/>
      <c r="G4934" s="6"/>
      <c r="H4934" s="6"/>
      <c r="I4934" s="6"/>
      <c r="J4934" s="6"/>
      <c r="K4934" s="6"/>
      <c r="L4934" s="6"/>
      <c r="M4934" s="6"/>
      <c r="N4934" s="6"/>
      <c r="O4934" s="6"/>
      <c r="P4934" s="10"/>
      <c r="Q4934" s="15" t="str">
        <f t="shared" ca="1" si="155"/>
        <v>-</v>
      </c>
      <c r="R4934" s="6"/>
      <c r="S4934" s="6"/>
      <c r="T4934" s="6"/>
      <c r="U4934" s="6"/>
      <c r="V4934" s="6"/>
      <c r="W4934" s="6" t="str">
        <f t="shared" si="154"/>
        <v>-</v>
      </c>
      <c r="X4934" s="6"/>
      <c r="Y4934" s="6"/>
      <c r="Z4934" s="6"/>
      <c r="AA4934" s="6"/>
      <c r="AB4934" s="6"/>
      <c r="AC4934" s="6"/>
    </row>
    <row r="4935" spans="1:29" x14ac:dyDescent="0.25">
      <c r="Q4935" s="12" t="str">
        <f t="shared" ca="1" si="155"/>
        <v>-</v>
      </c>
      <c r="W4935" t="str">
        <f t="shared" si="154"/>
        <v>-</v>
      </c>
    </row>
    <row r="4936" spans="1:29" x14ac:dyDescent="0.25">
      <c r="A4936" s="6"/>
      <c r="B4936" s="10"/>
      <c r="C4936" s="6"/>
      <c r="D4936" s="6"/>
      <c r="E4936" s="6"/>
      <c r="F4936" s="6"/>
      <c r="G4936" s="6"/>
      <c r="H4936" s="6"/>
      <c r="I4936" s="6"/>
      <c r="J4936" s="6"/>
      <c r="K4936" s="6"/>
      <c r="L4936" s="6"/>
      <c r="M4936" s="6"/>
      <c r="N4936" s="6"/>
      <c r="O4936" s="6"/>
      <c r="P4936" s="10"/>
      <c r="Q4936" s="15" t="str">
        <f t="shared" ca="1" si="155"/>
        <v>-</v>
      </c>
      <c r="R4936" s="6"/>
      <c r="S4936" s="6"/>
      <c r="T4936" s="6"/>
      <c r="U4936" s="6"/>
      <c r="V4936" s="6"/>
      <c r="W4936" s="6" t="str">
        <f t="shared" ref="W4936:W4999" si="156">IF(OR(ISBLANK(J4936),ISBLANK(V4936)),"-",(IF(J4936=V4936,"Yes","No")))</f>
        <v>-</v>
      </c>
      <c r="X4936" s="6"/>
      <c r="Y4936" s="6"/>
      <c r="Z4936" s="6"/>
      <c r="AA4936" s="6"/>
      <c r="AB4936" s="6"/>
      <c r="AC4936" s="6"/>
    </row>
    <row r="4937" spans="1:29" x14ac:dyDescent="0.25">
      <c r="Q4937" s="12" t="str">
        <f t="shared" ref="Q4937:Q5000" ca="1" si="157">IF(B4937&gt;1/1/1900, (IF(R4937="Closed",(DATEDIF(B4937,P4937,"d"))-(DATEDIF(M4937,O4937,"d")),IF(OR(R4937="Pending",ISBLANK(P4937)),TODAY()-B4937))),"-")</f>
        <v>-</v>
      </c>
      <c r="W4937" t="str">
        <f t="shared" si="156"/>
        <v>-</v>
      </c>
    </row>
    <row r="4938" spans="1:29" x14ac:dyDescent="0.25">
      <c r="A4938" s="6"/>
      <c r="B4938" s="10"/>
      <c r="C4938" s="6"/>
      <c r="D4938" s="6"/>
      <c r="E4938" s="6"/>
      <c r="F4938" s="6"/>
      <c r="G4938" s="6"/>
      <c r="H4938" s="6"/>
      <c r="I4938" s="6"/>
      <c r="J4938" s="6"/>
      <c r="K4938" s="6"/>
      <c r="L4938" s="6"/>
      <c r="M4938" s="6"/>
      <c r="N4938" s="6"/>
      <c r="O4938" s="6"/>
      <c r="P4938" s="10"/>
      <c r="Q4938" s="15" t="str">
        <f t="shared" ca="1" si="157"/>
        <v>-</v>
      </c>
      <c r="R4938" s="6"/>
      <c r="S4938" s="6"/>
      <c r="T4938" s="6"/>
      <c r="U4938" s="6"/>
      <c r="V4938" s="6"/>
      <c r="W4938" s="6" t="str">
        <f t="shared" si="156"/>
        <v>-</v>
      </c>
      <c r="X4938" s="6"/>
      <c r="Y4938" s="6"/>
      <c r="Z4938" s="6"/>
      <c r="AA4938" s="6"/>
      <c r="AB4938" s="6"/>
      <c r="AC4938" s="6"/>
    </row>
    <row r="4939" spans="1:29" x14ac:dyDescent="0.25">
      <c r="Q4939" s="12" t="str">
        <f t="shared" ca="1" si="157"/>
        <v>-</v>
      </c>
      <c r="W4939" t="str">
        <f t="shared" si="156"/>
        <v>-</v>
      </c>
    </row>
    <row r="4940" spans="1:29" x14ac:dyDescent="0.25">
      <c r="A4940" s="6"/>
      <c r="B4940" s="10"/>
      <c r="C4940" s="6"/>
      <c r="D4940" s="6"/>
      <c r="E4940" s="6"/>
      <c r="F4940" s="6"/>
      <c r="G4940" s="6"/>
      <c r="H4940" s="6"/>
      <c r="I4940" s="6"/>
      <c r="J4940" s="6"/>
      <c r="K4940" s="6"/>
      <c r="L4940" s="6"/>
      <c r="M4940" s="6"/>
      <c r="N4940" s="6"/>
      <c r="O4940" s="6"/>
      <c r="P4940" s="10"/>
      <c r="Q4940" s="15" t="str">
        <f t="shared" ca="1" si="157"/>
        <v>-</v>
      </c>
      <c r="R4940" s="6"/>
      <c r="S4940" s="6"/>
      <c r="T4940" s="6"/>
      <c r="U4940" s="6"/>
      <c r="V4940" s="6"/>
      <c r="W4940" s="6" t="str">
        <f t="shared" si="156"/>
        <v>-</v>
      </c>
      <c r="X4940" s="6"/>
      <c r="Y4940" s="6"/>
      <c r="Z4940" s="6"/>
      <c r="AA4940" s="6"/>
      <c r="AB4940" s="6"/>
      <c r="AC4940" s="6"/>
    </row>
    <row r="4941" spans="1:29" x14ac:dyDescent="0.25">
      <c r="Q4941" s="12" t="str">
        <f t="shared" ca="1" si="157"/>
        <v>-</v>
      </c>
      <c r="W4941" t="str">
        <f t="shared" si="156"/>
        <v>-</v>
      </c>
    </row>
    <row r="4942" spans="1:29" x14ac:dyDescent="0.25">
      <c r="A4942" s="6"/>
      <c r="B4942" s="10"/>
      <c r="C4942" s="6"/>
      <c r="D4942" s="6"/>
      <c r="E4942" s="6"/>
      <c r="F4942" s="6"/>
      <c r="G4942" s="6"/>
      <c r="H4942" s="6"/>
      <c r="I4942" s="6"/>
      <c r="J4942" s="6"/>
      <c r="K4942" s="6"/>
      <c r="L4942" s="6"/>
      <c r="M4942" s="6"/>
      <c r="N4942" s="6"/>
      <c r="O4942" s="6"/>
      <c r="P4942" s="10"/>
      <c r="Q4942" s="15" t="str">
        <f t="shared" ca="1" si="157"/>
        <v>-</v>
      </c>
      <c r="R4942" s="6"/>
      <c r="S4942" s="6"/>
      <c r="T4942" s="6"/>
      <c r="U4942" s="6"/>
      <c r="V4942" s="6"/>
      <c r="W4942" s="6" t="str">
        <f t="shared" si="156"/>
        <v>-</v>
      </c>
      <c r="X4942" s="6"/>
      <c r="Y4942" s="6"/>
      <c r="Z4942" s="6"/>
      <c r="AA4942" s="6"/>
      <c r="AB4942" s="6"/>
      <c r="AC4942" s="6"/>
    </row>
    <row r="4943" spans="1:29" x14ac:dyDescent="0.25">
      <c r="Q4943" s="12" t="str">
        <f t="shared" ca="1" si="157"/>
        <v>-</v>
      </c>
      <c r="W4943" t="str">
        <f t="shared" si="156"/>
        <v>-</v>
      </c>
    </row>
    <row r="4944" spans="1:29" x14ac:dyDescent="0.25">
      <c r="A4944" s="6"/>
      <c r="B4944" s="10"/>
      <c r="C4944" s="6"/>
      <c r="D4944" s="6"/>
      <c r="E4944" s="6"/>
      <c r="F4944" s="6"/>
      <c r="G4944" s="6"/>
      <c r="H4944" s="6"/>
      <c r="I4944" s="6"/>
      <c r="J4944" s="6"/>
      <c r="K4944" s="6"/>
      <c r="L4944" s="6"/>
      <c r="M4944" s="6"/>
      <c r="N4944" s="6"/>
      <c r="O4944" s="6"/>
      <c r="P4944" s="10"/>
      <c r="Q4944" s="15" t="str">
        <f t="shared" ca="1" si="157"/>
        <v>-</v>
      </c>
      <c r="R4944" s="6"/>
      <c r="S4944" s="6"/>
      <c r="T4944" s="6"/>
      <c r="U4944" s="6"/>
      <c r="V4944" s="6"/>
      <c r="W4944" s="6" t="str">
        <f t="shared" si="156"/>
        <v>-</v>
      </c>
      <c r="X4944" s="6"/>
      <c r="Y4944" s="6"/>
      <c r="Z4944" s="6"/>
      <c r="AA4944" s="6"/>
      <c r="AB4944" s="6"/>
      <c r="AC4944" s="6"/>
    </row>
    <row r="4945" spans="1:29" x14ac:dyDescent="0.25">
      <c r="Q4945" s="12" t="str">
        <f t="shared" ca="1" si="157"/>
        <v>-</v>
      </c>
      <c r="W4945" t="str">
        <f t="shared" si="156"/>
        <v>-</v>
      </c>
    </row>
    <row r="4946" spans="1:29" x14ac:dyDescent="0.25">
      <c r="A4946" s="6"/>
      <c r="B4946" s="10"/>
      <c r="C4946" s="6"/>
      <c r="D4946" s="6"/>
      <c r="E4946" s="6"/>
      <c r="F4946" s="6"/>
      <c r="G4946" s="6"/>
      <c r="H4946" s="6"/>
      <c r="I4946" s="6"/>
      <c r="J4946" s="6"/>
      <c r="K4946" s="6"/>
      <c r="L4946" s="6"/>
      <c r="M4946" s="6"/>
      <c r="N4946" s="6"/>
      <c r="O4946" s="6"/>
      <c r="P4946" s="10"/>
      <c r="Q4946" s="15" t="str">
        <f t="shared" ca="1" si="157"/>
        <v>-</v>
      </c>
      <c r="R4946" s="6"/>
      <c r="S4946" s="6"/>
      <c r="T4946" s="6"/>
      <c r="U4946" s="6"/>
      <c r="V4946" s="6"/>
      <c r="W4946" s="6" t="str">
        <f t="shared" si="156"/>
        <v>-</v>
      </c>
      <c r="X4946" s="6"/>
      <c r="Y4946" s="6"/>
      <c r="Z4946" s="6"/>
      <c r="AA4946" s="6"/>
      <c r="AB4946" s="6"/>
      <c r="AC4946" s="6"/>
    </row>
    <row r="4947" spans="1:29" x14ac:dyDescent="0.25">
      <c r="Q4947" s="12" t="str">
        <f t="shared" ca="1" si="157"/>
        <v>-</v>
      </c>
      <c r="W4947" t="str">
        <f t="shared" si="156"/>
        <v>-</v>
      </c>
    </row>
    <row r="4948" spans="1:29" x14ac:dyDescent="0.25">
      <c r="A4948" s="6"/>
      <c r="B4948" s="10"/>
      <c r="C4948" s="6"/>
      <c r="D4948" s="6"/>
      <c r="E4948" s="6"/>
      <c r="F4948" s="6"/>
      <c r="G4948" s="6"/>
      <c r="H4948" s="6"/>
      <c r="I4948" s="6"/>
      <c r="J4948" s="6"/>
      <c r="K4948" s="6"/>
      <c r="L4948" s="6"/>
      <c r="M4948" s="6"/>
      <c r="N4948" s="6"/>
      <c r="O4948" s="6"/>
      <c r="P4948" s="10"/>
      <c r="Q4948" s="15" t="str">
        <f t="shared" ca="1" si="157"/>
        <v>-</v>
      </c>
      <c r="R4948" s="6"/>
      <c r="S4948" s="6"/>
      <c r="T4948" s="6"/>
      <c r="U4948" s="6"/>
      <c r="V4948" s="6"/>
      <c r="W4948" s="6" t="str">
        <f t="shared" si="156"/>
        <v>-</v>
      </c>
      <c r="X4948" s="6"/>
      <c r="Y4948" s="6"/>
      <c r="Z4948" s="6"/>
      <c r="AA4948" s="6"/>
      <c r="AB4948" s="6"/>
      <c r="AC4948" s="6"/>
    </row>
    <row r="4949" spans="1:29" x14ac:dyDescent="0.25">
      <c r="Q4949" s="12" t="str">
        <f t="shared" ca="1" si="157"/>
        <v>-</v>
      </c>
      <c r="W4949" t="str">
        <f t="shared" si="156"/>
        <v>-</v>
      </c>
    </row>
    <row r="4950" spans="1:29" x14ac:dyDescent="0.25">
      <c r="A4950" s="6"/>
      <c r="B4950" s="10"/>
      <c r="C4950" s="6"/>
      <c r="D4950" s="6"/>
      <c r="E4950" s="6"/>
      <c r="F4950" s="6"/>
      <c r="G4950" s="6"/>
      <c r="H4950" s="6"/>
      <c r="I4950" s="6"/>
      <c r="J4950" s="6"/>
      <c r="K4950" s="6"/>
      <c r="L4950" s="6"/>
      <c r="M4950" s="6"/>
      <c r="N4950" s="6"/>
      <c r="O4950" s="6"/>
      <c r="P4950" s="10"/>
      <c r="Q4950" s="15" t="str">
        <f t="shared" ca="1" si="157"/>
        <v>-</v>
      </c>
      <c r="R4950" s="6"/>
      <c r="S4950" s="6"/>
      <c r="T4950" s="6"/>
      <c r="U4950" s="6"/>
      <c r="V4950" s="6"/>
      <c r="W4950" s="6" t="str">
        <f t="shared" si="156"/>
        <v>-</v>
      </c>
      <c r="X4950" s="6"/>
      <c r="Y4950" s="6"/>
      <c r="Z4950" s="6"/>
      <c r="AA4950" s="6"/>
      <c r="AB4950" s="6"/>
      <c r="AC4950" s="6"/>
    </row>
    <row r="4951" spans="1:29" x14ac:dyDescent="0.25">
      <c r="Q4951" s="12" t="str">
        <f t="shared" ca="1" si="157"/>
        <v>-</v>
      </c>
      <c r="W4951" t="str">
        <f t="shared" si="156"/>
        <v>-</v>
      </c>
    </row>
    <row r="4952" spans="1:29" x14ac:dyDescent="0.25">
      <c r="A4952" s="6"/>
      <c r="B4952" s="10"/>
      <c r="C4952" s="6"/>
      <c r="D4952" s="6"/>
      <c r="E4952" s="6"/>
      <c r="F4952" s="6"/>
      <c r="G4952" s="6"/>
      <c r="H4952" s="6"/>
      <c r="I4952" s="6"/>
      <c r="J4952" s="6"/>
      <c r="K4952" s="6"/>
      <c r="L4952" s="6"/>
      <c r="M4952" s="6"/>
      <c r="N4952" s="6"/>
      <c r="O4952" s="6"/>
      <c r="P4952" s="10"/>
      <c r="Q4952" s="15" t="str">
        <f t="shared" ca="1" si="157"/>
        <v>-</v>
      </c>
      <c r="R4952" s="6"/>
      <c r="S4952" s="6"/>
      <c r="T4952" s="6"/>
      <c r="U4952" s="6"/>
      <c r="V4952" s="6"/>
      <c r="W4952" s="6" t="str">
        <f t="shared" si="156"/>
        <v>-</v>
      </c>
      <c r="X4952" s="6"/>
      <c r="Y4952" s="6"/>
      <c r="Z4952" s="6"/>
      <c r="AA4952" s="6"/>
      <c r="AB4952" s="6"/>
      <c r="AC4952" s="6"/>
    </row>
    <row r="4953" spans="1:29" x14ac:dyDescent="0.25">
      <c r="Q4953" s="12" t="str">
        <f t="shared" ca="1" si="157"/>
        <v>-</v>
      </c>
      <c r="W4953" t="str">
        <f t="shared" si="156"/>
        <v>-</v>
      </c>
    </row>
    <row r="4954" spans="1:29" x14ac:dyDescent="0.25">
      <c r="A4954" s="6"/>
      <c r="B4954" s="10"/>
      <c r="C4954" s="6"/>
      <c r="D4954" s="6"/>
      <c r="E4954" s="6"/>
      <c r="F4954" s="6"/>
      <c r="G4954" s="6"/>
      <c r="H4954" s="6"/>
      <c r="I4954" s="6"/>
      <c r="J4954" s="6"/>
      <c r="K4954" s="6"/>
      <c r="L4954" s="6"/>
      <c r="M4954" s="6"/>
      <c r="N4954" s="6"/>
      <c r="O4954" s="6"/>
      <c r="P4954" s="10"/>
      <c r="Q4954" s="15" t="str">
        <f t="shared" ca="1" si="157"/>
        <v>-</v>
      </c>
      <c r="R4954" s="6"/>
      <c r="S4954" s="6"/>
      <c r="T4954" s="6"/>
      <c r="U4954" s="6"/>
      <c r="V4954" s="6"/>
      <c r="W4954" s="6" t="str">
        <f t="shared" si="156"/>
        <v>-</v>
      </c>
      <c r="X4954" s="6"/>
      <c r="Y4954" s="6"/>
      <c r="Z4954" s="6"/>
      <c r="AA4954" s="6"/>
      <c r="AB4954" s="6"/>
      <c r="AC4954" s="6"/>
    </row>
    <row r="4955" spans="1:29" x14ac:dyDescent="0.25">
      <c r="Q4955" s="12" t="str">
        <f t="shared" ca="1" si="157"/>
        <v>-</v>
      </c>
      <c r="W4955" t="str">
        <f t="shared" si="156"/>
        <v>-</v>
      </c>
    </row>
    <row r="4956" spans="1:29" x14ac:dyDescent="0.25">
      <c r="A4956" s="6"/>
      <c r="B4956" s="10"/>
      <c r="C4956" s="6"/>
      <c r="D4956" s="6"/>
      <c r="E4956" s="6"/>
      <c r="F4956" s="6"/>
      <c r="G4956" s="6"/>
      <c r="H4956" s="6"/>
      <c r="I4956" s="6"/>
      <c r="J4956" s="6"/>
      <c r="K4956" s="6"/>
      <c r="L4956" s="6"/>
      <c r="M4956" s="6"/>
      <c r="N4956" s="6"/>
      <c r="O4956" s="6"/>
      <c r="P4956" s="10"/>
      <c r="Q4956" s="15" t="str">
        <f t="shared" ca="1" si="157"/>
        <v>-</v>
      </c>
      <c r="R4956" s="6"/>
      <c r="S4956" s="6"/>
      <c r="T4956" s="6"/>
      <c r="U4956" s="6"/>
      <c r="V4956" s="6"/>
      <c r="W4956" s="6" t="str">
        <f t="shared" si="156"/>
        <v>-</v>
      </c>
      <c r="X4956" s="6"/>
      <c r="Y4956" s="6"/>
      <c r="Z4956" s="6"/>
      <c r="AA4956" s="6"/>
      <c r="AB4956" s="6"/>
      <c r="AC4956" s="6"/>
    </row>
    <row r="4957" spans="1:29" x14ac:dyDescent="0.25">
      <c r="Q4957" s="12" t="str">
        <f t="shared" ca="1" si="157"/>
        <v>-</v>
      </c>
      <c r="W4957" t="str">
        <f t="shared" si="156"/>
        <v>-</v>
      </c>
    </row>
    <row r="4958" spans="1:29" x14ac:dyDescent="0.25">
      <c r="A4958" s="6"/>
      <c r="B4958" s="10"/>
      <c r="C4958" s="6"/>
      <c r="D4958" s="6"/>
      <c r="E4958" s="6"/>
      <c r="F4958" s="6"/>
      <c r="G4958" s="6"/>
      <c r="H4958" s="6"/>
      <c r="I4958" s="6"/>
      <c r="J4958" s="6"/>
      <c r="K4958" s="6"/>
      <c r="L4958" s="6"/>
      <c r="M4958" s="6"/>
      <c r="N4958" s="6"/>
      <c r="O4958" s="6"/>
      <c r="P4958" s="10"/>
      <c r="Q4958" s="15" t="str">
        <f t="shared" ca="1" si="157"/>
        <v>-</v>
      </c>
      <c r="R4958" s="6"/>
      <c r="S4958" s="6"/>
      <c r="T4958" s="6"/>
      <c r="U4958" s="6"/>
      <c r="V4958" s="6"/>
      <c r="W4958" s="6" t="str">
        <f t="shared" si="156"/>
        <v>-</v>
      </c>
      <c r="X4958" s="6"/>
      <c r="Y4958" s="6"/>
      <c r="Z4958" s="6"/>
      <c r="AA4958" s="6"/>
      <c r="AB4958" s="6"/>
      <c r="AC4958" s="6"/>
    </row>
    <row r="4959" spans="1:29" x14ac:dyDescent="0.25">
      <c r="Q4959" s="12" t="str">
        <f t="shared" ca="1" si="157"/>
        <v>-</v>
      </c>
      <c r="W4959" t="str">
        <f t="shared" si="156"/>
        <v>-</v>
      </c>
    </row>
    <row r="4960" spans="1:29" x14ac:dyDescent="0.25">
      <c r="A4960" s="6"/>
      <c r="B4960" s="10"/>
      <c r="C4960" s="6"/>
      <c r="D4960" s="6"/>
      <c r="E4960" s="6"/>
      <c r="F4960" s="6"/>
      <c r="G4960" s="6"/>
      <c r="H4960" s="6"/>
      <c r="I4960" s="6"/>
      <c r="J4960" s="6"/>
      <c r="K4960" s="6"/>
      <c r="L4960" s="6"/>
      <c r="M4960" s="6"/>
      <c r="N4960" s="6"/>
      <c r="O4960" s="6"/>
      <c r="P4960" s="10"/>
      <c r="Q4960" s="15" t="str">
        <f t="shared" ca="1" si="157"/>
        <v>-</v>
      </c>
      <c r="R4960" s="6"/>
      <c r="S4960" s="6"/>
      <c r="T4960" s="6"/>
      <c r="U4960" s="6"/>
      <c r="V4960" s="6"/>
      <c r="W4960" s="6" t="str">
        <f t="shared" si="156"/>
        <v>-</v>
      </c>
      <c r="X4960" s="6"/>
      <c r="Y4960" s="6"/>
      <c r="Z4960" s="6"/>
      <c r="AA4960" s="6"/>
      <c r="AB4960" s="6"/>
      <c r="AC4960" s="6"/>
    </row>
    <row r="4961" spans="1:29" x14ac:dyDescent="0.25">
      <c r="Q4961" s="12" t="str">
        <f t="shared" ca="1" si="157"/>
        <v>-</v>
      </c>
      <c r="W4961" t="str">
        <f t="shared" si="156"/>
        <v>-</v>
      </c>
    </row>
    <row r="4962" spans="1:29" x14ac:dyDescent="0.25">
      <c r="A4962" s="6"/>
      <c r="B4962" s="10"/>
      <c r="C4962" s="6"/>
      <c r="D4962" s="6"/>
      <c r="E4962" s="6"/>
      <c r="F4962" s="6"/>
      <c r="G4962" s="6"/>
      <c r="H4962" s="6"/>
      <c r="I4962" s="6"/>
      <c r="J4962" s="6"/>
      <c r="K4962" s="6"/>
      <c r="L4962" s="6"/>
      <c r="M4962" s="6"/>
      <c r="N4962" s="6"/>
      <c r="O4962" s="6"/>
      <c r="P4962" s="10"/>
      <c r="Q4962" s="15" t="str">
        <f t="shared" ca="1" si="157"/>
        <v>-</v>
      </c>
      <c r="R4962" s="6"/>
      <c r="S4962" s="6"/>
      <c r="T4962" s="6"/>
      <c r="U4962" s="6"/>
      <c r="V4962" s="6"/>
      <c r="W4962" s="6" t="str">
        <f t="shared" si="156"/>
        <v>-</v>
      </c>
      <c r="X4962" s="6"/>
      <c r="Y4962" s="6"/>
      <c r="Z4962" s="6"/>
      <c r="AA4962" s="6"/>
      <c r="AB4962" s="6"/>
      <c r="AC4962" s="6"/>
    </row>
    <row r="4963" spans="1:29" x14ac:dyDescent="0.25">
      <c r="Q4963" s="12" t="str">
        <f t="shared" ca="1" si="157"/>
        <v>-</v>
      </c>
      <c r="W4963" t="str">
        <f t="shared" si="156"/>
        <v>-</v>
      </c>
    </row>
    <row r="4964" spans="1:29" x14ac:dyDescent="0.25">
      <c r="A4964" s="6"/>
      <c r="B4964" s="10"/>
      <c r="C4964" s="6"/>
      <c r="D4964" s="6"/>
      <c r="E4964" s="6"/>
      <c r="F4964" s="6"/>
      <c r="G4964" s="6"/>
      <c r="H4964" s="6"/>
      <c r="I4964" s="6"/>
      <c r="J4964" s="6"/>
      <c r="K4964" s="6"/>
      <c r="L4964" s="6"/>
      <c r="M4964" s="6"/>
      <c r="N4964" s="6"/>
      <c r="O4964" s="6"/>
      <c r="P4964" s="10"/>
      <c r="Q4964" s="15" t="str">
        <f t="shared" ca="1" si="157"/>
        <v>-</v>
      </c>
      <c r="R4964" s="6"/>
      <c r="S4964" s="6"/>
      <c r="T4964" s="6"/>
      <c r="U4964" s="6"/>
      <c r="V4964" s="6"/>
      <c r="W4964" s="6" t="str">
        <f t="shared" si="156"/>
        <v>-</v>
      </c>
      <c r="X4964" s="6"/>
      <c r="Y4964" s="6"/>
      <c r="Z4964" s="6"/>
      <c r="AA4964" s="6"/>
      <c r="AB4964" s="6"/>
      <c r="AC4964" s="6"/>
    </row>
    <row r="4965" spans="1:29" x14ac:dyDescent="0.25">
      <c r="Q4965" s="12" t="str">
        <f t="shared" ca="1" si="157"/>
        <v>-</v>
      </c>
      <c r="W4965" t="str">
        <f t="shared" si="156"/>
        <v>-</v>
      </c>
    </row>
    <row r="4966" spans="1:29" x14ac:dyDescent="0.25">
      <c r="A4966" s="6"/>
      <c r="B4966" s="10"/>
      <c r="C4966" s="6"/>
      <c r="D4966" s="6"/>
      <c r="E4966" s="6"/>
      <c r="F4966" s="6"/>
      <c r="G4966" s="6"/>
      <c r="H4966" s="6"/>
      <c r="I4966" s="6"/>
      <c r="J4966" s="6"/>
      <c r="K4966" s="6"/>
      <c r="L4966" s="6"/>
      <c r="M4966" s="6"/>
      <c r="N4966" s="6"/>
      <c r="O4966" s="6"/>
      <c r="P4966" s="10"/>
      <c r="Q4966" s="15" t="str">
        <f t="shared" ca="1" si="157"/>
        <v>-</v>
      </c>
      <c r="R4966" s="6"/>
      <c r="S4966" s="6"/>
      <c r="T4966" s="6"/>
      <c r="U4966" s="6"/>
      <c r="V4966" s="6"/>
      <c r="W4966" s="6" t="str">
        <f t="shared" si="156"/>
        <v>-</v>
      </c>
      <c r="X4966" s="6"/>
      <c r="Y4966" s="6"/>
      <c r="Z4966" s="6"/>
      <c r="AA4966" s="6"/>
      <c r="AB4966" s="6"/>
      <c r="AC4966" s="6"/>
    </row>
    <row r="4967" spans="1:29" x14ac:dyDescent="0.25">
      <c r="Q4967" s="12" t="str">
        <f t="shared" ca="1" si="157"/>
        <v>-</v>
      </c>
      <c r="W4967" t="str">
        <f t="shared" si="156"/>
        <v>-</v>
      </c>
    </row>
    <row r="4968" spans="1:29" x14ac:dyDescent="0.25">
      <c r="A4968" s="6"/>
      <c r="B4968" s="10"/>
      <c r="C4968" s="6"/>
      <c r="D4968" s="6"/>
      <c r="E4968" s="6"/>
      <c r="F4968" s="6"/>
      <c r="G4968" s="6"/>
      <c r="H4968" s="6"/>
      <c r="I4968" s="6"/>
      <c r="J4968" s="6"/>
      <c r="K4968" s="6"/>
      <c r="L4968" s="6"/>
      <c r="M4968" s="6"/>
      <c r="N4968" s="6"/>
      <c r="O4968" s="6"/>
      <c r="P4968" s="10"/>
      <c r="Q4968" s="15" t="str">
        <f t="shared" ca="1" si="157"/>
        <v>-</v>
      </c>
      <c r="R4968" s="6"/>
      <c r="S4968" s="6"/>
      <c r="T4968" s="6"/>
      <c r="U4968" s="6"/>
      <c r="V4968" s="6"/>
      <c r="W4968" s="6" t="str">
        <f t="shared" si="156"/>
        <v>-</v>
      </c>
      <c r="X4968" s="6"/>
      <c r="Y4968" s="6"/>
      <c r="Z4968" s="6"/>
      <c r="AA4968" s="6"/>
      <c r="AB4968" s="6"/>
      <c r="AC4968" s="6"/>
    </row>
    <row r="4969" spans="1:29" x14ac:dyDescent="0.25">
      <c r="Q4969" s="12" t="str">
        <f t="shared" ca="1" si="157"/>
        <v>-</v>
      </c>
      <c r="W4969" t="str">
        <f t="shared" si="156"/>
        <v>-</v>
      </c>
    </row>
    <row r="4970" spans="1:29" x14ac:dyDescent="0.25">
      <c r="A4970" s="6"/>
      <c r="B4970" s="10"/>
      <c r="C4970" s="6"/>
      <c r="D4970" s="6"/>
      <c r="E4970" s="6"/>
      <c r="F4970" s="6"/>
      <c r="G4970" s="6"/>
      <c r="H4970" s="6"/>
      <c r="I4970" s="6"/>
      <c r="J4970" s="6"/>
      <c r="K4970" s="6"/>
      <c r="L4970" s="6"/>
      <c r="M4970" s="6"/>
      <c r="N4970" s="6"/>
      <c r="O4970" s="6"/>
      <c r="P4970" s="10"/>
      <c r="Q4970" s="15" t="str">
        <f t="shared" ca="1" si="157"/>
        <v>-</v>
      </c>
      <c r="R4970" s="6"/>
      <c r="S4970" s="6"/>
      <c r="T4970" s="6"/>
      <c r="U4970" s="6"/>
      <c r="V4970" s="6"/>
      <c r="W4970" s="6" t="str">
        <f t="shared" si="156"/>
        <v>-</v>
      </c>
      <c r="X4970" s="6"/>
      <c r="Y4970" s="6"/>
      <c r="Z4970" s="6"/>
      <c r="AA4970" s="6"/>
      <c r="AB4970" s="6"/>
      <c r="AC4970" s="6"/>
    </row>
    <row r="4971" spans="1:29" x14ac:dyDescent="0.25">
      <c r="Q4971" s="12" t="str">
        <f t="shared" ca="1" si="157"/>
        <v>-</v>
      </c>
      <c r="W4971" t="str">
        <f t="shared" si="156"/>
        <v>-</v>
      </c>
    </row>
    <row r="4972" spans="1:29" x14ac:dyDescent="0.25">
      <c r="A4972" s="6"/>
      <c r="B4972" s="10"/>
      <c r="C4972" s="6"/>
      <c r="D4972" s="6"/>
      <c r="E4972" s="6"/>
      <c r="F4972" s="6"/>
      <c r="G4972" s="6"/>
      <c r="H4972" s="6"/>
      <c r="I4972" s="6"/>
      <c r="J4972" s="6"/>
      <c r="K4972" s="6"/>
      <c r="L4972" s="6"/>
      <c r="M4972" s="6"/>
      <c r="N4972" s="6"/>
      <c r="O4972" s="6"/>
      <c r="P4972" s="10"/>
      <c r="Q4972" s="15" t="str">
        <f t="shared" ca="1" si="157"/>
        <v>-</v>
      </c>
      <c r="R4972" s="6"/>
      <c r="S4972" s="6"/>
      <c r="T4972" s="6"/>
      <c r="U4972" s="6"/>
      <c r="V4972" s="6"/>
      <c r="W4972" s="6" t="str">
        <f t="shared" si="156"/>
        <v>-</v>
      </c>
      <c r="X4972" s="6"/>
      <c r="Y4972" s="6"/>
      <c r="Z4972" s="6"/>
      <c r="AA4972" s="6"/>
      <c r="AB4972" s="6"/>
      <c r="AC4972" s="6"/>
    </row>
    <row r="4973" spans="1:29" x14ac:dyDescent="0.25">
      <c r="Q4973" s="12" t="str">
        <f t="shared" ca="1" si="157"/>
        <v>-</v>
      </c>
      <c r="W4973" t="str">
        <f t="shared" si="156"/>
        <v>-</v>
      </c>
    </row>
    <row r="4974" spans="1:29" x14ac:dyDescent="0.25">
      <c r="A4974" s="6"/>
      <c r="B4974" s="10"/>
      <c r="C4974" s="6"/>
      <c r="D4974" s="6"/>
      <c r="E4974" s="6"/>
      <c r="F4974" s="6"/>
      <c r="G4974" s="6"/>
      <c r="H4974" s="6"/>
      <c r="I4974" s="6"/>
      <c r="J4974" s="6"/>
      <c r="K4974" s="6"/>
      <c r="L4974" s="6"/>
      <c r="M4974" s="6"/>
      <c r="N4974" s="6"/>
      <c r="O4974" s="6"/>
      <c r="P4974" s="10"/>
      <c r="Q4974" s="15" t="str">
        <f t="shared" ca="1" si="157"/>
        <v>-</v>
      </c>
      <c r="R4974" s="6"/>
      <c r="S4974" s="6"/>
      <c r="T4974" s="6"/>
      <c r="U4974" s="6"/>
      <c r="V4974" s="6"/>
      <c r="W4974" s="6" t="str">
        <f t="shared" si="156"/>
        <v>-</v>
      </c>
      <c r="X4974" s="6"/>
      <c r="Y4974" s="6"/>
      <c r="Z4974" s="6"/>
      <c r="AA4974" s="6"/>
      <c r="AB4974" s="6"/>
      <c r="AC4974" s="6"/>
    </row>
    <row r="4975" spans="1:29" x14ac:dyDescent="0.25">
      <c r="Q4975" s="12" t="str">
        <f t="shared" ca="1" si="157"/>
        <v>-</v>
      </c>
      <c r="W4975" t="str">
        <f t="shared" si="156"/>
        <v>-</v>
      </c>
    </row>
    <row r="4976" spans="1:29" x14ac:dyDescent="0.25">
      <c r="A4976" s="6"/>
      <c r="B4976" s="10"/>
      <c r="C4976" s="6"/>
      <c r="D4976" s="6"/>
      <c r="E4976" s="6"/>
      <c r="F4976" s="6"/>
      <c r="G4976" s="6"/>
      <c r="H4976" s="6"/>
      <c r="I4976" s="6"/>
      <c r="J4976" s="6"/>
      <c r="K4976" s="6"/>
      <c r="L4976" s="6"/>
      <c r="M4976" s="6"/>
      <c r="N4976" s="6"/>
      <c r="O4976" s="6"/>
      <c r="P4976" s="10"/>
      <c r="Q4976" s="15" t="str">
        <f t="shared" ca="1" si="157"/>
        <v>-</v>
      </c>
      <c r="R4976" s="6"/>
      <c r="S4976" s="6"/>
      <c r="T4976" s="6"/>
      <c r="U4976" s="6"/>
      <c r="V4976" s="6"/>
      <c r="W4976" s="6" t="str">
        <f t="shared" si="156"/>
        <v>-</v>
      </c>
      <c r="X4976" s="6"/>
      <c r="Y4976" s="6"/>
      <c r="Z4976" s="6"/>
      <c r="AA4976" s="6"/>
      <c r="AB4976" s="6"/>
      <c r="AC4976" s="6"/>
    </row>
    <row r="4977" spans="1:29" x14ac:dyDescent="0.25">
      <c r="Q4977" s="12" t="str">
        <f t="shared" ca="1" si="157"/>
        <v>-</v>
      </c>
      <c r="W4977" t="str">
        <f t="shared" si="156"/>
        <v>-</v>
      </c>
    </row>
    <row r="4978" spans="1:29" x14ac:dyDescent="0.25">
      <c r="A4978" s="6"/>
      <c r="B4978" s="10"/>
      <c r="C4978" s="6"/>
      <c r="D4978" s="6"/>
      <c r="E4978" s="6"/>
      <c r="F4978" s="6"/>
      <c r="G4978" s="6"/>
      <c r="H4978" s="6"/>
      <c r="I4978" s="6"/>
      <c r="J4978" s="6"/>
      <c r="K4978" s="6"/>
      <c r="L4978" s="6"/>
      <c r="M4978" s="6"/>
      <c r="N4978" s="6"/>
      <c r="O4978" s="6"/>
      <c r="P4978" s="10"/>
      <c r="Q4978" s="15" t="str">
        <f t="shared" ca="1" si="157"/>
        <v>-</v>
      </c>
      <c r="R4978" s="6"/>
      <c r="S4978" s="6"/>
      <c r="T4978" s="6"/>
      <c r="U4978" s="6"/>
      <c r="V4978" s="6"/>
      <c r="W4978" s="6" t="str">
        <f t="shared" si="156"/>
        <v>-</v>
      </c>
      <c r="X4978" s="6"/>
      <c r="Y4978" s="6"/>
      <c r="Z4978" s="6"/>
      <c r="AA4978" s="6"/>
      <c r="AB4978" s="6"/>
      <c r="AC4978" s="6"/>
    </row>
    <row r="4979" spans="1:29" x14ac:dyDescent="0.25">
      <c r="Q4979" s="12" t="str">
        <f t="shared" ca="1" si="157"/>
        <v>-</v>
      </c>
      <c r="W4979" t="str">
        <f t="shared" si="156"/>
        <v>-</v>
      </c>
    </row>
    <row r="4980" spans="1:29" x14ac:dyDescent="0.25">
      <c r="A4980" s="6"/>
      <c r="B4980" s="10"/>
      <c r="C4980" s="6"/>
      <c r="D4980" s="6"/>
      <c r="E4980" s="6"/>
      <c r="F4980" s="6"/>
      <c r="G4980" s="6"/>
      <c r="H4980" s="6"/>
      <c r="I4980" s="6"/>
      <c r="J4980" s="6"/>
      <c r="K4980" s="6"/>
      <c r="L4980" s="6"/>
      <c r="M4980" s="6"/>
      <c r="N4980" s="6"/>
      <c r="O4980" s="6"/>
      <c r="P4980" s="10"/>
      <c r="Q4980" s="15" t="str">
        <f t="shared" ca="1" si="157"/>
        <v>-</v>
      </c>
      <c r="R4980" s="6"/>
      <c r="S4980" s="6"/>
      <c r="T4980" s="6"/>
      <c r="U4980" s="6"/>
      <c r="V4980" s="6"/>
      <c r="W4980" s="6" t="str">
        <f t="shared" si="156"/>
        <v>-</v>
      </c>
      <c r="X4980" s="6"/>
      <c r="Y4980" s="6"/>
      <c r="Z4980" s="6"/>
      <c r="AA4980" s="6"/>
      <c r="AB4980" s="6"/>
      <c r="AC4980" s="6"/>
    </row>
    <row r="4981" spans="1:29" x14ac:dyDescent="0.25">
      <c r="Q4981" s="12" t="str">
        <f t="shared" ca="1" si="157"/>
        <v>-</v>
      </c>
      <c r="W4981" t="str">
        <f t="shared" si="156"/>
        <v>-</v>
      </c>
    </row>
    <row r="4982" spans="1:29" x14ac:dyDescent="0.25">
      <c r="A4982" s="6"/>
      <c r="B4982" s="10"/>
      <c r="C4982" s="6"/>
      <c r="D4982" s="6"/>
      <c r="E4982" s="6"/>
      <c r="F4982" s="6"/>
      <c r="G4982" s="6"/>
      <c r="H4982" s="6"/>
      <c r="I4982" s="6"/>
      <c r="J4982" s="6"/>
      <c r="K4982" s="6"/>
      <c r="L4982" s="6"/>
      <c r="M4982" s="6"/>
      <c r="N4982" s="6"/>
      <c r="O4982" s="6"/>
      <c r="P4982" s="10"/>
      <c r="Q4982" s="15" t="str">
        <f t="shared" ca="1" si="157"/>
        <v>-</v>
      </c>
      <c r="R4982" s="6"/>
      <c r="S4982" s="6"/>
      <c r="T4982" s="6"/>
      <c r="U4982" s="6"/>
      <c r="V4982" s="6"/>
      <c r="W4982" s="6" t="str">
        <f t="shared" si="156"/>
        <v>-</v>
      </c>
      <c r="X4982" s="6"/>
      <c r="Y4982" s="6"/>
      <c r="Z4982" s="6"/>
      <c r="AA4982" s="6"/>
      <c r="AB4982" s="6"/>
      <c r="AC4982" s="6"/>
    </row>
    <row r="4983" spans="1:29" x14ac:dyDescent="0.25">
      <c r="Q4983" s="12" t="str">
        <f t="shared" ca="1" si="157"/>
        <v>-</v>
      </c>
      <c r="W4983" t="str">
        <f t="shared" si="156"/>
        <v>-</v>
      </c>
    </row>
    <row r="4984" spans="1:29" x14ac:dyDescent="0.25">
      <c r="A4984" s="6"/>
      <c r="B4984" s="10"/>
      <c r="C4984" s="6"/>
      <c r="D4984" s="6"/>
      <c r="E4984" s="6"/>
      <c r="F4984" s="6"/>
      <c r="G4984" s="6"/>
      <c r="H4984" s="6"/>
      <c r="I4984" s="6"/>
      <c r="J4984" s="6"/>
      <c r="K4984" s="6"/>
      <c r="L4984" s="6"/>
      <c r="M4984" s="6"/>
      <c r="N4984" s="6"/>
      <c r="O4984" s="6"/>
      <c r="P4984" s="10"/>
      <c r="Q4984" s="15" t="str">
        <f t="shared" ca="1" si="157"/>
        <v>-</v>
      </c>
      <c r="R4984" s="6"/>
      <c r="S4984" s="6"/>
      <c r="T4984" s="6"/>
      <c r="U4984" s="6"/>
      <c r="V4984" s="6"/>
      <c r="W4984" s="6" t="str">
        <f t="shared" si="156"/>
        <v>-</v>
      </c>
      <c r="X4984" s="6"/>
      <c r="Y4984" s="6"/>
      <c r="Z4984" s="6"/>
      <c r="AA4984" s="6"/>
      <c r="AB4984" s="6"/>
      <c r="AC4984" s="6"/>
    </row>
    <row r="4985" spans="1:29" x14ac:dyDescent="0.25">
      <c r="Q4985" s="12" t="str">
        <f t="shared" ca="1" si="157"/>
        <v>-</v>
      </c>
      <c r="W4985" t="str">
        <f t="shared" si="156"/>
        <v>-</v>
      </c>
    </row>
    <row r="4986" spans="1:29" x14ac:dyDescent="0.25">
      <c r="A4986" s="6"/>
      <c r="B4986" s="10"/>
      <c r="C4986" s="6"/>
      <c r="D4986" s="6"/>
      <c r="E4986" s="6"/>
      <c r="F4986" s="6"/>
      <c r="G4986" s="6"/>
      <c r="H4986" s="6"/>
      <c r="I4986" s="6"/>
      <c r="J4986" s="6"/>
      <c r="K4986" s="6"/>
      <c r="L4986" s="6"/>
      <c r="M4986" s="6"/>
      <c r="N4986" s="6"/>
      <c r="O4986" s="6"/>
      <c r="P4986" s="10"/>
      <c r="Q4986" s="15" t="str">
        <f t="shared" ca="1" si="157"/>
        <v>-</v>
      </c>
      <c r="R4986" s="6"/>
      <c r="S4986" s="6"/>
      <c r="T4986" s="6"/>
      <c r="U4986" s="6"/>
      <c r="V4986" s="6"/>
      <c r="W4986" s="6" t="str">
        <f t="shared" si="156"/>
        <v>-</v>
      </c>
      <c r="X4986" s="6"/>
      <c r="Y4986" s="6"/>
      <c r="Z4986" s="6"/>
      <c r="AA4986" s="6"/>
      <c r="AB4986" s="6"/>
      <c r="AC4986" s="6"/>
    </row>
    <row r="4987" spans="1:29" x14ac:dyDescent="0.25">
      <c r="Q4987" s="12" t="str">
        <f t="shared" ca="1" si="157"/>
        <v>-</v>
      </c>
      <c r="W4987" t="str">
        <f t="shared" si="156"/>
        <v>-</v>
      </c>
    </row>
    <row r="4988" spans="1:29" x14ac:dyDescent="0.25">
      <c r="A4988" s="6"/>
      <c r="B4988" s="10"/>
      <c r="C4988" s="6"/>
      <c r="D4988" s="6"/>
      <c r="E4988" s="6"/>
      <c r="F4988" s="6"/>
      <c r="G4988" s="6"/>
      <c r="H4988" s="6"/>
      <c r="I4988" s="6"/>
      <c r="J4988" s="6"/>
      <c r="K4988" s="6"/>
      <c r="L4988" s="6"/>
      <c r="M4988" s="6"/>
      <c r="N4988" s="6"/>
      <c r="O4988" s="6"/>
      <c r="P4988" s="10"/>
      <c r="Q4988" s="15" t="str">
        <f t="shared" ca="1" si="157"/>
        <v>-</v>
      </c>
      <c r="R4988" s="6"/>
      <c r="S4988" s="6"/>
      <c r="T4988" s="6"/>
      <c r="U4988" s="6"/>
      <c r="V4988" s="6"/>
      <c r="W4988" s="6" t="str">
        <f t="shared" si="156"/>
        <v>-</v>
      </c>
      <c r="X4988" s="6"/>
      <c r="Y4988" s="6"/>
      <c r="Z4988" s="6"/>
      <c r="AA4988" s="6"/>
      <c r="AB4988" s="6"/>
      <c r="AC4988" s="6"/>
    </row>
    <row r="4989" spans="1:29" x14ac:dyDescent="0.25">
      <c r="Q4989" s="12" t="str">
        <f t="shared" ca="1" si="157"/>
        <v>-</v>
      </c>
      <c r="W4989" t="str">
        <f t="shared" si="156"/>
        <v>-</v>
      </c>
    </row>
    <row r="4990" spans="1:29" x14ac:dyDescent="0.25">
      <c r="A4990" s="6"/>
      <c r="B4990" s="10"/>
      <c r="C4990" s="6"/>
      <c r="D4990" s="6"/>
      <c r="E4990" s="6"/>
      <c r="F4990" s="6"/>
      <c r="G4990" s="6"/>
      <c r="H4990" s="6"/>
      <c r="I4990" s="6"/>
      <c r="J4990" s="6"/>
      <c r="K4990" s="6"/>
      <c r="L4990" s="6"/>
      <c r="M4990" s="6"/>
      <c r="N4990" s="6"/>
      <c r="O4990" s="6"/>
      <c r="P4990" s="10"/>
      <c r="Q4990" s="15" t="str">
        <f t="shared" ca="1" si="157"/>
        <v>-</v>
      </c>
      <c r="R4990" s="6"/>
      <c r="S4990" s="6"/>
      <c r="T4990" s="6"/>
      <c r="U4990" s="6"/>
      <c r="V4990" s="6"/>
      <c r="W4990" s="6" t="str">
        <f t="shared" si="156"/>
        <v>-</v>
      </c>
      <c r="X4990" s="6"/>
      <c r="Y4990" s="6"/>
      <c r="Z4990" s="6"/>
      <c r="AA4990" s="6"/>
      <c r="AB4990" s="6"/>
      <c r="AC4990" s="6"/>
    </row>
    <row r="4991" spans="1:29" x14ac:dyDescent="0.25">
      <c r="Q4991" s="12" t="str">
        <f t="shared" ca="1" si="157"/>
        <v>-</v>
      </c>
      <c r="W4991" t="str">
        <f t="shared" si="156"/>
        <v>-</v>
      </c>
    </row>
    <row r="4992" spans="1:29" x14ac:dyDescent="0.25">
      <c r="A4992" s="6"/>
      <c r="B4992" s="10"/>
      <c r="C4992" s="6"/>
      <c r="D4992" s="6"/>
      <c r="E4992" s="6"/>
      <c r="F4992" s="6"/>
      <c r="G4992" s="6"/>
      <c r="H4992" s="6"/>
      <c r="I4992" s="6"/>
      <c r="J4992" s="6"/>
      <c r="K4992" s="6"/>
      <c r="L4992" s="6"/>
      <c r="M4992" s="6"/>
      <c r="N4992" s="6"/>
      <c r="O4992" s="6"/>
      <c r="P4992" s="10"/>
      <c r="Q4992" s="15" t="str">
        <f t="shared" ca="1" si="157"/>
        <v>-</v>
      </c>
      <c r="R4992" s="6"/>
      <c r="S4992" s="6"/>
      <c r="T4992" s="6"/>
      <c r="U4992" s="6"/>
      <c r="V4992" s="6"/>
      <c r="W4992" s="6" t="str">
        <f t="shared" si="156"/>
        <v>-</v>
      </c>
      <c r="X4992" s="6"/>
      <c r="Y4992" s="6"/>
      <c r="Z4992" s="6"/>
      <c r="AA4992" s="6"/>
      <c r="AB4992" s="6"/>
      <c r="AC4992" s="6"/>
    </row>
    <row r="4993" spans="1:29" x14ac:dyDescent="0.25">
      <c r="Q4993" s="12" t="str">
        <f t="shared" ca="1" si="157"/>
        <v>-</v>
      </c>
      <c r="W4993" t="str">
        <f t="shared" si="156"/>
        <v>-</v>
      </c>
    </row>
    <row r="4994" spans="1:29" x14ac:dyDescent="0.25">
      <c r="A4994" s="6"/>
      <c r="B4994" s="10"/>
      <c r="C4994" s="6"/>
      <c r="D4994" s="6"/>
      <c r="E4994" s="6"/>
      <c r="F4994" s="6"/>
      <c r="G4994" s="6"/>
      <c r="H4994" s="6"/>
      <c r="I4994" s="6"/>
      <c r="J4994" s="6"/>
      <c r="K4994" s="6"/>
      <c r="L4994" s="6"/>
      <c r="M4994" s="6"/>
      <c r="N4994" s="6"/>
      <c r="O4994" s="6"/>
      <c r="P4994" s="10"/>
      <c r="Q4994" s="15" t="str">
        <f t="shared" ca="1" si="157"/>
        <v>-</v>
      </c>
      <c r="R4994" s="6"/>
      <c r="S4994" s="6"/>
      <c r="T4994" s="6"/>
      <c r="U4994" s="6"/>
      <c r="V4994" s="6"/>
      <c r="W4994" s="6" t="str">
        <f t="shared" si="156"/>
        <v>-</v>
      </c>
      <c r="X4994" s="6"/>
      <c r="Y4994" s="6"/>
      <c r="Z4994" s="6"/>
      <c r="AA4994" s="6"/>
      <c r="AB4994" s="6"/>
      <c r="AC4994" s="6"/>
    </row>
    <row r="4995" spans="1:29" x14ac:dyDescent="0.25">
      <c r="Q4995" s="12" t="str">
        <f t="shared" ca="1" si="157"/>
        <v>-</v>
      </c>
      <c r="W4995" t="str">
        <f t="shared" si="156"/>
        <v>-</v>
      </c>
    </row>
    <row r="4996" spans="1:29" x14ac:dyDescent="0.25">
      <c r="A4996" s="6"/>
      <c r="B4996" s="10"/>
      <c r="C4996" s="6"/>
      <c r="D4996" s="6"/>
      <c r="E4996" s="6"/>
      <c r="F4996" s="6"/>
      <c r="G4996" s="6"/>
      <c r="H4996" s="6"/>
      <c r="I4996" s="6"/>
      <c r="J4996" s="6"/>
      <c r="K4996" s="6"/>
      <c r="L4996" s="6"/>
      <c r="M4996" s="6"/>
      <c r="N4996" s="6"/>
      <c r="O4996" s="6"/>
      <c r="P4996" s="10"/>
      <c r="Q4996" s="15" t="str">
        <f t="shared" ca="1" si="157"/>
        <v>-</v>
      </c>
      <c r="R4996" s="6"/>
      <c r="S4996" s="6"/>
      <c r="T4996" s="6"/>
      <c r="U4996" s="6"/>
      <c r="V4996" s="6"/>
      <c r="W4996" s="6" t="str">
        <f t="shared" si="156"/>
        <v>-</v>
      </c>
      <c r="X4996" s="6"/>
      <c r="Y4996" s="6"/>
      <c r="Z4996" s="6"/>
      <c r="AA4996" s="6"/>
      <c r="AB4996" s="6"/>
      <c r="AC4996" s="6"/>
    </row>
    <row r="4997" spans="1:29" x14ac:dyDescent="0.25">
      <c r="Q4997" s="12" t="str">
        <f t="shared" ca="1" si="157"/>
        <v>-</v>
      </c>
      <c r="W4997" t="str">
        <f t="shared" si="156"/>
        <v>-</v>
      </c>
    </row>
    <row r="4998" spans="1:29" x14ac:dyDescent="0.25">
      <c r="A4998" s="6"/>
      <c r="B4998" s="10"/>
      <c r="C4998" s="6"/>
      <c r="D4998" s="6"/>
      <c r="E4998" s="6"/>
      <c r="F4998" s="6"/>
      <c r="G4998" s="6"/>
      <c r="H4998" s="6"/>
      <c r="I4998" s="6"/>
      <c r="J4998" s="6"/>
      <c r="K4998" s="6"/>
      <c r="L4998" s="6"/>
      <c r="M4998" s="6"/>
      <c r="N4998" s="6"/>
      <c r="O4998" s="6"/>
      <c r="P4998" s="10"/>
      <c r="Q4998" s="15" t="str">
        <f t="shared" ca="1" si="157"/>
        <v>-</v>
      </c>
      <c r="R4998" s="6"/>
      <c r="S4998" s="6"/>
      <c r="T4998" s="6"/>
      <c r="U4998" s="6"/>
      <c r="V4998" s="6"/>
      <c r="W4998" s="6" t="str">
        <f t="shared" si="156"/>
        <v>-</v>
      </c>
      <c r="X4998" s="6"/>
      <c r="Y4998" s="6"/>
      <c r="Z4998" s="6"/>
      <c r="AA4998" s="6"/>
      <c r="AB4998" s="6"/>
      <c r="AC4998" s="6"/>
    </row>
    <row r="4999" spans="1:29" x14ac:dyDescent="0.25">
      <c r="Q4999" s="12" t="str">
        <f t="shared" ca="1" si="157"/>
        <v>-</v>
      </c>
      <c r="W4999" t="str">
        <f t="shared" si="156"/>
        <v>-</v>
      </c>
    </row>
    <row r="5000" spans="1:29" x14ac:dyDescent="0.25">
      <c r="A5000" s="6"/>
      <c r="B5000" s="10"/>
      <c r="C5000" s="6"/>
      <c r="D5000" s="6"/>
      <c r="E5000" s="6"/>
      <c r="F5000" s="6"/>
      <c r="G5000" s="6"/>
      <c r="H5000" s="6"/>
      <c r="I5000" s="6"/>
      <c r="J5000" s="6"/>
      <c r="K5000" s="6"/>
      <c r="L5000" s="6"/>
      <c r="M5000" s="6"/>
      <c r="N5000" s="6"/>
      <c r="O5000" s="6"/>
      <c r="P5000" s="10"/>
      <c r="Q5000" s="15" t="str">
        <f t="shared" ca="1" si="157"/>
        <v>-</v>
      </c>
      <c r="R5000" s="6"/>
      <c r="S5000" s="6"/>
      <c r="T5000" s="6"/>
      <c r="U5000" s="6"/>
      <c r="V5000" s="6"/>
      <c r="W5000" s="6" t="str">
        <f t="shared" ref="W5000:W5063" si="158">IF(OR(ISBLANK(J5000),ISBLANK(V5000)),"-",(IF(J5000=V5000,"Yes","No")))</f>
        <v>-</v>
      </c>
      <c r="X5000" s="6"/>
      <c r="Y5000" s="6"/>
      <c r="Z5000" s="6"/>
      <c r="AA5000" s="6"/>
      <c r="AB5000" s="6"/>
      <c r="AC5000" s="6"/>
    </row>
    <row r="5001" spans="1:29" x14ac:dyDescent="0.25">
      <c r="Q5001" s="12" t="str">
        <f t="shared" ref="Q5001:Q5064" ca="1" si="159">IF(B5001&gt;1/1/1900, (IF(R5001="Closed",(DATEDIF(B5001,P5001,"d"))-(DATEDIF(M5001,O5001,"d")),IF(OR(R5001="Pending",ISBLANK(P5001)),TODAY()-B5001))),"-")</f>
        <v>-</v>
      </c>
      <c r="W5001" t="str">
        <f t="shared" si="158"/>
        <v>-</v>
      </c>
    </row>
    <row r="5002" spans="1:29" x14ac:dyDescent="0.25">
      <c r="A5002" s="6"/>
      <c r="B5002" s="10"/>
      <c r="C5002" s="6"/>
      <c r="D5002" s="6"/>
      <c r="E5002" s="6"/>
      <c r="F5002" s="6"/>
      <c r="G5002" s="6"/>
      <c r="H5002" s="6"/>
      <c r="I5002" s="6"/>
      <c r="J5002" s="6"/>
      <c r="K5002" s="6"/>
      <c r="L5002" s="6"/>
      <c r="M5002" s="6"/>
      <c r="N5002" s="6"/>
      <c r="O5002" s="6"/>
      <c r="P5002" s="10"/>
      <c r="Q5002" s="15" t="str">
        <f t="shared" ca="1" si="159"/>
        <v>-</v>
      </c>
      <c r="R5002" s="6"/>
      <c r="S5002" s="6"/>
      <c r="T5002" s="6"/>
      <c r="U5002" s="6"/>
      <c r="V5002" s="6"/>
      <c r="W5002" s="6" t="str">
        <f t="shared" si="158"/>
        <v>-</v>
      </c>
      <c r="X5002" s="6"/>
      <c r="Y5002" s="6"/>
      <c r="Z5002" s="6"/>
      <c r="AA5002" s="6"/>
      <c r="AB5002" s="6"/>
      <c r="AC5002" s="6"/>
    </row>
    <row r="5003" spans="1:29" x14ac:dyDescent="0.25">
      <c r="Q5003" s="12" t="str">
        <f t="shared" ca="1" si="159"/>
        <v>-</v>
      </c>
      <c r="W5003" t="str">
        <f t="shared" si="158"/>
        <v>-</v>
      </c>
    </row>
    <row r="5004" spans="1:29" x14ac:dyDescent="0.25">
      <c r="A5004" s="6"/>
      <c r="B5004" s="10"/>
      <c r="C5004" s="6"/>
      <c r="D5004" s="6"/>
      <c r="E5004" s="6"/>
      <c r="F5004" s="6"/>
      <c r="G5004" s="6"/>
      <c r="H5004" s="6"/>
      <c r="I5004" s="6"/>
      <c r="J5004" s="6"/>
      <c r="K5004" s="6"/>
      <c r="L5004" s="6"/>
      <c r="M5004" s="6"/>
      <c r="N5004" s="6"/>
      <c r="O5004" s="6"/>
      <c r="P5004" s="10"/>
      <c r="Q5004" s="15" t="str">
        <f t="shared" ca="1" si="159"/>
        <v>-</v>
      </c>
      <c r="R5004" s="6"/>
      <c r="S5004" s="6"/>
      <c r="T5004" s="6"/>
      <c r="U5004" s="6"/>
      <c r="V5004" s="6"/>
      <c r="W5004" s="6" t="str">
        <f t="shared" si="158"/>
        <v>-</v>
      </c>
      <c r="X5004" s="6"/>
      <c r="Y5004" s="6"/>
      <c r="Z5004" s="6"/>
      <c r="AA5004" s="6"/>
      <c r="AB5004" s="6"/>
      <c r="AC5004" s="6"/>
    </row>
    <row r="5005" spans="1:29" x14ac:dyDescent="0.25">
      <c r="Q5005" s="12" t="str">
        <f t="shared" ca="1" si="159"/>
        <v>-</v>
      </c>
      <c r="W5005" t="str">
        <f t="shared" si="158"/>
        <v>-</v>
      </c>
    </row>
    <row r="5006" spans="1:29" x14ac:dyDescent="0.25">
      <c r="A5006" s="6"/>
      <c r="B5006" s="10"/>
      <c r="C5006" s="6"/>
      <c r="D5006" s="6"/>
      <c r="E5006" s="6"/>
      <c r="F5006" s="6"/>
      <c r="G5006" s="6"/>
      <c r="H5006" s="6"/>
      <c r="I5006" s="6"/>
      <c r="J5006" s="6"/>
      <c r="K5006" s="6"/>
      <c r="L5006" s="6"/>
      <c r="M5006" s="6"/>
      <c r="N5006" s="6"/>
      <c r="O5006" s="6"/>
      <c r="P5006" s="10"/>
      <c r="Q5006" s="15" t="str">
        <f t="shared" ca="1" si="159"/>
        <v>-</v>
      </c>
      <c r="R5006" s="6"/>
      <c r="S5006" s="6"/>
      <c r="T5006" s="6"/>
      <c r="U5006" s="6"/>
      <c r="V5006" s="6"/>
      <c r="W5006" s="6" t="str">
        <f t="shared" si="158"/>
        <v>-</v>
      </c>
      <c r="X5006" s="6"/>
      <c r="Y5006" s="6"/>
      <c r="Z5006" s="6"/>
      <c r="AA5006" s="6"/>
      <c r="AB5006" s="6"/>
      <c r="AC5006" s="6"/>
    </row>
    <row r="5007" spans="1:29" x14ac:dyDescent="0.25">
      <c r="Q5007" s="12" t="str">
        <f t="shared" ca="1" si="159"/>
        <v>-</v>
      </c>
      <c r="W5007" t="str">
        <f t="shared" si="158"/>
        <v>-</v>
      </c>
    </row>
    <row r="5008" spans="1:29" x14ac:dyDescent="0.25">
      <c r="A5008" s="6"/>
      <c r="B5008" s="10"/>
      <c r="C5008" s="6"/>
      <c r="D5008" s="6"/>
      <c r="E5008" s="6"/>
      <c r="F5008" s="6"/>
      <c r="G5008" s="6"/>
      <c r="H5008" s="6"/>
      <c r="I5008" s="6"/>
      <c r="J5008" s="6"/>
      <c r="K5008" s="6"/>
      <c r="L5008" s="6"/>
      <c r="M5008" s="6"/>
      <c r="N5008" s="6"/>
      <c r="O5008" s="6"/>
      <c r="P5008" s="10"/>
      <c r="Q5008" s="15" t="str">
        <f t="shared" ca="1" si="159"/>
        <v>-</v>
      </c>
      <c r="R5008" s="6"/>
      <c r="S5008" s="6"/>
      <c r="T5008" s="6"/>
      <c r="U5008" s="6"/>
      <c r="V5008" s="6"/>
      <c r="W5008" s="6" t="str">
        <f t="shared" si="158"/>
        <v>-</v>
      </c>
      <c r="X5008" s="6"/>
      <c r="Y5008" s="6"/>
      <c r="Z5008" s="6"/>
      <c r="AA5008" s="6"/>
      <c r="AB5008" s="6"/>
      <c r="AC5008" s="6"/>
    </row>
    <row r="5009" spans="1:29" x14ac:dyDescent="0.25">
      <c r="Q5009" s="12" t="str">
        <f t="shared" ca="1" si="159"/>
        <v>-</v>
      </c>
      <c r="W5009" t="str">
        <f t="shared" si="158"/>
        <v>-</v>
      </c>
    </row>
    <row r="5010" spans="1:29" x14ac:dyDescent="0.25">
      <c r="A5010" s="6"/>
      <c r="B5010" s="10"/>
      <c r="C5010" s="6"/>
      <c r="D5010" s="6"/>
      <c r="E5010" s="6"/>
      <c r="F5010" s="6"/>
      <c r="G5010" s="6"/>
      <c r="H5010" s="6"/>
      <c r="I5010" s="6"/>
      <c r="J5010" s="6"/>
      <c r="K5010" s="6"/>
      <c r="L5010" s="6"/>
      <c r="M5010" s="6"/>
      <c r="N5010" s="6"/>
      <c r="O5010" s="6"/>
      <c r="P5010" s="10"/>
      <c r="Q5010" s="15" t="str">
        <f t="shared" ca="1" si="159"/>
        <v>-</v>
      </c>
      <c r="R5010" s="6"/>
      <c r="S5010" s="6"/>
      <c r="T5010" s="6"/>
      <c r="U5010" s="6"/>
      <c r="V5010" s="6"/>
      <c r="W5010" s="6" t="str">
        <f t="shared" si="158"/>
        <v>-</v>
      </c>
      <c r="X5010" s="6"/>
      <c r="Y5010" s="6"/>
      <c r="Z5010" s="6"/>
      <c r="AA5010" s="6"/>
      <c r="AB5010" s="6"/>
      <c r="AC5010" s="6"/>
    </row>
    <row r="5011" spans="1:29" x14ac:dyDescent="0.25">
      <c r="Q5011" s="12" t="str">
        <f t="shared" ca="1" si="159"/>
        <v>-</v>
      </c>
      <c r="W5011" t="str">
        <f t="shared" si="158"/>
        <v>-</v>
      </c>
    </row>
    <row r="5012" spans="1:29" x14ac:dyDescent="0.25">
      <c r="A5012" s="6"/>
      <c r="B5012" s="10"/>
      <c r="C5012" s="6"/>
      <c r="D5012" s="6"/>
      <c r="E5012" s="6"/>
      <c r="F5012" s="6"/>
      <c r="G5012" s="6"/>
      <c r="H5012" s="6"/>
      <c r="I5012" s="6"/>
      <c r="J5012" s="6"/>
      <c r="K5012" s="6"/>
      <c r="L5012" s="6"/>
      <c r="M5012" s="6"/>
      <c r="N5012" s="6"/>
      <c r="O5012" s="6"/>
      <c r="P5012" s="10"/>
      <c r="Q5012" s="15" t="str">
        <f t="shared" ca="1" si="159"/>
        <v>-</v>
      </c>
      <c r="R5012" s="6"/>
      <c r="S5012" s="6"/>
      <c r="T5012" s="6"/>
      <c r="U5012" s="6"/>
      <c r="V5012" s="6"/>
      <c r="W5012" s="6" t="str">
        <f t="shared" si="158"/>
        <v>-</v>
      </c>
      <c r="X5012" s="6"/>
      <c r="Y5012" s="6"/>
      <c r="Z5012" s="6"/>
      <c r="AA5012" s="6"/>
      <c r="AB5012" s="6"/>
      <c r="AC5012" s="6"/>
    </row>
    <row r="5013" spans="1:29" x14ac:dyDescent="0.25">
      <c r="Q5013" s="12" t="str">
        <f t="shared" ca="1" si="159"/>
        <v>-</v>
      </c>
      <c r="W5013" t="str">
        <f t="shared" si="158"/>
        <v>-</v>
      </c>
    </row>
    <row r="5014" spans="1:29" x14ac:dyDescent="0.25">
      <c r="A5014" s="6"/>
      <c r="B5014" s="10"/>
      <c r="C5014" s="6"/>
      <c r="D5014" s="6"/>
      <c r="E5014" s="6"/>
      <c r="F5014" s="6"/>
      <c r="G5014" s="6"/>
      <c r="H5014" s="6"/>
      <c r="I5014" s="6"/>
      <c r="J5014" s="6"/>
      <c r="K5014" s="6"/>
      <c r="L5014" s="6"/>
      <c r="M5014" s="6"/>
      <c r="N5014" s="6"/>
      <c r="O5014" s="6"/>
      <c r="P5014" s="10"/>
      <c r="Q5014" s="15" t="str">
        <f t="shared" ca="1" si="159"/>
        <v>-</v>
      </c>
      <c r="R5014" s="6"/>
      <c r="S5014" s="6"/>
      <c r="T5014" s="6"/>
      <c r="U5014" s="6"/>
      <c r="V5014" s="6"/>
      <c r="W5014" s="6" t="str">
        <f t="shared" si="158"/>
        <v>-</v>
      </c>
      <c r="X5014" s="6"/>
      <c r="Y5014" s="6"/>
      <c r="Z5014" s="6"/>
      <c r="AA5014" s="6"/>
      <c r="AB5014" s="6"/>
      <c r="AC5014" s="6"/>
    </row>
    <row r="5015" spans="1:29" x14ac:dyDescent="0.25">
      <c r="Q5015" s="12" t="str">
        <f t="shared" ca="1" si="159"/>
        <v>-</v>
      </c>
      <c r="W5015" t="str">
        <f t="shared" si="158"/>
        <v>-</v>
      </c>
    </row>
    <row r="5016" spans="1:29" x14ac:dyDescent="0.25">
      <c r="A5016" s="6"/>
      <c r="B5016" s="10"/>
      <c r="C5016" s="6"/>
      <c r="D5016" s="6"/>
      <c r="E5016" s="6"/>
      <c r="F5016" s="6"/>
      <c r="G5016" s="6"/>
      <c r="H5016" s="6"/>
      <c r="I5016" s="6"/>
      <c r="J5016" s="6"/>
      <c r="K5016" s="6"/>
      <c r="L5016" s="6"/>
      <c r="M5016" s="6"/>
      <c r="N5016" s="6"/>
      <c r="O5016" s="6"/>
      <c r="P5016" s="10"/>
      <c r="Q5016" s="15" t="str">
        <f t="shared" ca="1" si="159"/>
        <v>-</v>
      </c>
      <c r="R5016" s="6"/>
      <c r="S5016" s="6"/>
      <c r="T5016" s="6"/>
      <c r="U5016" s="6"/>
      <c r="V5016" s="6"/>
      <c r="W5016" s="6" t="str">
        <f t="shared" si="158"/>
        <v>-</v>
      </c>
      <c r="X5016" s="6"/>
      <c r="Y5016" s="6"/>
      <c r="Z5016" s="6"/>
      <c r="AA5016" s="6"/>
      <c r="AB5016" s="6"/>
      <c r="AC5016" s="6"/>
    </row>
    <row r="5017" spans="1:29" x14ac:dyDescent="0.25">
      <c r="Q5017" s="12" t="str">
        <f t="shared" ca="1" si="159"/>
        <v>-</v>
      </c>
      <c r="W5017" t="str">
        <f t="shared" si="158"/>
        <v>-</v>
      </c>
    </row>
    <row r="5018" spans="1:29" x14ac:dyDescent="0.25">
      <c r="A5018" s="6"/>
      <c r="B5018" s="10"/>
      <c r="C5018" s="6"/>
      <c r="D5018" s="6"/>
      <c r="E5018" s="6"/>
      <c r="F5018" s="6"/>
      <c r="G5018" s="6"/>
      <c r="H5018" s="6"/>
      <c r="I5018" s="6"/>
      <c r="J5018" s="6"/>
      <c r="K5018" s="6"/>
      <c r="L5018" s="6"/>
      <c r="M5018" s="6"/>
      <c r="N5018" s="6"/>
      <c r="O5018" s="6"/>
      <c r="P5018" s="10"/>
      <c r="Q5018" s="15" t="str">
        <f t="shared" ca="1" si="159"/>
        <v>-</v>
      </c>
      <c r="R5018" s="6"/>
      <c r="S5018" s="6"/>
      <c r="T5018" s="6"/>
      <c r="U5018" s="6"/>
      <c r="V5018" s="6"/>
      <c r="W5018" s="6" t="str">
        <f t="shared" si="158"/>
        <v>-</v>
      </c>
      <c r="X5018" s="6"/>
      <c r="Y5018" s="6"/>
      <c r="Z5018" s="6"/>
      <c r="AA5018" s="6"/>
      <c r="AB5018" s="6"/>
      <c r="AC5018" s="6"/>
    </row>
    <row r="5019" spans="1:29" x14ac:dyDescent="0.25">
      <c r="Q5019" s="12" t="str">
        <f t="shared" ca="1" si="159"/>
        <v>-</v>
      </c>
      <c r="W5019" t="str">
        <f t="shared" si="158"/>
        <v>-</v>
      </c>
    </row>
    <row r="5020" spans="1:29" x14ac:dyDescent="0.25">
      <c r="A5020" s="6"/>
      <c r="B5020" s="10"/>
      <c r="C5020" s="6"/>
      <c r="D5020" s="6"/>
      <c r="E5020" s="6"/>
      <c r="F5020" s="6"/>
      <c r="G5020" s="6"/>
      <c r="H5020" s="6"/>
      <c r="I5020" s="6"/>
      <c r="J5020" s="6"/>
      <c r="K5020" s="6"/>
      <c r="L5020" s="6"/>
      <c r="M5020" s="6"/>
      <c r="N5020" s="6"/>
      <c r="O5020" s="6"/>
      <c r="P5020" s="10"/>
      <c r="Q5020" s="15" t="str">
        <f t="shared" ca="1" si="159"/>
        <v>-</v>
      </c>
      <c r="R5020" s="6"/>
      <c r="S5020" s="6"/>
      <c r="T5020" s="6"/>
      <c r="U5020" s="6"/>
      <c r="V5020" s="6"/>
      <c r="W5020" s="6" t="str">
        <f t="shared" si="158"/>
        <v>-</v>
      </c>
      <c r="X5020" s="6"/>
      <c r="Y5020" s="6"/>
      <c r="Z5020" s="6"/>
      <c r="AA5020" s="6"/>
      <c r="AB5020" s="6"/>
      <c r="AC5020" s="6"/>
    </row>
    <row r="5021" spans="1:29" x14ac:dyDescent="0.25">
      <c r="Q5021" s="12" t="str">
        <f t="shared" ca="1" si="159"/>
        <v>-</v>
      </c>
      <c r="W5021" t="str">
        <f t="shared" si="158"/>
        <v>-</v>
      </c>
    </row>
    <row r="5022" spans="1:29" x14ac:dyDescent="0.25">
      <c r="A5022" s="6"/>
      <c r="B5022" s="10"/>
      <c r="C5022" s="6"/>
      <c r="D5022" s="6"/>
      <c r="E5022" s="6"/>
      <c r="F5022" s="6"/>
      <c r="G5022" s="6"/>
      <c r="H5022" s="6"/>
      <c r="I5022" s="6"/>
      <c r="J5022" s="6"/>
      <c r="K5022" s="6"/>
      <c r="L5022" s="6"/>
      <c r="M5022" s="6"/>
      <c r="N5022" s="6"/>
      <c r="O5022" s="6"/>
      <c r="P5022" s="10"/>
      <c r="Q5022" s="15" t="str">
        <f t="shared" ca="1" si="159"/>
        <v>-</v>
      </c>
      <c r="R5022" s="6"/>
      <c r="S5022" s="6"/>
      <c r="T5022" s="6"/>
      <c r="U5022" s="6"/>
      <c r="V5022" s="6"/>
      <c r="W5022" s="6" t="str">
        <f t="shared" si="158"/>
        <v>-</v>
      </c>
      <c r="X5022" s="6"/>
      <c r="Y5022" s="6"/>
      <c r="Z5022" s="6"/>
      <c r="AA5022" s="6"/>
      <c r="AB5022" s="6"/>
      <c r="AC5022" s="6"/>
    </row>
    <row r="5023" spans="1:29" x14ac:dyDescent="0.25">
      <c r="Q5023" s="12" t="str">
        <f t="shared" ca="1" si="159"/>
        <v>-</v>
      </c>
      <c r="W5023" t="str">
        <f t="shared" si="158"/>
        <v>-</v>
      </c>
    </row>
    <row r="5024" spans="1:29" x14ac:dyDescent="0.25">
      <c r="A5024" s="6"/>
      <c r="B5024" s="10"/>
      <c r="C5024" s="6"/>
      <c r="D5024" s="6"/>
      <c r="E5024" s="6"/>
      <c r="F5024" s="6"/>
      <c r="G5024" s="6"/>
      <c r="H5024" s="6"/>
      <c r="I5024" s="6"/>
      <c r="J5024" s="6"/>
      <c r="K5024" s="6"/>
      <c r="L5024" s="6"/>
      <c r="M5024" s="6"/>
      <c r="N5024" s="6"/>
      <c r="O5024" s="6"/>
      <c r="P5024" s="10"/>
      <c r="Q5024" s="15" t="str">
        <f t="shared" ca="1" si="159"/>
        <v>-</v>
      </c>
      <c r="R5024" s="6"/>
      <c r="S5024" s="6"/>
      <c r="T5024" s="6"/>
      <c r="U5024" s="6"/>
      <c r="V5024" s="6"/>
      <c r="W5024" s="6" t="str">
        <f t="shared" si="158"/>
        <v>-</v>
      </c>
      <c r="X5024" s="6"/>
      <c r="Y5024" s="6"/>
      <c r="Z5024" s="6"/>
      <c r="AA5024" s="6"/>
      <c r="AB5024" s="6"/>
      <c r="AC5024" s="6"/>
    </row>
    <row r="5025" spans="1:29" x14ac:dyDescent="0.25">
      <c r="Q5025" s="12" t="str">
        <f t="shared" ca="1" si="159"/>
        <v>-</v>
      </c>
      <c r="W5025" t="str">
        <f t="shared" si="158"/>
        <v>-</v>
      </c>
    </row>
    <row r="5026" spans="1:29" x14ac:dyDescent="0.25">
      <c r="A5026" s="6"/>
      <c r="B5026" s="10"/>
      <c r="C5026" s="6"/>
      <c r="D5026" s="6"/>
      <c r="E5026" s="6"/>
      <c r="F5026" s="6"/>
      <c r="G5026" s="6"/>
      <c r="H5026" s="6"/>
      <c r="I5026" s="6"/>
      <c r="J5026" s="6"/>
      <c r="K5026" s="6"/>
      <c r="L5026" s="6"/>
      <c r="M5026" s="6"/>
      <c r="N5026" s="6"/>
      <c r="O5026" s="6"/>
      <c r="P5026" s="10"/>
      <c r="Q5026" s="15" t="str">
        <f t="shared" ca="1" si="159"/>
        <v>-</v>
      </c>
      <c r="R5026" s="6"/>
      <c r="S5026" s="6"/>
      <c r="T5026" s="6"/>
      <c r="U5026" s="6"/>
      <c r="V5026" s="6"/>
      <c r="W5026" s="6" t="str">
        <f t="shared" si="158"/>
        <v>-</v>
      </c>
      <c r="X5026" s="6"/>
      <c r="Y5026" s="6"/>
      <c r="Z5026" s="6"/>
      <c r="AA5026" s="6"/>
      <c r="AB5026" s="6"/>
      <c r="AC5026" s="6"/>
    </row>
    <row r="5027" spans="1:29" x14ac:dyDescent="0.25">
      <c r="Q5027" s="12" t="str">
        <f t="shared" ca="1" si="159"/>
        <v>-</v>
      </c>
      <c r="W5027" t="str">
        <f t="shared" si="158"/>
        <v>-</v>
      </c>
    </row>
    <row r="5028" spans="1:29" x14ac:dyDescent="0.25">
      <c r="A5028" s="6"/>
      <c r="B5028" s="10"/>
      <c r="C5028" s="6"/>
      <c r="D5028" s="6"/>
      <c r="E5028" s="6"/>
      <c r="F5028" s="6"/>
      <c r="G5028" s="6"/>
      <c r="H5028" s="6"/>
      <c r="I5028" s="6"/>
      <c r="J5028" s="6"/>
      <c r="K5028" s="6"/>
      <c r="L5028" s="6"/>
      <c r="M5028" s="6"/>
      <c r="N5028" s="6"/>
      <c r="O5028" s="6"/>
      <c r="P5028" s="10"/>
      <c r="Q5028" s="15" t="str">
        <f t="shared" ca="1" si="159"/>
        <v>-</v>
      </c>
      <c r="R5028" s="6"/>
      <c r="S5028" s="6"/>
      <c r="T5028" s="6"/>
      <c r="U5028" s="6"/>
      <c r="V5028" s="6"/>
      <c r="W5028" s="6" t="str">
        <f t="shared" si="158"/>
        <v>-</v>
      </c>
      <c r="X5028" s="6"/>
      <c r="Y5028" s="6"/>
      <c r="Z5028" s="6"/>
      <c r="AA5028" s="6"/>
      <c r="AB5028" s="6"/>
      <c r="AC5028" s="6"/>
    </row>
    <row r="5029" spans="1:29" x14ac:dyDescent="0.25">
      <c r="Q5029" s="12" t="str">
        <f t="shared" ca="1" si="159"/>
        <v>-</v>
      </c>
      <c r="W5029" t="str">
        <f t="shared" si="158"/>
        <v>-</v>
      </c>
    </row>
    <row r="5030" spans="1:29" x14ac:dyDescent="0.25">
      <c r="A5030" s="6"/>
      <c r="B5030" s="10"/>
      <c r="C5030" s="6"/>
      <c r="D5030" s="6"/>
      <c r="E5030" s="6"/>
      <c r="F5030" s="6"/>
      <c r="G5030" s="6"/>
      <c r="H5030" s="6"/>
      <c r="I5030" s="6"/>
      <c r="J5030" s="6"/>
      <c r="K5030" s="6"/>
      <c r="L5030" s="6"/>
      <c r="M5030" s="6"/>
      <c r="N5030" s="6"/>
      <c r="O5030" s="6"/>
      <c r="P5030" s="10"/>
      <c r="Q5030" s="15" t="str">
        <f t="shared" ca="1" si="159"/>
        <v>-</v>
      </c>
      <c r="R5030" s="6"/>
      <c r="S5030" s="6"/>
      <c r="T5030" s="6"/>
      <c r="U5030" s="6"/>
      <c r="V5030" s="6"/>
      <c r="W5030" s="6" t="str">
        <f t="shared" si="158"/>
        <v>-</v>
      </c>
      <c r="X5030" s="6"/>
      <c r="Y5030" s="6"/>
      <c r="Z5030" s="6"/>
      <c r="AA5030" s="6"/>
      <c r="AB5030" s="6"/>
      <c r="AC5030" s="6"/>
    </row>
    <row r="5031" spans="1:29" x14ac:dyDescent="0.25">
      <c r="Q5031" s="12" t="str">
        <f t="shared" ca="1" si="159"/>
        <v>-</v>
      </c>
      <c r="W5031" t="str">
        <f t="shared" si="158"/>
        <v>-</v>
      </c>
    </row>
    <row r="5032" spans="1:29" x14ac:dyDescent="0.25">
      <c r="A5032" s="6"/>
      <c r="B5032" s="10"/>
      <c r="C5032" s="6"/>
      <c r="D5032" s="6"/>
      <c r="E5032" s="6"/>
      <c r="F5032" s="6"/>
      <c r="G5032" s="6"/>
      <c r="H5032" s="6"/>
      <c r="I5032" s="6"/>
      <c r="J5032" s="6"/>
      <c r="K5032" s="6"/>
      <c r="L5032" s="6"/>
      <c r="M5032" s="6"/>
      <c r="N5032" s="6"/>
      <c r="O5032" s="6"/>
      <c r="P5032" s="10"/>
      <c r="Q5032" s="15" t="str">
        <f t="shared" ca="1" si="159"/>
        <v>-</v>
      </c>
      <c r="R5032" s="6"/>
      <c r="S5032" s="6"/>
      <c r="T5032" s="6"/>
      <c r="U5032" s="6"/>
      <c r="V5032" s="6"/>
      <c r="W5032" s="6" t="str">
        <f t="shared" si="158"/>
        <v>-</v>
      </c>
      <c r="X5032" s="6"/>
      <c r="Y5032" s="6"/>
      <c r="Z5032" s="6"/>
      <c r="AA5032" s="6"/>
      <c r="AB5032" s="6"/>
      <c r="AC5032" s="6"/>
    </row>
    <row r="5033" spans="1:29" x14ac:dyDescent="0.25">
      <c r="Q5033" s="12" t="str">
        <f t="shared" ca="1" si="159"/>
        <v>-</v>
      </c>
      <c r="W5033" t="str">
        <f t="shared" si="158"/>
        <v>-</v>
      </c>
    </row>
    <row r="5034" spans="1:29" x14ac:dyDescent="0.25">
      <c r="A5034" s="6"/>
      <c r="B5034" s="10"/>
      <c r="C5034" s="6"/>
      <c r="D5034" s="6"/>
      <c r="E5034" s="6"/>
      <c r="F5034" s="6"/>
      <c r="G5034" s="6"/>
      <c r="H5034" s="6"/>
      <c r="I5034" s="6"/>
      <c r="J5034" s="6"/>
      <c r="K5034" s="6"/>
      <c r="L5034" s="6"/>
      <c r="M5034" s="6"/>
      <c r="N5034" s="6"/>
      <c r="O5034" s="6"/>
      <c r="P5034" s="10"/>
      <c r="Q5034" s="15" t="str">
        <f t="shared" ca="1" si="159"/>
        <v>-</v>
      </c>
      <c r="R5034" s="6"/>
      <c r="S5034" s="6"/>
      <c r="T5034" s="6"/>
      <c r="U5034" s="6"/>
      <c r="V5034" s="6"/>
      <c r="W5034" s="6" t="str">
        <f t="shared" si="158"/>
        <v>-</v>
      </c>
      <c r="X5034" s="6"/>
      <c r="Y5034" s="6"/>
      <c r="Z5034" s="6"/>
      <c r="AA5034" s="6"/>
      <c r="AB5034" s="6"/>
      <c r="AC5034" s="6"/>
    </row>
    <row r="5035" spans="1:29" x14ac:dyDescent="0.25">
      <c r="Q5035" s="12" t="str">
        <f t="shared" ca="1" si="159"/>
        <v>-</v>
      </c>
      <c r="W5035" t="str">
        <f t="shared" si="158"/>
        <v>-</v>
      </c>
    </row>
    <row r="5036" spans="1:29" x14ac:dyDescent="0.25">
      <c r="A5036" s="6"/>
      <c r="B5036" s="10"/>
      <c r="C5036" s="6"/>
      <c r="D5036" s="6"/>
      <c r="E5036" s="6"/>
      <c r="F5036" s="6"/>
      <c r="G5036" s="6"/>
      <c r="H5036" s="6"/>
      <c r="I5036" s="6"/>
      <c r="J5036" s="6"/>
      <c r="K5036" s="6"/>
      <c r="L5036" s="6"/>
      <c r="M5036" s="6"/>
      <c r="N5036" s="6"/>
      <c r="O5036" s="6"/>
      <c r="P5036" s="10"/>
      <c r="Q5036" s="15" t="str">
        <f t="shared" ca="1" si="159"/>
        <v>-</v>
      </c>
      <c r="R5036" s="6"/>
      <c r="S5036" s="6"/>
      <c r="T5036" s="6"/>
      <c r="U5036" s="6"/>
      <c r="V5036" s="6"/>
      <c r="W5036" s="6" t="str">
        <f t="shared" si="158"/>
        <v>-</v>
      </c>
      <c r="X5036" s="6"/>
      <c r="Y5036" s="6"/>
      <c r="Z5036" s="6"/>
      <c r="AA5036" s="6"/>
      <c r="AB5036" s="6"/>
      <c r="AC5036" s="6"/>
    </row>
    <row r="5037" spans="1:29" x14ac:dyDescent="0.25">
      <c r="Q5037" s="12" t="str">
        <f t="shared" ca="1" si="159"/>
        <v>-</v>
      </c>
      <c r="W5037" t="str">
        <f t="shared" si="158"/>
        <v>-</v>
      </c>
    </row>
    <row r="5038" spans="1:29" x14ac:dyDescent="0.25">
      <c r="A5038" s="6"/>
      <c r="B5038" s="10"/>
      <c r="C5038" s="6"/>
      <c r="D5038" s="6"/>
      <c r="E5038" s="6"/>
      <c r="F5038" s="6"/>
      <c r="G5038" s="6"/>
      <c r="H5038" s="6"/>
      <c r="I5038" s="6"/>
      <c r="J5038" s="6"/>
      <c r="K5038" s="6"/>
      <c r="L5038" s="6"/>
      <c r="M5038" s="6"/>
      <c r="N5038" s="6"/>
      <c r="O5038" s="6"/>
      <c r="P5038" s="10"/>
      <c r="Q5038" s="15" t="str">
        <f t="shared" ca="1" si="159"/>
        <v>-</v>
      </c>
      <c r="R5038" s="6"/>
      <c r="S5038" s="6"/>
      <c r="T5038" s="6"/>
      <c r="U5038" s="6"/>
      <c r="V5038" s="6"/>
      <c r="W5038" s="6" t="str">
        <f t="shared" si="158"/>
        <v>-</v>
      </c>
      <c r="X5038" s="6"/>
      <c r="Y5038" s="6"/>
      <c r="Z5038" s="6"/>
      <c r="AA5038" s="6"/>
      <c r="AB5038" s="6"/>
      <c r="AC5038" s="6"/>
    </row>
    <row r="5039" spans="1:29" x14ac:dyDescent="0.25">
      <c r="Q5039" s="12" t="str">
        <f t="shared" ca="1" si="159"/>
        <v>-</v>
      </c>
      <c r="W5039" t="str">
        <f t="shared" si="158"/>
        <v>-</v>
      </c>
    </row>
    <row r="5040" spans="1:29" x14ac:dyDescent="0.25">
      <c r="A5040" s="6"/>
      <c r="B5040" s="10"/>
      <c r="C5040" s="6"/>
      <c r="D5040" s="6"/>
      <c r="E5040" s="6"/>
      <c r="F5040" s="6"/>
      <c r="G5040" s="6"/>
      <c r="H5040" s="6"/>
      <c r="I5040" s="6"/>
      <c r="J5040" s="6"/>
      <c r="K5040" s="6"/>
      <c r="L5040" s="6"/>
      <c r="M5040" s="6"/>
      <c r="N5040" s="6"/>
      <c r="O5040" s="6"/>
      <c r="P5040" s="10"/>
      <c r="Q5040" s="15" t="str">
        <f t="shared" ca="1" si="159"/>
        <v>-</v>
      </c>
      <c r="R5040" s="6"/>
      <c r="S5040" s="6"/>
      <c r="T5040" s="6"/>
      <c r="U5040" s="6"/>
      <c r="V5040" s="6"/>
      <c r="W5040" s="6" t="str">
        <f t="shared" si="158"/>
        <v>-</v>
      </c>
      <c r="X5040" s="6"/>
      <c r="Y5040" s="6"/>
      <c r="Z5040" s="6"/>
      <c r="AA5040" s="6"/>
      <c r="AB5040" s="6"/>
      <c r="AC5040" s="6"/>
    </row>
    <row r="5041" spans="1:29" x14ac:dyDescent="0.25">
      <c r="Q5041" s="12" t="str">
        <f t="shared" ca="1" si="159"/>
        <v>-</v>
      </c>
      <c r="W5041" t="str">
        <f t="shared" si="158"/>
        <v>-</v>
      </c>
    </row>
    <row r="5042" spans="1:29" x14ac:dyDescent="0.25">
      <c r="A5042" s="6"/>
      <c r="B5042" s="10"/>
      <c r="C5042" s="6"/>
      <c r="D5042" s="6"/>
      <c r="E5042" s="6"/>
      <c r="F5042" s="6"/>
      <c r="G5042" s="6"/>
      <c r="H5042" s="6"/>
      <c r="I5042" s="6"/>
      <c r="J5042" s="6"/>
      <c r="K5042" s="6"/>
      <c r="L5042" s="6"/>
      <c r="M5042" s="6"/>
      <c r="N5042" s="6"/>
      <c r="O5042" s="6"/>
      <c r="P5042" s="10"/>
      <c r="Q5042" s="15" t="str">
        <f t="shared" ca="1" si="159"/>
        <v>-</v>
      </c>
      <c r="R5042" s="6"/>
      <c r="S5042" s="6"/>
      <c r="T5042" s="6"/>
      <c r="U5042" s="6"/>
      <c r="V5042" s="6"/>
      <c r="W5042" s="6" t="str">
        <f t="shared" si="158"/>
        <v>-</v>
      </c>
      <c r="X5042" s="6"/>
      <c r="Y5042" s="6"/>
      <c r="Z5042" s="6"/>
      <c r="AA5042" s="6"/>
      <c r="AB5042" s="6"/>
      <c r="AC5042" s="6"/>
    </row>
    <row r="5043" spans="1:29" x14ac:dyDescent="0.25">
      <c r="Q5043" s="12" t="str">
        <f t="shared" ca="1" si="159"/>
        <v>-</v>
      </c>
      <c r="W5043" t="str">
        <f t="shared" si="158"/>
        <v>-</v>
      </c>
    </row>
    <row r="5044" spans="1:29" x14ac:dyDescent="0.25">
      <c r="A5044" s="6"/>
      <c r="B5044" s="10"/>
      <c r="C5044" s="6"/>
      <c r="D5044" s="6"/>
      <c r="E5044" s="6"/>
      <c r="F5044" s="6"/>
      <c r="G5044" s="6"/>
      <c r="H5044" s="6"/>
      <c r="I5044" s="6"/>
      <c r="J5044" s="6"/>
      <c r="K5044" s="6"/>
      <c r="L5044" s="6"/>
      <c r="M5044" s="6"/>
      <c r="N5044" s="6"/>
      <c r="O5044" s="6"/>
      <c r="P5044" s="10"/>
      <c r="Q5044" s="15" t="str">
        <f t="shared" ca="1" si="159"/>
        <v>-</v>
      </c>
      <c r="R5044" s="6"/>
      <c r="S5044" s="6"/>
      <c r="T5044" s="6"/>
      <c r="U5044" s="6"/>
      <c r="V5044" s="6"/>
      <c r="W5044" s="6" t="str">
        <f t="shared" si="158"/>
        <v>-</v>
      </c>
      <c r="X5044" s="6"/>
      <c r="Y5044" s="6"/>
      <c r="Z5044" s="6"/>
      <c r="AA5044" s="6"/>
      <c r="AB5044" s="6"/>
      <c r="AC5044" s="6"/>
    </row>
    <row r="5045" spans="1:29" x14ac:dyDescent="0.25">
      <c r="Q5045" s="12" t="str">
        <f t="shared" ca="1" si="159"/>
        <v>-</v>
      </c>
      <c r="W5045" t="str">
        <f t="shared" si="158"/>
        <v>-</v>
      </c>
    </row>
    <row r="5046" spans="1:29" x14ac:dyDescent="0.25">
      <c r="A5046" s="6"/>
      <c r="B5046" s="10"/>
      <c r="C5046" s="6"/>
      <c r="D5046" s="6"/>
      <c r="E5046" s="6"/>
      <c r="F5046" s="6"/>
      <c r="G5046" s="6"/>
      <c r="H5046" s="6"/>
      <c r="I5046" s="6"/>
      <c r="J5046" s="6"/>
      <c r="K5046" s="6"/>
      <c r="L5046" s="6"/>
      <c r="M5046" s="6"/>
      <c r="N5046" s="6"/>
      <c r="O5046" s="6"/>
      <c r="P5046" s="10"/>
      <c r="Q5046" s="15" t="str">
        <f t="shared" ca="1" si="159"/>
        <v>-</v>
      </c>
      <c r="R5046" s="6"/>
      <c r="S5046" s="6"/>
      <c r="T5046" s="6"/>
      <c r="U5046" s="6"/>
      <c r="V5046" s="6"/>
      <c r="W5046" s="6" t="str">
        <f t="shared" si="158"/>
        <v>-</v>
      </c>
      <c r="X5046" s="6"/>
      <c r="Y5046" s="6"/>
      <c r="Z5046" s="6"/>
      <c r="AA5046" s="6"/>
      <c r="AB5046" s="6"/>
      <c r="AC5046" s="6"/>
    </row>
    <row r="5047" spans="1:29" x14ac:dyDescent="0.25">
      <c r="Q5047" s="12" t="str">
        <f t="shared" ca="1" si="159"/>
        <v>-</v>
      </c>
      <c r="W5047" t="str">
        <f t="shared" si="158"/>
        <v>-</v>
      </c>
    </row>
    <row r="5048" spans="1:29" x14ac:dyDescent="0.25">
      <c r="A5048" s="6"/>
      <c r="B5048" s="10"/>
      <c r="C5048" s="6"/>
      <c r="D5048" s="6"/>
      <c r="E5048" s="6"/>
      <c r="F5048" s="6"/>
      <c r="G5048" s="6"/>
      <c r="H5048" s="6"/>
      <c r="I5048" s="6"/>
      <c r="J5048" s="6"/>
      <c r="K5048" s="6"/>
      <c r="L5048" s="6"/>
      <c r="M5048" s="6"/>
      <c r="N5048" s="6"/>
      <c r="O5048" s="6"/>
      <c r="P5048" s="10"/>
      <c r="Q5048" s="15" t="str">
        <f t="shared" ca="1" si="159"/>
        <v>-</v>
      </c>
      <c r="R5048" s="6"/>
      <c r="S5048" s="6"/>
      <c r="T5048" s="6"/>
      <c r="U5048" s="6"/>
      <c r="V5048" s="6"/>
      <c r="W5048" s="6" t="str">
        <f t="shared" si="158"/>
        <v>-</v>
      </c>
      <c r="X5048" s="6"/>
      <c r="Y5048" s="6"/>
      <c r="Z5048" s="6"/>
      <c r="AA5048" s="6"/>
      <c r="AB5048" s="6"/>
      <c r="AC5048" s="6"/>
    </row>
    <row r="5049" spans="1:29" x14ac:dyDescent="0.25">
      <c r="Q5049" s="12" t="str">
        <f t="shared" ca="1" si="159"/>
        <v>-</v>
      </c>
      <c r="W5049" t="str">
        <f t="shared" si="158"/>
        <v>-</v>
      </c>
    </row>
    <row r="5050" spans="1:29" x14ac:dyDescent="0.25">
      <c r="A5050" s="6"/>
      <c r="B5050" s="10"/>
      <c r="C5050" s="6"/>
      <c r="D5050" s="6"/>
      <c r="E5050" s="6"/>
      <c r="F5050" s="6"/>
      <c r="G5050" s="6"/>
      <c r="H5050" s="6"/>
      <c r="I5050" s="6"/>
      <c r="J5050" s="6"/>
      <c r="K5050" s="6"/>
      <c r="L5050" s="6"/>
      <c r="M5050" s="6"/>
      <c r="N5050" s="6"/>
      <c r="O5050" s="6"/>
      <c r="P5050" s="10"/>
      <c r="Q5050" s="15" t="str">
        <f t="shared" ca="1" si="159"/>
        <v>-</v>
      </c>
      <c r="R5050" s="6"/>
      <c r="S5050" s="6"/>
      <c r="T5050" s="6"/>
      <c r="U5050" s="6"/>
      <c r="V5050" s="6"/>
      <c r="W5050" s="6" t="str">
        <f t="shared" si="158"/>
        <v>-</v>
      </c>
      <c r="X5050" s="6"/>
      <c r="Y5050" s="6"/>
      <c r="Z5050" s="6"/>
      <c r="AA5050" s="6"/>
      <c r="AB5050" s="6"/>
      <c r="AC5050" s="6"/>
    </row>
    <row r="5051" spans="1:29" x14ac:dyDescent="0.25">
      <c r="Q5051" s="12" t="str">
        <f t="shared" ca="1" si="159"/>
        <v>-</v>
      </c>
      <c r="W5051" t="str">
        <f t="shared" si="158"/>
        <v>-</v>
      </c>
    </row>
    <row r="5052" spans="1:29" x14ac:dyDescent="0.25">
      <c r="A5052" s="6"/>
      <c r="B5052" s="10"/>
      <c r="C5052" s="6"/>
      <c r="D5052" s="6"/>
      <c r="E5052" s="6"/>
      <c r="F5052" s="6"/>
      <c r="G5052" s="6"/>
      <c r="H5052" s="6"/>
      <c r="I5052" s="6"/>
      <c r="J5052" s="6"/>
      <c r="K5052" s="6"/>
      <c r="L5052" s="6"/>
      <c r="M5052" s="6"/>
      <c r="N5052" s="6"/>
      <c r="O5052" s="6"/>
      <c r="P5052" s="10"/>
      <c r="Q5052" s="15" t="str">
        <f t="shared" ca="1" si="159"/>
        <v>-</v>
      </c>
      <c r="R5052" s="6"/>
      <c r="S5052" s="6"/>
      <c r="T5052" s="6"/>
      <c r="U5052" s="6"/>
      <c r="V5052" s="6"/>
      <c r="W5052" s="6" t="str">
        <f t="shared" si="158"/>
        <v>-</v>
      </c>
      <c r="X5052" s="6"/>
      <c r="Y5052" s="6"/>
      <c r="Z5052" s="6"/>
      <c r="AA5052" s="6"/>
      <c r="AB5052" s="6"/>
      <c r="AC5052" s="6"/>
    </row>
    <row r="5053" spans="1:29" x14ac:dyDescent="0.25">
      <c r="Q5053" s="12" t="str">
        <f t="shared" ca="1" si="159"/>
        <v>-</v>
      </c>
      <c r="W5053" t="str">
        <f t="shared" si="158"/>
        <v>-</v>
      </c>
    </row>
    <row r="5054" spans="1:29" x14ac:dyDescent="0.25">
      <c r="A5054" s="6"/>
      <c r="B5054" s="10"/>
      <c r="C5054" s="6"/>
      <c r="D5054" s="6"/>
      <c r="E5054" s="6"/>
      <c r="F5054" s="6"/>
      <c r="G5054" s="6"/>
      <c r="H5054" s="6"/>
      <c r="I5054" s="6"/>
      <c r="J5054" s="6"/>
      <c r="K5054" s="6"/>
      <c r="L5054" s="6"/>
      <c r="M5054" s="6"/>
      <c r="N5054" s="6"/>
      <c r="O5054" s="6"/>
      <c r="P5054" s="10"/>
      <c r="Q5054" s="15" t="str">
        <f t="shared" ca="1" si="159"/>
        <v>-</v>
      </c>
      <c r="R5054" s="6"/>
      <c r="S5054" s="6"/>
      <c r="T5054" s="6"/>
      <c r="U5054" s="6"/>
      <c r="V5054" s="6"/>
      <c r="W5054" s="6" t="str">
        <f t="shared" si="158"/>
        <v>-</v>
      </c>
      <c r="X5054" s="6"/>
      <c r="Y5054" s="6"/>
      <c r="Z5054" s="6"/>
      <c r="AA5054" s="6"/>
      <c r="AB5054" s="6"/>
      <c r="AC5054" s="6"/>
    </row>
    <row r="5055" spans="1:29" x14ac:dyDescent="0.25">
      <c r="Q5055" s="12" t="str">
        <f t="shared" ca="1" si="159"/>
        <v>-</v>
      </c>
      <c r="W5055" t="str">
        <f t="shared" si="158"/>
        <v>-</v>
      </c>
    </row>
    <row r="5056" spans="1:29" x14ac:dyDescent="0.25">
      <c r="A5056" s="6"/>
      <c r="B5056" s="10"/>
      <c r="C5056" s="6"/>
      <c r="D5056" s="6"/>
      <c r="E5056" s="6"/>
      <c r="F5056" s="6"/>
      <c r="G5056" s="6"/>
      <c r="H5056" s="6"/>
      <c r="I5056" s="6"/>
      <c r="J5056" s="6"/>
      <c r="K5056" s="6"/>
      <c r="L5056" s="6"/>
      <c r="M5056" s="6"/>
      <c r="N5056" s="6"/>
      <c r="O5056" s="6"/>
      <c r="P5056" s="10"/>
      <c r="Q5056" s="15" t="str">
        <f t="shared" ca="1" si="159"/>
        <v>-</v>
      </c>
      <c r="R5056" s="6"/>
      <c r="S5056" s="6"/>
      <c r="T5056" s="6"/>
      <c r="U5056" s="6"/>
      <c r="V5056" s="6"/>
      <c r="W5056" s="6" t="str">
        <f t="shared" si="158"/>
        <v>-</v>
      </c>
      <c r="X5056" s="6"/>
      <c r="Y5056" s="6"/>
      <c r="Z5056" s="6"/>
      <c r="AA5056" s="6"/>
      <c r="AB5056" s="6"/>
      <c r="AC5056" s="6"/>
    </row>
    <row r="5057" spans="1:29" x14ac:dyDescent="0.25">
      <c r="Q5057" s="12" t="str">
        <f t="shared" ca="1" si="159"/>
        <v>-</v>
      </c>
      <c r="W5057" t="str">
        <f t="shared" si="158"/>
        <v>-</v>
      </c>
    </row>
    <row r="5058" spans="1:29" x14ac:dyDescent="0.25">
      <c r="A5058" s="6"/>
      <c r="B5058" s="10"/>
      <c r="C5058" s="6"/>
      <c r="D5058" s="6"/>
      <c r="E5058" s="6"/>
      <c r="F5058" s="6"/>
      <c r="G5058" s="6"/>
      <c r="H5058" s="6"/>
      <c r="I5058" s="6"/>
      <c r="J5058" s="6"/>
      <c r="K5058" s="6"/>
      <c r="L5058" s="6"/>
      <c r="M5058" s="6"/>
      <c r="N5058" s="6"/>
      <c r="O5058" s="6"/>
      <c r="P5058" s="10"/>
      <c r="Q5058" s="15" t="str">
        <f t="shared" ca="1" si="159"/>
        <v>-</v>
      </c>
      <c r="R5058" s="6"/>
      <c r="S5058" s="6"/>
      <c r="T5058" s="6"/>
      <c r="U5058" s="6"/>
      <c r="V5058" s="6"/>
      <c r="W5058" s="6" t="str">
        <f t="shared" si="158"/>
        <v>-</v>
      </c>
      <c r="X5058" s="6"/>
      <c r="Y5058" s="6"/>
      <c r="Z5058" s="6"/>
      <c r="AA5058" s="6"/>
      <c r="AB5058" s="6"/>
      <c r="AC5058" s="6"/>
    </row>
    <row r="5059" spans="1:29" x14ac:dyDescent="0.25">
      <c r="Q5059" s="12" t="str">
        <f t="shared" ca="1" si="159"/>
        <v>-</v>
      </c>
      <c r="W5059" t="str">
        <f t="shared" si="158"/>
        <v>-</v>
      </c>
    </row>
    <row r="5060" spans="1:29" x14ac:dyDescent="0.25">
      <c r="A5060" s="6"/>
      <c r="B5060" s="10"/>
      <c r="C5060" s="6"/>
      <c r="D5060" s="6"/>
      <c r="E5060" s="6"/>
      <c r="F5060" s="6"/>
      <c r="G5060" s="6"/>
      <c r="H5060" s="6"/>
      <c r="I5060" s="6"/>
      <c r="J5060" s="6"/>
      <c r="K5060" s="6"/>
      <c r="L5060" s="6"/>
      <c r="M5060" s="6"/>
      <c r="N5060" s="6"/>
      <c r="O5060" s="6"/>
      <c r="P5060" s="10"/>
      <c r="Q5060" s="15" t="str">
        <f t="shared" ca="1" si="159"/>
        <v>-</v>
      </c>
      <c r="R5060" s="6"/>
      <c r="S5060" s="6"/>
      <c r="T5060" s="6"/>
      <c r="U5060" s="6"/>
      <c r="V5060" s="6"/>
      <c r="W5060" s="6" t="str">
        <f t="shared" si="158"/>
        <v>-</v>
      </c>
      <c r="X5060" s="6"/>
      <c r="Y5060" s="6"/>
      <c r="Z5060" s="6"/>
      <c r="AA5060" s="6"/>
      <c r="AB5060" s="6"/>
      <c r="AC5060" s="6"/>
    </row>
    <row r="5061" spans="1:29" x14ac:dyDescent="0.25">
      <c r="Q5061" s="12" t="str">
        <f t="shared" ca="1" si="159"/>
        <v>-</v>
      </c>
      <c r="W5061" t="str">
        <f t="shared" si="158"/>
        <v>-</v>
      </c>
    </row>
    <row r="5062" spans="1:29" x14ac:dyDescent="0.25">
      <c r="A5062" s="6"/>
      <c r="B5062" s="10"/>
      <c r="C5062" s="6"/>
      <c r="D5062" s="6"/>
      <c r="E5062" s="6"/>
      <c r="F5062" s="6"/>
      <c r="G5062" s="6"/>
      <c r="H5062" s="6"/>
      <c r="I5062" s="6"/>
      <c r="J5062" s="6"/>
      <c r="K5062" s="6"/>
      <c r="L5062" s="6"/>
      <c r="M5062" s="6"/>
      <c r="N5062" s="6"/>
      <c r="O5062" s="6"/>
      <c r="P5062" s="10"/>
      <c r="Q5062" s="15" t="str">
        <f t="shared" ca="1" si="159"/>
        <v>-</v>
      </c>
      <c r="R5062" s="6"/>
      <c r="S5062" s="6"/>
      <c r="T5062" s="6"/>
      <c r="U5062" s="6"/>
      <c r="V5062" s="6"/>
      <c r="W5062" s="6" t="str">
        <f t="shared" si="158"/>
        <v>-</v>
      </c>
      <c r="X5062" s="6"/>
      <c r="Y5062" s="6"/>
      <c r="Z5062" s="6"/>
      <c r="AA5062" s="6"/>
      <c r="AB5062" s="6"/>
      <c r="AC5062" s="6"/>
    </row>
    <row r="5063" spans="1:29" x14ac:dyDescent="0.25">
      <c r="Q5063" s="12" t="str">
        <f t="shared" ca="1" si="159"/>
        <v>-</v>
      </c>
      <c r="W5063" t="str">
        <f t="shared" si="158"/>
        <v>-</v>
      </c>
    </row>
    <row r="5064" spans="1:29" x14ac:dyDescent="0.25">
      <c r="A5064" s="6"/>
      <c r="B5064" s="10"/>
      <c r="C5064" s="6"/>
      <c r="D5064" s="6"/>
      <c r="E5064" s="6"/>
      <c r="F5064" s="6"/>
      <c r="G5064" s="6"/>
      <c r="H5064" s="6"/>
      <c r="I5064" s="6"/>
      <c r="J5064" s="6"/>
      <c r="K5064" s="6"/>
      <c r="L5064" s="6"/>
      <c r="M5064" s="6"/>
      <c r="N5064" s="6"/>
      <c r="O5064" s="6"/>
      <c r="P5064" s="10"/>
      <c r="Q5064" s="15" t="str">
        <f t="shared" ca="1" si="159"/>
        <v>-</v>
      </c>
      <c r="R5064" s="6"/>
      <c r="S5064" s="6"/>
      <c r="T5064" s="6"/>
      <c r="U5064" s="6"/>
      <c r="V5064" s="6"/>
      <c r="W5064" s="6" t="str">
        <f t="shared" ref="W5064:W5127" si="160">IF(OR(ISBLANK(J5064),ISBLANK(V5064)),"-",(IF(J5064=V5064,"Yes","No")))</f>
        <v>-</v>
      </c>
      <c r="X5064" s="6"/>
      <c r="Y5064" s="6"/>
      <c r="Z5064" s="6"/>
      <c r="AA5064" s="6"/>
      <c r="AB5064" s="6"/>
      <c r="AC5064" s="6"/>
    </row>
    <row r="5065" spans="1:29" x14ac:dyDescent="0.25">
      <c r="Q5065" s="12" t="str">
        <f t="shared" ref="Q5065:Q5128" ca="1" si="161">IF(B5065&gt;1/1/1900, (IF(R5065="Closed",(DATEDIF(B5065,P5065,"d"))-(DATEDIF(M5065,O5065,"d")),IF(OR(R5065="Pending",ISBLANK(P5065)),TODAY()-B5065))),"-")</f>
        <v>-</v>
      </c>
      <c r="W5065" t="str">
        <f t="shared" si="160"/>
        <v>-</v>
      </c>
    </row>
    <row r="5066" spans="1:29" x14ac:dyDescent="0.25">
      <c r="A5066" s="6"/>
      <c r="B5066" s="10"/>
      <c r="C5066" s="6"/>
      <c r="D5066" s="6"/>
      <c r="E5066" s="6"/>
      <c r="F5066" s="6"/>
      <c r="G5066" s="6"/>
      <c r="H5066" s="6"/>
      <c r="I5066" s="6"/>
      <c r="J5066" s="6"/>
      <c r="K5066" s="6"/>
      <c r="L5066" s="6"/>
      <c r="M5066" s="6"/>
      <c r="N5066" s="6"/>
      <c r="O5066" s="6"/>
      <c r="P5066" s="10"/>
      <c r="Q5066" s="15" t="str">
        <f t="shared" ca="1" si="161"/>
        <v>-</v>
      </c>
      <c r="R5066" s="6"/>
      <c r="S5066" s="6"/>
      <c r="T5066" s="6"/>
      <c r="U5066" s="6"/>
      <c r="V5066" s="6"/>
      <c r="W5066" s="6" t="str">
        <f t="shared" si="160"/>
        <v>-</v>
      </c>
      <c r="X5066" s="6"/>
      <c r="Y5066" s="6"/>
      <c r="Z5066" s="6"/>
      <c r="AA5066" s="6"/>
      <c r="AB5066" s="6"/>
      <c r="AC5066" s="6"/>
    </row>
    <row r="5067" spans="1:29" x14ac:dyDescent="0.25">
      <c r="Q5067" s="12" t="str">
        <f t="shared" ca="1" si="161"/>
        <v>-</v>
      </c>
      <c r="W5067" t="str">
        <f t="shared" si="160"/>
        <v>-</v>
      </c>
    </row>
    <row r="5068" spans="1:29" x14ac:dyDescent="0.25">
      <c r="A5068" s="6"/>
      <c r="B5068" s="10"/>
      <c r="C5068" s="6"/>
      <c r="D5068" s="6"/>
      <c r="E5068" s="6"/>
      <c r="F5068" s="6"/>
      <c r="G5068" s="6"/>
      <c r="H5068" s="6"/>
      <c r="I5068" s="6"/>
      <c r="J5068" s="6"/>
      <c r="K5068" s="6"/>
      <c r="L5068" s="6"/>
      <c r="M5068" s="6"/>
      <c r="N5068" s="6"/>
      <c r="O5068" s="6"/>
      <c r="P5068" s="10"/>
      <c r="Q5068" s="15" t="str">
        <f t="shared" ca="1" si="161"/>
        <v>-</v>
      </c>
      <c r="R5068" s="6"/>
      <c r="S5068" s="6"/>
      <c r="T5068" s="6"/>
      <c r="U5068" s="6"/>
      <c r="V5068" s="6"/>
      <c r="W5068" s="6" t="str">
        <f t="shared" si="160"/>
        <v>-</v>
      </c>
      <c r="X5068" s="6"/>
      <c r="Y5068" s="6"/>
      <c r="Z5068" s="6"/>
      <c r="AA5068" s="6"/>
      <c r="AB5068" s="6"/>
      <c r="AC5068" s="6"/>
    </row>
    <row r="5069" spans="1:29" x14ac:dyDescent="0.25">
      <c r="Q5069" s="12" t="str">
        <f t="shared" ca="1" si="161"/>
        <v>-</v>
      </c>
      <c r="W5069" t="str">
        <f t="shared" si="160"/>
        <v>-</v>
      </c>
    </row>
    <row r="5070" spans="1:29" x14ac:dyDescent="0.25">
      <c r="A5070" s="6"/>
      <c r="B5070" s="10"/>
      <c r="C5070" s="6"/>
      <c r="D5070" s="6"/>
      <c r="E5070" s="6"/>
      <c r="F5070" s="6"/>
      <c r="G5070" s="6"/>
      <c r="H5070" s="6"/>
      <c r="I5070" s="6"/>
      <c r="J5070" s="6"/>
      <c r="K5070" s="6"/>
      <c r="L5070" s="6"/>
      <c r="M5070" s="6"/>
      <c r="N5070" s="6"/>
      <c r="O5070" s="6"/>
      <c r="P5070" s="10"/>
      <c r="Q5070" s="15" t="str">
        <f t="shared" ca="1" si="161"/>
        <v>-</v>
      </c>
      <c r="R5070" s="6"/>
      <c r="S5070" s="6"/>
      <c r="T5070" s="6"/>
      <c r="U5070" s="6"/>
      <c r="V5070" s="6"/>
      <c r="W5070" s="6" t="str">
        <f t="shared" si="160"/>
        <v>-</v>
      </c>
      <c r="X5070" s="6"/>
      <c r="Y5070" s="6"/>
      <c r="Z5070" s="6"/>
      <c r="AA5070" s="6"/>
      <c r="AB5070" s="6"/>
      <c r="AC5070" s="6"/>
    </row>
    <row r="5071" spans="1:29" x14ac:dyDescent="0.25">
      <c r="Q5071" s="12" t="str">
        <f t="shared" ca="1" si="161"/>
        <v>-</v>
      </c>
      <c r="W5071" t="str">
        <f t="shared" si="160"/>
        <v>-</v>
      </c>
    </row>
    <row r="5072" spans="1:29" x14ac:dyDescent="0.25">
      <c r="A5072" s="6"/>
      <c r="B5072" s="10"/>
      <c r="C5072" s="6"/>
      <c r="D5072" s="6"/>
      <c r="E5072" s="6"/>
      <c r="F5072" s="6"/>
      <c r="G5072" s="6"/>
      <c r="H5072" s="6"/>
      <c r="I5072" s="6"/>
      <c r="J5072" s="6"/>
      <c r="K5072" s="6"/>
      <c r="L5072" s="6"/>
      <c r="M5072" s="6"/>
      <c r="N5072" s="6"/>
      <c r="O5072" s="6"/>
      <c r="P5072" s="10"/>
      <c r="Q5072" s="15" t="str">
        <f t="shared" ca="1" si="161"/>
        <v>-</v>
      </c>
      <c r="R5072" s="6"/>
      <c r="S5072" s="6"/>
      <c r="T5072" s="6"/>
      <c r="U5072" s="6"/>
      <c r="V5072" s="6"/>
      <c r="W5072" s="6" t="str">
        <f t="shared" si="160"/>
        <v>-</v>
      </c>
      <c r="X5072" s="6"/>
      <c r="Y5072" s="6"/>
      <c r="Z5072" s="6"/>
      <c r="AA5072" s="6"/>
      <c r="AB5072" s="6"/>
      <c r="AC5072" s="6"/>
    </row>
    <row r="5073" spans="1:29" x14ac:dyDescent="0.25">
      <c r="Q5073" s="12" t="str">
        <f t="shared" ca="1" si="161"/>
        <v>-</v>
      </c>
      <c r="W5073" t="str">
        <f t="shared" si="160"/>
        <v>-</v>
      </c>
    </row>
    <row r="5074" spans="1:29" x14ac:dyDescent="0.25">
      <c r="A5074" s="6"/>
      <c r="B5074" s="10"/>
      <c r="C5074" s="6"/>
      <c r="D5074" s="6"/>
      <c r="E5074" s="6"/>
      <c r="F5074" s="6"/>
      <c r="G5074" s="6"/>
      <c r="H5074" s="6"/>
      <c r="I5074" s="6"/>
      <c r="J5074" s="6"/>
      <c r="K5074" s="6"/>
      <c r="L5074" s="6"/>
      <c r="M5074" s="6"/>
      <c r="N5074" s="6"/>
      <c r="O5074" s="6"/>
      <c r="P5074" s="10"/>
      <c r="Q5074" s="15" t="str">
        <f t="shared" ca="1" si="161"/>
        <v>-</v>
      </c>
      <c r="R5074" s="6"/>
      <c r="S5074" s="6"/>
      <c r="T5074" s="6"/>
      <c r="U5074" s="6"/>
      <c r="V5074" s="6"/>
      <c r="W5074" s="6" t="str">
        <f t="shared" si="160"/>
        <v>-</v>
      </c>
      <c r="X5074" s="6"/>
      <c r="Y5074" s="6"/>
      <c r="Z5074" s="6"/>
      <c r="AA5074" s="6"/>
      <c r="AB5074" s="6"/>
      <c r="AC5074" s="6"/>
    </row>
    <row r="5075" spans="1:29" x14ac:dyDescent="0.25">
      <c r="Q5075" s="12" t="str">
        <f t="shared" ca="1" si="161"/>
        <v>-</v>
      </c>
      <c r="W5075" t="str">
        <f t="shared" si="160"/>
        <v>-</v>
      </c>
    </row>
    <row r="5076" spans="1:29" x14ac:dyDescent="0.25">
      <c r="A5076" s="6"/>
      <c r="B5076" s="10"/>
      <c r="C5076" s="6"/>
      <c r="D5076" s="6"/>
      <c r="E5076" s="6"/>
      <c r="F5076" s="6"/>
      <c r="G5076" s="6"/>
      <c r="H5076" s="6"/>
      <c r="I5076" s="6"/>
      <c r="J5076" s="6"/>
      <c r="K5076" s="6"/>
      <c r="L5076" s="6"/>
      <c r="M5076" s="6"/>
      <c r="N5076" s="6"/>
      <c r="O5076" s="6"/>
      <c r="P5076" s="10"/>
      <c r="Q5076" s="15" t="str">
        <f t="shared" ca="1" si="161"/>
        <v>-</v>
      </c>
      <c r="R5076" s="6"/>
      <c r="S5076" s="6"/>
      <c r="T5076" s="6"/>
      <c r="U5076" s="6"/>
      <c r="V5076" s="6"/>
      <c r="W5076" s="6" t="str">
        <f t="shared" si="160"/>
        <v>-</v>
      </c>
      <c r="X5076" s="6"/>
      <c r="Y5076" s="6"/>
      <c r="Z5076" s="6"/>
      <c r="AA5076" s="6"/>
      <c r="AB5076" s="6"/>
      <c r="AC5076" s="6"/>
    </row>
    <row r="5077" spans="1:29" x14ac:dyDescent="0.25">
      <c r="Q5077" s="12" t="str">
        <f t="shared" ca="1" si="161"/>
        <v>-</v>
      </c>
      <c r="W5077" t="str">
        <f t="shared" si="160"/>
        <v>-</v>
      </c>
    </row>
    <row r="5078" spans="1:29" x14ac:dyDescent="0.25">
      <c r="A5078" s="6"/>
      <c r="B5078" s="10"/>
      <c r="C5078" s="6"/>
      <c r="D5078" s="6"/>
      <c r="E5078" s="6"/>
      <c r="F5078" s="6"/>
      <c r="G5078" s="6"/>
      <c r="H5078" s="6"/>
      <c r="I5078" s="6"/>
      <c r="J5078" s="6"/>
      <c r="K5078" s="6"/>
      <c r="L5078" s="6"/>
      <c r="M5078" s="6"/>
      <c r="N5078" s="6"/>
      <c r="O5078" s="6"/>
      <c r="P5078" s="10"/>
      <c r="Q5078" s="15" t="str">
        <f t="shared" ca="1" si="161"/>
        <v>-</v>
      </c>
      <c r="R5078" s="6"/>
      <c r="S5078" s="6"/>
      <c r="T5078" s="6"/>
      <c r="U5078" s="6"/>
      <c r="V5078" s="6"/>
      <c r="W5078" s="6" t="str">
        <f t="shared" si="160"/>
        <v>-</v>
      </c>
      <c r="X5078" s="6"/>
      <c r="Y5078" s="6"/>
      <c r="Z5078" s="6"/>
      <c r="AA5078" s="6"/>
      <c r="AB5078" s="6"/>
      <c r="AC5078" s="6"/>
    </row>
    <row r="5079" spans="1:29" x14ac:dyDescent="0.25">
      <c r="Q5079" s="12" t="str">
        <f t="shared" ca="1" si="161"/>
        <v>-</v>
      </c>
      <c r="W5079" t="str">
        <f t="shared" si="160"/>
        <v>-</v>
      </c>
    </row>
    <row r="5080" spans="1:29" x14ac:dyDescent="0.25">
      <c r="A5080" s="6"/>
      <c r="B5080" s="10"/>
      <c r="C5080" s="6"/>
      <c r="D5080" s="6"/>
      <c r="E5080" s="6"/>
      <c r="F5080" s="6"/>
      <c r="G5080" s="6"/>
      <c r="H5080" s="6"/>
      <c r="I5080" s="6"/>
      <c r="J5080" s="6"/>
      <c r="K5080" s="6"/>
      <c r="L5080" s="6"/>
      <c r="M5080" s="6"/>
      <c r="N5080" s="6"/>
      <c r="O5080" s="6"/>
      <c r="P5080" s="10"/>
      <c r="Q5080" s="15" t="str">
        <f t="shared" ca="1" si="161"/>
        <v>-</v>
      </c>
      <c r="R5080" s="6"/>
      <c r="S5080" s="6"/>
      <c r="T5080" s="6"/>
      <c r="U5080" s="6"/>
      <c r="V5080" s="6"/>
      <c r="W5080" s="6" t="str">
        <f t="shared" si="160"/>
        <v>-</v>
      </c>
      <c r="X5080" s="6"/>
      <c r="Y5080" s="6"/>
      <c r="Z5080" s="6"/>
      <c r="AA5080" s="6"/>
      <c r="AB5080" s="6"/>
      <c r="AC5080" s="6"/>
    </row>
    <row r="5081" spans="1:29" x14ac:dyDescent="0.25">
      <c r="Q5081" s="12" t="str">
        <f t="shared" ca="1" si="161"/>
        <v>-</v>
      </c>
      <c r="W5081" t="str">
        <f t="shared" si="160"/>
        <v>-</v>
      </c>
    </row>
    <row r="5082" spans="1:29" x14ac:dyDescent="0.25">
      <c r="A5082" s="6"/>
      <c r="B5082" s="10"/>
      <c r="C5082" s="6"/>
      <c r="D5082" s="6"/>
      <c r="E5082" s="6"/>
      <c r="F5082" s="6"/>
      <c r="G5082" s="6"/>
      <c r="H5082" s="6"/>
      <c r="I5082" s="6"/>
      <c r="J5082" s="6"/>
      <c r="K5082" s="6"/>
      <c r="L5082" s="6"/>
      <c r="M5082" s="6"/>
      <c r="N5082" s="6"/>
      <c r="O5082" s="6"/>
      <c r="P5082" s="10"/>
      <c r="Q5082" s="15" t="str">
        <f t="shared" ca="1" si="161"/>
        <v>-</v>
      </c>
      <c r="R5082" s="6"/>
      <c r="S5082" s="6"/>
      <c r="T5082" s="6"/>
      <c r="U5082" s="6"/>
      <c r="V5082" s="6"/>
      <c r="W5082" s="6" t="str">
        <f t="shared" si="160"/>
        <v>-</v>
      </c>
      <c r="X5082" s="6"/>
      <c r="Y5082" s="6"/>
      <c r="Z5082" s="6"/>
      <c r="AA5082" s="6"/>
      <c r="AB5082" s="6"/>
      <c r="AC5082" s="6"/>
    </row>
    <row r="5083" spans="1:29" x14ac:dyDescent="0.25">
      <c r="Q5083" s="12" t="str">
        <f t="shared" ca="1" si="161"/>
        <v>-</v>
      </c>
      <c r="W5083" t="str">
        <f t="shared" si="160"/>
        <v>-</v>
      </c>
    </row>
    <row r="5084" spans="1:29" x14ac:dyDescent="0.25">
      <c r="A5084" s="6"/>
      <c r="B5084" s="10"/>
      <c r="C5084" s="6"/>
      <c r="D5084" s="6"/>
      <c r="E5084" s="6"/>
      <c r="F5084" s="6"/>
      <c r="G5084" s="6"/>
      <c r="H5084" s="6"/>
      <c r="I5084" s="6"/>
      <c r="J5084" s="6"/>
      <c r="K5084" s="6"/>
      <c r="L5084" s="6"/>
      <c r="M5084" s="6"/>
      <c r="N5084" s="6"/>
      <c r="O5084" s="6"/>
      <c r="P5084" s="10"/>
      <c r="Q5084" s="15" t="str">
        <f t="shared" ca="1" si="161"/>
        <v>-</v>
      </c>
      <c r="R5084" s="6"/>
      <c r="S5084" s="6"/>
      <c r="T5084" s="6"/>
      <c r="U5084" s="6"/>
      <c r="V5084" s="6"/>
      <c r="W5084" s="6" t="str">
        <f t="shared" si="160"/>
        <v>-</v>
      </c>
      <c r="X5084" s="6"/>
      <c r="Y5084" s="6"/>
      <c r="Z5084" s="6"/>
      <c r="AA5084" s="6"/>
      <c r="AB5084" s="6"/>
      <c r="AC5084" s="6"/>
    </row>
    <row r="5085" spans="1:29" x14ac:dyDescent="0.25">
      <c r="Q5085" s="12" t="str">
        <f t="shared" ca="1" si="161"/>
        <v>-</v>
      </c>
      <c r="W5085" t="str">
        <f t="shared" si="160"/>
        <v>-</v>
      </c>
    </row>
    <row r="5086" spans="1:29" x14ac:dyDescent="0.25">
      <c r="A5086" s="6"/>
      <c r="B5086" s="10"/>
      <c r="C5086" s="6"/>
      <c r="D5086" s="6"/>
      <c r="E5086" s="6"/>
      <c r="F5086" s="6"/>
      <c r="G5086" s="6"/>
      <c r="H5086" s="6"/>
      <c r="I5086" s="6"/>
      <c r="J5086" s="6"/>
      <c r="K5086" s="6"/>
      <c r="L5086" s="6"/>
      <c r="M5086" s="6"/>
      <c r="N5086" s="6"/>
      <c r="O5086" s="6"/>
      <c r="P5086" s="10"/>
      <c r="Q5086" s="15" t="str">
        <f t="shared" ca="1" si="161"/>
        <v>-</v>
      </c>
      <c r="R5086" s="6"/>
      <c r="S5086" s="6"/>
      <c r="T5086" s="6"/>
      <c r="U5086" s="6"/>
      <c r="V5086" s="6"/>
      <c r="W5086" s="6" t="str">
        <f t="shared" si="160"/>
        <v>-</v>
      </c>
      <c r="X5086" s="6"/>
      <c r="Y5086" s="6"/>
      <c r="Z5086" s="6"/>
      <c r="AA5086" s="6"/>
      <c r="AB5086" s="6"/>
      <c r="AC5086" s="6"/>
    </row>
    <row r="5087" spans="1:29" x14ac:dyDescent="0.25">
      <c r="Q5087" s="12" t="str">
        <f t="shared" ca="1" si="161"/>
        <v>-</v>
      </c>
      <c r="W5087" t="str">
        <f t="shared" si="160"/>
        <v>-</v>
      </c>
    </row>
    <row r="5088" spans="1:29" x14ac:dyDescent="0.25">
      <c r="A5088" s="6"/>
      <c r="B5088" s="10"/>
      <c r="C5088" s="6"/>
      <c r="D5088" s="6"/>
      <c r="E5088" s="6"/>
      <c r="F5088" s="6"/>
      <c r="G5088" s="6"/>
      <c r="H5088" s="6"/>
      <c r="I5088" s="6"/>
      <c r="J5088" s="6"/>
      <c r="K5088" s="6"/>
      <c r="L5088" s="6"/>
      <c r="M5088" s="6"/>
      <c r="N5088" s="6"/>
      <c r="O5088" s="6"/>
      <c r="P5088" s="10"/>
      <c r="Q5088" s="15" t="str">
        <f t="shared" ca="1" si="161"/>
        <v>-</v>
      </c>
      <c r="R5088" s="6"/>
      <c r="S5088" s="6"/>
      <c r="T5088" s="6"/>
      <c r="U5088" s="6"/>
      <c r="V5088" s="6"/>
      <c r="W5088" s="6" t="str">
        <f t="shared" si="160"/>
        <v>-</v>
      </c>
      <c r="X5088" s="6"/>
      <c r="Y5088" s="6"/>
      <c r="Z5088" s="6"/>
      <c r="AA5088" s="6"/>
      <c r="AB5088" s="6"/>
      <c r="AC5088" s="6"/>
    </row>
    <row r="5089" spans="1:29" x14ac:dyDescent="0.25">
      <c r="Q5089" s="12" t="str">
        <f t="shared" ca="1" si="161"/>
        <v>-</v>
      </c>
      <c r="W5089" t="str">
        <f t="shared" si="160"/>
        <v>-</v>
      </c>
    </row>
    <row r="5090" spans="1:29" x14ac:dyDescent="0.25">
      <c r="A5090" s="6"/>
      <c r="B5090" s="10"/>
      <c r="C5090" s="6"/>
      <c r="D5090" s="6"/>
      <c r="E5090" s="6"/>
      <c r="F5090" s="6"/>
      <c r="G5090" s="6"/>
      <c r="H5090" s="6"/>
      <c r="I5090" s="6"/>
      <c r="J5090" s="6"/>
      <c r="K5090" s="6"/>
      <c r="L5090" s="6"/>
      <c r="M5090" s="6"/>
      <c r="N5090" s="6"/>
      <c r="O5090" s="6"/>
      <c r="P5090" s="10"/>
      <c r="Q5090" s="15" t="str">
        <f t="shared" ca="1" si="161"/>
        <v>-</v>
      </c>
      <c r="R5090" s="6"/>
      <c r="S5090" s="6"/>
      <c r="T5090" s="6"/>
      <c r="U5090" s="6"/>
      <c r="V5090" s="6"/>
      <c r="W5090" s="6" t="str">
        <f t="shared" si="160"/>
        <v>-</v>
      </c>
      <c r="X5090" s="6"/>
      <c r="Y5090" s="6"/>
      <c r="Z5090" s="6"/>
      <c r="AA5090" s="6"/>
      <c r="AB5090" s="6"/>
      <c r="AC5090" s="6"/>
    </row>
    <row r="5091" spans="1:29" x14ac:dyDescent="0.25">
      <c r="Q5091" s="12" t="str">
        <f t="shared" ca="1" si="161"/>
        <v>-</v>
      </c>
      <c r="W5091" t="str">
        <f t="shared" si="160"/>
        <v>-</v>
      </c>
    </row>
    <row r="5092" spans="1:29" x14ac:dyDescent="0.25">
      <c r="A5092" s="6"/>
      <c r="B5092" s="10"/>
      <c r="C5092" s="6"/>
      <c r="D5092" s="6"/>
      <c r="E5092" s="6"/>
      <c r="F5092" s="6"/>
      <c r="G5092" s="6"/>
      <c r="H5092" s="6"/>
      <c r="I5092" s="6"/>
      <c r="J5092" s="6"/>
      <c r="K5092" s="6"/>
      <c r="L5092" s="6"/>
      <c r="M5092" s="6"/>
      <c r="N5092" s="6"/>
      <c r="O5092" s="6"/>
      <c r="P5092" s="10"/>
      <c r="Q5092" s="15" t="str">
        <f t="shared" ca="1" si="161"/>
        <v>-</v>
      </c>
      <c r="R5092" s="6"/>
      <c r="S5092" s="6"/>
      <c r="T5092" s="6"/>
      <c r="U5092" s="6"/>
      <c r="V5092" s="6"/>
      <c r="W5092" s="6" t="str">
        <f t="shared" si="160"/>
        <v>-</v>
      </c>
      <c r="X5092" s="6"/>
      <c r="Y5092" s="6"/>
      <c r="Z5092" s="6"/>
      <c r="AA5092" s="6"/>
      <c r="AB5092" s="6"/>
      <c r="AC5092" s="6"/>
    </row>
    <row r="5093" spans="1:29" x14ac:dyDescent="0.25">
      <c r="Q5093" s="12" t="str">
        <f t="shared" ca="1" si="161"/>
        <v>-</v>
      </c>
      <c r="W5093" t="str">
        <f t="shared" si="160"/>
        <v>-</v>
      </c>
    </row>
    <row r="5094" spans="1:29" x14ac:dyDescent="0.25">
      <c r="A5094" s="6"/>
      <c r="B5094" s="10"/>
      <c r="C5094" s="6"/>
      <c r="D5094" s="6"/>
      <c r="E5094" s="6"/>
      <c r="F5094" s="6"/>
      <c r="G5094" s="6"/>
      <c r="H5094" s="6"/>
      <c r="I5094" s="6"/>
      <c r="J5094" s="6"/>
      <c r="K5094" s="6"/>
      <c r="L5094" s="6"/>
      <c r="M5094" s="6"/>
      <c r="N5094" s="6"/>
      <c r="O5094" s="6"/>
      <c r="P5094" s="10"/>
      <c r="Q5094" s="15" t="str">
        <f t="shared" ca="1" si="161"/>
        <v>-</v>
      </c>
      <c r="R5094" s="6"/>
      <c r="S5094" s="6"/>
      <c r="T5094" s="6"/>
      <c r="U5094" s="6"/>
      <c r="V5094" s="6"/>
      <c r="W5094" s="6" t="str">
        <f t="shared" si="160"/>
        <v>-</v>
      </c>
      <c r="X5094" s="6"/>
      <c r="Y5094" s="6"/>
      <c r="Z5094" s="6"/>
      <c r="AA5094" s="6"/>
      <c r="AB5094" s="6"/>
      <c r="AC5094" s="6"/>
    </row>
    <row r="5095" spans="1:29" x14ac:dyDescent="0.25">
      <c r="Q5095" s="12" t="str">
        <f t="shared" ca="1" si="161"/>
        <v>-</v>
      </c>
      <c r="W5095" t="str">
        <f t="shared" si="160"/>
        <v>-</v>
      </c>
    </row>
    <row r="5096" spans="1:29" x14ac:dyDescent="0.25">
      <c r="A5096" s="6"/>
      <c r="B5096" s="10"/>
      <c r="C5096" s="6"/>
      <c r="D5096" s="6"/>
      <c r="E5096" s="6"/>
      <c r="F5096" s="6"/>
      <c r="G5096" s="6"/>
      <c r="H5096" s="6"/>
      <c r="I5096" s="6"/>
      <c r="J5096" s="6"/>
      <c r="K5096" s="6"/>
      <c r="L5096" s="6"/>
      <c r="M5096" s="6"/>
      <c r="N5096" s="6"/>
      <c r="O5096" s="6"/>
      <c r="P5096" s="10"/>
      <c r="Q5096" s="15" t="str">
        <f t="shared" ca="1" si="161"/>
        <v>-</v>
      </c>
      <c r="R5096" s="6"/>
      <c r="S5096" s="6"/>
      <c r="T5096" s="6"/>
      <c r="U5096" s="6"/>
      <c r="V5096" s="6"/>
      <c r="W5096" s="6" t="str">
        <f t="shared" si="160"/>
        <v>-</v>
      </c>
      <c r="X5096" s="6"/>
      <c r="Y5096" s="6"/>
      <c r="Z5096" s="6"/>
      <c r="AA5096" s="6"/>
      <c r="AB5096" s="6"/>
      <c r="AC5096" s="6"/>
    </row>
    <row r="5097" spans="1:29" x14ac:dyDescent="0.25">
      <c r="Q5097" s="12" t="str">
        <f t="shared" ca="1" si="161"/>
        <v>-</v>
      </c>
      <c r="W5097" t="str">
        <f t="shared" si="160"/>
        <v>-</v>
      </c>
    </row>
    <row r="5098" spans="1:29" x14ac:dyDescent="0.25">
      <c r="A5098" s="6"/>
      <c r="B5098" s="10"/>
      <c r="C5098" s="6"/>
      <c r="D5098" s="6"/>
      <c r="E5098" s="6"/>
      <c r="F5098" s="6"/>
      <c r="G5098" s="6"/>
      <c r="H5098" s="6"/>
      <c r="I5098" s="6"/>
      <c r="J5098" s="6"/>
      <c r="K5098" s="6"/>
      <c r="L5098" s="6"/>
      <c r="M5098" s="6"/>
      <c r="N5098" s="6"/>
      <c r="O5098" s="6"/>
      <c r="P5098" s="10"/>
      <c r="Q5098" s="15" t="str">
        <f t="shared" ca="1" si="161"/>
        <v>-</v>
      </c>
      <c r="R5098" s="6"/>
      <c r="S5098" s="6"/>
      <c r="T5098" s="6"/>
      <c r="U5098" s="6"/>
      <c r="V5098" s="6"/>
      <c r="W5098" s="6" t="str">
        <f t="shared" si="160"/>
        <v>-</v>
      </c>
      <c r="X5098" s="6"/>
      <c r="Y5098" s="6"/>
      <c r="Z5098" s="6"/>
      <c r="AA5098" s="6"/>
      <c r="AB5098" s="6"/>
      <c r="AC5098" s="6"/>
    </row>
    <row r="5099" spans="1:29" x14ac:dyDescent="0.25">
      <c r="Q5099" s="12" t="str">
        <f t="shared" ca="1" si="161"/>
        <v>-</v>
      </c>
      <c r="W5099" t="str">
        <f t="shared" si="160"/>
        <v>-</v>
      </c>
    </row>
    <row r="5100" spans="1:29" x14ac:dyDescent="0.25">
      <c r="A5100" s="6"/>
      <c r="B5100" s="10"/>
      <c r="C5100" s="6"/>
      <c r="D5100" s="6"/>
      <c r="E5100" s="6"/>
      <c r="F5100" s="6"/>
      <c r="G5100" s="6"/>
      <c r="H5100" s="6"/>
      <c r="I5100" s="6"/>
      <c r="J5100" s="6"/>
      <c r="K5100" s="6"/>
      <c r="L5100" s="6"/>
      <c r="M5100" s="6"/>
      <c r="N5100" s="6"/>
      <c r="O5100" s="6"/>
      <c r="P5100" s="10"/>
      <c r="Q5100" s="15" t="str">
        <f t="shared" ca="1" si="161"/>
        <v>-</v>
      </c>
      <c r="R5100" s="6"/>
      <c r="S5100" s="6"/>
      <c r="T5100" s="6"/>
      <c r="U5100" s="6"/>
      <c r="V5100" s="6"/>
      <c r="W5100" s="6" t="str">
        <f t="shared" si="160"/>
        <v>-</v>
      </c>
      <c r="X5100" s="6"/>
      <c r="Y5100" s="6"/>
      <c r="Z5100" s="6"/>
      <c r="AA5100" s="6"/>
      <c r="AB5100" s="6"/>
      <c r="AC5100" s="6"/>
    </row>
    <row r="5101" spans="1:29" x14ac:dyDescent="0.25">
      <c r="Q5101" s="12" t="str">
        <f t="shared" ca="1" si="161"/>
        <v>-</v>
      </c>
      <c r="W5101" t="str">
        <f t="shared" si="160"/>
        <v>-</v>
      </c>
    </row>
    <row r="5102" spans="1:29" x14ac:dyDescent="0.25">
      <c r="A5102" s="6"/>
      <c r="B5102" s="10"/>
      <c r="C5102" s="6"/>
      <c r="D5102" s="6"/>
      <c r="E5102" s="6"/>
      <c r="F5102" s="6"/>
      <c r="G5102" s="6"/>
      <c r="H5102" s="6"/>
      <c r="I5102" s="6"/>
      <c r="J5102" s="6"/>
      <c r="K5102" s="6"/>
      <c r="L5102" s="6"/>
      <c r="M5102" s="6"/>
      <c r="N5102" s="6"/>
      <c r="O5102" s="6"/>
      <c r="P5102" s="10"/>
      <c r="Q5102" s="15" t="str">
        <f t="shared" ca="1" si="161"/>
        <v>-</v>
      </c>
      <c r="R5102" s="6"/>
      <c r="S5102" s="6"/>
      <c r="T5102" s="6"/>
      <c r="U5102" s="6"/>
      <c r="V5102" s="6"/>
      <c r="W5102" s="6" t="str">
        <f t="shared" si="160"/>
        <v>-</v>
      </c>
      <c r="X5102" s="6"/>
      <c r="Y5102" s="6"/>
      <c r="Z5102" s="6"/>
      <c r="AA5102" s="6"/>
      <c r="AB5102" s="6"/>
      <c r="AC5102" s="6"/>
    </row>
    <row r="5103" spans="1:29" x14ac:dyDescent="0.25">
      <c r="Q5103" s="12" t="str">
        <f t="shared" ca="1" si="161"/>
        <v>-</v>
      </c>
      <c r="W5103" t="str">
        <f t="shared" si="160"/>
        <v>-</v>
      </c>
    </row>
    <row r="5104" spans="1:29" x14ac:dyDescent="0.25">
      <c r="A5104" s="6"/>
      <c r="B5104" s="10"/>
      <c r="C5104" s="6"/>
      <c r="D5104" s="6"/>
      <c r="E5104" s="6"/>
      <c r="F5104" s="6"/>
      <c r="G5104" s="6"/>
      <c r="H5104" s="6"/>
      <c r="I5104" s="6"/>
      <c r="J5104" s="6"/>
      <c r="K5104" s="6"/>
      <c r="L5104" s="6"/>
      <c r="M5104" s="6"/>
      <c r="N5104" s="6"/>
      <c r="O5104" s="6"/>
      <c r="P5104" s="10"/>
      <c r="Q5104" s="15" t="str">
        <f t="shared" ca="1" si="161"/>
        <v>-</v>
      </c>
      <c r="R5104" s="6"/>
      <c r="S5104" s="6"/>
      <c r="T5104" s="6"/>
      <c r="U5104" s="6"/>
      <c r="V5104" s="6"/>
      <c r="W5104" s="6" t="str">
        <f t="shared" si="160"/>
        <v>-</v>
      </c>
      <c r="X5104" s="6"/>
      <c r="Y5104" s="6"/>
      <c r="Z5104" s="6"/>
      <c r="AA5104" s="6"/>
      <c r="AB5104" s="6"/>
      <c r="AC5104" s="6"/>
    </row>
    <row r="5105" spans="1:29" x14ac:dyDescent="0.25">
      <c r="Q5105" s="12" t="str">
        <f t="shared" ca="1" si="161"/>
        <v>-</v>
      </c>
      <c r="W5105" t="str">
        <f t="shared" si="160"/>
        <v>-</v>
      </c>
    </row>
    <row r="5106" spans="1:29" x14ac:dyDescent="0.25">
      <c r="A5106" s="6"/>
      <c r="B5106" s="10"/>
      <c r="C5106" s="6"/>
      <c r="D5106" s="6"/>
      <c r="E5106" s="6"/>
      <c r="F5106" s="6"/>
      <c r="G5106" s="6"/>
      <c r="H5106" s="6"/>
      <c r="I5106" s="6"/>
      <c r="J5106" s="6"/>
      <c r="K5106" s="6"/>
      <c r="L5106" s="6"/>
      <c r="M5106" s="6"/>
      <c r="N5106" s="6"/>
      <c r="O5106" s="6"/>
      <c r="P5106" s="10"/>
      <c r="Q5106" s="15" t="str">
        <f t="shared" ca="1" si="161"/>
        <v>-</v>
      </c>
      <c r="R5106" s="6"/>
      <c r="S5106" s="6"/>
      <c r="T5106" s="6"/>
      <c r="U5106" s="6"/>
      <c r="V5106" s="6"/>
      <c r="W5106" s="6" t="str">
        <f t="shared" si="160"/>
        <v>-</v>
      </c>
      <c r="X5106" s="6"/>
      <c r="Y5106" s="6"/>
      <c r="Z5106" s="6"/>
      <c r="AA5106" s="6"/>
      <c r="AB5106" s="6"/>
      <c r="AC5106" s="6"/>
    </row>
    <row r="5107" spans="1:29" x14ac:dyDescent="0.25">
      <c r="Q5107" s="12" t="str">
        <f t="shared" ca="1" si="161"/>
        <v>-</v>
      </c>
      <c r="W5107" t="str">
        <f t="shared" si="160"/>
        <v>-</v>
      </c>
    </row>
    <row r="5108" spans="1:29" x14ac:dyDescent="0.25">
      <c r="A5108" s="6"/>
      <c r="B5108" s="10"/>
      <c r="C5108" s="6"/>
      <c r="D5108" s="6"/>
      <c r="E5108" s="6"/>
      <c r="F5108" s="6"/>
      <c r="G5108" s="6"/>
      <c r="H5108" s="6"/>
      <c r="I5108" s="6"/>
      <c r="J5108" s="6"/>
      <c r="K5108" s="6"/>
      <c r="L5108" s="6"/>
      <c r="M5108" s="6"/>
      <c r="N5108" s="6"/>
      <c r="O5108" s="6"/>
      <c r="P5108" s="10"/>
      <c r="Q5108" s="15" t="str">
        <f t="shared" ca="1" si="161"/>
        <v>-</v>
      </c>
      <c r="R5108" s="6"/>
      <c r="S5108" s="6"/>
      <c r="T5108" s="6"/>
      <c r="U5108" s="6"/>
      <c r="V5108" s="6"/>
      <c r="W5108" s="6" t="str">
        <f t="shared" si="160"/>
        <v>-</v>
      </c>
      <c r="X5108" s="6"/>
      <c r="Y5108" s="6"/>
      <c r="Z5108" s="6"/>
      <c r="AA5108" s="6"/>
      <c r="AB5108" s="6"/>
      <c r="AC5108" s="6"/>
    </row>
    <row r="5109" spans="1:29" x14ac:dyDescent="0.25">
      <c r="Q5109" s="12" t="str">
        <f t="shared" ca="1" si="161"/>
        <v>-</v>
      </c>
      <c r="W5109" t="str">
        <f t="shared" si="160"/>
        <v>-</v>
      </c>
    </row>
    <row r="5110" spans="1:29" x14ac:dyDescent="0.25">
      <c r="A5110" s="6"/>
      <c r="B5110" s="10"/>
      <c r="C5110" s="6"/>
      <c r="D5110" s="6"/>
      <c r="E5110" s="6"/>
      <c r="F5110" s="6"/>
      <c r="G5110" s="6"/>
      <c r="H5110" s="6"/>
      <c r="I5110" s="6"/>
      <c r="J5110" s="6"/>
      <c r="K5110" s="6"/>
      <c r="L5110" s="6"/>
      <c r="M5110" s="6"/>
      <c r="N5110" s="6"/>
      <c r="O5110" s="6"/>
      <c r="P5110" s="10"/>
      <c r="Q5110" s="15" t="str">
        <f t="shared" ca="1" si="161"/>
        <v>-</v>
      </c>
      <c r="R5110" s="6"/>
      <c r="S5110" s="6"/>
      <c r="T5110" s="6"/>
      <c r="U5110" s="6"/>
      <c r="V5110" s="6"/>
      <c r="W5110" s="6" t="str">
        <f t="shared" si="160"/>
        <v>-</v>
      </c>
      <c r="X5110" s="6"/>
      <c r="Y5110" s="6"/>
      <c r="Z5110" s="6"/>
      <c r="AA5110" s="6"/>
      <c r="AB5110" s="6"/>
      <c r="AC5110" s="6"/>
    </row>
    <row r="5111" spans="1:29" x14ac:dyDescent="0.25">
      <c r="Q5111" s="12" t="str">
        <f t="shared" ca="1" si="161"/>
        <v>-</v>
      </c>
      <c r="W5111" t="str">
        <f t="shared" si="160"/>
        <v>-</v>
      </c>
    </row>
    <row r="5112" spans="1:29" x14ac:dyDescent="0.25">
      <c r="A5112" s="6"/>
      <c r="B5112" s="10"/>
      <c r="C5112" s="6"/>
      <c r="D5112" s="6"/>
      <c r="E5112" s="6"/>
      <c r="F5112" s="6"/>
      <c r="G5112" s="6"/>
      <c r="H5112" s="6"/>
      <c r="I5112" s="6"/>
      <c r="J5112" s="6"/>
      <c r="K5112" s="6"/>
      <c r="L5112" s="6"/>
      <c r="M5112" s="6"/>
      <c r="N5112" s="6"/>
      <c r="O5112" s="6"/>
      <c r="P5112" s="10"/>
      <c r="Q5112" s="15" t="str">
        <f t="shared" ca="1" si="161"/>
        <v>-</v>
      </c>
      <c r="R5112" s="6"/>
      <c r="S5112" s="6"/>
      <c r="T5112" s="6"/>
      <c r="U5112" s="6"/>
      <c r="V5112" s="6"/>
      <c r="W5112" s="6" t="str">
        <f t="shared" si="160"/>
        <v>-</v>
      </c>
      <c r="X5112" s="6"/>
      <c r="Y5112" s="6"/>
      <c r="Z5112" s="6"/>
      <c r="AA5112" s="6"/>
      <c r="AB5112" s="6"/>
      <c r="AC5112" s="6"/>
    </row>
    <row r="5113" spans="1:29" x14ac:dyDescent="0.25">
      <c r="Q5113" s="12" t="str">
        <f t="shared" ca="1" si="161"/>
        <v>-</v>
      </c>
      <c r="W5113" t="str">
        <f t="shared" si="160"/>
        <v>-</v>
      </c>
    </row>
    <row r="5114" spans="1:29" x14ac:dyDescent="0.25">
      <c r="A5114" s="6"/>
      <c r="B5114" s="10"/>
      <c r="C5114" s="6"/>
      <c r="D5114" s="6"/>
      <c r="E5114" s="6"/>
      <c r="F5114" s="6"/>
      <c r="G5114" s="6"/>
      <c r="H5114" s="6"/>
      <c r="I5114" s="6"/>
      <c r="J5114" s="6"/>
      <c r="K5114" s="6"/>
      <c r="L5114" s="6"/>
      <c r="M5114" s="6"/>
      <c r="N5114" s="6"/>
      <c r="O5114" s="6"/>
      <c r="P5114" s="10"/>
      <c r="Q5114" s="15" t="str">
        <f t="shared" ca="1" si="161"/>
        <v>-</v>
      </c>
      <c r="R5114" s="6"/>
      <c r="S5114" s="6"/>
      <c r="T5114" s="6"/>
      <c r="U5114" s="6"/>
      <c r="V5114" s="6"/>
      <c r="W5114" s="6" t="str">
        <f t="shared" si="160"/>
        <v>-</v>
      </c>
      <c r="X5114" s="6"/>
      <c r="Y5114" s="6"/>
      <c r="Z5114" s="6"/>
      <c r="AA5114" s="6"/>
      <c r="AB5114" s="6"/>
      <c r="AC5114" s="6"/>
    </row>
    <row r="5115" spans="1:29" x14ac:dyDescent="0.25">
      <c r="Q5115" s="12" t="str">
        <f t="shared" ca="1" si="161"/>
        <v>-</v>
      </c>
      <c r="W5115" t="str">
        <f t="shared" si="160"/>
        <v>-</v>
      </c>
    </row>
    <row r="5116" spans="1:29" x14ac:dyDescent="0.25">
      <c r="A5116" s="6"/>
      <c r="B5116" s="10"/>
      <c r="C5116" s="6"/>
      <c r="D5116" s="6"/>
      <c r="E5116" s="6"/>
      <c r="F5116" s="6"/>
      <c r="G5116" s="6"/>
      <c r="H5116" s="6"/>
      <c r="I5116" s="6"/>
      <c r="J5116" s="6"/>
      <c r="K5116" s="6"/>
      <c r="L5116" s="6"/>
      <c r="M5116" s="6"/>
      <c r="N5116" s="6"/>
      <c r="O5116" s="6"/>
      <c r="P5116" s="10"/>
      <c r="Q5116" s="15" t="str">
        <f t="shared" ca="1" si="161"/>
        <v>-</v>
      </c>
      <c r="R5116" s="6"/>
      <c r="S5116" s="6"/>
      <c r="T5116" s="6"/>
      <c r="U5116" s="6"/>
      <c r="V5116" s="6"/>
      <c r="W5116" s="6" t="str">
        <f t="shared" si="160"/>
        <v>-</v>
      </c>
      <c r="X5116" s="6"/>
      <c r="Y5116" s="6"/>
      <c r="Z5116" s="6"/>
      <c r="AA5116" s="6"/>
      <c r="AB5116" s="6"/>
      <c r="AC5116" s="6"/>
    </row>
    <row r="5117" spans="1:29" x14ac:dyDescent="0.25">
      <c r="Q5117" s="12" t="str">
        <f t="shared" ca="1" si="161"/>
        <v>-</v>
      </c>
      <c r="W5117" t="str">
        <f t="shared" si="160"/>
        <v>-</v>
      </c>
    </row>
    <row r="5118" spans="1:29" x14ac:dyDescent="0.25">
      <c r="A5118" s="6"/>
      <c r="B5118" s="10"/>
      <c r="C5118" s="6"/>
      <c r="D5118" s="6"/>
      <c r="E5118" s="6"/>
      <c r="F5118" s="6"/>
      <c r="G5118" s="6"/>
      <c r="H5118" s="6"/>
      <c r="I5118" s="6"/>
      <c r="J5118" s="6"/>
      <c r="K5118" s="6"/>
      <c r="L5118" s="6"/>
      <c r="M5118" s="6"/>
      <c r="N5118" s="6"/>
      <c r="O5118" s="6"/>
      <c r="P5118" s="10"/>
      <c r="Q5118" s="15" t="str">
        <f t="shared" ca="1" si="161"/>
        <v>-</v>
      </c>
      <c r="R5118" s="6"/>
      <c r="S5118" s="6"/>
      <c r="T5118" s="6"/>
      <c r="U5118" s="6"/>
      <c r="V5118" s="6"/>
      <c r="W5118" s="6" t="str">
        <f t="shared" si="160"/>
        <v>-</v>
      </c>
      <c r="X5118" s="6"/>
      <c r="Y5118" s="6"/>
      <c r="Z5118" s="6"/>
      <c r="AA5118" s="6"/>
      <c r="AB5118" s="6"/>
      <c r="AC5118" s="6"/>
    </row>
    <row r="5119" spans="1:29" x14ac:dyDescent="0.25">
      <c r="Q5119" s="12" t="str">
        <f t="shared" ca="1" si="161"/>
        <v>-</v>
      </c>
      <c r="W5119" t="str">
        <f t="shared" si="160"/>
        <v>-</v>
      </c>
    </row>
    <row r="5120" spans="1:29" x14ac:dyDescent="0.25">
      <c r="A5120" s="6"/>
      <c r="B5120" s="10"/>
      <c r="C5120" s="6"/>
      <c r="D5120" s="6"/>
      <c r="E5120" s="6"/>
      <c r="F5120" s="6"/>
      <c r="G5120" s="6"/>
      <c r="H5120" s="6"/>
      <c r="I5120" s="6"/>
      <c r="J5120" s="6"/>
      <c r="K5120" s="6"/>
      <c r="L5120" s="6"/>
      <c r="M5120" s="6"/>
      <c r="N5120" s="6"/>
      <c r="O5120" s="6"/>
      <c r="P5120" s="10"/>
      <c r="Q5120" s="15" t="str">
        <f t="shared" ca="1" si="161"/>
        <v>-</v>
      </c>
      <c r="R5120" s="6"/>
      <c r="S5120" s="6"/>
      <c r="T5120" s="6"/>
      <c r="U5120" s="6"/>
      <c r="V5120" s="6"/>
      <c r="W5120" s="6" t="str">
        <f t="shared" si="160"/>
        <v>-</v>
      </c>
      <c r="X5120" s="6"/>
      <c r="Y5120" s="6"/>
      <c r="Z5120" s="6"/>
      <c r="AA5120" s="6"/>
      <c r="AB5120" s="6"/>
      <c r="AC5120" s="6"/>
    </row>
    <row r="5121" spans="1:29" x14ac:dyDescent="0.25">
      <c r="Q5121" s="12" t="str">
        <f t="shared" ca="1" si="161"/>
        <v>-</v>
      </c>
      <c r="W5121" t="str">
        <f t="shared" si="160"/>
        <v>-</v>
      </c>
    </row>
    <row r="5122" spans="1:29" x14ac:dyDescent="0.25">
      <c r="A5122" s="6"/>
      <c r="B5122" s="10"/>
      <c r="C5122" s="6"/>
      <c r="D5122" s="6"/>
      <c r="E5122" s="6"/>
      <c r="F5122" s="6"/>
      <c r="G5122" s="6"/>
      <c r="H5122" s="6"/>
      <c r="I5122" s="6"/>
      <c r="J5122" s="6"/>
      <c r="K5122" s="6"/>
      <c r="L5122" s="6"/>
      <c r="M5122" s="6"/>
      <c r="N5122" s="6"/>
      <c r="O5122" s="6"/>
      <c r="P5122" s="10"/>
      <c r="Q5122" s="15" t="str">
        <f t="shared" ca="1" si="161"/>
        <v>-</v>
      </c>
      <c r="R5122" s="6"/>
      <c r="S5122" s="6"/>
      <c r="T5122" s="6"/>
      <c r="U5122" s="6"/>
      <c r="V5122" s="6"/>
      <c r="W5122" s="6" t="str">
        <f t="shared" si="160"/>
        <v>-</v>
      </c>
      <c r="X5122" s="6"/>
      <c r="Y5122" s="6"/>
      <c r="Z5122" s="6"/>
      <c r="AA5122" s="6"/>
      <c r="AB5122" s="6"/>
      <c r="AC5122" s="6"/>
    </row>
    <row r="5123" spans="1:29" x14ac:dyDescent="0.25">
      <c r="Q5123" s="12" t="str">
        <f t="shared" ca="1" si="161"/>
        <v>-</v>
      </c>
      <c r="W5123" t="str">
        <f t="shared" si="160"/>
        <v>-</v>
      </c>
    </row>
    <row r="5124" spans="1:29" x14ac:dyDescent="0.25">
      <c r="A5124" s="6"/>
      <c r="B5124" s="10"/>
      <c r="C5124" s="6"/>
      <c r="D5124" s="6"/>
      <c r="E5124" s="6"/>
      <c r="F5124" s="6"/>
      <c r="G5124" s="6"/>
      <c r="H5124" s="6"/>
      <c r="I5124" s="6"/>
      <c r="J5124" s="6"/>
      <c r="K5124" s="6"/>
      <c r="L5124" s="6"/>
      <c r="M5124" s="6"/>
      <c r="N5124" s="6"/>
      <c r="O5124" s="6"/>
      <c r="P5124" s="10"/>
      <c r="Q5124" s="15" t="str">
        <f t="shared" ca="1" si="161"/>
        <v>-</v>
      </c>
      <c r="R5124" s="6"/>
      <c r="S5124" s="6"/>
      <c r="T5124" s="6"/>
      <c r="U5124" s="6"/>
      <c r="V5124" s="6"/>
      <c r="W5124" s="6" t="str">
        <f t="shared" si="160"/>
        <v>-</v>
      </c>
      <c r="X5124" s="6"/>
      <c r="Y5124" s="6"/>
      <c r="Z5124" s="6"/>
      <c r="AA5124" s="6"/>
      <c r="AB5124" s="6"/>
      <c r="AC5124" s="6"/>
    </row>
    <row r="5125" spans="1:29" x14ac:dyDescent="0.25">
      <c r="Q5125" s="12" t="str">
        <f t="shared" ca="1" si="161"/>
        <v>-</v>
      </c>
      <c r="W5125" t="str">
        <f t="shared" si="160"/>
        <v>-</v>
      </c>
    </row>
    <row r="5126" spans="1:29" x14ac:dyDescent="0.25">
      <c r="A5126" s="6"/>
      <c r="B5126" s="10"/>
      <c r="C5126" s="6"/>
      <c r="D5126" s="6"/>
      <c r="E5126" s="6"/>
      <c r="F5126" s="6"/>
      <c r="G5126" s="6"/>
      <c r="H5126" s="6"/>
      <c r="I5126" s="6"/>
      <c r="J5126" s="6"/>
      <c r="K5126" s="6"/>
      <c r="L5126" s="6"/>
      <c r="M5126" s="6"/>
      <c r="N5126" s="6"/>
      <c r="O5126" s="6"/>
      <c r="P5126" s="10"/>
      <c r="Q5126" s="15" t="str">
        <f t="shared" ca="1" si="161"/>
        <v>-</v>
      </c>
      <c r="R5126" s="6"/>
      <c r="S5126" s="6"/>
      <c r="T5126" s="6"/>
      <c r="U5126" s="6"/>
      <c r="V5126" s="6"/>
      <c r="W5126" s="6" t="str">
        <f t="shared" si="160"/>
        <v>-</v>
      </c>
      <c r="X5126" s="6"/>
      <c r="Y5126" s="6"/>
      <c r="Z5126" s="6"/>
      <c r="AA5126" s="6"/>
      <c r="AB5126" s="6"/>
      <c r="AC5126" s="6"/>
    </row>
    <row r="5127" spans="1:29" x14ac:dyDescent="0.25">
      <c r="Q5127" s="12" t="str">
        <f t="shared" ca="1" si="161"/>
        <v>-</v>
      </c>
      <c r="W5127" t="str">
        <f t="shared" si="160"/>
        <v>-</v>
      </c>
    </row>
    <row r="5128" spans="1:29" x14ac:dyDescent="0.25">
      <c r="A5128" s="6"/>
      <c r="B5128" s="10"/>
      <c r="C5128" s="6"/>
      <c r="D5128" s="6"/>
      <c r="E5128" s="6"/>
      <c r="F5128" s="6"/>
      <c r="G5128" s="6"/>
      <c r="H5128" s="6"/>
      <c r="I5128" s="6"/>
      <c r="J5128" s="6"/>
      <c r="K5128" s="6"/>
      <c r="L5128" s="6"/>
      <c r="M5128" s="6"/>
      <c r="N5128" s="6"/>
      <c r="O5128" s="6"/>
      <c r="P5128" s="10"/>
      <c r="Q5128" s="15" t="str">
        <f t="shared" ca="1" si="161"/>
        <v>-</v>
      </c>
      <c r="R5128" s="6"/>
      <c r="S5128" s="6"/>
      <c r="T5128" s="6"/>
      <c r="U5128" s="6"/>
      <c r="V5128" s="6"/>
      <c r="W5128" s="6" t="str">
        <f t="shared" ref="W5128:W5191" si="162">IF(OR(ISBLANK(J5128),ISBLANK(V5128)),"-",(IF(J5128=V5128,"Yes","No")))</f>
        <v>-</v>
      </c>
      <c r="X5128" s="6"/>
      <c r="Y5128" s="6"/>
      <c r="Z5128" s="6"/>
      <c r="AA5128" s="6"/>
      <c r="AB5128" s="6"/>
      <c r="AC5128" s="6"/>
    </row>
    <row r="5129" spans="1:29" x14ac:dyDescent="0.25">
      <c r="Q5129" s="12" t="str">
        <f t="shared" ref="Q5129:Q5192" ca="1" si="163">IF(B5129&gt;1/1/1900, (IF(R5129="Closed",(DATEDIF(B5129,P5129,"d"))-(DATEDIF(M5129,O5129,"d")),IF(OR(R5129="Pending",ISBLANK(P5129)),TODAY()-B5129))),"-")</f>
        <v>-</v>
      </c>
      <c r="W5129" t="str">
        <f t="shared" si="162"/>
        <v>-</v>
      </c>
    </row>
    <row r="5130" spans="1:29" x14ac:dyDescent="0.25">
      <c r="A5130" s="6"/>
      <c r="B5130" s="10"/>
      <c r="C5130" s="6"/>
      <c r="D5130" s="6"/>
      <c r="E5130" s="6"/>
      <c r="F5130" s="6"/>
      <c r="G5130" s="6"/>
      <c r="H5130" s="6"/>
      <c r="I5130" s="6"/>
      <c r="J5130" s="6"/>
      <c r="K5130" s="6"/>
      <c r="L5130" s="6"/>
      <c r="M5130" s="6"/>
      <c r="N5130" s="6"/>
      <c r="O5130" s="6"/>
      <c r="P5130" s="10"/>
      <c r="Q5130" s="15" t="str">
        <f t="shared" ca="1" si="163"/>
        <v>-</v>
      </c>
      <c r="R5130" s="6"/>
      <c r="S5130" s="6"/>
      <c r="T5130" s="6"/>
      <c r="U5130" s="6"/>
      <c r="V5130" s="6"/>
      <c r="W5130" s="6" t="str">
        <f t="shared" si="162"/>
        <v>-</v>
      </c>
      <c r="X5130" s="6"/>
      <c r="Y5130" s="6"/>
      <c r="Z5130" s="6"/>
      <c r="AA5130" s="6"/>
      <c r="AB5130" s="6"/>
      <c r="AC5130" s="6"/>
    </row>
    <row r="5131" spans="1:29" x14ac:dyDescent="0.25">
      <c r="Q5131" s="12" t="str">
        <f t="shared" ca="1" si="163"/>
        <v>-</v>
      </c>
      <c r="W5131" t="str">
        <f t="shared" si="162"/>
        <v>-</v>
      </c>
    </row>
    <row r="5132" spans="1:29" x14ac:dyDescent="0.25">
      <c r="A5132" s="6"/>
      <c r="B5132" s="10"/>
      <c r="C5132" s="6"/>
      <c r="D5132" s="6"/>
      <c r="E5132" s="6"/>
      <c r="F5132" s="6"/>
      <c r="G5132" s="6"/>
      <c r="H5132" s="6"/>
      <c r="I5132" s="6"/>
      <c r="J5132" s="6"/>
      <c r="K5132" s="6"/>
      <c r="L5132" s="6"/>
      <c r="M5132" s="6"/>
      <c r="N5132" s="6"/>
      <c r="O5132" s="6"/>
      <c r="P5132" s="10"/>
      <c r="Q5132" s="15" t="str">
        <f t="shared" ca="1" si="163"/>
        <v>-</v>
      </c>
      <c r="R5132" s="6"/>
      <c r="S5132" s="6"/>
      <c r="T5132" s="6"/>
      <c r="U5132" s="6"/>
      <c r="V5132" s="6"/>
      <c r="W5132" s="6" t="str">
        <f t="shared" si="162"/>
        <v>-</v>
      </c>
      <c r="X5132" s="6"/>
      <c r="Y5132" s="6"/>
      <c r="Z5132" s="6"/>
      <c r="AA5132" s="6"/>
      <c r="AB5132" s="6"/>
      <c r="AC5132" s="6"/>
    </row>
    <row r="5133" spans="1:29" x14ac:dyDescent="0.25">
      <c r="Q5133" s="12" t="str">
        <f t="shared" ca="1" si="163"/>
        <v>-</v>
      </c>
      <c r="W5133" t="str">
        <f t="shared" si="162"/>
        <v>-</v>
      </c>
    </row>
    <row r="5134" spans="1:29" x14ac:dyDescent="0.25">
      <c r="A5134" s="6"/>
      <c r="B5134" s="10"/>
      <c r="C5134" s="6"/>
      <c r="D5134" s="6"/>
      <c r="E5134" s="6"/>
      <c r="F5134" s="6"/>
      <c r="G5134" s="6"/>
      <c r="H5134" s="6"/>
      <c r="I5134" s="6"/>
      <c r="J5134" s="6"/>
      <c r="K5134" s="6"/>
      <c r="L5134" s="6"/>
      <c r="M5134" s="6"/>
      <c r="N5134" s="6"/>
      <c r="O5134" s="6"/>
      <c r="P5134" s="10"/>
      <c r="Q5134" s="15" t="str">
        <f t="shared" ca="1" si="163"/>
        <v>-</v>
      </c>
      <c r="R5134" s="6"/>
      <c r="S5134" s="6"/>
      <c r="T5134" s="6"/>
      <c r="U5134" s="6"/>
      <c r="V5134" s="6"/>
      <c r="W5134" s="6" t="str">
        <f t="shared" si="162"/>
        <v>-</v>
      </c>
      <c r="X5134" s="6"/>
      <c r="Y5134" s="6"/>
      <c r="Z5134" s="6"/>
      <c r="AA5134" s="6"/>
      <c r="AB5134" s="6"/>
      <c r="AC5134" s="6"/>
    </row>
    <row r="5135" spans="1:29" x14ac:dyDescent="0.25">
      <c r="Q5135" s="12" t="str">
        <f t="shared" ca="1" si="163"/>
        <v>-</v>
      </c>
      <c r="W5135" t="str">
        <f t="shared" si="162"/>
        <v>-</v>
      </c>
    </row>
    <row r="5136" spans="1:29" x14ac:dyDescent="0.25">
      <c r="A5136" s="6"/>
      <c r="B5136" s="10"/>
      <c r="C5136" s="6"/>
      <c r="D5136" s="6"/>
      <c r="E5136" s="6"/>
      <c r="F5136" s="6"/>
      <c r="G5136" s="6"/>
      <c r="H5136" s="6"/>
      <c r="I5136" s="6"/>
      <c r="J5136" s="6"/>
      <c r="K5136" s="6"/>
      <c r="L5136" s="6"/>
      <c r="M5136" s="6"/>
      <c r="N5136" s="6"/>
      <c r="O5136" s="6"/>
      <c r="P5136" s="10"/>
      <c r="Q5136" s="15" t="str">
        <f t="shared" ca="1" si="163"/>
        <v>-</v>
      </c>
      <c r="R5136" s="6"/>
      <c r="S5136" s="6"/>
      <c r="T5136" s="6"/>
      <c r="U5136" s="6"/>
      <c r="V5136" s="6"/>
      <c r="W5136" s="6" t="str">
        <f t="shared" si="162"/>
        <v>-</v>
      </c>
      <c r="X5136" s="6"/>
      <c r="Y5136" s="6"/>
      <c r="Z5136" s="6"/>
      <c r="AA5136" s="6"/>
      <c r="AB5136" s="6"/>
      <c r="AC5136" s="6"/>
    </row>
    <row r="5137" spans="1:29" x14ac:dyDescent="0.25">
      <c r="Q5137" s="12" t="str">
        <f t="shared" ca="1" si="163"/>
        <v>-</v>
      </c>
      <c r="W5137" t="str">
        <f t="shared" si="162"/>
        <v>-</v>
      </c>
    </row>
    <row r="5138" spans="1:29" x14ac:dyDescent="0.25">
      <c r="A5138" s="6"/>
      <c r="B5138" s="10"/>
      <c r="C5138" s="6"/>
      <c r="D5138" s="6"/>
      <c r="E5138" s="6"/>
      <c r="F5138" s="6"/>
      <c r="G5138" s="6"/>
      <c r="H5138" s="6"/>
      <c r="I5138" s="6"/>
      <c r="J5138" s="6"/>
      <c r="K5138" s="6"/>
      <c r="L5138" s="6"/>
      <c r="M5138" s="6"/>
      <c r="N5138" s="6"/>
      <c r="O5138" s="6"/>
      <c r="P5138" s="10"/>
      <c r="Q5138" s="15" t="str">
        <f t="shared" ca="1" si="163"/>
        <v>-</v>
      </c>
      <c r="R5138" s="6"/>
      <c r="S5138" s="6"/>
      <c r="T5138" s="6"/>
      <c r="U5138" s="6"/>
      <c r="V5138" s="6"/>
      <c r="W5138" s="6" t="str">
        <f t="shared" si="162"/>
        <v>-</v>
      </c>
      <c r="X5138" s="6"/>
      <c r="Y5138" s="6"/>
      <c r="Z5138" s="6"/>
      <c r="AA5138" s="6"/>
      <c r="AB5138" s="6"/>
      <c r="AC5138" s="6"/>
    </row>
    <row r="5139" spans="1:29" x14ac:dyDescent="0.25">
      <c r="Q5139" s="12" t="str">
        <f t="shared" ca="1" si="163"/>
        <v>-</v>
      </c>
      <c r="W5139" t="str">
        <f t="shared" si="162"/>
        <v>-</v>
      </c>
    </row>
    <row r="5140" spans="1:29" x14ac:dyDescent="0.25">
      <c r="A5140" s="6"/>
      <c r="B5140" s="10"/>
      <c r="C5140" s="6"/>
      <c r="D5140" s="6"/>
      <c r="E5140" s="6"/>
      <c r="F5140" s="6"/>
      <c r="G5140" s="6"/>
      <c r="H5140" s="6"/>
      <c r="I5140" s="6"/>
      <c r="J5140" s="6"/>
      <c r="K5140" s="6"/>
      <c r="L5140" s="6"/>
      <c r="M5140" s="6"/>
      <c r="N5140" s="6"/>
      <c r="O5140" s="6"/>
      <c r="P5140" s="10"/>
      <c r="Q5140" s="15" t="str">
        <f t="shared" ca="1" si="163"/>
        <v>-</v>
      </c>
      <c r="R5140" s="6"/>
      <c r="S5140" s="6"/>
      <c r="T5140" s="6"/>
      <c r="U5140" s="6"/>
      <c r="V5140" s="6"/>
      <c r="W5140" s="6" t="str">
        <f t="shared" si="162"/>
        <v>-</v>
      </c>
      <c r="X5140" s="6"/>
      <c r="Y5140" s="6"/>
      <c r="Z5140" s="6"/>
      <c r="AA5140" s="6"/>
      <c r="AB5140" s="6"/>
      <c r="AC5140" s="6"/>
    </row>
    <row r="5141" spans="1:29" x14ac:dyDescent="0.25">
      <c r="Q5141" s="12" t="str">
        <f t="shared" ca="1" si="163"/>
        <v>-</v>
      </c>
      <c r="W5141" t="str">
        <f t="shared" si="162"/>
        <v>-</v>
      </c>
    </row>
    <row r="5142" spans="1:29" x14ac:dyDescent="0.25">
      <c r="A5142" s="6"/>
      <c r="B5142" s="10"/>
      <c r="C5142" s="6"/>
      <c r="D5142" s="6"/>
      <c r="E5142" s="6"/>
      <c r="F5142" s="6"/>
      <c r="G5142" s="6"/>
      <c r="H5142" s="6"/>
      <c r="I5142" s="6"/>
      <c r="J5142" s="6"/>
      <c r="K5142" s="6"/>
      <c r="L5142" s="6"/>
      <c r="M5142" s="6"/>
      <c r="N5142" s="6"/>
      <c r="O5142" s="6"/>
      <c r="P5142" s="10"/>
      <c r="Q5142" s="15" t="str">
        <f t="shared" ca="1" si="163"/>
        <v>-</v>
      </c>
      <c r="R5142" s="6"/>
      <c r="S5142" s="6"/>
      <c r="T5142" s="6"/>
      <c r="U5142" s="6"/>
      <c r="V5142" s="6"/>
      <c r="W5142" s="6" t="str">
        <f t="shared" si="162"/>
        <v>-</v>
      </c>
      <c r="X5142" s="6"/>
      <c r="Y5142" s="6"/>
      <c r="Z5142" s="6"/>
      <c r="AA5142" s="6"/>
      <c r="AB5142" s="6"/>
      <c r="AC5142" s="6"/>
    </row>
    <row r="5143" spans="1:29" x14ac:dyDescent="0.25">
      <c r="Q5143" s="12" t="str">
        <f t="shared" ca="1" si="163"/>
        <v>-</v>
      </c>
      <c r="W5143" t="str">
        <f t="shared" si="162"/>
        <v>-</v>
      </c>
    </row>
    <row r="5144" spans="1:29" x14ac:dyDescent="0.25">
      <c r="A5144" s="6"/>
      <c r="B5144" s="10"/>
      <c r="C5144" s="6"/>
      <c r="D5144" s="6"/>
      <c r="E5144" s="6"/>
      <c r="F5144" s="6"/>
      <c r="G5144" s="6"/>
      <c r="H5144" s="6"/>
      <c r="I5144" s="6"/>
      <c r="J5144" s="6"/>
      <c r="K5144" s="6"/>
      <c r="L5144" s="6"/>
      <c r="M5144" s="6"/>
      <c r="N5144" s="6"/>
      <c r="O5144" s="6"/>
      <c r="P5144" s="10"/>
      <c r="Q5144" s="15" t="str">
        <f t="shared" ca="1" si="163"/>
        <v>-</v>
      </c>
      <c r="R5144" s="6"/>
      <c r="S5144" s="6"/>
      <c r="T5144" s="6"/>
      <c r="U5144" s="6"/>
      <c r="V5144" s="6"/>
      <c r="W5144" s="6" t="str">
        <f t="shared" si="162"/>
        <v>-</v>
      </c>
      <c r="X5144" s="6"/>
      <c r="Y5144" s="6"/>
      <c r="Z5144" s="6"/>
      <c r="AA5144" s="6"/>
      <c r="AB5144" s="6"/>
      <c r="AC5144" s="6"/>
    </row>
    <row r="5145" spans="1:29" x14ac:dyDescent="0.25">
      <c r="Q5145" s="12" t="str">
        <f t="shared" ca="1" si="163"/>
        <v>-</v>
      </c>
      <c r="W5145" t="str">
        <f t="shared" si="162"/>
        <v>-</v>
      </c>
    </row>
    <row r="5146" spans="1:29" x14ac:dyDescent="0.25">
      <c r="A5146" s="6"/>
      <c r="B5146" s="10"/>
      <c r="C5146" s="6"/>
      <c r="D5146" s="6"/>
      <c r="E5146" s="6"/>
      <c r="F5146" s="6"/>
      <c r="G5146" s="6"/>
      <c r="H5146" s="6"/>
      <c r="I5146" s="6"/>
      <c r="J5146" s="6"/>
      <c r="K5146" s="6"/>
      <c r="L5146" s="6"/>
      <c r="M5146" s="6"/>
      <c r="N5146" s="6"/>
      <c r="O5146" s="6"/>
      <c r="P5146" s="10"/>
      <c r="Q5146" s="15" t="str">
        <f t="shared" ca="1" si="163"/>
        <v>-</v>
      </c>
      <c r="R5146" s="6"/>
      <c r="S5146" s="6"/>
      <c r="T5146" s="6"/>
      <c r="U5146" s="6"/>
      <c r="V5146" s="6"/>
      <c r="W5146" s="6" t="str">
        <f t="shared" si="162"/>
        <v>-</v>
      </c>
      <c r="X5146" s="6"/>
      <c r="Y5146" s="6"/>
      <c r="Z5146" s="6"/>
      <c r="AA5146" s="6"/>
      <c r="AB5146" s="6"/>
      <c r="AC5146" s="6"/>
    </row>
    <row r="5147" spans="1:29" x14ac:dyDescent="0.25">
      <c r="Q5147" s="12" t="str">
        <f t="shared" ca="1" si="163"/>
        <v>-</v>
      </c>
      <c r="W5147" t="str">
        <f t="shared" si="162"/>
        <v>-</v>
      </c>
    </row>
    <row r="5148" spans="1:29" x14ac:dyDescent="0.25">
      <c r="A5148" s="6"/>
      <c r="B5148" s="10"/>
      <c r="C5148" s="6"/>
      <c r="D5148" s="6"/>
      <c r="E5148" s="6"/>
      <c r="F5148" s="6"/>
      <c r="G5148" s="6"/>
      <c r="H5148" s="6"/>
      <c r="I5148" s="6"/>
      <c r="J5148" s="6"/>
      <c r="K5148" s="6"/>
      <c r="L5148" s="6"/>
      <c r="M5148" s="6"/>
      <c r="N5148" s="6"/>
      <c r="O5148" s="6"/>
      <c r="P5148" s="10"/>
      <c r="Q5148" s="15" t="str">
        <f t="shared" ca="1" si="163"/>
        <v>-</v>
      </c>
      <c r="R5148" s="6"/>
      <c r="S5148" s="6"/>
      <c r="T5148" s="6"/>
      <c r="U5148" s="6"/>
      <c r="V5148" s="6"/>
      <c r="W5148" s="6" t="str">
        <f t="shared" si="162"/>
        <v>-</v>
      </c>
      <c r="X5148" s="6"/>
      <c r="Y5148" s="6"/>
      <c r="Z5148" s="6"/>
      <c r="AA5148" s="6"/>
      <c r="AB5148" s="6"/>
      <c r="AC5148" s="6"/>
    </row>
    <row r="5149" spans="1:29" x14ac:dyDescent="0.25">
      <c r="Q5149" s="12" t="str">
        <f t="shared" ca="1" si="163"/>
        <v>-</v>
      </c>
      <c r="W5149" t="str">
        <f t="shared" si="162"/>
        <v>-</v>
      </c>
    </row>
    <row r="5150" spans="1:29" x14ac:dyDescent="0.25">
      <c r="A5150" s="6"/>
      <c r="B5150" s="10"/>
      <c r="C5150" s="6"/>
      <c r="D5150" s="6"/>
      <c r="E5150" s="6"/>
      <c r="F5150" s="6"/>
      <c r="G5150" s="6"/>
      <c r="H5150" s="6"/>
      <c r="I5150" s="6"/>
      <c r="J5150" s="6"/>
      <c r="K5150" s="6"/>
      <c r="L5150" s="6"/>
      <c r="M5150" s="6"/>
      <c r="N5150" s="6"/>
      <c r="O5150" s="6"/>
      <c r="P5150" s="10"/>
      <c r="Q5150" s="15" t="str">
        <f t="shared" ca="1" si="163"/>
        <v>-</v>
      </c>
      <c r="R5150" s="6"/>
      <c r="S5150" s="6"/>
      <c r="T5150" s="6"/>
      <c r="U5150" s="6"/>
      <c r="V5150" s="6"/>
      <c r="W5150" s="6" t="str">
        <f t="shared" si="162"/>
        <v>-</v>
      </c>
      <c r="X5150" s="6"/>
      <c r="Y5150" s="6"/>
      <c r="Z5150" s="6"/>
      <c r="AA5150" s="6"/>
      <c r="AB5150" s="6"/>
      <c r="AC5150" s="6"/>
    </row>
    <row r="5151" spans="1:29" x14ac:dyDescent="0.25">
      <c r="Q5151" s="12" t="str">
        <f t="shared" ca="1" si="163"/>
        <v>-</v>
      </c>
      <c r="W5151" t="str">
        <f t="shared" si="162"/>
        <v>-</v>
      </c>
    </row>
    <row r="5152" spans="1:29" x14ac:dyDescent="0.25">
      <c r="A5152" s="6"/>
      <c r="B5152" s="10"/>
      <c r="C5152" s="6"/>
      <c r="D5152" s="6"/>
      <c r="E5152" s="6"/>
      <c r="F5152" s="6"/>
      <c r="G5152" s="6"/>
      <c r="H5152" s="6"/>
      <c r="I5152" s="6"/>
      <c r="J5152" s="6"/>
      <c r="K5152" s="6"/>
      <c r="L5152" s="6"/>
      <c r="M5152" s="6"/>
      <c r="N5152" s="6"/>
      <c r="O5152" s="6"/>
      <c r="P5152" s="10"/>
      <c r="Q5152" s="15" t="str">
        <f t="shared" ca="1" si="163"/>
        <v>-</v>
      </c>
      <c r="R5152" s="6"/>
      <c r="S5152" s="6"/>
      <c r="T5152" s="6"/>
      <c r="U5152" s="6"/>
      <c r="V5152" s="6"/>
      <c r="W5152" s="6" t="str">
        <f t="shared" si="162"/>
        <v>-</v>
      </c>
      <c r="X5152" s="6"/>
      <c r="Y5152" s="6"/>
      <c r="Z5152" s="6"/>
      <c r="AA5152" s="6"/>
      <c r="AB5152" s="6"/>
      <c r="AC5152" s="6"/>
    </row>
    <row r="5153" spans="1:29" x14ac:dyDescent="0.25">
      <c r="Q5153" s="12" t="str">
        <f t="shared" ca="1" si="163"/>
        <v>-</v>
      </c>
      <c r="W5153" t="str">
        <f t="shared" si="162"/>
        <v>-</v>
      </c>
    </row>
    <row r="5154" spans="1:29" x14ac:dyDescent="0.25">
      <c r="A5154" s="6"/>
      <c r="B5154" s="10"/>
      <c r="C5154" s="6"/>
      <c r="D5154" s="6"/>
      <c r="E5154" s="6"/>
      <c r="F5154" s="6"/>
      <c r="G5154" s="6"/>
      <c r="H5154" s="6"/>
      <c r="I5154" s="6"/>
      <c r="J5154" s="6"/>
      <c r="K5154" s="6"/>
      <c r="L5154" s="6"/>
      <c r="M5154" s="6"/>
      <c r="N5154" s="6"/>
      <c r="O5154" s="6"/>
      <c r="P5154" s="10"/>
      <c r="Q5154" s="15" t="str">
        <f t="shared" ca="1" si="163"/>
        <v>-</v>
      </c>
      <c r="R5154" s="6"/>
      <c r="S5154" s="6"/>
      <c r="T5154" s="6"/>
      <c r="U5154" s="6"/>
      <c r="V5154" s="6"/>
      <c r="W5154" s="6" t="str">
        <f t="shared" si="162"/>
        <v>-</v>
      </c>
      <c r="X5154" s="6"/>
      <c r="Y5154" s="6"/>
      <c r="Z5154" s="6"/>
      <c r="AA5154" s="6"/>
      <c r="AB5154" s="6"/>
      <c r="AC5154" s="6"/>
    </row>
    <row r="5155" spans="1:29" x14ac:dyDescent="0.25">
      <c r="Q5155" s="12" t="str">
        <f t="shared" ca="1" si="163"/>
        <v>-</v>
      </c>
      <c r="W5155" t="str">
        <f t="shared" si="162"/>
        <v>-</v>
      </c>
    </row>
    <row r="5156" spans="1:29" x14ac:dyDescent="0.25">
      <c r="A5156" s="6"/>
      <c r="B5156" s="10"/>
      <c r="C5156" s="6"/>
      <c r="D5156" s="6"/>
      <c r="E5156" s="6"/>
      <c r="F5156" s="6"/>
      <c r="G5156" s="6"/>
      <c r="H5156" s="6"/>
      <c r="I5156" s="6"/>
      <c r="J5156" s="6"/>
      <c r="K5156" s="6"/>
      <c r="L5156" s="6"/>
      <c r="M5156" s="6"/>
      <c r="N5156" s="6"/>
      <c r="O5156" s="6"/>
      <c r="P5156" s="10"/>
      <c r="Q5156" s="15" t="str">
        <f t="shared" ca="1" si="163"/>
        <v>-</v>
      </c>
      <c r="R5156" s="6"/>
      <c r="S5156" s="6"/>
      <c r="T5156" s="6"/>
      <c r="U5156" s="6"/>
      <c r="V5156" s="6"/>
      <c r="W5156" s="6" t="str">
        <f t="shared" si="162"/>
        <v>-</v>
      </c>
      <c r="X5156" s="6"/>
      <c r="Y5156" s="6"/>
      <c r="Z5156" s="6"/>
      <c r="AA5156" s="6"/>
      <c r="AB5156" s="6"/>
      <c r="AC5156" s="6"/>
    </row>
    <row r="5157" spans="1:29" x14ac:dyDescent="0.25">
      <c r="Q5157" s="12" t="str">
        <f t="shared" ca="1" si="163"/>
        <v>-</v>
      </c>
      <c r="W5157" t="str">
        <f t="shared" si="162"/>
        <v>-</v>
      </c>
    </row>
    <row r="5158" spans="1:29" x14ac:dyDescent="0.25">
      <c r="A5158" s="6"/>
      <c r="B5158" s="10"/>
      <c r="C5158" s="6"/>
      <c r="D5158" s="6"/>
      <c r="E5158" s="6"/>
      <c r="F5158" s="6"/>
      <c r="G5158" s="6"/>
      <c r="H5158" s="6"/>
      <c r="I5158" s="6"/>
      <c r="J5158" s="6"/>
      <c r="K5158" s="6"/>
      <c r="L5158" s="6"/>
      <c r="M5158" s="6"/>
      <c r="N5158" s="6"/>
      <c r="O5158" s="6"/>
      <c r="P5158" s="10"/>
      <c r="Q5158" s="15" t="str">
        <f t="shared" ca="1" si="163"/>
        <v>-</v>
      </c>
      <c r="R5158" s="6"/>
      <c r="S5158" s="6"/>
      <c r="T5158" s="6"/>
      <c r="U5158" s="6"/>
      <c r="V5158" s="6"/>
      <c r="W5158" s="6" t="str">
        <f t="shared" si="162"/>
        <v>-</v>
      </c>
      <c r="X5158" s="6"/>
      <c r="Y5158" s="6"/>
      <c r="Z5158" s="6"/>
      <c r="AA5158" s="6"/>
      <c r="AB5158" s="6"/>
      <c r="AC5158" s="6"/>
    </row>
    <row r="5159" spans="1:29" x14ac:dyDescent="0.25">
      <c r="Q5159" s="12" t="str">
        <f t="shared" ca="1" si="163"/>
        <v>-</v>
      </c>
      <c r="W5159" t="str">
        <f t="shared" si="162"/>
        <v>-</v>
      </c>
    </row>
    <row r="5160" spans="1:29" x14ac:dyDescent="0.25">
      <c r="A5160" s="6"/>
      <c r="B5160" s="10"/>
      <c r="C5160" s="6"/>
      <c r="D5160" s="6"/>
      <c r="E5160" s="6"/>
      <c r="F5160" s="6"/>
      <c r="G5160" s="6"/>
      <c r="H5160" s="6"/>
      <c r="I5160" s="6"/>
      <c r="J5160" s="6"/>
      <c r="K5160" s="6"/>
      <c r="L5160" s="6"/>
      <c r="M5160" s="6"/>
      <c r="N5160" s="6"/>
      <c r="O5160" s="6"/>
      <c r="P5160" s="10"/>
      <c r="Q5160" s="15" t="str">
        <f t="shared" ca="1" si="163"/>
        <v>-</v>
      </c>
      <c r="R5160" s="6"/>
      <c r="S5160" s="6"/>
      <c r="T5160" s="6"/>
      <c r="U5160" s="6"/>
      <c r="V5160" s="6"/>
      <c r="W5160" s="6" t="str">
        <f t="shared" si="162"/>
        <v>-</v>
      </c>
      <c r="X5160" s="6"/>
      <c r="Y5160" s="6"/>
      <c r="Z5160" s="6"/>
      <c r="AA5160" s="6"/>
      <c r="AB5160" s="6"/>
      <c r="AC5160" s="6"/>
    </row>
    <row r="5161" spans="1:29" x14ac:dyDescent="0.25">
      <c r="Q5161" s="12" t="str">
        <f t="shared" ca="1" si="163"/>
        <v>-</v>
      </c>
      <c r="W5161" t="str">
        <f t="shared" si="162"/>
        <v>-</v>
      </c>
    </row>
    <row r="5162" spans="1:29" x14ac:dyDescent="0.25">
      <c r="A5162" s="6"/>
      <c r="B5162" s="10"/>
      <c r="C5162" s="6"/>
      <c r="D5162" s="6"/>
      <c r="E5162" s="6"/>
      <c r="F5162" s="6"/>
      <c r="G5162" s="6"/>
      <c r="H5162" s="6"/>
      <c r="I5162" s="6"/>
      <c r="J5162" s="6"/>
      <c r="K5162" s="6"/>
      <c r="L5162" s="6"/>
      <c r="M5162" s="6"/>
      <c r="N5162" s="6"/>
      <c r="O5162" s="6"/>
      <c r="P5162" s="10"/>
      <c r="Q5162" s="15" t="str">
        <f t="shared" ca="1" si="163"/>
        <v>-</v>
      </c>
      <c r="R5162" s="6"/>
      <c r="S5162" s="6"/>
      <c r="T5162" s="6"/>
      <c r="U5162" s="6"/>
      <c r="V5162" s="6"/>
      <c r="W5162" s="6" t="str">
        <f t="shared" si="162"/>
        <v>-</v>
      </c>
      <c r="X5162" s="6"/>
      <c r="Y5162" s="6"/>
      <c r="Z5162" s="6"/>
      <c r="AA5162" s="6"/>
      <c r="AB5162" s="6"/>
      <c r="AC5162" s="6"/>
    </row>
    <row r="5163" spans="1:29" x14ac:dyDescent="0.25">
      <c r="Q5163" s="12" t="str">
        <f t="shared" ca="1" si="163"/>
        <v>-</v>
      </c>
      <c r="W5163" t="str">
        <f t="shared" si="162"/>
        <v>-</v>
      </c>
    </row>
    <row r="5164" spans="1:29" x14ac:dyDescent="0.25">
      <c r="A5164" s="6"/>
      <c r="B5164" s="10"/>
      <c r="C5164" s="6"/>
      <c r="D5164" s="6"/>
      <c r="E5164" s="6"/>
      <c r="F5164" s="6"/>
      <c r="G5164" s="6"/>
      <c r="H5164" s="6"/>
      <c r="I5164" s="6"/>
      <c r="J5164" s="6"/>
      <c r="K5164" s="6"/>
      <c r="L5164" s="6"/>
      <c r="M5164" s="6"/>
      <c r="N5164" s="6"/>
      <c r="O5164" s="6"/>
      <c r="P5164" s="10"/>
      <c r="Q5164" s="15" t="str">
        <f t="shared" ca="1" si="163"/>
        <v>-</v>
      </c>
      <c r="R5164" s="6"/>
      <c r="S5164" s="6"/>
      <c r="T5164" s="6"/>
      <c r="U5164" s="6"/>
      <c r="V5164" s="6"/>
      <c r="W5164" s="6" t="str">
        <f t="shared" si="162"/>
        <v>-</v>
      </c>
      <c r="X5164" s="6"/>
      <c r="Y5164" s="6"/>
      <c r="Z5164" s="6"/>
      <c r="AA5164" s="6"/>
      <c r="AB5164" s="6"/>
      <c r="AC5164" s="6"/>
    </row>
    <row r="5165" spans="1:29" x14ac:dyDescent="0.25">
      <c r="Q5165" s="12" t="str">
        <f t="shared" ca="1" si="163"/>
        <v>-</v>
      </c>
      <c r="W5165" t="str">
        <f t="shared" si="162"/>
        <v>-</v>
      </c>
    </row>
    <row r="5166" spans="1:29" x14ac:dyDescent="0.25">
      <c r="A5166" s="6"/>
      <c r="B5166" s="10"/>
      <c r="C5166" s="6"/>
      <c r="D5166" s="6"/>
      <c r="E5166" s="6"/>
      <c r="F5166" s="6"/>
      <c r="G5166" s="6"/>
      <c r="H5166" s="6"/>
      <c r="I5166" s="6"/>
      <c r="J5166" s="6"/>
      <c r="K5166" s="6"/>
      <c r="L5166" s="6"/>
      <c r="M5166" s="6"/>
      <c r="N5166" s="6"/>
      <c r="O5166" s="6"/>
      <c r="P5166" s="10"/>
      <c r="Q5166" s="15" t="str">
        <f t="shared" ca="1" si="163"/>
        <v>-</v>
      </c>
      <c r="R5166" s="6"/>
      <c r="S5166" s="6"/>
      <c r="T5166" s="6"/>
      <c r="U5166" s="6"/>
      <c r="V5166" s="6"/>
      <c r="W5166" s="6" t="str">
        <f t="shared" si="162"/>
        <v>-</v>
      </c>
      <c r="X5166" s="6"/>
      <c r="Y5166" s="6"/>
      <c r="Z5166" s="6"/>
      <c r="AA5166" s="6"/>
      <c r="AB5166" s="6"/>
      <c r="AC5166" s="6"/>
    </row>
    <row r="5167" spans="1:29" x14ac:dyDescent="0.25">
      <c r="Q5167" s="12" t="str">
        <f t="shared" ca="1" si="163"/>
        <v>-</v>
      </c>
      <c r="W5167" t="str">
        <f t="shared" si="162"/>
        <v>-</v>
      </c>
    </row>
    <row r="5168" spans="1:29" x14ac:dyDescent="0.25">
      <c r="A5168" s="6"/>
      <c r="B5168" s="10"/>
      <c r="C5168" s="6"/>
      <c r="D5168" s="6"/>
      <c r="E5168" s="6"/>
      <c r="F5168" s="6"/>
      <c r="G5168" s="6"/>
      <c r="H5168" s="6"/>
      <c r="I5168" s="6"/>
      <c r="J5168" s="6"/>
      <c r="K5168" s="6"/>
      <c r="L5168" s="6"/>
      <c r="M5168" s="6"/>
      <c r="N5168" s="6"/>
      <c r="O5168" s="6"/>
      <c r="P5168" s="10"/>
      <c r="Q5168" s="15" t="str">
        <f t="shared" ca="1" si="163"/>
        <v>-</v>
      </c>
      <c r="R5168" s="6"/>
      <c r="S5168" s="6"/>
      <c r="T5168" s="6"/>
      <c r="U5168" s="6"/>
      <c r="V5168" s="6"/>
      <c r="W5168" s="6" t="str">
        <f t="shared" si="162"/>
        <v>-</v>
      </c>
      <c r="X5168" s="6"/>
      <c r="Y5168" s="6"/>
      <c r="Z5168" s="6"/>
      <c r="AA5168" s="6"/>
      <c r="AB5168" s="6"/>
      <c r="AC5168" s="6"/>
    </row>
    <row r="5169" spans="1:29" x14ac:dyDescent="0.25">
      <c r="Q5169" s="12" t="str">
        <f t="shared" ca="1" si="163"/>
        <v>-</v>
      </c>
      <c r="W5169" t="str">
        <f t="shared" si="162"/>
        <v>-</v>
      </c>
    </row>
    <row r="5170" spans="1:29" x14ac:dyDescent="0.25">
      <c r="A5170" s="6"/>
      <c r="B5170" s="10"/>
      <c r="C5170" s="6"/>
      <c r="D5170" s="6"/>
      <c r="E5170" s="6"/>
      <c r="F5170" s="6"/>
      <c r="G5170" s="6"/>
      <c r="H5170" s="6"/>
      <c r="I5170" s="6"/>
      <c r="J5170" s="6"/>
      <c r="K5170" s="6"/>
      <c r="L5170" s="6"/>
      <c r="M5170" s="6"/>
      <c r="N5170" s="6"/>
      <c r="O5170" s="6"/>
      <c r="P5170" s="10"/>
      <c r="Q5170" s="15" t="str">
        <f t="shared" ca="1" si="163"/>
        <v>-</v>
      </c>
      <c r="R5170" s="6"/>
      <c r="S5170" s="6"/>
      <c r="T5170" s="6"/>
      <c r="U5170" s="6"/>
      <c r="V5170" s="6"/>
      <c r="W5170" s="6" t="str">
        <f t="shared" si="162"/>
        <v>-</v>
      </c>
      <c r="X5170" s="6"/>
      <c r="Y5170" s="6"/>
      <c r="Z5170" s="6"/>
      <c r="AA5170" s="6"/>
      <c r="AB5170" s="6"/>
      <c r="AC5170" s="6"/>
    </row>
    <row r="5171" spans="1:29" x14ac:dyDescent="0.25">
      <c r="Q5171" s="12" t="str">
        <f t="shared" ca="1" si="163"/>
        <v>-</v>
      </c>
      <c r="W5171" t="str">
        <f t="shared" si="162"/>
        <v>-</v>
      </c>
    </row>
    <row r="5172" spans="1:29" x14ac:dyDescent="0.25">
      <c r="A5172" s="6"/>
      <c r="B5172" s="10"/>
      <c r="C5172" s="6"/>
      <c r="D5172" s="6"/>
      <c r="E5172" s="6"/>
      <c r="F5172" s="6"/>
      <c r="G5172" s="6"/>
      <c r="H5172" s="6"/>
      <c r="I5172" s="6"/>
      <c r="J5172" s="6"/>
      <c r="K5172" s="6"/>
      <c r="L5172" s="6"/>
      <c r="M5172" s="6"/>
      <c r="N5172" s="6"/>
      <c r="O5172" s="6"/>
      <c r="P5172" s="10"/>
      <c r="Q5172" s="15" t="str">
        <f t="shared" ca="1" si="163"/>
        <v>-</v>
      </c>
      <c r="R5172" s="6"/>
      <c r="S5172" s="6"/>
      <c r="T5172" s="6"/>
      <c r="U5172" s="6"/>
      <c r="V5172" s="6"/>
      <c r="W5172" s="6" t="str">
        <f t="shared" si="162"/>
        <v>-</v>
      </c>
      <c r="X5172" s="6"/>
      <c r="Y5172" s="6"/>
      <c r="Z5172" s="6"/>
      <c r="AA5172" s="6"/>
      <c r="AB5172" s="6"/>
      <c r="AC5172" s="6"/>
    </row>
    <row r="5173" spans="1:29" x14ac:dyDescent="0.25">
      <c r="Q5173" s="12" t="str">
        <f t="shared" ca="1" si="163"/>
        <v>-</v>
      </c>
      <c r="W5173" t="str">
        <f t="shared" si="162"/>
        <v>-</v>
      </c>
    </row>
    <row r="5174" spans="1:29" x14ac:dyDescent="0.25">
      <c r="A5174" s="6"/>
      <c r="B5174" s="10"/>
      <c r="C5174" s="6"/>
      <c r="D5174" s="6"/>
      <c r="E5174" s="6"/>
      <c r="F5174" s="6"/>
      <c r="G5174" s="6"/>
      <c r="H5174" s="6"/>
      <c r="I5174" s="6"/>
      <c r="J5174" s="6"/>
      <c r="K5174" s="6"/>
      <c r="L5174" s="6"/>
      <c r="M5174" s="6"/>
      <c r="N5174" s="6"/>
      <c r="O5174" s="6"/>
      <c r="P5174" s="10"/>
      <c r="Q5174" s="15" t="str">
        <f t="shared" ca="1" si="163"/>
        <v>-</v>
      </c>
      <c r="R5174" s="6"/>
      <c r="S5174" s="6"/>
      <c r="T5174" s="6"/>
      <c r="U5174" s="6"/>
      <c r="V5174" s="6"/>
      <c r="W5174" s="6" t="str">
        <f t="shared" si="162"/>
        <v>-</v>
      </c>
      <c r="X5174" s="6"/>
      <c r="Y5174" s="6"/>
      <c r="Z5174" s="6"/>
      <c r="AA5174" s="6"/>
      <c r="AB5174" s="6"/>
      <c r="AC5174" s="6"/>
    </row>
    <row r="5175" spans="1:29" x14ac:dyDescent="0.25">
      <c r="Q5175" s="12" t="str">
        <f t="shared" ca="1" si="163"/>
        <v>-</v>
      </c>
      <c r="W5175" t="str">
        <f t="shared" si="162"/>
        <v>-</v>
      </c>
    </row>
    <row r="5176" spans="1:29" x14ac:dyDescent="0.25">
      <c r="A5176" s="6"/>
      <c r="B5176" s="10"/>
      <c r="C5176" s="6"/>
      <c r="D5176" s="6"/>
      <c r="E5176" s="6"/>
      <c r="F5176" s="6"/>
      <c r="G5176" s="6"/>
      <c r="H5176" s="6"/>
      <c r="I5176" s="6"/>
      <c r="J5176" s="6"/>
      <c r="K5176" s="6"/>
      <c r="L5176" s="6"/>
      <c r="M5176" s="6"/>
      <c r="N5176" s="6"/>
      <c r="O5176" s="6"/>
      <c r="P5176" s="10"/>
      <c r="Q5176" s="15" t="str">
        <f t="shared" ca="1" si="163"/>
        <v>-</v>
      </c>
      <c r="R5176" s="6"/>
      <c r="S5176" s="6"/>
      <c r="T5176" s="6"/>
      <c r="U5176" s="6"/>
      <c r="V5176" s="6"/>
      <c r="W5176" s="6" t="str">
        <f t="shared" si="162"/>
        <v>-</v>
      </c>
      <c r="X5176" s="6"/>
      <c r="Y5176" s="6"/>
      <c r="Z5176" s="6"/>
      <c r="AA5176" s="6"/>
      <c r="AB5176" s="6"/>
      <c r="AC5176" s="6"/>
    </row>
    <row r="5177" spans="1:29" x14ac:dyDescent="0.25">
      <c r="Q5177" s="12" t="str">
        <f t="shared" ca="1" si="163"/>
        <v>-</v>
      </c>
      <c r="W5177" t="str">
        <f t="shared" si="162"/>
        <v>-</v>
      </c>
    </row>
    <row r="5178" spans="1:29" x14ac:dyDescent="0.25">
      <c r="A5178" s="6"/>
      <c r="B5178" s="10"/>
      <c r="C5178" s="6"/>
      <c r="D5178" s="6"/>
      <c r="E5178" s="6"/>
      <c r="F5178" s="6"/>
      <c r="G5178" s="6"/>
      <c r="H5178" s="6"/>
      <c r="I5178" s="6"/>
      <c r="J5178" s="6"/>
      <c r="K5178" s="6"/>
      <c r="L5178" s="6"/>
      <c r="M5178" s="6"/>
      <c r="N5178" s="6"/>
      <c r="O5178" s="6"/>
      <c r="P5178" s="10"/>
      <c r="Q5178" s="15" t="str">
        <f t="shared" ca="1" si="163"/>
        <v>-</v>
      </c>
      <c r="R5178" s="6"/>
      <c r="S5178" s="6"/>
      <c r="T5178" s="6"/>
      <c r="U5178" s="6"/>
      <c r="V5178" s="6"/>
      <c r="W5178" s="6" t="str">
        <f t="shared" si="162"/>
        <v>-</v>
      </c>
      <c r="X5178" s="6"/>
      <c r="Y5178" s="6"/>
      <c r="Z5178" s="6"/>
      <c r="AA5178" s="6"/>
      <c r="AB5178" s="6"/>
      <c r="AC5178" s="6"/>
    </row>
    <row r="5179" spans="1:29" x14ac:dyDescent="0.25">
      <c r="Q5179" s="12" t="str">
        <f t="shared" ca="1" si="163"/>
        <v>-</v>
      </c>
      <c r="W5179" t="str">
        <f t="shared" si="162"/>
        <v>-</v>
      </c>
    </row>
    <row r="5180" spans="1:29" x14ac:dyDescent="0.25">
      <c r="A5180" s="6"/>
      <c r="B5180" s="10"/>
      <c r="C5180" s="6"/>
      <c r="D5180" s="6"/>
      <c r="E5180" s="6"/>
      <c r="F5180" s="6"/>
      <c r="G5180" s="6"/>
      <c r="H5180" s="6"/>
      <c r="I5180" s="6"/>
      <c r="J5180" s="6"/>
      <c r="K5180" s="6"/>
      <c r="L5180" s="6"/>
      <c r="M5180" s="6"/>
      <c r="N5180" s="6"/>
      <c r="O5180" s="6"/>
      <c r="P5180" s="10"/>
      <c r="Q5180" s="15" t="str">
        <f t="shared" ca="1" si="163"/>
        <v>-</v>
      </c>
      <c r="R5180" s="6"/>
      <c r="S5180" s="6"/>
      <c r="T5180" s="6"/>
      <c r="U5180" s="6"/>
      <c r="V5180" s="6"/>
      <c r="W5180" s="6" t="str">
        <f t="shared" si="162"/>
        <v>-</v>
      </c>
      <c r="X5180" s="6"/>
      <c r="Y5180" s="6"/>
      <c r="Z5180" s="6"/>
      <c r="AA5180" s="6"/>
      <c r="AB5180" s="6"/>
      <c r="AC5180" s="6"/>
    </row>
    <row r="5181" spans="1:29" x14ac:dyDescent="0.25">
      <c r="Q5181" s="12" t="str">
        <f t="shared" ca="1" si="163"/>
        <v>-</v>
      </c>
      <c r="W5181" t="str">
        <f t="shared" si="162"/>
        <v>-</v>
      </c>
    </row>
    <row r="5182" spans="1:29" x14ac:dyDescent="0.25">
      <c r="A5182" s="6"/>
      <c r="B5182" s="10"/>
      <c r="C5182" s="6"/>
      <c r="D5182" s="6"/>
      <c r="E5182" s="6"/>
      <c r="F5182" s="6"/>
      <c r="G5182" s="6"/>
      <c r="H5182" s="6"/>
      <c r="I5182" s="6"/>
      <c r="J5182" s="6"/>
      <c r="K5182" s="6"/>
      <c r="L5182" s="6"/>
      <c r="M5182" s="6"/>
      <c r="N5182" s="6"/>
      <c r="O5182" s="6"/>
      <c r="P5182" s="10"/>
      <c r="Q5182" s="15" t="str">
        <f t="shared" ca="1" si="163"/>
        <v>-</v>
      </c>
      <c r="R5182" s="6"/>
      <c r="S5182" s="6"/>
      <c r="T5182" s="6"/>
      <c r="U5182" s="6"/>
      <c r="V5182" s="6"/>
      <c r="W5182" s="6" t="str">
        <f t="shared" si="162"/>
        <v>-</v>
      </c>
      <c r="X5182" s="6"/>
      <c r="Y5182" s="6"/>
      <c r="Z5182" s="6"/>
      <c r="AA5182" s="6"/>
      <c r="AB5182" s="6"/>
      <c r="AC5182" s="6"/>
    </row>
    <row r="5183" spans="1:29" x14ac:dyDescent="0.25">
      <c r="Q5183" s="12" t="str">
        <f t="shared" ca="1" si="163"/>
        <v>-</v>
      </c>
      <c r="W5183" t="str">
        <f t="shared" si="162"/>
        <v>-</v>
      </c>
    </row>
    <row r="5184" spans="1:29" x14ac:dyDescent="0.25">
      <c r="A5184" s="6"/>
      <c r="B5184" s="10"/>
      <c r="C5184" s="6"/>
      <c r="D5184" s="6"/>
      <c r="E5184" s="6"/>
      <c r="F5184" s="6"/>
      <c r="G5184" s="6"/>
      <c r="H5184" s="6"/>
      <c r="I5184" s="6"/>
      <c r="J5184" s="6"/>
      <c r="K5184" s="6"/>
      <c r="L5184" s="6"/>
      <c r="M5184" s="6"/>
      <c r="N5184" s="6"/>
      <c r="O5184" s="6"/>
      <c r="P5184" s="10"/>
      <c r="Q5184" s="15" t="str">
        <f t="shared" ca="1" si="163"/>
        <v>-</v>
      </c>
      <c r="R5184" s="6"/>
      <c r="S5184" s="6"/>
      <c r="T5184" s="6"/>
      <c r="U5184" s="6"/>
      <c r="V5184" s="6"/>
      <c r="W5184" s="6" t="str">
        <f t="shared" si="162"/>
        <v>-</v>
      </c>
      <c r="X5184" s="6"/>
      <c r="Y5184" s="6"/>
      <c r="Z5184" s="6"/>
      <c r="AA5184" s="6"/>
      <c r="AB5184" s="6"/>
      <c r="AC5184" s="6"/>
    </row>
    <row r="5185" spans="1:29" x14ac:dyDescent="0.25">
      <c r="Q5185" s="12" t="str">
        <f t="shared" ca="1" si="163"/>
        <v>-</v>
      </c>
      <c r="W5185" t="str">
        <f t="shared" si="162"/>
        <v>-</v>
      </c>
    </row>
    <row r="5186" spans="1:29" x14ac:dyDescent="0.25">
      <c r="A5186" s="6"/>
      <c r="B5186" s="10"/>
      <c r="C5186" s="6"/>
      <c r="D5186" s="6"/>
      <c r="E5186" s="6"/>
      <c r="F5186" s="6"/>
      <c r="G5186" s="6"/>
      <c r="H5186" s="6"/>
      <c r="I5186" s="6"/>
      <c r="J5186" s="6"/>
      <c r="K5186" s="6"/>
      <c r="L5186" s="6"/>
      <c r="M5186" s="6"/>
      <c r="N5186" s="6"/>
      <c r="O5186" s="6"/>
      <c r="P5186" s="10"/>
      <c r="Q5186" s="15" t="str">
        <f t="shared" ca="1" si="163"/>
        <v>-</v>
      </c>
      <c r="R5186" s="6"/>
      <c r="S5186" s="6"/>
      <c r="T5186" s="6"/>
      <c r="U5186" s="6"/>
      <c r="V5186" s="6"/>
      <c r="W5186" s="6" t="str">
        <f t="shared" si="162"/>
        <v>-</v>
      </c>
      <c r="X5186" s="6"/>
      <c r="Y5186" s="6"/>
      <c r="Z5186" s="6"/>
      <c r="AA5186" s="6"/>
      <c r="AB5186" s="6"/>
      <c r="AC5186" s="6"/>
    </row>
    <row r="5187" spans="1:29" x14ac:dyDescent="0.25">
      <c r="Q5187" s="12" t="str">
        <f t="shared" ca="1" si="163"/>
        <v>-</v>
      </c>
      <c r="W5187" t="str">
        <f t="shared" si="162"/>
        <v>-</v>
      </c>
    </row>
    <row r="5188" spans="1:29" x14ac:dyDescent="0.25">
      <c r="A5188" s="6"/>
      <c r="B5188" s="10"/>
      <c r="C5188" s="6"/>
      <c r="D5188" s="6"/>
      <c r="E5188" s="6"/>
      <c r="F5188" s="6"/>
      <c r="G5188" s="6"/>
      <c r="H5188" s="6"/>
      <c r="I5188" s="6"/>
      <c r="J5188" s="6"/>
      <c r="K5188" s="6"/>
      <c r="L5188" s="6"/>
      <c r="M5188" s="6"/>
      <c r="N5188" s="6"/>
      <c r="O5188" s="6"/>
      <c r="P5188" s="10"/>
      <c r="Q5188" s="15" t="str">
        <f t="shared" ca="1" si="163"/>
        <v>-</v>
      </c>
      <c r="R5188" s="6"/>
      <c r="S5188" s="6"/>
      <c r="T5188" s="6"/>
      <c r="U5188" s="6"/>
      <c r="V5188" s="6"/>
      <c r="W5188" s="6" t="str">
        <f t="shared" si="162"/>
        <v>-</v>
      </c>
      <c r="X5188" s="6"/>
      <c r="Y5188" s="6"/>
      <c r="Z5188" s="6"/>
      <c r="AA5188" s="6"/>
      <c r="AB5188" s="6"/>
      <c r="AC5188" s="6"/>
    </row>
    <row r="5189" spans="1:29" x14ac:dyDescent="0.25">
      <c r="Q5189" s="12" t="str">
        <f t="shared" ca="1" si="163"/>
        <v>-</v>
      </c>
      <c r="W5189" t="str">
        <f t="shared" si="162"/>
        <v>-</v>
      </c>
    </row>
    <row r="5190" spans="1:29" x14ac:dyDescent="0.25">
      <c r="A5190" s="6"/>
      <c r="B5190" s="10"/>
      <c r="C5190" s="6"/>
      <c r="D5190" s="6"/>
      <c r="E5190" s="6"/>
      <c r="F5190" s="6"/>
      <c r="G5190" s="6"/>
      <c r="H5190" s="6"/>
      <c r="I5190" s="6"/>
      <c r="J5190" s="6"/>
      <c r="K5190" s="6"/>
      <c r="L5190" s="6"/>
      <c r="M5190" s="6"/>
      <c r="N5190" s="6"/>
      <c r="O5190" s="6"/>
      <c r="P5190" s="10"/>
      <c r="Q5190" s="15" t="str">
        <f t="shared" ca="1" si="163"/>
        <v>-</v>
      </c>
      <c r="R5190" s="6"/>
      <c r="S5190" s="6"/>
      <c r="T5190" s="6"/>
      <c r="U5190" s="6"/>
      <c r="V5190" s="6"/>
      <c r="W5190" s="6" t="str">
        <f t="shared" si="162"/>
        <v>-</v>
      </c>
      <c r="X5190" s="6"/>
      <c r="Y5190" s="6"/>
      <c r="Z5190" s="6"/>
      <c r="AA5190" s="6"/>
      <c r="AB5190" s="6"/>
      <c r="AC5190" s="6"/>
    </row>
    <row r="5191" spans="1:29" x14ac:dyDescent="0.25">
      <c r="Q5191" s="12" t="str">
        <f t="shared" ca="1" si="163"/>
        <v>-</v>
      </c>
      <c r="W5191" t="str">
        <f t="shared" si="162"/>
        <v>-</v>
      </c>
    </row>
    <row r="5192" spans="1:29" x14ac:dyDescent="0.25">
      <c r="A5192" s="6"/>
      <c r="B5192" s="10"/>
      <c r="C5192" s="6"/>
      <c r="D5192" s="6"/>
      <c r="E5192" s="6"/>
      <c r="F5192" s="6"/>
      <c r="G5192" s="6"/>
      <c r="H5192" s="6"/>
      <c r="I5192" s="6"/>
      <c r="J5192" s="6"/>
      <c r="K5192" s="6"/>
      <c r="L5192" s="6"/>
      <c r="M5192" s="6"/>
      <c r="N5192" s="6"/>
      <c r="O5192" s="6"/>
      <c r="P5192" s="10"/>
      <c r="Q5192" s="15" t="str">
        <f t="shared" ca="1" si="163"/>
        <v>-</v>
      </c>
      <c r="R5192" s="6"/>
      <c r="S5192" s="6"/>
      <c r="T5192" s="6"/>
      <c r="U5192" s="6"/>
      <c r="V5192" s="6"/>
      <c r="W5192" s="6" t="str">
        <f t="shared" ref="W5192:W5255" si="164">IF(OR(ISBLANK(J5192),ISBLANK(V5192)),"-",(IF(J5192=V5192,"Yes","No")))</f>
        <v>-</v>
      </c>
      <c r="X5192" s="6"/>
      <c r="Y5192" s="6"/>
      <c r="Z5192" s="6"/>
      <c r="AA5192" s="6"/>
      <c r="AB5192" s="6"/>
      <c r="AC5192" s="6"/>
    </row>
    <row r="5193" spans="1:29" x14ac:dyDescent="0.25">
      <c r="Q5193" s="12" t="str">
        <f t="shared" ref="Q5193:Q5256" ca="1" si="165">IF(B5193&gt;1/1/1900, (IF(R5193="Closed",(DATEDIF(B5193,P5193,"d"))-(DATEDIF(M5193,O5193,"d")),IF(OR(R5193="Pending",ISBLANK(P5193)),TODAY()-B5193))),"-")</f>
        <v>-</v>
      </c>
      <c r="W5193" t="str">
        <f t="shared" si="164"/>
        <v>-</v>
      </c>
    </row>
    <row r="5194" spans="1:29" x14ac:dyDescent="0.25">
      <c r="A5194" s="6"/>
      <c r="B5194" s="10"/>
      <c r="C5194" s="6"/>
      <c r="D5194" s="6"/>
      <c r="E5194" s="6"/>
      <c r="F5194" s="6"/>
      <c r="G5194" s="6"/>
      <c r="H5194" s="6"/>
      <c r="I5194" s="6"/>
      <c r="J5194" s="6"/>
      <c r="K5194" s="6"/>
      <c r="L5194" s="6"/>
      <c r="M5194" s="6"/>
      <c r="N5194" s="6"/>
      <c r="O5194" s="6"/>
      <c r="P5194" s="10"/>
      <c r="Q5194" s="15" t="str">
        <f t="shared" ca="1" si="165"/>
        <v>-</v>
      </c>
      <c r="R5194" s="6"/>
      <c r="S5194" s="6"/>
      <c r="T5194" s="6"/>
      <c r="U5194" s="6"/>
      <c r="V5194" s="6"/>
      <c r="W5194" s="6" t="str">
        <f t="shared" si="164"/>
        <v>-</v>
      </c>
      <c r="X5194" s="6"/>
      <c r="Y5194" s="6"/>
      <c r="Z5194" s="6"/>
      <c r="AA5194" s="6"/>
      <c r="AB5194" s="6"/>
      <c r="AC5194" s="6"/>
    </row>
    <row r="5195" spans="1:29" x14ac:dyDescent="0.25">
      <c r="Q5195" s="12" t="str">
        <f t="shared" ca="1" si="165"/>
        <v>-</v>
      </c>
      <c r="W5195" t="str">
        <f t="shared" si="164"/>
        <v>-</v>
      </c>
    </row>
    <row r="5196" spans="1:29" x14ac:dyDescent="0.25">
      <c r="A5196" s="6"/>
      <c r="B5196" s="10"/>
      <c r="C5196" s="6"/>
      <c r="D5196" s="6"/>
      <c r="E5196" s="6"/>
      <c r="F5196" s="6"/>
      <c r="G5196" s="6"/>
      <c r="H5196" s="6"/>
      <c r="I5196" s="6"/>
      <c r="J5196" s="6"/>
      <c r="K5196" s="6"/>
      <c r="L5196" s="6"/>
      <c r="M5196" s="6"/>
      <c r="N5196" s="6"/>
      <c r="O5196" s="6"/>
      <c r="P5196" s="10"/>
      <c r="Q5196" s="15" t="str">
        <f t="shared" ca="1" si="165"/>
        <v>-</v>
      </c>
      <c r="R5196" s="6"/>
      <c r="S5196" s="6"/>
      <c r="T5196" s="6"/>
      <c r="U5196" s="6"/>
      <c r="V5196" s="6"/>
      <c r="W5196" s="6" t="str">
        <f t="shared" si="164"/>
        <v>-</v>
      </c>
      <c r="X5196" s="6"/>
      <c r="Y5196" s="6"/>
      <c r="Z5196" s="6"/>
      <c r="AA5196" s="6"/>
      <c r="AB5196" s="6"/>
      <c r="AC5196" s="6"/>
    </row>
    <row r="5197" spans="1:29" x14ac:dyDescent="0.25">
      <c r="Q5197" s="12" t="str">
        <f t="shared" ca="1" si="165"/>
        <v>-</v>
      </c>
      <c r="W5197" t="str">
        <f t="shared" si="164"/>
        <v>-</v>
      </c>
    </row>
    <row r="5198" spans="1:29" x14ac:dyDescent="0.25">
      <c r="A5198" s="6"/>
      <c r="B5198" s="10"/>
      <c r="C5198" s="6"/>
      <c r="D5198" s="6"/>
      <c r="E5198" s="6"/>
      <c r="F5198" s="6"/>
      <c r="G5198" s="6"/>
      <c r="H5198" s="6"/>
      <c r="I5198" s="6"/>
      <c r="J5198" s="6"/>
      <c r="K5198" s="6"/>
      <c r="L5198" s="6"/>
      <c r="M5198" s="6"/>
      <c r="N5198" s="6"/>
      <c r="O5198" s="6"/>
      <c r="P5198" s="10"/>
      <c r="Q5198" s="15" t="str">
        <f t="shared" ca="1" si="165"/>
        <v>-</v>
      </c>
      <c r="R5198" s="6"/>
      <c r="S5198" s="6"/>
      <c r="T5198" s="6"/>
      <c r="U5198" s="6"/>
      <c r="V5198" s="6"/>
      <c r="W5198" s="6" t="str">
        <f t="shared" si="164"/>
        <v>-</v>
      </c>
      <c r="X5198" s="6"/>
      <c r="Y5198" s="6"/>
      <c r="Z5198" s="6"/>
      <c r="AA5198" s="6"/>
      <c r="AB5198" s="6"/>
      <c r="AC5198" s="6"/>
    </row>
    <row r="5199" spans="1:29" x14ac:dyDescent="0.25">
      <c r="Q5199" s="12" t="str">
        <f t="shared" ca="1" si="165"/>
        <v>-</v>
      </c>
      <c r="W5199" t="str">
        <f t="shared" si="164"/>
        <v>-</v>
      </c>
    </row>
    <row r="5200" spans="1:29" x14ac:dyDescent="0.25">
      <c r="A5200" s="6"/>
      <c r="B5200" s="10"/>
      <c r="C5200" s="6"/>
      <c r="D5200" s="6"/>
      <c r="E5200" s="6"/>
      <c r="F5200" s="6"/>
      <c r="G5200" s="6"/>
      <c r="H5200" s="6"/>
      <c r="I5200" s="6"/>
      <c r="J5200" s="6"/>
      <c r="K5200" s="6"/>
      <c r="L5200" s="6"/>
      <c r="M5200" s="6"/>
      <c r="N5200" s="6"/>
      <c r="O5200" s="6"/>
      <c r="P5200" s="10"/>
      <c r="Q5200" s="15" t="str">
        <f t="shared" ca="1" si="165"/>
        <v>-</v>
      </c>
      <c r="R5200" s="6"/>
      <c r="S5200" s="6"/>
      <c r="T5200" s="6"/>
      <c r="U5200" s="6"/>
      <c r="V5200" s="6"/>
      <c r="W5200" s="6" t="str">
        <f t="shared" si="164"/>
        <v>-</v>
      </c>
      <c r="X5200" s="6"/>
      <c r="Y5200" s="6"/>
      <c r="Z5200" s="6"/>
      <c r="AA5200" s="6"/>
      <c r="AB5200" s="6"/>
      <c r="AC5200" s="6"/>
    </row>
    <row r="5201" spans="1:29" x14ac:dyDescent="0.25">
      <c r="Q5201" s="12" t="str">
        <f t="shared" ca="1" si="165"/>
        <v>-</v>
      </c>
      <c r="W5201" t="str">
        <f t="shared" si="164"/>
        <v>-</v>
      </c>
    </row>
    <row r="5202" spans="1:29" x14ac:dyDescent="0.25">
      <c r="A5202" s="6"/>
      <c r="B5202" s="10"/>
      <c r="C5202" s="6"/>
      <c r="D5202" s="6"/>
      <c r="E5202" s="6"/>
      <c r="F5202" s="6"/>
      <c r="G5202" s="6"/>
      <c r="H5202" s="6"/>
      <c r="I5202" s="6"/>
      <c r="J5202" s="6"/>
      <c r="K5202" s="6"/>
      <c r="L5202" s="6"/>
      <c r="M5202" s="6"/>
      <c r="N5202" s="6"/>
      <c r="O5202" s="6"/>
      <c r="P5202" s="10"/>
      <c r="Q5202" s="15" t="str">
        <f t="shared" ca="1" si="165"/>
        <v>-</v>
      </c>
      <c r="R5202" s="6"/>
      <c r="S5202" s="6"/>
      <c r="T5202" s="6"/>
      <c r="U5202" s="6"/>
      <c r="V5202" s="6"/>
      <c r="W5202" s="6" t="str">
        <f t="shared" si="164"/>
        <v>-</v>
      </c>
      <c r="X5202" s="6"/>
      <c r="Y5202" s="6"/>
      <c r="Z5202" s="6"/>
      <c r="AA5202" s="6"/>
      <c r="AB5202" s="6"/>
      <c r="AC5202" s="6"/>
    </row>
    <row r="5203" spans="1:29" x14ac:dyDescent="0.25">
      <c r="Q5203" s="12" t="str">
        <f t="shared" ca="1" si="165"/>
        <v>-</v>
      </c>
      <c r="W5203" t="str">
        <f t="shared" si="164"/>
        <v>-</v>
      </c>
    </row>
    <row r="5204" spans="1:29" x14ac:dyDescent="0.25">
      <c r="A5204" s="6"/>
      <c r="B5204" s="10"/>
      <c r="C5204" s="6"/>
      <c r="D5204" s="6"/>
      <c r="E5204" s="6"/>
      <c r="F5204" s="6"/>
      <c r="G5204" s="6"/>
      <c r="H5204" s="6"/>
      <c r="I5204" s="6"/>
      <c r="J5204" s="6"/>
      <c r="K5204" s="6"/>
      <c r="L5204" s="6"/>
      <c r="M5204" s="6"/>
      <c r="N5204" s="6"/>
      <c r="O5204" s="6"/>
      <c r="P5204" s="10"/>
      <c r="Q5204" s="15" t="str">
        <f t="shared" ca="1" si="165"/>
        <v>-</v>
      </c>
      <c r="R5204" s="6"/>
      <c r="S5204" s="6"/>
      <c r="T5204" s="6"/>
      <c r="U5204" s="6"/>
      <c r="V5204" s="6"/>
      <c r="W5204" s="6" t="str">
        <f t="shared" si="164"/>
        <v>-</v>
      </c>
      <c r="X5204" s="6"/>
      <c r="Y5204" s="6"/>
      <c r="Z5204" s="6"/>
      <c r="AA5204" s="6"/>
      <c r="AB5204" s="6"/>
      <c r="AC5204" s="6"/>
    </row>
    <row r="5205" spans="1:29" x14ac:dyDescent="0.25">
      <c r="Q5205" s="12" t="str">
        <f t="shared" ca="1" si="165"/>
        <v>-</v>
      </c>
      <c r="W5205" t="str">
        <f t="shared" si="164"/>
        <v>-</v>
      </c>
    </row>
    <row r="5206" spans="1:29" x14ac:dyDescent="0.25">
      <c r="A5206" s="6"/>
      <c r="B5206" s="10"/>
      <c r="C5206" s="6"/>
      <c r="D5206" s="6"/>
      <c r="E5206" s="6"/>
      <c r="F5206" s="6"/>
      <c r="G5206" s="6"/>
      <c r="H5206" s="6"/>
      <c r="I5206" s="6"/>
      <c r="J5206" s="6"/>
      <c r="K5206" s="6"/>
      <c r="L5206" s="6"/>
      <c r="M5206" s="6"/>
      <c r="N5206" s="6"/>
      <c r="O5206" s="6"/>
      <c r="P5206" s="10"/>
      <c r="Q5206" s="15" t="str">
        <f t="shared" ca="1" si="165"/>
        <v>-</v>
      </c>
      <c r="R5206" s="6"/>
      <c r="S5206" s="6"/>
      <c r="T5206" s="6"/>
      <c r="U5206" s="6"/>
      <c r="V5206" s="6"/>
      <c r="W5206" s="6" t="str">
        <f t="shared" si="164"/>
        <v>-</v>
      </c>
      <c r="X5206" s="6"/>
      <c r="Y5206" s="6"/>
      <c r="Z5206" s="6"/>
      <c r="AA5206" s="6"/>
      <c r="AB5206" s="6"/>
      <c r="AC5206" s="6"/>
    </row>
    <row r="5207" spans="1:29" x14ac:dyDescent="0.25">
      <c r="Q5207" s="12" t="str">
        <f t="shared" ca="1" si="165"/>
        <v>-</v>
      </c>
      <c r="W5207" t="str">
        <f t="shared" si="164"/>
        <v>-</v>
      </c>
    </row>
    <row r="5208" spans="1:29" x14ac:dyDescent="0.25">
      <c r="A5208" s="6"/>
      <c r="B5208" s="10"/>
      <c r="C5208" s="6"/>
      <c r="D5208" s="6"/>
      <c r="E5208" s="6"/>
      <c r="F5208" s="6"/>
      <c r="G5208" s="6"/>
      <c r="H5208" s="6"/>
      <c r="I5208" s="6"/>
      <c r="J5208" s="6"/>
      <c r="K5208" s="6"/>
      <c r="L5208" s="6"/>
      <c r="M5208" s="6"/>
      <c r="N5208" s="6"/>
      <c r="O5208" s="6"/>
      <c r="P5208" s="10"/>
      <c r="Q5208" s="15" t="str">
        <f t="shared" ca="1" si="165"/>
        <v>-</v>
      </c>
      <c r="R5208" s="6"/>
      <c r="S5208" s="6"/>
      <c r="T5208" s="6"/>
      <c r="U5208" s="6"/>
      <c r="V5208" s="6"/>
      <c r="W5208" s="6" t="str">
        <f t="shared" si="164"/>
        <v>-</v>
      </c>
      <c r="X5208" s="6"/>
      <c r="Y5208" s="6"/>
      <c r="Z5208" s="6"/>
      <c r="AA5208" s="6"/>
      <c r="AB5208" s="6"/>
      <c r="AC5208" s="6"/>
    </row>
    <row r="5209" spans="1:29" x14ac:dyDescent="0.25">
      <c r="Q5209" s="12" t="str">
        <f t="shared" ca="1" si="165"/>
        <v>-</v>
      </c>
      <c r="W5209" t="str">
        <f t="shared" si="164"/>
        <v>-</v>
      </c>
    </row>
    <row r="5210" spans="1:29" x14ac:dyDescent="0.25">
      <c r="A5210" s="6"/>
      <c r="B5210" s="10"/>
      <c r="C5210" s="6"/>
      <c r="D5210" s="6"/>
      <c r="E5210" s="6"/>
      <c r="F5210" s="6"/>
      <c r="G5210" s="6"/>
      <c r="H5210" s="6"/>
      <c r="I5210" s="6"/>
      <c r="J5210" s="6"/>
      <c r="K5210" s="6"/>
      <c r="L5210" s="6"/>
      <c r="M5210" s="6"/>
      <c r="N5210" s="6"/>
      <c r="O5210" s="6"/>
      <c r="P5210" s="10"/>
      <c r="Q5210" s="15" t="str">
        <f t="shared" ca="1" si="165"/>
        <v>-</v>
      </c>
      <c r="R5210" s="6"/>
      <c r="S5210" s="6"/>
      <c r="T5210" s="6"/>
      <c r="U5210" s="6"/>
      <c r="V5210" s="6"/>
      <c r="W5210" s="6" t="str">
        <f t="shared" si="164"/>
        <v>-</v>
      </c>
      <c r="X5210" s="6"/>
      <c r="Y5210" s="6"/>
      <c r="Z5210" s="6"/>
      <c r="AA5210" s="6"/>
      <c r="AB5210" s="6"/>
      <c r="AC5210" s="6"/>
    </row>
    <row r="5211" spans="1:29" x14ac:dyDescent="0.25">
      <c r="Q5211" s="12" t="str">
        <f t="shared" ca="1" si="165"/>
        <v>-</v>
      </c>
      <c r="W5211" t="str">
        <f t="shared" si="164"/>
        <v>-</v>
      </c>
    </row>
    <row r="5212" spans="1:29" x14ac:dyDescent="0.25">
      <c r="A5212" s="6"/>
      <c r="B5212" s="10"/>
      <c r="C5212" s="6"/>
      <c r="D5212" s="6"/>
      <c r="E5212" s="6"/>
      <c r="F5212" s="6"/>
      <c r="G5212" s="6"/>
      <c r="H5212" s="6"/>
      <c r="I5212" s="6"/>
      <c r="J5212" s="6"/>
      <c r="K5212" s="6"/>
      <c r="L5212" s="6"/>
      <c r="M5212" s="6"/>
      <c r="N5212" s="6"/>
      <c r="O5212" s="6"/>
      <c r="P5212" s="10"/>
      <c r="Q5212" s="15" t="str">
        <f t="shared" ca="1" si="165"/>
        <v>-</v>
      </c>
      <c r="R5212" s="6"/>
      <c r="S5212" s="6"/>
      <c r="T5212" s="6"/>
      <c r="U5212" s="6"/>
      <c r="V5212" s="6"/>
      <c r="W5212" s="6" t="str">
        <f t="shared" si="164"/>
        <v>-</v>
      </c>
      <c r="X5212" s="6"/>
      <c r="Y5212" s="6"/>
      <c r="Z5212" s="6"/>
      <c r="AA5212" s="6"/>
      <c r="AB5212" s="6"/>
      <c r="AC5212" s="6"/>
    </row>
    <row r="5213" spans="1:29" x14ac:dyDescent="0.25">
      <c r="Q5213" s="12" t="str">
        <f t="shared" ca="1" si="165"/>
        <v>-</v>
      </c>
      <c r="W5213" t="str">
        <f t="shared" si="164"/>
        <v>-</v>
      </c>
    </row>
    <row r="5214" spans="1:29" x14ac:dyDescent="0.25">
      <c r="A5214" s="6"/>
      <c r="B5214" s="10"/>
      <c r="C5214" s="6"/>
      <c r="D5214" s="6"/>
      <c r="E5214" s="6"/>
      <c r="F5214" s="6"/>
      <c r="G5214" s="6"/>
      <c r="H5214" s="6"/>
      <c r="I5214" s="6"/>
      <c r="J5214" s="6"/>
      <c r="K5214" s="6"/>
      <c r="L5214" s="6"/>
      <c r="M5214" s="6"/>
      <c r="N5214" s="6"/>
      <c r="O5214" s="6"/>
      <c r="P5214" s="10"/>
      <c r="Q5214" s="15" t="str">
        <f t="shared" ca="1" si="165"/>
        <v>-</v>
      </c>
      <c r="R5214" s="6"/>
      <c r="S5214" s="6"/>
      <c r="T5214" s="6"/>
      <c r="U5214" s="6"/>
      <c r="V5214" s="6"/>
      <c r="W5214" s="6" t="str">
        <f t="shared" si="164"/>
        <v>-</v>
      </c>
      <c r="X5214" s="6"/>
      <c r="Y5214" s="6"/>
      <c r="Z5214" s="6"/>
      <c r="AA5214" s="6"/>
      <c r="AB5214" s="6"/>
      <c r="AC5214" s="6"/>
    </row>
    <row r="5215" spans="1:29" x14ac:dyDescent="0.25">
      <c r="Q5215" s="12" t="str">
        <f t="shared" ca="1" si="165"/>
        <v>-</v>
      </c>
      <c r="W5215" t="str">
        <f t="shared" si="164"/>
        <v>-</v>
      </c>
    </row>
    <row r="5216" spans="1:29" x14ac:dyDescent="0.25">
      <c r="A5216" s="6"/>
      <c r="B5216" s="10"/>
      <c r="C5216" s="6"/>
      <c r="D5216" s="6"/>
      <c r="E5216" s="6"/>
      <c r="F5216" s="6"/>
      <c r="G5216" s="6"/>
      <c r="H5216" s="6"/>
      <c r="I5216" s="6"/>
      <c r="J5216" s="6"/>
      <c r="K5216" s="6"/>
      <c r="L5216" s="6"/>
      <c r="M5216" s="6"/>
      <c r="N5216" s="6"/>
      <c r="O5216" s="6"/>
      <c r="P5216" s="10"/>
      <c r="Q5216" s="15" t="str">
        <f t="shared" ca="1" si="165"/>
        <v>-</v>
      </c>
      <c r="R5216" s="6"/>
      <c r="S5216" s="6"/>
      <c r="T5216" s="6"/>
      <c r="U5216" s="6"/>
      <c r="V5216" s="6"/>
      <c r="W5216" s="6" t="str">
        <f t="shared" si="164"/>
        <v>-</v>
      </c>
      <c r="X5216" s="6"/>
      <c r="Y5216" s="6"/>
      <c r="Z5216" s="6"/>
      <c r="AA5216" s="6"/>
      <c r="AB5216" s="6"/>
      <c r="AC5216" s="6"/>
    </row>
    <row r="5217" spans="1:29" x14ac:dyDescent="0.25">
      <c r="Q5217" s="12" t="str">
        <f t="shared" ca="1" si="165"/>
        <v>-</v>
      </c>
      <c r="W5217" t="str">
        <f t="shared" si="164"/>
        <v>-</v>
      </c>
    </row>
    <row r="5218" spans="1:29" x14ac:dyDescent="0.25">
      <c r="A5218" s="6"/>
      <c r="B5218" s="10"/>
      <c r="C5218" s="6"/>
      <c r="D5218" s="6"/>
      <c r="E5218" s="6"/>
      <c r="F5218" s="6"/>
      <c r="G5218" s="6"/>
      <c r="H5218" s="6"/>
      <c r="I5218" s="6"/>
      <c r="J5218" s="6"/>
      <c r="K5218" s="6"/>
      <c r="L5218" s="6"/>
      <c r="M5218" s="6"/>
      <c r="N5218" s="6"/>
      <c r="O5218" s="6"/>
      <c r="P5218" s="10"/>
      <c r="Q5218" s="15" t="str">
        <f t="shared" ca="1" si="165"/>
        <v>-</v>
      </c>
      <c r="R5218" s="6"/>
      <c r="S5218" s="6"/>
      <c r="T5218" s="6"/>
      <c r="U5218" s="6"/>
      <c r="V5218" s="6"/>
      <c r="W5218" s="6" t="str">
        <f t="shared" si="164"/>
        <v>-</v>
      </c>
      <c r="X5218" s="6"/>
      <c r="Y5218" s="6"/>
      <c r="Z5218" s="6"/>
      <c r="AA5218" s="6"/>
      <c r="AB5218" s="6"/>
      <c r="AC5218" s="6"/>
    </row>
    <row r="5219" spans="1:29" x14ac:dyDescent="0.25">
      <c r="Q5219" s="12" t="str">
        <f t="shared" ca="1" si="165"/>
        <v>-</v>
      </c>
      <c r="W5219" t="str">
        <f t="shared" si="164"/>
        <v>-</v>
      </c>
    </row>
    <row r="5220" spans="1:29" x14ac:dyDescent="0.25">
      <c r="A5220" s="6"/>
      <c r="B5220" s="10"/>
      <c r="C5220" s="6"/>
      <c r="D5220" s="6"/>
      <c r="E5220" s="6"/>
      <c r="F5220" s="6"/>
      <c r="G5220" s="6"/>
      <c r="H5220" s="6"/>
      <c r="I5220" s="6"/>
      <c r="J5220" s="6"/>
      <c r="K5220" s="6"/>
      <c r="L5220" s="6"/>
      <c r="M5220" s="6"/>
      <c r="N5220" s="6"/>
      <c r="O5220" s="6"/>
      <c r="P5220" s="10"/>
      <c r="Q5220" s="15" t="str">
        <f t="shared" ca="1" si="165"/>
        <v>-</v>
      </c>
      <c r="R5220" s="6"/>
      <c r="S5220" s="6"/>
      <c r="T5220" s="6"/>
      <c r="U5220" s="6"/>
      <c r="V5220" s="6"/>
      <c r="W5220" s="6" t="str">
        <f t="shared" si="164"/>
        <v>-</v>
      </c>
      <c r="X5220" s="6"/>
      <c r="Y5220" s="6"/>
      <c r="Z5220" s="6"/>
      <c r="AA5220" s="6"/>
      <c r="AB5220" s="6"/>
      <c r="AC5220" s="6"/>
    </row>
    <row r="5221" spans="1:29" x14ac:dyDescent="0.25">
      <c r="Q5221" s="12" t="str">
        <f t="shared" ca="1" si="165"/>
        <v>-</v>
      </c>
      <c r="W5221" t="str">
        <f t="shared" si="164"/>
        <v>-</v>
      </c>
    </row>
    <row r="5222" spans="1:29" x14ac:dyDescent="0.25">
      <c r="A5222" s="6"/>
      <c r="B5222" s="10"/>
      <c r="C5222" s="6"/>
      <c r="D5222" s="6"/>
      <c r="E5222" s="6"/>
      <c r="F5222" s="6"/>
      <c r="G5222" s="6"/>
      <c r="H5222" s="6"/>
      <c r="I5222" s="6"/>
      <c r="J5222" s="6"/>
      <c r="K5222" s="6"/>
      <c r="L5222" s="6"/>
      <c r="M5222" s="6"/>
      <c r="N5222" s="6"/>
      <c r="O5222" s="6"/>
      <c r="P5222" s="10"/>
      <c r="Q5222" s="15" t="str">
        <f t="shared" ca="1" si="165"/>
        <v>-</v>
      </c>
      <c r="R5222" s="6"/>
      <c r="S5222" s="6"/>
      <c r="T5222" s="6"/>
      <c r="U5222" s="6"/>
      <c r="V5222" s="6"/>
      <c r="W5222" s="6" t="str">
        <f t="shared" si="164"/>
        <v>-</v>
      </c>
      <c r="X5222" s="6"/>
      <c r="Y5222" s="6"/>
      <c r="Z5222" s="6"/>
      <c r="AA5222" s="6"/>
      <c r="AB5222" s="6"/>
      <c r="AC5222" s="6"/>
    </row>
    <row r="5223" spans="1:29" x14ac:dyDescent="0.25">
      <c r="Q5223" s="12" t="str">
        <f t="shared" ca="1" si="165"/>
        <v>-</v>
      </c>
      <c r="W5223" t="str">
        <f t="shared" si="164"/>
        <v>-</v>
      </c>
    </row>
    <row r="5224" spans="1:29" x14ac:dyDescent="0.25">
      <c r="A5224" s="6"/>
      <c r="B5224" s="10"/>
      <c r="C5224" s="6"/>
      <c r="D5224" s="6"/>
      <c r="E5224" s="6"/>
      <c r="F5224" s="6"/>
      <c r="G5224" s="6"/>
      <c r="H5224" s="6"/>
      <c r="I5224" s="6"/>
      <c r="J5224" s="6"/>
      <c r="K5224" s="6"/>
      <c r="L5224" s="6"/>
      <c r="M5224" s="6"/>
      <c r="N5224" s="6"/>
      <c r="O5224" s="6"/>
      <c r="P5224" s="10"/>
      <c r="Q5224" s="15" t="str">
        <f t="shared" ca="1" si="165"/>
        <v>-</v>
      </c>
      <c r="R5224" s="6"/>
      <c r="S5224" s="6"/>
      <c r="T5224" s="6"/>
      <c r="U5224" s="6"/>
      <c r="V5224" s="6"/>
      <c r="W5224" s="6" t="str">
        <f t="shared" si="164"/>
        <v>-</v>
      </c>
      <c r="X5224" s="6"/>
      <c r="Y5224" s="6"/>
      <c r="Z5224" s="6"/>
      <c r="AA5224" s="6"/>
      <c r="AB5224" s="6"/>
      <c r="AC5224" s="6"/>
    </row>
    <row r="5225" spans="1:29" x14ac:dyDescent="0.25">
      <c r="Q5225" s="12" t="str">
        <f t="shared" ca="1" si="165"/>
        <v>-</v>
      </c>
      <c r="W5225" t="str">
        <f t="shared" si="164"/>
        <v>-</v>
      </c>
    </row>
    <row r="5226" spans="1:29" x14ac:dyDescent="0.25">
      <c r="A5226" s="6"/>
      <c r="B5226" s="10"/>
      <c r="C5226" s="6"/>
      <c r="D5226" s="6"/>
      <c r="E5226" s="6"/>
      <c r="F5226" s="6"/>
      <c r="G5226" s="6"/>
      <c r="H5226" s="6"/>
      <c r="I5226" s="6"/>
      <c r="J5226" s="6"/>
      <c r="K5226" s="6"/>
      <c r="L5226" s="6"/>
      <c r="M5226" s="6"/>
      <c r="N5226" s="6"/>
      <c r="O5226" s="6"/>
      <c r="P5226" s="10"/>
      <c r="Q5226" s="15" t="str">
        <f t="shared" ca="1" si="165"/>
        <v>-</v>
      </c>
      <c r="R5226" s="6"/>
      <c r="S5226" s="6"/>
      <c r="T5226" s="6"/>
      <c r="U5226" s="6"/>
      <c r="V5226" s="6"/>
      <c r="W5226" s="6" t="str">
        <f t="shared" si="164"/>
        <v>-</v>
      </c>
      <c r="X5226" s="6"/>
      <c r="Y5226" s="6"/>
      <c r="Z5226" s="6"/>
      <c r="AA5226" s="6"/>
      <c r="AB5226" s="6"/>
      <c r="AC5226" s="6"/>
    </row>
    <row r="5227" spans="1:29" x14ac:dyDescent="0.25">
      <c r="Q5227" s="12" t="str">
        <f t="shared" ca="1" si="165"/>
        <v>-</v>
      </c>
      <c r="W5227" t="str">
        <f t="shared" si="164"/>
        <v>-</v>
      </c>
    </row>
    <row r="5228" spans="1:29" x14ac:dyDescent="0.25">
      <c r="A5228" s="6"/>
      <c r="B5228" s="10"/>
      <c r="C5228" s="6"/>
      <c r="D5228" s="6"/>
      <c r="E5228" s="6"/>
      <c r="F5228" s="6"/>
      <c r="G5228" s="6"/>
      <c r="H5228" s="6"/>
      <c r="I5228" s="6"/>
      <c r="J5228" s="6"/>
      <c r="K5228" s="6"/>
      <c r="L5228" s="6"/>
      <c r="M5228" s="6"/>
      <c r="N5228" s="6"/>
      <c r="O5228" s="6"/>
      <c r="P5228" s="10"/>
      <c r="Q5228" s="15" t="str">
        <f t="shared" ca="1" si="165"/>
        <v>-</v>
      </c>
      <c r="R5228" s="6"/>
      <c r="S5228" s="6"/>
      <c r="T5228" s="6"/>
      <c r="U5228" s="6"/>
      <c r="V5228" s="6"/>
      <c r="W5228" s="6" t="str">
        <f t="shared" si="164"/>
        <v>-</v>
      </c>
      <c r="X5228" s="6"/>
      <c r="Y5228" s="6"/>
      <c r="Z5228" s="6"/>
      <c r="AA5228" s="6"/>
      <c r="AB5228" s="6"/>
      <c r="AC5228" s="6"/>
    </row>
    <row r="5229" spans="1:29" x14ac:dyDescent="0.25">
      <c r="Q5229" s="12" t="str">
        <f t="shared" ca="1" si="165"/>
        <v>-</v>
      </c>
      <c r="W5229" t="str">
        <f t="shared" si="164"/>
        <v>-</v>
      </c>
    </row>
    <row r="5230" spans="1:29" x14ac:dyDescent="0.25">
      <c r="A5230" s="6"/>
      <c r="B5230" s="10"/>
      <c r="C5230" s="6"/>
      <c r="D5230" s="6"/>
      <c r="E5230" s="6"/>
      <c r="F5230" s="6"/>
      <c r="G5230" s="6"/>
      <c r="H5230" s="6"/>
      <c r="I5230" s="6"/>
      <c r="J5230" s="6"/>
      <c r="K5230" s="6"/>
      <c r="L5230" s="6"/>
      <c r="M5230" s="6"/>
      <c r="N5230" s="6"/>
      <c r="O5230" s="6"/>
      <c r="P5230" s="10"/>
      <c r="Q5230" s="15" t="str">
        <f t="shared" ca="1" si="165"/>
        <v>-</v>
      </c>
      <c r="R5230" s="6"/>
      <c r="S5230" s="6"/>
      <c r="T5230" s="6"/>
      <c r="U5230" s="6"/>
      <c r="V5230" s="6"/>
      <c r="W5230" s="6" t="str">
        <f t="shared" si="164"/>
        <v>-</v>
      </c>
      <c r="X5230" s="6"/>
      <c r="Y5230" s="6"/>
      <c r="Z5230" s="6"/>
      <c r="AA5230" s="6"/>
      <c r="AB5230" s="6"/>
      <c r="AC5230" s="6"/>
    </row>
    <row r="5231" spans="1:29" x14ac:dyDescent="0.25">
      <c r="Q5231" s="12" t="str">
        <f t="shared" ca="1" si="165"/>
        <v>-</v>
      </c>
      <c r="W5231" t="str">
        <f t="shared" si="164"/>
        <v>-</v>
      </c>
    </row>
    <row r="5232" spans="1:29" x14ac:dyDescent="0.25">
      <c r="A5232" s="6"/>
      <c r="B5232" s="10"/>
      <c r="C5232" s="6"/>
      <c r="D5232" s="6"/>
      <c r="E5232" s="6"/>
      <c r="F5232" s="6"/>
      <c r="G5232" s="6"/>
      <c r="H5232" s="6"/>
      <c r="I5232" s="6"/>
      <c r="J5232" s="6"/>
      <c r="K5232" s="6"/>
      <c r="L5232" s="6"/>
      <c r="M5232" s="6"/>
      <c r="N5232" s="6"/>
      <c r="O5232" s="6"/>
      <c r="P5232" s="10"/>
      <c r="Q5232" s="15" t="str">
        <f t="shared" ca="1" si="165"/>
        <v>-</v>
      </c>
      <c r="R5232" s="6"/>
      <c r="S5232" s="6"/>
      <c r="T5232" s="6"/>
      <c r="U5232" s="6"/>
      <c r="V5232" s="6"/>
      <c r="W5232" s="6" t="str">
        <f t="shared" si="164"/>
        <v>-</v>
      </c>
      <c r="X5232" s="6"/>
      <c r="Y5232" s="6"/>
      <c r="Z5232" s="6"/>
      <c r="AA5232" s="6"/>
      <c r="AB5232" s="6"/>
      <c r="AC5232" s="6"/>
    </row>
    <row r="5233" spans="1:29" x14ac:dyDescent="0.25">
      <c r="Q5233" s="12" t="str">
        <f t="shared" ca="1" si="165"/>
        <v>-</v>
      </c>
      <c r="W5233" t="str">
        <f t="shared" si="164"/>
        <v>-</v>
      </c>
    </row>
    <row r="5234" spans="1:29" x14ac:dyDescent="0.25">
      <c r="A5234" s="6"/>
      <c r="B5234" s="10"/>
      <c r="C5234" s="6"/>
      <c r="D5234" s="6"/>
      <c r="E5234" s="6"/>
      <c r="F5234" s="6"/>
      <c r="G5234" s="6"/>
      <c r="H5234" s="6"/>
      <c r="I5234" s="6"/>
      <c r="J5234" s="6"/>
      <c r="K5234" s="6"/>
      <c r="L5234" s="6"/>
      <c r="M5234" s="6"/>
      <c r="N5234" s="6"/>
      <c r="O5234" s="6"/>
      <c r="P5234" s="10"/>
      <c r="Q5234" s="15" t="str">
        <f t="shared" ca="1" si="165"/>
        <v>-</v>
      </c>
      <c r="R5234" s="6"/>
      <c r="S5234" s="6"/>
      <c r="T5234" s="6"/>
      <c r="U5234" s="6"/>
      <c r="V5234" s="6"/>
      <c r="W5234" s="6" t="str">
        <f t="shared" si="164"/>
        <v>-</v>
      </c>
      <c r="X5234" s="6"/>
      <c r="Y5234" s="6"/>
      <c r="Z5234" s="6"/>
      <c r="AA5234" s="6"/>
      <c r="AB5234" s="6"/>
      <c r="AC5234" s="6"/>
    </row>
    <row r="5235" spans="1:29" x14ac:dyDescent="0.25">
      <c r="Q5235" s="12" t="str">
        <f t="shared" ca="1" si="165"/>
        <v>-</v>
      </c>
      <c r="W5235" t="str">
        <f t="shared" si="164"/>
        <v>-</v>
      </c>
    </row>
    <row r="5236" spans="1:29" x14ac:dyDescent="0.25">
      <c r="A5236" s="6"/>
      <c r="B5236" s="10"/>
      <c r="C5236" s="6"/>
      <c r="D5236" s="6"/>
      <c r="E5236" s="6"/>
      <c r="F5236" s="6"/>
      <c r="G5236" s="6"/>
      <c r="H5236" s="6"/>
      <c r="I5236" s="6"/>
      <c r="J5236" s="6"/>
      <c r="K5236" s="6"/>
      <c r="L5236" s="6"/>
      <c r="M5236" s="6"/>
      <c r="N5236" s="6"/>
      <c r="O5236" s="6"/>
      <c r="P5236" s="10"/>
      <c r="Q5236" s="15" t="str">
        <f t="shared" ca="1" si="165"/>
        <v>-</v>
      </c>
      <c r="R5236" s="6"/>
      <c r="S5236" s="6"/>
      <c r="T5236" s="6"/>
      <c r="U5236" s="6"/>
      <c r="V5236" s="6"/>
      <c r="W5236" s="6" t="str">
        <f t="shared" si="164"/>
        <v>-</v>
      </c>
      <c r="X5236" s="6"/>
      <c r="Y5236" s="6"/>
      <c r="Z5236" s="6"/>
      <c r="AA5236" s="6"/>
      <c r="AB5236" s="6"/>
      <c r="AC5236" s="6"/>
    </row>
    <row r="5237" spans="1:29" x14ac:dyDescent="0.25">
      <c r="Q5237" s="12" t="str">
        <f t="shared" ca="1" si="165"/>
        <v>-</v>
      </c>
      <c r="W5237" t="str">
        <f t="shared" si="164"/>
        <v>-</v>
      </c>
    </row>
    <row r="5238" spans="1:29" x14ac:dyDescent="0.25">
      <c r="A5238" s="6"/>
      <c r="B5238" s="10"/>
      <c r="C5238" s="6"/>
      <c r="D5238" s="6"/>
      <c r="E5238" s="6"/>
      <c r="F5238" s="6"/>
      <c r="G5238" s="6"/>
      <c r="H5238" s="6"/>
      <c r="I5238" s="6"/>
      <c r="J5238" s="6"/>
      <c r="K5238" s="6"/>
      <c r="L5238" s="6"/>
      <c r="M5238" s="6"/>
      <c r="N5238" s="6"/>
      <c r="O5238" s="6"/>
      <c r="P5238" s="10"/>
      <c r="Q5238" s="15" t="str">
        <f t="shared" ca="1" si="165"/>
        <v>-</v>
      </c>
      <c r="R5238" s="6"/>
      <c r="S5238" s="6"/>
      <c r="T5238" s="6"/>
      <c r="U5238" s="6"/>
      <c r="V5238" s="6"/>
      <c r="W5238" s="6" t="str">
        <f t="shared" si="164"/>
        <v>-</v>
      </c>
      <c r="X5238" s="6"/>
      <c r="Y5238" s="6"/>
      <c r="Z5238" s="6"/>
      <c r="AA5238" s="6"/>
      <c r="AB5238" s="6"/>
      <c r="AC5238" s="6"/>
    </row>
    <row r="5239" spans="1:29" x14ac:dyDescent="0.25">
      <c r="Q5239" s="12" t="str">
        <f t="shared" ca="1" si="165"/>
        <v>-</v>
      </c>
      <c r="W5239" t="str">
        <f t="shared" si="164"/>
        <v>-</v>
      </c>
    </row>
    <row r="5240" spans="1:29" x14ac:dyDescent="0.25">
      <c r="A5240" s="6"/>
      <c r="B5240" s="10"/>
      <c r="C5240" s="6"/>
      <c r="D5240" s="6"/>
      <c r="E5240" s="6"/>
      <c r="F5240" s="6"/>
      <c r="G5240" s="6"/>
      <c r="H5240" s="6"/>
      <c r="I5240" s="6"/>
      <c r="J5240" s="6"/>
      <c r="K5240" s="6"/>
      <c r="L5240" s="6"/>
      <c r="M5240" s="6"/>
      <c r="N5240" s="6"/>
      <c r="O5240" s="6"/>
      <c r="P5240" s="10"/>
      <c r="Q5240" s="15" t="str">
        <f t="shared" ca="1" si="165"/>
        <v>-</v>
      </c>
      <c r="R5240" s="6"/>
      <c r="S5240" s="6"/>
      <c r="T5240" s="6"/>
      <c r="U5240" s="6"/>
      <c r="V5240" s="6"/>
      <c r="W5240" s="6" t="str">
        <f t="shared" si="164"/>
        <v>-</v>
      </c>
      <c r="X5240" s="6"/>
      <c r="Y5240" s="6"/>
      <c r="Z5240" s="6"/>
      <c r="AA5240" s="6"/>
      <c r="AB5240" s="6"/>
      <c r="AC5240" s="6"/>
    </row>
    <row r="5241" spans="1:29" x14ac:dyDescent="0.25">
      <c r="Q5241" s="12" t="str">
        <f t="shared" ca="1" si="165"/>
        <v>-</v>
      </c>
      <c r="W5241" t="str">
        <f t="shared" si="164"/>
        <v>-</v>
      </c>
    </row>
    <row r="5242" spans="1:29" x14ac:dyDescent="0.25">
      <c r="A5242" s="6"/>
      <c r="B5242" s="10"/>
      <c r="C5242" s="6"/>
      <c r="D5242" s="6"/>
      <c r="E5242" s="6"/>
      <c r="F5242" s="6"/>
      <c r="G5242" s="6"/>
      <c r="H5242" s="6"/>
      <c r="I5242" s="6"/>
      <c r="J5242" s="6"/>
      <c r="K5242" s="6"/>
      <c r="L5242" s="6"/>
      <c r="M5242" s="6"/>
      <c r="N5242" s="6"/>
      <c r="O5242" s="6"/>
      <c r="P5242" s="10"/>
      <c r="Q5242" s="15" t="str">
        <f t="shared" ca="1" si="165"/>
        <v>-</v>
      </c>
      <c r="R5242" s="6"/>
      <c r="S5242" s="6"/>
      <c r="T5242" s="6"/>
      <c r="U5242" s="6"/>
      <c r="V5242" s="6"/>
      <c r="W5242" s="6" t="str">
        <f t="shared" si="164"/>
        <v>-</v>
      </c>
      <c r="X5242" s="6"/>
      <c r="Y5242" s="6"/>
      <c r="Z5242" s="6"/>
      <c r="AA5242" s="6"/>
      <c r="AB5242" s="6"/>
      <c r="AC5242" s="6"/>
    </row>
    <row r="5243" spans="1:29" x14ac:dyDescent="0.25">
      <c r="Q5243" s="12" t="str">
        <f t="shared" ca="1" si="165"/>
        <v>-</v>
      </c>
      <c r="W5243" t="str">
        <f t="shared" si="164"/>
        <v>-</v>
      </c>
    </row>
    <row r="5244" spans="1:29" x14ac:dyDescent="0.25">
      <c r="A5244" s="6"/>
      <c r="B5244" s="10"/>
      <c r="C5244" s="6"/>
      <c r="D5244" s="6"/>
      <c r="E5244" s="6"/>
      <c r="F5244" s="6"/>
      <c r="G5244" s="6"/>
      <c r="H5244" s="6"/>
      <c r="I5244" s="6"/>
      <c r="J5244" s="6"/>
      <c r="K5244" s="6"/>
      <c r="L5244" s="6"/>
      <c r="M5244" s="6"/>
      <c r="N5244" s="6"/>
      <c r="O5244" s="6"/>
      <c r="P5244" s="10"/>
      <c r="Q5244" s="15" t="str">
        <f t="shared" ca="1" si="165"/>
        <v>-</v>
      </c>
      <c r="R5244" s="6"/>
      <c r="S5244" s="6"/>
      <c r="T5244" s="6"/>
      <c r="U5244" s="6"/>
      <c r="V5244" s="6"/>
      <c r="W5244" s="6" t="str">
        <f t="shared" si="164"/>
        <v>-</v>
      </c>
      <c r="X5244" s="6"/>
      <c r="Y5244" s="6"/>
      <c r="Z5244" s="6"/>
      <c r="AA5244" s="6"/>
      <c r="AB5244" s="6"/>
      <c r="AC5244" s="6"/>
    </row>
    <row r="5245" spans="1:29" x14ac:dyDescent="0.25">
      <c r="Q5245" s="12" t="str">
        <f t="shared" ca="1" si="165"/>
        <v>-</v>
      </c>
      <c r="W5245" t="str">
        <f t="shared" si="164"/>
        <v>-</v>
      </c>
    </row>
    <row r="5246" spans="1:29" x14ac:dyDescent="0.25">
      <c r="A5246" s="6"/>
      <c r="B5246" s="10"/>
      <c r="C5246" s="6"/>
      <c r="D5246" s="6"/>
      <c r="E5246" s="6"/>
      <c r="F5246" s="6"/>
      <c r="G5246" s="6"/>
      <c r="H5246" s="6"/>
      <c r="I5246" s="6"/>
      <c r="J5246" s="6"/>
      <c r="K5246" s="6"/>
      <c r="L5246" s="6"/>
      <c r="M5246" s="6"/>
      <c r="N5246" s="6"/>
      <c r="O5246" s="6"/>
      <c r="P5246" s="10"/>
      <c r="Q5246" s="15" t="str">
        <f t="shared" ca="1" si="165"/>
        <v>-</v>
      </c>
      <c r="R5246" s="6"/>
      <c r="S5246" s="6"/>
      <c r="T5246" s="6"/>
      <c r="U5246" s="6"/>
      <c r="V5246" s="6"/>
      <c r="W5246" s="6" t="str">
        <f t="shared" si="164"/>
        <v>-</v>
      </c>
      <c r="X5246" s="6"/>
      <c r="Y5246" s="6"/>
      <c r="Z5246" s="6"/>
      <c r="AA5246" s="6"/>
      <c r="AB5246" s="6"/>
      <c r="AC5246" s="6"/>
    </row>
    <row r="5247" spans="1:29" x14ac:dyDescent="0.25">
      <c r="Q5247" s="12" t="str">
        <f t="shared" ca="1" si="165"/>
        <v>-</v>
      </c>
      <c r="W5247" t="str">
        <f t="shared" si="164"/>
        <v>-</v>
      </c>
    </row>
    <row r="5248" spans="1:29" x14ac:dyDescent="0.25">
      <c r="A5248" s="6"/>
      <c r="B5248" s="10"/>
      <c r="C5248" s="6"/>
      <c r="D5248" s="6"/>
      <c r="E5248" s="6"/>
      <c r="F5248" s="6"/>
      <c r="G5248" s="6"/>
      <c r="H5248" s="6"/>
      <c r="I5248" s="6"/>
      <c r="J5248" s="6"/>
      <c r="K5248" s="6"/>
      <c r="L5248" s="6"/>
      <c r="M5248" s="6"/>
      <c r="N5248" s="6"/>
      <c r="O5248" s="6"/>
      <c r="P5248" s="10"/>
      <c r="Q5248" s="15" t="str">
        <f t="shared" ca="1" si="165"/>
        <v>-</v>
      </c>
      <c r="R5248" s="6"/>
      <c r="S5248" s="6"/>
      <c r="T5248" s="6"/>
      <c r="U5248" s="6"/>
      <c r="V5248" s="6"/>
      <c r="W5248" s="6" t="str">
        <f t="shared" si="164"/>
        <v>-</v>
      </c>
      <c r="X5248" s="6"/>
      <c r="Y5248" s="6"/>
      <c r="Z5248" s="6"/>
      <c r="AA5248" s="6"/>
      <c r="AB5248" s="6"/>
      <c r="AC5248" s="6"/>
    </row>
    <row r="5249" spans="1:29" x14ac:dyDescent="0.25">
      <c r="Q5249" s="12" t="str">
        <f t="shared" ca="1" si="165"/>
        <v>-</v>
      </c>
      <c r="W5249" t="str">
        <f t="shared" si="164"/>
        <v>-</v>
      </c>
    </row>
    <row r="5250" spans="1:29" x14ac:dyDescent="0.25">
      <c r="A5250" s="6"/>
      <c r="B5250" s="10"/>
      <c r="C5250" s="6"/>
      <c r="D5250" s="6"/>
      <c r="E5250" s="6"/>
      <c r="F5250" s="6"/>
      <c r="G5250" s="6"/>
      <c r="H5250" s="6"/>
      <c r="I5250" s="6"/>
      <c r="J5250" s="6"/>
      <c r="K5250" s="6"/>
      <c r="L5250" s="6"/>
      <c r="M5250" s="6"/>
      <c r="N5250" s="6"/>
      <c r="O5250" s="6"/>
      <c r="P5250" s="10"/>
      <c r="Q5250" s="15" t="str">
        <f t="shared" ca="1" si="165"/>
        <v>-</v>
      </c>
      <c r="R5250" s="6"/>
      <c r="S5250" s="6"/>
      <c r="T5250" s="6"/>
      <c r="U5250" s="6"/>
      <c r="V5250" s="6"/>
      <c r="W5250" s="6" t="str">
        <f t="shared" si="164"/>
        <v>-</v>
      </c>
      <c r="X5250" s="6"/>
      <c r="Y5250" s="6"/>
      <c r="Z5250" s="6"/>
      <c r="AA5250" s="6"/>
      <c r="AB5250" s="6"/>
      <c r="AC5250" s="6"/>
    </row>
    <row r="5251" spans="1:29" x14ac:dyDescent="0.25">
      <c r="Q5251" s="12" t="str">
        <f t="shared" ca="1" si="165"/>
        <v>-</v>
      </c>
      <c r="W5251" t="str">
        <f t="shared" si="164"/>
        <v>-</v>
      </c>
    </row>
    <row r="5252" spans="1:29" x14ac:dyDescent="0.25">
      <c r="A5252" s="6"/>
      <c r="B5252" s="10"/>
      <c r="C5252" s="6"/>
      <c r="D5252" s="6"/>
      <c r="E5252" s="6"/>
      <c r="F5252" s="6"/>
      <c r="G5252" s="6"/>
      <c r="H5252" s="6"/>
      <c r="I5252" s="6"/>
      <c r="J5252" s="6"/>
      <c r="K5252" s="6"/>
      <c r="L5252" s="6"/>
      <c r="M5252" s="6"/>
      <c r="N5252" s="6"/>
      <c r="O5252" s="6"/>
      <c r="P5252" s="10"/>
      <c r="Q5252" s="15" t="str">
        <f t="shared" ca="1" si="165"/>
        <v>-</v>
      </c>
      <c r="R5252" s="6"/>
      <c r="S5252" s="6"/>
      <c r="T5252" s="6"/>
      <c r="U5252" s="6"/>
      <c r="V5252" s="6"/>
      <c r="W5252" s="6" t="str">
        <f t="shared" si="164"/>
        <v>-</v>
      </c>
      <c r="X5252" s="6"/>
      <c r="Y5252" s="6"/>
      <c r="Z5252" s="6"/>
      <c r="AA5252" s="6"/>
      <c r="AB5252" s="6"/>
      <c r="AC5252" s="6"/>
    </row>
    <row r="5253" spans="1:29" x14ac:dyDescent="0.25">
      <c r="Q5253" s="12" t="str">
        <f t="shared" ca="1" si="165"/>
        <v>-</v>
      </c>
      <c r="W5253" t="str">
        <f t="shared" si="164"/>
        <v>-</v>
      </c>
    </row>
    <row r="5254" spans="1:29" x14ac:dyDescent="0.25">
      <c r="A5254" s="6"/>
      <c r="B5254" s="10"/>
      <c r="C5254" s="6"/>
      <c r="D5254" s="6"/>
      <c r="E5254" s="6"/>
      <c r="F5254" s="6"/>
      <c r="G5254" s="6"/>
      <c r="H5254" s="6"/>
      <c r="I5254" s="6"/>
      <c r="J5254" s="6"/>
      <c r="K5254" s="6"/>
      <c r="L5254" s="6"/>
      <c r="M5254" s="6"/>
      <c r="N5254" s="6"/>
      <c r="O5254" s="6"/>
      <c r="P5254" s="10"/>
      <c r="Q5254" s="15" t="str">
        <f t="shared" ca="1" si="165"/>
        <v>-</v>
      </c>
      <c r="R5254" s="6"/>
      <c r="S5254" s="6"/>
      <c r="T5254" s="6"/>
      <c r="U5254" s="6"/>
      <c r="V5254" s="6"/>
      <c r="W5254" s="6" t="str">
        <f t="shared" si="164"/>
        <v>-</v>
      </c>
      <c r="X5254" s="6"/>
      <c r="Y5254" s="6"/>
      <c r="Z5254" s="6"/>
      <c r="AA5254" s="6"/>
      <c r="AB5254" s="6"/>
      <c r="AC5254" s="6"/>
    </row>
    <row r="5255" spans="1:29" x14ac:dyDescent="0.25">
      <c r="Q5255" s="12" t="str">
        <f t="shared" ca="1" si="165"/>
        <v>-</v>
      </c>
      <c r="W5255" t="str">
        <f t="shared" si="164"/>
        <v>-</v>
      </c>
    </row>
    <row r="5256" spans="1:29" x14ac:dyDescent="0.25">
      <c r="A5256" s="6"/>
      <c r="B5256" s="10"/>
      <c r="C5256" s="6"/>
      <c r="D5256" s="6"/>
      <c r="E5256" s="6"/>
      <c r="F5256" s="6"/>
      <c r="G5256" s="6"/>
      <c r="H5256" s="6"/>
      <c r="I5256" s="6"/>
      <c r="J5256" s="6"/>
      <c r="K5256" s="6"/>
      <c r="L5256" s="6"/>
      <c r="M5256" s="6"/>
      <c r="N5256" s="6"/>
      <c r="O5256" s="6"/>
      <c r="P5256" s="10"/>
      <c r="Q5256" s="15" t="str">
        <f t="shared" ca="1" si="165"/>
        <v>-</v>
      </c>
      <c r="R5256" s="6"/>
      <c r="S5256" s="6"/>
      <c r="T5256" s="6"/>
      <c r="U5256" s="6"/>
      <c r="V5256" s="6"/>
      <c r="W5256" s="6" t="str">
        <f t="shared" ref="W5256:W5319" si="166">IF(OR(ISBLANK(J5256),ISBLANK(V5256)),"-",(IF(J5256=V5256,"Yes","No")))</f>
        <v>-</v>
      </c>
      <c r="X5256" s="6"/>
      <c r="Y5256" s="6"/>
      <c r="Z5256" s="6"/>
      <c r="AA5256" s="6"/>
      <c r="AB5256" s="6"/>
      <c r="AC5256" s="6"/>
    </row>
    <row r="5257" spans="1:29" x14ac:dyDescent="0.25">
      <c r="Q5257" s="12" t="str">
        <f t="shared" ref="Q5257:Q5320" ca="1" si="167">IF(B5257&gt;1/1/1900, (IF(R5257="Closed",(DATEDIF(B5257,P5257,"d"))-(DATEDIF(M5257,O5257,"d")),IF(OR(R5257="Pending",ISBLANK(P5257)),TODAY()-B5257))),"-")</f>
        <v>-</v>
      </c>
      <c r="W5257" t="str">
        <f t="shared" si="166"/>
        <v>-</v>
      </c>
    </row>
    <row r="5258" spans="1:29" x14ac:dyDescent="0.25">
      <c r="A5258" s="6"/>
      <c r="B5258" s="10"/>
      <c r="C5258" s="6"/>
      <c r="D5258" s="6"/>
      <c r="E5258" s="6"/>
      <c r="F5258" s="6"/>
      <c r="G5258" s="6"/>
      <c r="H5258" s="6"/>
      <c r="I5258" s="6"/>
      <c r="J5258" s="6"/>
      <c r="K5258" s="6"/>
      <c r="L5258" s="6"/>
      <c r="M5258" s="6"/>
      <c r="N5258" s="6"/>
      <c r="O5258" s="6"/>
      <c r="P5258" s="10"/>
      <c r="Q5258" s="15" t="str">
        <f t="shared" ca="1" si="167"/>
        <v>-</v>
      </c>
      <c r="R5258" s="6"/>
      <c r="S5258" s="6"/>
      <c r="T5258" s="6"/>
      <c r="U5258" s="6"/>
      <c r="V5258" s="6"/>
      <c r="W5258" s="6" t="str">
        <f t="shared" si="166"/>
        <v>-</v>
      </c>
      <c r="X5258" s="6"/>
      <c r="Y5258" s="6"/>
      <c r="Z5258" s="6"/>
      <c r="AA5258" s="6"/>
      <c r="AB5258" s="6"/>
      <c r="AC5258" s="6"/>
    </row>
    <row r="5259" spans="1:29" x14ac:dyDescent="0.25">
      <c r="Q5259" s="12" t="str">
        <f t="shared" ca="1" si="167"/>
        <v>-</v>
      </c>
      <c r="W5259" t="str">
        <f t="shared" si="166"/>
        <v>-</v>
      </c>
    </row>
    <row r="5260" spans="1:29" x14ac:dyDescent="0.25">
      <c r="A5260" s="6"/>
      <c r="B5260" s="10"/>
      <c r="C5260" s="6"/>
      <c r="D5260" s="6"/>
      <c r="E5260" s="6"/>
      <c r="F5260" s="6"/>
      <c r="G5260" s="6"/>
      <c r="H5260" s="6"/>
      <c r="I5260" s="6"/>
      <c r="J5260" s="6"/>
      <c r="K5260" s="6"/>
      <c r="L5260" s="6"/>
      <c r="M5260" s="6"/>
      <c r="N5260" s="6"/>
      <c r="O5260" s="6"/>
      <c r="P5260" s="10"/>
      <c r="Q5260" s="15" t="str">
        <f t="shared" ca="1" si="167"/>
        <v>-</v>
      </c>
      <c r="R5260" s="6"/>
      <c r="S5260" s="6"/>
      <c r="T5260" s="6"/>
      <c r="U5260" s="6"/>
      <c r="V5260" s="6"/>
      <c r="W5260" s="6" t="str">
        <f t="shared" si="166"/>
        <v>-</v>
      </c>
      <c r="X5260" s="6"/>
      <c r="Y5260" s="6"/>
      <c r="Z5260" s="6"/>
      <c r="AA5260" s="6"/>
      <c r="AB5260" s="6"/>
      <c r="AC5260" s="6"/>
    </row>
    <row r="5261" spans="1:29" x14ac:dyDescent="0.25">
      <c r="Q5261" s="12" t="str">
        <f t="shared" ca="1" si="167"/>
        <v>-</v>
      </c>
      <c r="W5261" t="str">
        <f t="shared" si="166"/>
        <v>-</v>
      </c>
    </row>
    <row r="5262" spans="1:29" x14ac:dyDescent="0.25">
      <c r="A5262" s="6"/>
      <c r="B5262" s="10"/>
      <c r="C5262" s="6"/>
      <c r="D5262" s="6"/>
      <c r="E5262" s="6"/>
      <c r="F5262" s="6"/>
      <c r="G5262" s="6"/>
      <c r="H5262" s="6"/>
      <c r="I5262" s="6"/>
      <c r="J5262" s="6"/>
      <c r="K5262" s="6"/>
      <c r="L5262" s="6"/>
      <c r="M5262" s="6"/>
      <c r="N5262" s="6"/>
      <c r="O5262" s="6"/>
      <c r="P5262" s="10"/>
      <c r="Q5262" s="15" t="str">
        <f t="shared" ca="1" si="167"/>
        <v>-</v>
      </c>
      <c r="R5262" s="6"/>
      <c r="S5262" s="6"/>
      <c r="T5262" s="6"/>
      <c r="U5262" s="6"/>
      <c r="V5262" s="6"/>
      <c r="W5262" s="6" t="str">
        <f t="shared" si="166"/>
        <v>-</v>
      </c>
      <c r="X5262" s="6"/>
      <c r="Y5262" s="6"/>
      <c r="Z5262" s="6"/>
      <c r="AA5262" s="6"/>
      <c r="AB5262" s="6"/>
      <c r="AC5262" s="6"/>
    </row>
    <row r="5263" spans="1:29" x14ac:dyDescent="0.25">
      <c r="Q5263" s="12" t="str">
        <f t="shared" ca="1" si="167"/>
        <v>-</v>
      </c>
      <c r="W5263" t="str">
        <f t="shared" si="166"/>
        <v>-</v>
      </c>
    </row>
    <row r="5264" spans="1:29" x14ac:dyDescent="0.25">
      <c r="A5264" s="6"/>
      <c r="B5264" s="10"/>
      <c r="C5264" s="6"/>
      <c r="D5264" s="6"/>
      <c r="E5264" s="6"/>
      <c r="F5264" s="6"/>
      <c r="G5264" s="6"/>
      <c r="H5264" s="6"/>
      <c r="I5264" s="6"/>
      <c r="J5264" s="6"/>
      <c r="K5264" s="6"/>
      <c r="L5264" s="6"/>
      <c r="M5264" s="6"/>
      <c r="N5264" s="6"/>
      <c r="O5264" s="6"/>
      <c r="P5264" s="10"/>
      <c r="Q5264" s="15" t="str">
        <f t="shared" ca="1" si="167"/>
        <v>-</v>
      </c>
      <c r="R5264" s="6"/>
      <c r="S5264" s="6"/>
      <c r="T5264" s="6"/>
      <c r="U5264" s="6"/>
      <c r="V5264" s="6"/>
      <c r="W5264" s="6" t="str">
        <f t="shared" si="166"/>
        <v>-</v>
      </c>
      <c r="X5264" s="6"/>
      <c r="Y5264" s="6"/>
      <c r="Z5264" s="6"/>
      <c r="AA5264" s="6"/>
      <c r="AB5264" s="6"/>
      <c r="AC5264" s="6"/>
    </row>
    <row r="5265" spans="1:29" x14ac:dyDescent="0.25">
      <c r="Q5265" s="12" t="str">
        <f t="shared" ca="1" si="167"/>
        <v>-</v>
      </c>
      <c r="W5265" t="str">
        <f t="shared" si="166"/>
        <v>-</v>
      </c>
    </row>
    <row r="5266" spans="1:29" x14ac:dyDescent="0.25">
      <c r="A5266" s="6"/>
      <c r="B5266" s="10"/>
      <c r="C5266" s="6"/>
      <c r="D5266" s="6"/>
      <c r="E5266" s="6"/>
      <c r="F5266" s="6"/>
      <c r="G5266" s="6"/>
      <c r="H5266" s="6"/>
      <c r="I5266" s="6"/>
      <c r="J5266" s="6"/>
      <c r="K5266" s="6"/>
      <c r="L5266" s="6"/>
      <c r="M5266" s="6"/>
      <c r="N5266" s="6"/>
      <c r="O5266" s="6"/>
      <c r="P5266" s="10"/>
      <c r="Q5266" s="15" t="str">
        <f t="shared" ca="1" si="167"/>
        <v>-</v>
      </c>
      <c r="R5266" s="6"/>
      <c r="S5266" s="6"/>
      <c r="T5266" s="6"/>
      <c r="U5266" s="6"/>
      <c r="V5266" s="6"/>
      <c r="W5266" s="6" t="str">
        <f t="shared" si="166"/>
        <v>-</v>
      </c>
      <c r="X5266" s="6"/>
      <c r="Y5266" s="6"/>
      <c r="Z5266" s="6"/>
      <c r="AA5266" s="6"/>
      <c r="AB5266" s="6"/>
      <c r="AC5266" s="6"/>
    </row>
    <row r="5267" spans="1:29" x14ac:dyDescent="0.25">
      <c r="Q5267" s="12" t="str">
        <f t="shared" ca="1" si="167"/>
        <v>-</v>
      </c>
      <c r="W5267" t="str">
        <f t="shared" si="166"/>
        <v>-</v>
      </c>
    </row>
    <row r="5268" spans="1:29" x14ac:dyDescent="0.25">
      <c r="A5268" s="6"/>
      <c r="B5268" s="10"/>
      <c r="C5268" s="6"/>
      <c r="D5268" s="6"/>
      <c r="E5268" s="6"/>
      <c r="F5268" s="6"/>
      <c r="G5268" s="6"/>
      <c r="H5268" s="6"/>
      <c r="I5268" s="6"/>
      <c r="J5268" s="6"/>
      <c r="K5268" s="6"/>
      <c r="L5268" s="6"/>
      <c r="M5268" s="6"/>
      <c r="N5268" s="6"/>
      <c r="O5268" s="6"/>
      <c r="P5268" s="10"/>
      <c r="Q5268" s="15" t="str">
        <f t="shared" ca="1" si="167"/>
        <v>-</v>
      </c>
      <c r="R5268" s="6"/>
      <c r="S5268" s="6"/>
      <c r="T5268" s="6"/>
      <c r="U5268" s="6"/>
      <c r="V5268" s="6"/>
      <c r="W5268" s="6" t="str">
        <f t="shared" si="166"/>
        <v>-</v>
      </c>
      <c r="X5268" s="6"/>
      <c r="Y5268" s="6"/>
      <c r="Z5268" s="6"/>
      <c r="AA5268" s="6"/>
      <c r="AB5268" s="6"/>
      <c r="AC5268" s="6"/>
    </row>
    <row r="5269" spans="1:29" x14ac:dyDescent="0.25">
      <c r="Q5269" s="12" t="str">
        <f t="shared" ca="1" si="167"/>
        <v>-</v>
      </c>
      <c r="W5269" t="str">
        <f t="shared" si="166"/>
        <v>-</v>
      </c>
    </row>
    <row r="5270" spans="1:29" x14ac:dyDescent="0.25">
      <c r="A5270" s="6"/>
      <c r="B5270" s="10"/>
      <c r="C5270" s="6"/>
      <c r="D5270" s="6"/>
      <c r="E5270" s="6"/>
      <c r="F5270" s="6"/>
      <c r="G5270" s="6"/>
      <c r="H5270" s="6"/>
      <c r="I5270" s="6"/>
      <c r="J5270" s="6"/>
      <c r="K5270" s="6"/>
      <c r="L5270" s="6"/>
      <c r="M5270" s="6"/>
      <c r="N5270" s="6"/>
      <c r="O5270" s="6"/>
      <c r="P5270" s="10"/>
      <c r="Q5270" s="15" t="str">
        <f t="shared" ca="1" si="167"/>
        <v>-</v>
      </c>
      <c r="R5270" s="6"/>
      <c r="S5270" s="6"/>
      <c r="T5270" s="6"/>
      <c r="U5270" s="6"/>
      <c r="V5270" s="6"/>
      <c r="W5270" s="6" t="str">
        <f t="shared" si="166"/>
        <v>-</v>
      </c>
      <c r="X5270" s="6"/>
      <c r="Y5270" s="6"/>
      <c r="Z5270" s="6"/>
      <c r="AA5270" s="6"/>
      <c r="AB5270" s="6"/>
      <c r="AC5270" s="6"/>
    </row>
    <row r="5271" spans="1:29" x14ac:dyDescent="0.25">
      <c r="Q5271" s="12" t="str">
        <f t="shared" ca="1" si="167"/>
        <v>-</v>
      </c>
      <c r="W5271" t="str">
        <f t="shared" si="166"/>
        <v>-</v>
      </c>
    </row>
    <row r="5272" spans="1:29" x14ac:dyDescent="0.25">
      <c r="A5272" s="6"/>
      <c r="B5272" s="10"/>
      <c r="C5272" s="6"/>
      <c r="D5272" s="6"/>
      <c r="E5272" s="6"/>
      <c r="F5272" s="6"/>
      <c r="G5272" s="6"/>
      <c r="H5272" s="6"/>
      <c r="I5272" s="6"/>
      <c r="J5272" s="6"/>
      <c r="K5272" s="6"/>
      <c r="L5272" s="6"/>
      <c r="M5272" s="6"/>
      <c r="N5272" s="6"/>
      <c r="O5272" s="6"/>
      <c r="P5272" s="10"/>
      <c r="Q5272" s="15" t="str">
        <f t="shared" ca="1" si="167"/>
        <v>-</v>
      </c>
      <c r="R5272" s="6"/>
      <c r="S5272" s="6"/>
      <c r="T5272" s="6"/>
      <c r="U5272" s="6"/>
      <c r="V5272" s="6"/>
      <c r="W5272" s="6" t="str">
        <f t="shared" si="166"/>
        <v>-</v>
      </c>
      <c r="X5272" s="6"/>
      <c r="Y5272" s="6"/>
      <c r="Z5272" s="6"/>
      <c r="AA5272" s="6"/>
      <c r="AB5272" s="6"/>
      <c r="AC5272" s="6"/>
    </row>
    <row r="5273" spans="1:29" x14ac:dyDescent="0.25">
      <c r="Q5273" s="12" t="str">
        <f t="shared" ca="1" si="167"/>
        <v>-</v>
      </c>
      <c r="W5273" t="str">
        <f t="shared" si="166"/>
        <v>-</v>
      </c>
    </row>
    <row r="5274" spans="1:29" x14ac:dyDescent="0.25">
      <c r="A5274" s="6"/>
      <c r="B5274" s="10"/>
      <c r="C5274" s="6"/>
      <c r="D5274" s="6"/>
      <c r="E5274" s="6"/>
      <c r="F5274" s="6"/>
      <c r="G5274" s="6"/>
      <c r="H5274" s="6"/>
      <c r="I5274" s="6"/>
      <c r="J5274" s="6"/>
      <c r="K5274" s="6"/>
      <c r="L5274" s="6"/>
      <c r="M5274" s="6"/>
      <c r="N5274" s="6"/>
      <c r="O5274" s="6"/>
      <c r="P5274" s="10"/>
      <c r="Q5274" s="15" t="str">
        <f t="shared" ca="1" si="167"/>
        <v>-</v>
      </c>
      <c r="R5274" s="6"/>
      <c r="S5274" s="6"/>
      <c r="T5274" s="6"/>
      <c r="U5274" s="6"/>
      <c r="V5274" s="6"/>
      <c r="W5274" s="6" t="str">
        <f t="shared" si="166"/>
        <v>-</v>
      </c>
      <c r="X5274" s="6"/>
      <c r="Y5274" s="6"/>
      <c r="Z5274" s="6"/>
      <c r="AA5274" s="6"/>
      <c r="AB5274" s="6"/>
      <c r="AC5274" s="6"/>
    </row>
    <row r="5275" spans="1:29" x14ac:dyDescent="0.25">
      <c r="Q5275" s="12" t="str">
        <f t="shared" ca="1" si="167"/>
        <v>-</v>
      </c>
      <c r="W5275" t="str">
        <f t="shared" si="166"/>
        <v>-</v>
      </c>
    </row>
    <row r="5276" spans="1:29" x14ac:dyDescent="0.25">
      <c r="A5276" s="6"/>
      <c r="B5276" s="10"/>
      <c r="C5276" s="6"/>
      <c r="D5276" s="6"/>
      <c r="E5276" s="6"/>
      <c r="F5276" s="6"/>
      <c r="G5276" s="6"/>
      <c r="H5276" s="6"/>
      <c r="I5276" s="6"/>
      <c r="J5276" s="6"/>
      <c r="K5276" s="6"/>
      <c r="L5276" s="6"/>
      <c r="M5276" s="6"/>
      <c r="N5276" s="6"/>
      <c r="O5276" s="6"/>
      <c r="P5276" s="10"/>
      <c r="Q5276" s="15" t="str">
        <f t="shared" ca="1" si="167"/>
        <v>-</v>
      </c>
      <c r="R5276" s="6"/>
      <c r="S5276" s="6"/>
      <c r="T5276" s="6"/>
      <c r="U5276" s="6"/>
      <c r="V5276" s="6"/>
      <c r="W5276" s="6" t="str">
        <f t="shared" si="166"/>
        <v>-</v>
      </c>
      <c r="X5276" s="6"/>
      <c r="Y5276" s="6"/>
      <c r="Z5276" s="6"/>
      <c r="AA5276" s="6"/>
      <c r="AB5276" s="6"/>
      <c r="AC5276" s="6"/>
    </row>
    <row r="5277" spans="1:29" x14ac:dyDescent="0.25">
      <c r="Q5277" s="12" t="str">
        <f t="shared" ca="1" si="167"/>
        <v>-</v>
      </c>
      <c r="W5277" t="str">
        <f t="shared" si="166"/>
        <v>-</v>
      </c>
    </row>
    <row r="5278" spans="1:29" x14ac:dyDescent="0.25">
      <c r="A5278" s="6"/>
      <c r="B5278" s="10"/>
      <c r="C5278" s="6"/>
      <c r="D5278" s="6"/>
      <c r="E5278" s="6"/>
      <c r="F5278" s="6"/>
      <c r="G5278" s="6"/>
      <c r="H5278" s="6"/>
      <c r="I5278" s="6"/>
      <c r="J5278" s="6"/>
      <c r="K5278" s="6"/>
      <c r="L5278" s="6"/>
      <c r="M5278" s="6"/>
      <c r="N5278" s="6"/>
      <c r="O5278" s="6"/>
      <c r="P5278" s="10"/>
      <c r="Q5278" s="15" t="str">
        <f t="shared" ca="1" si="167"/>
        <v>-</v>
      </c>
      <c r="R5278" s="6"/>
      <c r="S5278" s="6"/>
      <c r="T5278" s="6"/>
      <c r="U5278" s="6"/>
      <c r="V5278" s="6"/>
      <c r="W5278" s="6" t="str">
        <f t="shared" si="166"/>
        <v>-</v>
      </c>
      <c r="X5278" s="6"/>
      <c r="Y5278" s="6"/>
      <c r="Z5278" s="6"/>
      <c r="AA5278" s="6"/>
      <c r="AB5278" s="6"/>
      <c r="AC5278" s="6"/>
    </row>
    <row r="5279" spans="1:29" x14ac:dyDescent="0.25">
      <c r="Q5279" s="12" t="str">
        <f t="shared" ca="1" si="167"/>
        <v>-</v>
      </c>
      <c r="W5279" t="str">
        <f t="shared" si="166"/>
        <v>-</v>
      </c>
    </row>
    <row r="5280" spans="1:29" x14ac:dyDescent="0.25">
      <c r="A5280" s="6"/>
      <c r="B5280" s="10"/>
      <c r="C5280" s="6"/>
      <c r="D5280" s="6"/>
      <c r="E5280" s="6"/>
      <c r="F5280" s="6"/>
      <c r="G5280" s="6"/>
      <c r="H5280" s="6"/>
      <c r="I5280" s="6"/>
      <c r="J5280" s="6"/>
      <c r="K5280" s="6"/>
      <c r="L5280" s="6"/>
      <c r="M5280" s="6"/>
      <c r="N5280" s="6"/>
      <c r="O5280" s="6"/>
      <c r="P5280" s="10"/>
      <c r="Q5280" s="15" t="str">
        <f t="shared" ca="1" si="167"/>
        <v>-</v>
      </c>
      <c r="R5280" s="6"/>
      <c r="S5280" s="6"/>
      <c r="T5280" s="6"/>
      <c r="U5280" s="6"/>
      <c r="V5280" s="6"/>
      <c r="W5280" s="6" t="str">
        <f t="shared" si="166"/>
        <v>-</v>
      </c>
      <c r="X5280" s="6"/>
      <c r="Y5280" s="6"/>
      <c r="Z5280" s="6"/>
      <c r="AA5280" s="6"/>
      <c r="AB5280" s="6"/>
      <c r="AC5280" s="6"/>
    </row>
    <row r="5281" spans="1:29" x14ac:dyDescent="0.25">
      <c r="Q5281" s="12" t="str">
        <f t="shared" ca="1" si="167"/>
        <v>-</v>
      </c>
      <c r="W5281" t="str">
        <f t="shared" si="166"/>
        <v>-</v>
      </c>
    </row>
    <row r="5282" spans="1:29" x14ac:dyDescent="0.25">
      <c r="A5282" s="6"/>
      <c r="B5282" s="10"/>
      <c r="C5282" s="6"/>
      <c r="D5282" s="6"/>
      <c r="E5282" s="6"/>
      <c r="F5282" s="6"/>
      <c r="G5282" s="6"/>
      <c r="H5282" s="6"/>
      <c r="I5282" s="6"/>
      <c r="J5282" s="6"/>
      <c r="K5282" s="6"/>
      <c r="L5282" s="6"/>
      <c r="M5282" s="6"/>
      <c r="N5282" s="6"/>
      <c r="O5282" s="6"/>
      <c r="P5282" s="10"/>
      <c r="Q5282" s="15" t="str">
        <f t="shared" ca="1" si="167"/>
        <v>-</v>
      </c>
      <c r="R5282" s="6"/>
      <c r="S5282" s="6"/>
      <c r="T5282" s="6"/>
      <c r="U5282" s="6"/>
      <c r="V5282" s="6"/>
      <c r="W5282" s="6" t="str">
        <f t="shared" si="166"/>
        <v>-</v>
      </c>
      <c r="X5282" s="6"/>
      <c r="Y5282" s="6"/>
      <c r="Z5282" s="6"/>
      <c r="AA5282" s="6"/>
      <c r="AB5282" s="6"/>
      <c r="AC5282" s="6"/>
    </row>
    <row r="5283" spans="1:29" x14ac:dyDescent="0.25">
      <c r="Q5283" s="12" t="str">
        <f t="shared" ca="1" si="167"/>
        <v>-</v>
      </c>
      <c r="W5283" t="str">
        <f t="shared" si="166"/>
        <v>-</v>
      </c>
    </row>
    <row r="5284" spans="1:29" x14ac:dyDescent="0.25">
      <c r="A5284" s="6"/>
      <c r="B5284" s="10"/>
      <c r="C5284" s="6"/>
      <c r="D5284" s="6"/>
      <c r="E5284" s="6"/>
      <c r="F5284" s="6"/>
      <c r="G5284" s="6"/>
      <c r="H5284" s="6"/>
      <c r="I5284" s="6"/>
      <c r="J5284" s="6"/>
      <c r="K5284" s="6"/>
      <c r="L5284" s="6"/>
      <c r="M5284" s="6"/>
      <c r="N5284" s="6"/>
      <c r="O5284" s="6"/>
      <c r="P5284" s="10"/>
      <c r="Q5284" s="15" t="str">
        <f t="shared" ca="1" si="167"/>
        <v>-</v>
      </c>
      <c r="R5284" s="6"/>
      <c r="S5284" s="6"/>
      <c r="T5284" s="6"/>
      <c r="U5284" s="6"/>
      <c r="V5284" s="6"/>
      <c r="W5284" s="6" t="str">
        <f t="shared" si="166"/>
        <v>-</v>
      </c>
      <c r="X5284" s="6"/>
      <c r="Y5284" s="6"/>
      <c r="Z5284" s="6"/>
      <c r="AA5284" s="6"/>
      <c r="AB5284" s="6"/>
      <c r="AC5284" s="6"/>
    </row>
    <row r="5285" spans="1:29" x14ac:dyDescent="0.25">
      <c r="Q5285" s="12" t="str">
        <f t="shared" ca="1" si="167"/>
        <v>-</v>
      </c>
      <c r="W5285" t="str">
        <f t="shared" si="166"/>
        <v>-</v>
      </c>
    </row>
    <row r="5286" spans="1:29" x14ac:dyDescent="0.25">
      <c r="A5286" s="6"/>
      <c r="B5286" s="10"/>
      <c r="C5286" s="6"/>
      <c r="D5286" s="6"/>
      <c r="E5286" s="6"/>
      <c r="F5286" s="6"/>
      <c r="G5286" s="6"/>
      <c r="H5286" s="6"/>
      <c r="I5286" s="6"/>
      <c r="J5286" s="6"/>
      <c r="K5286" s="6"/>
      <c r="L5286" s="6"/>
      <c r="M5286" s="6"/>
      <c r="N5286" s="6"/>
      <c r="O5286" s="6"/>
      <c r="P5286" s="10"/>
      <c r="Q5286" s="15" t="str">
        <f t="shared" ca="1" si="167"/>
        <v>-</v>
      </c>
      <c r="R5286" s="6"/>
      <c r="S5286" s="6"/>
      <c r="T5286" s="6"/>
      <c r="U5286" s="6"/>
      <c r="V5286" s="6"/>
      <c r="W5286" s="6" t="str">
        <f t="shared" si="166"/>
        <v>-</v>
      </c>
      <c r="X5286" s="6"/>
      <c r="Y5286" s="6"/>
      <c r="Z5286" s="6"/>
      <c r="AA5286" s="6"/>
      <c r="AB5286" s="6"/>
      <c r="AC5286" s="6"/>
    </row>
    <row r="5287" spans="1:29" x14ac:dyDescent="0.25">
      <c r="Q5287" s="12" t="str">
        <f t="shared" ca="1" si="167"/>
        <v>-</v>
      </c>
      <c r="W5287" t="str">
        <f t="shared" si="166"/>
        <v>-</v>
      </c>
    </row>
    <row r="5288" spans="1:29" x14ac:dyDescent="0.25">
      <c r="A5288" s="6"/>
      <c r="B5288" s="10"/>
      <c r="C5288" s="6"/>
      <c r="D5288" s="6"/>
      <c r="E5288" s="6"/>
      <c r="F5288" s="6"/>
      <c r="G5288" s="6"/>
      <c r="H5288" s="6"/>
      <c r="I5288" s="6"/>
      <c r="J5288" s="6"/>
      <c r="K5288" s="6"/>
      <c r="L5288" s="6"/>
      <c r="M5288" s="6"/>
      <c r="N5288" s="6"/>
      <c r="O5288" s="6"/>
      <c r="P5288" s="10"/>
      <c r="Q5288" s="15" t="str">
        <f t="shared" ca="1" si="167"/>
        <v>-</v>
      </c>
      <c r="R5288" s="6"/>
      <c r="S5288" s="6"/>
      <c r="T5288" s="6"/>
      <c r="U5288" s="6"/>
      <c r="V5288" s="6"/>
      <c r="W5288" s="6" t="str">
        <f t="shared" si="166"/>
        <v>-</v>
      </c>
      <c r="X5288" s="6"/>
      <c r="Y5288" s="6"/>
      <c r="Z5288" s="6"/>
      <c r="AA5288" s="6"/>
      <c r="AB5288" s="6"/>
      <c r="AC5288" s="6"/>
    </row>
    <row r="5289" spans="1:29" x14ac:dyDescent="0.25">
      <c r="Q5289" s="12" t="str">
        <f t="shared" ca="1" si="167"/>
        <v>-</v>
      </c>
      <c r="W5289" t="str">
        <f t="shared" si="166"/>
        <v>-</v>
      </c>
    </row>
    <row r="5290" spans="1:29" x14ac:dyDescent="0.25">
      <c r="A5290" s="6"/>
      <c r="B5290" s="10"/>
      <c r="C5290" s="6"/>
      <c r="D5290" s="6"/>
      <c r="E5290" s="6"/>
      <c r="F5290" s="6"/>
      <c r="G5290" s="6"/>
      <c r="H5290" s="6"/>
      <c r="I5290" s="6"/>
      <c r="J5290" s="6"/>
      <c r="K5290" s="6"/>
      <c r="L5290" s="6"/>
      <c r="M5290" s="6"/>
      <c r="N5290" s="6"/>
      <c r="O5290" s="6"/>
      <c r="P5290" s="10"/>
      <c r="Q5290" s="15" t="str">
        <f t="shared" ca="1" si="167"/>
        <v>-</v>
      </c>
      <c r="R5290" s="6"/>
      <c r="S5290" s="6"/>
      <c r="T5290" s="6"/>
      <c r="U5290" s="6"/>
      <c r="V5290" s="6"/>
      <c r="W5290" s="6" t="str">
        <f t="shared" si="166"/>
        <v>-</v>
      </c>
      <c r="X5290" s="6"/>
      <c r="Y5290" s="6"/>
      <c r="Z5290" s="6"/>
      <c r="AA5290" s="6"/>
      <c r="AB5290" s="6"/>
      <c r="AC5290" s="6"/>
    </row>
    <row r="5291" spans="1:29" x14ac:dyDescent="0.25">
      <c r="Q5291" s="12" t="str">
        <f t="shared" ca="1" si="167"/>
        <v>-</v>
      </c>
      <c r="W5291" t="str">
        <f t="shared" si="166"/>
        <v>-</v>
      </c>
    </row>
    <row r="5292" spans="1:29" x14ac:dyDescent="0.25">
      <c r="A5292" s="6"/>
      <c r="B5292" s="10"/>
      <c r="C5292" s="6"/>
      <c r="D5292" s="6"/>
      <c r="E5292" s="6"/>
      <c r="F5292" s="6"/>
      <c r="G5292" s="6"/>
      <c r="H5292" s="6"/>
      <c r="I5292" s="6"/>
      <c r="J5292" s="6"/>
      <c r="K5292" s="6"/>
      <c r="L5292" s="6"/>
      <c r="M5292" s="6"/>
      <c r="N5292" s="6"/>
      <c r="O5292" s="6"/>
      <c r="P5292" s="10"/>
      <c r="Q5292" s="15" t="str">
        <f t="shared" ca="1" si="167"/>
        <v>-</v>
      </c>
      <c r="R5292" s="6"/>
      <c r="S5292" s="6"/>
      <c r="T5292" s="6"/>
      <c r="U5292" s="6"/>
      <c r="V5292" s="6"/>
      <c r="W5292" s="6" t="str">
        <f t="shared" si="166"/>
        <v>-</v>
      </c>
      <c r="X5292" s="6"/>
      <c r="Y5292" s="6"/>
      <c r="Z5292" s="6"/>
      <c r="AA5292" s="6"/>
      <c r="AB5292" s="6"/>
      <c r="AC5292" s="6"/>
    </row>
    <row r="5293" spans="1:29" x14ac:dyDescent="0.25">
      <c r="Q5293" s="12" t="str">
        <f t="shared" ca="1" si="167"/>
        <v>-</v>
      </c>
      <c r="W5293" t="str">
        <f t="shared" si="166"/>
        <v>-</v>
      </c>
    </row>
    <row r="5294" spans="1:29" x14ac:dyDescent="0.25">
      <c r="A5294" s="6"/>
      <c r="B5294" s="10"/>
      <c r="C5294" s="6"/>
      <c r="D5294" s="6"/>
      <c r="E5294" s="6"/>
      <c r="F5294" s="6"/>
      <c r="G5294" s="6"/>
      <c r="H5294" s="6"/>
      <c r="I5294" s="6"/>
      <c r="J5294" s="6"/>
      <c r="K5294" s="6"/>
      <c r="L5294" s="6"/>
      <c r="M5294" s="6"/>
      <c r="N5294" s="6"/>
      <c r="O5294" s="6"/>
      <c r="P5294" s="10"/>
      <c r="Q5294" s="15" t="str">
        <f t="shared" ca="1" si="167"/>
        <v>-</v>
      </c>
      <c r="R5294" s="6"/>
      <c r="S5294" s="6"/>
      <c r="T5294" s="6"/>
      <c r="U5294" s="6"/>
      <c r="V5294" s="6"/>
      <c r="W5294" s="6" t="str">
        <f t="shared" si="166"/>
        <v>-</v>
      </c>
      <c r="X5294" s="6"/>
      <c r="Y5294" s="6"/>
      <c r="Z5294" s="6"/>
      <c r="AA5294" s="6"/>
      <c r="AB5294" s="6"/>
      <c r="AC5294" s="6"/>
    </row>
    <row r="5295" spans="1:29" x14ac:dyDescent="0.25">
      <c r="Q5295" s="12" t="str">
        <f t="shared" ca="1" si="167"/>
        <v>-</v>
      </c>
      <c r="W5295" t="str">
        <f t="shared" si="166"/>
        <v>-</v>
      </c>
    </row>
    <row r="5296" spans="1:29" x14ac:dyDescent="0.25">
      <c r="A5296" s="6"/>
      <c r="B5296" s="10"/>
      <c r="C5296" s="6"/>
      <c r="D5296" s="6"/>
      <c r="E5296" s="6"/>
      <c r="F5296" s="6"/>
      <c r="G5296" s="6"/>
      <c r="H5296" s="6"/>
      <c r="I5296" s="6"/>
      <c r="J5296" s="6"/>
      <c r="K5296" s="6"/>
      <c r="L5296" s="6"/>
      <c r="M5296" s="6"/>
      <c r="N5296" s="6"/>
      <c r="O5296" s="6"/>
      <c r="P5296" s="10"/>
      <c r="Q5296" s="15" t="str">
        <f t="shared" ca="1" si="167"/>
        <v>-</v>
      </c>
      <c r="R5296" s="6"/>
      <c r="S5296" s="6"/>
      <c r="T5296" s="6"/>
      <c r="U5296" s="6"/>
      <c r="V5296" s="6"/>
      <c r="W5296" s="6" t="str">
        <f t="shared" si="166"/>
        <v>-</v>
      </c>
      <c r="X5296" s="6"/>
      <c r="Y5296" s="6"/>
      <c r="Z5296" s="6"/>
      <c r="AA5296" s="6"/>
      <c r="AB5296" s="6"/>
      <c r="AC5296" s="6"/>
    </row>
    <row r="5297" spans="1:29" x14ac:dyDescent="0.25">
      <c r="Q5297" s="12" t="str">
        <f t="shared" ca="1" si="167"/>
        <v>-</v>
      </c>
      <c r="W5297" t="str">
        <f t="shared" si="166"/>
        <v>-</v>
      </c>
    </row>
    <row r="5298" spans="1:29" x14ac:dyDescent="0.25">
      <c r="A5298" s="6"/>
      <c r="B5298" s="10"/>
      <c r="C5298" s="6"/>
      <c r="D5298" s="6"/>
      <c r="E5298" s="6"/>
      <c r="F5298" s="6"/>
      <c r="G5298" s="6"/>
      <c r="H5298" s="6"/>
      <c r="I5298" s="6"/>
      <c r="J5298" s="6"/>
      <c r="K5298" s="6"/>
      <c r="L5298" s="6"/>
      <c r="M5298" s="6"/>
      <c r="N5298" s="6"/>
      <c r="O5298" s="6"/>
      <c r="P5298" s="10"/>
      <c r="Q5298" s="15" t="str">
        <f t="shared" ca="1" si="167"/>
        <v>-</v>
      </c>
      <c r="R5298" s="6"/>
      <c r="S5298" s="6"/>
      <c r="T5298" s="6"/>
      <c r="U5298" s="6"/>
      <c r="V5298" s="6"/>
      <c r="W5298" s="6" t="str">
        <f t="shared" si="166"/>
        <v>-</v>
      </c>
      <c r="X5298" s="6"/>
      <c r="Y5298" s="6"/>
      <c r="Z5298" s="6"/>
      <c r="AA5298" s="6"/>
      <c r="AB5298" s="6"/>
      <c r="AC5298" s="6"/>
    </row>
    <row r="5299" spans="1:29" x14ac:dyDescent="0.25">
      <c r="Q5299" s="12" t="str">
        <f t="shared" ca="1" si="167"/>
        <v>-</v>
      </c>
      <c r="W5299" t="str">
        <f t="shared" si="166"/>
        <v>-</v>
      </c>
    </row>
    <row r="5300" spans="1:29" x14ac:dyDescent="0.25">
      <c r="A5300" s="6"/>
      <c r="B5300" s="10"/>
      <c r="C5300" s="6"/>
      <c r="D5300" s="6"/>
      <c r="E5300" s="6"/>
      <c r="F5300" s="6"/>
      <c r="G5300" s="6"/>
      <c r="H5300" s="6"/>
      <c r="I5300" s="6"/>
      <c r="J5300" s="6"/>
      <c r="K5300" s="6"/>
      <c r="L5300" s="6"/>
      <c r="M5300" s="6"/>
      <c r="N5300" s="6"/>
      <c r="O5300" s="6"/>
      <c r="P5300" s="10"/>
      <c r="Q5300" s="15" t="str">
        <f t="shared" ca="1" si="167"/>
        <v>-</v>
      </c>
      <c r="R5300" s="6"/>
      <c r="S5300" s="6"/>
      <c r="T5300" s="6"/>
      <c r="U5300" s="6"/>
      <c r="V5300" s="6"/>
      <c r="W5300" s="6" t="str">
        <f t="shared" si="166"/>
        <v>-</v>
      </c>
      <c r="X5300" s="6"/>
      <c r="Y5300" s="6"/>
      <c r="Z5300" s="6"/>
      <c r="AA5300" s="6"/>
      <c r="AB5300" s="6"/>
      <c r="AC5300" s="6"/>
    </row>
    <row r="5301" spans="1:29" x14ac:dyDescent="0.25">
      <c r="Q5301" s="12" t="str">
        <f t="shared" ca="1" si="167"/>
        <v>-</v>
      </c>
      <c r="W5301" t="str">
        <f t="shared" si="166"/>
        <v>-</v>
      </c>
    </row>
    <row r="5302" spans="1:29" x14ac:dyDescent="0.25">
      <c r="A5302" s="6"/>
      <c r="B5302" s="10"/>
      <c r="C5302" s="6"/>
      <c r="D5302" s="6"/>
      <c r="E5302" s="6"/>
      <c r="F5302" s="6"/>
      <c r="G5302" s="6"/>
      <c r="H5302" s="6"/>
      <c r="I5302" s="6"/>
      <c r="J5302" s="6"/>
      <c r="K5302" s="6"/>
      <c r="L5302" s="6"/>
      <c r="M5302" s="6"/>
      <c r="N5302" s="6"/>
      <c r="O5302" s="6"/>
      <c r="P5302" s="10"/>
      <c r="Q5302" s="15" t="str">
        <f t="shared" ca="1" si="167"/>
        <v>-</v>
      </c>
      <c r="R5302" s="6"/>
      <c r="S5302" s="6"/>
      <c r="T5302" s="6"/>
      <c r="U5302" s="6"/>
      <c r="V5302" s="6"/>
      <c r="W5302" s="6" t="str">
        <f t="shared" si="166"/>
        <v>-</v>
      </c>
      <c r="X5302" s="6"/>
      <c r="Y5302" s="6"/>
      <c r="Z5302" s="6"/>
      <c r="AA5302" s="6"/>
      <c r="AB5302" s="6"/>
      <c r="AC5302" s="6"/>
    </row>
    <row r="5303" spans="1:29" x14ac:dyDescent="0.25">
      <c r="Q5303" s="12" t="str">
        <f t="shared" ca="1" si="167"/>
        <v>-</v>
      </c>
      <c r="W5303" t="str">
        <f t="shared" si="166"/>
        <v>-</v>
      </c>
    </row>
    <row r="5304" spans="1:29" x14ac:dyDescent="0.25">
      <c r="A5304" s="6"/>
      <c r="B5304" s="10"/>
      <c r="C5304" s="6"/>
      <c r="D5304" s="6"/>
      <c r="E5304" s="6"/>
      <c r="F5304" s="6"/>
      <c r="G5304" s="6"/>
      <c r="H5304" s="6"/>
      <c r="I5304" s="6"/>
      <c r="J5304" s="6"/>
      <c r="K5304" s="6"/>
      <c r="L5304" s="6"/>
      <c r="M5304" s="6"/>
      <c r="N5304" s="6"/>
      <c r="O5304" s="6"/>
      <c r="P5304" s="10"/>
      <c r="Q5304" s="15" t="str">
        <f t="shared" ca="1" si="167"/>
        <v>-</v>
      </c>
      <c r="R5304" s="6"/>
      <c r="S5304" s="6"/>
      <c r="T5304" s="6"/>
      <c r="U5304" s="6"/>
      <c r="V5304" s="6"/>
      <c r="W5304" s="6" t="str">
        <f t="shared" si="166"/>
        <v>-</v>
      </c>
      <c r="X5304" s="6"/>
      <c r="Y5304" s="6"/>
      <c r="Z5304" s="6"/>
      <c r="AA5304" s="6"/>
      <c r="AB5304" s="6"/>
      <c r="AC5304" s="6"/>
    </row>
    <row r="5305" spans="1:29" x14ac:dyDescent="0.25">
      <c r="Q5305" s="12" t="str">
        <f t="shared" ca="1" si="167"/>
        <v>-</v>
      </c>
      <c r="W5305" t="str">
        <f t="shared" si="166"/>
        <v>-</v>
      </c>
    </row>
    <row r="5306" spans="1:29" x14ac:dyDescent="0.25">
      <c r="A5306" s="6"/>
      <c r="B5306" s="10"/>
      <c r="C5306" s="6"/>
      <c r="D5306" s="6"/>
      <c r="E5306" s="6"/>
      <c r="F5306" s="6"/>
      <c r="G5306" s="6"/>
      <c r="H5306" s="6"/>
      <c r="I5306" s="6"/>
      <c r="J5306" s="6"/>
      <c r="K5306" s="6"/>
      <c r="L5306" s="6"/>
      <c r="M5306" s="6"/>
      <c r="N5306" s="6"/>
      <c r="O5306" s="6"/>
      <c r="P5306" s="10"/>
      <c r="Q5306" s="15" t="str">
        <f t="shared" ca="1" si="167"/>
        <v>-</v>
      </c>
      <c r="R5306" s="6"/>
      <c r="S5306" s="6"/>
      <c r="T5306" s="6"/>
      <c r="U5306" s="6"/>
      <c r="V5306" s="6"/>
      <c r="W5306" s="6" t="str">
        <f t="shared" si="166"/>
        <v>-</v>
      </c>
      <c r="X5306" s="6"/>
      <c r="Y5306" s="6"/>
      <c r="Z5306" s="6"/>
      <c r="AA5306" s="6"/>
      <c r="AB5306" s="6"/>
      <c r="AC5306" s="6"/>
    </row>
    <row r="5307" spans="1:29" x14ac:dyDescent="0.25">
      <c r="Q5307" s="12" t="str">
        <f t="shared" ca="1" si="167"/>
        <v>-</v>
      </c>
      <c r="W5307" t="str">
        <f t="shared" si="166"/>
        <v>-</v>
      </c>
    </row>
    <row r="5308" spans="1:29" x14ac:dyDescent="0.25">
      <c r="A5308" s="6"/>
      <c r="B5308" s="10"/>
      <c r="C5308" s="6"/>
      <c r="D5308" s="6"/>
      <c r="E5308" s="6"/>
      <c r="F5308" s="6"/>
      <c r="G5308" s="6"/>
      <c r="H5308" s="6"/>
      <c r="I5308" s="6"/>
      <c r="J5308" s="6"/>
      <c r="K5308" s="6"/>
      <c r="L5308" s="6"/>
      <c r="M5308" s="6"/>
      <c r="N5308" s="6"/>
      <c r="O5308" s="6"/>
      <c r="P5308" s="10"/>
      <c r="Q5308" s="15" t="str">
        <f t="shared" ca="1" si="167"/>
        <v>-</v>
      </c>
      <c r="R5308" s="6"/>
      <c r="S5308" s="6"/>
      <c r="T5308" s="6"/>
      <c r="U5308" s="6"/>
      <c r="V5308" s="6"/>
      <c r="W5308" s="6" t="str">
        <f t="shared" si="166"/>
        <v>-</v>
      </c>
      <c r="X5308" s="6"/>
      <c r="Y5308" s="6"/>
      <c r="Z5308" s="6"/>
      <c r="AA5308" s="6"/>
      <c r="AB5308" s="6"/>
      <c r="AC5308" s="6"/>
    </row>
    <row r="5309" spans="1:29" x14ac:dyDescent="0.25">
      <c r="Q5309" s="12" t="str">
        <f t="shared" ca="1" si="167"/>
        <v>-</v>
      </c>
      <c r="W5309" t="str">
        <f t="shared" si="166"/>
        <v>-</v>
      </c>
    </row>
    <row r="5310" spans="1:29" x14ac:dyDescent="0.25">
      <c r="A5310" s="6"/>
      <c r="B5310" s="10"/>
      <c r="C5310" s="6"/>
      <c r="D5310" s="6"/>
      <c r="E5310" s="6"/>
      <c r="F5310" s="6"/>
      <c r="G5310" s="6"/>
      <c r="H5310" s="6"/>
      <c r="I5310" s="6"/>
      <c r="J5310" s="6"/>
      <c r="K5310" s="6"/>
      <c r="L5310" s="6"/>
      <c r="M5310" s="6"/>
      <c r="N5310" s="6"/>
      <c r="O5310" s="6"/>
      <c r="P5310" s="10"/>
      <c r="Q5310" s="15" t="str">
        <f t="shared" ca="1" si="167"/>
        <v>-</v>
      </c>
      <c r="R5310" s="6"/>
      <c r="S5310" s="6"/>
      <c r="T5310" s="6"/>
      <c r="U5310" s="6"/>
      <c r="V5310" s="6"/>
      <c r="W5310" s="6" t="str">
        <f t="shared" si="166"/>
        <v>-</v>
      </c>
      <c r="X5310" s="6"/>
      <c r="Y5310" s="6"/>
      <c r="Z5310" s="6"/>
      <c r="AA5310" s="6"/>
      <c r="AB5310" s="6"/>
      <c r="AC5310" s="6"/>
    </row>
    <row r="5311" spans="1:29" x14ac:dyDescent="0.25">
      <c r="Q5311" s="12" t="str">
        <f t="shared" ca="1" si="167"/>
        <v>-</v>
      </c>
      <c r="W5311" t="str">
        <f t="shared" si="166"/>
        <v>-</v>
      </c>
    </row>
    <row r="5312" spans="1:29" x14ac:dyDescent="0.25">
      <c r="A5312" s="6"/>
      <c r="B5312" s="10"/>
      <c r="C5312" s="6"/>
      <c r="D5312" s="6"/>
      <c r="E5312" s="6"/>
      <c r="F5312" s="6"/>
      <c r="G5312" s="6"/>
      <c r="H5312" s="6"/>
      <c r="I5312" s="6"/>
      <c r="J5312" s="6"/>
      <c r="K5312" s="6"/>
      <c r="L5312" s="6"/>
      <c r="M5312" s="6"/>
      <c r="N5312" s="6"/>
      <c r="O5312" s="6"/>
      <c r="P5312" s="10"/>
      <c r="Q5312" s="15" t="str">
        <f t="shared" ca="1" si="167"/>
        <v>-</v>
      </c>
      <c r="R5312" s="6"/>
      <c r="S5312" s="6"/>
      <c r="T5312" s="6"/>
      <c r="U5312" s="6"/>
      <c r="V5312" s="6"/>
      <c r="W5312" s="6" t="str">
        <f t="shared" si="166"/>
        <v>-</v>
      </c>
      <c r="X5312" s="6"/>
      <c r="Y5312" s="6"/>
      <c r="Z5312" s="6"/>
      <c r="AA5312" s="6"/>
      <c r="AB5312" s="6"/>
      <c r="AC5312" s="6"/>
    </row>
    <row r="5313" spans="1:29" x14ac:dyDescent="0.25">
      <c r="Q5313" s="12" t="str">
        <f t="shared" ca="1" si="167"/>
        <v>-</v>
      </c>
      <c r="W5313" t="str">
        <f t="shared" si="166"/>
        <v>-</v>
      </c>
    </row>
    <row r="5314" spans="1:29" x14ac:dyDescent="0.25">
      <c r="A5314" s="6"/>
      <c r="B5314" s="10"/>
      <c r="C5314" s="6"/>
      <c r="D5314" s="6"/>
      <c r="E5314" s="6"/>
      <c r="F5314" s="6"/>
      <c r="G5314" s="6"/>
      <c r="H5314" s="6"/>
      <c r="I5314" s="6"/>
      <c r="J5314" s="6"/>
      <c r="K5314" s="6"/>
      <c r="L5314" s="6"/>
      <c r="M5314" s="6"/>
      <c r="N5314" s="6"/>
      <c r="O5314" s="6"/>
      <c r="P5314" s="10"/>
      <c r="Q5314" s="15" t="str">
        <f t="shared" ca="1" si="167"/>
        <v>-</v>
      </c>
      <c r="R5314" s="6"/>
      <c r="S5314" s="6"/>
      <c r="T5314" s="6"/>
      <c r="U5314" s="6"/>
      <c r="V5314" s="6"/>
      <c r="W5314" s="6" t="str">
        <f t="shared" si="166"/>
        <v>-</v>
      </c>
      <c r="X5314" s="6"/>
      <c r="Y5314" s="6"/>
      <c r="Z5314" s="6"/>
      <c r="AA5314" s="6"/>
      <c r="AB5314" s="6"/>
      <c r="AC5314" s="6"/>
    </row>
    <row r="5315" spans="1:29" x14ac:dyDescent="0.25">
      <c r="Q5315" s="12" t="str">
        <f t="shared" ca="1" si="167"/>
        <v>-</v>
      </c>
      <c r="W5315" t="str">
        <f t="shared" si="166"/>
        <v>-</v>
      </c>
    </row>
    <row r="5316" spans="1:29" x14ac:dyDescent="0.25">
      <c r="A5316" s="6"/>
      <c r="B5316" s="10"/>
      <c r="C5316" s="6"/>
      <c r="D5316" s="6"/>
      <c r="E5316" s="6"/>
      <c r="F5316" s="6"/>
      <c r="G5316" s="6"/>
      <c r="H5316" s="6"/>
      <c r="I5316" s="6"/>
      <c r="J5316" s="6"/>
      <c r="K5316" s="6"/>
      <c r="L5316" s="6"/>
      <c r="M5316" s="6"/>
      <c r="N5316" s="6"/>
      <c r="O5316" s="6"/>
      <c r="P5316" s="10"/>
      <c r="Q5316" s="15" t="str">
        <f t="shared" ca="1" si="167"/>
        <v>-</v>
      </c>
      <c r="R5316" s="6"/>
      <c r="S5316" s="6"/>
      <c r="T5316" s="6"/>
      <c r="U5316" s="6"/>
      <c r="V5316" s="6"/>
      <c r="W5316" s="6" t="str">
        <f t="shared" si="166"/>
        <v>-</v>
      </c>
      <c r="X5316" s="6"/>
      <c r="Y5316" s="6"/>
      <c r="Z5316" s="6"/>
      <c r="AA5316" s="6"/>
      <c r="AB5316" s="6"/>
      <c r="AC5316" s="6"/>
    </row>
    <row r="5317" spans="1:29" x14ac:dyDescent="0.25">
      <c r="Q5317" s="12" t="str">
        <f t="shared" ca="1" si="167"/>
        <v>-</v>
      </c>
      <c r="W5317" t="str">
        <f t="shared" si="166"/>
        <v>-</v>
      </c>
    </row>
    <row r="5318" spans="1:29" x14ac:dyDescent="0.25">
      <c r="A5318" s="6"/>
      <c r="B5318" s="10"/>
      <c r="C5318" s="6"/>
      <c r="D5318" s="6"/>
      <c r="E5318" s="6"/>
      <c r="F5318" s="6"/>
      <c r="G5318" s="6"/>
      <c r="H5318" s="6"/>
      <c r="I5318" s="6"/>
      <c r="J5318" s="6"/>
      <c r="K5318" s="6"/>
      <c r="L5318" s="6"/>
      <c r="M5318" s="6"/>
      <c r="N5318" s="6"/>
      <c r="O5318" s="6"/>
      <c r="P5318" s="10"/>
      <c r="Q5318" s="15" t="str">
        <f t="shared" ca="1" si="167"/>
        <v>-</v>
      </c>
      <c r="R5318" s="6"/>
      <c r="S5318" s="6"/>
      <c r="T5318" s="6"/>
      <c r="U5318" s="6"/>
      <c r="V5318" s="6"/>
      <c r="W5318" s="6" t="str">
        <f t="shared" si="166"/>
        <v>-</v>
      </c>
      <c r="X5318" s="6"/>
      <c r="Y5318" s="6"/>
      <c r="Z5318" s="6"/>
      <c r="AA5318" s="6"/>
      <c r="AB5318" s="6"/>
      <c r="AC5318" s="6"/>
    </row>
    <row r="5319" spans="1:29" x14ac:dyDescent="0.25">
      <c r="Q5319" s="12" t="str">
        <f t="shared" ca="1" si="167"/>
        <v>-</v>
      </c>
      <c r="W5319" t="str">
        <f t="shared" si="166"/>
        <v>-</v>
      </c>
    </row>
    <row r="5320" spans="1:29" x14ac:dyDescent="0.25">
      <c r="A5320" s="6"/>
      <c r="B5320" s="10"/>
      <c r="C5320" s="6"/>
      <c r="D5320" s="6"/>
      <c r="E5320" s="6"/>
      <c r="F5320" s="6"/>
      <c r="G5320" s="6"/>
      <c r="H5320" s="6"/>
      <c r="I5320" s="6"/>
      <c r="J5320" s="6"/>
      <c r="K5320" s="6"/>
      <c r="L5320" s="6"/>
      <c r="M5320" s="6"/>
      <c r="N5320" s="6"/>
      <c r="O5320" s="6"/>
      <c r="P5320" s="10"/>
      <c r="Q5320" s="15" t="str">
        <f t="shared" ca="1" si="167"/>
        <v>-</v>
      </c>
      <c r="R5320" s="6"/>
      <c r="S5320" s="6"/>
      <c r="T5320" s="6"/>
      <c r="U5320" s="6"/>
      <c r="V5320" s="6"/>
      <c r="W5320" s="6" t="str">
        <f t="shared" ref="W5320:W5383" si="168">IF(OR(ISBLANK(J5320),ISBLANK(V5320)),"-",(IF(J5320=V5320,"Yes","No")))</f>
        <v>-</v>
      </c>
      <c r="X5320" s="6"/>
      <c r="Y5320" s="6"/>
      <c r="Z5320" s="6"/>
      <c r="AA5320" s="6"/>
      <c r="AB5320" s="6"/>
      <c r="AC5320" s="6"/>
    </row>
    <row r="5321" spans="1:29" x14ac:dyDescent="0.25">
      <c r="Q5321" s="12" t="str">
        <f t="shared" ref="Q5321:Q5384" ca="1" si="169">IF(B5321&gt;1/1/1900, (IF(R5321="Closed",(DATEDIF(B5321,P5321,"d"))-(DATEDIF(M5321,O5321,"d")),IF(OR(R5321="Pending",ISBLANK(P5321)),TODAY()-B5321))),"-")</f>
        <v>-</v>
      </c>
      <c r="W5321" t="str">
        <f t="shared" si="168"/>
        <v>-</v>
      </c>
    </row>
    <row r="5322" spans="1:29" x14ac:dyDescent="0.25">
      <c r="A5322" s="6"/>
      <c r="B5322" s="10"/>
      <c r="C5322" s="6"/>
      <c r="D5322" s="6"/>
      <c r="E5322" s="6"/>
      <c r="F5322" s="6"/>
      <c r="G5322" s="6"/>
      <c r="H5322" s="6"/>
      <c r="I5322" s="6"/>
      <c r="J5322" s="6"/>
      <c r="K5322" s="6"/>
      <c r="L5322" s="6"/>
      <c r="M5322" s="6"/>
      <c r="N5322" s="6"/>
      <c r="O5322" s="6"/>
      <c r="P5322" s="10"/>
      <c r="Q5322" s="15" t="str">
        <f t="shared" ca="1" si="169"/>
        <v>-</v>
      </c>
      <c r="R5322" s="6"/>
      <c r="S5322" s="6"/>
      <c r="T5322" s="6"/>
      <c r="U5322" s="6"/>
      <c r="V5322" s="6"/>
      <c r="W5322" s="6" t="str">
        <f t="shared" si="168"/>
        <v>-</v>
      </c>
      <c r="X5322" s="6"/>
      <c r="Y5322" s="6"/>
      <c r="Z5322" s="6"/>
      <c r="AA5322" s="6"/>
      <c r="AB5322" s="6"/>
      <c r="AC5322" s="6"/>
    </row>
    <row r="5323" spans="1:29" x14ac:dyDescent="0.25">
      <c r="Q5323" s="12" t="str">
        <f t="shared" ca="1" si="169"/>
        <v>-</v>
      </c>
      <c r="W5323" t="str">
        <f t="shared" si="168"/>
        <v>-</v>
      </c>
    </row>
    <row r="5324" spans="1:29" x14ac:dyDescent="0.25">
      <c r="A5324" s="6"/>
      <c r="B5324" s="10"/>
      <c r="C5324" s="6"/>
      <c r="D5324" s="6"/>
      <c r="E5324" s="6"/>
      <c r="F5324" s="6"/>
      <c r="G5324" s="6"/>
      <c r="H5324" s="6"/>
      <c r="I5324" s="6"/>
      <c r="J5324" s="6"/>
      <c r="K5324" s="6"/>
      <c r="L5324" s="6"/>
      <c r="M5324" s="6"/>
      <c r="N5324" s="6"/>
      <c r="O5324" s="6"/>
      <c r="P5324" s="10"/>
      <c r="Q5324" s="15" t="str">
        <f t="shared" ca="1" si="169"/>
        <v>-</v>
      </c>
      <c r="R5324" s="6"/>
      <c r="S5324" s="6"/>
      <c r="T5324" s="6"/>
      <c r="U5324" s="6"/>
      <c r="V5324" s="6"/>
      <c r="W5324" s="6" t="str">
        <f t="shared" si="168"/>
        <v>-</v>
      </c>
      <c r="X5324" s="6"/>
      <c r="Y5324" s="6"/>
      <c r="Z5324" s="6"/>
      <c r="AA5324" s="6"/>
      <c r="AB5324" s="6"/>
      <c r="AC5324" s="6"/>
    </row>
    <row r="5325" spans="1:29" x14ac:dyDescent="0.25">
      <c r="Q5325" s="12" t="str">
        <f t="shared" ca="1" si="169"/>
        <v>-</v>
      </c>
      <c r="W5325" t="str">
        <f t="shared" si="168"/>
        <v>-</v>
      </c>
    </row>
    <row r="5326" spans="1:29" x14ac:dyDescent="0.25">
      <c r="A5326" s="6"/>
      <c r="B5326" s="10"/>
      <c r="C5326" s="6"/>
      <c r="D5326" s="6"/>
      <c r="E5326" s="6"/>
      <c r="F5326" s="6"/>
      <c r="G5326" s="6"/>
      <c r="H5326" s="6"/>
      <c r="I5326" s="6"/>
      <c r="J5326" s="6"/>
      <c r="K5326" s="6"/>
      <c r="L5326" s="6"/>
      <c r="M5326" s="6"/>
      <c r="N5326" s="6"/>
      <c r="O5326" s="6"/>
      <c r="P5326" s="10"/>
      <c r="Q5326" s="15" t="str">
        <f t="shared" ca="1" si="169"/>
        <v>-</v>
      </c>
      <c r="R5326" s="6"/>
      <c r="S5326" s="6"/>
      <c r="T5326" s="6"/>
      <c r="U5326" s="6"/>
      <c r="V5326" s="6"/>
      <c r="W5326" s="6" t="str">
        <f t="shared" si="168"/>
        <v>-</v>
      </c>
      <c r="X5326" s="6"/>
      <c r="Y5326" s="6"/>
      <c r="Z5326" s="6"/>
      <c r="AA5326" s="6"/>
      <c r="AB5326" s="6"/>
      <c r="AC5326" s="6"/>
    </row>
    <row r="5327" spans="1:29" x14ac:dyDescent="0.25">
      <c r="Q5327" s="12" t="str">
        <f t="shared" ca="1" si="169"/>
        <v>-</v>
      </c>
      <c r="W5327" t="str">
        <f t="shared" si="168"/>
        <v>-</v>
      </c>
    </row>
    <row r="5328" spans="1:29" x14ac:dyDescent="0.25">
      <c r="A5328" s="6"/>
      <c r="B5328" s="10"/>
      <c r="C5328" s="6"/>
      <c r="D5328" s="6"/>
      <c r="E5328" s="6"/>
      <c r="F5328" s="6"/>
      <c r="G5328" s="6"/>
      <c r="H5328" s="6"/>
      <c r="I5328" s="6"/>
      <c r="J5328" s="6"/>
      <c r="K5328" s="6"/>
      <c r="L5328" s="6"/>
      <c r="M5328" s="6"/>
      <c r="N5328" s="6"/>
      <c r="O5328" s="6"/>
      <c r="P5328" s="10"/>
      <c r="Q5328" s="15" t="str">
        <f t="shared" ca="1" si="169"/>
        <v>-</v>
      </c>
      <c r="R5328" s="6"/>
      <c r="S5328" s="6"/>
      <c r="T5328" s="6"/>
      <c r="U5328" s="6"/>
      <c r="V5328" s="6"/>
      <c r="W5328" s="6" t="str">
        <f t="shared" si="168"/>
        <v>-</v>
      </c>
      <c r="X5328" s="6"/>
      <c r="Y5328" s="6"/>
      <c r="Z5328" s="6"/>
      <c r="AA5328" s="6"/>
      <c r="AB5328" s="6"/>
      <c r="AC5328" s="6"/>
    </row>
    <row r="5329" spans="1:29" x14ac:dyDescent="0.25">
      <c r="Q5329" s="12" t="str">
        <f t="shared" ca="1" si="169"/>
        <v>-</v>
      </c>
      <c r="W5329" t="str">
        <f t="shared" si="168"/>
        <v>-</v>
      </c>
    </row>
    <row r="5330" spans="1:29" x14ac:dyDescent="0.25">
      <c r="A5330" s="6"/>
      <c r="B5330" s="10"/>
      <c r="C5330" s="6"/>
      <c r="D5330" s="6"/>
      <c r="E5330" s="6"/>
      <c r="F5330" s="6"/>
      <c r="G5330" s="6"/>
      <c r="H5330" s="6"/>
      <c r="I5330" s="6"/>
      <c r="J5330" s="6"/>
      <c r="K5330" s="6"/>
      <c r="L5330" s="6"/>
      <c r="M5330" s="6"/>
      <c r="N5330" s="6"/>
      <c r="O5330" s="6"/>
      <c r="P5330" s="10"/>
      <c r="Q5330" s="15" t="str">
        <f t="shared" ca="1" si="169"/>
        <v>-</v>
      </c>
      <c r="R5330" s="6"/>
      <c r="S5330" s="6"/>
      <c r="T5330" s="6"/>
      <c r="U5330" s="6"/>
      <c r="V5330" s="6"/>
      <c r="W5330" s="6" t="str">
        <f t="shared" si="168"/>
        <v>-</v>
      </c>
      <c r="X5330" s="6"/>
      <c r="Y5330" s="6"/>
      <c r="Z5330" s="6"/>
      <c r="AA5330" s="6"/>
      <c r="AB5330" s="6"/>
      <c r="AC5330" s="6"/>
    </row>
    <row r="5331" spans="1:29" x14ac:dyDescent="0.25">
      <c r="Q5331" s="12" t="str">
        <f t="shared" ca="1" si="169"/>
        <v>-</v>
      </c>
      <c r="W5331" t="str">
        <f t="shared" si="168"/>
        <v>-</v>
      </c>
    </row>
    <row r="5332" spans="1:29" x14ac:dyDescent="0.25">
      <c r="A5332" s="6"/>
      <c r="B5332" s="10"/>
      <c r="C5332" s="6"/>
      <c r="D5332" s="6"/>
      <c r="E5332" s="6"/>
      <c r="F5332" s="6"/>
      <c r="G5332" s="6"/>
      <c r="H5332" s="6"/>
      <c r="I5332" s="6"/>
      <c r="J5332" s="6"/>
      <c r="K5332" s="6"/>
      <c r="L5332" s="6"/>
      <c r="M5332" s="6"/>
      <c r="N5332" s="6"/>
      <c r="O5332" s="6"/>
      <c r="P5332" s="10"/>
      <c r="Q5332" s="15" t="str">
        <f t="shared" ca="1" si="169"/>
        <v>-</v>
      </c>
      <c r="R5332" s="6"/>
      <c r="S5332" s="6"/>
      <c r="T5332" s="6"/>
      <c r="U5332" s="6"/>
      <c r="V5332" s="6"/>
      <c r="W5332" s="6" t="str">
        <f t="shared" si="168"/>
        <v>-</v>
      </c>
      <c r="X5332" s="6"/>
      <c r="Y5332" s="6"/>
      <c r="Z5332" s="6"/>
      <c r="AA5332" s="6"/>
      <c r="AB5332" s="6"/>
      <c r="AC5332" s="6"/>
    </row>
    <row r="5333" spans="1:29" x14ac:dyDescent="0.25">
      <c r="Q5333" s="12" t="str">
        <f t="shared" ca="1" si="169"/>
        <v>-</v>
      </c>
      <c r="W5333" t="str">
        <f t="shared" si="168"/>
        <v>-</v>
      </c>
    </row>
    <row r="5334" spans="1:29" x14ac:dyDescent="0.25">
      <c r="A5334" s="6"/>
      <c r="B5334" s="10"/>
      <c r="C5334" s="6"/>
      <c r="D5334" s="6"/>
      <c r="E5334" s="6"/>
      <c r="F5334" s="6"/>
      <c r="G5334" s="6"/>
      <c r="H5334" s="6"/>
      <c r="I5334" s="6"/>
      <c r="J5334" s="6"/>
      <c r="K5334" s="6"/>
      <c r="L5334" s="6"/>
      <c r="M5334" s="6"/>
      <c r="N5334" s="6"/>
      <c r="O5334" s="6"/>
      <c r="P5334" s="10"/>
      <c r="Q5334" s="15" t="str">
        <f t="shared" ca="1" si="169"/>
        <v>-</v>
      </c>
      <c r="R5334" s="6"/>
      <c r="S5334" s="6"/>
      <c r="T5334" s="6"/>
      <c r="U5334" s="6"/>
      <c r="V5334" s="6"/>
      <c r="W5334" s="6" t="str">
        <f t="shared" si="168"/>
        <v>-</v>
      </c>
      <c r="X5334" s="6"/>
      <c r="Y5334" s="6"/>
      <c r="Z5334" s="6"/>
      <c r="AA5334" s="6"/>
      <c r="AB5334" s="6"/>
      <c r="AC5334" s="6"/>
    </row>
    <row r="5335" spans="1:29" x14ac:dyDescent="0.25">
      <c r="Q5335" s="12" t="str">
        <f t="shared" ca="1" si="169"/>
        <v>-</v>
      </c>
      <c r="W5335" t="str">
        <f t="shared" si="168"/>
        <v>-</v>
      </c>
    </row>
    <row r="5336" spans="1:29" x14ac:dyDescent="0.25">
      <c r="A5336" s="6"/>
      <c r="B5336" s="10"/>
      <c r="C5336" s="6"/>
      <c r="D5336" s="6"/>
      <c r="E5336" s="6"/>
      <c r="F5336" s="6"/>
      <c r="G5336" s="6"/>
      <c r="H5336" s="6"/>
      <c r="I5336" s="6"/>
      <c r="J5336" s="6"/>
      <c r="K5336" s="6"/>
      <c r="L5336" s="6"/>
      <c r="M5336" s="6"/>
      <c r="N5336" s="6"/>
      <c r="O5336" s="6"/>
      <c r="P5336" s="10"/>
      <c r="Q5336" s="15" t="str">
        <f t="shared" ca="1" si="169"/>
        <v>-</v>
      </c>
      <c r="R5336" s="6"/>
      <c r="S5336" s="6"/>
      <c r="T5336" s="6"/>
      <c r="U5336" s="6"/>
      <c r="V5336" s="6"/>
      <c r="W5336" s="6" t="str">
        <f t="shared" si="168"/>
        <v>-</v>
      </c>
      <c r="X5336" s="6"/>
      <c r="Y5336" s="6"/>
      <c r="Z5336" s="6"/>
      <c r="AA5336" s="6"/>
      <c r="AB5336" s="6"/>
      <c r="AC5336" s="6"/>
    </row>
    <row r="5337" spans="1:29" x14ac:dyDescent="0.25">
      <c r="Q5337" s="12" t="str">
        <f t="shared" ca="1" si="169"/>
        <v>-</v>
      </c>
      <c r="W5337" t="str">
        <f t="shared" si="168"/>
        <v>-</v>
      </c>
    </row>
    <row r="5338" spans="1:29" x14ac:dyDescent="0.25">
      <c r="A5338" s="6"/>
      <c r="B5338" s="10"/>
      <c r="C5338" s="6"/>
      <c r="D5338" s="6"/>
      <c r="E5338" s="6"/>
      <c r="F5338" s="6"/>
      <c r="G5338" s="6"/>
      <c r="H5338" s="6"/>
      <c r="I5338" s="6"/>
      <c r="J5338" s="6"/>
      <c r="K5338" s="6"/>
      <c r="L5338" s="6"/>
      <c r="M5338" s="6"/>
      <c r="N5338" s="6"/>
      <c r="O5338" s="6"/>
      <c r="P5338" s="10"/>
      <c r="Q5338" s="15" t="str">
        <f t="shared" ca="1" si="169"/>
        <v>-</v>
      </c>
      <c r="R5338" s="6"/>
      <c r="S5338" s="6"/>
      <c r="T5338" s="6"/>
      <c r="U5338" s="6"/>
      <c r="V5338" s="6"/>
      <c r="W5338" s="6" t="str">
        <f t="shared" si="168"/>
        <v>-</v>
      </c>
      <c r="X5338" s="6"/>
      <c r="Y5338" s="6"/>
      <c r="Z5338" s="6"/>
      <c r="AA5338" s="6"/>
      <c r="AB5338" s="6"/>
      <c r="AC5338" s="6"/>
    </row>
    <row r="5339" spans="1:29" x14ac:dyDescent="0.25">
      <c r="Q5339" s="12" t="str">
        <f t="shared" ca="1" si="169"/>
        <v>-</v>
      </c>
      <c r="W5339" t="str">
        <f t="shared" si="168"/>
        <v>-</v>
      </c>
    </row>
    <row r="5340" spans="1:29" x14ac:dyDescent="0.25">
      <c r="A5340" s="6"/>
      <c r="B5340" s="10"/>
      <c r="C5340" s="6"/>
      <c r="D5340" s="6"/>
      <c r="E5340" s="6"/>
      <c r="F5340" s="6"/>
      <c r="G5340" s="6"/>
      <c r="H5340" s="6"/>
      <c r="I5340" s="6"/>
      <c r="J5340" s="6"/>
      <c r="K5340" s="6"/>
      <c r="L5340" s="6"/>
      <c r="M5340" s="6"/>
      <c r="N5340" s="6"/>
      <c r="O5340" s="6"/>
      <c r="P5340" s="10"/>
      <c r="Q5340" s="15" t="str">
        <f t="shared" ca="1" si="169"/>
        <v>-</v>
      </c>
      <c r="R5340" s="6"/>
      <c r="S5340" s="6"/>
      <c r="T5340" s="6"/>
      <c r="U5340" s="6"/>
      <c r="V5340" s="6"/>
      <c r="W5340" s="6" t="str">
        <f t="shared" si="168"/>
        <v>-</v>
      </c>
      <c r="X5340" s="6"/>
      <c r="Y5340" s="6"/>
      <c r="Z5340" s="6"/>
      <c r="AA5340" s="6"/>
      <c r="AB5340" s="6"/>
      <c r="AC5340" s="6"/>
    </row>
    <row r="5341" spans="1:29" x14ac:dyDescent="0.25">
      <c r="Q5341" s="12" t="str">
        <f t="shared" ca="1" si="169"/>
        <v>-</v>
      </c>
      <c r="W5341" t="str">
        <f t="shared" si="168"/>
        <v>-</v>
      </c>
    </row>
    <row r="5342" spans="1:29" x14ac:dyDescent="0.25">
      <c r="A5342" s="6"/>
      <c r="B5342" s="10"/>
      <c r="C5342" s="6"/>
      <c r="D5342" s="6"/>
      <c r="E5342" s="6"/>
      <c r="F5342" s="6"/>
      <c r="G5342" s="6"/>
      <c r="H5342" s="6"/>
      <c r="I5342" s="6"/>
      <c r="J5342" s="6"/>
      <c r="K5342" s="6"/>
      <c r="L5342" s="6"/>
      <c r="M5342" s="6"/>
      <c r="N5342" s="6"/>
      <c r="O5342" s="6"/>
      <c r="P5342" s="10"/>
      <c r="Q5342" s="15" t="str">
        <f t="shared" ca="1" si="169"/>
        <v>-</v>
      </c>
      <c r="R5342" s="6"/>
      <c r="S5342" s="6"/>
      <c r="T5342" s="6"/>
      <c r="U5342" s="6"/>
      <c r="V5342" s="6"/>
      <c r="W5342" s="6" t="str">
        <f t="shared" si="168"/>
        <v>-</v>
      </c>
      <c r="X5342" s="6"/>
      <c r="Y5342" s="6"/>
      <c r="Z5342" s="6"/>
      <c r="AA5342" s="6"/>
      <c r="AB5342" s="6"/>
      <c r="AC5342" s="6"/>
    </row>
    <row r="5343" spans="1:29" x14ac:dyDescent="0.25">
      <c r="Q5343" s="12" t="str">
        <f t="shared" ca="1" si="169"/>
        <v>-</v>
      </c>
      <c r="W5343" t="str">
        <f t="shared" si="168"/>
        <v>-</v>
      </c>
    </row>
    <row r="5344" spans="1:29" x14ac:dyDescent="0.25">
      <c r="A5344" s="6"/>
      <c r="B5344" s="10"/>
      <c r="C5344" s="6"/>
      <c r="D5344" s="6"/>
      <c r="E5344" s="6"/>
      <c r="F5344" s="6"/>
      <c r="G5344" s="6"/>
      <c r="H5344" s="6"/>
      <c r="I5344" s="6"/>
      <c r="J5344" s="6"/>
      <c r="K5344" s="6"/>
      <c r="L5344" s="6"/>
      <c r="M5344" s="6"/>
      <c r="N5344" s="6"/>
      <c r="O5344" s="6"/>
      <c r="P5344" s="10"/>
      <c r="Q5344" s="15" t="str">
        <f t="shared" ca="1" si="169"/>
        <v>-</v>
      </c>
      <c r="R5344" s="6"/>
      <c r="S5344" s="6"/>
      <c r="T5344" s="6"/>
      <c r="U5344" s="6"/>
      <c r="V5344" s="6"/>
      <c r="W5344" s="6" t="str">
        <f t="shared" si="168"/>
        <v>-</v>
      </c>
      <c r="X5344" s="6"/>
      <c r="Y5344" s="6"/>
      <c r="Z5344" s="6"/>
      <c r="AA5344" s="6"/>
      <c r="AB5344" s="6"/>
      <c r="AC5344" s="6"/>
    </row>
    <row r="5345" spans="1:29" x14ac:dyDescent="0.25">
      <c r="Q5345" s="12" t="str">
        <f t="shared" ca="1" si="169"/>
        <v>-</v>
      </c>
      <c r="W5345" t="str">
        <f t="shared" si="168"/>
        <v>-</v>
      </c>
    </row>
    <row r="5346" spans="1:29" x14ac:dyDescent="0.25">
      <c r="A5346" s="6"/>
      <c r="B5346" s="10"/>
      <c r="C5346" s="6"/>
      <c r="D5346" s="6"/>
      <c r="E5346" s="6"/>
      <c r="F5346" s="6"/>
      <c r="G5346" s="6"/>
      <c r="H5346" s="6"/>
      <c r="I5346" s="6"/>
      <c r="J5346" s="6"/>
      <c r="K5346" s="6"/>
      <c r="L5346" s="6"/>
      <c r="M5346" s="6"/>
      <c r="N5346" s="6"/>
      <c r="O5346" s="6"/>
      <c r="P5346" s="10"/>
      <c r="Q5346" s="15" t="str">
        <f t="shared" ca="1" si="169"/>
        <v>-</v>
      </c>
      <c r="R5346" s="6"/>
      <c r="S5346" s="6"/>
      <c r="T5346" s="6"/>
      <c r="U5346" s="6"/>
      <c r="V5346" s="6"/>
      <c r="W5346" s="6" t="str">
        <f t="shared" si="168"/>
        <v>-</v>
      </c>
      <c r="X5346" s="6"/>
      <c r="Y5346" s="6"/>
      <c r="Z5346" s="6"/>
      <c r="AA5346" s="6"/>
      <c r="AB5346" s="6"/>
      <c r="AC5346" s="6"/>
    </row>
    <row r="5347" spans="1:29" x14ac:dyDescent="0.25">
      <c r="Q5347" s="12" t="str">
        <f t="shared" ca="1" si="169"/>
        <v>-</v>
      </c>
      <c r="W5347" t="str">
        <f t="shared" si="168"/>
        <v>-</v>
      </c>
    </row>
    <row r="5348" spans="1:29" x14ac:dyDescent="0.25">
      <c r="A5348" s="6"/>
      <c r="B5348" s="10"/>
      <c r="C5348" s="6"/>
      <c r="D5348" s="6"/>
      <c r="E5348" s="6"/>
      <c r="F5348" s="6"/>
      <c r="G5348" s="6"/>
      <c r="H5348" s="6"/>
      <c r="I5348" s="6"/>
      <c r="J5348" s="6"/>
      <c r="K5348" s="6"/>
      <c r="L5348" s="6"/>
      <c r="M5348" s="6"/>
      <c r="N5348" s="6"/>
      <c r="O5348" s="6"/>
      <c r="P5348" s="10"/>
      <c r="Q5348" s="15" t="str">
        <f t="shared" ca="1" si="169"/>
        <v>-</v>
      </c>
      <c r="R5348" s="6"/>
      <c r="S5348" s="6"/>
      <c r="T5348" s="6"/>
      <c r="U5348" s="6"/>
      <c r="V5348" s="6"/>
      <c r="W5348" s="6" t="str">
        <f t="shared" si="168"/>
        <v>-</v>
      </c>
      <c r="X5348" s="6"/>
      <c r="Y5348" s="6"/>
      <c r="Z5348" s="6"/>
      <c r="AA5348" s="6"/>
      <c r="AB5348" s="6"/>
      <c r="AC5348" s="6"/>
    </row>
    <row r="5349" spans="1:29" x14ac:dyDescent="0.25">
      <c r="Q5349" s="12" t="str">
        <f t="shared" ca="1" si="169"/>
        <v>-</v>
      </c>
      <c r="W5349" t="str">
        <f t="shared" si="168"/>
        <v>-</v>
      </c>
    </row>
    <row r="5350" spans="1:29" x14ac:dyDescent="0.25">
      <c r="A5350" s="6"/>
      <c r="B5350" s="10"/>
      <c r="C5350" s="6"/>
      <c r="D5350" s="6"/>
      <c r="E5350" s="6"/>
      <c r="F5350" s="6"/>
      <c r="G5350" s="6"/>
      <c r="H5350" s="6"/>
      <c r="I5350" s="6"/>
      <c r="J5350" s="6"/>
      <c r="K5350" s="6"/>
      <c r="L5350" s="6"/>
      <c r="M5350" s="6"/>
      <c r="N5350" s="6"/>
      <c r="O5350" s="6"/>
      <c r="P5350" s="10"/>
      <c r="Q5350" s="15" t="str">
        <f t="shared" ca="1" si="169"/>
        <v>-</v>
      </c>
      <c r="R5350" s="6"/>
      <c r="S5350" s="6"/>
      <c r="T5350" s="6"/>
      <c r="U5350" s="6"/>
      <c r="V5350" s="6"/>
      <c r="W5350" s="6" t="str">
        <f t="shared" si="168"/>
        <v>-</v>
      </c>
      <c r="X5350" s="6"/>
      <c r="Y5350" s="6"/>
      <c r="Z5350" s="6"/>
      <c r="AA5350" s="6"/>
      <c r="AB5350" s="6"/>
      <c r="AC5350" s="6"/>
    </row>
    <row r="5351" spans="1:29" x14ac:dyDescent="0.25">
      <c r="Q5351" s="12" t="str">
        <f t="shared" ca="1" si="169"/>
        <v>-</v>
      </c>
      <c r="W5351" t="str">
        <f t="shared" si="168"/>
        <v>-</v>
      </c>
    </row>
    <row r="5352" spans="1:29" x14ac:dyDescent="0.25">
      <c r="A5352" s="6"/>
      <c r="B5352" s="10"/>
      <c r="C5352" s="6"/>
      <c r="D5352" s="6"/>
      <c r="E5352" s="6"/>
      <c r="F5352" s="6"/>
      <c r="G5352" s="6"/>
      <c r="H5352" s="6"/>
      <c r="I5352" s="6"/>
      <c r="J5352" s="6"/>
      <c r="K5352" s="6"/>
      <c r="L5352" s="6"/>
      <c r="M5352" s="6"/>
      <c r="N5352" s="6"/>
      <c r="O5352" s="6"/>
      <c r="P5352" s="10"/>
      <c r="Q5352" s="15" t="str">
        <f t="shared" ca="1" si="169"/>
        <v>-</v>
      </c>
      <c r="R5352" s="6"/>
      <c r="S5352" s="6"/>
      <c r="T5352" s="6"/>
      <c r="U5352" s="6"/>
      <c r="V5352" s="6"/>
      <c r="W5352" s="6" t="str">
        <f t="shared" si="168"/>
        <v>-</v>
      </c>
      <c r="X5352" s="6"/>
      <c r="Y5352" s="6"/>
      <c r="Z5352" s="6"/>
      <c r="AA5352" s="6"/>
      <c r="AB5352" s="6"/>
      <c r="AC5352" s="6"/>
    </row>
    <row r="5353" spans="1:29" x14ac:dyDescent="0.25">
      <c r="Q5353" s="12" t="str">
        <f t="shared" ca="1" si="169"/>
        <v>-</v>
      </c>
      <c r="W5353" t="str">
        <f t="shared" si="168"/>
        <v>-</v>
      </c>
    </row>
    <row r="5354" spans="1:29" x14ac:dyDescent="0.25">
      <c r="A5354" s="6"/>
      <c r="B5354" s="10"/>
      <c r="C5354" s="6"/>
      <c r="D5354" s="6"/>
      <c r="E5354" s="6"/>
      <c r="F5354" s="6"/>
      <c r="G5354" s="6"/>
      <c r="H5354" s="6"/>
      <c r="I5354" s="6"/>
      <c r="J5354" s="6"/>
      <c r="K5354" s="6"/>
      <c r="L5354" s="6"/>
      <c r="M5354" s="6"/>
      <c r="N5354" s="6"/>
      <c r="O5354" s="6"/>
      <c r="P5354" s="10"/>
      <c r="Q5354" s="15" t="str">
        <f t="shared" ca="1" si="169"/>
        <v>-</v>
      </c>
      <c r="R5354" s="6"/>
      <c r="S5354" s="6"/>
      <c r="T5354" s="6"/>
      <c r="U5354" s="6"/>
      <c r="V5354" s="6"/>
      <c r="W5354" s="6" t="str">
        <f t="shared" si="168"/>
        <v>-</v>
      </c>
      <c r="X5354" s="6"/>
      <c r="Y5354" s="6"/>
      <c r="Z5354" s="6"/>
      <c r="AA5354" s="6"/>
      <c r="AB5354" s="6"/>
      <c r="AC5354" s="6"/>
    </row>
    <row r="5355" spans="1:29" x14ac:dyDescent="0.25">
      <c r="Q5355" s="12" t="str">
        <f t="shared" ca="1" si="169"/>
        <v>-</v>
      </c>
      <c r="W5355" t="str">
        <f t="shared" si="168"/>
        <v>-</v>
      </c>
    </row>
    <row r="5356" spans="1:29" x14ac:dyDescent="0.25">
      <c r="A5356" s="6"/>
      <c r="B5356" s="10"/>
      <c r="C5356" s="6"/>
      <c r="D5356" s="6"/>
      <c r="E5356" s="6"/>
      <c r="F5356" s="6"/>
      <c r="G5356" s="6"/>
      <c r="H5356" s="6"/>
      <c r="I5356" s="6"/>
      <c r="J5356" s="6"/>
      <c r="K5356" s="6"/>
      <c r="L5356" s="6"/>
      <c r="M5356" s="6"/>
      <c r="N5356" s="6"/>
      <c r="O5356" s="6"/>
      <c r="P5356" s="10"/>
      <c r="Q5356" s="15" t="str">
        <f t="shared" ca="1" si="169"/>
        <v>-</v>
      </c>
      <c r="R5356" s="6"/>
      <c r="S5356" s="6"/>
      <c r="T5356" s="6"/>
      <c r="U5356" s="6"/>
      <c r="V5356" s="6"/>
      <c r="W5356" s="6" t="str">
        <f t="shared" si="168"/>
        <v>-</v>
      </c>
      <c r="X5356" s="6"/>
      <c r="Y5356" s="6"/>
      <c r="Z5356" s="6"/>
      <c r="AA5356" s="6"/>
      <c r="AB5356" s="6"/>
      <c r="AC5356" s="6"/>
    </row>
    <row r="5357" spans="1:29" x14ac:dyDescent="0.25">
      <c r="Q5357" s="12" t="str">
        <f t="shared" ca="1" si="169"/>
        <v>-</v>
      </c>
      <c r="W5357" t="str">
        <f t="shared" si="168"/>
        <v>-</v>
      </c>
    </row>
    <row r="5358" spans="1:29" x14ac:dyDescent="0.25">
      <c r="A5358" s="6"/>
      <c r="B5358" s="10"/>
      <c r="C5358" s="6"/>
      <c r="D5358" s="6"/>
      <c r="E5358" s="6"/>
      <c r="F5358" s="6"/>
      <c r="G5358" s="6"/>
      <c r="H5358" s="6"/>
      <c r="I5358" s="6"/>
      <c r="J5358" s="6"/>
      <c r="K5358" s="6"/>
      <c r="L5358" s="6"/>
      <c r="M5358" s="6"/>
      <c r="N5358" s="6"/>
      <c r="O5358" s="6"/>
      <c r="P5358" s="10"/>
      <c r="Q5358" s="15" t="str">
        <f t="shared" ca="1" si="169"/>
        <v>-</v>
      </c>
      <c r="R5358" s="6"/>
      <c r="S5358" s="6"/>
      <c r="T5358" s="6"/>
      <c r="U5358" s="6"/>
      <c r="V5358" s="6"/>
      <c r="W5358" s="6" t="str">
        <f t="shared" si="168"/>
        <v>-</v>
      </c>
      <c r="X5358" s="6"/>
      <c r="Y5358" s="6"/>
      <c r="Z5358" s="6"/>
      <c r="AA5358" s="6"/>
      <c r="AB5358" s="6"/>
      <c r="AC5358" s="6"/>
    </row>
    <row r="5359" spans="1:29" x14ac:dyDescent="0.25">
      <c r="Q5359" s="12" t="str">
        <f t="shared" ca="1" si="169"/>
        <v>-</v>
      </c>
      <c r="W5359" t="str">
        <f t="shared" si="168"/>
        <v>-</v>
      </c>
    </row>
    <row r="5360" spans="1:29" x14ac:dyDescent="0.25">
      <c r="A5360" s="6"/>
      <c r="B5360" s="10"/>
      <c r="C5360" s="6"/>
      <c r="D5360" s="6"/>
      <c r="E5360" s="6"/>
      <c r="F5360" s="6"/>
      <c r="G5360" s="6"/>
      <c r="H5360" s="6"/>
      <c r="I5360" s="6"/>
      <c r="J5360" s="6"/>
      <c r="K5360" s="6"/>
      <c r="L5360" s="6"/>
      <c r="M5360" s="6"/>
      <c r="N5360" s="6"/>
      <c r="O5360" s="6"/>
      <c r="P5360" s="10"/>
      <c r="Q5360" s="15" t="str">
        <f t="shared" ca="1" si="169"/>
        <v>-</v>
      </c>
      <c r="R5360" s="6"/>
      <c r="S5360" s="6"/>
      <c r="T5360" s="6"/>
      <c r="U5360" s="6"/>
      <c r="V5360" s="6"/>
      <c r="W5360" s="6" t="str">
        <f t="shared" si="168"/>
        <v>-</v>
      </c>
      <c r="X5360" s="6"/>
      <c r="Y5360" s="6"/>
      <c r="Z5360" s="6"/>
      <c r="AA5360" s="6"/>
      <c r="AB5360" s="6"/>
      <c r="AC5360" s="6"/>
    </row>
    <row r="5361" spans="1:29" x14ac:dyDescent="0.25">
      <c r="Q5361" s="12" t="str">
        <f t="shared" ca="1" si="169"/>
        <v>-</v>
      </c>
      <c r="W5361" t="str">
        <f t="shared" si="168"/>
        <v>-</v>
      </c>
    </row>
    <row r="5362" spans="1:29" x14ac:dyDescent="0.25">
      <c r="A5362" s="6"/>
      <c r="B5362" s="10"/>
      <c r="C5362" s="6"/>
      <c r="D5362" s="6"/>
      <c r="E5362" s="6"/>
      <c r="F5362" s="6"/>
      <c r="G5362" s="6"/>
      <c r="H5362" s="6"/>
      <c r="I5362" s="6"/>
      <c r="J5362" s="6"/>
      <c r="K5362" s="6"/>
      <c r="L5362" s="6"/>
      <c r="M5362" s="6"/>
      <c r="N5362" s="6"/>
      <c r="O5362" s="6"/>
      <c r="P5362" s="10"/>
      <c r="Q5362" s="15" t="str">
        <f t="shared" ca="1" si="169"/>
        <v>-</v>
      </c>
      <c r="R5362" s="6"/>
      <c r="S5362" s="6"/>
      <c r="T5362" s="6"/>
      <c r="U5362" s="6"/>
      <c r="V5362" s="6"/>
      <c r="W5362" s="6" t="str">
        <f t="shared" si="168"/>
        <v>-</v>
      </c>
      <c r="X5362" s="6"/>
      <c r="Y5362" s="6"/>
      <c r="Z5362" s="6"/>
      <c r="AA5362" s="6"/>
      <c r="AB5362" s="6"/>
      <c r="AC5362" s="6"/>
    </row>
    <row r="5363" spans="1:29" x14ac:dyDescent="0.25">
      <c r="Q5363" s="12" t="str">
        <f t="shared" ca="1" si="169"/>
        <v>-</v>
      </c>
      <c r="W5363" t="str">
        <f t="shared" si="168"/>
        <v>-</v>
      </c>
    </row>
    <row r="5364" spans="1:29" x14ac:dyDescent="0.25">
      <c r="A5364" s="6"/>
      <c r="B5364" s="10"/>
      <c r="C5364" s="6"/>
      <c r="D5364" s="6"/>
      <c r="E5364" s="6"/>
      <c r="F5364" s="6"/>
      <c r="G5364" s="6"/>
      <c r="H5364" s="6"/>
      <c r="I5364" s="6"/>
      <c r="J5364" s="6"/>
      <c r="K5364" s="6"/>
      <c r="L5364" s="6"/>
      <c r="M5364" s="6"/>
      <c r="N5364" s="6"/>
      <c r="O5364" s="6"/>
      <c r="P5364" s="10"/>
      <c r="Q5364" s="15" t="str">
        <f t="shared" ca="1" si="169"/>
        <v>-</v>
      </c>
      <c r="R5364" s="6"/>
      <c r="S5364" s="6"/>
      <c r="T5364" s="6"/>
      <c r="U5364" s="6"/>
      <c r="V5364" s="6"/>
      <c r="W5364" s="6" t="str">
        <f t="shared" si="168"/>
        <v>-</v>
      </c>
      <c r="X5364" s="6"/>
      <c r="Y5364" s="6"/>
      <c r="Z5364" s="6"/>
      <c r="AA5364" s="6"/>
      <c r="AB5364" s="6"/>
      <c r="AC5364" s="6"/>
    </row>
    <row r="5365" spans="1:29" x14ac:dyDescent="0.25">
      <c r="Q5365" s="12" t="str">
        <f t="shared" ca="1" si="169"/>
        <v>-</v>
      </c>
      <c r="W5365" t="str">
        <f t="shared" si="168"/>
        <v>-</v>
      </c>
    </row>
    <row r="5366" spans="1:29" x14ac:dyDescent="0.25">
      <c r="A5366" s="6"/>
      <c r="B5366" s="10"/>
      <c r="C5366" s="6"/>
      <c r="D5366" s="6"/>
      <c r="E5366" s="6"/>
      <c r="F5366" s="6"/>
      <c r="G5366" s="6"/>
      <c r="H5366" s="6"/>
      <c r="I5366" s="6"/>
      <c r="J5366" s="6"/>
      <c r="K5366" s="6"/>
      <c r="L5366" s="6"/>
      <c r="M5366" s="6"/>
      <c r="N5366" s="6"/>
      <c r="O5366" s="6"/>
      <c r="P5366" s="10"/>
      <c r="Q5366" s="15" t="str">
        <f t="shared" ca="1" si="169"/>
        <v>-</v>
      </c>
      <c r="R5366" s="6"/>
      <c r="S5366" s="6"/>
      <c r="T5366" s="6"/>
      <c r="U5366" s="6"/>
      <c r="V5366" s="6"/>
      <c r="W5366" s="6" t="str">
        <f t="shared" si="168"/>
        <v>-</v>
      </c>
      <c r="X5366" s="6"/>
      <c r="Y5366" s="6"/>
      <c r="Z5366" s="6"/>
      <c r="AA5366" s="6"/>
      <c r="AB5366" s="6"/>
      <c r="AC5366" s="6"/>
    </row>
    <row r="5367" spans="1:29" x14ac:dyDescent="0.25">
      <c r="Q5367" s="12" t="str">
        <f t="shared" ca="1" si="169"/>
        <v>-</v>
      </c>
      <c r="W5367" t="str">
        <f t="shared" si="168"/>
        <v>-</v>
      </c>
    </row>
    <row r="5368" spans="1:29" x14ac:dyDescent="0.25">
      <c r="A5368" s="6"/>
      <c r="B5368" s="10"/>
      <c r="C5368" s="6"/>
      <c r="D5368" s="6"/>
      <c r="E5368" s="6"/>
      <c r="F5368" s="6"/>
      <c r="G5368" s="6"/>
      <c r="H5368" s="6"/>
      <c r="I5368" s="6"/>
      <c r="J5368" s="6"/>
      <c r="K5368" s="6"/>
      <c r="L5368" s="6"/>
      <c r="M5368" s="6"/>
      <c r="N5368" s="6"/>
      <c r="O5368" s="6"/>
      <c r="P5368" s="10"/>
      <c r="Q5368" s="15" t="str">
        <f t="shared" ca="1" si="169"/>
        <v>-</v>
      </c>
      <c r="R5368" s="6"/>
      <c r="S5368" s="6"/>
      <c r="T5368" s="6"/>
      <c r="U5368" s="6"/>
      <c r="V5368" s="6"/>
      <c r="W5368" s="6" t="str">
        <f t="shared" si="168"/>
        <v>-</v>
      </c>
      <c r="X5368" s="6"/>
      <c r="Y5368" s="6"/>
      <c r="Z5368" s="6"/>
      <c r="AA5368" s="6"/>
      <c r="AB5368" s="6"/>
      <c r="AC5368" s="6"/>
    </row>
    <row r="5369" spans="1:29" x14ac:dyDescent="0.25">
      <c r="Q5369" s="12" t="str">
        <f t="shared" ca="1" si="169"/>
        <v>-</v>
      </c>
      <c r="W5369" t="str">
        <f t="shared" si="168"/>
        <v>-</v>
      </c>
    </row>
    <row r="5370" spans="1:29" x14ac:dyDescent="0.25">
      <c r="A5370" s="6"/>
      <c r="B5370" s="10"/>
      <c r="C5370" s="6"/>
      <c r="D5370" s="6"/>
      <c r="E5370" s="6"/>
      <c r="F5370" s="6"/>
      <c r="G5370" s="6"/>
      <c r="H5370" s="6"/>
      <c r="I5370" s="6"/>
      <c r="J5370" s="6"/>
      <c r="K5370" s="6"/>
      <c r="L5370" s="6"/>
      <c r="M5370" s="6"/>
      <c r="N5370" s="6"/>
      <c r="O5370" s="6"/>
      <c r="P5370" s="10"/>
      <c r="Q5370" s="15" t="str">
        <f t="shared" ca="1" si="169"/>
        <v>-</v>
      </c>
      <c r="R5370" s="6"/>
      <c r="S5370" s="6"/>
      <c r="T5370" s="6"/>
      <c r="U5370" s="6"/>
      <c r="V5370" s="6"/>
      <c r="W5370" s="6" t="str">
        <f t="shared" si="168"/>
        <v>-</v>
      </c>
      <c r="X5370" s="6"/>
      <c r="Y5370" s="6"/>
      <c r="Z5370" s="6"/>
      <c r="AA5370" s="6"/>
      <c r="AB5370" s="6"/>
      <c r="AC5370" s="6"/>
    </row>
    <row r="5371" spans="1:29" x14ac:dyDescent="0.25">
      <c r="Q5371" s="12" t="str">
        <f t="shared" ca="1" si="169"/>
        <v>-</v>
      </c>
      <c r="W5371" t="str">
        <f t="shared" si="168"/>
        <v>-</v>
      </c>
    </row>
    <row r="5372" spans="1:29" x14ac:dyDescent="0.25">
      <c r="A5372" s="6"/>
      <c r="B5372" s="10"/>
      <c r="C5372" s="6"/>
      <c r="D5372" s="6"/>
      <c r="E5372" s="6"/>
      <c r="F5372" s="6"/>
      <c r="G5372" s="6"/>
      <c r="H5372" s="6"/>
      <c r="I5372" s="6"/>
      <c r="J5372" s="6"/>
      <c r="K5372" s="6"/>
      <c r="L5372" s="6"/>
      <c r="M5372" s="6"/>
      <c r="N5372" s="6"/>
      <c r="O5372" s="6"/>
      <c r="P5372" s="10"/>
      <c r="Q5372" s="15" t="str">
        <f t="shared" ca="1" si="169"/>
        <v>-</v>
      </c>
      <c r="R5372" s="6"/>
      <c r="S5372" s="6"/>
      <c r="T5372" s="6"/>
      <c r="U5372" s="6"/>
      <c r="V5372" s="6"/>
      <c r="W5372" s="6" t="str">
        <f t="shared" si="168"/>
        <v>-</v>
      </c>
      <c r="X5372" s="6"/>
      <c r="Y5372" s="6"/>
      <c r="Z5372" s="6"/>
      <c r="AA5372" s="6"/>
      <c r="AB5372" s="6"/>
      <c r="AC5372" s="6"/>
    </row>
    <row r="5373" spans="1:29" x14ac:dyDescent="0.25">
      <c r="Q5373" s="12" t="str">
        <f t="shared" ca="1" si="169"/>
        <v>-</v>
      </c>
      <c r="W5373" t="str">
        <f t="shared" si="168"/>
        <v>-</v>
      </c>
    </row>
    <row r="5374" spans="1:29" x14ac:dyDescent="0.25">
      <c r="A5374" s="6"/>
      <c r="B5374" s="10"/>
      <c r="C5374" s="6"/>
      <c r="D5374" s="6"/>
      <c r="E5374" s="6"/>
      <c r="F5374" s="6"/>
      <c r="G5374" s="6"/>
      <c r="H5374" s="6"/>
      <c r="I5374" s="6"/>
      <c r="J5374" s="6"/>
      <c r="K5374" s="6"/>
      <c r="L5374" s="6"/>
      <c r="M5374" s="6"/>
      <c r="N5374" s="6"/>
      <c r="O5374" s="6"/>
      <c r="P5374" s="10"/>
      <c r="Q5374" s="15" t="str">
        <f t="shared" ca="1" si="169"/>
        <v>-</v>
      </c>
      <c r="R5374" s="6"/>
      <c r="S5374" s="6"/>
      <c r="T5374" s="6"/>
      <c r="U5374" s="6"/>
      <c r="V5374" s="6"/>
      <c r="W5374" s="6" t="str">
        <f t="shared" si="168"/>
        <v>-</v>
      </c>
      <c r="X5374" s="6"/>
      <c r="Y5374" s="6"/>
      <c r="Z5374" s="6"/>
      <c r="AA5374" s="6"/>
      <c r="AB5374" s="6"/>
      <c r="AC5374" s="6"/>
    </row>
    <row r="5375" spans="1:29" x14ac:dyDescent="0.25">
      <c r="Q5375" s="12" t="str">
        <f t="shared" ca="1" si="169"/>
        <v>-</v>
      </c>
      <c r="W5375" t="str">
        <f t="shared" si="168"/>
        <v>-</v>
      </c>
    </row>
    <row r="5376" spans="1:29" x14ac:dyDescent="0.25">
      <c r="A5376" s="6"/>
      <c r="B5376" s="10"/>
      <c r="C5376" s="6"/>
      <c r="D5376" s="6"/>
      <c r="E5376" s="6"/>
      <c r="F5376" s="6"/>
      <c r="G5376" s="6"/>
      <c r="H5376" s="6"/>
      <c r="I5376" s="6"/>
      <c r="J5376" s="6"/>
      <c r="K5376" s="6"/>
      <c r="L5376" s="6"/>
      <c r="M5376" s="6"/>
      <c r="N5376" s="6"/>
      <c r="O5376" s="6"/>
      <c r="P5376" s="10"/>
      <c r="Q5376" s="15" t="str">
        <f t="shared" ca="1" si="169"/>
        <v>-</v>
      </c>
      <c r="R5376" s="6"/>
      <c r="S5376" s="6"/>
      <c r="T5376" s="6"/>
      <c r="U5376" s="6"/>
      <c r="V5376" s="6"/>
      <c r="W5376" s="6" t="str">
        <f t="shared" si="168"/>
        <v>-</v>
      </c>
      <c r="X5376" s="6"/>
      <c r="Y5376" s="6"/>
      <c r="Z5376" s="6"/>
      <c r="AA5376" s="6"/>
      <c r="AB5376" s="6"/>
      <c r="AC5376" s="6"/>
    </row>
    <row r="5377" spans="1:29" x14ac:dyDescent="0.25">
      <c r="Q5377" s="12" t="str">
        <f t="shared" ca="1" si="169"/>
        <v>-</v>
      </c>
      <c r="W5377" t="str">
        <f t="shared" si="168"/>
        <v>-</v>
      </c>
    </row>
    <row r="5378" spans="1:29" x14ac:dyDescent="0.25">
      <c r="A5378" s="6"/>
      <c r="B5378" s="10"/>
      <c r="C5378" s="6"/>
      <c r="D5378" s="6"/>
      <c r="E5378" s="6"/>
      <c r="F5378" s="6"/>
      <c r="G5378" s="6"/>
      <c r="H5378" s="6"/>
      <c r="I5378" s="6"/>
      <c r="J5378" s="6"/>
      <c r="K5378" s="6"/>
      <c r="L5378" s="6"/>
      <c r="M5378" s="6"/>
      <c r="N5378" s="6"/>
      <c r="O5378" s="6"/>
      <c r="P5378" s="10"/>
      <c r="Q5378" s="15" t="str">
        <f t="shared" ca="1" si="169"/>
        <v>-</v>
      </c>
      <c r="R5378" s="6"/>
      <c r="S5378" s="6"/>
      <c r="T5378" s="6"/>
      <c r="U5378" s="6"/>
      <c r="V5378" s="6"/>
      <c r="W5378" s="6" t="str">
        <f t="shared" si="168"/>
        <v>-</v>
      </c>
      <c r="X5378" s="6"/>
      <c r="Y5378" s="6"/>
      <c r="Z5378" s="6"/>
      <c r="AA5378" s="6"/>
      <c r="AB5378" s="6"/>
      <c r="AC5378" s="6"/>
    </row>
    <row r="5379" spans="1:29" x14ac:dyDescent="0.25">
      <c r="Q5379" s="12" t="str">
        <f t="shared" ca="1" si="169"/>
        <v>-</v>
      </c>
      <c r="W5379" t="str">
        <f t="shared" si="168"/>
        <v>-</v>
      </c>
    </row>
    <row r="5380" spans="1:29" x14ac:dyDescent="0.25">
      <c r="A5380" s="6"/>
      <c r="B5380" s="10"/>
      <c r="C5380" s="6"/>
      <c r="D5380" s="6"/>
      <c r="E5380" s="6"/>
      <c r="F5380" s="6"/>
      <c r="G5380" s="6"/>
      <c r="H5380" s="6"/>
      <c r="I5380" s="6"/>
      <c r="J5380" s="6"/>
      <c r="K5380" s="6"/>
      <c r="L5380" s="6"/>
      <c r="M5380" s="6"/>
      <c r="N5380" s="6"/>
      <c r="O5380" s="6"/>
      <c r="P5380" s="10"/>
      <c r="Q5380" s="15" t="str">
        <f t="shared" ca="1" si="169"/>
        <v>-</v>
      </c>
      <c r="R5380" s="6"/>
      <c r="S5380" s="6"/>
      <c r="T5380" s="6"/>
      <c r="U5380" s="6"/>
      <c r="V5380" s="6"/>
      <c r="W5380" s="6" t="str">
        <f t="shared" si="168"/>
        <v>-</v>
      </c>
      <c r="X5380" s="6"/>
      <c r="Y5380" s="6"/>
      <c r="Z5380" s="6"/>
      <c r="AA5380" s="6"/>
      <c r="AB5380" s="6"/>
      <c r="AC5380" s="6"/>
    </row>
    <row r="5381" spans="1:29" x14ac:dyDescent="0.25">
      <c r="Q5381" s="12" t="str">
        <f t="shared" ca="1" si="169"/>
        <v>-</v>
      </c>
      <c r="W5381" t="str">
        <f t="shared" si="168"/>
        <v>-</v>
      </c>
    </row>
    <row r="5382" spans="1:29" x14ac:dyDescent="0.25">
      <c r="A5382" s="6"/>
      <c r="B5382" s="10"/>
      <c r="C5382" s="6"/>
      <c r="D5382" s="6"/>
      <c r="E5382" s="6"/>
      <c r="F5382" s="6"/>
      <c r="G5382" s="6"/>
      <c r="H5382" s="6"/>
      <c r="I5382" s="6"/>
      <c r="J5382" s="6"/>
      <c r="K5382" s="6"/>
      <c r="L5382" s="6"/>
      <c r="M5382" s="6"/>
      <c r="N5382" s="6"/>
      <c r="O5382" s="6"/>
      <c r="P5382" s="10"/>
      <c r="Q5382" s="15" t="str">
        <f t="shared" ca="1" si="169"/>
        <v>-</v>
      </c>
      <c r="R5382" s="6"/>
      <c r="S5382" s="6"/>
      <c r="T5382" s="6"/>
      <c r="U5382" s="6"/>
      <c r="V5382" s="6"/>
      <c r="W5382" s="6" t="str">
        <f t="shared" si="168"/>
        <v>-</v>
      </c>
      <c r="X5382" s="6"/>
      <c r="Y5382" s="6"/>
      <c r="Z5382" s="6"/>
      <c r="AA5382" s="6"/>
      <c r="AB5382" s="6"/>
      <c r="AC5382" s="6"/>
    </row>
    <row r="5383" spans="1:29" x14ac:dyDescent="0.25">
      <c r="Q5383" s="12" t="str">
        <f t="shared" ca="1" si="169"/>
        <v>-</v>
      </c>
      <c r="W5383" t="str">
        <f t="shared" si="168"/>
        <v>-</v>
      </c>
    </row>
    <row r="5384" spans="1:29" x14ac:dyDescent="0.25">
      <c r="A5384" s="6"/>
      <c r="B5384" s="10"/>
      <c r="C5384" s="6"/>
      <c r="D5384" s="6"/>
      <c r="E5384" s="6"/>
      <c r="F5384" s="6"/>
      <c r="G5384" s="6"/>
      <c r="H5384" s="6"/>
      <c r="I5384" s="6"/>
      <c r="J5384" s="6"/>
      <c r="K5384" s="6"/>
      <c r="L5384" s="6"/>
      <c r="M5384" s="6"/>
      <c r="N5384" s="6"/>
      <c r="O5384" s="6"/>
      <c r="P5384" s="10"/>
      <c r="Q5384" s="15" t="str">
        <f t="shared" ca="1" si="169"/>
        <v>-</v>
      </c>
      <c r="R5384" s="6"/>
      <c r="S5384" s="6"/>
      <c r="T5384" s="6"/>
      <c r="U5384" s="6"/>
      <c r="V5384" s="6"/>
      <c r="W5384" s="6" t="str">
        <f t="shared" ref="W5384:W5447" si="170">IF(OR(ISBLANK(J5384),ISBLANK(V5384)),"-",(IF(J5384=V5384,"Yes","No")))</f>
        <v>-</v>
      </c>
      <c r="X5384" s="6"/>
      <c r="Y5384" s="6"/>
      <c r="Z5384" s="6"/>
      <c r="AA5384" s="6"/>
      <c r="AB5384" s="6"/>
      <c r="AC5384" s="6"/>
    </row>
    <row r="5385" spans="1:29" x14ac:dyDescent="0.25">
      <c r="Q5385" s="12" t="str">
        <f t="shared" ref="Q5385:Q5448" ca="1" si="171">IF(B5385&gt;1/1/1900, (IF(R5385="Closed",(DATEDIF(B5385,P5385,"d"))-(DATEDIF(M5385,O5385,"d")),IF(OR(R5385="Pending",ISBLANK(P5385)),TODAY()-B5385))),"-")</f>
        <v>-</v>
      </c>
      <c r="W5385" t="str">
        <f t="shared" si="170"/>
        <v>-</v>
      </c>
    </row>
    <row r="5386" spans="1:29" x14ac:dyDescent="0.25">
      <c r="A5386" s="6"/>
      <c r="B5386" s="10"/>
      <c r="C5386" s="6"/>
      <c r="D5386" s="6"/>
      <c r="E5386" s="6"/>
      <c r="F5386" s="6"/>
      <c r="G5386" s="6"/>
      <c r="H5386" s="6"/>
      <c r="I5386" s="6"/>
      <c r="J5386" s="6"/>
      <c r="K5386" s="6"/>
      <c r="L5386" s="6"/>
      <c r="M5386" s="6"/>
      <c r="N5386" s="6"/>
      <c r="O5386" s="6"/>
      <c r="P5386" s="10"/>
      <c r="Q5386" s="15" t="str">
        <f t="shared" ca="1" si="171"/>
        <v>-</v>
      </c>
      <c r="R5386" s="6"/>
      <c r="S5386" s="6"/>
      <c r="T5386" s="6"/>
      <c r="U5386" s="6"/>
      <c r="V5386" s="6"/>
      <c r="W5386" s="6" t="str">
        <f t="shared" si="170"/>
        <v>-</v>
      </c>
      <c r="X5386" s="6"/>
      <c r="Y5386" s="6"/>
      <c r="Z5386" s="6"/>
      <c r="AA5386" s="6"/>
      <c r="AB5386" s="6"/>
      <c r="AC5386" s="6"/>
    </row>
    <row r="5387" spans="1:29" x14ac:dyDescent="0.25">
      <c r="Q5387" s="12" t="str">
        <f t="shared" ca="1" si="171"/>
        <v>-</v>
      </c>
      <c r="W5387" t="str">
        <f t="shared" si="170"/>
        <v>-</v>
      </c>
    </row>
    <row r="5388" spans="1:29" x14ac:dyDescent="0.25">
      <c r="A5388" s="6"/>
      <c r="B5388" s="10"/>
      <c r="C5388" s="6"/>
      <c r="D5388" s="6"/>
      <c r="E5388" s="6"/>
      <c r="F5388" s="6"/>
      <c r="G5388" s="6"/>
      <c r="H5388" s="6"/>
      <c r="I5388" s="6"/>
      <c r="J5388" s="6"/>
      <c r="K5388" s="6"/>
      <c r="L5388" s="6"/>
      <c r="M5388" s="6"/>
      <c r="N5388" s="6"/>
      <c r="O5388" s="6"/>
      <c r="P5388" s="10"/>
      <c r="Q5388" s="15" t="str">
        <f t="shared" ca="1" si="171"/>
        <v>-</v>
      </c>
      <c r="R5388" s="6"/>
      <c r="S5388" s="6"/>
      <c r="T5388" s="6"/>
      <c r="U5388" s="6"/>
      <c r="V5388" s="6"/>
      <c r="W5388" s="6" t="str">
        <f t="shared" si="170"/>
        <v>-</v>
      </c>
      <c r="X5388" s="6"/>
      <c r="Y5388" s="6"/>
      <c r="Z5388" s="6"/>
      <c r="AA5388" s="6"/>
      <c r="AB5388" s="6"/>
      <c r="AC5388" s="6"/>
    </row>
    <row r="5389" spans="1:29" x14ac:dyDescent="0.25">
      <c r="Q5389" s="12" t="str">
        <f t="shared" ca="1" si="171"/>
        <v>-</v>
      </c>
      <c r="W5389" t="str">
        <f t="shared" si="170"/>
        <v>-</v>
      </c>
    </row>
    <row r="5390" spans="1:29" x14ac:dyDescent="0.25">
      <c r="A5390" s="6"/>
      <c r="B5390" s="10"/>
      <c r="C5390" s="6"/>
      <c r="D5390" s="6"/>
      <c r="E5390" s="6"/>
      <c r="F5390" s="6"/>
      <c r="G5390" s="6"/>
      <c r="H5390" s="6"/>
      <c r="I5390" s="6"/>
      <c r="J5390" s="6"/>
      <c r="K5390" s="6"/>
      <c r="L5390" s="6"/>
      <c r="M5390" s="6"/>
      <c r="N5390" s="6"/>
      <c r="O5390" s="6"/>
      <c r="P5390" s="10"/>
      <c r="Q5390" s="15" t="str">
        <f t="shared" ca="1" si="171"/>
        <v>-</v>
      </c>
      <c r="R5390" s="6"/>
      <c r="S5390" s="6"/>
      <c r="T5390" s="6"/>
      <c r="U5390" s="6"/>
      <c r="V5390" s="6"/>
      <c r="W5390" s="6" t="str">
        <f t="shared" si="170"/>
        <v>-</v>
      </c>
      <c r="X5390" s="6"/>
      <c r="Y5390" s="6"/>
      <c r="Z5390" s="6"/>
      <c r="AA5390" s="6"/>
      <c r="AB5390" s="6"/>
      <c r="AC5390" s="6"/>
    </row>
    <row r="5391" spans="1:29" x14ac:dyDescent="0.25">
      <c r="Q5391" s="12" t="str">
        <f t="shared" ca="1" si="171"/>
        <v>-</v>
      </c>
      <c r="W5391" t="str">
        <f t="shared" si="170"/>
        <v>-</v>
      </c>
    </row>
    <row r="5392" spans="1:29" x14ac:dyDescent="0.25">
      <c r="A5392" s="6"/>
      <c r="B5392" s="10"/>
      <c r="C5392" s="6"/>
      <c r="D5392" s="6"/>
      <c r="E5392" s="6"/>
      <c r="F5392" s="6"/>
      <c r="G5392" s="6"/>
      <c r="H5392" s="6"/>
      <c r="I5392" s="6"/>
      <c r="J5392" s="6"/>
      <c r="K5392" s="6"/>
      <c r="L5392" s="6"/>
      <c r="M5392" s="6"/>
      <c r="N5392" s="6"/>
      <c r="O5392" s="6"/>
      <c r="P5392" s="10"/>
      <c r="Q5392" s="15" t="str">
        <f t="shared" ca="1" si="171"/>
        <v>-</v>
      </c>
      <c r="R5392" s="6"/>
      <c r="S5392" s="6"/>
      <c r="T5392" s="6"/>
      <c r="U5392" s="6"/>
      <c r="V5392" s="6"/>
      <c r="W5392" s="6" t="str">
        <f t="shared" si="170"/>
        <v>-</v>
      </c>
      <c r="X5392" s="6"/>
      <c r="Y5392" s="6"/>
      <c r="Z5392" s="6"/>
      <c r="AA5392" s="6"/>
      <c r="AB5392" s="6"/>
      <c r="AC5392" s="6"/>
    </row>
    <row r="5393" spans="1:29" x14ac:dyDescent="0.25">
      <c r="Q5393" s="12" t="str">
        <f t="shared" ca="1" si="171"/>
        <v>-</v>
      </c>
      <c r="W5393" t="str">
        <f t="shared" si="170"/>
        <v>-</v>
      </c>
    </row>
    <row r="5394" spans="1:29" x14ac:dyDescent="0.25">
      <c r="A5394" s="6"/>
      <c r="B5394" s="10"/>
      <c r="C5394" s="6"/>
      <c r="D5394" s="6"/>
      <c r="E5394" s="6"/>
      <c r="F5394" s="6"/>
      <c r="G5394" s="6"/>
      <c r="H5394" s="6"/>
      <c r="I5394" s="6"/>
      <c r="J5394" s="6"/>
      <c r="K5394" s="6"/>
      <c r="L5394" s="6"/>
      <c r="M5394" s="6"/>
      <c r="N5394" s="6"/>
      <c r="O5394" s="6"/>
      <c r="P5394" s="10"/>
      <c r="Q5394" s="15" t="str">
        <f t="shared" ca="1" si="171"/>
        <v>-</v>
      </c>
      <c r="R5394" s="6"/>
      <c r="S5394" s="6"/>
      <c r="T5394" s="6"/>
      <c r="U5394" s="6"/>
      <c r="V5394" s="6"/>
      <c r="W5394" s="6" t="str">
        <f t="shared" si="170"/>
        <v>-</v>
      </c>
      <c r="X5394" s="6"/>
      <c r="Y5394" s="6"/>
      <c r="Z5394" s="6"/>
      <c r="AA5394" s="6"/>
      <c r="AB5394" s="6"/>
      <c r="AC5394" s="6"/>
    </row>
    <row r="5395" spans="1:29" x14ac:dyDescent="0.25">
      <c r="Q5395" s="12" t="str">
        <f t="shared" ca="1" si="171"/>
        <v>-</v>
      </c>
      <c r="W5395" t="str">
        <f t="shared" si="170"/>
        <v>-</v>
      </c>
    </row>
    <row r="5396" spans="1:29" x14ac:dyDescent="0.25">
      <c r="A5396" s="6"/>
      <c r="B5396" s="10"/>
      <c r="C5396" s="6"/>
      <c r="D5396" s="6"/>
      <c r="E5396" s="6"/>
      <c r="F5396" s="6"/>
      <c r="G5396" s="6"/>
      <c r="H5396" s="6"/>
      <c r="I5396" s="6"/>
      <c r="J5396" s="6"/>
      <c r="K5396" s="6"/>
      <c r="L5396" s="6"/>
      <c r="M5396" s="6"/>
      <c r="N5396" s="6"/>
      <c r="O5396" s="6"/>
      <c r="P5396" s="10"/>
      <c r="Q5396" s="15" t="str">
        <f t="shared" ca="1" si="171"/>
        <v>-</v>
      </c>
      <c r="R5396" s="6"/>
      <c r="S5396" s="6"/>
      <c r="T5396" s="6"/>
      <c r="U5396" s="6"/>
      <c r="V5396" s="6"/>
      <c r="W5396" s="6" t="str">
        <f t="shared" si="170"/>
        <v>-</v>
      </c>
      <c r="X5396" s="6"/>
      <c r="Y5396" s="6"/>
      <c r="Z5396" s="6"/>
      <c r="AA5396" s="6"/>
      <c r="AB5396" s="6"/>
      <c r="AC5396" s="6"/>
    </row>
    <row r="5397" spans="1:29" x14ac:dyDescent="0.25">
      <c r="Q5397" s="12" t="str">
        <f t="shared" ca="1" si="171"/>
        <v>-</v>
      </c>
      <c r="W5397" t="str">
        <f t="shared" si="170"/>
        <v>-</v>
      </c>
    </row>
    <row r="5398" spans="1:29" x14ac:dyDescent="0.25">
      <c r="A5398" s="6"/>
      <c r="B5398" s="10"/>
      <c r="C5398" s="6"/>
      <c r="D5398" s="6"/>
      <c r="E5398" s="6"/>
      <c r="F5398" s="6"/>
      <c r="G5398" s="6"/>
      <c r="H5398" s="6"/>
      <c r="I5398" s="6"/>
      <c r="J5398" s="6"/>
      <c r="K5398" s="6"/>
      <c r="L5398" s="6"/>
      <c r="M5398" s="6"/>
      <c r="N5398" s="6"/>
      <c r="O5398" s="6"/>
      <c r="P5398" s="10"/>
      <c r="Q5398" s="15" t="str">
        <f t="shared" ca="1" si="171"/>
        <v>-</v>
      </c>
      <c r="R5398" s="6"/>
      <c r="S5398" s="6"/>
      <c r="T5398" s="6"/>
      <c r="U5398" s="6"/>
      <c r="V5398" s="6"/>
      <c r="W5398" s="6" t="str">
        <f t="shared" si="170"/>
        <v>-</v>
      </c>
      <c r="X5398" s="6"/>
      <c r="Y5398" s="6"/>
      <c r="Z5398" s="6"/>
      <c r="AA5398" s="6"/>
      <c r="AB5398" s="6"/>
      <c r="AC5398" s="6"/>
    </row>
    <row r="5399" spans="1:29" x14ac:dyDescent="0.25">
      <c r="Q5399" s="12" t="str">
        <f t="shared" ca="1" si="171"/>
        <v>-</v>
      </c>
      <c r="W5399" t="str">
        <f t="shared" si="170"/>
        <v>-</v>
      </c>
    </row>
    <row r="5400" spans="1:29" x14ac:dyDescent="0.25">
      <c r="A5400" s="6"/>
      <c r="B5400" s="10"/>
      <c r="C5400" s="6"/>
      <c r="D5400" s="6"/>
      <c r="E5400" s="6"/>
      <c r="F5400" s="6"/>
      <c r="G5400" s="6"/>
      <c r="H5400" s="6"/>
      <c r="I5400" s="6"/>
      <c r="J5400" s="6"/>
      <c r="K5400" s="6"/>
      <c r="L5400" s="6"/>
      <c r="M5400" s="6"/>
      <c r="N5400" s="6"/>
      <c r="O5400" s="6"/>
      <c r="P5400" s="10"/>
      <c r="Q5400" s="15" t="str">
        <f t="shared" ca="1" si="171"/>
        <v>-</v>
      </c>
      <c r="R5400" s="6"/>
      <c r="S5400" s="6"/>
      <c r="T5400" s="6"/>
      <c r="U5400" s="6"/>
      <c r="V5400" s="6"/>
      <c r="W5400" s="6" t="str">
        <f t="shared" si="170"/>
        <v>-</v>
      </c>
      <c r="X5400" s="6"/>
      <c r="Y5400" s="6"/>
      <c r="Z5400" s="6"/>
      <c r="AA5400" s="6"/>
      <c r="AB5400" s="6"/>
      <c r="AC5400" s="6"/>
    </row>
    <row r="5401" spans="1:29" x14ac:dyDescent="0.25">
      <c r="Q5401" s="12" t="str">
        <f t="shared" ca="1" si="171"/>
        <v>-</v>
      </c>
      <c r="W5401" t="str">
        <f t="shared" si="170"/>
        <v>-</v>
      </c>
    </row>
    <row r="5402" spans="1:29" x14ac:dyDescent="0.25">
      <c r="A5402" s="6"/>
      <c r="B5402" s="10"/>
      <c r="C5402" s="6"/>
      <c r="D5402" s="6"/>
      <c r="E5402" s="6"/>
      <c r="F5402" s="6"/>
      <c r="G5402" s="6"/>
      <c r="H5402" s="6"/>
      <c r="I5402" s="6"/>
      <c r="J5402" s="6"/>
      <c r="K5402" s="6"/>
      <c r="L5402" s="6"/>
      <c r="M5402" s="6"/>
      <c r="N5402" s="6"/>
      <c r="O5402" s="6"/>
      <c r="P5402" s="10"/>
      <c r="Q5402" s="15" t="str">
        <f t="shared" ca="1" si="171"/>
        <v>-</v>
      </c>
      <c r="R5402" s="6"/>
      <c r="S5402" s="6"/>
      <c r="T5402" s="6"/>
      <c r="U5402" s="6"/>
      <c r="V5402" s="6"/>
      <c r="W5402" s="6" t="str">
        <f t="shared" si="170"/>
        <v>-</v>
      </c>
      <c r="X5402" s="6"/>
      <c r="Y5402" s="6"/>
      <c r="Z5402" s="6"/>
      <c r="AA5402" s="6"/>
      <c r="AB5402" s="6"/>
      <c r="AC5402" s="6"/>
    </row>
    <row r="5403" spans="1:29" x14ac:dyDescent="0.25">
      <c r="Q5403" s="12" t="str">
        <f t="shared" ca="1" si="171"/>
        <v>-</v>
      </c>
      <c r="W5403" t="str">
        <f t="shared" si="170"/>
        <v>-</v>
      </c>
    </row>
    <row r="5404" spans="1:29" x14ac:dyDescent="0.25">
      <c r="A5404" s="6"/>
      <c r="B5404" s="10"/>
      <c r="C5404" s="6"/>
      <c r="D5404" s="6"/>
      <c r="E5404" s="6"/>
      <c r="F5404" s="6"/>
      <c r="G5404" s="6"/>
      <c r="H5404" s="6"/>
      <c r="I5404" s="6"/>
      <c r="J5404" s="6"/>
      <c r="K5404" s="6"/>
      <c r="L5404" s="6"/>
      <c r="M5404" s="6"/>
      <c r="N5404" s="6"/>
      <c r="O5404" s="6"/>
      <c r="P5404" s="10"/>
      <c r="Q5404" s="15" t="str">
        <f t="shared" ca="1" si="171"/>
        <v>-</v>
      </c>
      <c r="R5404" s="6"/>
      <c r="S5404" s="6"/>
      <c r="T5404" s="6"/>
      <c r="U5404" s="6"/>
      <c r="V5404" s="6"/>
      <c r="W5404" s="6" t="str">
        <f t="shared" si="170"/>
        <v>-</v>
      </c>
      <c r="X5404" s="6"/>
      <c r="Y5404" s="6"/>
      <c r="Z5404" s="6"/>
      <c r="AA5404" s="6"/>
      <c r="AB5404" s="6"/>
      <c r="AC5404" s="6"/>
    </row>
    <row r="5405" spans="1:29" x14ac:dyDescent="0.25">
      <c r="Q5405" s="12" t="str">
        <f t="shared" ca="1" si="171"/>
        <v>-</v>
      </c>
      <c r="W5405" t="str">
        <f t="shared" si="170"/>
        <v>-</v>
      </c>
    </row>
    <row r="5406" spans="1:29" x14ac:dyDescent="0.25">
      <c r="A5406" s="6"/>
      <c r="B5406" s="10"/>
      <c r="C5406" s="6"/>
      <c r="D5406" s="6"/>
      <c r="E5406" s="6"/>
      <c r="F5406" s="6"/>
      <c r="G5406" s="6"/>
      <c r="H5406" s="6"/>
      <c r="I5406" s="6"/>
      <c r="J5406" s="6"/>
      <c r="K5406" s="6"/>
      <c r="L5406" s="6"/>
      <c r="M5406" s="6"/>
      <c r="N5406" s="6"/>
      <c r="O5406" s="6"/>
      <c r="P5406" s="10"/>
      <c r="Q5406" s="15" t="str">
        <f t="shared" ca="1" si="171"/>
        <v>-</v>
      </c>
      <c r="R5406" s="6"/>
      <c r="S5406" s="6"/>
      <c r="T5406" s="6"/>
      <c r="U5406" s="6"/>
      <c r="V5406" s="6"/>
      <c r="W5406" s="6" t="str">
        <f t="shared" si="170"/>
        <v>-</v>
      </c>
      <c r="X5406" s="6"/>
      <c r="Y5406" s="6"/>
      <c r="Z5406" s="6"/>
      <c r="AA5406" s="6"/>
      <c r="AB5406" s="6"/>
      <c r="AC5406" s="6"/>
    </row>
    <row r="5407" spans="1:29" x14ac:dyDescent="0.25">
      <c r="Q5407" s="12" t="str">
        <f t="shared" ca="1" si="171"/>
        <v>-</v>
      </c>
      <c r="W5407" t="str">
        <f t="shared" si="170"/>
        <v>-</v>
      </c>
    </row>
    <row r="5408" spans="1:29" x14ac:dyDescent="0.25">
      <c r="A5408" s="6"/>
      <c r="B5408" s="10"/>
      <c r="C5408" s="6"/>
      <c r="D5408" s="6"/>
      <c r="E5408" s="6"/>
      <c r="F5408" s="6"/>
      <c r="G5408" s="6"/>
      <c r="H5408" s="6"/>
      <c r="I5408" s="6"/>
      <c r="J5408" s="6"/>
      <c r="K5408" s="6"/>
      <c r="L5408" s="6"/>
      <c r="M5408" s="6"/>
      <c r="N5408" s="6"/>
      <c r="O5408" s="6"/>
      <c r="P5408" s="10"/>
      <c r="Q5408" s="15" t="str">
        <f t="shared" ca="1" si="171"/>
        <v>-</v>
      </c>
      <c r="R5408" s="6"/>
      <c r="S5408" s="6"/>
      <c r="T5408" s="6"/>
      <c r="U5408" s="6"/>
      <c r="V5408" s="6"/>
      <c r="W5408" s="6" t="str">
        <f t="shared" si="170"/>
        <v>-</v>
      </c>
      <c r="X5408" s="6"/>
      <c r="Y5408" s="6"/>
      <c r="Z5408" s="6"/>
      <c r="AA5408" s="6"/>
      <c r="AB5408" s="6"/>
      <c r="AC5408" s="6"/>
    </row>
    <row r="5409" spans="1:29" x14ac:dyDescent="0.25">
      <c r="Q5409" s="12" t="str">
        <f t="shared" ca="1" si="171"/>
        <v>-</v>
      </c>
      <c r="W5409" t="str">
        <f t="shared" si="170"/>
        <v>-</v>
      </c>
    </row>
    <row r="5410" spans="1:29" x14ac:dyDescent="0.25">
      <c r="A5410" s="6"/>
      <c r="B5410" s="10"/>
      <c r="C5410" s="6"/>
      <c r="D5410" s="6"/>
      <c r="E5410" s="6"/>
      <c r="F5410" s="6"/>
      <c r="G5410" s="6"/>
      <c r="H5410" s="6"/>
      <c r="I5410" s="6"/>
      <c r="J5410" s="6"/>
      <c r="K5410" s="6"/>
      <c r="L5410" s="6"/>
      <c r="M5410" s="6"/>
      <c r="N5410" s="6"/>
      <c r="O5410" s="6"/>
      <c r="P5410" s="10"/>
      <c r="Q5410" s="15" t="str">
        <f t="shared" ca="1" si="171"/>
        <v>-</v>
      </c>
      <c r="R5410" s="6"/>
      <c r="S5410" s="6"/>
      <c r="T5410" s="6"/>
      <c r="U5410" s="6"/>
      <c r="V5410" s="6"/>
      <c r="W5410" s="6" t="str">
        <f t="shared" si="170"/>
        <v>-</v>
      </c>
      <c r="X5410" s="6"/>
      <c r="Y5410" s="6"/>
      <c r="Z5410" s="6"/>
      <c r="AA5410" s="6"/>
      <c r="AB5410" s="6"/>
      <c r="AC5410" s="6"/>
    </row>
    <row r="5411" spans="1:29" x14ac:dyDescent="0.25">
      <c r="Q5411" s="12" t="str">
        <f t="shared" ca="1" si="171"/>
        <v>-</v>
      </c>
      <c r="W5411" t="str">
        <f t="shared" si="170"/>
        <v>-</v>
      </c>
    </row>
    <row r="5412" spans="1:29" x14ac:dyDescent="0.25">
      <c r="A5412" s="6"/>
      <c r="B5412" s="10"/>
      <c r="C5412" s="6"/>
      <c r="D5412" s="6"/>
      <c r="E5412" s="6"/>
      <c r="F5412" s="6"/>
      <c r="G5412" s="6"/>
      <c r="H5412" s="6"/>
      <c r="I5412" s="6"/>
      <c r="J5412" s="6"/>
      <c r="K5412" s="6"/>
      <c r="L5412" s="6"/>
      <c r="M5412" s="6"/>
      <c r="N5412" s="6"/>
      <c r="O5412" s="6"/>
      <c r="P5412" s="10"/>
      <c r="Q5412" s="15" t="str">
        <f t="shared" ca="1" si="171"/>
        <v>-</v>
      </c>
      <c r="R5412" s="6"/>
      <c r="S5412" s="6"/>
      <c r="T5412" s="6"/>
      <c r="U5412" s="6"/>
      <c r="V5412" s="6"/>
      <c r="W5412" s="6" t="str">
        <f t="shared" si="170"/>
        <v>-</v>
      </c>
      <c r="X5412" s="6"/>
      <c r="Y5412" s="6"/>
      <c r="Z5412" s="6"/>
      <c r="AA5412" s="6"/>
      <c r="AB5412" s="6"/>
      <c r="AC5412" s="6"/>
    </row>
    <row r="5413" spans="1:29" x14ac:dyDescent="0.25">
      <c r="Q5413" s="12" t="str">
        <f t="shared" ca="1" si="171"/>
        <v>-</v>
      </c>
      <c r="W5413" t="str">
        <f t="shared" si="170"/>
        <v>-</v>
      </c>
    </row>
    <row r="5414" spans="1:29" x14ac:dyDescent="0.25">
      <c r="A5414" s="6"/>
      <c r="B5414" s="10"/>
      <c r="C5414" s="6"/>
      <c r="D5414" s="6"/>
      <c r="E5414" s="6"/>
      <c r="F5414" s="6"/>
      <c r="G5414" s="6"/>
      <c r="H5414" s="6"/>
      <c r="I5414" s="6"/>
      <c r="J5414" s="6"/>
      <c r="K5414" s="6"/>
      <c r="L5414" s="6"/>
      <c r="M5414" s="6"/>
      <c r="N5414" s="6"/>
      <c r="O5414" s="6"/>
      <c r="P5414" s="10"/>
      <c r="Q5414" s="15" t="str">
        <f t="shared" ca="1" si="171"/>
        <v>-</v>
      </c>
      <c r="R5414" s="6"/>
      <c r="S5414" s="6"/>
      <c r="T5414" s="6"/>
      <c r="U5414" s="6"/>
      <c r="V5414" s="6"/>
      <c r="W5414" s="6" t="str">
        <f t="shared" si="170"/>
        <v>-</v>
      </c>
      <c r="X5414" s="6"/>
      <c r="Y5414" s="6"/>
      <c r="Z5414" s="6"/>
      <c r="AA5414" s="6"/>
      <c r="AB5414" s="6"/>
      <c r="AC5414" s="6"/>
    </row>
    <row r="5415" spans="1:29" x14ac:dyDescent="0.25">
      <c r="Q5415" s="12" t="str">
        <f t="shared" ca="1" si="171"/>
        <v>-</v>
      </c>
      <c r="W5415" t="str">
        <f t="shared" si="170"/>
        <v>-</v>
      </c>
    </row>
    <row r="5416" spans="1:29" x14ac:dyDescent="0.25">
      <c r="A5416" s="6"/>
      <c r="B5416" s="10"/>
      <c r="C5416" s="6"/>
      <c r="D5416" s="6"/>
      <c r="E5416" s="6"/>
      <c r="F5416" s="6"/>
      <c r="G5416" s="6"/>
      <c r="H5416" s="6"/>
      <c r="I5416" s="6"/>
      <c r="J5416" s="6"/>
      <c r="K5416" s="6"/>
      <c r="L5416" s="6"/>
      <c r="M5416" s="6"/>
      <c r="N5416" s="6"/>
      <c r="O5416" s="6"/>
      <c r="P5416" s="10"/>
      <c r="Q5416" s="15" t="str">
        <f t="shared" ca="1" si="171"/>
        <v>-</v>
      </c>
      <c r="R5416" s="6"/>
      <c r="S5416" s="6"/>
      <c r="T5416" s="6"/>
      <c r="U5416" s="6"/>
      <c r="V5416" s="6"/>
      <c r="W5416" s="6" t="str">
        <f t="shared" si="170"/>
        <v>-</v>
      </c>
      <c r="X5416" s="6"/>
      <c r="Y5416" s="6"/>
      <c r="Z5416" s="6"/>
      <c r="AA5416" s="6"/>
      <c r="AB5416" s="6"/>
      <c r="AC5416" s="6"/>
    </row>
    <row r="5417" spans="1:29" x14ac:dyDescent="0.25">
      <c r="Q5417" s="12" t="str">
        <f t="shared" ca="1" si="171"/>
        <v>-</v>
      </c>
      <c r="W5417" t="str">
        <f t="shared" si="170"/>
        <v>-</v>
      </c>
    </row>
    <row r="5418" spans="1:29" x14ac:dyDescent="0.25">
      <c r="A5418" s="6"/>
      <c r="B5418" s="10"/>
      <c r="C5418" s="6"/>
      <c r="D5418" s="6"/>
      <c r="E5418" s="6"/>
      <c r="F5418" s="6"/>
      <c r="G5418" s="6"/>
      <c r="H5418" s="6"/>
      <c r="I5418" s="6"/>
      <c r="J5418" s="6"/>
      <c r="K5418" s="6"/>
      <c r="L5418" s="6"/>
      <c r="M5418" s="6"/>
      <c r="N5418" s="6"/>
      <c r="O5418" s="6"/>
      <c r="P5418" s="10"/>
      <c r="Q5418" s="15" t="str">
        <f t="shared" ca="1" si="171"/>
        <v>-</v>
      </c>
      <c r="R5418" s="6"/>
      <c r="S5418" s="6"/>
      <c r="T5418" s="6"/>
      <c r="U5418" s="6"/>
      <c r="V5418" s="6"/>
      <c r="W5418" s="6" t="str">
        <f t="shared" si="170"/>
        <v>-</v>
      </c>
      <c r="X5418" s="6"/>
      <c r="Y5418" s="6"/>
      <c r="Z5418" s="6"/>
      <c r="AA5418" s="6"/>
      <c r="AB5418" s="6"/>
      <c r="AC5418" s="6"/>
    </row>
    <row r="5419" spans="1:29" x14ac:dyDescent="0.25">
      <c r="Q5419" s="12" t="str">
        <f t="shared" ca="1" si="171"/>
        <v>-</v>
      </c>
      <c r="W5419" t="str">
        <f t="shared" si="170"/>
        <v>-</v>
      </c>
    </row>
    <row r="5420" spans="1:29" x14ac:dyDescent="0.25">
      <c r="A5420" s="6"/>
      <c r="B5420" s="10"/>
      <c r="C5420" s="6"/>
      <c r="D5420" s="6"/>
      <c r="E5420" s="6"/>
      <c r="F5420" s="6"/>
      <c r="G5420" s="6"/>
      <c r="H5420" s="6"/>
      <c r="I5420" s="6"/>
      <c r="J5420" s="6"/>
      <c r="K5420" s="6"/>
      <c r="L5420" s="6"/>
      <c r="M5420" s="6"/>
      <c r="N5420" s="6"/>
      <c r="O5420" s="6"/>
      <c r="P5420" s="10"/>
      <c r="Q5420" s="15" t="str">
        <f t="shared" ca="1" si="171"/>
        <v>-</v>
      </c>
      <c r="R5420" s="6"/>
      <c r="S5420" s="6"/>
      <c r="T5420" s="6"/>
      <c r="U5420" s="6"/>
      <c r="V5420" s="6"/>
      <c r="W5420" s="6" t="str">
        <f t="shared" si="170"/>
        <v>-</v>
      </c>
      <c r="X5420" s="6"/>
      <c r="Y5420" s="6"/>
      <c r="Z5420" s="6"/>
      <c r="AA5420" s="6"/>
      <c r="AB5420" s="6"/>
      <c r="AC5420" s="6"/>
    </row>
    <row r="5421" spans="1:29" x14ac:dyDescent="0.25">
      <c r="Q5421" s="12" t="str">
        <f t="shared" ca="1" si="171"/>
        <v>-</v>
      </c>
      <c r="W5421" t="str">
        <f t="shared" si="170"/>
        <v>-</v>
      </c>
    </row>
    <row r="5422" spans="1:29" x14ac:dyDescent="0.25">
      <c r="A5422" s="6"/>
      <c r="B5422" s="10"/>
      <c r="C5422" s="6"/>
      <c r="D5422" s="6"/>
      <c r="E5422" s="6"/>
      <c r="F5422" s="6"/>
      <c r="G5422" s="6"/>
      <c r="H5422" s="6"/>
      <c r="I5422" s="6"/>
      <c r="J5422" s="6"/>
      <c r="K5422" s="6"/>
      <c r="L5422" s="6"/>
      <c r="M5422" s="6"/>
      <c r="N5422" s="6"/>
      <c r="O5422" s="6"/>
      <c r="P5422" s="10"/>
      <c r="Q5422" s="15" t="str">
        <f t="shared" ca="1" si="171"/>
        <v>-</v>
      </c>
      <c r="R5422" s="6"/>
      <c r="S5422" s="6"/>
      <c r="T5422" s="6"/>
      <c r="U5422" s="6"/>
      <c r="V5422" s="6"/>
      <c r="W5422" s="6" t="str">
        <f t="shared" si="170"/>
        <v>-</v>
      </c>
      <c r="X5422" s="6"/>
      <c r="Y5422" s="6"/>
      <c r="Z5422" s="6"/>
      <c r="AA5422" s="6"/>
      <c r="AB5422" s="6"/>
      <c r="AC5422" s="6"/>
    </row>
    <row r="5423" spans="1:29" x14ac:dyDescent="0.25">
      <c r="Q5423" s="12" t="str">
        <f t="shared" ca="1" si="171"/>
        <v>-</v>
      </c>
      <c r="W5423" t="str">
        <f t="shared" si="170"/>
        <v>-</v>
      </c>
    </row>
    <row r="5424" spans="1:29" x14ac:dyDescent="0.25">
      <c r="A5424" s="6"/>
      <c r="B5424" s="10"/>
      <c r="C5424" s="6"/>
      <c r="D5424" s="6"/>
      <c r="E5424" s="6"/>
      <c r="F5424" s="6"/>
      <c r="G5424" s="6"/>
      <c r="H5424" s="6"/>
      <c r="I5424" s="6"/>
      <c r="J5424" s="6"/>
      <c r="K5424" s="6"/>
      <c r="L5424" s="6"/>
      <c r="M5424" s="6"/>
      <c r="N5424" s="6"/>
      <c r="O5424" s="6"/>
      <c r="P5424" s="10"/>
      <c r="Q5424" s="15" t="str">
        <f t="shared" ca="1" si="171"/>
        <v>-</v>
      </c>
      <c r="R5424" s="6"/>
      <c r="S5424" s="6"/>
      <c r="T5424" s="6"/>
      <c r="U5424" s="6"/>
      <c r="V5424" s="6"/>
      <c r="W5424" s="6" t="str">
        <f t="shared" si="170"/>
        <v>-</v>
      </c>
      <c r="X5424" s="6"/>
      <c r="Y5424" s="6"/>
      <c r="Z5424" s="6"/>
      <c r="AA5424" s="6"/>
      <c r="AB5424" s="6"/>
      <c r="AC5424" s="6"/>
    </row>
    <row r="5425" spans="1:29" x14ac:dyDescent="0.25">
      <c r="Q5425" s="12" t="str">
        <f t="shared" ca="1" si="171"/>
        <v>-</v>
      </c>
      <c r="W5425" t="str">
        <f t="shared" si="170"/>
        <v>-</v>
      </c>
    </row>
    <row r="5426" spans="1:29" x14ac:dyDescent="0.25">
      <c r="A5426" s="6"/>
      <c r="B5426" s="10"/>
      <c r="C5426" s="6"/>
      <c r="D5426" s="6"/>
      <c r="E5426" s="6"/>
      <c r="F5426" s="6"/>
      <c r="G5426" s="6"/>
      <c r="H5426" s="6"/>
      <c r="I5426" s="6"/>
      <c r="J5426" s="6"/>
      <c r="K5426" s="6"/>
      <c r="L5426" s="6"/>
      <c r="M5426" s="6"/>
      <c r="N5426" s="6"/>
      <c r="O5426" s="6"/>
      <c r="P5426" s="10"/>
      <c r="Q5426" s="15" t="str">
        <f t="shared" ca="1" si="171"/>
        <v>-</v>
      </c>
      <c r="R5426" s="6"/>
      <c r="S5426" s="6"/>
      <c r="T5426" s="6"/>
      <c r="U5426" s="6"/>
      <c r="V5426" s="6"/>
      <c r="W5426" s="6" t="str">
        <f t="shared" si="170"/>
        <v>-</v>
      </c>
      <c r="X5426" s="6"/>
      <c r="Y5426" s="6"/>
      <c r="Z5426" s="6"/>
      <c r="AA5426" s="6"/>
      <c r="AB5426" s="6"/>
      <c r="AC5426" s="6"/>
    </row>
    <row r="5427" spans="1:29" x14ac:dyDescent="0.25">
      <c r="Q5427" s="12" t="str">
        <f t="shared" ca="1" si="171"/>
        <v>-</v>
      </c>
      <c r="W5427" t="str">
        <f t="shared" si="170"/>
        <v>-</v>
      </c>
    </row>
    <row r="5428" spans="1:29" x14ac:dyDescent="0.25">
      <c r="A5428" s="6"/>
      <c r="B5428" s="10"/>
      <c r="C5428" s="6"/>
      <c r="D5428" s="6"/>
      <c r="E5428" s="6"/>
      <c r="F5428" s="6"/>
      <c r="G5428" s="6"/>
      <c r="H5428" s="6"/>
      <c r="I5428" s="6"/>
      <c r="J5428" s="6"/>
      <c r="K5428" s="6"/>
      <c r="L5428" s="6"/>
      <c r="M5428" s="6"/>
      <c r="N5428" s="6"/>
      <c r="O5428" s="6"/>
      <c r="P5428" s="10"/>
      <c r="Q5428" s="15" t="str">
        <f t="shared" ca="1" si="171"/>
        <v>-</v>
      </c>
      <c r="R5428" s="6"/>
      <c r="S5428" s="6"/>
      <c r="T5428" s="6"/>
      <c r="U5428" s="6"/>
      <c r="V5428" s="6"/>
      <c r="W5428" s="6" t="str">
        <f t="shared" si="170"/>
        <v>-</v>
      </c>
      <c r="X5428" s="6"/>
      <c r="Y5428" s="6"/>
      <c r="Z5428" s="6"/>
      <c r="AA5428" s="6"/>
      <c r="AB5428" s="6"/>
      <c r="AC5428" s="6"/>
    </row>
    <row r="5429" spans="1:29" x14ac:dyDescent="0.25">
      <c r="Q5429" s="12" t="str">
        <f t="shared" ca="1" si="171"/>
        <v>-</v>
      </c>
      <c r="W5429" t="str">
        <f t="shared" si="170"/>
        <v>-</v>
      </c>
    </row>
    <row r="5430" spans="1:29" x14ac:dyDescent="0.25">
      <c r="A5430" s="6"/>
      <c r="B5430" s="10"/>
      <c r="C5430" s="6"/>
      <c r="D5430" s="6"/>
      <c r="E5430" s="6"/>
      <c r="F5430" s="6"/>
      <c r="G5430" s="6"/>
      <c r="H5430" s="6"/>
      <c r="I5430" s="6"/>
      <c r="J5430" s="6"/>
      <c r="K5430" s="6"/>
      <c r="L5430" s="6"/>
      <c r="M5430" s="6"/>
      <c r="N5430" s="6"/>
      <c r="O5430" s="6"/>
      <c r="P5430" s="10"/>
      <c r="Q5430" s="15" t="str">
        <f t="shared" ca="1" si="171"/>
        <v>-</v>
      </c>
      <c r="R5430" s="6"/>
      <c r="S5430" s="6"/>
      <c r="T5430" s="6"/>
      <c r="U5430" s="6"/>
      <c r="V5430" s="6"/>
      <c r="W5430" s="6" t="str">
        <f t="shared" si="170"/>
        <v>-</v>
      </c>
      <c r="X5430" s="6"/>
      <c r="Y5430" s="6"/>
      <c r="Z5430" s="6"/>
      <c r="AA5430" s="6"/>
      <c r="AB5430" s="6"/>
      <c r="AC5430" s="6"/>
    </row>
    <row r="5431" spans="1:29" x14ac:dyDescent="0.25">
      <c r="Q5431" s="12" t="str">
        <f t="shared" ca="1" si="171"/>
        <v>-</v>
      </c>
      <c r="W5431" t="str">
        <f t="shared" si="170"/>
        <v>-</v>
      </c>
    </row>
    <row r="5432" spans="1:29" x14ac:dyDescent="0.25">
      <c r="A5432" s="6"/>
      <c r="B5432" s="10"/>
      <c r="C5432" s="6"/>
      <c r="D5432" s="6"/>
      <c r="E5432" s="6"/>
      <c r="F5432" s="6"/>
      <c r="G5432" s="6"/>
      <c r="H5432" s="6"/>
      <c r="I5432" s="6"/>
      <c r="J5432" s="6"/>
      <c r="K5432" s="6"/>
      <c r="L5432" s="6"/>
      <c r="M5432" s="6"/>
      <c r="N5432" s="6"/>
      <c r="O5432" s="6"/>
      <c r="P5432" s="10"/>
      <c r="Q5432" s="15" t="str">
        <f t="shared" ca="1" si="171"/>
        <v>-</v>
      </c>
      <c r="R5432" s="6"/>
      <c r="S5432" s="6"/>
      <c r="T5432" s="6"/>
      <c r="U5432" s="6"/>
      <c r="V5432" s="6"/>
      <c r="W5432" s="6" t="str">
        <f t="shared" si="170"/>
        <v>-</v>
      </c>
      <c r="X5432" s="6"/>
      <c r="Y5432" s="6"/>
      <c r="Z5432" s="6"/>
      <c r="AA5432" s="6"/>
      <c r="AB5432" s="6"/>
      <c r="AC5432" s="6"/>
    </row>
    <row r="5433" spans="1:29" x14ac:dyDescent="0.25">
      <c r="Q5433" s="12" t="str">
        <f t="shared" ca="1" si="171"/>
        <v>-</v>
      </c>
      <c r="W5433" t="str">
        <f t="shared" si="170"/>
        <v>-</v>
      </c>
    </row>
    <row r="5434" spans="1:29" x14ac:dyDescent="0.25">
      <c r="A5434" s="6"/>
      <c r="B5434" s="10"/>
      <c r="C5434" s="6"/>
      <c r="D5434" s="6"/>
      <c r="E5434" s="6"/>
      <c r="F5434" s="6"/>
      <c r="G5434" s="6"/>
      <c r="H5434" s="6"/>
      <c r="I5434" s="6"/>
      <c r="J5434" s="6"/>
      <c r="K5434" s="6"/>
      <c r="L5434" s="6"/>
      <c r="M5434" s="6"/>
      <c r="N5434" s="6"/>
      <c r="O5434" s="6"/>
      <c r="P5434" s="10"/>
      <c r="Q5434" s="15" t="str">
        <f t="shared" ca="1" si="171"/>
        <v>-</v>
      </c>
      <c r="R5434" s="6"/>
      <c r="S5434" s="6"/>
      <c r="T5434" s="6"/>
      <c r="U5434" s="6"/>
      <c r="V5434" s="6"/>
      <c r="W5434" s="6" t="str">
        <f t="shared" si="170"/>
        <v>-</v>
      </c>
      <c r="X5434" s="6"/>
      <c r="Y5434" s="6"/>
      <c r="Z5434" s="6"/>
      <c r="AA5434" s="6"/>
      <c r="AB5434" s="6"/>
      <c r="AC5434" s="6"/>
    </row>
    <row r="5435" spans="1:29" x14ac:dyDescent="0.25">
      <c r="Q5435" s="12" t="str">
        <f t="shared" ca="1" si="171"/>
        <v>-</v>
      </c>
      <c r="W5435" t="str">
        <f t="shared" si="170"/>
        <v>-</v>
      </c>
    </row>
    <row r="5436" spans="1:29" x14ac:dyDescent="0.25">
      <c r="A5436" s="6"/>
      <c r="B5436" s="10"/>
      <c r="C5436" s="6"/>
      <c r="D5436" s="6"/>
      <c r="E5436" s="6"/>
      <c r="F5436" s="6"/>
      <c r="G5436" s="6"/>
      <c r="H5436" s="6"/>
      <c r="I5436" s="6"/>
      <c r="J5436" s="6"/>
      <c r="K5436" s="6"/>
      <c r="L5436" s="6"/>
      <c r="M5436" s="6"/>
      <c r="N5436" s="6"/>
      <c r="O5436" s="6"/>
      <c r="P5436" s="10"/>
      <c r="Q5436" s="15" t="str">
        <f t="shared" ca="1" si="171"/>
        <v>-</v>
      </c>
      <c r="R5436" s="6"/>
      <c r="S5436" s="6"/>
      <c r="T5436" s="6"/>
      <c r="U5436" s="6"/>
      <c r="V5436" s="6"/>
      <c r="W5436" s="6" t="str">
        <f t="shared" si="170"/>
        <v>-</v>
      </c>
      <c r="X5436" s="6"/>
      <c r="Y5436" s="6"/>
      <c r="Z5436" s="6"/>
      <c r="AA5436" s="6"/>
      <c r="AB5436" s="6"/>
      <c r="AC5436" s="6"/>
    </row>
    <row r="5437" spans="1:29" x14ac:dyDescent="0.25">
      <c r="Q5437" s="12" t="str">
        <f t="shared" ca="1" si="171"/>
        <v>-</v>
      </c>
      <c r="W5437" t="str">
        <f t="shared" si="170"/>
        <v>-</v>
      </c>
    </row>
    <row r="5438" spans="1:29" x14ac:dyDescent="0.25">
      <c r="A5438" s="6"/>
      <c r="B5438" s="10"/>
      <c r="C5438" s="6"/>
      <c r="D5438" s="6"/>
      <c r="E5438" s="6"/>
      <c r="F5438" s="6"/>
      <c r="G5438" s="6"/>
      <c r="H5438" s="6"/>
      <c r="I5438" s="6"/>
      <c r="J5438" s="6"/>
      <c r="K5438" s="6"/>
      <c r="L5438" s="6"/>
      <c r="M5438" s="6"/>
      <c r="N5438" s="6"/>
      <c r="O5438" s="6"/>
      <c r="P5438" s="10"/>
      <c r="Q5438" s="15" t="str">
        <f t="shared" ca="1" si="171"/>
        <v>-</v>
      </c>
      <c r="R5438" s="6"/>
      <c r="S5438" s="6"/>
      <c r="T5438" s="6"/>
      <c r="U5438" s="6"/>
      <c r="V5438" s="6"/>
      <c r="W5438" s="6" t="str">
        <f t="shared" si="170"/>
        <v>-</v>
      </c>
      <c r="X5438" s="6"/>
      <c r="Y5438" s="6"/>
      <c r="Z5438" s="6"/>
      <c r="AA5438" s="6"/>
      <c r="AB5438" s="6"/>
      <c r="AC5438" s="6"/>
    </row>
    <row r="5439" spans="1:29" x14ac:dyDescent="0.25">
      <c r="Q5439" s="12" t="str">
        <f t="shared" ca="1" si="171"/>
        <v>-</v>
      </c>
      <c r="W5439" t="str">
        <f t="shared" si="170"/>
        <v>-</v>
      </c>
    </row>
    <row r="5440" spans="1:29" x14ac:dyDescent="0.25">
      <c r="A5440" s="6"/>
      <c r="B5440" s="10"/>
      <c r="C5440" s="6"/>
      <c r="D5440" s="6"/>
      <c r="E5440" s="6"/>
      <c r="F5440" s="6"/>
      <c r="G5440" s="6"/>
      <c r="H5440" s="6"/>
      <c r="I5440" s="6"/>
      <c r="J5440" s="6"/>
      <c r="K5440" s="6"/>
      <c r="L5440" s="6"/>
      <c r="M5440" s="6"/>
      <c r="N5440" s="6"/>
      <c r="O5440" s="6"/>
      <c r="P5440" s="10"/>
      <c r="Q5440" s="15" t="str">
        <f t="shared" ca="1" si="171"/>
        <v>-</v>
      </c>
      <c r="R5440" s="6"/>
      <c r="S5440" s="6"/>
      <c r="T5440" s="6"/>
      <c r="U5440" s="6"/>
      <c r="V5440" s="6"/>
      <c r="W5440" s="6" t="str">
        <f t="shared" si="170"/>
        <v>-</v>
      </c>
      <c r="X5440" s="6"/>
      <c r="Y5440" s="6"/>
      <c r="Z5440" s="6"/>
      <c r="AA5440" s="6"/>
      <c r="AB5440" s="6"/>
      <c r="AC5440" s="6"/>
    </row>
    <row r="5441" spans="1:29" x14ac:dyDescent="0.25">
      <c r="Q5441" s="12" t="str">
        <f t="shared" ca="1" si="171"/>
        <v>-</v>
      </c>
      <c r="W5441" t="str">
        <f t="shared" si="170"/>
        <v>-</v>
      </c>
    </row>
    <row r="5442" spans="1:29" x14ac:dyDescent="0.25">
      <c r="A5442" s="6"/>
      <c r="B5442" s="10"/>
      <c r="C5442" s="6"/>
      <c r="D5442" s="6"/>
      <c r="E5442" s="6"/>
      <c r="F5442" s="6"/>
      <c r="G5442" s="6"/>
      <c r="H5442" s="6"/>
      <c r="I5442" s="6"/>
      <c r="J5442" s="6"/>
      <c r="K5442" s="6"/>
      <c r="L5442" s="6"/>
      <c r="M5442" s="6"/>
      <c r="N5442" s="6"/>
      <c r="O5442" s="6"/>
      <c r="P5442" s="10"/>
      <c r="Q5442" s="15" t="str">
        <f t="shared" ca="1" si="171"/>
        <v>-</v>
      </c>
      <c r="R5442" s="6"/>
      <c r="S5442" s="6"/>
      <c r="T5442" s="6"/>
      <c r="U5442" s="6"/>
      <c r="V5442" s="6"/>
      <c r="W5442" s="6" t="str">
        <f t="shared" si="170"/>
        <v>-</v>
      </c>
      <c r="X5442" s="6"/>
      <c r="Y5442" s="6"/>
      <c r="Z5442" s="6"/>
      <c r="AA5442" s="6"/>
      <c r="AB5442" s="6"/>
      <c r="AC5442" s="6"/>
    </row>
    <row r="5443" spans="1:29" x14ac:dyDescent="0.25">
      <c r="Q5443" s="12" t="str">
        <f t="shared" ca="1" si="171"/>
        <v>-</v>
      </c>
      <c r="W5443" t="str">
        <f t="shared" si="170"/>
        <v>-</v>
      </c>
    </row>
    <row r="5444" spans="1:29" x14ac:dyDescent="0.25">
      <c r="A5444" s="6"/>
      <c r="B5444" s="10"/>
      <c r="C5444" s="6"/>
      <c r="D5444" s="6"/>
      <c r="E5444" s="6"/>
      <c r="F5444" s="6"/>
      <c r="G5444" s="6"/>
      <c r="H5444" s="6"/>
      <c r="I5444" s="6"/>
      <c r="J5444" s="6"/>
      <c r="K5444" s="6"/>
      <c r="L5444" s="6"/>
      <c r="M5444" s="6"/>
      <c r="N5444" s="6"/>
      <c r="O5444" s="6"/>
      <c r="P5444" s="10"/>
      <c r="Q5444" s="15" t="str">
        <f t="shared" ca="1" si="171"/>
        <v>-</v>
      </c>
      <c r="R5444" s="6"/>
      <c r="S5444" s="6"/>
      <c r="T5444" s="6"/>
      <c r="U5444" s="6"/>
      <c r="V5444" s="6"/>
      <c r="W5444" s="6" t="str">
        <f t="shared" si="170"/>
        <v>-</v>
      </c>
      <c r="X5444" s="6"/>
      <c r="Y5444" s="6"/>
      <c r="Z5444" s="6"/>
      <c r="AA5444" s="6"/>
      <c r="AB5444" s="6"/>
      <c r="AC5444" s="6"/>
    </row>
    <row r="5445" spans="1:29" x14ac:dyDescent="0.25">
      <c r="Q5445" s="12" t="str">
        <f t="shared" ca="1" si="171"/>
        <v>-</v>
      </c>
      <c r="W5445" t="str">
        <f t="shared" si="170"/>
        <v>-</v>
      </c>
    </row>
    <row r="5446" spans="1:29" x14ac:dyDescent="0.25">
      <c r="A5446" s="6"/>
      <c r="B5446" s="10"/>
      <c r="C5446" s="6"/>
      <c r="D5446" s="6"/>
      <c r="E5446" s="6"/>
      <c r="F5446" s="6"/>
      <c r="G5446" s="6"/>
      <c r="H5446" s="6"/>
      <c r="I5446" s="6"/>
      <c r="J5446" s="6"/>
      <c r="K5446" s="6"/>
      <c r="L5446" s="6"/>
      <c r="M5446" s="6"/>
      <c r="N5446" s="6"/>
      <c r="O5446" s="6"/>
      <c r="P5446" s="10"/>
      <c r="Q5446" s="15" t="str">
        <f t="shared" ca="1" si="171"/>
        <v>-</v>
      </c>
      <c r="R5446" s="6"/>
      <c r="S5446" s="6"/>
      <c r="T5446" s="6"/>
      <c r="U5446" s="6"/>
      <c r="V5446" s="6"/>
      <c r="W5446" s="6" t="str">
        <f t="shared" si="170"/>
        <v>-</v>
      </c>
      <c r="X5446" s="6"/>
      <c r="Y5446" s="6"/>
      <c r="Z5446" s="6"/>
      <c r="AA5446" s="6"/>
      <c r="AB5446" s="6"/>
      <c r="AC5446" s="6"/>
    </row>
    <row r="5447" spans="1:29" x14ac:dyDescent="0.25">
      <c r="Q5447" s="12" t="str">
        <f t="shared" ca="1" si="171"/>
        <v>-</v>
      </c>
      <c r="W5447" t="str">
        <f t="shared" si="170"/>
        <v>-</v>
      </c>
    </row>
    <row r="5448" spans="1:29" x14ac:dyDescent="0.25">
      <c r="A5448" s="6"/>
      <c r="B5448" s="10"/>
      <c r="C5448" s="6"/>
      <c r="D5448" s="6"/>
      <c r="E5448" s="6"/>
      <c r="F5448" s="6"/>
      <c r="G5448" s="6"/>
      <c r="H5448" s="6"/>
      <c r="I5448" s="6"/>
      <c r="J5448" s="6"/>
      <c r="K5448" s="6"/>
      <c r="L5448" s="6"/>
      <c r="M5448" s="6"/>
      <c r="N5448" s="6"/>
      <c r="O5448" s="6"/>
      <c r="P5448" s="10"/>
      <c r="Q5448" s="15" t="str">
        <f t="shared" ca="1" si="171"/>
        <v>-</v>
      </c>
      <c r="R5448" s="6"/>
      <c r="S5448" s="6"/>
      <c r="T5448" s="6"/>
      <c r="U5448" s="6"/>
      <c r="V5448" s="6"/>
      <c r="W5448" s="6" t="str">
        <f t="shared" ref="W5448:W5511" si="172">IF(OR(ISBLANK(J5448),ISBLANK(V5448)),"-",(IF(J5448=V5448,"Yes","No")))</f>
        <v>-</v>
      </c>
      <c r="X5448" s="6"/>
      <c r="Y5448" s="6"/>
      <c r="Z5448" s="6"/>
      <c r="AA5448" s="6"/>
      <c r="AB5448" s="6"/>
      <c r="AC5448" s="6"/>
    </row>
    <row r="5449" spans="1:29" x14ac:dyDescent="0.25">
      <c r="Q5449" s="12" t="str">
        <f t="shared" ref="Q5449:Q5512" ca="1" si="173">IF(B5449&gt;1/1/1900, (IF(R5449="Closed",(DATEDIF(B5449,P5449,"d"))-(DATEDIF(M5449,O5449,"d")),IF(OR(R5449="Pending",ISBLANK(P5449)),TODAY()-B5449))),"-")</f>
        <v>-</v>
      </c>
      <c r="W5449" t="str">
        <f t="shared" si="172"/>
        <v>-</v>
      </c>
    </row>
    <row r="5450" spans="1:29" x14ac:dyDescent="0.25">
      <c r="A5450" s="6"/>
      <c r="B5450" s="10"/>
      <c r="C5450" s="6"/>
      <c r="D5450" s="6"/>
      <c r="E5450" s="6"/>
      <c r="F5450" s="6"/>
      <c r="G5450" s="6"/>
      <c r="H5450" s="6"/>
      <c r="I5450" s="6"/>
      <c r="J5450" s="6"/>
      <c r="K5450" s="6"/>
      <c r="L5450" s="6"/>
      <c r="M5450" s="6"/>
      <c r="N5450" s="6"/>
      <c r="O5450" s="6"/>
      <c r="P5450" s="10"/>
      <c r="Q5450" s="15" t="str">
        <f t="shared" ca="1" si="173"/>
        <v>-</v>
      </c>
      <c r="R5450" s="6"/>
      <c r="S5450" s="6"/>
      <c r="T5450" s="6"/>
      <c r="U5450" s="6"/>
      <c r="V5450" s="6"/>
      <c r="W5450" s="6" t="str">
        <f t="shared" si="172"/>
        <v>-</v>
      </c>
      <c r="X5450" s="6"/>
      <c r="Y5450" s="6"/>
      <c r="Z5450" s="6"/>
      <c r="AA5450" s="6"/>
      <c r="AB5450" s="6"/>
      <c r="AC5450" s="6"/>
    </row>
    <row r="5451" spans="1:29" x14ac:dyDescent="0.25">
      <c r="Q5451" s="12" t="str">
        <f t="shared" ca="1" si="173"/>
        <v>-</v>
      </c>
      <c r="W5451" t="str">
        <f t="shared" si="172"/>
        <v>-</v>
      </c>
    </row>
    <row r="5452" spans="1:29" x14ac:dyDescent="0.25">
      <c r="A5452" s="6"/>
      <c r="B5452" s="10"/>
      <c r="C5452" s="6"/>
      <c r="D5452" s="6"/>
      <c r="E5452" s="6"/>
      <c r="F5452" s="6"/>
      <c r="G5452" s="6"/>
      <c r="H5452" s="6"/>
      <c r="I5452" s="6"/>
      <c r="J5452" s="6"/>
      <c r="K5452" s="6"/>
      <c r="L5452" s="6"/>
      <c r="M5452" s="6"/>
      <c r="N5452" s="6"/>
      <c r="O5452" s="6"/>
      <c r="P5452" s="10"/>
      <c r="Q5452" s="15" t="str">
        <f t="shared" ca="1" si="173"/>
        <v>-</v>
      </c>
      <c r="R5452" s="6"/>
      <c r="S5452" s="6"/>
      <c r="T5452" s="6"/>
      <c r="U5452" s="6"/>
      <c r="V5452" s="6"/>
      <c r="W5452" s="6" t="str">
        <f t="shared" si="172"/>
        <v>-</v>
      </c>
      <c r="X5452" s="6"/>
      <c r="Y5452" s="6"/>
      <c r="Z5452" s="6"/>
      <c r="AA5452" s="6"/>
      <c r="AB5452" s="6"/>
      <c r="AC5452" s="6"/>
    </row>
    <row r="5453" spans="1:29" x14ac:dyDescent="0.25">
      <c r="Q5453" s="12" t="str">
        <f t="shared" ca="1" si="173"/>
        <v>-</v>
      </c>
      <c r="W5453" t="str">
        <f t="shared" si="172"/>
        <v>-</v>
      </c>
    </row>
    <row r="5454" spans="1:29" x14ac:dyDescent="0.25">
      <c r="A5454" s="6"/>
      <c r="B5454" s="10"/>
      <c r="C5454" s="6"/>
      <c r="D5454" s="6"/>
      <c r="E5454" s="6"/>
      <c r="F5454" s="6"/>
      <c r="G5454" s="6"/>
      <c r="H5454" s="6"/>
      <c r="I5454" s="6"/>
      <c r="J5454" s="6"/>
      <c r="K5454" s="6"/>
      <c r="L5454" s="6"/>
      <c r="M5454" s="6"/>
      <c r="N5454" s="6"/>
      <c r="O5454" s="6"/>
      <c r="P5454" s="10"/>
      <c r="Q5454" s="15" t="str">
        <f t="shared" ca="1" si="173"/>
        <v>-</v>
      </c>
      <c r="R5454" s="6"/>
      <c r="S5454" s="6"/>
      <c r="T5454" s="6"/>
      <c r="U5454" s="6"/>
      <c r="V5454" s="6"/>
      <c r="W5454" s="6" t="str">
        <f t="shared" si="172"/>
        <v>-</v>
      </c>
      <c r="X5454" s="6"/>
      <c r="Y5454" s="6"/>
      <c r="Z5454" s="6"/>
      <c r="AA5454" s="6"/>
      <c r="AB5454" s="6"/>
      <c r="AC5454" s="6"/>
    </row>
    <row r="5455" spans="1:29" x14ac:dyDescent="0.25">
      <c r="Q5455" s="12" t="str">
        <f t="shared" ca="1" si="173"/>
        <v>-</v>
      </c>
      <c r="W5455" t="str">
        <f t="shared" si="172"/>
        <v>-</v>
      </c>
    </row>
    <row r="5456" spans="1:29" x14ac:dyDescent="0.25">
      <c r="A5456" s="6"/>
      <c r="B5456" s="10"/>
      <c r="C5456" s="6"/>
      <c r="D5456" s="6"/>
      <c r="E5456" s="6"/>
      <c r="F5456" s="6"/>
      <c r="G5456" s="6"/>
      <c r="H5456" s="6"/>
      <c r="I5456" s="6"/>
      <c r="J5456" s="6"/>
      <c r="K5456" s="6"/>
      <c r="L5456" s="6"/>
      <c r="M5456" s="6"/>
      <c r="N5456" s="6"/>
      <c r="O5456" s="6"/>
      <c r="P5456" s="10"/>
      <c r="Q5456" s="15" t="str">
        <f t="shared" ca="1" si="173"/>
        <v>-</v>
      </c>
      <c r="R5456" s="6"/>
      <c r="S5456" s="6"/>
      <c r="T5456" s="6"/>
      <c r="U5456" s="6"/>
      <c r="V5456" s="6"/>
      <c r="W5456" s="6" t="str">
        <f t="shared" si="172"/>
        <v>-</v>
      </c>
      <c r="X5456" s="6"/>
      <c r="Y5456" s="6"/>
      <c r="Z5456" s="6"/>
      <c r="AA5456" s="6"/>
      <c r="AB5456" s="6"/>
      <c r="AC5456" s="6"/>
    </row>
    <row r="5457" spans="1:29" x14ac:dyDescent="0.25">
      <c r="Q5457" s="12" t="str">
        <f t="shared" ca="1" si="173"/>
        <v>-</v>
      </c>
      <c r="W5457" t="str">
        <f t="shared" si="172"/>
        <v>-</v>
      </c>
    </row>
    <row r="5458" spans="1:29" x14ac:dyDescent="0.25">
      <c r="A5458" s="6"/>
      <c r="B5458" s="10"/>
      <c r="C5458" s="6"/>
      <c r="D5458" s="6"/>
      <c r="E5458" s="6"/>
      <c r="F5458" s="6"/>
      <c r="G5458" s="6"/>
      <c r="H5458" s="6"/>
      <c r="I5458" s="6"/>
      <c r="J5458" s="6"/>
      <c r="K5458" s="6"/>
      <c r="L5458" s="6"/>
      <c r="M5458" s="6"/>
      <c r="N5458" s="6"/>
      <c r="O5458" s="6"/>
      <c r="P5458" s="10"/>
      <c r="Q5458" s="15" t="str">
        <f t="shared" ca="1" si="173"/>
        <v>-</v>
      </c>
      <c r="R5458" s="6"/>
      <c r="S5458" s="6"/>
      <c r="T5458" s="6"/>
      <c r="U5458" s="6"/>
      <c r="V5458" s="6"/>
      <c r="W5458" s="6" t="str">
        <f t="shared" si="172"/>
        <v>-</v>
      </c>
      <c r="X5458" s="6"/>
      <c r="Y5458" s="6"/>
      <c r="Z5458" s="6"/>
      <c r="AA5458" s="6"/>
      <c r="AB5458" s="6"/>
      <c r="AC5458" s="6"/>
    </row>
    <row r="5459" spans="1:29" x14ac:dyDescent="0.25">
      <c r="Q5459" s="12" t="str">
        <f t="shared" ca="1" si="173"/>
        <v>-</v>
      </c>
      <c r="W5459" t="str">
        <f t="shared" si="172"/>
        <v>-</v>
      </c>
    </row>
    <row r="5460" spans="1:29" x14ac:dyDescent="0.25">
      <c r="A5460" s="6"/>
      <c r="B5460" s="10"/>
      <c r="C5460" s="6"/>
      <c r="D5460" s="6"/>
      <c r="E5460" s="6"/>
      <c r="F5460" s="6"/>
      <c r="G5460" s="6"/>
      <c r="H5460" s="6"/>
      <c r="I5460" s="6"/>
      <c r="J5460" s="6"/>
      <c r="K5460" s="6"/>
      <c r="L5460" s="6"/>
      <c r="M5460" s="6"/>
      <c r="N5460" s="6"/>
      <c r="O5460" s="6"/>
      <c r="P5460" s="10"/>
      <c r="Q5460" s="15" t="str">
        <f t="shared" ca="1" si="173"/>
        <v>-</v>
      </c>
      <c r="R5460" s="6"/>
      <c r="S5460" s="6"/>
      <c r="T5460" s="6"/>
      <c r="U5460" s="6"/>
      <c r="V5460" s="6"/>
      <c r="W5460" s="6" t="str">
        <f t="shared" si="172"/>
        <v>-</v>
      </c>
      <c r="X5460" s="6"/>
      <c r="Y5460" s="6"/>
      <c r="Z5460" s="6"/>
      <c r="AA5460" s="6"/>
      <c r="AB5460" s="6"/>
      <c r="AC5460" s="6"/>
    </row>
    <row r="5461" spans="1:29" x14ac:dyDescent="0.25">
      <c r="Q5461" s="12" t="str">
        <f t="shared" ca="1" si="173"/>
        <v>-</v>
      </c>
      <c r="W5461" t="str">
        <f t="shared" si="172"/>
        <v>-</v>
      </c>
    </row>
    <row r="5462" spans="1:29" x14ac:dyDescent="0.25">
      <c r="A5462" s="6"/>
      <c r="B5462" s="10"/>
      <c r="C5462" s="6"/>
      <c r="D5462" s="6"/>
      <c r="E5462" s="6"/>
      <c r="F5462" s="6"/>
      <c r="G5462" s="6"/>
      <c r="H5462" s="6"/>
      <c r="I5462" s="6"/>
      <c r="J5462" s="6"/>
      <c r="K5462" s="6"/>
      <c r="L5462" s="6"/>
      <c r="M5462" s="6"/>
      <c r="N5462" s="6"/>
      <c r="O5462" s="6"/>
      <c r="P5462" s="10"/>
      <c r="Q5462" s="15" t="str">
        <f t="shared" ca="1" si="173"/>
        <v>-</v>
      </c>
      <c r="R5462" s="6"/>
      <c r="S5462" s="6"/>
      <c r="T5462" s="6"/>
      <c r="U5462" s="6"/>
      <c r="V5462" s="6"/>
      <c r="W5462" s="6" t="str">
        <f t="shared" si="172"/>
        <v>-</v>
      </c>
      <c r="X5462" s="6"/>
      <c r="Y5462" s="6"/>
      <c r="Z5462" s="6"/>
      <c r="AA5462" s="6"/>
      <c r="AB5462" s="6"/>
      <c r="AC5462" s="6"/>
    </row>
    <row r="5463" spans="1:29" x14ac:dyDescent="0.25">
      <c r="Q5463" s="12" t="str">
        <f t="shared" ca="1" si="173"/>
        <v>-</v>
      </c>
      <c r="W5463" t="str">
        <f t="shared" si="172"/>
        <v>-</v>
      </c>
    </row>
    <row r="5464" spans="1:29" x14ac:dyDescent="0.25">
      <c r="A5464" s="6"/>
      <c r="B5464" s="10"/>
      <c r="C5464" s="6"/>
      <c r="D5464" s="6"/>
      <c r="E5464" s="6"/>
      <c r="F5464" s="6"/>
      <c r="G5464" s="6"/>
      <c r="H5464" s="6"/>
      <c r="I5464" s="6"/>
      <c r="J5464" s="6"/>
      <c r="K5464" s="6"/>
      <c r="L5464" s="6"/>
      <c r="M5464" s="6"/>
      <c r="N5464" s="6"/>
      <c r="O5464" s="6"/>
      <c r="P5464" s="10"/>
      <c r="Q5464" s="15" t="str">
        <f t="shared" ca="1" si="173"/>
        <v>-</v>
      </c>
      <c r="R5464" s="6"/>
      <c r="S5464" s="6"/>
      <c r="T5464" s="6"/>
      <c r="U5464" s="6"/>
      <c r="V5464" s="6"/>
      <c r="W5464" s="6" t="str">
        <f t="shared" si="172"/>
        <v>-</v>
      </c>
      <c r="X5464" s="6"/>
      <c r="Y5464" s="6"/>
      <c r="Z5464" s="6"/>
      <c r="AA5464" s="6"/>
      <c r="AB5464" s="6"/>
      <c r="AC5464" s="6"/>
    </row>
    <row r="5465" spans="1:29" x14ac:dyDescent="0.25">
      <c r="Q5465" s="12" t="str">
        <f t="shared" ca="1" si="173"/>
        <v>-</v>
      </c>
      <c r="W5465" t="str">
        <f t="shared" si="172"/>
        <v>-</v>
      </c>
    </row>
    <row r="5466" spans="1:29" x14ac:dyDescent="0.25">
      <c r="A5466" s="6"/>
      <c r="B5466" s="10"/>
      <c r="C5466" s="6"/>
      <c r="D5466" s="6"/>
      <c r="E5466" s="6"/>
      <c r="F5466" s="6"/>
      <c r="G5466" s="6"/>
      <c r="H5466" s="6"/>
      <c r="I5466" s="6"/>
      <c r="J5466" s="6"/>
      <c r="K5466" s="6"/>
      <c r="L5466" s="6"/>
      <c r="M5466" s="6"/>
      <c r="N5466" s="6"/>
      <c r="O5466" s="6"/>
      <c r="P5466" s="10"/>
      <c r="Q5466" s="15" t="str">
        <f t="shared" ca="1" si="173"/>
        <v>-</v>
      </c>
      <c r="R5466" s="6"/>
      <c r="S5466" s="6"/>
      <c r="T5466" s="6"/>
      <c r="U5466" s="6"/>
      <c r="V5466" s="6"/>
      <c r="W5466" s="6" t="str">
        <f t="shared" si="172"/>
        <v>-</v>
      </c>
      <c r="X5466" s="6"/>
      <c r="Y5466" s="6"/>
      <c r="Z5466" s="6"/>
      <c r="AA5466" s="6"/>
      <c r="AB5466" s="6"/>
      <c r="AC5466" s="6"/>
    </row>
    <row r="5467" spans="1:29" x14ac:dyDescent="0.25">
      <c r="Q5467" s="12" t="str">
        <f t="shared" ca="1" si="173"/>
        <v>-</v>
      </c>
      <c r="W5467" t="str">
        <f t="shared" si="172"/>
        <v>-</v>
      </c>
    </row>
    <row r="5468" spans="1:29" x14ac:dyDescent="0.25">
      <c r="A5468" s="6"/>
      <c r="B5468" s="10"/>
      <c r="C5468" s="6"/>
      <c r="D5468" s="6"/>
      <c r="E5468" s="6"/>
      <c r="F5468" s="6"/>
      <c r="G5468" s="6"/>
      <c r="H5468" s="6"/>
      <c r="I5468" s="6"/>
      <c r="J5468" s="6"/>
      <c r="K5468" s="6"/>
      <c r="L5468" s="6"/>
      <c r="M5468" s="6"/>
      <c r="N5468" s="6"/>
      <c r="O5468" s="6"/>
      <c r="P5468" s="10"/>
      <c r="Q5468" s="15" t="str">
        <f t="shared" ca="1" si="173"/>
        <v>-</v>
      </c>
      <c r="R5468" s="6"/>
      <c r="S5468" s="6"/>
      <c r="T5468" s="6"/>
      <c r="U5468" s="6"/>
      <c r="V5468" s="6"/>
      <c r="W5468" s="6" t="str">
        <f t="shared" si="172"/>
        <v>-</v>
      </c>
      <c r="X5468" s="6"/>
      <c r="Y5468" s="6"/>
      <c r="Z5468" s="6"/>
      <c r="AA5468" s="6"/>
      <c r="AB5468" s="6"/>
      <c r="AC5468" s="6"/>
    </row>
    <row r="5469" spans="1:29" x14ac:dyDescent="0.25">
      <c r="Q5469" s="12" t="str">
        <f t="shared" ca="1" si="173"/>
        <v>-</v>
      </c>
      <c r="W5469" t="str">
        <f t="shared" si="172"/>
        <v>-</v>
      </c>
    </row>
    <row r="5470" spans="1:29" x14ac:dyDescent="0.25">
      <c r="A5470" s="6"/>
      <c r="B5470" s="10"/>
      <c r="C5470" s="6"/>
      <c r="D5470" s="6"/>
      <c r="E5470" s="6"/>
      <c r="F5470" s="6"/>
      <c r="G5470" s="6"/>
      <c r="H5470" s="6"/>
      <c r="I5470" s="6"/>
      <c r="J5470" s="6"/>
      <c r="K5470" s="6"/>
      <c r="L5470" s="6"/>
      <c r="M5470" s="6"/>
      <c r="N5470" s="6"/>
      <c r="O5470" s="6"/>
      <c r="P5470" s="10"/>
      <c r="Q5470" s="15" t="str">
        <f t="shared" ca="1" si="173"/>
        <v>-</v>
      </c>
      <c r="R5470" s="6"/>
      <c r="S5470" s="6"/>
      <c r="T5470" s="6"/>
      <c r="U5470" s="6"/>
      <c r="V5470" s="6"/>
      <c r="W5470" s="6" t="str">
        <f t="shared" si="172"/>
        <v>-</v>
      </c>
      <c r="X5470" s="6"/>
      <c r="Y5470" s="6"/>
      <c r="Z5470" s="6"/>
      <c r="AA5470" s="6"/>
      <c r="AB5470" s="6"/>
      <c r="AC5470" s="6"/>
    </row>
    <row r="5471" spans="1:29" x14ac:dyDescent="0.25">
      <c r="Q5471" s="12" t="str">
        <f t="shared" ca="1" si="173"/>
        <v>-</v>
      </c>
      <c r="W5471" t="str">
        <f t="shared" si="172"/>
        <v>-</v>
      </c>
    </row>
    <row r="5472" spans="1:29" x14ac:dyDescent="0.25">
      <c r="A5472" s="6"/>
      <c r="B5472" s="10"/>
      <c r="C5472" s="6"/>
      <c r="D5472" s="6"/>
      <c r="E5472" s="6"/>
      <c r="F5472" s="6"/>
      <c r="G5472" s="6"/>
      <c r="H5472" s="6"/>
      <c r="I5472" s="6"/>
      <c r="J5472" s="6"/>
      <c r="K5472" s="6"/>
      <c r="L5472" s="6"/>
      <c r="M5472" s="6"/>
      <c r="N5472" s="6"/>
      <c r="O5472" s="6"/>
      <c r="P5472" s="10"/>
      <c r="Q5472" s="15" t="str">
        <f t="shared" ca="1" si="173"/>
        <v>-</v>
      </c>
      <c r="R5472" s="6"/>
      <c r="S5472" s="6"/>
      <c r="T5472" s="6"/>
      <c r="U5472" s="6"/>
      <c r="V5472" s="6"/>
      <c r="W5472" s="6" t="str">
        <f t="shared" si="172"/>
        <v>-</v>
      </c>
      <c r="X5472" s="6"/>
      <c r="Y5472" s="6"/>
      <c r="Z5472" s="6"/>
      <c r="AA5472" s="6"/>
      <c r="AB5472" s="6"/>
      <c r="AC5472" s="6"/>
    </row>
    <row r="5473" spans="1:29" x14ac:dyDescent="0.25">
      <c r="Q5473" s="12" t="str">
        <f t="shared" ca="1" si="173"/>
        <v>-</v>
      </c>
      <c r="W5473" t="str">
        <f t="shared" si="172"/>
        <v>-</v>
      </c>
    </row>
    <row r="5474" spans="1:29" x14ac:dyDescent="0.25">
      <c r="A5474" s="6"/>
      <c r="B5474" s="10"/>
      <c r="C5474" s="6"/>
      <c r="D5474" s="6"/>
      <c r="E5474" s="6"/>
      <c r="F5474" s="6"/>
      <c r="G5474" s="6"/>
      <c r="H5474" s="6"/>
      <c r="I5474" s="6"/>
      <c r="J5474" s="6"/>
      <c r="K5474" s="6"/>
      <c r="L5474" s="6"/>
      <c r="M5474" s="6"/>
      <c r="N5474" s="6"/>
      <c r="O5474" s="6"/>
      <c r="P5474" s="10"/>
      <c r="Q5474" s="15" t="str">
        <f t="shared" ca="1" si="173"/>
        <v>-</v>
      </c>
      <c r="R5474" s="6"/>
      <c r="S5474" s="6"/>
      <c r="T5474" s="6"/>
      <c r="U5474" s="6"/>
      <c r="V5474" s="6"/>
      <c r="W5474" s="6" t="str">
        <f t="shared" si="172"/>
        <v>-</v>
      </c>
      <c r="X5474" s="6"/>
      <c r="Y5474" s="6"/>
      <c r="Z5474" s="6"/>
      <c r="AA5474" s="6"/>
      <c r="AB5474" s="6"/>
      <c r="AC5474" s="6"/>
    </row>
    <row r="5475" spans="1:29" x14ac:dyDescent="0.25">
      <c r="Q5475" s="12" t="str">
        <f t="shared" ca="1" si="173"/>
        <v>-</v>
      </c>
      <c r="W5475" t="str">
        <f t="shared" si="172"/>
        <v>-</v>
      </c>
    </row>
    <row r="5476" spans="1:29" x14ac:dyDescent="0.25">
      <c r="A5476" s="6"/>
      <c r="B5476" s="10"/>
      <c r="C5476" s="6"/>
      <c r="D5476" s="6"/>
      <c r="E5476" s="6"/>
      <c r="F5476" s="6"/>
      <c r="G5476" s="6"/>
      <c r="H5476" s="6"/>
      <c r="I5476" s="6"/>
      <c r="J5476" s="6"/>
      <c r="K5476" s="6"/>
      <c r="L5476" s="6"/>
      <c r="M5476" s="6"/>
      <c r="N5476" s="6"/>
      <c r="O5476" s="6"/>
      <c r="P5476" s="10"/>
      <c r="Q5476" s="15" t="str">
        <f t="shared" ca="1" si="173"/>
        <v>-</v>
      </c>
      <c r="R5476" s="6"/>
      <c r="S5476" s="6"/>
      <c r="T5476" s="6"/>
      <c r="U5476" s="6"/>
      <c r="V5476" s="6"/>
      <c r="W5476" s="6" t="str">
        <f t="shared" si="172"/>
        <v>-</v>
      </c>
      <c r="X5476" s="6"/>
      <c r="Y5476" s="6"/>
      <c r="Z5476" s="6"/>
      <c r="AA5476" s="6"/>
      <c r="AB5476" s="6"/>
      <c r="AC5476" s="6"/>
    </row>
    <row r="5477" spans="1:29" x14ac:dyDescent="0.25">
      <c r="Q5477" s="12" t="str">
        <f t="shared" ca="1" si="173"/>
        <v>-</v>
      </c>
      <c r="W5477" t="str">
        <f t="shared" si="172"/>
        <v>-</v>
      </c>
    </row>
    <row r="5478" spans="1:29" x14ac:dyDescent="0.25">
      <c r="A5478" s="6"/>
      <c r="B5478" s="10"/>
      <c r="C5478" s="6"/>
      <c r="D5478" s="6"/>
      <c r="E5478" s="6"/>
      <c r="F5478" s="6"/>
      <c r="G5478" s="6"/>
      <c r="H5478" s="6"/>
      <c r="I5478" s="6"/>
      <c r="J5478" s="6"/>
      <c r="K5478" s="6"/>
      <c r="L5478" s="6"/>
      <c r="M5478" s="6"/>
      <c r="N5478" s="6"/>
      <c r="O5478" s="6"/>
      <c r="P5478" s="10"/>
      <c r="Q5478" s="15" t="str">
        <f t="shared" ca="1" si="173"/>
        <v>-</v>
      </c>
      <c r="R5478" s="6"/>
      <c r="S5478" s="6"/>
      <c r="T5478" s="6"/>
      <c r="U5478" s="6"/>
      <c r="V5478" s="6"/>
      <c r="W5478" s="6" t="str">
        <f t="shared" si="172"/>
        <v>-</v>
      </c>
      <c r="X5478" s="6"/>
      <c r="Y5478" s="6"/>
      <c r="Z5478" s="6"/>
      <c r="AA5478" s="6"/>
      <c r="AB5478" s="6"/>
      <c r="AC5478" s="6"/>
    </row>
    <row r="5479" spans="1:29" x14ac:dyDescent="0.25">
      <c r="Q5479" s="12" t="str">
        <f t="shared" ca="1" si="173"/>
        <v>-</v>
      </c>
      <c r="W5479" t="str">
        <f t="shared" si="172"/>
        <v>-</v>
      </c>
    </row>
    <row r="5480" spans="1:29" x14ac:dyDescent="0.25">
      <c r="A5480" s="6"/>
      <c r="B5480" s="10"/>
      <c r="C5480" s="6"/>
      <c r="D5480" s="6"/>
      <c r="E5480" s="6"/>
      <c r="F5480" s="6"/>
      <c r="G5480" s="6"/>
      <c r="H5480" s="6"/>
      <c r="I5480" s="6"/>
      <c r="J5480" s="6"/>
      <c r="K5480" s="6"/>
      <c r="L5480" s="6"/>
      <c r="M5480" s="6"/>
      <c r="N5480" s="6"/>
      <c r="O5480" s="6"/>
      <c r="P5480" s="10"/>
      <c r="Q5480" s="15" t="str">
        <f t="shared" ca="1" si="173"/>
        <v>-</v>
      </c>
      <c r="R5480" s="6"/>
      <c r="S5480" s="6"/>
      <c r="T5480" s="6"/>
      <c r="U5480" s="6"/>
      <c r="V5480" s="6"/>
      <c r="W5480" s="6" t="str">
        <f t="shared" si="172"/>
        <v>-</v>
      </c>
      <c r="X5480" s="6"/>
      <c r="Y5480" s="6"/>
      <c r="Z5480" s="6"/>
      <c r="AA5480" s="6"/>
      <c r="AB5480" s="6"/>
      <c r="AC5480" s="6"/>
    </row>
    <row r="5481" spans="1:29" x14ac:dyDescent="0.25">
      <c r="Q5481" s="12" t="str">
        <f t="shared" ca="1" si="173"/>
        <v>-</v>
      </c>
      <c r="W5481" t="str">
        <f t="shared" si="172"/>
        <v>-</v>
      </c>
    </row>
    <row r="5482" spans="1:29" x14ac:dyDescent="0.25">
      <c r="A5482" s="6"/>
      <c r="B5482" s="10"/>
      <c r="C5482" s="6"/>
      <c r="D5482" s="6"/>
      <c r="E5482" s="6"/>
      <c r="F5482" s="6"/>
      <c r="G5482" s="6"/>
      <c r="H5482" s="6"/>
      <c r="I5482" s="6"/>
      <c r="J5482" s="6"/>
      <c r="K5482" s="6"/>
      <c r="L5482" s="6"/>
      <c r="M5482" s="6"/>
      <c r="N5482" s="6"/>
      <c r="O5482" s="6"/>
      <c r="P5482" s="10"/>
      <c r="Q5482" s="15" t="str">
        <f t="shared" ca="1" si="173"/>
        <v>-</v>
      </c>
      <c r="R5482" s="6"/>
      <c r="S5482" s="6"/>
      <c r="T5482" s="6"/>
      <c r="U5482" s="6"/>
      <c r="V5482" s="6"/>
      <c r="W5482" s="6" t="str">
        <f t="shared" si="172"/>
        <v>-</v>
      </c>
      <c r="X5482" s="6"/>
      <c r="Y5482" s="6"/>
      <c r="Z5482" s="6"/>
      <c r="AA5482" s="6"/>
      <c r="AB5482" s="6"/>
      <c r="AC5482" s="6"/>
    </row>
    <row r="5483" spans="1:29" x14ac:dyDescent="0.25">
      <c r="Q5483" s="12" t="str">
        <f t="shared" ca="1" si="173"/>
        <v>-</v>
      </c>
      <c r="W5483" t="str">
        <f t="shared" si="172"/>
        <v>-</v>
      </c>
    </row>
    <row r="5484" spans="1:29" x14ac:dyDescent="0.25">
      <c r="A5484" s="6"/>
      <c r="B5484" s="10"/>
      <c r="C5484" s="6"/>
      <c r="D5484" s="6"/>
      <c r="E5484" s="6"/>
      <c r="F5484" s="6"/>
      <c r="G5484" s="6"/>
      <c r="H5484" s="6"/>
      <c r="I5484" s="6"/>
      <c r="J5484" s="6"/>
      <c r="K5484" s="6"/>
      <c r="L5484" s="6"/>
      <c r="M5484" s="6"/>
      <c r="N5484" s="6"/>
      <c r="O5484" s="6"/>
      <c r="P5484" s="10"/>
      <c r="Q5484" s="15" t="str">
        <f t="shared" ca="1" si="173"/>
        <v>-</v>
      </c>
      <c r="R5484" s="6"/>
      <c r="S5484" s="6"/>
      <c r="T5484" s="6"/>
      <c r="U5484" s="6"/>
      <c r="V5484" s="6"/>
      <c r="W5484" s="6" t="str">
        <f t="shared" si="172"/>
        <v>-</v>
      </c>
      <c r="X5484" s="6"/>
      <c r="Y5484" s="6"/>
      <c r="Z5484" s="6"/>
      <c r="AA5484" s="6"/>
      <c r="AB5484" s="6"/>
      <c r="AC5484" s="6"/>
    </row>
    <row r="5485" spans="1:29" x14ac:dyDescent="0.25">
      <c r="Q5485" s="12" t="str">
        <f t="shared" ca="1" si="173"/>
        <v>-</v>
      </c>
      <c r="W5485" t="str">
        <f t="shared" si="172"/>
        <v>-</v>
      </c>
    </row>
    <row r="5486" spans="1:29" x14ac:dyDescent="0.25">
      <c r="A5486" s="6"/>
      <c r="B5486" s="10"/>
      <c r="C5486" s="6"/>
      <c r="D5486" s="6"/>
      <c r="E5486" s="6"/>
      <c r="F5486" s="6"/>
      <c r="G5486" s="6"/>
      <c r="H5486" s="6"/>
      <c r="I5486" s="6"/>
      <c r="J5486" s="6"/>
      <c r="K5486" s="6"/>
      <c r="L5486" s="6"/>
      <c r="M5486" s="6"/>
      <c r="N5486" s="6"/>
      <c r="O5486" s="6"/>
      <c r="P5486" s="10"/>
      <c r="Q5486" s="15" t="str">
        <f t="shared" ca="1" si="173"/>
        <v>-</v>
      </c>
      <c r="R5486" s="6"/>
      <c r="S5486" s="6"/>
      <c r="T5486" s="6"/>
      <c r="U5486" s="6"/>
      <c r="V5486" s="6"/>
      <c r="W5486" s="6" t="str">
        <f t="shared" si="172"/>
        <v>-</v>
      </c>
      <c r="X5486" s="6"/>
      <c r="Y5486" s="6"/>
      <c r="Z5486" s="6"/>
      <c r="AA5486" s="6"/>
      <c r="AB5486" s="6"/>
      <c r="AC5486" s="6"/>
    </row>
    <row r="5487" spans="1:29" x14ac:dyDescent="0.25">
      <c r="Q5487" s="12" t="str">
        <f t="shared" ca="1" si="173"/>
        <v>-</v>
      </c>
      <c r="W5487" t="str">
        <f t="shared" si="172"/>
        <v>-</v>
      </c>
    </row>
    <row r="5488" spans="1:29" x14ac:dyDescent="0.25">
      <c r="A5488" s="6"/>
      <c r="B5488" s="10"/>
      <c r="C5488" s="6"/>
      <c r="D5488" s="6"/>
      <c r="E5488" s="6"/>
      <c r="F5488" s="6"/>
      <c r="G5488" s="6"/>
      <c r="H5488" s="6"/>
      <c r="I5488" s="6"/>
      <c r="J5488" s="6"/>
      <c r="K5488" s="6"/>
      <c r="L5488" s="6"/>
      <c r="M5488" s="6"/>
      <c r="N5488" s="6"/>
      <c r="O5488" s="6"/>
      <c r="P5488" s="10"/>
      <c r="Q5488" s="15" t="str">
        <f t="shared" ca="1" si="173"/>
        <v>-</v>
      </c>
      <c r="R5488" s="6"/>
      <c r="S5488" s="6"/>
      <c r="T5488" s="6"/>
      <c r="U5488" s="6"/>
      <c r="V5488" s="6"/>
      <c r="W5488" s="6" t="str">
        <f t="shared" si="172"/>
        <v>-</v>
      </c>
      <c r="X5488" s="6"/>
      <c r="Y5488" s="6"/>
      <c r="Z5488" s="6"/>
      <c r="AA5488" s="6"/>
      <c r="AB5488" s="6"/>
      <c r="AC5488" s="6"/>
    </row>
    <row r="5489" spans="1:29" x14ac:dyDescent="0.25">
      <c r="Q5489" s="12" t="str">
        <f t="shared" ca="1" si="173"/>
        <v>-</v>
      </c>
      <c r="W5489" t="str">
        <f t="shared" si="172"/>
        <v>-</v>
      </c>
    </row>
    <row r="5490" spans="1:29" x14ac:dyDescent="0.25">
      <c r="A5490" s="6"/>
      <c r="B5490" s="10"/>
      <c r="C5490" s="6"/>
      <c r="D5490" s="6"/>
      <c r="E5490" s="6"/>
      <c r="F5490" s="6"/>
      <c r="G5490" s="6"/>
      <c r="H5490" s="6"/>
      <c r="I5490" s="6"/>
      <c r="J5490" s="6"/>
      <c r="K5490" s="6"/>
      <c r="L5490" s="6"/>
      <c r="M5490" s="6"/>
      <c r="N5490" s="6"/>
      <c r="O5490" s="6"/>
      <c r="P5490" s="10"/>
      <c r="Q5490" s="15" t="str">
        <f t="shared" ca="1" si="173"/>
        <v>-</v>
      </c>
      <c r="R5490" s="6"/>
      <c r="S5490" s="6"/>
      <c r="T5490" s="6"/>
      <c r="U5490" s="6"/>
      <c r="V5490" s="6"/>
      <c r="W5490" s="6" t="str">
        <f t="shared" si="172"/>
        <v>-</v>
      </c>
      <c r="X5490" s="6"/>
      <c r="Y5490" s="6"/>
      <c r="Z5490" s="6"/>
      <c r="AA5490" s="6"/>
      <c r="AB5490" s="6"/>
      <c r="AC5490" s="6"/>
    </row>
    <row r="5491" spans="1:29" x14ac:dyDescent="0.25">
      <c r="Q5491" s="12" t="str">
        <f t="shared" ca="1" si="173"/>
        <v>-</v>
      </c>
      <c r="W5491" t="str">
        <f t="shared" si="172"/>
        <v>-</v>
      </c>
    </row>
    <row r="5492" spans="1:29" x14ac:dyDescent="0.25">
      <c r="A5492" s="6"/>
      <c r="B5492" s="10"/>
      <c r="C5492" s="6"/>
      <c r="D5492" s="6"/>
      <c r="E5492" s="6"/>
      <c r="F5492" s="6"/>
      <c r="G5492" s="6"/>
      <c r="H5492" s="6"/>
      <c r="I5492" s="6"/>
      <c r="J5492" s="6"/>
      <c r="K5492" s="6"/>
      <c r="L5492" s="6"/>
      <c r="M5492" s="6"/>
      <c r="N5492" s="6"/>
      <c r="O5492" s="6"/>
      <c r="P5492" s="10"/>
      <c r="Q5492" s="15" t="str">
        <f t="shared" ca="1" si="173"/>
        <v>-</v>
      </c>
      <c r="R5492" s="6"/>
      <c r="S5492" s="6"/>
      <c r="T5492" s="6"/>
      <c r="U5492" s="6"/>
      <c r="V5492" s="6"/>
      <c r="W5492" s="6" t="str">
        <f t="shared" si="172"/>
        <v>-</v>
      </c>
      <c r="X5492" s="6"/>
      <c r="Y5492" s="6"/>
      <c r="Z5492" s="6"/>
      <c r="AA5492" s="6"/>
      <c r="AB5492" s="6"/>
      <c r="AC5492" s="6"/>
    </row>
    <row r="5493" spans="1:29" x14ac:dyDescent="0.25">
      <c r="Q5493" s="12" t="str">
        <f t="shared" ca="1" si="173"/>
        <v>-</v>
      </c>
      <c r="W5493" t="str">
        <f t="shared" si="172"/>
        <v>-</v>
      </c>
    </row>
    <row r="5494" spans="1:29" x14ac:dyDescent="0.25">
      <c r="A5494" s="6"/>
      <c r="B5494" s="10"/>
      <c r="C5494" s="6"/>
      <c r="D5494" s="6"/>
      <c r="E5494" s="6"/>
      <c r="F5494" s="6"/>
      <c r="G5494" s="6"/>
      <c r="H5494" s="6"/>
      <c r="I5494" s="6"/>
      <c r="J5494" s="6"/>
      <c r="K5494" s="6"/>
      <c r="L5494" s="6"/>
      <c r="M5494" s="6"/>
      <c r="N5494" s="6"/>
      <c r="O5494" s="6"/>
      <c r="P5494" s="10"/>
      <c r="Q5494" s="15" t="str">
        <f t="shared" ca="1" si="173"/>
        <v>-</v>
      </c>
      <c r="R5494" s="6"/>
      <c r="S5494" s="6"/>
      <c r="T5494" s="6"/>
      <c r="U5494" s="6"/>
      <c r="V5494" s="6"/>
      <c r="W5494" s="6" t="str">
        <f t="shared" si="172"/>
        <v>-</v>
      </c>
      <c r="X5494" s="6"/>
      <c r="Y5494" s="6"/>
      <c r="Z5494" s="6"/>
      <c r="AA5494" s="6"/>
      <c r="AB5494" s="6"/>
      <c r="AC5494" s="6"/>
    </row>
    <row r="5495" spans="1:29" x14ac:dyDescent="0.25">
      <c r="Q5495" s="12" t="str">
        <f t="shared" ca="1" si="173"/>
        <v>-</v>
      </c>
      <c r="W5495" t="str">
        <f t="shared" si="172"/>
        <v>-</v>
      </c>
    </row>
    <row r="5496" spans="1:29" x14ac:dyDescent="0.25">
      <c r="A5496" s="6"/>
      <c r="B5496" s="10"/>
      <c r="C5496" s="6"/>
      <c r="D5496" s="6"/>
      <c r="E5496" s="6"/>
      <c r="F5496" s="6"/>
      <c r="G5496" s="6"/>
      <c r="H5496" s="6"/>
      <c r="I5496" s="6"/>
      <c r="J5496" s="6"/>
      <c r="K5496" s="6"/>
      <c r="L5496" s="6"/>
      <c r="M5496" s="6"/>
      <c r="N5496" s="6"/>
      <c r="O5496" s="6"/>
      <c r="P5496" s="10"/>
      <c r="Q5496" s="15" t="str">
        <f t="shared" ca="1" si="173"/>
        <v>-</v>
      </c>
      <c r="R5496" s="6"/>
      <c r="S5496" s="6"/>
      <c r="T5496" s="6"/>
      <c r="U5496" s="6"/>
      <c r="V5496" s="6"/>
      <c r="W5496" s="6" t="str">
        <f t="shared" si="172"/>
        <v>-</v>
      </c>
      <c r="X5496" s="6"/>
      <c r="Y5496" s="6"/>
      <c r="Z5496" s="6"/>
      <c r="AA5496" s="6"/>
      <c r="AB5496" s="6"/>
      <c r="AC5496" s="6"/>
    </row>
    <row r="5497" spans="1:29" x14ac:dyDescent="0.25">
      <c r="Q5497" s="12" t="str">
        <f t="shared" ca="1" si="173"/>
        <v>-</v>
      </c>
      <c r="W5497" t="str">
        <f t="shared" si="172"/>
        <v>-</v>
      </c>
    </row>
    <row r="5498" spans="1:29" x14ac:dyDescent="0.25">
      <c r="A5498" s="6"/>
      <c r="B5498" s="10"/>
      <c r="C5498" s="6"/>
      <c r="D5498" s="6"/>
      <c r="E5498" s="6"/>
      <c r="F5498" s="6"/>
      <c r="G5498" s="6"/>
      <c r="H5498" s="6"/>
      <c r="I5498" s="6"/>
      <c r="J5498" s="6"/>
      <c r="K5498" s="6"/>
      <c r="L5498" s="6"/>
      <c r="M5498" s="6"/>
      <c r="N5498" s="6"/>
      <c r="O5498" s="6"/>
      <c r="P5498" s="10"/>
      <c r="Q5498" s="15" t="str">
        <f t="shared" ca="1" si="173"/>
        <v>-</v>
      </c>
      <c r="R5498" s="6"/>
      <c r="S5498" s="6"/>
      <c r="T5498" s="6"/>
      <c r="U5498" s="6"/>
      <c r="V5498" s="6"/>
      <c r="W5498" s="6" t="str">
        <f t="shared" si="172"/>
        <v>-</v>
      </c>
      <c r="X5498" s="6"/>
      <c r="Y5498" s="6"/>
      <c r="Z5498" s="6"/>
      <c r="AA5498" s="6"/>
      <c r="AB5498" s="6"/>
      <c r="AC5498" s="6"/>
    </row>
    <row r="5499" spans="1:29" x14ac:dyDescent="0.25">
      <c r="Q5499" s="12" t="str">
        <f t="shared" ca="1" si="173"/>
        <v>-</v>
      </c>
      <c r="W5499" t="str">
        <f t="shared" si="172"/>
        <v>-</v>
      </c>
    </row>
    <row r="5500" spans="1:29" x14ac:dyDescent="0.25">
      <c r="A5500" s="6"/>
      <c r="B5500" s="10"/>
      <c r="C5500" s="6"/>
      <c r="D5500" s="6"/>
      <c r="E5500" s="6"/>
      <c r="F5500" s="6"/>
      <c r="G5500" s="6"/>
      <c r="H5500" s="6"/>
      <c r="I5500" s="6"/>
      <c r="J5500" s="6"/>
      <c r="K5500" s="6"/>
      <c r="L5500" s="6"/>
      <c r="M5500" s="6"/>
      <c r="N5500" s="6"/>
      <c r="O5500" s="6"/>
      <c r="P5500" s="10"/>
      <c r="Q5500" s="15" t="str">
        <f t="shared" ca="1" si="173"/>
        <v>-</v>
      </c>
      <c r="R5500" s="6"/>
      <c r="S5500" s="6"/>
      <c r="T5500" s="6"/>
      <c r="U5500" s="6"/>
      <c r="V5500" s="6"/>
      <c r="W5500" s="6" t="str">
        <f t="shared" si="172"/>
        <v>-</v>
      </c>
      <c r="X5500" s="6"/>
      <c r="Y5500" s="6"/>
      <c r="Z5500" s="6"/>
      <c r="AA5500" s="6"/>
      <c r="AB5500" s="6"/>
      <c r="AC5500" s="6"/>
    </row>
    <row r="5501" spans="1:29" x14ac:dyDescent="0.25">
      <c r="Q5501" s="12" t="str">
        <f t="shared" ca="1" si="173"/>
        <v>-</v>
      </c>
      <c r="W5501" t="str">
        <f t="shared" si="172"/>
        <v>-</v>
      </c>
    </row>
    <row r="5502" spans="1:29" x14ac:dyDescent="0.25">
      <c r="A5502" s="6"/>
      <c r="B5502" s="10"/>
      <c r="C5502" s="6"/>
      <c r="D5502" s="6"/>
      <c r="E5502" s="6"/>
      <c r="F5502" s="6"/>
      <c r="G5502" s="6"/>
      <c r="H5502" s="6"/>
      <c r="I5502" s="6"/>
      <c r="J5502" s="6"/>
      <c r="K5502" s="6"/>
      <c r="L5502" s="6"/>
      <c r="M5502" s="6"/>
      <c r="N5502" s="6"/>
      <c r="O5502" s="6"/>
      <c r="P5502" s="10"/>
      <c r="Q5502" s="15" t="str">
        <f t="shared" ca="1" si="173"/>
        <v>-</v>
      </c>
      <c r="R5502" s="6"/>
      <c r="S5502" s="6"/>
      <c r="T5502" s="6"/>
      <c r="U5502" s="6"/>
      <c r="V5502" s="6"/>
      <c r="W5502" s="6" t="str">
        <f t="shared" si="172"/>
        <v>-</v>
      </c>
      <c r="X5502" s="6"/>
      <c r="Y5502" s="6"/>
      <c r="Z5502" s="6"/>
      <c r="AA5502" s="6"/>
      <c r="AB5502" s="6"/>
      <c r="AC5502" s="6"/>
    </row>
    <row r="5503" spans="1:29" x14ac:dyDescent="0.25">
      <c r="Q5503" s="12" t="str">
        <f t="shared" ca="1" si="173"/>
        <v>-</v>
      </c>
      <c r="W5503" t="str">
        <f t="shared" si="172"/>
        <v>-</v>
      </c>
    </row>
    <row r="5504" spans="1:29" x14ac:dyDescent="0.25">
      <c r="A5504" s="6"/>
      <c r="B5504" s="10"/>
      <c r="C5504" s="6"/>
      <c r="D5504" s="6"/>
      <c r="E5504" s="6"/>
      <c r="F5504" s="6"/>
      <c r="G5504" s="6"/>
      <c r="H5504" s="6"/>
      <c r="I5504" s="6"/>
      <c r="J5504" s="6"/>
      <c r="K5504" s="6"/>
      <c r="L5504" s="6"/>
      <c r="M5504" s="6"/>
      <c r="N5504" s="6"/>
      <c r="O5504" s="6"/>
      <c r="P5504" s="10"/>
      <c r="Q5504" s="15" t="str">
        <f t="shared" ca="1" si="173"/>
        <v>-</v>
      </c>
      <c r="R5504" s="6"/>
      <c r="S5504" s="6"/>
      <c r="T5504" s="6"/>
      <c r="U5504" s="6"/>
      <c r="V5504" s="6"/>
      <c r="W5504" s="6" t="str">
        <f t="shared" si="172"/>
        <v>-</v>
      </c>
      <c r="X5504" s="6"/>
      <c r="Y5504" s="6"/>
      <c r="Z5504" s="6"/>
      <c r="AA5504" s="6"/>
      <c r="AB5504" s="6"/>
      <c r="AC5504" s="6"/>
    </row>
    <row r="5505" spans="1:29" x14ac:dyDescent="0.25">
      <c r="Q5505" s="12" t="str">
        <f t="shared" ca="1" si="173"/>
        <v>-</v>
      </c>
      <c r="W5505" t="str">
        <f t="shared" si="172"/>
        <v>-</v>
      </c>
    </row>
    <row r="5506" spans="1:29" x14ac:dyDescent="0.25">
      <c r="A5506" s="6"/>
      <c r="B5506" s="10"/>
      <c r="C5506" s="6"/>
      <c r="D5506" s="6"/>
      <c r="E5506" s="6"/>
      <c r="F5506" s="6"/>
      <c r="G5506" s="6"/>
      <c r="H5506" s="6"/>
      <c r="I5506" s="6"/>
      <c r="J5506" s="6"/>
      <c r="K5506" s="6"/>
      <c r="L5506" s="6"/>
      <c r="M5506" s="6"/>
      <c r="N5506" s="6"/>
      <c r="O5506" s="6"/>
      <c r="P5506" s="10"/>
      <c r="Q5506" s="15" t="str">
        <f t="shared" ca="1" si="173"/>
        <v>-</v>
      </c>
      <c r="R5506" s="6"/>
      <c r="S5506" s="6"/>
      <c r="T5506" s="6"/>
      <c r="U5506" s="6"/>
      <c r="V5506" s="6"/>
      <c r="W5506" s="6" t="str">
        <f t="shared" si="172"/>
        <v>-</v>
      </c>
      <c r="X5506" s="6"/>
      <c r="Y5506" s="6"/>
      <c r="Z5506" s="6"/>
      <c r="AA5506" s="6"/>
      <c r="AB5506" s="6"/>
      <c r="AC5506" s="6"/>
    </row>
    <row r="5507" spans="1:29" x14ac:dyDescent="0.25">
      <c r="Q5507" s="12" t="str">
        <f t="shared" ca="1" si="173"/>
        <v>-</v>
      </c>
      <c r="W5507" t="str">
        <f t="shared" si="172"/>
        <v>-</v>
      </c>
    </row>
    <row r="5508" spans="1:29" x14ac:dyDescent="0.25">
      <c r="A5508" s="6"/>
      <c r="B5508" s="10"/>
      <c r="C5508" s="6"/>
      <c r="D5508" s="6"/>
      <c r="E5508" s="6"/>
      <c r="F5508" s="6"/>
      <c r="G5508" s="6"/>
      <c r="H5508" s="6"/>
      <c r="I5508" s="6"/>
      <c r="J5508" s="6"/>
      <c r="K5508" s="6"/>
      <c r="L5508" s="6"/>
      <c r="M5508" s="6"/>
      <c r="N5508" s="6"/>
      <c r="O5508" s="6"/>
      <c r="P5508" s="10"/>
      <c r="Q5508" s="15" t="str">
        <f t="shared" ca="1" si="173"/>
        <v>-</v>
      </c>
      <c r="R5508" s="6"/>
      <c r="S5508" s="6"/>
      <c r="T5508" s="6"/>
      <c r="U5508" s="6"/>
      <c r="V5508" s="6"/>
      <c r="W5508" s="6" t="str">
        <f t="shared" si="172"/>
        <v>-</v>
      </c>
      <c r="X5508" s="6"/>
      <c r="Y5508" s="6"/>
      <c r="Z5508" s="6"/>
      <c r="AA5508" s="6"/>
      <c r="AB5508" s="6"/>
      <c r="AC5508" s="6"/>
    </row>
    <row r="5509" spans="1:29" x14ac:dyDescent="0.25">
      <c r="Q5509" s="12" t="str">
        <f t="shared" ca="1" si="173"/>
        <v>-</v>
      </c>
      <c r="W5509" t="str">
        <f t="shared" si="172"/>
        <v>-</v>
      </c>
    </row>
    <row r="5510" spans="1:29" x14ac:dyDescent="0.25">
      <c r="A5510" s="6"/>
      <c r="B5510" s="10"/>
      <c r="C5510" s="6"/>
      <c r="D5510" s="6"/>
      <c r="E5510" s="6"/>
      <c r="F5510" s="6"/>
      <c r="G5510" s="6"/>
      <c r="H5510" s="6"/>
      <c r="I5510" s="6"/>
      <c r="J5510" s="6"/>
      <c r="K5510" s="6"/>
      <c r="L5510" s="6"/>
      <c r="M5510" s="6"/>
      <c r="N5510" s="6"/>
      <c r="O5510" s="6"/>
      <c r="P5510" s="10"/>
      <c r="Q5510" s="15" t="str">
        <f t="shared" ca="1" si="173"/>
        <v>-</v>
      </c>
      <c r="R5510" s="6"/>
      <c r="S5510" s="6"/>
      <c r="T5510" s="6"/>
      <c r="U5510" s="6"/>
      <c r="V5510" s="6"/>
      <c r="W5510" s="6" t="str">
        <f t="shared" si="172"/>
        <v>-</v>
      </c>
      <c r="X5510" s="6"/>
      <c r="Y5510" s="6"/>
      <c r="Z5510" s="6"/>
      <c r="AA5510" s="6"/>
      <c r="AB5510" s="6"/>
      <c r="AC5510" s="6"/>
    </row>
    <row r="5511" spans="1:29" x14ac:dyDescent="0.25">
      <c r="Q5511" s="12" t="str">
        <f t="shared" ca="1" si="173"/>
        <v>-</v>
      </c>
      <c r="W5511" t="str">
        <f t="shared" si="172"/>
        <v>-</v>
      </c>
    </row>
    <row r="5512" spans="1:29" x14ac:dyDescent="0.25">
      <c r="A5512" s="6"/>
      <c r="B5512" s="10"/>
      <c r="C5512" s="6"/>
      <c r="D5512" s="6"/>
      <c r="E5512" s="6"/>
      <c r="F5512" s="6"/>
      <c r="G5512" s="6"/>
      <c r="H5512" s="6"/>
      <c r="I5512" s="6"/>
      <c r="J5512" s="6"/>
      <c r="K5512" s="6"/>
      <c r="L5512" s="6"/>
      <c r="M5512" s="6"/>
      <c r="N5512" s="6"/>
      <c r="O5512" s="6"/>
      <c r="P5512" s="10"/>
      <c r="Q5512" s="15" t="str">
        <f t="shared" ca="1" si="173"/>
        <v>-</v>
      </c>
      <c r="R5512" s="6"/>
      <c r="S5512" s="6"/>
      <c r="T5512" s="6"/>
      <c r="U5512" s="6"/>
      <c r="V5512" s="6"/>
      <c r="W5512" s="6" t="str">
        <f t="shared" ref="W5512:W5575" si="174">IF(OR(ISBLANK(J5512),ISBLANK(V5512)),"-",(IF(J5512=V5512,"Yes","No")))</f>
        <v>-</v>
      </c>
      <c r="X5512" s="6"/>
      <c r="Y5512" s="6"/>
      <c r="Z5512" s="6"/>
      <c r="AA5512" s="6"/>
      <c r="AB5512" s="6"/>
      <c r="AC5512" s="6"/>
    </row>
    <row r="5513" spans="1:29" x14ac:dyDescent="0.25">
      <c r="Q5513" s="12" t="str">
        <f t="shared" ref="Q5513:Q5576" ca="1" si="175">IF(B5513&gt;1/1/1900, (IF(R5513="Closed",(DATEDIF(B5513,P5513,"d"))-(DATEDIF(M5513,O5513,"d")),IF(OR(R5513="Pending",ISBLANK(P5513)),TODAY()-B5513))),"-")</f>
        <v>-</v>
      </c>
      <c r="W5513" t="str">
        <f t="shared" si="174"/>
        <v>-</v>
      </c>
    </row>
    <row r="5514" spans="1:29" x14ac:dyDescent="0.25">
      <c r="A5514" s="6"/>
      <c r="B5514" s="10"/>
      <c r="C5514" s="6"/>
      <c r="D5514" s="6"/>
      <c r="E5514" s="6"/>
      <c r="F5514" s="6"/>
      <c r="G5514" s="6"/>
      <c r="H5514" s="6"/>
      <c r="I5514" s="6"/>
      <c r="J5514" s="6"/>
      <c r="K5514" s="6"/>
      <c r="L5514" s="6"/>
      <c r="M5514" s="6"/>
      <c r="N5514" s="6"/>
      <c r="O5514" s="6"/>
      <c r="P5514" s="10"/>
      <c r="Q5514" s="15" t="str">
        <f t="shared" ca="1" si="175"/>
        <v>-</v>
      </c>
      <c r="R5514" s="6"/>
      <c r="S5514" s="6"/>
      <c r="T5514" s="6"/>
      <c r="U5514" s="6"/>
      <c r="V5514" s="6"/>
      <c r="W5514" s="6" t="str">
        <f t="shared" si="174"/>
        <v>-</v>
      </c>
      <c r="X5514" s="6"/>
      <c r="Y5514" s="6"/>
      <c r="Z5514" s="6"/>
      <c r="AA5514" s="6"/>
      <c r="AB5514" s="6"/>
      <c r="AC5514" s="6"/>
    </row>
    <row r="5515" spans="1:29" x14ac:dyDescent="0.25">
      <c r="Q5515" s="12" t="str">
        <f t="shared" ca="1" si="175"/>
        <v>-</v>
      </c>
      <c r="W5515" t="str">
        <f t="shared" si="174"/>
        <v>-</v>
      </c>
    </row>
    <row r="5516" spans="1:29" x14ac:dyDescent="0.25">
      <c r="A5516" s="6"/>
      <c r="B5516" s="10"/>
      <c r="C5516" s="6"/>
      <c r="D5516" s="6"/>
      <c r="E5516" s="6"/>
      <c r="F5516" s="6"/>
      <c r="G5516" s="6"/>
      <c r="H5516" s="6"/>
      <c r="I5516" s="6"/>
      <c r="J5516" s="6"/>
      <c r="K5516" s="6"/>
      <c r="L5516" s="6"/>
      <c r="M5516" s="6"/>
      <c r="N5516" s="6"/>
      <c r="O5516" s="6"/>
      <c r="P5516" s="10"/>
      <c r="Q5516" s="15" t="str">
        <f t="shared" ca="1" si="175"/>
        <v>-</v>
      </c>
      <c r="R5516" s="6"/>
      <c r="S5516" s="6"/>
      <c r="T5516" s="6"/>
      <c r="U5516" s="6"/>
      <c r="V5516" s="6"/>
      <c r="W5516" s="6" t="str">
        <f t="shared" si="174"/>
        <v>-</v>
      </c>
      <c r="X5516" s="6"/>
      <c r="Y5516" s="6"/>
      <c r="Z5516" s="6"/>
      <c r="AA5516" s="6"/>
      <c r="AB5516" s="6"/>
      <c r="AC5516" s="6"/>
    </row>
    <row r="5517" spans="1:29" x14ac:dyDescent="0.25">
      <c r="Q5517" s="12" t="str">
        <f t="shared" ca="1" si="175"/>
        <v>-</v>
      </c>
      <c r="W5517" t="str">
        <f t="shared" si="174"/>
        <v>-</v>
      </c>
    </row>
    <row r="5518" spans="1:29" x14ac:dyDescent="0.25">
      <c r="A5518" s="6"/>
      <c r="B5518" s="10"/>
      <c r="C5518" s="6"/>
      <c r="D5518" s="6"/>
      <c r="E5518" s="6"/>
      <c r="F5518" s="6"/>
      <c r="G5518" s="6"/>
      <c r="H5518" s="6"/>
      <c r="I5518" s="6"/>
      <c r="J5518" s="6"/>
      <c r="K5518" s="6"/>
      <c r="L5518" s="6"/>
      <c r="M5518" s="6"/>
      <c r="N5518" s="6"/>
      <c r="O5518" s="6"/>
      <c r="P5518" s="10"/>
      <c r="Q5518" s="15" t="str">
        <f t="shared" ca="1" si="175"/>
        <v>-</v>
      </c>
      <c r="R5518" s="6"/>
      <c r="S5518" s="6"/>
      <c r="T5518" s="6"/>
      <c r="U5518" s="6"/>
      <c r="V5518" s="6"/>
      <c r="W5518" s="6" t="str">
        <f t="shared" si="174"/>
        <v>-</v>
      </c>
      <c r="X5518" s="6"/>
      <c r="Y5518" s="6"/>
      <c r="Z5518" s="6"/>
      <c r="AA5518" s="6"/>
      <c r="AB5518" s="6"/>
      <c r="AC5518" s="6"/>
    </row>
    <row r="5519" spans="1:29" x14ac:dyDescent="0.25">
      <c r="Q5519" s="12" t="str">
        <f t="shared" ca="1" si="175"/>
        <v>-</v>
      </c>
      <c r="W5519" t="str">
        <f t="shared" si="174"/>
        <v>-</v>
      </c>
    </row>
    <row r="5520" spans="1:29" x14ac:dyDescent="0.25">
      <c r="A5520" s="6"/>
      <c r="B5520" s="10"/>
      <c r="C5520" s="6"/>
      <c r="D5520" s="6"/>
      <c r="E5520" s="6"/>
      <c r="F5520" s="6"/>
      <c r="G5520" s="6"/>
      <c r="H5520" s="6"/>
      <c r="I5520" s="6"/>
      <c r="J5520" s="6"/>
      <c r="K5520" s="6"/>
      <c r="L5520" s="6"/>
      <c r="M5520" s="6"/>
      <c r="N5520" s="6"/>
      <c r="O5520" s="6"/>
      <c r="P5520" s="10"/>
      <c r="Q5520" s="15" t="str">
        <f t="shared" ca="1" si="175"/>
        <v>-</v>
      </c>
      <c r="R5520" s="6"/>
      <c r="S5520" s="6"/>
      <c r="T5520" s="6"/>
      <c r="U5520" s="6"/>
      <c r="V5520" s="6"/>
      <c r="W5520" s="6" t="str">
        <f t="shared" si="174"/>
        <v>-</v>
      </c>
      <c r="X5520" s="6"/>
      <c r="Y5520" s="6"/>
      <c r="Z5520" s="6"/>
      <c r="AA5520" s="6"/>
      <c r="AB5520" s="6"/>
      <c r="AC5520" s="6"/>
    </row>
    <row r="5521" spans="1:29" x14ac:dyDescent="0.25">
      <c r="Q5521" s="12" t="str">
        <f t="shared" ca="1" si="175"/>
        <v>-</v>
      </c>
      <c r="W5521" t="str">
        <f t="shared" si="174"/>
        <v>-</v>
      </c>
    </row>
    <row r="5522" spans="1:29" x14ac:dyDescent="0.25">
      <c r="A5522" s="6"/>
      <c r="B5522" s="10"/>
      <c r="C5522" s="6"/>
      <c r="D5522" s="6"/>
      <c r="E5522" s="6"/>
      <c r="F5522" s="6"/>
      <c r="G5522" s="6"/>
      <c r="H5522" s="6"/>
      <c r="I5522" s="6"/>
      <c r="J5522" s="6"/>
      <c r="K5522" s="6"/>
      <c r="L5522" s="6"/>
      <c r="M5522" s="6"/>
      <c r="N5522" s="6"/>
      <c r="O5522" s="6"/>
      <c r="P5522" s="10"/>
      <c r="Q5522" s="15" t="str">
        <f t="shared" ca="1" si="175"/>
        <v>-</v>
      </c>
      <c r="R5522" s="6"/>
      <c r="S5522" s="6"/>
      <c r="T5522" s="6"/>
      <c r="U5522" s="6"/>
      <c r="V5522" s="6"/>
      <c r="W5522" s="6" t="str">
        <f t="shared" si="174"/>
        <v>-</v>
      </c>
      <c r="X5522" s="6"/>
      <c r="Y5522" s="6"/>
      <c r="Z5522" s="6"/>
      <c r="AA5522" s="6"/>
      <c r="AB5522" s="6"/>
      <c r="AC5522" s="6"/>
    </row>
    <row r="5523" spans="1:29" x14ac:dyDescent="0.25">
      <c r="Q5523" s="12" t="str">
        <f t="shared" ca="1" si="175"/>
        <v>-</v>
      </c>
      <c r="W5523" t="str">
        <f t="shared" si="174"/>
        <v>-</v>
      </c>
    </row>
    <row r="5524" spans="1:29" x14ac:dyDescent="0.25">
      <c r="A5524" s="6"/>
      <c r="B5524" s="10"/>
      <c r="C5524" s="6"/>
      <c r="D5524" s="6"/>
      <c r="E5524" s="6"/>
      <c r="F5524" s="6"/>
      <c r="G5524" s="6"/>
      <c r="H5524" s="6"/>
      <c r="I5524" s="6"/>
      <c r="J5524" s="6"/>
      <c r="K5524" s="6"/>
      <c r="L5524" s="6"/>
      <c r="M5524" s="6"/>
      <c r="N5524" s="6"/>
      <c r="O5524" s="6"/>
      <c r="P5524" s="10"/>
      <c r="Q5524" s="15" t="str">
        <f t="shared" ca="1" si="175"/>
        <v>-</v>
      </c>
      <c r="R5524" s="6"/>
      <c r="S5524" s="6"/>
      <c r="T5524" s="6"/>
      <c r="U5524" s="6"/>
      <c r="V5524" s="6"/>
      <c r="W5524" s="6" t="str">
        <f t="shared" si="174"/>
        <v>-</v>
      </c>
      <c r="X5524" s="6"/>
      <c r="Y5524" s="6"/>
      <c r="Z5524" s="6"/>
      <c r="AA5524" s="6"/>
      <c r="AB5524" s="6"/>
      <c r="AC5524" s="6"/>
    </row>
    <row r="5525" spans="1:29" x14ac:dyDescent="0.25">
      <c r="Q5525" s="12" t="str">
        <f t="shared" ca="1" si="175"/>
        <v>-</v>
      </c>
      <c r="W5525" t="str">
        <f t="shared" si="174"/>
        <v>-</v>
      </c>
    </row>
    <row r="5526" spans="1:29" x14ac:dyDescent="0.25">
      <c r="A5526" s="6"/>
      <c r="B5526" s="10"/>
      <c r="C5526" s="6"/>
      <c r="D5526" s="6"/>
      <c r="E5526" s="6"/>
      <c r="F5526" s="6"/>
      <c r="G5526" s="6"/>
      <c r="H5526" s="6"/>
      <c r="I5526" s="6"/>
      <c r="J5526" s="6"/>
      <c r="K5526" s="6"/>
      <c r="L5526" s="6"/>
      <c r="M5526" s="6"/>
      <c r="N5526" s="6"/>
      <c r="O5526" s="6"/>
      <c r="P5526" s="10"/>
      <c r="Q5526" s="15" t="str">
        <f t="shared" ca="1" si="175"/>
        <v>-</v>
      </c>
      <c r="R5526" s="6"/>
      <c r="S5526" s="6"/>
      <c r="T5526" s="6"/>
      <c r="U5526" s="6"/>
      <c r="V5526" s="6"/>
      <c r="W5526" s="6" t="str">
        <f t="shared" si="174"/>
        <v>-</v>
      </c>
      <c r="X5526" s="6"/>
      <c r="Y5526" s="6"/>
      <c r="Z5526" s="6"/>
      <c r="AA5526" s="6"/>
      <c r="AB5526" s="6"/>
      <c r="AC5526" s="6"/>
    </row>
    <row r="5527" spans="1:29" x14ac:dyDescent="0.25">
      <c r="Q5527" s="12" t="str">
        <f t="shared" ca="1" si="175"/>
        <v>-</v>
      </c>
      <c r="W5527" t="str">
        <f t="shared" si="174"/>
        <v>-</v>
      </c>
    </row>
    <row r="5528" spans="1:29" x14ac:dyDescent="0.25">
      <c r="A5528" s="6"/>
      <c r="B5528" s="10"/>
      <c r="C5528" s="6"/>
      <c r="D5528" s="6"/>
      <c r="E5528" s="6"/>
      <c r="F5528" s="6"/>
      <c r="G5528" s="6"/>
      <c r="H5528" s="6"/>
      <c r="I5528" s="6"/>
      <c r="J5528" s="6"/>
      <c r="K5528" s="6"/>
      <c r="L5528" s="6"/>
      <c r="M5528" s="6"/>
      <c r="N5528" s="6"/>
      <c r="O5528" s="6"/>
      <c r="P5528" s="10"/>
      <c r="Q5528" s="15" t="str">
        <f t="shared" ca="1" si="175"/>
        <v>-</v>
      </c>
      <c r="R5528" s="6"/>
      <c r="S5528" s="6"/>
      <c r="T5528" s="6"/>
      <c r="U5528" s="6"/>
      <c r="V5528" s="6"/>
      <c r="W5528" s="6" t="str">
        <f t="shared" si="174"/>
        <v>-</v>
      </c>
      <c r="X5528" s="6"/>
      <c r="Y5528" s="6"/>
      <c r="Z5528" s="6"/>
      <c r="AA5528" s="6"/>
      <c r="AB5528" s="6"/>
      <c r="AC5528" s="6"/>
    </row>
    <row r="5529" spans="1:29" x14ac:dyDescent="0.25">
      <c r="Q5529" s="12" t="str">
        <f t="shared" ca="1" si="175"/>
        <v>-</v>
      </c>
      <c r="W5529" t="str">
        <f t="shared" si="174"/>
        <v>-</v>
      </c>
    </row>
    <row r="5530" spans="1:29" x14ac:dyDescent="0.25">
      <c r="A5530" s="6"/>
      <c r="B5530" s="10"/>
      <c r="C5530" s="6"/>
      <c r="D5530" s="6"/>
      <c r="E5530" s="6"/>
      <c r="F5530" s="6"/>
      <c r="G5530" s="6"/>
      <c r="H5530" s="6"/>
      <c r="I5530" s="6"/>
      <c r="J5530" s="6"/>
      <c r="K5530" s="6"/>
      <c r="L5530" s="6"/>
      <c r="M5530" s="6"/>
      <c r="N5530" s="6"/>
      <c r="O5530" s="6"/>
      <c r="P5530" s="10"/>
      <c r="Q5530" s="15" t="str">
        <f t="shared" ca="1" si="175"/>
        <v>-</v>
      </c>
      <c r="R5530" s="6"/>
      <c r="S5530" s="6"/>
      <c r="T5530" s="6"/>
      <c r="U5530" s="6"/>
      <c r="V5530" s="6"/>
      <c r="W5530" s="6" t="str">
        <f t="shared" si="174"/>
        <v>-</v>
      </c>
      <c r="X5530" s="6"/>
      <c r="Y5530" s="6"/>
      <c r="Z5530" s="6"/>
      <c r="AA5530" s="6"/>
      <c r="AB5530" s="6"/>
      <c r="AC5530" s="6"/>
    </row>
    <row r="5531" spans="1:29" x14ac:dyDescent="0.25">
      <c r="Q5531" s="12" t="str">
        <f t="shared" ca="1" si="175"/>
        <v>-</v>
      </c>
      <c r="W5531" t="str">
        <f t="shared" si="174"/>
        <v>-</v>
      </c>
    </row>
    <row r="5532" spans="1:29" x14ac:dyDescent="0.25">
      <c r="A5532" s="6"/>
      <c r="B5532" s="10"/>
      <c r="C5532" s="6"/>
      <c r="D5532" s="6"/>
      <c r="E5532" s="6"/>
      <c r="F5532" s="6"/>
      <c r="G5532" s="6"/>
      <c r="H5532" s="6"/>
      <c r="I5532" s="6"/>
      <c r="J5532" s="6"/>
      <c r="K5532" s="6"/>
      <c r="L5532" s="6"/>
      <c r="M5532" s="6"/>
      <c r="N5532" s="6"/>
      <c r="O5532" s="6"/>
      <c r="P5532" s="10"/>
      <c r="Q5532" s="15" t="str">
        <f t="shared" ca="1" si="175"/>
        <v>-</v>
      </c>
      <c r="R5532" s="6"/>
      <c r="S5532" s="6"/>
      <c r="T5532" s="6"/>
      <c r="U5532" s="6"/>
      <c r="V5532" s="6"/>
      <c r="W5532" s="6" t="str">
        <f t="shared" si="174"/>
        <v>-</v>
      </c>
      <c r="X5532" s="6"/>
      <c r="Y5532" s="6"/>
      <c r="Z5532" s="6"/>
      <c r="AA5532" s="6"/>
      <c r="AB5532" s="6"/>
      <c r="AC5532" s="6"/>
    </row>
    <row r="5533" spans="1:29" x14ac:dyDescent="0.25">
      <c r="Q5533" s="12" t="str">
        <f t="shared" ca="1" si="175"/>
        <v>-</v>
      </c>
      <c r="W5533" t="str">
        <f t="shared" si="174"/>
        <v>-</v>
      </c>
    </row>
    <row r="5534" spans="1:29" x14ac:dyDescent="0.25">
      <c r="A5534" s="6"/>
      <c r="B5534" s="10"/>
      <c r="C5534" s="6"/>
      <c r="D5534" s="6"/>
      <c r="E5534" s="6"/>
      <c r="F5534" s="6"/>
      <c r="G5534" s="6"/>
      <c r="H5534" s="6"/>
      <c r="I5534" s="6"/>
      <c r="J5534" s="6"/>
      <c r="K5534" s="6"/>
      <c r="L5534" s="6"/>
      <c r="M5534" s="6"/>
      <c r="N5534" s="6"/>
      <c r="O5534" s="6"/>
      <c r="P5534" s="10"/>
      <c r="Q5534" s="15" t="str">
        <f t="shared" ca="1" si="175"/>
        <v>-</v>
      </c>
      <c r="R5534" s="6"/>
      <c r="S5534" s="6"/>
      <c r="T5534" s="6"/>
      <c r="U5534" s="6"/>
      <c r="V5534" s="6"/>
      <c r="W5534" s="6" t="str">
        <f t="shared" si="174"/>
        <v>-</v>
      </c>
      <c r="X5534" s="6"/>
      <c r="Y5534" s="6"/>
      <c r="Z5534" s="6"/>
      <c r="AA5534" s="6"/>
      <c r="AB5534" s="6"/>
      <c r="AC5534" s="6"/>
    </row>
    <row r="5535" spans="1:29" x14ac:dyDescent="0.25">
      <c r="Q5535" s="12" t="str">
        <f t="shared" ca="1" si="175"/>
        <v>-</v>
      </c>
      <c r="W5535" t="str">
        <f t="shared" si="174"/>
        <v>-</v>
      </c>
    </row>
    <row r="5536" spans="1:29" x14ac:dyDescent="0.25">
      <c r="A5536" s="6"/>
      <c r="B5536" s="10"/>
      <c r="C5536" s="6"/>
      <c r="D5536" s="6"/>
      <c r="E5536" s="6"/>
      <c r="F5536" s="6"/>
      <c r="G5536" s="6"/>
      <c r="H5536" s="6"/>
      <c r="I5536" s="6"/>
      <c r="J5536" s="6"/>
      <c r="K5536" s="6"/>
      <c r="L5536" s="6"/>
      <c r="M5536" s="6"/>
      <c r="N5536" s="6"/>
      <c r="O5536" s="6"/>
      <c r="P5536" s="10"/>
      <c r="Q5536" s="15" t="str">
        <f t="shared" ca="1" si="175"/>
        <v>-</v>
      </c>
      <c r="R5536" s="6"/>
      <c r="S5536" s="6"/>
      <c r="T5536" s="6"/>
      <c r="U5536" s="6"/>
      <c r="V5536" s="6"/>
      <c r="W5536" s="6" t="str">
        <f t="shared" si="174"/>
        <v>-</v>
      </c>
      <c r="X5536" s="6"/>
      <c r="Y5536" s="6"/>
      <c r="Z5536" s="6"/>
      <c r="AA5536" s="6"/>
      <c r="AB5536" s="6"/>
      <c r="AC5536" s="6"/>
    </row>
    <row r="5537" spans="1:29" x14ac:dyDescent="0.25">
      <c r="Q5537" s="12" t="str">
        <f t="shared" ca="1" si="175"/>
        <v>-</v>
      </c>
      <c r="W5537" t="str">
        <f t="shared" si="174"/>
        <v>-</v>
      </c>
    </row>
    <row r="5538" spans="1:29" x14ac:dyDescent="0.25">
      <c r="A5538" s="6"/>
      <c r="B5538" s="10"/>
      <c r="C5538" s="6"/>
      <c r="D5538" s="6"/>
      <c r="E5538" s="6"/>
      <c r="F5538" s="6"/>
      <c r="G5538" s="6"/>
      <c r="H5538" s="6"/>
      <c r="I5538" s="6"/>
      <c r="J5538" s="6"/>
      <c r="K5538" s="6"/>
      <c r="L5538" s="6"/>
      <c r="M5538" s="6"/>
      <c r="N5538" s="6"/>
      <c r="O5538" s="6"/>
      <c r="P5538" s="10"/>
      <c r="Q5538" s="15" t="str">
        <f t="shared" ca="1" si="175"/>
        <v>-</v>
      </c>
      <c r="R5538" s="6"/>
      <c r="S5538" s="6"/>
      <c r="T5538" s="6"/>
      <c r="U5538" s="6"/>
      <c r="V5538" s="6"/>
      <c r="W5538" s="6" t="str">
        <f t="shared" si="174"/>
        <v>-</v>
      </c>
      <c r="X5538" s="6"/>
      <c r="Y5538" s="6"/>
      <c r="Z5538" s="6"/>
      <c r="AA5538" s="6"/>
      <c r="AB5538" s="6"/>
      <c r="AC5538" s="6"/>
    </row>
    <row r="5539" spans="1:29" x14ac:dyDescent="0.25">
      <c r="Q5539" s="12" t="str">
        <f t="shared" ca="1" si="175"/>
        <v>-</v>
      </c>
      <c r="W5539" t="str">
        <f t="shared" si="174"/>
        <v>-</v>
      </c>
    </row>
    <row r="5540" spans="1:29" x14ac:dyDescent="0.25">
      <c r="A5540" s="6"/>
      <c r="B5540" s="10"/>
      <c r="C5540" s="6"/>
      <c r="D5540" s="6"/>
      <c r="E5540" s="6"/>
      <c r="F5540" s="6"/>
      <c r="G5540" s="6"/>
      <c r="H5540" s="6"/>
      <c r="I5540" s="6"/>
      <c r="J5540" s="6"/>
      <c r="K5540" s="6"/>
      <c r="L5540" s="6"/>
      <c r="M5540" s="6"/>
      <c r="N5540" s="6"/>
      <c r="O5540" s="6"/>
      <c r="P5540" s="10"/>
      <c r="Q5540" s="15" t="str">
        <f t="shared" ca="1" si="175"/>
        <v>-</v>
      </c>
      <c r="R5540" s="6"/>
      <c r="S5540" s="6"/>
      <c r="T5540" s="6"/>
      <c r="U5540" s="6"/>
      <c r="V5540" s="6"/>
      <c r="W5540" s="6" t="str">
        <f t="shared" si="174"/>
        <v>-</v>
      </c>
      <c r="X5540" s="6"/>
      <c r="Y5540" s="6"/>
      <c r="Z5540" s="6"/>
      <c r="AA5540" s="6"/>
      <c r="AB5540" s="6"/>
      <c r="AC5540" s="6"/>
    </row>
    <row r="5541" spans="1:29" x14ac:dyDescent="0.25">
      <c r="Q5541" s="12" t="str">
        <f t="shared" ca="1" si="175"/>
        <v>-</v>
      </c>
      <c r="W5541" t="str">
        <f t="shared" si="174"/>
        <v>-</v>
      </c>
    </row>
    <row r="5542" spans="1:29" x14ac:dyDescent="0.25">
      <c r="A5542" s="6"/>
      <c r="B5542" s="10"/>
      <c r="C5542" s="6"/>
      <c r="D5542" s="6"/>
      <c r="E5542" s="6"/>
      <c r="F5542" s="6"/>
      <c r="G5542" s="6"/>
      <c r="H5542" s="6"/>
      <c r="I5542" s="6"/>
      <c r="J5542" s="6"/>
      <c r="K5542" s="6"/>
      <c r="L5542" s="6"/>
      <c r="M5542" s="6"/>
      <c r="N5542" s="6"/>
      <c r="O5542" s="6"/>
      <c r="P5542" s="10"/>
      <c r="Q5542" s="15" t="str">
        <f t="shared" ca="1" si="175"/>
        <v>-</v>
      </c>
      <c r="R5542" s="6"/>
      <c r="S5542" s="6"/>
      <c r="T5542" s="6"/>
      <c r="U5542" s="6"/>
      <c r="V5542" s="6"/>
      <c r="W5542" s="6" t="str">
        <f t="shared" si="174"/>
        <v>-</v>
      </c>
      <c r="X5542" s="6"/>
      <c r="Y5542" s="6"/>
      <c r="Z5542" s="6"/>
      <c r="AA5542" s="6"/>
      <c r="AB5542" s="6"/>
      <c r="AC5542" s="6"/>
    </row>
    <row r="5543" spans="1:29" x14ac:dyDescent="0.25">
      <c r="Q5543" s="12" t="str">
        <f t="shared" ca="1" si="175"/>
        <v>-</v>
      </c>
      <c r="W5543" t="str">
        <f t="shared" si="174"/>
        <v>-</v>
      </c>
    </row>
    <row r="5544" spans="1:29" x14ac:dyDescent="0.25">
      <c r="A5544" s="6"/>
      <c r="B5544" s="10"/>
      <c r="C5544" s="6"/>
      <c r="D5544" s="6"/>
      <c r="E5544" s="6"/>
      <c r="F5544" s="6"/>
      <c r="G5544" s="6"/>
      <c r="H5544" s="6"/>
      <c r="I5544" s="6"/>
      <c r="J5544" s="6"/>
      <c r="K5544" s="6"/>
      <c r="L5544" s="6"/>
      <c r="M5544" s="6"/>
      <c r="N5544" s="6"/>
      <c r="O5544" s="6"/>
      <c r="P5544" s="10"/>
      <c r="Q5544" s="15" t="str">
        <f t="shared" ca="1" si="175"/>
        <v>-</v>
      </c>
      <c r="R5544" s="6"/>
      <c r="S5544" s="6"/>
      <c r="T5544" s="6"/>
      <c r="U5544" s="6"/>
      <c r="V5544" s="6"/>
      <c r="W5544" s="6" t="str">
        <f t="shared" si="174"/>
        <v>-</v>
      </c>
      <c r="X5544" s="6"/>
      <c r="Y5544" s="6"/>
      <c r="Z5544" s="6"/>
      <c r="AA5544" s="6"/>
      <c r="AB5544" s="6"/>
      <c r="AC5544" s="6"/>
    </row>
    <row r="5545" spans="1:29" x14ac:dyDescent="0.25">
      <c r="Q5545" s="12" t="str">
        <f t="shared" ca="1" si="175"/>
        <v>-</v>
      </c>
      <c r="W5545" t="str">
        <f t="shared" si="174"/>
        <v>-</v>
      </c>
    </row>
    <row r="5546" spans="1:29" x14ac:dyDescent="0.25">
      <c r="A5546" s="6"/>
      <c r="B5546" s="10"/>
      <c r="C5546" s="6"/>
      <c r="D5546" s="6"/>
      <c r="E5546" s="6"/>
      <c r="F5546" s="6"/>
      <c r="G5546" s="6"/>
      <c r="H5546" s="6"/>
      <c r="I5546" s="6"/>
      <c r="J5546" s="6"/>
      <c r="K5546" s="6"/>
      <c r="L5546" s="6"/>
      <c r="M5546" s="6"/>
      <c r="N5546" s="6"/>
      <c r="O5546" s="6"/>
      <c r="P5546" s="10"/>
      <c r="Q5546" s="15" t="str">
        <f t="shared" ca="1" si="175"/>
        <v>-</v>
      </c>
      <c r="R5546" s="6"/>
      <c r="S5546" s="6"/>
      <c r="T5546" s="6"/>
      <c r="U5546" s="6"/>
      <c r="V5546" s="6"/>
      <c r="W5546" s="6" t="str">
        <f t="shared" si="174"/>
        <v>-</v>
      </c>
      <c r="X5546" s="6"/>
      <c r="Y5546" s="6"/>
      <c r="Z5546" s="6"/>
      <c r="AA5546" s="6"/>
      <c r="AB5546" s="6"/>
      <c r="AC5546" s="6"/>
    </row>
    <row r="5547" spans="1:29" x14ac:dyDescent="0.25">
      <c r="Q5547" s="12" t="str">
        <f t="shared" ca="1" si="175"/>
        <v>-</v>
      </c>
      <c r="W5547" t="str">
        <f t="shared" si="174"/>
        <v>-</v>
      </c>
    </row>
    <row r="5548" spans="1:29" x14ac:dyDescent="0.25">
      <c r="A5548" s="6"/>
      <c r="B5548" s="10"/>
      <c r="C5548" s="6"/>
      <c r="D5548" s="6"/>
      <c r="E5548" s="6"/>
      <c r="F5548" s="6"/>
      <c r="G5548" s="6"/>
      <c r="H5548" s="6"/>
      <c r="I5548" s="6"/>
      <c r="J5548" s="6"/>
      <c r="K5548" s="6"/>
      <c r="L5548" s="6"/>
      <c r="M5548" s="6"/>
      <c r="N5548" s="6"/>
      <c r="O5548" s="6"/>
      <c r="P5548" s="10"/>
      <c r="Q5548" s="15" t="str">
        <f t="shared" ca="1" si="175"/>
        <v>-</v>
      </c>
      <c r="R5548" s="6"/>
      <c r="S5548" s="6"/>
      <c r="T5548" s="6"/>
      <c r="U5548" s="6"/>
      <c r="V5548" s="6"/>
      <c r="W5548" s="6" t="str">
        <f t="shared" si="174"/>
        <v>-</v>
      </c>
      <c r="X5548" s="6"/>
      <c r="Y5548" s="6"/>
      <c r="Z5548" s="6"/>
      <c r="AA5548" s="6"/>
      <c r="AB5548" s="6"/>
      <c r="AC5548" s="6"/>
    </row>
    <row r="5549" spans="1:29" x14ac:dyDescent="0.25">
      <c r="Q5549" s="12" t="str">
        <f t="shared" ca="1" si="175"/>
        <v>-</v>
      </c>
      <c r="W5549" t="str">
        <f t="shared" si="174"/>
        <v>-</v>
      </c>
    </row>
    <row r="5550" spans="1:29" x14ac:dyDescent="0.25">
      <c r="A5550" s="6"/>
      <c r="B5550" s="10"/>
      <c r="C5550" s="6"/>
      <c r="D5550" s="6"/>
      <c r="E5550" s="6"/>
      <c r="F5550" s="6"/>
      <c r="G5550" s="6"/>
      <c r="H5550" s="6"/>
      <c r="I5550" s="6"/>
      <c r="J5550" s="6"/>
      <c r="K5550" s="6"/>
      <c r="L5550" s="6"/>
      <c r="M5550" s="6"/>
      <c r="N5550" s="6"/>
      <c r="O5550" s="6"/>
      <c r="P5550" s="10"/>
      <c r="Q5550" s="15" t="str">
        <f t="shared" ca="1" si="175"/>
        <v>-</v>
      </c>
      <c r="R5550" s="6"/>
      <c r="S5550" s="6"/>
      <c r="T5550" s="6"/>
      <c r="U5550" s="6"/>
      <c r="V5550" s="6"/>
      <c r="W5550" s="6" t="str">
        <f t="shared" si="174"/>
        <v>-</v>
      </c>
      <c r="X5550" s="6"/>
      <c r="Y5550" s="6"/>
      <c r="Z5550" s="6"/>
      <c r="AA5550" s="6"/>
      <c r="AB5550" s="6"/>
      <c r="AC5550" s="6"/>
    </row>
    <row r="5551" spans="1:29" x14ac:dyDescent="0.25">
      <c r="Q5551" s="12" t="str">
        <f t="shared" ca="1" si="175"/>
        <v>-</v>
      </c>
      <c r="W5551" t="str">
        <f t="shared" si="174"/>
        <v>-</v>
      </c>
    </row>
    <row r="5552" spans="1:29" x14ac:dyDescent="0.25">
      <c r="A5552" s="6"/>
      <c r="B5552" s="10"/>
      <c r="C5552" s="6"/>
      <c r="D5552" s="6"/>
      <c r="E5552" s="6"/>
      <c r="F5552" s="6"/>
      <c r="G5552" s="6"/>
      <c r="H5552" s="6"/>
      <c r="I5552" s="6"/>
      <c r="J5552" s="6"/>
      <c r="K5552" s="6"/>
      <c r="L5552" s="6"/>
      <c r="M5552" s="6"/>
      <c r="N5552" s="6"/>
      <c r="O5552" s="6"/>
      <c r="P5552" s="10"/>
      <c r="Q5552" s="15" t="str">
        <f t="shared" ca="1" si="175"/>
        <v>-</v>
      </c>
      <c r="R5552" s="6"/>
      <c r="S5552" s="6"/>
      <c r="T5552" s="6"/>
      <c r="U5552" s="6"/>
      <c r="V5552" s="6"/>
      <c r="W5552" s="6" t="str">
        <f t="shared" si="174"/>
        <v>-</v>
      </c>
      <c r="X5552" s="6"/>
      <c r="Y5552" s="6"/>
      <c r="Z5552" s="6"/>
      <c r="AA5552" s="6"/>
      <c r="AB5552" s="6"/>
      <c r="AC5552" s="6"/>
    </row>
    <row r="5553" spans="1:29" x14ac:dyDescent="0.25">
      <c r="Q5553" s="12" t="str">
        <f t="shared" ca="1" si="175"/>
        <v>-</v>
      </c>
      <c r="W5553" t="str">
        <f t="shared" si="174"/>
        <v>-</v>
      </c>
    </row>
    <row r="5554" spans="1:29" x14ac:dyDescent="0.25">
      <c r="A5554" s="6"/>
      <c r="B5554" s="10"/>
      <c r="C5554" s="6"/>
      <c r="D5554" s="6"/>
      <c r="E5554" s="6"/>
      <c r="F5554" s="6"/>
      <c r="G5554" s="6"/>
      <c r="H5554" s="6"/>
      <c r="I5554" s="6"/>
      <c r="J5554" s="6"/>
      <c r="K5554" s="6"/>
      <c r="L5554" s="6"/>
      <c r="M5554" s="6"/>
      <c r="N5554" s="6"/>
      <c r="O5554" s="6"/>
      <c r="P5554" s="10"/>
      <c r="Q5554" s="15" t="str">
        <f t="shared" ca="1" si="175"/>
        <v>-</v>
      </c>
      <c r="R5554" s="6"/>
      <c r="S5554" s="6"/>
      <c r="T5554" s="6"/>
      <c r="U5554" s="6"/>
      <c r="V5554" s="6"/>
      <c r="W5554" s="6" t="str">
        <f t="shared" si="174"/>
        <v>-</v>
      </c>
      <c r="X5554" s="6"/>
      <c r="Y5554" s="6"/>
      <c r="Z5554" s="6"/>
      <c r="AA5554" s="6"/>
      <c r="AB5554" s="6"/>
      <c r="AC5554" s="6"/>
    </row>
    <row r="5555" spans="1:29" x14ac:dyDescent="0.25">
      <c r="Q5555" s="12" t="str">
        <f t="shared" ca="1" si="175"/>
        <v>-</v>
      </c>
      <c r="W5555" t="str">
        <f t="shared" si="174"/>
        <v>-</v>
      </c>
    </row>
    <row r="5556" spans="1:29" x14ac:dyDescent="0.25">
      <c r="A5556" s="6"/>
      <c r="B5556" s="10"/>
      <c r="C5556" s="6"/>
      <c r="D5556" s="6"/>
      <c r="E5556" s="6"/>
      <c r="F5556" s="6"/>
      <c r="G5556" s="6"/>
      <c r="H5556" s="6"/>
      <c r="I5556" s="6"/>
      <c r="J5556" s="6"/>
      <c r="K5556" s="6"/>
      <c r="L5556" s="6"/>
      <c r="M5556" s="6"/>
      <c r="N5556" s="6"/>
      <c r="O5556" s="6"/>
      <c r="P5556" s="10"/>
      <c r="Q5556" s="15" t="str">
        <f t="shared" ca="1" si="175"/>
        <v>-</v>
      </c>
      <c r="R5556" s="6"/>
      <c r="S5556" s="6"/>
      <c r="T5556" s="6"/>
      <c r="U5556" s="6"/>
      <c r="V5556" s="6"/>
      <c r="W5556" s="6" t="str">
        <f t="shared" si="174"/>
        <v>-</v>
      </c>
      <c r="X5556" s="6"/>
      <c r="Y5556" s="6"/>
      <c r="Z5556" s="6"/>
      <c r="AA5556" s="6"/>
      <c r="AB5556" s="6"/>
      <c r="AC5556" s="6"/>
    </row>
    <row r="5557" spans="1:29" x14ac:dyDescent="0.25">
      <c r="Q5557" s="12" t="str">
        <f t="shared" ca="1" si="175"/>
        <v>-</v>
      </c>
      <c r="W5557" t="str">
        <f t="shared" si="174"/>
        <v>-</v>
      </c>
    </row>
    <row r="5558" spans="1:29" x14ac:dyDescent="0.25">
      <c r="A5558" s="6"/>
      <c r="B5558" s="10"/>
      <c r="C5558" s="6"/>
      <c r="D5558" s="6"/>
      <c r="E5558" s="6"/>
      <c r="F5558" s="6"/>
      <c r="G5558" s="6"/>
      <c r="H5558" s="6"/>
      <c r="I5558" s="6"/>
      <c r="J5558" s="6"/>
      <c r="K5558" s="6"/>
      <c r="L5558" s="6"/>
      <c r="M5558" s="6"/>
      <c r="N5558" s="6"/>
      <c r="O5558" s="6"/>
      <c r="P5558" s="10"/>
      <c r="Q5558" s="15" t="str">
        <f t="shared" ca="1" si="175"/>
        <v>-</v>
      </c>
      <c r="R5558" s="6"/>
      <c r="S5558" s="6"/>
      <c r="T5558" s="6"/>
      <c r="U5558" s="6"/>
      <c r="V5558" s="6"/>
      <c r="W5558" s="6" t="str">
        <f t="shared" si="174"/>
        <v>-</v>
      </c>
      <c r="X5558" s="6"/>
      <c r="Y5558" s="6"/>
      <c r="Z5558" s="6"/>
      <c r="AA5558" s="6"/>
      <c r="AB5558" s="6"/>
      <c r="AC5558" s="6"/>
    </row>
    <row r="5559" spans="1:29" x14ac:dyDescent="0.25">
      <c r="Q5559" s="12" t="str">
        <f t="shared" ca="1" si="175"/>
        <v>-</v>
      </c>
      <c r="W5559" t="str">
        <f t="shared" si="174"/>
        <v>-</v>
      </c>
    </row>
    <row r="5560" spans="1:29" x14ac:dyDescent="0.25">
      <c r="A5560" s="6"/>
      <c r="B5560" s="10"/>
      <c r="C5560" s="6"/>
      <c r="D5560" s="6"/>
      <c r="E5560" s="6"/>
      <c r="F5560" s="6"/>
      <c r="G5560" s="6"/>
      <c r="H5560" s="6"/>
      <c r="I5560" s="6"/>
      <c r="J5560" s="6"/>
      <c r="K5560" s="6"/>
      <c r="L5560" s="6"/>
      <c r="M5560" s="6"/>
      <c r="N5560" s="6"/>
      <c r="O5560" s="6"/>
      <c r="P5560" s="10"/>
      <c r="Q5560" s="15" t="str">
        <f t="shared" ca="1" si="175"/>
        <v>-</v>
      </c>
      <c r="R5560" s="6"/>
      <c r="S5560" s="6"/>
      <c r="T5560" s="6"/>
      <c r="U5560" s="6"/>
      <c r="V5560" s="6"/>
      <c r="W5560" s="6" t="str">
        <f t="shared" si="174"/>
        <v>-</v>
      </c>
      <c r="X5560" s="6"/>
      <c r="Y5560" s="6"/>
      <c r="Z5560" s="6"/>
      <c r="AA5560" s="6"/>
      <c r="AB5560" s="6"/>
      <c r="AC5560" s="6"/>
    </row>
    <row r="5561" spans="1:29" x14ac:dyDescent="0.25">
      <c r="Q5561" s="12" t="str">
        <f t="shared" ca="1" si="175"/>
        <v>-</v>
      </c>
      <c r="W5561" t="str">
        <f t="shared" si="174"/>
        <v>-</v>
      </c>
    </row>
    <row r="5562" spans="1:29" x14ac:dyDescent="0.25">
      <c r="A5562" s="6"/>
      <c r="B5562" s="10"/>
      <c r="C5562" s="6"/>
      <c r="D5562" s="6"/>
      <c r="E5562" s="6"/>
      <c r="F5562" s="6"/>
      <c r="G5562" s="6"/>
      <c r="H5562" s="6"/>
      <c r="I5562" s="6"/>
      <c r="J5562" s="6"/>
      <c r="K5562" s="6"/>
      <c r="L5562" s="6"/>
      <c r="M5562" s="6"/>
      <c r="N5562" s="6"/>
      <c r="O5562" s="6"/>
      <c r="P5562" s="10"/>
      <c r="Q5562" s="15" t="str">
        <f t="shared" ca="1" si="175"/>
        <v>-</v>
      </c>
      <c r="R5562" s="6"/>
      <c r="S5562" s="6"/>
      <c r="T5562" s="6"/>
      <c r="U5562" s="6"/>
      <c r="V5562" s="6"/>
      <c r="W5562" s="6" t="str">
        <f t="shared" si="174"/>
        <v>-</v>
      </c>
      <c r="X5562" s="6"/>
      <c r="Y5562" s="6"/>
      <c r="Z5562" s="6"/>
      <c r="AA5562" s="6"/>
      <c r="AB5562" s="6"/>
      <c r="AC5562" s="6"/>
    </row>
    <row r="5563" spans="1:29" x14ac:dyDescent="0.25">
      <c r="Q5563" s="12" t="str">
        <f t="shared" ca="1" si="175"/>
        <v>-</v>
      </c>
      <c r="W5563" t="str">
        <f t="shared" si="174"/>
        <v>-</v>
      </c>
    </row>
    <row r="5564" spans="1:29" x14ac:dyDescent="0.25">
      <c r="A5564" s="6"/>
      <c r="B5564" s="10"/>
      <c r="C5564" s="6"/>
      <c r="D5564" s="6"/>
      <c r="E5564" s="6"/>
      <c r="F5564" s="6"/>
      <c r="G5564" s="6"/>
      <c r="H5564" s="6"/>
      <c r="I5564" s="6"/>
      <c r="J5564" s="6"/>
      <c r="K5564" s="6"/>
      <c r="L5564" s="6"/>
      <c r="M5564" s="6"/>
      <c r="N5564" s="6"/>
      <c r="O5564" s="6"/>
      <c r="P5564" s="10"/>
      <c r="Q5564" s="15" t="str">
        <f t="shared" ca="1" si="175"/>
        <v>-</v>
      </c>
      <c r="R5564" s="6"/>
      <c r="S5564" s="6"/>
      <c r="T5564" s="6"/>
      <c r="U5564" s="6"/>
      <c r="V5564" s="6"/>
      <c r="W5564" s="6" t="str">
        <f t="shared" si="174"/>
        <v>-</v>
      </c>
      <c r="X5564" s="6"/>
      <c r="Y5564" s="6"/>
      <c r="Z5564" s="6"/>
      <c r="AA5564" s="6"/>
      <c r="AB5564" s="6"/>
      <c r="AC5564" s="6"/>
    </row>
    <row r="5565" spans="1:29" x14ac:dyDescent="0.25">
      <c r="Q5565" s="12" t="str">
        <f t="shared" ca="1" si="175"/>
        <v>-</v>
      </c>
      <c r="W5565" t="str">
        <f t="shared" si="174"/>
        <v>-</v>
      </c>
    </row>
    <row r="5566" spans="1:29" x14ac:dyDescent="0.25">
      <c r="A5566" s="6"/>
      <c r="B5566" s="10"/>
      <c r="C5566" s="6"/>
      <c r="D5566" s="6"/>
      <c r="E5566" s="6"/>
      <c r="F5566" s="6"/>
      <c r="G5566" s="6"/>
      <c r="H5566" s="6"/>
      <c r="I5566" s="6"/>
      <c r="J5566" s="6"/>
      <c r="K5566" s="6"/>
      <c r="L5566" s="6"/>
      <c r="M5566" s="6"/>
      <c r="N5566" s="6"/>
      <c r="O5566" s="6"/>
      <c r="P5566" s="10"/>
      <c r="Q5566" s="15" t="str">
        <f t="shared" ca="1" si="175"/>
        <v>-</v>
      </c>
      <c r="R5566" s="6"/>
      <c r="S5566" s="6"/>
      <c r="T5566" s="6"/>
      <c r="U5566" s="6"/>
      <c r="V5566" s="6"/>
      <c r="W5566" s="6" t="str">
        <f t="shared" si="174"/>
        <v>-</v>
      </c>
      <c r="X5566" s="6"/>
      <c r="Y5566" s="6"/>
      <c r="Z5566" s="6"/>
      <c r="AA5566" s="6"/>
      <c r="AB5566" s="6"/>
      <c r="AC5566" s="6"/>
    </row>
    <row r="5567" spans="1:29" x14ac:dyDescent="0.25">
      <c r="Q5567" s="12" t="str">
        <f t="shared" ca="1" si="175"/>
        <v>-</v>
      </c>
      <c r="W5567" t="str">
        <f t="shared" si="174"/>
        <v>-</v>
      </c>
    </row>
    <row r="5568" spans="1:29" x14ac:dyDescent="0.25">
      <c r="A5568" s="6"/>
      <c r="B5568" s="10"/>
      <c r="C5568" s="6"/>
      <c r="D5568" s="6"/>
      <c r="E5568" s="6"/>
      <c r="F5568" s="6"/>
      <c r="G5568" s="6"/>
      <c r="H5568" s="6"/>
      <c r="I5568" s="6"/>
      <c r="J5568" s="6"/>
      <c r="K5568" s="6"/>
      <c r="L5568" s="6"/>
      <c r="M5568" s="6"/>
      <c r="N5568" s="6"/>
      <c r="O5568" s="6"/>
      <c r="P5568" s="10"/>
      <c r="Q5568" s="15" t="str">
        <f t="shared" ca="1" si="175"/>
        <v>-</v>
      </c>
      <c r="R5568" s="6"/>
      <c r="S5568" s="6"/>
      <c r="T5568" s="6"/>
      <c r="U5568" s="6"/>
      <c r="V5568" s="6"/>
      <c r="W5568" s="6" t="str">
        <f t="shared" si="174"/>
        <v>-</v>
      </c>
      <c r="X5568" s="6"/>
      <c r="Y5568" s="6"/>
      <c r="Z5568" s="6"/>
      <c r="AA5568" s="6"/>
      <c r="AB5568" s="6"/>
      <c r="AC5568" s="6"/>
    </row>
    <row r="5569" spans="1:29" x14ac:dyDescent="0.25">
      <c r="Q5569" s="12" t="str">
        <f t="shared" ca="1" si="175"/>
        <v>-</v>
      </c>
      <c r="W5569" t="str">
        <f t="shared" si="174"/>
        <v>-</v>
      </c>
    </row>
    <row r="5570" spans="1:29" x14ac:dyDescent="0.25">
      <c r="A5570" s="6"/>
      <c r="B5570" s="10"/>
      <c r="C5570" s="6"/>
      <c r="D5570" s="6"/>
      <c r="E5570" s="6"/>
      <c r="F5570" s="6"/>
      <c r="G5570" s="6"/>
      <c r="H5570" s="6"/>
      <c r="I5570" s="6"/>
      <c r="J5570" s="6"/>
      <c r="K5570" s="6"/>
      <c r="L5570" s="6"/>
      <c r="M5570" s="6"/>
      <c r="N5570" s="6"/>
      <c r="O5570" s="6"/>
      <c r="P5570" s="10"/>
      <c r="Q5570" s="15" t="str">
        <f t="shared" ca="1" si="175"/>
        <v>-</v>
      </c>
      <c r="R5570" s="6"/>
      <c r="S5570" s="6"/>
      <c r="T5570" s="6"/>
      <c r="U5570" s="6"/>
      <c r="V5570" s="6"/>
      <c r="W5570" s="6" t="str">
        <f t="shared" si="174"/>
        <v>-</v>
      </c>
      <c r="X5570" s="6"/>
      <c r="Y5570" s="6"/>
      <c r="Z5570" s="6"/>
      <c r="AA5570" s="6"/>
      <c r="AB5570" s="6"/>
      <c r="AC5570" s="6"/>
    </row>
    <row r="5571" spans="1:29" x14ac:dyDescent="0.25">
      <c r="Q5571" s="12" t="str">
        <f t="shared" ca="1" si="175"/>
        <v>-</v>
      </c>
      <c r="W5571" t="str">
        <f t="shared" si="174"/>
        <v>-</v>
      </c>
    </row>
    <row r="5572" spans="1:29" x14ac:dyDescent="0.25">
      <c r="A5572" s="6"/>
      <c r="B5572" s="10"/>
      <c r="C5572" s="6"/>
      <c r="D5572" s="6"/>
      <c r="E5572" s="6"/>
      <c r="F5572" s="6"/>
      <c r="G5572" s="6"/>
      <c r="H5572" s="6"/>
      <c r="I5572" s="6"/>
      <c r="J5572" s="6"/>
      <c r="K5572" s="6"/>
      <c r="L5572" s="6"/>
      <c r="M5572" s="6"/>
      <c r="N5572" s="6"/>
      <c r="O5572" s="6"/>
      <c r="P5572" s="10"/>
      <c r="Q5572" s="15" t="str">
        <f t="shared" ca="1" si="175"/>
        <v>-</v>
      </c>
      <c r="R5572" s="6"/>
      <c r="S5572" s="6"/>
      <c r="T5572" s="6"/>
      <c r="U5572" s="6"/>
      <c r="V5572" s="6"/>
      <c r="W5572" s="6" t="str">
        <f t="shared" si="174"/>
        <v>-</v>
      </c>
      <c r="X5572" s="6"/>
      <c r="Y5572" s="6"/>
      <c r="Z5572" s="6"/>
      <c r="AA5572" s="6"/>
      <c r="AB5572" s="6"/>
      <c r="AC5572" s="6"/>
    </row>
    <row r="5573" spans="1:29" x14ac:dyDescent="0.25">
      <c r="Q5573" s="12" t="str">
        <f t="shared" ca="1" si="175"/>
        <v>-</v>
      </c>
      <c r="W5573" t="str">
        <f t="shared" si="174"/>
        <v>-</v>
      </c>
    </row>
    <row r="5574" spans="1:29" x14ac:dyDescent="0.25">
      <c r="A5574" s="6"/>
      <c r="B5574" s="10"/>
      <c r="C5574" s="6"/>
      <c r="D5574" s="6"/>
      <c r="E5574" s="6"/>
      <c r="F5574" s="6"/>
      <c r="G5574" s="6"/>
      <c r="H5574" s="6"/>
      <c r="I5574" s="6"/>
      <c r="J5574" s="6"/>
      <c r="K5574" s="6"/>
      <c r="L5574" s="6"/>
      <c r="M5574" s="6"/>
      <c r="N5574" s="6"/>
      <c r="O5574" s="6"/>
      <c r="P5574" s="10"/>
      <c r="Q5574" s="15" t="str">
        <f t="shared" ca="1" si="175"/>
        <v>-</v>
      </c>
      <c r="R5574" s="6"/>
      <c r="S5574" s="6"/>
      <c r="T5574" s="6"/>
      <c r="U5574" s="6"/>
      <c r="V5574" s="6"/>
      <c r="W5574" s="6" t="str">
        <f t="shared" si="174"/>
        <v>-</v>
      </c>
      <c r="X5574" s="6"/>
      <c r="Y5574" s="6"/>
      <c r="Z5574" s="6"/>
      <c r="AA5574" s="6"/>
      <c r="AB5574" s="6"/>
      <c r="AC5574" s="6"/>
    </row>
    <row r="5575" spans="1:29" x14ac:dyDescent="0.25">
      <c r="Q5575" s="12" t="str">
        <f t="shared" ca="1" si="175"/>
        <v>-</v>
      </c>
      <c r="W5575" t="str">
        <f t="shared" si="174"/>
        <v>-</v>
      </c>
    </row>
    <row r="5576" spans="1:29" x14ac:dyDescent="0.25">
      <c r="A5576" s="6"/>
      <c r="B5576" s="10"/>
      <c r="C5576" s="6"/>
      <c r="D5576" s="6"/>
      <c r="E5576" s="6"/>
      <c r="F5576" s="6"/>
      <c r="G5576" s="6"/>
      <c r="H5576" s="6"/>
      <c r="I5576" s="6"/>
      <c r="J5576" s="6"/>
      <c r="K5576" s="6"/>
      <c r="L5576" s="6"/>
      <c r="M5576" s="6"/>
      <c r="N5576" s="6"/>
      <c r="O5576" s="6"/>
      <c r="P5576" s="10"/>
      <c r="Q5576" s="15" t="str">
        <f t="shared" ca="1" si="175"/>
        <v>-</v>
      </c>
      <c r="R5576" s="6"/>
      <c r="S5576" s="6"/>
      <c r="T5576" s="6"/>
      <c r="U5576" s="6"/>
      <c r="V5576" s="6"/>
      <c r="W5576" s="6" t="str">
        <f t="shared" ref="W5576:W5639" si="176">IF(OR(ISBLANK(J5576),ISBLANK(V5576)),"-",(IF(J5576=V5576,"Yes","No")))</f>
        <v>-</v>
      </c>
      <c r="X5576" s="6"/>
      <c r="Y5576" s="6"/>
      <c r="Z5576" s="6"/>
      <c r="AA5576" s="6"/>
      <c r="AB5576" s="6"/>
      <c r="AC5576" s="6"/>
    </row>
    <row r="5577" spans="1:29" x14ac:dyDescent="0.25">
      <c r="Q5577" s="12" t="str">
        <f t="shared" ref="Q5577:Q5640" ca="1" si="177">IF(B5577&gt;1/1/1900, (IF(R5577="Closed",(DATEDIF(B5577,P5577,"d"))-(DATEDIF(M5577,O5577,"d")),IF(OR(R5577="Pending",ISBLANK(P5577)),TODAY()-B5577))),"-")</f>
        <v>-</v>
      </c>
      <c r="W5577" t="str">
        <f t="shared" si="176"/>
        <v>-</v>
      </c>
    </row>
    <row r="5578" spans="1:29" x14ac:dyDescent="0.25">
      <c r="A5578" s="6"/>
      <c r="B5578" s="10"/>
      <c r="C5578" s="6"/>
      <c r="D5578" s="6"/>
      <c r="E5578" s="6"/>
      <c r="F5578" s="6"/>
      <c r="G5578" s="6"/>
      <c r="H5578" s="6"/>
      <c r="I5578" s="6"/>
      <c r="J5578" s="6"/>
      <c r="K5578" s="6"/>
      <c r="L5578" s="6"/>
      <c r="M5578" s="6"/>
      <c r="N5578" s="6"/>
      <c r="O5578" s="6"/>
      <c r="P5578" s="10"/>
      <c r="Q5578" s="15" t="str">
        <f t="shared" ca="1" si="177"/>
        <v>-</v>
      </c>
      <c r="R5578" s="6"/>
      <c r="S5578" s="6"/>
      <c r="T5578" s="6"/>
      <c r="U5578" s="6"/>
      <c r="V5578" s="6"/>
      <c r="W5578" s="6" t="str">
        <f t="shared" si="176"/>
        <v>-</v>
      </c>
      <c r="X5578" s="6"/>
      <c r="Y5578" s="6"/>
      <c r="Z5578" s="6"/>
      <c r="AA5578" s="6"/>
      <c r="AB5578" s="6"/>
      <c r="AC5578" s="6"/>
    </row>
    <row r="5579" spans="1:29" x14ac:dyDescent="0.25">
      <c r="Q5579" s="12" t="str">
        <f t="shared" ca="1" si="177"/>
        <v>-</v>
      </c>
      <c r="W5579" t="str">
        <f t="shared" si="176"/>
        <v>-</v>
      </c>
    </row>
    <row r="5580" spans="1:29" x14ac:dyDescent="0.25">
      <c r="A5580" s="6"/>
      <c r="B5580" s="10"/>
      <c r="C5580" s="6"/>
      <c r="D5580" s="6"/>
      <c r="E5580" s="6"/>
      <c r="F5580" s="6"/>
      <c r="G5580" s="6"/>
      <c r="H5580" s="6"/>
      <c r="I5580" s="6"/>
      <c r="J5580" s="6"/>
      <c r="K5580" s="6"/>
      <c r="L5580" s="6"/>
      <c r="M5580" s="6"/>
      <c r="N5580" s="6"/>
      <c r="O5580" s="6"/>
      <c r="P5580" s="10"/>
      <c r="Q5580" s="15" t="str">
        <f t="shared" ca="1" si="177"/>
        <v>-</v>
      </c>
      <c r="R5580" s="6"/>
      <c r="S5580" s="6"/>
      <c r="T5580" s="6"/>
      <c r="U5580" s="6"/>
      <c r="V5580" s="6"/>
      <c r="W5580" s="6" t="str">
        <f t="shared" si="176"/>
        <v>-</v>
      </c>
      <c r="X5580" s="6"/>
      <c r="Y5580" s="6"/>
      <c r="Z5580" s="6"/>
      <c r="AA5580" s="6"/>
      <c r="AB5580" s="6"/>
      <c r="AC5580" s="6"/>
    </row>
    <row r="5581" spans="1:29" x14ac:dyDescent="0.25">
      <c r="Q5581" s="12" t="str">
        <f t="shared" ca="1" si="177"/>
        <v>-</v>
      </c>
      <c r="W5581" t="str">
        <f t="shared" si="176"/>
        <v>-</v>
      </c>
    </row>
    <row r="5582" spans="1:29" x14ac:dyDescent="0.25">
      <c r="A5582" s="6"/>
      <c r="B5582" s="10"/>
      <c r="C5582" s="6"/>
      <c r="D5582" s="6"/>
      <c r="E5582" s="6"/>
      <c r="F5582" s="6"/>
      <c r="G5582" s="6"/>
      <c r="H5582" s="6"/>
      <c r="I5582" s="6"/>
      <c r="J5582" s="6"/>
      <c r="K5582" s="6"/>
      <c r="L5582" s="6"/>
      <c r="M5582" s="6"/>
      <c r="N5582" s="6"/>
      <c r="O5582" s="6"/>
      <c r="P5582" s="10"/>
      <c r="Q5582" s="15" t="str">
        <f t="shared" ca="1" si="177"/>
        <v>-</v>
      </c>
      <c r="R5582" s="6"/>
      <c r="S5582" s="6"/>
      <c r="T5582" s="6"/>
      <c r="U5582" s="6"/>
      <c r="V5582" s="6"/>
      <c r="W5582" s="6" t="str">
        <f t="shared" si="176"/>
        <v>-</v>
      </c>
      <c r="X5582" s="6"/>
      <c r="Y5582" s="6"/>
      <c r="Z5582" s="6"/>
      <c r="AA5582" s="6"/>
      <c r="AB5582" s="6"/>
      <c r="AC5582" s="6"/>
    </row>
    <row r="5583" spans="1:29" x14ac:dyDescent="0.25">
      <c r="Q5583" s="12" t="str">
        <f t="shared" ca="1" si="177"/>
        <v>-</v>
      </c>
      <c r="W5583" t="str">
        <f t="shared" si="176"/>
        <v>-</v>
      </c>
    </row>
    <row r="5584" spans="1:29" x14ac:dyDescent="0.25">
      <c r="A5584" s="6"/>
      <c r="B5584" s="10"/>
      <c r="C5584" s="6"/>
      <c r="D5584" s="6"/>
      <c r="E5584" s="6"/>
      <c r="F5584" s="6"/>
      <c r="G5584" s="6"/>
      <c r="H5584" s="6"/>
      <c r="I5584" s="6"/>
      <c r="J5584" s="6"/>
      <c r="K5584" s="6"/>
      <c r="L5584" s="6"/>
      <c r="M5584" s="6"/>
      <c r="N5584" s="6"/>
      <c r="O5584" s="6"/>
      <c r="P5584" s="10"/>
      <c r="Q5584" s="15" t="str">
        <f t="shared" ca="1" si="177"/>
        <v>-</v>
      </c>
      <c r="R5584" s="6"/>
      <c r="S5584" s="6"/>
      <c r="T5584" s="6"/>
      <c r="U5584" s="6"/>
      <c r="V5584" s="6"/>
      <c r="W5584" s="6" t="str">
        <f t="shared" si="176"/>
        <v>-</v>
      </c>
      <c r="X5584" s="6"/>
      <c r="Y5584" s="6"/>
      <c r="Z5584" s="6"/>
      <c r="AA5584" s="6"/>
      <c r="AB5584" s="6"/>
      <c r="AC5584" s="6"/>
    </row>
    <row r="5585" spans="1:29" x14ac:dyDescent="0.25">
      <c r="Q5585" s="12" t="str">
        <f t="shared" ca="1" si="177"/>
        <v>-</v>
      </c>
      <c r="W5585" t="str">
        <f t="shared" si="176"/>
        <v>-</v>
      </c>
    </row>
    <row r="5586" spans="1:29" x14ac:dyDescent="0.25">
      <c r="A5586" s="6"/>
      <c r="B5586" s="10"/>
      <c r="C5586" s="6"/>
      <c r="D5586" s="6"/>
      <c r="E5586" s="6"/>
      <c r="F5586" s="6"/>
      <c r="G5586" s="6"/>
      <c r="H5586" s="6"/>
      <c r="I5586" s="6"/>
      <c r="J5586" s="6"/>
      <c r="K5586" s="6"/>
      <c r="L5586" s="6"/>
      <c r="M5586" s="6"/>
      <c r="N5586" s="6"/>
      <c r="O5586" s="6"/>
      <c r="P5586" s="10"/>
      <c r="Q5586" s="15" t="str">
        <f t="shared" ca="1" si="177"/>
        <v>-</v>
      </c>
      <c r="R5586" s="6"/>
      <c r="S5586" s="6"/>
      <c r="T5586" s="6"/>
      <c r="U5586" s="6"/>
      <c r="V5586" s="6"/>
      <c r="W5586" s="6" t="str">
        <f t="shared" si="176"/>
        <v>-</v>
      </c>
      <c r="X5586" s="6"/>
      <c r="Y5586" s="6"/>
      <c r="Z5586" s="6"/>
      <c r="AA5586" s="6"/>
      <c r="AB5586" s="6"/>
      <c r="AC5586" s="6"/>
    </row>
    <row r="5587" spans="1:29" x14ac:dyDescent="0.25">
      <c r="Q5587" s="12" t="str">
        <f t="shared" ca="1" si="177"/>
        <v>-</v>
      </c>
      <c r="W5587" t="str">
        <f t="shared" si="176"/>
        <v>-</v>
      </c>
    </row>
    <row r="5588" spans="1:29" x14ac:dyDescent="0.25">
      <c r="A5588" s="6"/>
      <c r="B5588" s="10"/>
      <c r="C5588" s="6"/>
      <c r="D5588" s="6"/>
      <c r="E5588" s="6"/>
      <c r="F5588" s="6"/>
      <c r="G5588" s="6"/>
      <c r="H5588" s="6"/>
      <c r="I5588" s="6"/>
      <c r="J5588" s="6"/>
      <c r="K5588" s="6"/>
      <c r="L5588" s="6"/>
      <c r="M5588" s="6"/>
      <c r="N5588" s="6"/>
      <c r="O5588" s="6"/>
      <c r="P5588" s="10"/>
      <c r="Q5588" s="15" t="str">
        <f t="shared" ca="1" si="177"/>
        <v>-</v>
      </c>
      <c r="R5588" s="6"/>
      <c r="S5588" s="6"/>
      <c r="T5588" s="6"/>
      <c r="U5588" s="6"/>
      <c r="V5588" s="6"/>
      <c r="W5588" s="6" t="str">
        <f t="shared" si="176"/>
        <v>-</v>
      </c>
      <c r="X5588" s="6"/>
      <c r="Y5588" s="6"/>
      <c r="Z5588" s="6"/>
      <c r="AA5588" s="6"/>
      <c r="AB5588" s="6"/>
      <c r="AC5588" s="6"/>
    </row>
    <row r="5589" spans="1:29" x14ac:dyDescent="0.25">
      <c r="Q5589" s="12" t="str">
        <f t="shared" ca="1" si="177"/>
        <v>-</v>
      </c>
      <c r="W5589" t="str">
        <f t="shared" si="176"/>
        <v>-</v>
      </c>
    </row>
    <row r="5590" spans="1:29" x14ac:dyDescent="0.25">
      <c r="A5590" s="6"/>
      <c r="B5590" s="10"/>
      <c r="C5590" s="6"/>
      <c r="D5590" s="6"/>
      <c r="E5590" s="6"/>
      <c r="F5590" s="6"/>
      <c r="G5590" s="6"/>
      <c r="H5590" s="6"/>
      <c r="I5590" s="6"/>
      <c r="J5590" s="6"/>
      <c r="K5590" s="6"/>
      <c r="L5590" s="6"/>
      <c r="M5590" s="6"/>
      <c r="N5590" s="6"/>
      <c r="O5590" s="6"/>
      <c r="P5590" s="10"/>
      <c r="Q5590" s="15" t="str">
        <f t="shared" ca="1" si="177"/>
        <v>-</v>
      </c>
      <c r="R5590" s="6"/>
      <c r="S5590" s="6"/>
      <c r="T5590" s="6"/>
      <c r="U5590" s="6"/>
      <c r="V5590" s="6"/>
      <c r="W5590" s="6" t="str">
        <f t="shared" si="176"/>
        <v>-</v>
      </c>
      <c r="X5590" s="6"/>
      <c r="Y5590" s="6"/>
      <c r="Z5590" s="6"/>
      <c r="AA5590" s="6"/>
      <c r="AB5590" s="6"/>
      <c r="AC5590" s="6"/>
    </row>
    <row r="5591" spans="1:29" x14ac:dyDescent="0.25">
      <c r="Q5591" s="12" t="str">
        <f t="shared" ca="1" si="177"/>
        <v>-</v>
      </c>
      <c r="W5591" t="str">
        <f t="shared" si="176"/>
        <v>-</v>
      </c>
    </row>
    <row r="5592" spans="1:29" x14ac:dyDescent="0.25">
      <c r="A5592" s="6"/>
      <c r="B5592" s="10"/>
      <c r="C5592" s="6"/>
      <c r="D5592" s="6"/>
      <c r="E5592" s="6"/>
      <c r="F5592" s="6"/>
      <c r="G5592" s="6"/>
      <c r="H5592" s="6"/>
      <c r="I5592" s="6"/>
      <c r="J5592" s="6"/>
      <c r="K5592" s="6"/>
      <c r="L5592" s="6"/>
      <c r="M5592" s="6"/>
      <c r="N5592" s="6"/>
      <c r="O5592" s="6"/>
      <c r="P5592" s="10"/>
      <c r="Q5592" s="15" t="str">
        <f t="shared" ca="1" si="177"/>
        <v>-</v>
      </c>
      <c r="R5592" s="6"/>
      <c r="S5592" s="6"/>
      <c r="T5592" s="6"/>
      <c r="U5592" s="6"/>
      <c r="V5592" s="6"/>
      <c r="W5592" s="6" t="str">
        <f t="shared" si="176"/>
        <v>-</v>
      </c>
      <c r="X5592" s="6"/>
      <c r="Y5592" s="6"/>
      <c r="Z5592" s="6"/>
      <c r="AA5592" s="6"/>
      <c r="AB5592" s="6"/>
      <c r="AC5592" s="6"/>
    </row>
    <row r="5593" spans="1:29" x14ac:dyDescent="0.25">
      <c r="Q5593" s="12" t="str">
        <f t="shared" ca="1" si="177"/>
        <v>-</v>
      </c>
      <c r="W5593" t="str">
        <f t="shared" si="176"/>
        <v>-</v>
      </c>
    </row>
    <row r="5594" spans="1:29" x14ac:dyDescent="0.25">
      <c r="A5594" s="6"/>
      <c r="B5594" s="10"/>
      <c r="C5594" s="6"/>
      <c r="D5594" s="6"/>
      <c r="E5594" s="6"/>
      <c r="F5594" s="6"/>
      <c r="G5594" s="6"/>
      <c r="H5594" s="6"/>
      <c r="I5594" s="6"/>
      <c r="J5594" s="6"/>
      <c r="K5594" s="6"/>
      <c r="L5594" s="6"/>
      <c r="M5594" s="6"/>
      <c r="N5594" s="6"/>
      <c r="O5594" s="6"/>
      <c r="P5594" s="10"/>
      <c r="Q5594" s="15" t="str">
        <f t="shared" ca="1" si="177"/>
        <v>-</v>
      </c>
      <c r="R5594" s="6"/>
      <c r="S5594" s="6"/>
      <c r="T5594" s="6"/>
      <c r="U5594" s="6"/>
      <c r="V5594" s="6"/>
      <c r="W5594" s="6" t="str">
        <f t="shared" si="176"/>
        <v>-</v>
      </c>
      <c r="X5594" s="6"/>
      <c r="Y5594" s="6"/>
      <c r="Z5594" s="6"/>
      <c r="AA5594" s="6"/>
      <c r="AB5594" s="6"/>
      <c r="AC5594" s="6"/>
    </row>
    <row r="5595" spans="1:29" x14ac:dyDescent="0.25">
      <c r="Q5595" s="12" t="str">
        <f t="shared" ca="1" si="177"/>
        <v>-</v>
      </c>
      <c r="W5595" t="str">
        <f t="shared" si="176"/>
        <v>-</v>
      </c>
    </row>
    <row r="5596" spans="1:29" x14ac:dyDescent="0.25">
      <c r="A5596" s="6"/>
      <c r="B5596" s="10"/>
      <c r="C5596" s="6"/>
      <c r="D5596" s="6"/>
      <c r="E5596" s="6"/>
      <c r="F5596" s="6"/>
      <c r="G5596" s="6"/>
      <c r="H5596" s="6"/>
      <c r="I5596" s="6"/>
      <c r="J5596" s="6"/>
      <c r="K5596" s="6"/>
      <c r="L5596" s="6"/>
      <c r="M5596" s="6"/>
      <c r="N5596" s="6"/>
      <c r="O5596" s="6"/>
      <c r="P5596" s="10"/>
      <c r="Q5596" s="15" t="str">
        <f t="shared" ca="1" si="177"/>
        <v>-</v>
      </c>
      <c r="R5596" s="6"/>
      <c r="S5596" s="6"/>
      <c r="T5596" s="6"/>
      <c r="U5596" s="6"/>
      <c r="V5596" s="6"/>
      <c r="W5596" s="6" t="str">
        <f t="shared" si="176"/>
        <v>-</v>
      </c>
      <c r="X5596" s="6"/>
      <c r="Y5596" s="6"/>
      <c r="Z5596" s="6"/>
      <c r="AA5596" s="6"/>
      <c r="AB5596" s="6"/>
      <c r="AC5596" s="6"/>
    </row>
    <row r="5597" spans="1:29" x14ac:dyDescent="0.25">
      <c r="Q5597" s="12" t="str">
        <f t="shared" ca="1" si="177"/>
        <v>-</v>
      </c>
      <c r="W5597" t="str">
        <f t="shared" si="176"/>
        <v>-</v>
      </c>
    </row>
    <row r="5598" spans="1:29" x14ac:dyDescent="0.25">
      <c r="A5598" s="6"/>
      <c r="B5598" s="10"/>
      <c r="C5598" s="6"/>
      <c r="D5598" s="6"/>
      <c r="E5598" s="6"/>
      <c r="F5598" s="6"/>
      <c r="G5598" s="6"/>
      <c r="H5598" s="6"/>
      <c r="I5598" s="6"/>
      <c r="J5598" s="6"/>
      <c r="K5598" s="6"/>
      <c r="L5598" s="6"/>
      <c r="M5598" s="6"/>
      <c r="N5598" s="6"/>
      <c r="O5598" s="6"/>
      <c r="P5598" s="10"/>
      <c r="Q5598" s="15" t="str">
        <f t="shared" ca="1" si="177"/>
        <v>-</v>
      </c>
      <c r="R5598" s="6"/>
      <c r="S5598" s="6"/>
      <c r="T5598" s="6"/>
      <c r="U5598" s="6"/>
      <c r="V5598" s="6"/>
      <c r="W5598" s="6" t="str">
        <f t="shared" si="176"/>
        <v>-</v>
      </c>
      <c r="X5598" s="6"/>
      <c r="Y5598" s="6"/>
      <c r="Z5598" s="6"/>
      <c r="AA5598" s="6"/>
      <c r="AB5598" s="6"/>
      <c r="AC5598" s="6"/>
    </row>
    <row r="5599" spans="1:29" x14ac:dyDescent="0.25">
      <c r="Q5599" s="12" t="str">
        <f t="shared" ca="1" si="177"/>
        <v>-</v>
      </c>
      <c r="W5599" t="str">
        <f t="shared" si="176"/>
        <v>-</v>
      </c>
    </row>
    <row r="5600" spans="1:29" x14ac:dyDescent="0.25">
      <c r="A5600" s="6"/>
      <c r="B5600" s="10"/>
      <c r="C5600" s="6"/>
      <c r="D5600" s="6"/>
      <c r="E5600" s="6"/>
      <c r="F5600" s="6"/>
      <c r="G5600" s="6"/>
      <c r="H5600" s="6"/>
      <c r="I5600" s="6"/>
      <c r="J5600" s="6"/>
      <c r="K5600" s="6"/>
      <c r="L5600" s="6"/>
      <c r="M5600" s="6"/>
      <c r="N5600" s="6"/>
      <c r="O5600" s="6"/>
      <c r="P5600" s="10"/>
      <c r="Q5600" s="15" t="str">
        <f t="shared" ca="1" si="177"/>
        <v>-</v>
      </c>
      <c r="R5600" s="6"/>
      <c r="S5600" s="6"/>
      <c r="T5600" s="6"/>
      <c r="U5600" s="6"/>
      <c r="V5600" s="6"/>
      <c r="W5600" s="6" t="str">
        <f t="shared" si="176"/>
        <v>-</v>
      </c>
      <c r="X5600" s="6"/>
      <c r="Y5600" s="6"/>
      <c r="Z5600" s="6"/>
      <c r="AA5600" s="6"/>
      <c r="AB5600" s="6"/>
      <c r="AC5600" s="6"/>
    </row>
    <row r="5601" spans="1:29" x14ac:dyDescent="0.25">
      <c r="Q5601" s="12" t="str">
        <f t="shared" ca="1" si="177"/>
        <v>-</v>
      </c>
      <c r="W5601" t="str">
        <f t="shared" si="176"/>
        <v>-</v>
      </c>
    </row>
    <row r="5602" spans="1:29" x14ac:dyDescent="0.25">
      <c r="A5602" s="6"/>
      <c r="B5602" s="10"/>
      <c r="C5602" s="6"/>
      <c r="D5602" s="6"/>
      <c r="E5602" s="6"/>
      <c r="F5602" s="6"/>
      <c r="G5602" s="6"/>
      <c r="H5602" s="6"/>
      <c r="I5602" s="6"/>
      <c r="J5602" s="6"/>
      <c r="K5602" s="6"/>
      <c r="L5602" s="6"/>
      <c r="M5602" s="6"/>
      <c r="N5602" s="6"/>
      <c r="O5602" s="6"/>
      <c r="P5602" s="10"/>
      <c r="Q5602" s="15" t="str">
        <f t="shared" ca="1" si="177"/>
        <v>-</v>
      </c>
      <c r="R5602" s="6"/>
      <c r="S5602" s="6"/>
      <c r="T5602" s="6"/>
      <c r="U5602" s="6"/>
      <c r="V5602" s="6"/>
      <c r="W5602" s="6" t="str">
        <f t="shared" si="176"/>
        <v>-</v>
      </c>
      <c r="X5602" s="6"/>
      <c r="Y5602" s="6"/>
      <c r="Z5602" s="6"/>
      <c r="AA5602" s="6"/>
      <c r="AB5602" s="6"/>
      <c r="AC5602" s="6"/>
    </row>
    <row r="5603" spans="1:29" x14ac:dyDescent="0.25">
      <c r="Q5603" s="12" t="str">
        <f t="shared" ca="1" si="177"/>
        <v>-</v>
      </c>
      <c r="W5603" t="str">
        <f t="shared" si="176"/>
        <v>-</v>
      </c>
    </row>
    <row r="5604" spans="1:29" x14ac:dyDescent="0.25">
      <c r="A5604" s="6"/>
      <c r="B5604" s="10"/>
      <c r="C5604" s="6"/>
      <c r="D5604" s="6"/>
      <c r="E5604" s="6"/>
      <c r="F5604" s="6"/>
      <c r="G5604" s="6"/>
      <c r="H5604" s="6"/>
      <c r="I5604" s="6"/>
      <c r="J5604" s="6"/>
      <c r="K5604" s="6"/>
      <c r="L5604" s="6"/>
      <c r="M5604" s="6"/>
      <c r="N5604" s="6"/>
      <c r="O5604" s="6"/>
      <c r="P5604" s="10"/>
      <c r="Q5604" s="15" t="str">
        <f t="shared" ca="1" si="177"/>
        <v>-</v>
      </c>
      <c r="R5604" s="6"/>
      <c r="S5604" s="6"/>
      <c r="T5604" s="6"/>
      <c r="U5604" s="6"/>
      <c r="V5604" s="6"/>
      <c r="W5604" s="6" t="str">
        <f t="shared" si="176"/>
        <v>-</v>
      </c>
      <c r="X5604" s="6"/>
      <c r="Y5604" s="6"/>
      <c r="Z5604" s="6"/>
      <c r="AA5604" s="6"/>
      <c r="AB5604" s="6"/>
      <c r="AC5604" s="6"/>
    </row>
    <row r="5605" spans="1:29" x14ac:dyDescent="0.25">
      <c r="Q5605" s="12" t="str">
        <f t="shared" ca="1" si="177"/>
        <v>-</v>
      </c>
      <c r="W5605" t="str">
        <f t="shared" si="176"/>
        <v>-</v>
      </c>
    </row>
    <row r="5606" spans="1:29" x14ac:dyDescent="0.25">
      <c r="A5606" s="6"/>
      <c r="B5606" s="10"/>
      <c r="C5606" s="6"/>
      <c r="D5606" s="6"/>
      <c r="E5606" s="6"/>
      <c r="F5606" s="6"/>
      <c r="G5606" s="6"/>
      <c r="H5606" s="6"/>
      <c r="I5606" s="6"/>
      <c r="J5606" s="6"/>
      <c r="K5606" s="6"/>
      <c r="L5606" s="6"/>
      <c r="M5606" s="6"/>
      <c r="N5606" s="6"/>
      <c r="O5606" s="6"/>
      <c r="P5606" s="10"/>
      <c r="Q5606" s="15" t="str">
        <f t="shared" ca="1" si="177"/>
        <v>-</v>
      </c>
      <c r="R5606" s="6"/>
      <c r="S5606" s="6"/>
      <c r="T5606" s="6"/>
      <c r="U5606" s="6"/>
      <c r="V5606" s="6"/>
      <c r="W5606" s="6" t="str">
        <f t="shared" si="176"/>
        <v>-</v>
      </c>
      <c r="X5606" s="6"/>
      <c r="Y5606" s="6"/>
      <c r="Z5606" s="6"/>
      <c r="AA5606" s="6"/>
      <c r="AB5606" s="6"/>
      <c r="AC5606" s="6"/>
    </row>
    <row r="5607" spans="1:29" x14ac:dyDescent="0.25">
      <c r="Q5607" s="12" t="str">
        <f t="shared" ca="1" si="177"/>
        <v>-</v>
      </c>
      <c r="W5607" t="str">
        <f t="shared" si="176"/>
        <v>-</v>
      </c>
    </row>
    <row r="5608" spans="1:29" x14ac:dyDescent="0.25">
      <c r="A5608" s="6"/>
      <c r="B5608" s="10"/>
      <c r="C5608" s="6"/>
      <c r="D5608" s="6"/>
      <c r="E5608" s="6"/>
      <c r="F5608" s="6"/>
      <c r="G5608" s="6"/>
      <c r="H5608" s="6"/>
      <c r="I5608" s="6"/>
      <c r="J5608" s="6"/>
      <c r="K5608" s="6"/>
      <c r="L5608" s="6"/>
      <c r="M5608" s="6"/>
      <c r="N5608" s="6"/>
      <c r="O5608" s="6"/>
      <c r="P5608" s="10"/>
      <c r="Q5608" s="15" t="str">
        <f t="shared" ca="1" si="177"/>
        <v>-</v>
      </c>
      <c r="R5608" s="6"/>
      <c r="S5608" s="6"/>
      <c r="T5608" s="6"/>
      <c r="U5608" s="6"/>
      <c r="V5608" s="6"/>
      <c r="W5608" s="6" t="str">
        <f t="shared" si="176"/>
        <v>-</v>
      </c>
      <c r="X5608" s="6"/>
      <c r="Y5608" s="6"/>
      <c r="Z5608" s="6"/>
      <c r="AA5608" s="6"/>
      <c r="AB5608" s="6"/>
      <c r="AC5608" s="6"/>
    </row>
    <row r="5609" spans="1:29" x14ac:dyDescent="0.25">
      <c r="Q5609" s="12" t="str">
        <f t="shared" ca="1" si="177"/>
        <v>-</v>
      </c>
      <c r="W5609" t="str">
        <f t="shared" si="176"/>
        <v>-</v>
      </c>
    </row>
    <row r="5610" spans="1:29" x14ac:dyDescent="0.25">
      <c r="A5610" s="6"/>
      <c r="B5610" s="10"/>
      <c r="C5610" s="6"/>
      <c r="D5610" s="6"/>
      <c r="E5610" s="6"/>
      <c r="F5610" s="6"/>
      <c r="G5610" s="6"/>
      <c r="H5610" s="6"/>
      <c r="I5610" s="6"/>
      <c r="J5610" s="6"/>
      <c r="K5610" s="6"/>
      <c r="L5610" s="6"/>
      <c r="M5610" s="6"/>
      <c r="N5610" s="6"/>
      <c r="O5610" s="6"/>
      <c r="P5610" s="10"/>
      <c r="Q5610" s="15" t="str">
        <f t="shared" ca="1" si="177"/>
        <v>-</v>
      </c>
      <c r="R5610" s="6"/>
      <c r="S5610" s="6"/>
      <c r="T5610" s="6"/>
      <c r="U5610" s="6"/>
      <c r="V5610" s="6"/>
      <c r="W5610" s="6" t="str">
        <f t="shared" si="176"/>
        <v>-</v>
      </c>
      <c r="X5610" s="6"/>
      <c r="Y5610" s="6"/>
      <c r="Z5610" s="6"/>
      <c r="AA5610" s="6"/>
      <c r="AB5610" s="6"/>
      <c r="AC5610" s="6"/>
    </row>
    <row r="5611" spans="1:29" x14ac:dyDescent="0.25">
      <c r="Q5611" s="12" t="str">
        <f t="shared" ca="1" si="177"/>
        <v>-</v>
      </c>
      <c r="W5611" t="str">
        <f t="shared" si="176"/>
        <v>-</v>
      </c>
    </row>
    <row r="5612" spans="1:29" x14ac:dyDescent="0.25">
      <c r="A5612" s="6"/>
      <c r="B5612" s="10"/>
      <c r="C5612" s="6"/>
      <c r="D5612" s="6"/>
      <c r="E5612" s="6"/>
      <c r="F5612" s="6"/>
      <c r="G5612" s="6"/>
      <c r="H5612" s="6"/>
      <c r="I5612" s="6"/>
      <c r="J5612" s="6"/>
      <c r="K5612" s="6"/>
      <c r="L5612" s="6"/>
      <c r="M5612" s="6"/>
      <c r="N5612" s="6"/>
      <c r="O5612" s="6"/>
      <c r="P5612" s="10"/>
      <c r="Q5612" s="15" t="str">
        <f t="shared" ca="1" si="177"/>
        <v>-</v>
      </c>
      <c r="R5612" s="6"/>
      <c r="S5612" s="6"/>
      <c r="T5612" s="6"/>
      <c r="U5612" s="6"/>
      <c r="V5612" s="6"/>
      <c r="W5612" s="6" t="str">
        <f t="shared" si="176"/>
        <v>-</v>
      </c>
      <c r="X5612" s="6"/>
      <c r="Y5612" s="6"/>
      <c r="Z5612" s="6"/>
      <c r="AA5612" s="6"/>
      <c r="AB5612" s="6"/>
      <c r="AC5612" s="6"/>
    </row>
    <row r="5613" spans="1:29" x14ac:dyDescent="0.25">
      <c r="Q5613" s="12" t="str">
        <f t="shared" ca="1" si="177"/>
        <v>-</v>
      </c>
      <c r="W5613" t="str">
        <f t="shared" si="176"/>
        <v>-</v>
      </c>
    </row>
    <row r="5614" spans="1:29" x14ac:dyDescent="0.25">
      <c r="A5614" s="6"/>
      <c r="B5614" s="10"/>
      <c r="C5614" s="6"/>
      <c r="D5614" s="6"/>
      <c r="E5614" s="6"/>
      <c r="F5614" s="6"/>
      <c r="G5614" s="6"/>
      <c r="H5614" s="6"/>
      <c r="I5614" s="6"/>
      <c r="J5614" s="6"/>
      <c r="K5614" s="6"/>
      <c r="L5614" s="6"/>
      <c r="M5614" s="6"/>
      <c r="N5614" s="6"/>
      <c r="O5614" s="6"/>
      <c r="P5614" s="10"/>
      <c r="Q5614" s="15" t="str">
        <f t="shared" ca="1" si="177"/>
        <v>-</v>
      </c>
      <c r="R5614" s="6"/>
      <c r="S5614" s="6"/>
      <c r="T5614" s="6"/>
      <c r="U5614" s="6"/>
      <c r="V5614" s="6"/>
      <c r="W5614" s="6" t="str">
        <f t="shared" si="176"/>
        <v>-</v>
      </c>
      <c r="X5614" s="6"/>
      <c r="Y5614" s="6"/>
      <c r="Z5614" s="6"/>
      <c r="AA5614" s="6"/>
      <c r="AB5614" s="6"/>
      <c r="AC5614" s="6"/>
    </row>
    <row r="5615" spans="1:29" x14ac:dyDescent="0.25">
      <c r="Q5615" s="12" t="str">
        <f t="shared" ca="1" si="177"/>
        <v>-</v>
      </c>
      <c r="W5615" t="str">
        <f t="shared" si="176"/>
        <v>-</v>
      </c>
    </row>
    <row r="5616" spans="1:29" x14ac:dyDescent="0.25">
      <c r="A5616" s="6"/>
      <c r="B5616" s="10"/>
      <c r="C5616" s="6"/>
      <c r="D5616" s="6"/>
      <c r="E5616" s="6"/>
      <c r="F5616" s="6"/>
      <c r="G5616" s="6"/>
      <c r="H5616" s="6"/>
      <c r="I5616" s="6"/>
      <c r="J5616" s="6"/>
      <c r="K5616" s="6"/>
      <c r="L5616" s="6"/>
      <c r="M5616" s="6"/>
      <c r="N5616" s="6"/>
      <c r="O5616" s="6"/>
      <c r="P5616" s="10"/>
      <c r="Q5616" s="15" t="str">
        <f t="shared" ca="1" si="177"/>
        <v>-</v>
      </c>
      <c r="R5616" s="6"/>
      <c r="S5616" s="6"/>
      <c r="T5616" s="6"/>
      <c r="U5616" s="6"/>
      <c r="V5616" s="6"/>
      <c r="W5616" s="6" t="str">
        <f t="shared" si="176"/>
        <v>-</v>
      </c>
      <c r="X5616" s="6"/>
      <c r="Y5616" s="6"/>
      <c r="Z5616" s="6"/>
      <c r="AA5616" s="6"/>
      <c r="AB5616" s="6"/>
      <c r="AC5616" s="6"/>
    </row>
    <row r="5617" spans="1:29" x14ac:dyDescent="0.25">
      <c r="Q5617" s="12" t="str">
        <f t="shared" ca="1" si="177"/>
        <v>-</v>
      </c>
      <c r="W5617" t="str">
        <f t="shared" si="176"/>
        <v>-</v>
      </c>
    </row>
    <row r="5618" spans="1:29" x14ac:dyDescent="0.25">
      <c r="A5618" s="6"/>
      <c r="B5618" s="10"/>
      <c r="C5618" s="6"/>
      <c r="D5618" s="6"/>
      <c r="E5618" s="6"/>
      <c r="F5618" s="6"/>
      <c r="G5618" s="6"/>
      <c r="H5618" s="6"/>
      <c r="I5618" s="6"/>
      <c r="J5618" s="6"/>
      <c r="K5618" s="6"/>
      <c r="L5618" s="6"/>
      <c r="M5618" s="6"/>
      <c r="N5618" s="6"/>
      <c r="O5618" s="6"/>
      <c r="P5618" s="10"/>
      <c r="Q5618" s="15" t="str">
        <f t="shared" ca="1" si="177"/>
        <v>-</v>
      </c>
      <c r="R5618" s="6"/>
      <c r="S5618" s="6"/>
      <c r="T5618" s="6"/>
      <c r="U5618" s="6"/>
      <c r="V5618" s="6"/>
      <c r="W5618" s="6" t="str">
        <f t="shared" si="176"/>
        <v>-</v>
      </c>
      <c r="X5618" s="6"/>
      <c r="Y5618" s="6"/>
      <c r="Z5618" s="6"/>
      <c r="AA5618" s="6"/>
      <c r="AB5618" s="6"/>
      <c r="AC5618" s="6"/>
    </row>
    <row r="5619" spans="1:29" x14ac:dyDescent="0.25">
      <c r="Q5619" s="12" t="str">
        <f t="shared" ca="1" si="177"/>
        <v>-</v>
      </c>
      <c r="W5619" t="str">
        <f t="shared" si="176"/>
        <v>-</v>
      </c>
    </row>
    <row r="5620" spans="1:29" x14ac:dyDescent="0.25">
      <c r="A5620" s="6"/>
      <c r="B5620" s="10"/>
      <c r="C5620" s="6"/>
      <c r="D5620" s="6"/>
      <c r="E5620" s="6"/>
      <c r="F5620" s="6"/>
      <c r="G5620" s="6"/>
      <c r="H5620" s="6"/>
      <c r="I5620" s="6"/>
      <c r="J5620" s="6"/>
      <c r="K5620" s="6"/>
      <c r="L5620" s="6"/>
      <c r="M5620" s="6"/>
      <c r="N5620" s="6"/>
      <c r="O5620" s="6"/>
      <c r="P5620" s="10"/>
      <c r="Q5620" s="15" t="str">
        <f t="shared" ca="1" si="177"/>
        <v>-</v>
      </c>
      <c r="R5620" s="6"/>
      <c r="S5620" s="6"/>
      <c r="T5620" s="6"/>
      <c r="U5620" s="6"/>
      <c r="V5620" s="6"/>
      <c r="W5620" s="6" t="str">
        <f t="shared" si="176"/>
        <v>-</v>
      </c>
      <c r="X5620" s="6"/>
      <c r="Y5620" s="6"/>
      <c r="Z5620" s="6"/>
      <c r="AA5620" s="6"/>
      <c r="AB5620" s="6"/>
      <c r="AC5620" s="6"/>
    </row>
    <row r="5621" spans="1:29" x14ac:dyDescent="0.25">
      <c r="Q5621" s="12" t="str">
        <f t="shared" ca="1" si="177"/>
        <v>-</v>
      </c>
      <c r="W5621" t="str">
        <f t="shared" si="176"/>
        <v>-</v>
      </c>
    </row>
    <row r="5622" spans="1:29" x14ac:dyDescent="0.25">
      <c r="A5622" s="6"/>
      <c r="B5622" s="10"/>
      <c r="C5622" s="6"/>
      <c r="D5622" s="6"/>
      <c r="E5622" s="6"/>
      <c r="F5622" s="6"/>
      <c r="G5622" s="6"/>
      <c r="H5622" s="6"/>
      <c r="I5622" s="6"/>
      <c r="J5622" s="6"/>
      <c r="K5622" s="6"/>
      <c r="L5622" s="6"/>
      <c r="M5622" s="6"/>
      <c r="N5622" s="6"/>
      <c r="O5622" s="6"/>
      <c r="P5622" s="10"/>
      <c r="Q5622" s="15" t="str">
        <f t="shared" ca="1" si="177"/>
        <v>-</v>
      </c>
      <c r="R5622" s="6"/>
      <c r="S5622" s="6"/>
      <c r="T5622" s="6"/>
      <c r="U5622" s="6"/>
      <c r="V5622" s="6"/>
      <c r="W5622" s="6" t="str">
        <f t="shared" si="176"/>
        <v>-</v>
      </c>
      <c r="X5622" s="6"/>
      <c r="Y5622" s="6"/>
      <c r="Z5622" s="6"/>
      <c r="AA5622" s="6"/>
      <c r="AB5622" s="6"/>
      <c r="AC5622" s="6"/>
    </row>
    <row r="5623" spans="1:29" x14ac:dyDescent="0.25">
      <c r="Q5623" s="12" t="str">
        <f t="shared" ca="1" si="177"/>
        <v>-</v>
      </c>
      <c r="W5623" t="str">
        <f t="shared" si="176"/>
        <v>-</v>
      </c>
    </row>
    <row r="5624" spans="1:29" x14ac:dyDescent="0.25">
      <c r="A5624" s="6"/>
      <c r="B5624" s="10"/>
      <c r="C5624" s="6"/>
      <c r="D5624" s="6"/>
      <c r="E5624" s="6"/>
      <c r="F5624" s="6"/>
      <c r="G5624" s="6"/>
      <c r="H5624" s="6"/>
      <c r="I5624" s="6"/>
      <c r="J5624" s="6"/>
      <c r="K5624" s="6"/>
      <c r="L5624" s="6"/>
      <c r="M5624" s="6"/>
      <c r="N5624" s="6"/>
      <c r="O5624" s="6"/>
      <c r="P5624" s="10"/>
      <c r="Q5624" s="15" t="str">
        <f t="shared" ca="1" si="177"/>
        <v>-</v>
      </c>
      <c r="R5624" s="6"/>
      <c r="S5624" s="6"/>
      <c r="T5624" s="6"/>
      <c r="U5624" s="6"/>
      <c r="V5624" s="6"/>
      <c r="W5624" s="6" t="str">
        <f t="shared" si="176"/>
        <v>-</v>
      </c>
      <c r="X5624" s="6"/>
      <c r="Y5624" s="6"/>
      <c r="Z5624" s="6"/>
      <c r="AA5624" s="6"/>
      <c r="AB5624" s="6"/>
      <c r="AC5624" s="6"/>
    </row>
    <row r="5625" spans="1:29" x14ac:dyDescent="0.25">
      <c r="Q5625" s="12" t="str">
        <f t="shared" ca="1" si="177"/>
        <v>-</v>
      </c>
      <c r="W5625" t="str">
        <f t="shared" si="176"/>
        <v>-</v>
      </c>
    </row>
    <row r="5626" spans="1:29" x14ac:dyDescent="0.25">
      <c r="A5626" s="6"/>
      <c r="B5626" s="10"/>
      <c r="C5626" s="6"/>
      <c r="D5626" s="6"/>
      <c r="E5626" s="6"/>
      <c r="F5626" s="6"/>
      <c r="G5626" s="6"/>
      <c r="H5626" s="6"/>
      <c r="I5626" s="6"/>
      <c r="J5626" s="6"/>
      <c r="K5626" s="6"/>
      <c r="L5626" s="6"/>
      <c r="M5626" s="6"/>
      <c r="N5626" s="6"/>
      <c r="O5626" s="6"/>
      <c r="P5626" s="10"/>
      <c r="Q5626" s="15" t="str">
        <f t="shared" ca="1" si="177"/>
        <v>-</v>
      </c>
      <c r="R5626" s="6"/>
      <c r="S5626" s="6"/>
      <c r="T5626" s="6"/>
      <c r="U5626" s="6"/>
      <c r="V5626" s="6"/>
      <c r="W5626" s="6" t="str">
        <f t="shared" si="176"/>
        <v>-</v>
      </c>
      <c r="X5626" s="6"/>
      <c r="Y5626" s="6"/>
      <c r="Z5626" s="6"/>
      <c r="AA5626" s="6"/>
      <c r="AB5626" s="6"/>
      <c r="AC5626" s="6"/>
    </row>
    <row r="5627" spans="1:29" x14ac:dyDescent="0.25">
      <c r="Q5627" s="12" t="str">
        <f t="shared" ca="1" si="177"/>
        <v>-</v>
      </c>
      <c r="W5627" t="str">
        <f t="shared" si="176"/>
        <v>-</v>
      </c>
    </row>
    <row r="5628" spans="1:29" x14ac:dyDescent="0.25">
      <c r="A5628" s="6"/>
      <c r="B5628" s="10"/>
      <c r="C5628" s="6"/>
      <c r="D5628" s="6"/>
      <c r="E5628" s="6"/>
      <c r="F5628" s="6"/>
      <c r="G5628" s="6"/>
      <c r="H5628" s="6"/>
      <c r="I5628" s="6"/>
      <c r="J5628" s="6"/>
      <c r="K5628" s="6"/>
      <c r="L5628" s="6"/>
      <c r="M5628" s="6"/>
      <c r="N5628" s="6"/>
      <c r="O5628" s="6"/>
      <c r="P5628" s="10"/>
      <c r="Q5628" s="15" t="str">
        <f t="shared" ca="1" si="177"/>
        <v>-</v>
      </c>
      <c r="R5628" s="6"/>
      <c r="S5628" s="6"/>
      <c r="T5628" s="6"/>
      <c r="U5628" s="6"/>
      <c r="V5628" s="6"/>
      <c r="W5628" s="6" t="str">
        <f t="shared" si="176"/>
        <v>-</v>
      </c>
      <c r="X5628" s="6"/>
      <c r="Y5628" s="6"/>
      <c r="Z5628" s="6"/>
      <c r="AA5628" s="6"/>
      <c r="AB5628" s="6"/>
      <c r="AC5628" s="6"/>
    </row>
    <row r="5629" spans="1:29" x14ac:dyDescent="0.25">
      <c r="Q5629" s="12" t="str">
        <f t="shared" ca="1" si="177"/>
        <v>-</v>
      </c>
      <c r="W5629" t="str">
        <f t="shared" si="176"/>
        <v>-</v>
      </c>
    </row>
    <row r="5630" spans="1:29" x14ac:dyDescent="0.25">
      <c r="A5630" s="6"/>
      <c r="B5630" s="10"/>
      <c r="C5630" s="6"/>
      <c r="D5630" s="6"/>
      <c r="E5630" s="6"/>
      <c r="F5630" s="6"/>
      <c r="G5630" s="6"/>
      <c r="H5630" s="6"/>
      <c r="I5630" s="6"/>
      <c r="J5630" s="6"/>
      <c r="K5630" s="6"/>
      <c r="L5630" s="6"/>
      <c r="M5630" s="6"/>
      <c r="N5630" s="6"/>
      <c r="O5630" s="6"/>
      <c r="P5630" s="10"/>
      <c r="Q5630" s="15" t="str">
        <f t="shared" ca="1" si="177"/>
        <v>-</v>
      </c>
      <c r="R5630" s="6"/>
      <c r="S5630" s="6"/>
      <c r="T5630" s="6"/>
      <c r="U5630" s="6"/>
      <c r="V5630" s="6"/>
      <c r="W5630" s="6" t="str">
        <f t="shared" si="176"/>
        <v>-</v>
      </c>
      <c r="X5630" s="6"/>
      <c r="Y5630" s="6"/>
      <c r="Z5630" s="6"/>
      <c r="AA5630" s="6"/>
      <c r="AB5630" s="6"/>
      <c r="AC5630" s="6"/>
    </row>
    <row r="5631" spans="1:29" x14ac:dyDescent="0.25">
      <c r="Q5631" s="12" t="str">
        <f t="shared" ca="1" si="177"/>
        <v>-</v>
      </c>
      <c r="W5631" t="str">
        <f t="shared" si="176"/>
        <v>-</v>
      </c>
    </row>
    <row r="5632" spans="1:29" x14ac:dyDescent="0.25">
      <c r="A5632" s="6"/>
      <c r="B5632" s="10"/>
      <c r="C5632" s="6"/>
      <c r="D5632" s="6"/>
      <c r="E5632" s="6"/>
      <c r="F5632" s="6"/>
      <c r="G5632" s="6"/>
      <c r="H5632" s="6"/>
      <c r="I5632" s="6"/>
      <c r="J5632" s="6"/>
      <c r="K5632" s="6"/>
      <c r="L5632" s="6"/>
      <c r="M5632" s="6"/>
      <c r="N5632" s="6"/>
      <c r="O5632" s="6"/>
      <c r="P5632" s="10"/>
      <c r="Q5632" s="15" t="str">
        <f t="shared" ca="1" si="177"/>
        <v>-</v>
      </c>
      <c r="R5632" s="6"/>
      <c r="S5632" s="6"/>
      <c r="T5632" s="6"/>
      <c r="U5632" s="6"/>
      <c r="V5632" s="6"/>
      <c r="W5632" s="6" t="str">
        <f t="shared" si="176"/>
        <v>-</v>
      </c>
      <c r="X5632" s="6"/>
      <c r="Y5632" s="6"/>
      <c r="Z5632" s="6"/>
      <c r="AA5632" s="6"/>
      <c r="AB5632" s="6"/>
      <c r="AC5632" s="6"/>
    </row>
    <row r="5633" spans="1:29" x14ac:dyDescent="0.25">
      <c r="Q5633" s="12" t="str">
        <f t="shared" ca="1" si="177"/>
        <v>-</v>
      </c>
      <c r="W5633" t="str">
        <f t="shared" si="176"/>
        <v>-</v>
      </c>
    </row>
    <row r="5634" spans="1:29" x14ac:dyDescent="0.25">
      <c r="A5634" s="6"/>
      <c r="B5634" s="10"/>
      <c r="C5634" s="6"/>
      <c r="D5634" s="6"/>
      <c r="E5634" s="6"/>
      <c r="F5634" s="6"/>
      <c r="G5634" s="6"/>
      <c r="H5634" s="6"/>
      <c r="I5634" s="6"/>
      <c r="J5634" s="6"/>
      <c r="K5634" s="6"/>
      <c r="L5634" s="6"/>
      <c r="M5634" s="6"/>
      <c r="N5634" s="6"/>
      <c r="O5634" s="6"/>
      <c r="P5634" s="10"/>
      <c r="Q5634" s="15" t="str">
        <f t="shared" ca="1" si="177"/>
        <v>-</v>
      </c>
      <c r="R5634" s="6"/>
      <c r="S5634" s="6"/>
      <c r="T5634" s="6"/>
      <c r="U5634" s="6"/>
      <c r="V5634" s="6"/>
      <c r="W5634" s="6" t="str">
        <f t="shared" si="176"/>
        <v>-</v>
      </c>
      <c r="X5634" s="6"/>
      <c r="Y5634" s="6"/>
      <c r="Z5634" s="6"/>
      <c r="AA5634" s="6"/>
      <c r="AB5634" s="6"/>
      <c r="AC5634" s="6"/>
    </row>
    <row r="5635" spans="1:29" x14ac:dyDescent="0.25">
      <c r="Q5635" s="12" t="str">
        <f t="shared" ca="1" si="177"/>
        <v>-</v>
      </c>
      <c r="W5635" t="str">
        <f t="shared" si="176"/>
        <v>-</v>
      </c>
    </row>
    <row r="5636" spans="1:29" x14ac:dyDescent="0.25">
      <c r="A5636" s="6"/>
      <c r="B5636" s="10"/>
      <c r="C5636" s="6"/>
      <c r="D5636" s="6"/>
      <c r="E5636" s="6"/>
      <c r="F5636" s="6"/>
      <c r="G5636" s="6"/>
      <c r="H5636" s="6"/>
      <c r="I5636" s="6"/>
      <c r="J5636" s="6"/>
      <c r="K5636" s="6"/>
      <c r="L5636" s="6"/>
      <c r="M5636" s="6"/>
      <c r="N5636" s="6"/>
      <c r="O5636" s="6"/>
      <c r="P5636" s="10"/>
      <c r="Q5636" s="15" t="str">
        <f t="shared" ca="1" si="177"/>
        <v>-</v>
      </c>
      <c r="R5636" s="6"/>
      <c r="S5636" s="6"/>
      <c r="T5636" s="6"/>
      <c r="U5636" s="6"/>
      <c r="V5636" s="6"/>
      <c r="W5636" s="6" t="str">
        <f t="shared" si="176"/>
        <v>-</v>
      </c>
      <c r="X5636" s="6"/>
      <c r="Y5636" s="6"/>
      <c r="Z5636" s="6"/>
      <c r="AA5636" s="6"/>
      <c r="AB5636" s="6"/>
      <c r="AC5636" s="6"/>
    </row>
    <row r="5637" spans="1:29" x14ac:dyDescent="0.25">
      <c r="Q5637" s="12" t="str">
        <f t="shared" ca="1" si="177"/>
        <v>-</v>
      </c>
      <c r="W5637" t="str">
        <f t="shared" si="176"/>
        <v>-</v>
      </c>
    </row>
    <row r="5638" spans="1:29" x14ac:dyDescent="0.25">
      <c r="A5638" s="6"/>
      <c r="B5638" s="10"/>
      <c r="C5638" s="6"/>
      <c r="D5638" s="6"/>
      <c r="E5638" s="6"/>
      <c r="F5638" s="6"/>
      <c r="G5638" s="6"/>
      <c r="H5638" s="6"/>
      <c r="I5638" s="6"/>
      <c r="J5638" s="6"/>
      <c r="K5638" s="6"/>
      <c r="L5638" s="6"/>
      <c r="M5638" s="6"/>
      <c r="N5638" s="6"/>
      <c r="O5638" s="6"/>
      <c r="P5638" s="10"/>
      <c r="Q5638" s="15" t="str">
        <f t="shared" ca="1" si="177"/>
        <v>-</v>
      </c>
      <c r="R5638" s="6"/>
      <c r="S5638" s="6"/>
      <c r="T5638" s="6"/>
      <c r="U5638" s="6"/>
      <c r="V5638" s="6"/>
      <c r="W5638" s="6" t="str">
        <f t="shared" si="176"/>
        <v>-</v>
      </c>
      <c r="X5638" s="6"/>
      <c r="Y5638" s="6"/>
      <c r="Z5638" s="6"/>
      <c r="AA5638" s="6"/>
      <c r="AB5638" s="6"/>
      <c r="AC5638" s="6"/>
    </row>
    <row r="5639" spans="1:29" x14ac:dyDescent="0.25">
      <c r="Q5639" s="12" t="str">
        <f t="shared" ca="1" si="177"/>
        <v>-</v>
      </c>
      <c r="W5639" t="str">
        <f t="shared" si="176"/>
        <v>-</v>
      </c>
    </row>
    <row r="5640" spans="1:29" x14ac:dyDescent="0.25">
      <c r="A5640" s="6"/>
      <c r="B5640" s="10"/>
      <c r="C5640" s="6"/>
      <c r="D5640" s="6"/>
      <c r="E5640" s="6"/>
      <c r="F5640" s="6"/>
      <c r="G5640" s="6"/>
      <c r="H5640" s="6"/>
      <c r="I5640" s="6"/>
      <c r="J5640" s="6"/>
      <c r="K5640" s="6"/>
      <c r="L5640" s="6"/>
      <c r="M5640" s="6"/>
      <c r="N5640" s="6"/>
      <c r="O5640" s="6"/>
      <c r="P5640" s="10"/>
      <c r="Q5640" s="15" t="str">
        <f t="shared" ca="1" si="177"/>
        <v>-</v>
      </c>
      <c r="R5640" s="6"/>
      <c r="S5640" s="6"/>
      <c r="T5640" s="6"/>
      <c r="U5640" s="6"/>
      <c r="V5640" s="6"/>
      <c r="W5640" s="6" t="str">
        <f t="shared" ref="W5640:W5703" si="178">IF(OR(ISBLANK(J5640),ISBLANK(V5640)),"-",(IF(J5640=V5640,"Yes","No")))</f>
        <v>-</v>
      </c>
      <c r="X5640" s="6"/>
      <c r="Y5640" s="6"/>
      <c r="Z5640" s="6"/>
      <c r="AA5640" s="6"/>
      <c r="AB5640" s="6"/>
      <c r="AC5640" s="6"/>
    </row>
    <row r="5641" spans="1:29" x14ac:dyDescent="0.25">
      <c r="Q5641" s="12" t="str">
        <f t="shared" ref="Q5641:Q5704" ca="1" si="179">IF(B5641&gt;1/1/1900, (IF(R5641="Closed",(DATEDIF(B5641,P5641,"d"))-(DATEDIF(M5641,O5641,"d")),IF(OR(R5641="Pending",ISBLANK(P5641)),TODAY()-B5641))),"-")</f>
        <v>-</v>
      </c>
      <c r="W5641" t="str">
        <f t="shared" si="178"/>
        <v>-</v>
      </c>
    </row>
    <row r="5642" spans="1:29" x14ac:dyDescent="0.25">
      <c r="A5642" s="6"/>
      <c r="B5642" s="10"/>
      <c r="C5642" s="6"/>
      <c r="D5642" s="6"/>
      <c r="E5642" s="6"/>
      <c r="F5642" s="6"/>
      <c r="G5642" s="6"/>
      <c r="H5642" s="6"/>
      <c r="I5642" s="6"/>
      <c r="J5642" s="6"/>
      <c r="K5642" s="6"/>
      <c r="L5642" s="6"/>
      <c r="M5642" s="6"/>
      <c r="N5642" s="6"/>
      <c r="O5642" s="6"/>
      <c r="P5642" s="10"/>
      <c r="Q5642" s="15" t="str">
        <f t="shared" ca="1" si="179"/>
        <v>-</v>
      </c>
      <c r="R5642" s="6"/>
      <c r="S5642" s="6"/>
      <c r="T5642" s="6"/>
      <c r="U5642" s="6"/>
      <c r="V5642" s="6"/>
      <c r="W5642" s="6" t="str">
        <f t="shared" si="178"/>
        <v>-</v>
      </c>
      <c r="X5642" s="6"/>
      <c r="Y5642" s="6"/>
      <c r="Z5642" s="6"/>
      <c r="AA5642" s="6"/>
      <c r="AB5642" s="6"/>
      <c r="AC5642" s="6"/>
    </row>
    <row r="5643" spans="1:29" x14ac:dyDescent="0.25">
      <c r="Q5643" s="12" t="str">
        <f t="shared" ca="1" si="179"/>
        <v>-</v>
      </c>
      <c r="W5643" t="str">
        <f t="shared" si="178"/>
        <v>-</v>
      </c>
    </row>
    <row r="5644" spans="1:29" x14ac:dyDescent="0.25">
      <c r="A5644" s="6"/>
      <c r="B5644" s="10"/>
      <c r="C5644" s="6"/>
      <c r="D5644" s="6"/>
      <c r="E5644" s="6"/>
      <c r="F5644" s="6"/>
      <c r="G5644" s="6"/>
      <c r="H5644" s="6"/>
      <c r="I5644" s="6"/>
      <c r="J5644" s="6"/>
      <c r="K5644" s="6"/>
      <c r="L5644" s="6"/>
      <c r="M5644" s="6"/>
      <c r="N5644" s="6"/>
      <c r="O5644" s="6"/>
      <c r="P5644" s="10"/>
      <c r="Q5644" s="15" t="str">
        <f t="shared" ca="1" si="179"/>
        <v>-</v>
      </c>
      <c r="R5644" s="6"/>
      <c r="S5644" s="6"/>
      <c r="T5644" s="6"/>
      <c r="U5644" s="6"/>
      <c r="V5644" s="6"/>
      <c r="W5644" s="6" t="str">
        <f t="shared" si="178"/>
        <v>-</v>
      </c>
      <c r="X5644" s="6"/>
      <c r="Y5644" s="6"/>
      <c r="Z5644" s="6"/>
      <c r="AA5644" s="6"/>
      <c r="AB5644" s="6"/>
      <c r="AC5644" s="6"/>
    </row>
    <row r="5645" spans="1:29" x14ac:dyDescent="0.25">
      <c r="Q5645" s="12" t="str">
        <f t="shared" ca="1" si="179"/>
        <v>-</v>
      </c>
      <c r="W5645" t="str">
        <f t="shared" si="178"/>
        <v>-</v>
      </c>
    </row>
    <row r="5646" spans="1:29" x14ac:dyDescent="0.25">
      <c r="A5646" s="6"/>
      <c r="B5646" s="10"/>
      <c r="C5646" s="6"/>
      <c r="D5646" s="6"/>
      <c r="E5646" s="6"/>
      <c r="F5646" s="6"/>
      <c r="G5646" s="6"/>
      <c r="H5646" s="6"/>
      <c r="I5646" s="6"/>
      <c r="J5646" s="6"/>
      <c r="K5646" s="6"/>
      <c r="L5646" s="6"/>
      <c r="M5646" s="6"/>
      <c r="N5646" s="6"/>
      <c r="O5646" s="6"/>
      <c r="P5646" s="10"/>
      <c r="Q5646" s="15" t="str">
        <f t="shared" ca="1" si="179"/>
        <v>-</v>
      </c>
      <c r="R5646" s="6"/>
      <c r="S5646" s="6"/>
      <c r="T5646" s="6"/>
      <c r="U5646" s="6"/>
      <c r="V5646" s="6"/>
      <c r="W5646" s="6" t="str">
        <f t="shared" si="178"/>
        <v>-</v>
      </c>
      <c r="X5646" s="6"/>
      <c r="Y5646" s="6"/>
      <c r="Z5646" s="6"/>
      <c r="AA5646" s="6"/>
      <c r="AB5646" s="6"/>
      <c r="AC5646" s="6"/>
    </row>
    <row r="5647" spans="1:29" x14ac:dyDescent="0.25">
      <c r="Q5647" s="12" t="str">
        <f t="shared" ca="1" si="179"/>
        <v>-</v>
      </c>
      <c r="W5647" t="str">
        <f t="shared" si="178"/>
        <v>-</v>
      </c>
    </row>
    <row r="5648" spans="1:29" x14ac:dyDescent="0.25">
      <c r="A5648" s="6"/>
      <c r="B5648" s="10"/>
      <c r="C5648" s="6"/>
      <c r="D5648" s="6"/>
      <c r="E5648" s="6"/>
      <c r="F5648" s="6"/>
      <c r="G5648" s="6"/>
      <c r="H5648" s="6"/>
      <c r="I5648" s="6"/>
      <c r="J5648" s="6"/>
      <c r="K5648" s="6"/>
      <c r="L5648" s="6"/>
      <c r="M5648" s="6"/>
      <c r="N5648" s="6"/>
      <c r="O5648" s="6"/>
      <c r="P5648" s="10"/>
      <c r="Q5648" s="15" t="str">
        <f t="shared" ca="1" si="179"/>
        <v>-</v>
      </c>
      <c r="R5648" s="6"/>
      <c r="S5648" s="6"/>
      <c r="T5648" s="6"/>
      <c r="U5648" s="6"/>
      <c r="V5648" s="6"/>
      <c r="W5648" s="6" t="str">
        <f t="shared" si="178"/>
        <v>-</v>
      </c>
      <c r="X5648" s="6"/>
      <c r="Y5648" s="6"/>
      <c r="Z5648" s="6"/>
      <c r="AA5648" s="6"/>
      <c r="AB5648" s="6"/>
      <c r="AC5648" s="6"/>
    </row>
    <row r="5649" spans="1:29" x14ac:dyDescent="0.25">
      <c r="Q5649" s="12" t="str">
        <f t="shared" ca="1" si="179"/>
        <v>-</v>
      </c>
      <c r="W5649" t="str">
        <f t="shared" si="178"/>
        <v>-</v>
      </c>
    </row>
    <row r="5650" spans="1:29" x14ac:dyDescent="0.25">
      <c r="A5650" s="6"/>
      <c r="B5650" s="10"/>
      <c r="C5650" s="6"/>
      <c r="D5650" s="6"/>
      <c r="E5650" s="6"/>
      <c r="F5650" s="6"/>
      <c r="G5650" s="6"/>
      <c r="H5650" s="6"/>
      <c r="I5650" s="6"/>
      <c r="J5650" s="6"/>
      <c r="K5650" s="6"/>
      <c r="L5650" s="6"/>
      <c r="M5650" s="6"/>
      <c r="N5650" s="6"/>
      <c r="O5650" s="6"/>
      <c r="P5650" s="10"/>
      <c r="Q5650" s="15" t="str">
        <f t="shared" ca="1" si="179"/>
        <v>-</v>
      </c>
      <c r="R5650" s="6"/>
      <c r="S5650" s="6"/>
      <c r="T5650" s="6"/>
      <c r="U5650" s="6"/>
      <c r="V5650" s="6"/>
      <c r="W5650" s="6" t="str">
        <f t="shared" si="178"/>
        <v>-</v>
      </c>
      <c r="X5650" s="6"/>
      <c r="Y5650" s="6"/>
      <c r="Z5650" s="6"/>
      <c r="AA5650" s="6"/>
      <c r="AB5650" s="6"/>
      <c r="AC5650" s="6"/>
    </row>
    <row r="5651" spans="1:29" x14ac:dyDescent="0.25">
      <c r="Q5651" s="12" t="str">
        <f t="shared" ca="1" si="179"/>
        <v>-</v>
      </c>
      <c r="W5651" t="str">
        <f t="shared" si="178"/>
        <v>-</v>
      </c>
    </row>
    <row r="5652" spans="1:29" x14ac:dyDescent="0.25">
      <c r="A5652" s="6"/>
      <c r="B5652" s="10"/>
      <c r="C5652" s="6"/>
      <c r="D5652" s="6"/>
      <c r="E5652" s="6"/>
      <c r="F5652" s="6"/>
      <c r="G5652" s="6"/>
      <c r="H5652" s="6"/>
      <c r="I5652" s="6"/>
      <c r="J5652" s="6"/>
      <c r="K5652" s="6"/>
      <c r="L5652" s="6"/>
      <c r="M5652" s="6"/>
      <c r="N5652" s="6"/>
      <c r="O5652" s="6"/>
      <c r="P5652" s="10"/>
      <c r="Q5652" s="15" t="str">
        <f t="shared" ca="1" si="179"/>
        <v>-</v>
      </c>
      <c r="R5652" s="6"/>
      <c r="S5652" s="6"/>
      <c r="T5652" s="6"/>
      <c r="U5652" s="6"/>
      <c r="V5652" s="6"/>
      <c r="W5652" s="6" t="str">
        <f t="shared" si="178"/>
        <v>-</v>
      </c>
      <c r="X5652" s="6"/>
      <c r="Y5652" s="6"/>
      <c r="Z5652" s="6"/>
      <c r="AA5652" s="6"/>
      <c r="AB5652" s="6"/>
      <c r="AC5652" s="6"/>
    </row>
    <row r="5653" spans="1:29" x14ac:dyDescent="0.25">
      <c r="Q5653" s="12" t="str">
        <f t="shared" ca="1" si="179"/>
        <v>-</v>
      </c>
      <c r="W5653" t="str">
        <f t="shared" si="178"/>
        <v>-</v>
      </c>
    </row>
    <row r="5654" spans="1:29" x14ac:dyDescent="0.25">
      <c r="A5654" s="6"/>
      <c r="B5654" s="10"/>
      <c r="C5654" s="6"/>
      <c r="D5654" s="6"/>
      <c r="E5654" s="6"/>
      <c r="F5654" s="6"/>
      <c r="G5654" s="6"/>
      <c r="H5654" s="6"/>
      <c r="I5654" s="6"/>
      <c r="J5654" s="6"/>
      <c r="K5654" s="6"/>
      <c r="L5654" s="6"/>
      <c r="M5654" s="6"/>
      <c r="N5654" s="6"/>
      <c r="O5654" s="6"/>
      <c r="P5654" s="10"/>
      <c r="Q5654" s="15" t="str">
        <f t="shared" ca="1" si="179"/>
        <v>-</v>
      </c>
      <c r="R5654" s="6"/>
      <c r="S5654" s="6"/>
      <c r="T5654" s="6"/>
      <c r="U5654" s="6"/>
      <c r="V5654" s="6"/>
      <c r="W5654" s="6" t="str">
        <f t="shared" si="178"/>
        <v>-</v>
      </c>
      <c r="X5654" s="6"/>
      <c r="Y5654" s="6"/>
      <c r="Z5654" s="6"/>
      <c r="AA5654" s="6"/>
      <c r="AB5654" s="6"/>
      <c r="AC5654" s="6"/>
    </row>
    <row r="5655" spans="1:29" x14ac:dyDescent="0.25">
      <c r="Q5655" s="12" t="str">
        <f t="shared" ca="1" si="179"/>
        <v>-</v>
      </c>
      <c r="W5655" t="str">
        <f t="shared" si="178"/>
        <v>-</v>
      </c>
    </row>
    <row r="5656" spans="1:29" x14ac:dyDescent="0.25">
      <c r="A5656" s="6"/>
      <c r="B5656" s="10"/>
      <c r="C5656" s="6"/>
      <c r="D5656" s="6"/>
      <c r="E5656" s="6"/>
      <c r="F5656" s="6"/>
      <c r="G5656" s="6"/>
      <c r="H5656" s="6"/>
      <c r="I5656" s="6"/>
      <c r="J5656" s="6"/>
      <c r="K5656" s="6"/>
      <c r="L5656" s="6"/>
      <c r="M5656" s="6"/>
      <c r="N5656" s="6"/>
      <c r="O5656" s="6"/>
      <c r="P5656" s="10"/>
      <c r="Q5656" s="15" t="str">
        <f t="shared" ca="1" si="179"/>
        <v>-</v>
      </c>
      <c r="R5656" s="6"/>
      <c r="S5656" s="6"/>
      <c r="T5656" s="6"/>
      <c r="U5656" s="6"/>
      <c r="V5656" s="6"/>
      <c r="W5656" s="6" t="str">
        <f t="shared" si="178"/>
        <v>-</v>
      </c>
      <c r="X5656" s="6"/>
      <c r="Y5656" s="6"/>
      <c r="Z5656" s="6"/>
      <c r="AA5656" s="6"/>
      <c r="AB5656" s="6"/>
      <c r="AC5656" s="6"/>
    </row>
    <row r="5657" spans="1:29" x14ac:dyDescent="0.25">
      <c r="Q5657" s="12" t="str">
        <f t="shared" ca="1" si="179"/>
        <v>-</v>
      </c>
      <c r="W5657" t="str">
        <f t="shared" si="178"/>
        <v>-</v>
      </c>
    </row>
    <row r="5658" spans="1:29" x14ac:dyDescent="0.25">
      <c r="A5658" s="6"/>
      <c r="B5658" s="10"/>
      <c r="C5658" s="6"/>
      <c r="D5658" s="6"/>
      <c r="E5658" s="6"/>
      <c r="F5658" s="6"/>
      <c r="G5658" s="6"/>
      <c r="H5658" s="6"/>
      <c r="I5658" s="6"/>
      <c r="J5658" s="6"/>
      <c r="K5658" s="6"/>
      <c r="L5658" s="6"/>
      <c r="M5658" s="6"/>
      <c r="N5658" s="6"/>
      <c r="O5658" s="6"/>
      <c r="P5658" s="10"/>
      <c r="Q5658" s="15" t="str">
        <f t="shared" ca="1" si="179"/>
        <v>-</v>
      </c>
      <c r="R5658" s="6"/>
      <c r="S5658" s="6"/>
      <c r="T5658" s="6"/>
      <c r="U5658" s="6"/>
      <c r="V5658" s="6"/>
      <c r="W5658" s="6" t="str">
        <f t="shared" si="178"/>
        <v>-</v>
      </c>
      <c r="X5658" s="6"/>
      <c r="Y5658" s="6"/>
      <c r="Z5658" s="6"/>
      <c r="AA5658" s="6"/>
      <c r="AB5658" s="6"/>
      <c r="AC5658" s="6"/>
    </row>
    <row r="5659" spans="1:29" x14ac:dyDescent="0.25">
      <c r="Q5659" s="12" t="str">
        <f t="shared" ca="1" si="179"/>
        <v>-</v>
      </c>
      <c r="W5659" t="str">
        <f t="shared" si="178"/>
        <v>-</v>
      </c>
    </row>
    <row r="5660" spans="1:29" x14ac:dyDescent="0.25">
      <c r="A5660" s="6"/>
      <c r="B5660" s="10"/>
      <c r="C5660" s="6"/>
      <c r="D5660" s="6"/>
      <c r="E5660" s="6"/>
      <c r="F5660" s="6"/>
      <c r="G5660" s="6"/>
      <c r="H5660" s="6"/>
      <c r="I5660" s="6"/>
      <c r="J5660" s="6"/>
      <c r="K5660" s="6"/>
      <c r="L5660" s="6"/>
      <c r="M5660" s="6"/>
      <c r="N5660" s="6"/>
      <c r="O5660" s="6"/>
      <c r="P5660" s="10"/>
      <c r="Q5660" s="15" t="str">
        <f t="shared" ca="1" si="179"/>
        <v>-</v>
      </c>
      <c r="R5660" s="6"/>
      <c r="S5660" s="6"/>
      <c r="T5660" s="6"/>
      <c r="U5660" s="6"/>
      <c r="V5660" s="6"/>
      <c r="W5660" s="6" t="str">
        <f t="shared" si="178"/>
        <v>-</v>
      </c>
      <c r="X5660" s="6"/>
      <c r="Y5660" s="6"/>
      <c r="Z5660" s="6"/>
      <c r="AA5660" s="6"/>
      <c r="AB5660" s="6"/>
      <c r="AC5660" s="6"/>
    </row>
    <row r="5661" spans="1:29" x14ac:dyDescent="0.25">
      <c r="Q5661" s="12" t="str">
        <f t="shared" ca="1" si="179"/>
        <v>-</v>
      </c>
      <c r="W5661" t="str">
        <f t="shared" si="178"/>
        <v>-</v>
      </c>
    </row>
    <row r="5662" spans="1:29" x14ac:dyDescent="0.25">
      <c r="A5662" s="6"/>
      <c r="B5662" s="10"/>
      <c r="C5662" s="6"/>
      <c r="D5662" s="6"/>
      <c r="E5662" s="6"/>
      <c r="F5662" s="6"/>
      <c r="G5662" s="6"/>
      <c r="H5662" s="6"/>
      <c r="I5662" s="6"/>
      <c r="J5662" s="6"/>
      <c r="K5662" s="6"/>
      <c r="L5662" s="6"/>
      <c r="M5662" s="6"/>
      <c r="N5662" s="6"/>
      <c r="O5662" s="6"/>
      <c r="P5662" s="10"/>
      <c r="Q5662" s="15" t="str">
        <f t="shared" ca="1" si="179"/>
        <v>-</v>
      </c>
      <c r="R5662" s="6"/>
      <c r="S5662" s="6"/>
      <c r="T5662" s="6"/>
      <c r="U5662" s="6"/>
      <c r="V5662" s="6"/>
      <c r="W5662" s="6" t="str">
        <f t="shared" si="178"/>
        <v>-</v>
      </c>
      <c r="X5662" s="6"/>
      <c r="Y5662" s="6"/>
      <c r="Z5662" s="6"/>
      <c r="AA5662" s="6"/>
      <c r="AB5662" s="6"/>
      <c r="AC5662" s="6"/>
    </row>
    <row r="5663" spans="1:29" x14ac:dyDescent="0.25">
      <c r="Q5663" s="12" t="str">
        <f t="shared" ca="1" si="179"/>
        <v>-</v>
      </c>
      <c r="W5663" t="str">
        <f t="shared" si="178"/>
        <v>-</v>
      </c>
    </row>
    <row r="5664" spans="1:29" x14ac:dyDescent="0.25">
      <c r="A5664" s="6"/>
      <c r="B5664" s="10"/>
      <c r="C5664" s="6"/>
      <c r="D5664" s="6"/>
      <c r="E5664" s="6"/>
      <c r="F5664" s="6"/>
      <c r="G5664" s="6"/>
      <c r="H5664" s="6"/>
      <c r="I5664" s="6"/>
      <c r="J5664" s="6"/>
      <c r="K5664" s="6"/>
      <c r="L5664" s="6"/>
      <c r="M5664" s="6"/>
      <c r="N5664" s="6"/>
      <c r="O5664" s="6"/>
      <c r="P5664" s="10"/>
      <c r="Q5664" s="15" t="str">
        <f t="shared" ca="1" si="179"/>
        <v>-</v>
      </c>
      <c r="R5664" s="6"/>
      <c r="S5664" s="6"/>
      <c r="T5664" s="6"/>
      <c r="U5664" s="6"/>
      <c r="V5664" s="6"/>
      <c r="W5664" s="6" t="str">
        <f t="shared" si="178"/>
        <v>-</v>
      </c>
      <c r="X5664" s="6"/>
      <c r="Y5664" s="6"/>
      <c r="Z5664" s="6"/>
      <c r="AA5664" s="6"/>
      <c r="AB5664" s="6"/>
      <c r="AC5664" s="6"/>
    </row>
    <row r="5665" spans="1:29" x14ac:dyDescent="0.25">
      <c r="Q5665" s="12" t="str">
        <f t="shared" ca="1" si="179"/>
        <v>-</v>
      </c>
      <c r="W5665" t="str">
        <f t="shared" si="178"/>
        <v>-</v>
      </c>
    </row>
    <row r="5666" spans="1:29" x14ac:dyDescent="0.25">
      <c r="A5666" s="6"/>
      <c r="B5666" s="10"/>
      <c r="C5666" s="6"/>
      <c r="D5666" s="6"/>
      <c r="E5666" s="6"/>
      <c r="F5666" s="6"/>
      <c r="G5666" s="6"/>
      <c r="H5666" s="6"/>
      <c r="I5666" s="6"/>
      <c r="J5666" s="6"/>
      <c r="K5666" s="6"/>
      <c r="L5666" s="6"/>
      <c r="M5666" s="6"/>
      <c r="N5666" s="6"/>
      <c r="O5666" s="6"/>
      <c r="P5666" s="10"/>
      <c r="Q5666" s="15" t="str">
        <f t="shared" ca="1" si="179"/>
        <v>-</v>
      </c>
      <c r="R5666" s="6"/>
      <c r="S5666" s="6"/>
      <c r="T5666" s="6"/>
      <c r="U5666" s="6"/>
      <c r="V5666" s="6"/>
      <c r="W5666" s="6" t="str">
        <f t="shared" si="178"/>
        <v>-</v>
      </c>
      <c r="X5666" s="6"/>
      <c r="Y5666" s="6"/>
      <c r="Z5666" s="6"/>
      <c r="AA5666" s="6"/>
      <c r="AB5666" s="6"/>
      <c r="AC5666" s="6"/>
    </row>
    <row r="5667" spans="1:29" x14ac:dyDescent="0.25">
      <c r="Q5667" s="12" t="str">
        <f t="shared" ca="1" si="179"/>
        <v>-</v>
      </c>
      <c r="W5667" t="str">
        <f t="shared" si="178"/>
        <v>-</v>
      </c>
    </row>
    <row r="5668" spans="1:29" x14ac:dyDescent="0.25">
      <c r="A5668" s="6"/>
      <c r="B5668" s="10"/>
      <c r="C5668" s="6"/>
      <c r="D5668" s="6"/>
      <c r="E5668" s="6"/>
      <c r="F5668" s="6"/>
      <c r="G5668" s="6"/>
      <c r="H5668" s="6"/>
      <c r="I5668" s="6"/>
      <c r="J5668" s="6"/>
      <c r="K5668" s="6"/>
      <c r="L5668" s="6"/>
      <c r="M5668" s="6"/>
      <c r="N5668" s="6"/>
      <c r="O5668" s="6"/>
      <c r="P5668" s="10"/>
      <c r="Q5668" s="15" t="str">
        <f t="shared" ca="1" si="179"/>
        <v>-</v>
      </c>
      <c r="R5668" s="6"/>
      <c r="S5668" s="6"/>
      <c r="T5668" s="6"/>
      <c r="U5668" s="6"/>
      <c r="V5668" s="6"/>
      <c r="W5668" s="6" t="str">
        <f t="shared" si="178"/>
        <v>-</v>
      </c>
      <c r="X5668" s="6"/>
      <c r="Y5668" s="6"/>
      <c r="Z5668" s="6"/>
      <c r="AA5668" s="6"/>
      <c r="AB5668" s="6"/>
      <c r="AC5668" s="6"/>
    </row>
    <row r="5669" spans="1:29" x14ac:dyDescent="0.25">
      <c r="Q5669" s="12" t="str">
        <f t="shared" ca="1" si="179"/>
        <v>-</v>
      </c>
      <c r="W5669" t="str">
        <f t="shared" si="178"/>
        <v>-</v>
      </c>
    </row>
    <row r="5670" spans="1:29" x14ac:dyDescent="0.25">
      <c r="A5670" s="6"/>
      <c r="B5670" s="10"/>
      <c r="C5670" s="6"/>
      <c r="D5670" s="6"/>
      <c r="E5670" s="6"/>
      <c r="F5670" s="6"/>
      <c r="G5670" s="6"/>
      <c r="H5670" s="6"/>
      <c r="I5670" s="6"/>
      <c r="J5670" s="6"/>
      <c r="K5670" s="6"/>
      <c r="L5670" s="6"/>
      <c r="M5670" s="6"/>
      <c r="N5670" s="6"/>
      <c r="O5670" s="6"/>
      <c r="P5670" s="10"/>
      <c r="Q5670" s="15" t="str">
        <f t="shared" ca="1" si="179"/>
        <v>-</v>
      </c>
      <c r="R5670" s="6"/>
      <c r="S5670" s="6"/>
      <c r="T5670" s="6"/>
      <c r="U5670" s="6"/>
      <c r="V5670" s="6"/>
      <c r="W5670" s="6" t="str">
        <f t="shared" si="178"/>
        <v>-</v>
      </c>
      <c r="X5670" s="6"/>
      <c r="Y5670" s="6"/>
      <c r="Z5670" s="6"/>
      <c r="AA5670" s="6"/>
      <c r="AB5670" s="6"/>
      <c r="AC5670" s="6"/>
    </row>
    <row r="5671" spans="1:29" x14ac:dyDescent="0.25">
      <c r="Q5671" s="12" t="str">
        <f t="shared" ca="1" si="179"/>
        <v>-</v>
      </c>
      <c r="W5671" t="str">
        <f t="shared" si="178"/>
        <v>-</v>
      </c>
    </row>
    <row r="5672" spans="1:29" x14ac:dyDescent="0.25">
      <c r="A5672" s="6"/>
      <c r="B5672" s="10"/>
      <c r="C5672" s="6"/>
      <c r="D5672" s="6"/>
      <c r="E5672" s="6"/>
      <c r="F5672" s="6"/>
      <c r="G5672" s="6"/>
      <c r="H5672" s="6"/>
      <c r="I5672" s="6"/>
      <c r="J5672" s="6"/>
      <c r="K5672" s="6"/>
      <c r="L5672" s="6"/>
      <c r="M5672" s="6"/>
      <c r="N5672" s="6"/>
      <c r="O5672" s="6"/>
      <c r="P5672" s="10"/>
      <c r="Q5672" s="15" t="str">
        <f t="shared" ca="1" si="179"/>
        <v>-</v>
      </c>
      <c r="R5672" s="6"/>
      <c r="S5672" s="6"/>
      <c r="T5672" s="6"/>
      <c r="U5672" s="6"/>
      <c r="V5672" s="6"/>
      <c r="W5672" s="6" t="str">
        <f t="shared" si="178"/>
        <v>-</v>
      </c>
      <c r="X5672" s="6"/>
      <c r="Y5672" s="6"/>
      <c r="Z5672" s="6"/>
      <c r="AA5672" s="6"/>
      <c r="AB5672" s="6"/>
      <c r="AC5672" s="6"/>
    </row>
    <row r="5673" spans="1:29" x14ac:dyDescent="0.25">
      <c r="Q5673" s="12" t="str">
        <f t="shared" ca="1" si="179"/>
        <v>-</v>
      </c>
      <c r="W5673" t="str">
        <f t="shared" si="178"/>
        <v>-</v>
      </c>
    </row>
    <row r="5674" spans="1:29" x14ac:dyDescent="0.25">
      <c r="A5674" s="6"/>
      <c r="B5674" s="10"/>
      <c r="C5674" s="6"/>
      <c r="D5674" s="6"/>
      <c r="E5674" s="6"/>
      <c r="F5674" s="6"/>
      <c r="G5674" s="6"/>
      <c r="H5674" s="6"/>
      <c r="I5674" s="6"/>
      <c r="J5674" s="6"/>
      <c r="K5674" s="6"/>
      <c r="L5674" s="6"/>
      <c r="M5674" s="6"/>
      <c r="N5674" s="6"/>
      <c r="O5674" s="6"/>
      <c r="P5674" s="10"/>
      <c r="Q5674" s="15" t="str">
        <f t="shared" ca="1" si="179"/>
        <v>-</v>
      </c>
      <c r="R5674" s="6"/>
      <c r="S5674" s="6"/>
      <c r="T5674" s="6"/>
      <c r="U5674" s="6"/>
      <c r="V5674" s="6"/>
      <c r="W5674" s="6" t="str">
        <f t="shared" si="178"/>
        <v>-</v>
      </c>
      <c r="X5674" s="6"/>
      <c r="Y5674" s="6"/>
      <c r="Z5674" s="6"/>
      <c r="AA5674" s="6"/>
      <c r="AB5674" s="6"/>
      <c r="AC5674" s="6"/>
    </row>
    <row r="5675" spans="1:29" x14ac:dyDescent="0.25">
      <c r="Q5675" s="12" t="str">
        <f t="shared" ca="1" si="179"/>
        <v>-</v>
      </c>
      <c r="W5675" t="str">
        <f t="shared" si="178"/>
        <v>-</v>
      </c>
    </row>
    <row r="5676" spans="1:29" x14ac:dyDescent="0.25">
      <c r="A5676" s="6"/>
      <c r="B5676" s="10"/>
      <c r="C5676" s="6"/>
      <c r="D5676" s="6"/>
      <c r="E5676" s="6"/>
      <c r="F5676" s="6"/>
      <c r="G5676" s="6"/>
      <c r="H5676" s="6"/>
      <c r="I5676" s="6"/>
      <c r="J5676" s="6"/>
      <c r="K5676" s="6"/>
      <c r="L5676" s="6"/>
      <c r="M5676" s="6"/>
      <c r="N5676" s="6"/>
      <c r="O5676" s="6"/>
      <c r="P5676" s="10"/>
      <c r="Q5676" s="15" t="str">
        <f t="shared" ca="1" si="179"/>
        <v>-</v>
      </c>
      <c r="R5676" s="6"/>
      <c r="S5676" s="6"/>
      <c r="T5676" s="6"/>
      <c r="U5676" s="6"/>
      <c r="V5676" s="6"/>
      <c r="W5676" s="6" t="str">
        <f t="shared" si="178"/>
        <v>-</v>
      </c>
      <c r="X5676" s="6"/>
      <c r="Y5676" s="6"/>
      <c r="Z5676" s="6"/>
      <c r="AA5676" s="6"/>
      <c r="AB5676" s="6"/>
      <c r="AC5676" s="6"/>
    </row>
    <row r="5677" spans="1:29" x14ac:dyDescent="0.25">
      <c r="Q5677" s="12" t="str">
        <f t="shared" ca="1" si="179"/>
        <v>-</v>
      </c>
      <c r="W5677" t="str">
        <f t="shared" si="178"/>
        <v>-</v>
      </c>
    </row>
    <row r="5678" spans="1:29" x14ac:dyDescent="0.25">
      <c r="A5678" s="6"/>
      <c r="B5678" s="10"/>
      <c r="C5678" s="6"/>
      <c r="D5678" s="6"/>
      <c r="E5678" s="6"/>
      <c r="F5678" s="6"/>
      <c r="G5678" s="6"/>
      <c r="H5678" s="6"/>
      <c r="I5678" s="6"/>
      <c r="J5678" s="6"/>
      <c r="K5678" s="6"/>
      <c r="L5678" s="6"/>
      <c r="M5678" s="6"/>
      <c r="N5678" s="6"/>
      <c r="O5678" s="6"/>
      <c r="P5678" s="10"/>
      <c r="Q5678" s="15" t="str">
        <f t="shared" ca="1" si="179"/>
        <v>-</v>
      </c>
      <c r="R5678" s="6"/>
      <c r="S5678" s="6"/>
      <c r="T5678" s="6"/>
      <c r="U5678" s="6"/>
      <c r="V5678" s="6"/>
      <c r="W5678" s="6" t="str">
        <f t="shared" si="178"/>
        <v>-</v>
      </c>
      <c r="X5678" s="6"/>
      <c r="Y5678" s="6"/>
      <c r="Z5678" s="6"/>
      <c r="AA5678" s="6"/>
      <c r="AB5678" s="6"/>
      <c r="AC5678" s="6"/>
    </row>
    <row r="5679" spans="1:29" x14ac:dyDescent="0.25">
      <c r="Q5679" s="12" t="str">
        <f t="shared" ca="1" si="179"/>
        <v>-</v>
      </c>
      <c r="W5679" t="str">
        <f t="shared" si="178"/>
        <v>-</v>
      </c>
    </row>
    <row r="5680" spans="1:29" x14ac:dyDescent="0.25">
      <c r="A5680" s="6"/>
      <c r="B5680" s="10"/>
      <c r="C5680" s="6"/>
      <c r="D5680" s="6"/>
      <c r="E5680" s="6"/>
      <c r="F5680" s="6"/>
      <c r="G5680" s="6"/>
      <c r="H5680" s="6"/>
      <c r="I5680" s="6"/>
      <c r="J5680" s="6"/>
      <c r="K5680" s="6"/>
      <c r="L5680" s="6"/>
      <c r="M5680" s="6"/>
      <c r="N5680" s="6"/>
      <c r="O5680" s="6"/>
      <c r="P5680" s="10"/>
      <c r="Q5680" s="15" t="str">
        <f t="shared" ca="1" si="179"/>
        <v>-</v>
      </c>
      <c r="R5680" s="6"/>
      <c r="S5680" s="6"/>
      <c r="T5680" s="6"/>
      <c r="U5680" s="6"/>
      <c r="V5680" s="6"/>
      <c r="W5680" s="6" t="str">
        <f t="shared" si="178"/>
        <v>-</v>
      </c>
      <c r="X5680" s="6"/>
      <c r="Y5680" s="6"/>
      <c r="Z5680" s="6"/>
      <c r="AA5680" s="6"/>
      <c r="AB5680" s="6"/>
      <c r="AC5680" s="6"/>
    </row>
    <row r="5681" spans="1:29" x14ac:dyDescent="0.25">
      <c r="Q5681" s="12" t="str">
        <f t="shared" ca="1" si="179"/>
        <v>-</v>
      </c>
      <c r="W5681" t="str">
        <f t="shared" si="178"/>
        <v>-</v>
      </c>
    </row>
    <row r="5682" spans="1:29" x14ac:dyDescent="0.25">
      <c r="A5682" s="6"/>
      <c r="B5682" s="10"/>
      <c r="C5682" s="6"/>
      <c r="D5682" s="6"/>
      <c r="E5682" s="6"/>
      <c r="F5682" s="6"/>
      <c r="G5682" s="6"/>
      <c r="H5682" s="6"/>
      <c r="I5682" s="6"/>
      <c r="J5682" s="6"/>
      <c r="K5682" s="6"/>
      <c r="L5682" s="6"/>
      <c r="M5682" s="6"/>
      <c r="N5682" s="6"/>
      <c r="O5682" s="6"/>
      <c r="P5682" s="10"/>
      <c r="Q5682" s="15" t="str">
        <f t="shared" ca="1" si="179"/>
        <v>-</v>
      </c>
      <c r="R5682" s="6"/>
      <c r="S5682" s="6"/>
      <c r="T5682" s="6"/>
      <c r="U5682" s="6"/>
      <c r="V5682" s="6"/>
      <c r="W5682" s="6" t="str">
        <f t="shared" si="178"/>
        <v>-</v>
      </c>
      <c r="X5682" s="6"/>
      <c r="Y5682" s="6"/>
      <c r="Z5682" s="6"/>
      <c r="AA5682" s="6"/>
      <c r="AB5682" s="6"/>
      <c r="AC5682" s="6"/>
    </row>
    <row r="5683" spans="1:29" x14ac:dyDescent="0.25">
      <c r="Q5683" s="12" t="str">
        <f t="shared" ca="1" si="179"/>
        <v>-</v>
      </c>
      <c r="W5683" t="str">
        <f t="shared" si="178"/>
        <v>-</v>
      </c>
    </row>
    <row r="5684" spans="1:29" x14ac:dyDescent="0.25">
      <c r="A5684" s="6"/>
      <c r="B5684" s="10"/>
      <c r="C5684" s="6"/>
      <c r="D5684" s="6"/>
      <c r="E5684" s="6"/>
      <c r="F5684" s="6"/>
      <c r="G5684" s="6"/>
      <c r="H5684" s="6"/>
      <c r="I5684" s="6"/>
      <c r="J5684" s="6"/>
      <c r="K5684" s="6"/>
      <c r="L5684" s="6"/>
      <c r="M5684" s="6"/>
      <c r="N5684" s="6"/>
      <c r="O5684" s="6"/>
      <c r="P5684" s="10"/>
      <c r="Q5684" s="15" t="str">
        <f t="shared" ca="1" si="179"/>
        <v>-</v>
      </c>
      <c r="R5684" s="6"/>
      <c r="S5684" s="6"/>
      <c r="T5684" s="6"/>
      <c r="U5684" s="6"/>
      <c r="V5684" s="6"/>
      <c r="W5684" s="6" t="str">
        <f t="shared" si="178"/>
        <v>-</v>
      </c>
      <c r="X5684" s="6"/>
      <c r="Y5684" s="6"/>
      <c r="Z5684" s="6"/>
      <c r="AA5684" s="6"/>
      <c r="AB5684" s="6"/>
      <c r="AC5684" s="6"/>
    </row>
    <row r="5685" spans="1:29" x14ac:dyDescent="0.25">
      <c r="Q5685" s="12" t="str">
        <f t="shared" ca="1" si="179"/>
        <v>-</v>
      </c>
      <c r="W5685" t="str">
        <f t="shared" si="178"/>
        <v>-</v>
      </c>
    </row>
    <row r="5686" spans="1:29" x14ac:dyDescent="0.25">
      <c r="A5686" s="6"/>
      <c r="B5686" s="10"/>
      <c r="C5686" s="6"/>
      <c r="D5686" s="6"/>
      <c r="E5686" s="6"/>
      <c r="F5686" s="6"/>
      <c r="G5686" s="6"/>
      <c r="H5686" s="6"/>
      <c r="I5686" s="6"/>
      <c r="J5686" s="6"/>
      <c r="K5686" s="6"/>
      <c r="L5686" s="6"/>
      <c r="M5686" s="6"/>
      <c r="N5686" s="6"/>
      <c r="O5686" s="6"/>
      <c r="P5686" s="10"/>
      <c r="Q5686" s="15" t="str">
        <f t="shared" ca="1" si="179"/>
        <v>-</v>
      </c>
      <c r="R5686" s="6"/>
      <c r="S5686" s="6"/>
      <c r="T5686" s="6"/>
      <c r="U5686" s="6"/>
      <c r="V5686" s="6"/>
      <c r="W5686" s="6" t="str">
        <f t="shared" si="178"/>
        <v>-</v>
      </c>
      <c r="X5686" s="6"/>
      <c r="Y5686" s="6"/>
      <c r="Z5686" s="6"/>
      <c r="AA5686" s="6"/>
      <c r="AB5686" s="6"/>
      <c r="AC5686" s="6"/>
    </row>
    <row r="5687" spans="1:29" x14ac:dyDescent="0.25">
      <c r="Q5687" s="12" t="str">
        <f t="shared" ca="1" si="179"/>
        <v>-</v>
      </c>
      <c r="W5687" t="str">
        <f t="shared" si="178"/>
        <v>-</v>
      </c>
    </row>
    <row r="5688" spans="1:29" x14ac:dyDescent="0.25">
      <c r="A5688" s="6"/>
      <c r="B5688" s="10"/>
      <c r="C5688" s="6"/>
      <c r="D5688" s="6"/>
      <c r="E5688" s="6"/>
      <c r="F5688" s="6"/>
      <c r="G5688" s="6"/>
      <c r="H5688" s="6"/>
      <c r="I5688" s="6"/>
      <c r="J5688" s="6"/>
      <c r="K5688" s="6"/>
      <c r="L5688" s="6"/>
      <c r="M5688" s="6"/>
      <c r="N5688" s="6"/>
      <c r="O5688" s="6"/>
      <c r="P5688" s="10"/>
      <c r="Q5688" s="15" t="str">
        <f t="shared" ca="1" si="179"/>
        <v>-</v>
      </c>
      <c r="R5688" s="6"/>
      <c r="S5688" s="6"/>
      <c r="T5688" s="6"/>
      <c r="U5688" s="6"/>
      <c r="V5688" s="6"/>
      <c r="W5688" s="6" t="str">
        <f t="shared" si="178"/>
        <v>-</v>
      </c>
      <c r="X5688" s="6"/>
      <c r="Y5688" s="6"/>
      <c r="Z5688" s="6"/>
      <c r="AA5688" s="6"/>
      <c r="AB5688" s="6"/>
      <c r="AC5688" s="6"/>
    </row>
    <row r="5689" spans="1:29" x14ac:dyDescent="0.25">
      <c r="Q5689" s="12" t="str">
        <f t="shared" ca="1" si="179"/>
        <v>-</v>
      </c>
      <c r="W5689" t="str">
        <f t="shared" si="178"/>
        <v>-</v>
      </c>
    </row>
    <row r="5690" spans="1:29" x14ac:dyDescent="0.25">
      <c r="A5690" s="6"/>
      <c r="B5690" s="10"/>
      <c r="C5690" s="6"/>
      <c r="D5690" s="6"/>
      <c r="E5690" s="6"/>
      <c r="F5690" s="6"/>
      <c r="G5690" s="6"/>
      <c r="H5690" s="6"/>
      <c r="I5690" s="6"/>
      <c r="J5690" s="6"/>
      <c r="K5690" s="6"/>
      <c r="L5690" s="6"/>
      <c r="M5690" s="6"/>
      <c r="N5690" s="6"/>
      <c r="O5690" s="6"/>
      <c r="P5690" s="10"/>
      <c r="Q5690" s="15" t="str">
        <f t="shared" ca="1" si="179"/>
        <v>-</v>
      </c>
      <c r="R5690" s="6"/>
      <c r="S5690" s="6"/>
      <c r="T5690" s="6"/>
      <c r="U5690" s="6"/>
      <c r="V5690" s="6"/>
      <c r="W5690" s="6" t="str">
        <f t="shared" si="178"/>
        <v>-</v>
      </c>
      <c r="X5690" s="6"/>
      <c r="Y5690" s="6"/>
      <c r="Z5690" s="6"/>
      <c r="AA5690" s="6"/>
      <c r="AB5690" s="6"/>
      <c r="AC5690" s="6"/>
    </row>
    <row r="5691" spans="1:29" x14ac:dyDescent="0.25">
      <c r="Q5691" s="12" t="str">
        <f t="shared" ca="1" si="179"/>
        <v>-</v>
      </c>
      <c r="W5691" t="str">
        <f t="shared" si="178"/>
        <v>-</v>
      </c>
    </row>
    <row r="5692" spans="1:29" x14ac:dyDescent="0.25">
      <c r="A5692" s="6"/>
      <c r="B5692" s="10"/>
      <c r="C5692" s="6"/>
      <c r="D5692" s="6"/>
      <c r="E5692" s="6"/>
      <c r="F5692" s="6"/>
      <c r="G5692" s="6"/>
      <c r="H5692" s="6"/>
      <c r="I5692" s="6"/>
      <c r="J5692" s="6"/>
      <c r="K5692" s="6"/>
      <c r="L5692" s="6"/>
      <c r="M5692" s="6"/>
      <c r="N5692" s="6"/>
      <c r="O5692" s="6"/>
      <c r="P5692" s="10"/>
      <c r="Q5692" s="15" t="str">
        <f t="shared" ca="1" si="179"/>
        <v>-</v>
      </c>
      <c r="R5692" s="6"/>
      <c r="S5692" s="6"/>
      <c r="T5692" s="6"/>
      <c r="U5692" s="6"/>
      <c r="V5692" s="6"/>
      <c r="W5692" s="6" t="str">
        <f t="shared" si="178"/>
        <v>-</v>
      </c>
      <c r="X5692" s="6"/>
      <c r="Y5692" s="6"/>
      <c r="Z5692" s="6"/>
      <c r="AA5692" s="6"/>
      <c r="AB5692" s="6"/>
      <c r="AC5692" s="6"/>
    </row>
    <row r="5693" spans="1:29" x14ac:dyDescent="0.25">
      <c r="Q5693" s="12" t="str">
        <f t="shared" ca="1" si="179"/>
        <v>-</v>
      </c>
      <c r="W5693" t="str">
        <f t="shared" si="178"/>
        <v>-</v>
      </c>
    </row>
    <row r="5694" spans="1:29" x14ac:dyDescent="0.25">
      <c r="A5694" s="6"/>
      <c r="B5694" s="10"/>
      <c r="C5694" s="6"/>
      <c r="D5694" s="6"/>
      <c r="E5694" s="6"/>
      <c r="F5694" s="6"/>
      <c r="G5694" s="6"/>
      <c r="H5694" s="6"/>
      <c r="I5694" s="6"/>
      <c r="J5694" s="6"/>
      <c r="K5694" s="6"/>
      <c r="L5694" s="6"/>
      <c r="M5694" s="6"/>
      <c r="N5694" s="6"/>
      <c r="O5694" s="6"/>
      <c r="P5694" s="10"/>
      <c r="Q5694" s="15" t="str">
        <f t="shared" ca="1" si="179"/>
        <v>-</v>
      </c>
      <c r="R5694" s="6"/>
      <c r="S5694" s="6"/>
      <c r="T5694" s="6"/>
      <c r="U5694" s="6"/>
      <c r="V5694" s="6"/>
      <c r="W5694" s="6" t="str">
        <f t="shared" si="178"/>
        <v>-</v>
      </c>
      <c r="X5694" s="6"/>
      <c r="Y5694" s="6"/>
      <c r="Z5694" s="6"/>
      <c r="AA5694" s="6"/>
      <c r="AB5694" s="6"/>
      <c r="AC5694" s="6"/>
    </row>
    <row r="5695" spans="1:29" x14ac:dyDescent="0.25">
      <c r="Q5695" s="12" t="str">
        <f t="shared" ca="1" si="179"/>
        <v>-</v>
      </c>
      <c r="W5695" t="str">
        <f t="shared" si="178"/>
        <v>-</v>
      </c>
    </row>
    <row r="5696" spans="1:29" x14ac:dyDescent="0.25">
      <c r="A5696" s="6"/>
      <c r="B5696" s="10"/>
      <c r="C5696" s="6"/>
      <c r="D5696" s="6"/>
      <c r="E5696" s="6"/>
      <c r="F5696" s="6"/>
      <c r="G5696" s="6"/>
      <c r="H5696" s="6"/>
      <c r="I5696" s="6"/>
      <c r="J5696" s="6"/>
      <c r="K5696" s="6"/>
      <c r="L5696" s="6"/>
      <c r="M5696" s="6"/>
      <c r="N5696" s="6"/>
      <c r="O5696" s="6"/>
      <c r="P5696" s="10"/>
      <c r="Q5696" s="15" t="str">
        <f t="shared" ca="1" si="179"/>
        <v>-</v>
      </c>
      <c r="R5696" s="6"/>
      <c r="S5696" s="6"/>
      <c r="T5696" s="6"/>
      <c r="U5696" s="6"/>
      <c r="V5696" s="6"/>
      <c r="W5696" s="6" t="str">
        <f t="shared" si="178"/>
        <v>-</v>
      </c>
      <c r="X5696" s="6"/>
      <c r="Y5696" s="6"/>
      <c r="Z5696" s="6"/>
      <c r="AA5696" s="6"/>
      <c r="AB5696" s="6"/>
      <c r="AC5696" s="6"/>
    </row>
    <row r="5697" spans="1:29" x14ac:dyDescent="0.25">
      <c r="Q5697" s="12" t="str">
        <f t="shared" ca="1" si="179"/>
        <v>-</v>
      </c>
      <c r="W5697" t="str">
        <f t="shared" si="178"/>
        <v>-</v>
      </c>
    </row>
    <row r="5698" spans="1:29" x14ac:dyDescent="0.25">
      <c r="A5698" s="6"/>
      <c r="B5698" s="10"/>
      <c r="C5698" s="6"/>
      <c r="D5698" s="6"/>
      <c r="E5698" s="6"/>
      <c r="F5698" s="6"/>
      <c r="G5698" s="6"/>
      <c r="H5698" s="6"/>
      <c r="I5698" s="6"/>
      <c r="J5698" s="6"/>
      <c r="K5698" s="6"/>
      <c r="L5698" s="6"/>
      <c r="M5698" s="6"/>
      <c r="N5698" s="6"/>
      <c r="O5698" s="6"/>
      <c r="P5698" s="10"/>
      <c r="Q5698" s="15" t="str">
        <f t="shared" ca="1" si="179"/>
        <v>-</v>
      </c>
      <c r="R5698" s="6"/>
      <c r="S5698" s="6"/>
      <c r="T5698" s="6"/>
      <c r="U5698" s="6"/>
      <c r="V5698" s="6"/>
      <c r="W5698" s="6" t="str">
        <f t="shared" si="178"/>
        <v>-</v>
      </c>
      <c r="X5698" s="6"/>
      <c r="Y5698" s="6"/>
      <c r="Z5698" s="6"/>
      <c r="AA5698" s="6"/>
      <c r="AB5698" s="6"/>
      <c r="AC5698" s="6"/>
    </row>
    <row r="5699" spans="1:29" x14ac:dyDescent="0.25">
      <c r="Q5699" s="12" t="str">
        <f t="shared" ca="1" si="179"/>
        <v>-</v>
      </c>
      <c r="W5699" t="str">
        <f t="shared" si="178"/>
        <v>-</v>
      </c>
    </row>
    <row r="5700" spans="1:29" x14ac:dyDescent="0.25">
      <c r="A5700" s="6"/>
      <c r="B5700" s="10"/>
      <c r="C5700" s="6"/>
      <c r="D5700" s="6"/>
      <c r="E5700" s="6"/>
      <c r="F5700" s="6"/>
      <c r="G5700" s="6"/>
      <c r="H5700" s="6"/>
      <c r="I5700" s="6"/>
      <c r="J5700" s="6"/>
      <c r="K5700" s="6"/>
      <c r="L5700" s="6"/>
      <c r="M5700" s="6"/>
      <c r="N5700" s="6"/>
      <c r="O5700" s="6"/>
      <c r="P5700" s="10"/>
      <c r="Q5700" s="15" t="str">
        <f t="shared" ca="1" si="179"/>
        <v>-</v>
      </c>
      <c r="R5700" s="6"/>
      <c r="S5700" s="6"/>
      <c r="T5700" s="6"/>
      <c r="U5700" s="6"/>
      <c r="V5700" s="6"/>
      <c r="W5700" s="6" t="str">
        <f t="shared" si="178"/>
        <v>-</v>
      </c>
      <c r="X5700" s="6"/>
      <c r="Y5700" s="6"/>
      <c r="Z5700" s="6"/>
      <c r="AA5700" s="6"/>
      <c r="AB5700" s="6"/>
      <c r="AC5700" s="6"/>
    </row>
    <row r="5701" spans="1:29" x14ac:dyDescent="0.25">
      <c r="Q5701" s="12" t="str">
        <f t="shared" ca="1" si="179"/>
        <v>-</v>
      </c>
      <c r="W5701" t="str">
        <f t="shared" si="178"/>
        <v>-</v>
      </c>
    </row>
    <row r="5702" spans="1:29" x14ac:dyDescent="0.25">
      <c r="A5702" s="6"/>
      <c r="B5702" s="10"/>
      <c r="C5702" s="6"/>
      <c r="D5702" s="6"/>
      <c r="E5702" s="6"/>
      <c r="F5702" s="6"/>
      <c r="G5702" s="6"/>
      <c r="H5702" s="6"/>
      <c r="I5702" s="6"/>
      <c r="J5702" s="6"/>
      <c r="K5702" s="6"/>
      <c r="L5702" s="6"/>
      <c r="M5702" s="6"/>
      <c r="N5702" s="6"/>
      <c r="O5702" s="6"/>
      <c r="P5702" s="10"/>
      <c r="Q5702" s="15" t="str">
        <f t="shared" ca="1" si="179"/>
        <v>-</v>
      </c>
      <c r="R5702" s="6"/>
      <c r="S5702" s="6"/>
      <c r="T5702" s="6"/>
      <c r="U5702" s="6"/>
      <c r="V5702" s="6"/>
      <c r="W5702" s="6" t="str">
        <f t="shared" si="178"/>
        <v>-</v>
      </c>
      <c r="X5702" s="6"/>
      <c r="Y5702" s="6"/>
      <c r="Z5702" s="6"/>
      <c r="AA5702" s="6"/>
      <c r="AB5702" s="6"/>
      <c r="AC5702" s="6"/>
    </row>
    <row r="5703" spans="1:29" x14ac:dyDescent="0.25">
      <c r="Q5703" s="12" t="str">
        <f t="shared" ca="1" si="179"/>
        <v>-</v>
      </c>
      <c r="W5703" t="str">
        <f t="shared" si="178"/>
        <v>-</v>
      </c>
    </row>
    <row r="5704" spans="1:29" x14ac:dyDescent="0.25">
      <c r="A5704" s="6"/>
      <c r="B5704" s="10"/>
      <c r="C5704" s="6"/>
      <c r="D5704" s="6"/>
      <c r="E5704" s="6"/>
      <c r="F5704" s="6"/>
      <c r="G5704" s="6"/>
      <c r="H5704" s="6"/>
      <c r="I5704" s="6"/>
      <c r="J5704" s="6"/>
      <c r="K5704" s="6"/>
      <c r="L5704" s="6"/>
      <c r="M5704" s="6"/>
      <c r="N5704" s="6"/>
      <c r="O5704" s="6"/>
      <c r="P5704" s="10"/>
      <c r="Q5704" s="15" t="str">
        <f t="shared" ca="1" si="179"/>
        <v>-</v>
      </c>
      <c r="R5704" s="6"/>
      <c r="S5704" s="6"/>
      <c r="T5704" s="6"/>
      <c r="U5704" s="6"/>
      <c r="V5704" s="6"/>
      <c r="W5704" s="6" t="str">
        <f t="shared" ref="W5704:W5767" si="180">IF(OR(ISBLANK(J5704),ISBLANK(V5704)),"-",(IF(J5704=V5704,"Yes","No")))</f>
        <v>-</v>
      </c>
      <c r="X5704" s="6"/>
      <c r="Y5704" s="6"/>
      <c r="Z5704" s="6"/>
      <c r="AA5704" s="6"/>
      <c r="AB5704" s="6"/>
      <c r="AC5704" s="6"/>
    </row>
    <row r="5705" spans="1:29" x14ac:dyDescent="0.25">
      <c r="Q5705" s="12" t="str">
        <f t="shared" ref="Q5705:Q5768" ca="1" si="181">IF(B5705&gt;1/1/1900, (IF(R5705="Closed",(DATEDIF(B5705,P5705,"d"))-(DATEDIF(M5705,O5705,"d")),IF(OR(R5705="Pending",ISBLANK(P5705)),TODAY()-B5705))),"-")</f>
        <v>-</v>
      </c>
      <c r="W5705" t="str">
        <f t="shared" si="180"/>
        <v>-</v>
      </c>
    </row>
    <row r="5706" spans="1:29" x14ac:dyDescent="0.25">
      <c r="A5706" s="6"/>
      <c r="B5706" s="10"/>
      <c r="C5706" s="6"/>
      <c r="D5706" s="6"/>
      <c r="E5706" s="6"/>
      <c r="F5706" s="6"/>
      <c r="G5706" s="6"/>
      <c r="H5706" s="6"/>
      <c r="I5706" s="6"/>
      <c r="J5706" s="6"/>
      <c r="K5706" s="6"/>
      <c r="L5706" s="6"/>
      <c r="M5706" s="6"/>
      <c r="N5706" s="6"/>
      <c r="O5706" s="6"/>
      <c r="P5706" s="10"/>
      <c r="Q5706" s="15" t="str">
        <f t="shared" ca="1" si="181"/>
        <v>-</v>
      </c>
      <c r="R5706" s="6"/>
      <c r="S5706" s="6"/>
      <c r="T5706" s="6"/>
      <c r="U5706" s="6"/>
      <c r="V5706" s="6"/>
      <c r="W5706" s="6" t="str">
        <f t="shared" si="180"/>
        <v>-</v>
      </c>
      <c r="X5706" s="6"/>
      <c r="Y5706" s="6"/>
      <c r="Z5706" s="6"/>
      <c r="AA5706" s="6"/>
      <c r="AB5706" s="6"/>
      <c r="AC5706" s="6"/>
    </row>
    <row r="5707" spans="1:29" x14ac:dyDescent="0.25">
      <c r="Q5707" s="12" t="str">
        <f t="shared" ca="1" si="181"/>
        <v>-</v>
      </c>
      <c r="W5707" t="str">
        <f t="shared" si="180"/>
        <v>-</v>
      </c>
    </row>
    <row r="5708" spans="1:29" x14ac:dyDescent="0.25">
      <c r="A5708" s="6"/>
      <c r="B5708" s="10"/>
      <c r="C5708" s="6"/>
      <c r="D5708" s="6"/>
      <c r="E5708" s="6"/>
      <c r="F5708" s="6"/>
      <c r="G5708" s="6"/>
      <c r="H5708" s="6"/>
      <c r="I5708" s="6"/>
      <c r="J5708" s="6"/>
      <c r="K5708" s="6"/>
      <c r="L5708" s="6"/>
      <c r="M5708" s="6"/>
      <c r="N5708" s="6"/>
      <c r="O5708" s="6"/>
      <c r="P5708" s="10"/>
      <c r="Q5708" s="15" t="str">
        <f t="shared" ca="1" si="181"/>
        <v>-</v>
      </c>
      <c r="R5708" s="6"/>
      <c r="S5708" s="6"/>
      <c r="T5708" s="6"/>
      <c r="U5708" s="6"/>
      <c r="V5708" s="6"/>
      <c r="W5708" s="6" t="str">
        <f t="shared" si="180"/>
        <v>-</v>
      </c>
      <c r="X5708" s="6"/>
      <c r="Y5708" s="6"/>
      <c r="Z5708" s="6"/>
      <c r="AA5708" s="6"/>
      <c r="AB5708" s="6"/>
      <c r="AC5708" s="6"/>
    </row>
    <row r="5709" spans="1:29" x14ac:dyDescent="0.25">
      <c r="Q5709" s="12" t="str">
        <f t="shared" ca="1" si="181"/>
        <v>-</v>
      </c>
      <c r="W5709" t="str">
        <f t="shared" si="180"/>
        <v>-</v>
      </c>
    </row>
    <row r="5710" spans="1:29" x14ac:dyDescent="0.25">
      <c r="A5710" s="6"/>
      <c r="B5710" s="10"/>
      <c r="C5710" s="6"/>
      <c r="D5710" s="6"/>
      <c r="E5710" s="6"/>
      <c r="F5710" s="6"/>
      <c r="G5710" s="6"/>
      <c r="H5710" s="6"/>
      <c r="I5710" s="6"/>
      <c r="J5710" s="6"/>
      <c r="K5710" s="6"/>
      <c r="L5710" s="6"/>
      <c r="M5710" s="6"/>
      <c r="N5710" s="6"/>
      <c r="O5710" s="6"/>
      <c r="P5710" s="10"/>
      <c r="Q5710" s="15" t="str">
        <f t="shared" ca="1" si="181"/>
        <v>-</v>
      </c>
      <c r="R5710" s="6"/>
      <c r="S5710" s="6"/>
      <c r="T5710" s="6"/>
      <c r="U5710" s="6"/>
      <c r="V5710" s="6"/>
      <c r="W5710" s="6" t="str">
        <f t="shared" si="180"/>
        <v>-</v>
      </c>
      <c r="X5710" s="6"/>
      <c r="Y5710" s="6"/>
      <c r="Z5710" s="6"/>
      <c r="AA5710" s="6"/>
      <c r="AB5710" s="6"/>
      <c r="AC5710" s="6"/>
    </row>
    <row r="5711" spans="1:29" x14ac:dyDescent="0.25">
      <c r="Q5711" s="12" t="str">
        <f t="shared" ca="1" si="181"/>
        <v>-</v>
      </c>
      <c r="W5711" t="str">
        <f t="shared" si="180"/>
        <v>-</v>
      </c>
    </row>
    <row r="5712" spans="1:29" x14ac:dyDescent="0.25">
      <c r="A5712" s="6"/>
      <c r="B5712" s="10"/>
      <c r="C5712" s="6"/>
      <c r="D5712" s="6"/>
      <c r="E5712" s="6"/>
      <c r="F5712" s="6"/>
      <c r="G5712" s="6"/>
      <c r="H5712" s="6"/>
      <c r="I5712" s="6"/>
      <c r="J5712" s="6"/>
      <c r="K5712" s="6"/>
      <c r="L5712" s="6"/>
      <c r="M5712" s="6"/>
      <c r="N5712" s="6"/>
      <c r="O5712" s="6"/>
      <c r="P5712" s="10"/>
      <c r="Q5712" s="15" t="str">
        <f t="shared" ca="1" si="181"/>
        <v>-</v>
      </c>
      <c r="R5712" s="6"/>
      <c r="S5712" s="6"/>
      <c r="T5712" s="6"/>
      <c r="U5712" s="6"/>
      <c r="V5712" s="6"/>
      <c r="W5712" s="6" t="str">
        <f t="shared" si="180"/>
        <v>-</v>
      </c>
      <c r="X5712" s="6"/>
      <c r="Y5712" s="6"/>
      <c r="Z5712" s="6"/>
      <c r="AA5712" s="6"/>
      <c r="AB5712" s="6"/>
      <c r="AC5712" s="6"/>
    </row>
    <row r="5713" spans="1:29" x14ac:dyDescent="0.25">
      <c r="Q5713" s="12" t="str">
        <f t="shared" ca="1" si="181"/>
        <v>-</v>
      </c>
      <c r="W5713" t="str">
        <f t="shared" si="180"/>
        <v>-</v>
      </c>
    </row>
    <row r="5714" spans="1:29" x14ac:dyDescent="0.25">
      <c r="A5714" s="6"/>
      <c r="B5714" s="10"/>
      <c r="C5714" s="6"/>
      <c r="D5714" s="6"/>
      <c r="E5714" s="6"/>
      <c r="F5714" s="6"/>
      <c r="G5714" s="6"/>
      <c r="H5714" s="6"/>
      <c r="I5714" s="6"/>
      <c r="J5714" s="6"/>
      <c r="K5714" s="6"/>
      <c r="L5714" s="6"/>
      <c r="M5714" s="6"/>
      <c r="N5714" s="6"/>
      <c r="O5714" s="6"/>
      <c r="P5714" s="10"/>
      <c r="Q5714" s="15" t="str">
        <f t="shared" ca="1" si="181"/>
        <v>-</v>
      </c>
      <c r="R5714" s="6"/>
      <c r="S5714" s="6"/>
      <c r="T5714" s="6"/>
      <c r="U5714" s="6"/>
      <c r="V5714" s="6"/>
      <c r="W5714" s="6" t="str">
        <f t="shared" si="180"/>
        <v>-</v>
      </c>
      <c r="X5714" s="6"/>
      <c r="Y5714" s="6"/>
      <c r="Z5714" s="6"/>
      <c r="AA5714" s="6"/>
      <c r="AB5714" s="6"/>
      <c r="AC5714" s="6"/>
    </row>
    <row r="5715" spans="1:29" x14ac:dyDescent="0.25">
      <c r="Q5715" s="12" t="str">
        <f t="shared" ca="1" si="181"/>
        <v>-</v>
      </c>
      <c r="W5715" t="str">
        <f t="shared" si="180"/>
        <v>-</v>
      </c>
    </row>
    <row r="5716" spans="1:29" x14ac:dyDescent="0.25">
      <c r="A5716" s="6"/>
      <c r="B5716" s="10"/>
      <c r="C5716" s="6"/>
      <c r="D5716" s="6"/>
      <c r="E5716" s="6"/>
      <c r="F5716" s="6"/>
      <c r="G5716" s="6"/>
      <c r="H5716" s="6"/>
      <c r="I5716" s="6"/>
      <c r="J5716" s="6"/>
      <c r="K5716" s="6"/>
      <c r="L5716" s="6"/>
      <c r="M5716" s="6"/>
      <c r="N5716" s="6"/>
      <c r="O5716" s="6"/>
      <c r="P5716" s="10"/>
      <c r="Q5716" s="15" t="str">
        <f t="shared" ca="1" si="181"/>
        <v>-</v>
      </c>
      <c r="R5716" s="6"/>
      <c r="S5716" s="6"/>
      <c r="T5716" s="6"/>
      <c r="U5716" s="6"/>
      <c r="V5716" s="6"/>
      <c r="W5716" s="6" t="str">
        <f t="shared" si="180"/>
        <v>-</v>
      </c>
      <c r="X5716" s="6"/>
      <c r="Y5716" s="6"/>
      <c r="Z5716" s="6"/>
      <c r="AA5716" s="6"/>
      <c r="AB5716" s="6"/>
      <c r="AC5716" s="6"/>
    </row>
    <row r="5717" spans="1:29" x14ac:dyDescent="0.25">
      <c r="Q5717" s="12" t="str">
        <f t="shared" ca="1" si="181"/>
        <v>-</v>
      </c>
      <c r="W5717" t="str">
        <f t="shared" si="180"/>
        <v>-</v>
      </c>
    </row>
    <row r="5718" spans="1:29" x14ac:dyDescent="0.25">
      <c r="A5718" s="6"/>
      <c r="B5718" s="10"/>
      <c r="C5718" s="6"/>
      <c r="D5718" s="6"/>
      <c r="E5718" s="6"/>
      <c r="F5718" s="6"/>
      <c r="G5718" s="6"/>
      <c r="H5718" s="6"/>
      <c r="I5718" s="6"/>
      <c r="J5718" s="6"/>
      <c r="K5718" s="6"/>
      <c r="L5718" s="6"/>
      <c r="M5718" s="6"/>
      <c r="N5718" s="6"/>
      <c r="O5718" s="6"/>
      <c r="P5718" s="10"/>
      <c r="Q5718" s="15" t="str">
        <f t="shared" ca="1" si="181"/>
        <v>-</v>
      </c>
      <c r="R5718" s="6"/>
      <c r="S5718" s="6"/>
      <c r="T5718" s="6"/>
      <c r="U5718" s="6"/>
      <c r="V5718" s="6"/>
      <c r="W5718" s="6" t="str">
        <f t="shared" si="180"/>
        <v>-</v>
      </c>
      <c r="X5718" s="6"/>
      <c r="Y5718" s="6"/>
      <c r="Z5718" s="6"/>
      <c r="AA5718" s="6"/>
      <c r="AB5718" s="6"/>
      <c r="AC5718" s="6"/>
    </row>
    <row r="5719" spans="1:29" x14ac:dyDescent="0.25">
      <c r="Q5719" s="12" t="str">
        <f t="shared" ca="1" si="181"/>
        <v>-</v>
      </c>
      <c r="W5719" t="str">
        <f t="shared" si="180"/>
        <v>-</v>
      </c>
    </row>
    <row r="5720" spans="1:29" x14ac:dyDescent="0.25">
      <c r="A5720" s="6"/>
      <c r="B5720" s="10"/>
      <c r="C5720" s="6"/>
      <c r="D5720" s="6"/>
      <c r="E5720" s="6"/>
      <c r="F5720" s="6"/>
      <c r="G5720" s="6"/>
      <c r="H5720" s="6"/>
      <c r="I5720" s="6"/>
      <c r="J5720" s="6"/>
      <c r="K5720" s="6"/>
      <c r="L5720" s="6"/>
      <c r="M5720" s="6"/>
      <c r="N5720" s="6"/>
      <c r="O5720" s="6"/>
      <c r="P5720" s="10"/>
      <c r="Q5720" s="15" t="str">
        <f t="shared" ca="1" si="181"/>
        <v>-</v>
      </c>
      <c r="R5720" s="6"/>
      <c r="S5720" s="6"/>
      <c r="T5720" s="6"/>
      <c r="U5720" s="6"/>
      <c r="V5720" s="6"/>
      <c r="W5720" s="6" t="str">
        <f t="shared" si="180"/>
        <v>-</v>
      </c>
      <c r="X5720" s="6"/>
      <c r="Y5720" s="6"/>
      <c r="Z5720" s="6"/>
      <c r="AA5720" s="6"/>
      <c r="AB5720" s="6"/>
      <c r="AC5720" s="6"/>
    </row>
    <row r="5721" spans="1:29" x14ac:dyDescent="0.25">
      <c r="Q5721" s="12" t="str">
        <f t="shared" ca="1" si="181"/>
        <v>-</v>
      </c>
      <c r="W5721" t="str">
        <f t="shared" si="180"/>
        <v>-</v>
      </c>
    </row>
    <row r="5722" spans="1:29" x14ac:dyDescent="0.25">
      <c r="A5722" s="6"/>
      <c r="B5722" s="10"/>
      <c r="C5722" s="6"/>
      <c r="D5722" s="6"/>
      <c r="E5722" s="6"/>
      <c r="F5722" s="6"/>
      <c r="G5722" s="6"/>
      <c r="H5722" s="6"/>
      <c r="I5722" s="6"/>
      <c r="J5722" s="6"/>
      <c r="K5722" s="6"/>
      <c r="L5722" s="6"/>
      <c r="M5722" s="6"/>
      <c r="N5722" s="6"/>
      <c r="O5722" s="6"/>
      <c r="P5722" s="10"/>
      <c r="Q5722" s="15" t="str">
        <f t="shared" ca="1" si="181"/>
        <v>-</v>
      </c>
      <c r="R5722" s="6"/>
      <c r="S5722" s="6"/>
      <c r="T5722" s="6"/>
      <c r="U5722" s="6"/>
      <c r="V5722" s="6"/>
      <c r="W5722" s="6" t="str">
        <f t="shared" si="180"/>
        <v>-</v>
      </c>
      <c r="X5722" s="6"/>
      <c r="Y5722" s="6"/>
      <c r="Z5722" s="6"/>
      <c r="AA5722" s="6"/>
      <c r="AB5722" s="6"/>
      <c r="AC5722" s="6"/>
    </row>
    <row r="5723" spans="1:29" x14ac:dyDescent="0.25">
      <c r="Q5723" s="12" t="str">
        <f t="shared" ca="1" si="181"/>
        <v>-</v>
      </c>
      <c r="W5723" t="str">
        <f t="shared" si="180"/>
        <v>-</v>
      </c>
    </row>
    <row r="5724" spans="1:29" x14ac:dyDescent="0.25">
      <c r="A5724" s="6"/>
      <c r="B5724" s="10"/>
      <c r="C5724" s="6"/>
      <c r="D5724" s="6"/>
      <c r="E5724" s="6"/>
      <c r="F5724" s="6"/>
      <c r="G5724" s="6"/>
      <c r="H5724" s="6"/>
      <c r="I5724" s="6"/>
      <c r="J5724" s="6"/>
      <c r="K5724" s="6"/>
      <c r="L5724" s="6"/>
      <c r="M5724" s="6"/>
      <c r="N5724" s="6"/>
      <c r="O5724" s="6"/>
      <c r="P5724" s="10"/>
      <c r="Q5724" s="15" t="str">
        <f t="shared" ca="1" si="181"/>
        <v>-</v>
      </c>
      <c r="R5724" s="6"/>
      <c r="S5724" s="6"/>
      <c r="T5724" s="6"/>
      <c r="U5724" s="6"/>
      <c r="V5724" s="6"/>
      <c r="W5724" s="6" t="str">
        <f t="shared" si="180"/>
        <v>-</v>
      </c>
      <c r="X5724" s="6"/>
      <c r="Y5724" s="6"/>
      <c r="Z5724" s="6"/>
      <c r="AA5724" s="6"/>
      <c r="AB5724" s="6"/>
      <c r="AC5724" s="6"/>
    </row>
    <row r="5725" spans="1:29" x14ac:dyDescent="0.25">
      <c r="Q5725" s="12" t="str">
        <f t="shared" ca="1" si="181"/>
        <v>-</v>
      </c>
      <c r="W5725" t="str">
        <f t="shared" si="180"/>
        <v>-</v>
      </c>
    </row>
    <row r="5726" spans="1:29" x14ac:dyDescent="0.25">
      <c r="A5726" s="6"/>
      <c r="B5726" s="10"/>
      <c r="C5726" s="6"/>
      <c r="D5726" s="6"/>
      <c r="E5726" s="6"/>
      <c r="F5726" s="6"/>
      <c r="G5726" s="6"/>
      <c r="H5726" s="6"/>
      <c r="I5726" s="6"/>
      <c r="J5726" s="6"/>
      <c r="K5726" s="6"/>
      <c r="L5726" s="6"/>
      <c r="M5726" s="6"/>
      <c r="N5726" s="6"/>
      <c r="O5726" s="6"/>
      <c r="P5726" s="10"/>
      <c r="Q5726" s="15" t="str">
        <f t="shared" ca="1" si="181"/>
        <v>-</v>
      </c>
      <c r="R5726" s="6"/>
      <c r="S5726" s="6"/>
      <c r="T5726" s="6"/>
      <c r="U5726" s="6"/>
      <c r="V5726" s="6"/>
      <c r="W5726" s="6" t="str">
        <f t="shared" si="180"/>
        <v>-</v>
      </c>
      <c r="X5726" s="6"/>
      <c r="Y5726" s="6"/>
      <c r="Z5726" s="6"/>
      <c r="AA5726" s="6"/>
      <c r="AB5726" s="6"/>
      <c r="AC5726" s="6"/>
    </row>
    <row r="5727" spans="1:29" x14ac:dyDescent="0.25">
      <c r="Q5727" s="12" t="str">
        <f t="shared" ca="1" si="181"/>
        <v>-</v>
      </c>
      <c r="W5727" t="str">
        <f t="shared" si="180"/>
        <v>-</v>
      </c>
    </row>
    <row r="5728" spans="1:29" x14ac:dyDescent="0.25">
      <c r="A5728" s="6"/>
      <c r="B5728" s="10"/>
      <c r="C5728" s="6"/>
      <c r="D5728" s="6"/>
      <c r="E5728" s="6"/>
      <c r="F5728" s="6"/>
      <c r="G5728" s="6"/>
      <c r="H5728" s="6"/>
      <c r="I5728" s="6"/>
      <c r="J5728" s="6"/>
      <c r="K5728" s="6"/>
      <c r="L5728" s="6"/>
      <c r="M5728" s="6"/>
      <c r="N5728" s="6"/>
      <c r="O5728" s="6"/>
      <c r="P5728" s="10"/>
      <c r="Q5728" s="15" t="str">
        <f t="shared" ca="1" si="181"/>
        <v>-</v>
      </c>
      <c r="R5728" s="6"/>
      <c r="S5728" s="6"/>
      <c r="T5728" s="6"/>
      <c r="U5728" s="6"/>
      <c r="V5728" s="6"/>
      <c r="W5728" s="6" t="str">
        <f t="shared" si="180"/>
        <v>-</v>
      </c>
      <c r="X5728" s="6"/>
      <c r="Y5728" s="6"/>
      <c r="Z5728" s="6"/>
      <c r="AA5728" s="6"/>
      <c r="AB5728" s="6"/>
      <c r="AC5728" s="6"/>
    </row>
    <row r="5729" spans="1:29" x14ac:dyDescent="0.25">
      <c r="Q5729" s="12" t="str">
        <f t="shared" ca="1" si="181"/>
        <v>-</v>
      </c>
      <c r="W5729" t="str">
        <f t="shared" si="180"/>
        <v>-</v>
      </c>
    </row>
    <row r="5730" spans="1:29" x14ac:dyDescent="0.25">
      <c r="A5730" s="6"/>
      <c r="B5730" s="10"/>
      <c r="C5730" s="6"/>
      <c r="D5730" s="6"/>
      <c r="E5730" s="6"/>
      <c r="F5730" s="6"/>
      <c r="G5730" s="6"/>
      <c r="H5730" s="6"/>
      <c r="I5730" s="6"/>
      <c r="J5730" s="6"/>
      <c r="K5730" s="6"/>
      <c r="L5730" s="6"/>
      <c r="M5730" s="6"/>
      <c r="N5730" s="6"/>
      <c r="O5730" s="6"/>
      <c r="P5730" s="10"/>
      <c r="Q5730" s="15" t="str">
        <f t="shared" ca="1" si="181"/>
        <v>-</v>
      </c>
      <c r="R5730" s="6"/>
      <c r="S5730" s="6"/>
      <c r="T5730" s="6"/>
      <c r="U5730" s="6"/>
      <c r="V5730" s="6"/>
      <c r="W5730" s="6" t="str">
        <f t="shared" si="180"/>
        <v>-</v>
      </c>
      <c r="X5730" s="6"/>
      <c r="Y5730" s="6"/>
      <c r="Z5730" s="6"/>
      <c r="AA5730" s="6"/>
      <c r="AB5730" s="6"/>
      <c r="AC5730" s="6"/>
    </row>
    <row r="5731" spans="1:29" x14ac:dyDescent="0.25">
      <c r="Q5731" s="12" t="str">
        <f t="shared" ca="1" si="181"/>
        <v>-</v>
      </c>
      <c r="W5731" t="str">
        <f t="shared" si="180"/>
        <v>-</v>
      </c>
    </row>
    <row r="5732" spans="1:29" x14ac:dyDescent="0.25">
      <c r="A5732" s="6"/>
      <c r="B5732" s="10"/>
      <c r="C5732" s="6"/>
      <c r="D5732" s="6"/>
      <c r="E5732" s="6"/>
      <c r="F5732" s="6"/>
      <c r="G5732" s="6"/>
      <c r="H5732" s="6"/>
      <c r="I5732" s="6"/>
      <c r="J5732" s="6"/>
      <c r="K5732" s="6"/>
      <c r="L5732" s="6"/>
      <c r="M5732" s="6"/>
      <c r="N5732" s="6"/>
      <c r="O5732" s="6"/>
      <c r="P5732" s="10"/>
      <c r="Q5732" s="15" t="str">
        <f t="shared" ca="1" si="181"/>
        <v>-</v>
      </c>
      <c r="R5732" s="6"/>
      <c r="S5732" s="6"/>
      <c r="T5732" s="6"/>
      <c r="U5732" s="6"/>
      <c r="V5732" s="6"/>
      <c r="W5732" s="6" t="str">
        <f t="shared" si="180"/>
        <v>-</v>
      </c>
      <c r="X5732" s="6"/>
      <c r="Y5732" s="6"/>
      <c r="Z5732" s="6"/>
      <c r="AA5732" s="6"/>
      <c r="AB5732" s="6"/>
      <c r="AC5732" s="6"/>
    </row>
    <row r="5733" spans="1:29" x14ac:dyDescent="0.25">
      <c r="Q5733" s="12" t="str">
        <f t="shared" ca="1" si="181"/>
        <v>-</v>
      </c>
      <c r="W5733" t="str">
        <f t="shared" si="180"/>
        <v>-</v>
      </c>
    </row>
    <row r="5734" spans="1:29" x14ac:dyDescent="0.25">
      <c r="A5734" s="6"/>
      <c r="B5734" s="10"/>
      <c r="C5734" s="6"/>
      <c r="D5734" s="6"/>
      <c r="E5734" s="6"/>
      <c r="F5734" s="6"/>
      <c r="G5734" s="6"/>
      <c r="H5734" s="6"/>
      <c r="I5734" s="6"/>
      <c r="J5734" s="6"/>
      <c r="K5734" s="6"/>
      <c r="L5734" s="6"/>
      <c r="M5734" s="6"/>
      <c r="N5734" s="6"/>
      <c r="O5734" s="6"/>
      <c r="P5734" s="10"/>
      <c r="Q5734" s="15" t="str">
        <f t="shared" ca="1" si="181"/>
        <v>-</v>
      </c>
      <c r="R5734" s="6"/>
      <c r="S5734" s="6"/>
      <c r="T5734" s="6"/>
      <c r="U5734" s="6"/>
      <c r="V5734" s="6"/>
      <c r="W5734" s="6" t="str">
        <f t="shared" si="180"/>
        <v>-</v>
      </c>
      <c r="X5734" s="6"/>
      <c r="Y5734" s="6"/>
      <c r="Z5734" s="6"/>
      <c r="AA5734" s="6"/>
      <c r="AB5734" s="6"/>
      <c r="AC5734" s="6"/>
    </row>
    <row r="5735" spans="1:29" x14ac:dyDescent="0.25">
      <c r="Q5735" s="12" t="str">
        <f t="shared" ca="1" si="181"/>
        <v>-</v>
      </c>
      <c r="W5735" t="str">
        <f t="shared" si="180"/>
        <v>-</v>
      </c>
    </row>
    <row r="5736" spans="1:29" x14ac:dyDescent="0.25">
      <c r="A5736" s="6"/>
      <c r="B5736" s="10"/>
      <c r="C5736" s="6"/>
      <c r="D5736" s="6"/>
      <c r="E5736" s="6"/>
      <c r="F5736" s="6"/>
      <c r="G5736" s="6"/>
      <c r="H5736" s="6"/>
      <c r="I5736" s="6"/>
      <c r="J5736" s="6"/>
      <c r="K5736" s="6"/>
      <c r="L5736" s="6"/>
      <c r="M5736" s="6"/>
      <c r="N5736" s="6"/>
      <c r="O5736" s="6"/>
      <c r="P5736" s="10"/>
      <c r="Q5736" s="15" t="str">
        <f t="shared" ca="1" si="181"/>
        <v>-</v>
      </c>
      <c r="R5736" s="6"/>
      <c r="S5736" s="6"/>
      <c r="T5736" s="6"/>
      <c r="U5736" s="6"/>
      <c r="V5736" s="6"/>
      <c r="W5736" s="6" t="str">
        <f t="shared" si="180"/>
        <v>-</v>
      </c>
      <c r="X5736" s="6"/>
      <c r="Y5736" s="6"/>
      <c r="Z5736" s="6"/>
      <c r="AA5736" s="6"/>
      <c r="AB5736" s="6"/>
      <c r="AC5736" s="6"/>
    </row>
    <row r="5737" spans="1:29" x14ac:dyDescent="0.25">
      <c r="Q5737" s="12" t="str">
        <f t="shared" ca="1" si="181"/>
        <v>-</v>
      </c>
      <c r="W5737" t="str">
        <f t="shared" si="180"/>
        <v>-</v>
      </c>
    </row>
    <row r="5738" spans="1:29" x14ac:dyDescent="0.25">
      <c r="A5738" s="6"/>
      <c r="B5738" s="10"/>
      <c r="C5738" s="6"/>
      <c r="D5738" s="6"/>
      <c r="E5738" s="6"/>
      <c r="F5738" s="6"/>
      <c r="G5738" s="6"/>
      <c r="H5738" s="6"/>
      <c r="I5738" s="6"/>
      <c r="J5738" s="6"/>
      <c r="K5738" s="6"/>
      <c r="L5738" s="6"/>
      <c r="M5738" s="6"/>
      <c r="N5738" s="6"/>
      <c r="O5738" s="6"/>
      <c r="P5738" s="10"/>
      <c r="Q5738" s="15" t="str">
        <f t="shared" ca="1" si="181"/>
        <v>-</v>
      </c>
      <c r="R5738" s="6"/>
      <c r="S5738" s="6"/>
      <c r="T5738" s="6"/>
      <c r="U5738" s="6"/>
      <c r="V5738" s="6"/>
      <c r="W5738" s="6" t="str">
        <f t="shared" si="180"/>
        <v>-</v>
      </c>
      <c r="X5738" s="6"/>
      <c r="Y5738" s="6"/>
      <c r="Z5738" s="6"/>
      <c r="AA5738" s="6"/>
      <c r="AB5738" s="6"/>
      <c r="AC5738" s="6"/>
    </row>
    <row r="5739" spans="1:29" x14ac:dyDescent="0.25">
      <c r="Q5739" s="12" t="str">
        <f t="shared" ca="1" si="181"/>
        <v>-</v>
      </c>
      <c r="W5739" t="str">
        <f t="shared" si="180"/>
        <v>-</v>
      </c>
    </row>
    <row r="5740" spans="1:29" x14ac:dyDescent="0.25">
      <c r="A5740" s="6"/>
      <c r="B5740" s="10"/>
      <c r="C5740" s="6"/>
      <c r="D5740" s="6"/>
      <c r="E5740" s="6"/>
      <c r="F5740" s="6"/>
      <c r="G5740" s="6"/>
      <c r="H5740" s="6"/>
      <c r="I5740" s="6"/>
      <c r="J5740" s="6"/>
      <c r="K5740" s="6"/>
      <c r="L5740" s="6"/>
      <c r="M5740" s="6"/>
      <c r="N5740" s="6"/>
      <c r="O5740" s="6"/>
      <c r="P5740" s="10"/>
      <c r="Q5740" s="15" t="str">
        <f t="shared" ca="1" si="181"/>
        <v>-</v>
      </c>
      <c r="R5740" s="6"/>
      <c r="S5740" s="6"/>
      <c r="T5740" s="6"/>
      <c r="U5740" s="6"/>
      <c r="V5740" s="6"/>
      <c r="W5740" s="6" t="str">
        <f t="shared" si="180"/>
        <v>-</v>
      </c>
      <c r="X5740" s="6"/>
      <c r="Y5740" s="6"/>
      <c r="Z5740" s="6"/>
      <c r="AA5740" s="6"/>
      <c r="AB5740" s="6"/>
      <c r="AC5740" s="6"/>
    </row>
    <row r="5741" spans="1:29" x14ac:dyDescent="0.25">
      <c r="Q5741" s="12" t="str">
        <f t="shared" ca="1" si="181"/>
        <v>-</v>
      </c>
      <c r="W5741" t="str">
        <f t="shared" si="180"/>
        <v>-</v>
      </c>
    </row>
    <row r="5742" spans="1:29" x14ac:dyDescent="0.25">
      <c r="A5742" s="6"/>
      <c r="B5742" s="10"/>
      <c r="C5742" s="6"/>
      <c r="D5742" s="6"/>
      <c r="E5742" s="6"/>
      <c r="F5742" s="6"/>
      <c r="G5742" s="6"/>
      <c r="H5742" s="6"/>
      <c r="I5742" s="6"/>
      <c r="J5742" s="6"/>
      <c r="K5742" s="6"/>
      <c r="L5742" s="6"/>
      <c r="M5742" s="6"/>
      <c r="N5742" s="6"/>
      <c r="O5742" s="6"/>
      <c r="P5742" s="10"/>
      <c r="Q5742" s="15" t="str">
        <f t="shared" ca="1" si="181"/>
        <v>-</v>
      </c>
      <c r="R5742" s="6"/>
      <c r="S5742" s="6"/>
      <c r="T5742" s="6"/>
      <c r="U5742" s="6"/>
      <c r="V5742" s="6"/>
      <c r="W5742" s="6" t="str">
        <f t="shared" si="180"/>
        <v>-</v>
      </c>
      <c r="X5742" s="6"/>
      <c r="Y5742" s="6"/>
      <c r="Z5742" s="6"/>
      <c r="AA5742" s="6"/>
      <c r="AB5742" s="6"/>
      <c r="AC5742" s="6"/>
    </row>
    <row r="5743" spans="1:29" x14ac:dyDescent="0.25">
      <c r="Q5743" s="12" t="str">
        <f t="shared" ca="1" si="181"/>
        <v>-</v>
      </c>
      <c r="W5743" t="str">
        <f t="shared" si="180"/>
        <v>-</v>
      </c>
    </row>
    <row r="5744" spans="1:29" x14ac:dyDescent="0.25">
      <c r="A5744" s="6"/>
      <c r="B5744" s="10"/>
      <c r="C5744" s="6"/>
      <c r="D5744" s="6"/>
      <c r="E5744" s="6"/>
      <c r="F5744" s="6"/>
      <c r="G5744" s="6"/>
      <c r="H5744" s="6"/>
      <c r="I5744" s="6"/>
      <c r="J5744" s="6"/>
      <c r="K5744" s="6"/>
      <c r="L5744" s="6"/>
      <c r="M5744" s="6"/>
      <c r="N5744" s="6"/>
      <c r="O5744" s="6"/>
      <c r="P5744" s="10"/>
      <c r="Q5744" s="15" t="str">
        <f t="shared" ca="1" si="181"/>
        <v>-</v>
      </c>
      <c r="R5744" s="6"/>
      <c r="S5744" s="6"/>
      <c r="T5744" s="6"/>
      <c r="U5744" s="6"/>
      <c r="V5744" s="6"/>
      <c r="W5744" s="6" t="str">
        <f t="shared" si="180"/>
        <v>-</v>
      </c>
      <c r="X5744" s="6"/>
      <c r="Y5744" s="6"/>
      <c r="Z5744" s="6"/>
      <c r="AA5744" s="6"/>
      <c r="AB5744" s="6"/>
      <c r="AC5744" s="6"/>
    </row>
    <row r="5745" spans="1:29" x14ac:dyDescent="0.25">
      <c r="Q5745" s="12" t="str">
        <f t="shared" ca="1" si="181"/>
        <v>-</v>
      </c>
      <c r="W5745" t="str">
        <f t="shared" si="180"/>
        <v>-</v>
      </c>
    </row>
    <row r="5746" spans="1:29" x14ac:dyDescent="0.25">
      <c r="A5746" s="6"/>
      <c r="B5746" s="10"/>
      <c r="C5746" s="6"/>
      <c r="D5746" s="6"/>
      <c r="E5746" s="6"/>
      <c r="F5746" s="6"/>
      <c r="G5746" s="6"/>
      <c r="H5746" s="6"/>
      <c r="I5746" s="6"/>
      <c r="J5746" s="6"/>
      <c r="K5746" s="6"/>
      <c r="L5746" s="6"/>
      <c r="M5746" s="6"/>
      <c r="N5746" s="6"/>
      <c r="O5746" s="6"/>
      <c r="P5746" s="10"/>
      <c r="Q5746" s="15" t="str">
        <f t="shared" ca="1" si="181"/>
        <v>-</v>
      </c>
      <c r="R5746" s="6"/>
      <c r="S5746" s="6"/>
      <c r="T5746" s="6"/>
      <c r="U5746" s="6"/>
      <c r="V5746" s="6"/>
      <c r="W5746" s="6" t="str">
        <f t="shared" si="180"/>
        <v>-</v>
      </c>
      <c r="X5746" s="6"/>
      <c r="Y5746" s="6"/>
      <c r="Z5746" s="6"/>
      <c r="AA5746" s="6"/>
      <c r="AB5746" s="6"/>
      <c r="AC5746" s="6"/>
    </row>
    <row r="5747" spans="1:29" x14ac:dyDescent="0.25">
      <c r="Q5747" s="12" t="str">
        <f t="shared" ca="1" si="181"/>
        <v>-</v>
      </c>
      <c r="W5747" t="str">
        <f t="shared" si="180"/>
        <v>-</v>
      </c>
    </row>
    <row r="5748" spans="1:29" x14ac:dyDescent="0.25">
      <c r="A5748" s="6"/>
      <c r="B5748" s="10"/>
      <c r="C5748" s="6"/>
      <c r="D5748" s="6"/>
      <c r="E5748" s="6"/>
      <c r="F5748" s="6"/>
      <c r="G5748" s="6"/>
      <c r="H5748" s="6"/>
      <c r="I5748" s="6"/>
      <c r="J5748" s="6"/>
      <c r="K5748" s="6"/>
      <c r="L5748" s="6"/>
      <c r="M5748" s="6"/>
      <c r="N5748" s="6"/>
      <c r="O5748" s="6"/>
      <c r="P5748" s="10"/>
      <c r="Q5748" s="15" t="str">
        <f t="shared" ca="1" si="181"/>
        <v>-</v>
      </c>
      <c r="R5748" s="6"/>
      <c r="S5748" s="6"/>
      <c r="T5748" s="6"/>
      <c r="U5748" s="6"/>
      <c r="V5748" s="6"/>
      <c r="W5748" s="6" t="str">
        <f t="shared" si="180"/>
        <v>-</v>
      </c>
      <c r="X5748" s="6"/>
      <c r="Y5748" s="6"/>
      <c r="Z5748" s="6"/>
      <c r="AA5748" s="6"/>
      <c r="AB5748" s="6"/>
      <c r="AC5748" s="6"/>
    </row>
    <row r="5749" spans="1:29" x14ac:dyDescent="0.25">
      <c r="Q5749" s="12" t="str">
        <f t="shared" ca="1" si="181"/>
        <v>-</v>
      </c>
      <c r="W5749" t="str">
        <f t="shared" si="180"/>
        <v>-</v>
      </c>
    </row>
    <row r="5750" spans="1:29" x14ac:dyDescent="0.25">
      <c r="A5750" s="6"/>
      <c r="B5750" s="10"/>
      <c r="C5750" s="6"/>
      <c r="D5750" s="6"/>
      <c r="E5750" s="6"/>
      <c r="F5750" s="6"/>
      <c r="G5750" s="6"/>
      <c r="H5750" s="6"/>
      <c r="I5750" s="6"/>
      <c r="J5750" s="6"/>
      <c r="K5750" s="6"/>
      <c r="L5750" s="6"/>
      <c r="M5750" s="6"/>
      <c r="N5750" s="6"/>
      <c r="O5750" s="6"/>
      <c r="P5750" s="10"/>
      <c r="Q5750" s="15" t="str">
        <f t="shared" ca="1" si="181"/>
        <v>-</v>
      </c>
      <c r="R5750" s="6"/>
      <c r="S5750" s="6"/>
      <c r="T5750" s="6"/>
      <c r="U5750" s="6"/>
      <c r="V5750" s="6"/>
      <c r="W5750" s="6" t="str">
        <f t="shared" si="180"/>
        <v>-</v>
      </c>
      <c r="X5750" s="6"/>
      <c r="Y5750" s="6"/>
      <c r="Z5750" s="6"/>
      <c r="AA5750" s="6"/>
      <c r="AB5750" s="6"/>
      <c r="AC5750" s="6"/>
    </row>
    <row r="5751" spans="1:29" x14ac:dyDescent="0.25">
      <c r="Q5751" s="12" t="str">
        <f t="shared" ca="1" si="181"/>
        <v>-</v>
      </c>
      <c r="W5751" t="str">
        <f t="shared" si="180"/>
        <v>-</v>
      </c>
    </row>
    <row r="5752" spans="1:29" x14ac:dyDescent="0.25">
      <c r="A5752" s="6"/>
      <c r="B5752" s="10"/>
      <c r="C5752" s="6"/>
      <c r="D5752" s="6"/>
      <c r="E5752" s="6"/>
      <c r="F5752" s="6"/>
      <c r="G5752" s="6"/>
      <c r="H5752" s="6"/>
      <c r="I5752" s="6"/>
      <c r="J5752" s="6"/>
      <c r="K5752" s="6"/>
      <c r="L5752" s="6"/>
      <c r="M5752" s="6"/>
      <c r="N5752" s="6"/>
      <c r="O5752" s="6"/>
      <c r="P5752" s="10"/>
      <c r="Q5752" s="15" t="str">
        <f t="shared" ca="1" si="181"/>
        <v>-</v>
      </c>
      <c r="R5752" s="6"/>
      <c r="S5752" s="6"/>
      <c r="T5752" s="6"/>
      <c r="U5752" s="6"/>
      <c r="V5752" s="6"/>
      <c r="W5752" s="6" t="str">
        <f t="shared" si="180"/>
        <v>-</v>
      </c>
      <c r="X5752" s="6"/>
      <c r="Y5752" s="6"/>
      <c r="Z5752" s="6"/>
      <c r="AA5752" s="6"/>
      <c r="AB5752" s="6"/>
      <c r="AC5752" s="6"/>
    </row>
    <row r="5753" spans="1:29" x14ac:dyDescent="0.25">
      <c r="Q5753" s="12" t="str">
        <f t="shared" ca="1" si="181"/>
        <v>-</v>
      </c>
      <c r="W5753" t="str">
        <f t="shared" si="180"/>
        <v>-</v>
      </c>
    </row>
    <row r="5754" spans="1:29" x14ac:dyDescent="0.25">
      <c r="A5754" s="6"/>
      <c r="B5754" s="10"/>
      <c r="C5754" s="6"/>
      <c r="D5754" s="6"/>
      <c r="E5754" s="6"/>
      <c r="F5754" s="6"/>
      <c r="G5754" s="6"/>
      <c r="H5754" s="6"/>
      <c r="I5754" s="6"/>
      <c r="J5754" s="6"/>
      <c r="K5754" s="6"/>
      <c r="L5754" s="6"/>
      <c r="M5754" s="6"/>
      <c r="N5754" s="6"/>
      <c r="O5754" s="6"/>
      <c r="P5754" s="10"/>
      <c r="Q5754" s="15" t="str">
        <f t="shared" ca="1" si="181"/>
        <v>-</v>
      </c>
      <c r="R5754" s="6"/>
      <c r="S5754" s="6"/>
      <c r="T5754" s="6"/>
      <c r="U5754" s="6"/>
      <c r="V5754" s="6"/>
      <c r="W5754" s="6" t="str">
        <f t="shared" si="180"/>
        <v>-</v>
      </c>
      <c r="X5754" s="6"/>
      <c r="Y5754" s="6"/>
      <c r="Z5754" s="6"/>
      <c r="AA5754" s="6"/>
      <c r="AB5754" s="6"/>
      <c r="AC5754" s="6"/>
    </row>
    <row r="5755" spans="1:29" x14ac:dyDescent="0.25">
      <c r="Q5755" s="12" t="str">
        <f t="shared" ca="1" si="181"/>
        <v>-</v>
      </c>
      <c r="W5755" t="str">
        <f t="shared" si="180"/>
        <v>-</v>
      </c>
    </row>
    <row r="5756" spans="1:29" x14ac:dyDescent="0.25">
      <c r="A5756" s="6"/>
      <c r="B5756" s="10"/>
      <c r="C5756" s="6"/>
      <c r="D5756" s="6"/>
      <c r="E5756" s="6"/>
      <c r="F5756" s="6"/>
      <c r="G5756" s="6"/>
      <c r="H5756" s="6"/>
      <c r="I5756" s="6"/>
      <c r="J5756" s="6"/>
      <c r="K5756" s="6"/>
      <c r="L5756" s="6"/>
      <c r="M5756" s="6"/>
      <c r="N5756" s="6"/>
      <c r="O5756" s="6"/>
      <c r="P5756" s="10"/>
      <c r="Q5756" s="15" t="str">
        <f t="shared" ca="1" si="181"/>
        <v>-</v>
      </c>
      <c r="R5756" s="6"/>
      <c r="S5756" s="6"/>
      <c r="T5756" s="6"/>
      <c r="U5756" s="6"/>
      <c r="V5756" s="6"/>
      <c r="W5756" s="6" t="str">
        <f t="shared" si="180"/>
        <v>-</v>
      </c>
      <c r="X5756" s="6"/>
      <c r="Y5756" s="6"/>
      <c r="Z5756" s="6"/>
      <c r="AA5756" s="6"/>
      <c r="AB5756" s="6"/>
      <c r="AC5756" s="6"/>
    </row>
    <row r="5757" spans="1:29" x14ac:dyDescent="0.25">
      <c r="Q5757" s="12" t="str">
        <f t="shared" ca="1" si="181"/>
        <v>-</v>
      </c>
      <c r="W5757" t="str">
        <f t="shared" si="180"/>
        <v>-</v>
      </c>
    </row>
    <row r="5758" spans="1:29" x14ac:dyDescent="0.25">
      <c r="A5758" s="6"/>
      <c r="B5758" s="10"/>
      <c r="C5758" s="6"/>
      <c r="D5758" s="6"/>
      <c r="E5758" s="6"/>
      <c r="F5758" s="6"/>
      <c r="G5758" s="6"/>
      <c r="H5758" s="6"/>
      <c r="I5758" s="6"/>
      <c r="J5758" s="6"/>
      <c r="K5758" s="6"/>
      <c r="L5758" s="6"/>
      <c r="M5758" s="6"/>
      <c r="N5758" s="6"/>
      <c r="O5758" s="6"/>
      <c r="P5758" s="10"/>
      <c r="Q5758" s="15" t="str">
        <f t="shared" ca="1" si="181"/>
        <v>-</v>
      </c>
      <c r="R5758" s="6"/>
      <c r="S5758" s="6"/>
      <c r="T5758" s="6"/>
      <c r="U5758" s="6"/>
      <c r="V5758" s="6"/>
      <c r="W5758" s="6" t="str">
        <f t="shared" si="180"/>
        <v>-</v>
      </c>
      <c r="X5758" s="6"/>
      <c r="Y5758" s="6"/>
      <c r="Z5758" s="6"/>
      <c r="AA5758" s="6"/>
      <c r="AB5758" s="6"/>
      <c r="AC5758" s="6"/>
    </row>
    <row r="5759" spans="1:29" x14ac:dyDescent="0.25">
      <c r="Q5759" s="12" t="str">
        <f t="shared" ca="1" si="181"/>
        <v>-</v>
      </c>
      <c r="W5759" t="str">
        <f t="shared" si="180"/>
        <v>-</v>
      </c>
    </row>
    <row r="5760" spans="1:29" x14ac:dyDescent="0.25">
      <c r="A5760" s="6"/>
      <c r="B5760" s="10"/>
      <c r="C5760" s="6"/>
      <c r="D5760" s="6"/>
      <c r="E5760" s="6"/>
      <c r="F5760" s="6"/>
      <c r="G5760" s="6"/>
      <c r="H5760" s="6"/>
      <c r="I5760" s="6"/>
      <c r="J5760" s="6"/>
      <c r="K5760" s="6"/>
      <c r="L5760" s="6"/>
      <c r="M5760" s="6"/>
      <c r="N5760" s="6"/>
      <c r="O5760" s="6"/>
      <c r="P5760" s="10"/>
      <c r="Q5760" s="15" t="str">
        <f t="shared" ca="1" si="181"/>
        <v>-</v>
      </c>
      <c r="R5760" s="6"/>
      <c r="S5760" s="6"/>
      <c r="T5760" s="6"/>
      <c r="U5760" s="6"/>
      <c r="V5760" s="6"/>
      <c r="W5760" s="6" t="str">
        <f t="shared" si="180"/>
        <v>-</v>
      </c>
      <c r="X5760" s="6"/>
      <c r="Y5760" s="6"/>
      <c r="Z5760" s="6"/>
      <c r="AA5760" s="6"/>
      <c r="AB5760" s="6"/>
      <c r="AC5760" s="6"/>
    </row>
    <row r="5761" spans="1:29" x14ac:dyDescent="0.25">
      <c r="Q5761" s="12" t="str">
        <f t="shared" ca="1" si="181"/>
        <v>-</v>
      </c>
      <c r="W5761" t="str">
        <f t="shared" si="180"/>
        <v>-</v>
      </c>
    </row>
    <row r="5762" spans="1:29" x14ac:dyDescent="0.25">
      <c r="A5762" s="6"/>
      <c r="B5762" s="10"/>
      <c r="C5762" s="6"/>
      <c r="D5762" s="6"/>
      <c r="E5762" s="6"/>
      <c r="F5762" s="6"/>
      <c r="G5762" s="6"/>
      <c r="H5762" s="6"/>
      <c r="I5762" s="6"/>
      <c r="J5762" s="6"/>
      <c r="K5762" s="6"/>
      <c r="L5762" s="6"/>
      <c r="M5762" s="6"/>
      <c r="N5762" s="6"/>
      <c r="O5762" s="6"/>
      <c r="P5762" s="10"/>
      <c r="Q5762" s="15" t="str">
        <f t="shared" ca="1" si="181"/>
        <v>-</v>
      </c>
      <c r="R5762" s="6"/>
      <c r="S5762" s="6"/>
      <c r="T5762" s="6"/>
      <c r="U5762" s="6"/>
      <c r="V5762" s="6"/>
      <c r="W5762" s="6" t="str">
        <f t="shared" si="180"/>
        <v>-</v>
      </c>
      <c r="X5762" s="6"/>
      <c r="Y5762" s="6"/>
      <c r="Z5762" s="6"/>
      <c r="AA5762" s="6"/>
      <c r="AB5762" s="6"/>
      <c r="AC5762" s="6"/>
    </row>
    <row r="5763" spans="1:29" x14ac:dyDescent="0.25">
      <c r="Q5763" s="12" t="str">
        <f t="shared" ca="1" si="181"/>
        <v>-</v>
      </c>
      <c r="W5763" t="str">
        <f t="shared" si="180"/>
        <v>-</v>
      </c>
    </row>
    <row r="5764" spans="1:29" x14ac:dyDescent="0.25">
      <c r="A5764" s="6"/>
      <c r="B5764" s="10"/>
      <c r="C5764" s="6"/>
      <c r="D5764" s="6"/>
      <c r="E5764" s="6"/>
      <c r="F5764" s="6"/>
      <c r="G5764" s="6"/>
      <c r="H5764" s="6"/>
      <c r="I5764" s="6"/>
      <c r="J5764" s="6"/>
      <c r="K5764" s="6"/>
      <c r="L5764" s="6"/>
      <c r="M5764" s="6"/>
      <c r="N5764" s="6"/>
      <c r="O5764" s="6"/>
      <c r="P5764" s="10"/>
      <c r="Q5764" s="15" t="str">
        <f t="shared" ca="1" si="181"/>
        <v>-</v>
      </c>
      <c r="R5764" s="6"/>
      <c r="S5764" s="6"/>
      <c r="T5764" s="6"/>
      <c r="U5764" s="6"/>
      <c r="V5764" s="6"/>
      <c r="W5764" s="6" t="str">
        <f t="shared" si="180"/>
        <v>-</v>
      </c>
      <c r="X5764" s="6"/>
      <c r="Y5764" s="6"/>
      <c r="Z5764" s="6"/>
      <c r="AA5764" s="6"/>
      <c r="AB5764" s="6"/>
      <c r="AC5764" s="6"/>
    </row>
    <row r="5765" spans="1:29" x14ac:dyDescent="0.25">
      <c r="Q5765" s="12" t="str">
        <f t="shared" ca="1" si="181"/>
        <v>-</v>
      </c>
      <c r="W5765" t="str">
        <f t="shared" si="180"/>
        <v>-</v>
      </c>
    </row>
    <row r="5766" spans="1:29" x14ac:dyDescent="0.25">
      <c r="A5766" s="6"/>
      <c r="B5766" s="10"/>
      <c r="C5766" s="6"/>
      <c r="D5766" s="6"/>
      <c r="E5766" s="6"/>
      <c r="F5766" s="6"/>
      <c r="G5766" s="6"/>
      <c r="H5766" s="6"/>
      <c r="I5766" s="6"/>
      <c r="J5766" s="6"/>
      <c r="K5766" s="6"/>
      <c r="L5766" s="6"/>
      <c r="M5766" s="6"/>
      <c r="N5766" s="6"/>
      <c r="O5766" s="6"/>
      <c r="P5766" s="10"/>
      <c r="Q5766" s="15" t="str">
        <f t="shared" ca="1" si="181"/>
        <v>-</v>
      </c>
      <c r="R5766" s="6"/>
      <c r="S5766" s="6"/>
      <c r="T5766" s="6"/>
      <c r="U5766" s="6"/>
      <c r="V5766" s="6"/>
      <c r="W5766" s="6" t="str">
        <f t="shared" si="180"/>
        <v>-</v>
      </c>
      <c r="X5766" s="6"/>
      <c r="Y5766" s="6"/>
      <c r="Z5766" s="6"/>
      <c r="AA5766" s="6"/>
      <c r="AB5766" s="6"/>
      <c r="AC5766" s="6"/>
    </row>
    <row r="5767" spans="1:29" x14ac:dyDescent="0.25">
      <c r="Q5767" s="12" t="str">
        <f t="shared" ca="1" si="181"/>
        <v>-</v>
      </c>
      <c r="W5767" t="str">
        <f t="shared" si="180"/>
        <v>-</v>
      </c>
    </row>
    <row r="5768" spans="1:29" x14ac:dyDescent="0.25">
      <c r="A5768" s="6"/>
      <c r="B5768" s="10"/>
      <c r="C5768" s="6"/>
      <c r="D5768" s="6"/>
      <c r="E5768" s="6"/>
      <c r="F5768" s="6"/>
      <c r="G5768" s="6"/>
      <c r="H5768" s="6"/>
      <c r="I5768" s="6"/>
      <c r="J5768" s="6"/>
      <c r="K5768" s="6"/>
      <c r="L5768" s="6"/>
      <c r="M5768" s="6"/>
      <c r="N5768" s="6"/>
      <c r="O5768" s="6"/>
      <c r="P5768" s="10"/>
      <c r="Q5768" s="15" t="str">
        <f t="shared" ca="1" si="181"/>
        <v>-</v>
      </c>
      <c r="R5768" s="6"/>
      <c r="S5768" s="6"/>
      <c r="T5768" s="6"/>
      <c r="U5768" s="6"/>
      <c r="V5768" s="6"/>
      <c r="W5768" s="6" t="str">
        <f t="shared" ref="W5768:W5831" si="182">IF(OR(ISBLANK(J5768),ISBLANK(V5768)),"-",(IF(J5768=V5768,"Yes","No")))</f>
        <v>-</v>
      </c>
      <c r="X5768" s="6"/>
      <c r="Y5768" s="6"/>
      <c r="Z5768" s="6"/>
      <c r="AA5768" s="6"/>
      <c r="AB5768" s="6"/>
      <c r="AC5768" s="6"/>
    </row>
    <row r="5769" spans="1:29" x14ac:dyDescent="0.25">
      <c r="Q5769" s="12" t="str">
        <f t="shared" ref="Q5769:Q5832" ca="1" si="183">IF(B5769&gt;1/1/1900, (IF(R5769="Closed",(DATEDIF(B5769,P5769,"d"))-(DATEDIF(M5769,O5769,"d")),IF(OR(R5769="Pending",ISBLANK(P5769)),TODAY()-B5769))),"-")</f>
        <v>-</v>
      </c>
      <c r="W5769" t="str">
        <f t="shared" si="182"/>
        <v>-</v>
      </c>
    </row>
    <row r="5770" spans="1:29" x14ac:dyDescent="0.25">
      <c r="A5770" s="6"/>
      <c r="B5770" s="10"/>
      <c r="C5770" s="6"/>
      <c r="D5770" s="6"/>
      <c r="E5770" s="6"/>
      <c r="F5770" s="6"/>
      <c r="G5770" s="6"/>
      <c r="H5770" s="6"/>
      <c r="I5770" s="6"/>
      <c r="J5770" s="6"/>
      <c r="K5770" s="6"/>
      <c r="L5770" s="6"/>
      <c r="M5770" s="6"/>
      <c r="N5770" s="6"/>
      <c r="O5770" s="6"/>
      <c r="P5770" s="10"/>
      <c r="Q5770" s="15" t="str">
        <f t="shared" ca="1" si="183"/>
        <v>-</v>
      </c>
      <c r="R5770" s="6"/>
      <c r="S5770" s="6"/>
      <c r="T5770" s="6"/>
      <c r="U5770" s="6"/>
      <c r="V5770" s="6"/>
      <c r="W5770" s="6" t="str">
        <f t="shared" si="182"/>
        <v>-</v>
      </c>
      <c r="X5770" s="6"/>
      <c r="Y5770" s="6"/>
      <c r="Z5770" s="6"/>
      <c r="AA5770" s="6"/>
      <c r="AB5770" s="6"/>
      <c r="AC5770" s="6"/>
    </row>
    <row r="5771" spans="1:29" x14ac:dyDescent="0.25">
      <c r="Q5771" s="12" t="str">
        <f t="shared" ca="1" si="183"/>
        <v>-</v>
      </c>
      <c r="W5771" t="str">
        <f t="shared" si="182"/>
        <v>-</v>
      </c>
    </row>
    <row r="5772" spans="1:29" x14ac:dyDescent="0.25">
      <c r="A5772" s="6"/>
      <c r="B5772" s="10"/>
      <c r="C5772" s="6"/>
      <c r="D5772" s="6"/>
      <c r="E5772" s="6"/>
      <c r="F5772" s="6"/>
      <c r="G5772" s="6"/>
      <c r="H5772" s="6"/>
      <c r="I5772" s="6"/>
      <c r="J5772" s="6"/>
      <c r="K5772" s="6"/>
      <c r="L5772" s="6"/>
      <c r="M5772" s="6"/>
      <c r="N5772" s="6"/>
      <c r="O5772" s="6"/>
      <c r="P5772" s="10"/>
      <c r="Q5772" s="15" t="str">
        <f t="shared" ca="1" si="183"/>
        <v>-</v>
      </c>
      <c r="R5772" s="6"/>
      <c r="S5772" s="6"/>
      <c r="T5772" s="6"/>
      <c r="U5772" s="6"/>
      <c r="V5772" s="6"/>
      <c r="W5772" s="6" t="str">
        <f t="shared" si="182"/>
        <v>-</v>
      </c>
      <c r="X5772" s="6"/>
      <c r="Y5772" s="6"/>
      <c r="Z5772" s="6"/>
      <c r="AA5772" s="6"/>
      <c r="AB5772" s="6"/>
      <c r="AC5772" s="6"/>
    </row>
    <row r="5773" spans="1:29" x14ac:dyDescent="0.25">
      <c r="Q5773" s="12" t="str">
        <f t="shared" ca="1" si="183"/>
        <v>-</v>
      </c>
      <c r="W5773" t="str">
        <f t="shared" si="182"/>
        <v>-</v>
      </c>
    </row>
    <row r="5774" spans="1:29" x14ac:dyDescent="0.25">
      <c r="A5774" s="6"/>
      <c r="B5774" s="10"/>
      <c r="C5774" s="6"/>
      <c r="D5774" s="6"/>
      <c r="E5774" s="6"/>
      <c r="F5774" s="6"/>
      <c r="G5774" s="6"/>
      <c r="H5774" s="6"/>
      <c r="I5774" s="6"/>
      <c r="J5774" s="6"/>
      <c r="K5774" s="6"/>
      <c r="L5774" s="6"/>
      <c r="M5774" s="6"/>
      <c r="N5774" s="6"/>
      <c r="O5774" s="6"/>
      <c r="P5774" s="10"/>
      <c r="Q5774" s="15" t="str">
        <f t="shared" ca="1" si="183"/>
        <v>-</v>
      </c>
      <c r="R5774" s="6"/>
      <c r="S5774" s="6"/>
      <c r="T5774" s="6"/>
      <c r="U5774" s="6"/>
      <c r="V5774" s="6"/>
      <c r="W5774" s="6" t="str">
        <f t="shared" si="182"/>
        <v>-</v>
      </c>
      <c r="X5774" s="6"/>
      <c r="Y5774" s="6"/>
      <c r="Z5774" s="6"/>
      <c r="AA5774" s="6"/>
      <c r="AB5774" s="6"/>
      <c r="AC5774" s="6"/>
    </row>
    <row r="5775" spans="1:29" x14ac:dyDescent="0.25">
      <c r="Q5775" s="12" t="str">
        <f t="shared" ca="1" si="183"/>
        <v>-</v>
      </c>
      <c r="W5775" t="str">
        <f t="shared" si="182"/>
        <v>-</v>
      </c>
    </row>
    <row r="5776" spans="1:29" x14ac:dyDescent="0.25">
      <c r="A5776" s="6"/>
      <c r="B5776" s="10"/>
      <c r="C5776" s="6"/>
      <c r="D5776" s="6"/>
      <c r="E5776" s="6"/>
      <c r="F5776" s="6"/>
      <c r="G5776" s="6"/>
      <c r="H5776" s="6"/>
      <c r="I5776" s="6"/>
      <c r="J5776" s="6"/>
      <c r="K5776" s="6"/>
      <c r="L5776" s="6"/>
      <c r="M5776" s="6"/>
      <c r="N5776" s="6"/>
      <c r="O5776" s="6"/>
      <c r="P5776" s="10"/>
      <c r="Q5776" s="15" t="str">
        <f t="shared" ca="1" si="183"/>
        <v>-</v>
      </c>
      <c r="R5776" s="6"/>
      <c r="S5776" s="6"/>
      <c r="T5776" s="6"/>
      <c r="U5776" s="6"/>
      <c r="V5776" s="6"/>
      <c r="W5776" s="6" t="str">
        <f t="shared" si="182"/>
        <v>-</v>
      </c>
      <c r="X5776" s="6"/>
      <c r="Y5776" s="6"/>
      <c r="Z5776" s="6"/>
      <c r="AA5776" s="6"/>
      <c r="AB5776" s="6"/>
      <c r="AC5776" s="6"/>
    </row>
    <row r="5777" spans="1:29" x14ac:dyDescent="0.25">
      <c r="Q5777" s="12" t="str">
        <f t="shared" ca="1" si="183"/>
        <v>-</v>
      </c>
      <c r="W5777" t="str">
        <f t="shared" si="182"/>
        <v>-</v>
      </c>
    </row>
    <row r="5778" spans="1:29" x14ac:dyDescent="0.25">
      <c r="A5778" s="6"/>
      <c r="B5778" s="10"/>
      <c r="C5778" s="6"/>
      <c r="D5778" s="6"/>
      <c r="E5778" s="6"/>
      <c r="F5778" s="6"/>
      <c r="G5778" s="6"/>
      <c r="H5778" s="6"/>
      <c r="I5778" s="6"/>
      <c r="J5778" s="6"/>
      <c r="K5778" s="6"/>
      <c r="L5778" s="6"/>
      <c r="M5778" s="6"/>
      <c r="N5778" s="6"/>
      <c r="O5778" s="6"/>
      <c r="P5778" s="10"/>
      <c r="Q5778" s="15" t="str">
        <f t="shared" ca="1" si="183"/>
        <v>-</v>
      </c>
      <c r="R5778" s="6"/>
      <c r="S5778" s="6"/>
      <c r="T5778" s="6"/>
      <c r="U5778" s="6"/>
      <c r="V5778" s="6"/>
      <c r="W5778" s="6" t="str">
        <f t="shared" si="182"/>
        <v>-</v>
      </c>
      <c r="X5778" s="6"/>
      <c r="Y5778" s="6"/>
      <c r="Z5778" s="6"/>
      <c r="AA5778" s="6"/>
      <c r="AB5778" s="6"/>
      <c r="AC5778" s="6"/>
    </row>
    <row r="5779" spans="1:29" x14ac:dyDescent="0.25">
      <c r="Q5779" s="12" t="str">
        <f t="shared" ca="1" si="183"/>
        <v>-</v>
      </c>
      <c r="W5779" t="str">
        <f t="shared" si="182"/>
        <v>-</v>
      </c>
    </row>
    <row r="5780" spans="1:29" x14ac:dyDescent="0.25">
      <c r="A5780" s="6"/>
      <c r="B5780" s="10"/>
      <c r="C5780" s="6"/>
      <c r="D5780" s="6"/>
      <c r="E5780" s="6"/>
      <c r="F5780" s="6"/>
      <c r="G5780" s="6"/>
      <c r="H5780" s="6"/>
      <c r="I5780" s="6"/>
      <c r="J5780" s="6"/>
      <c r="K5780" s="6"/>
      <c r="L5780" s="6"/>
      <c r="M5780" s="6"/>
      <c r="N5780" s="6"/>
      <c r="O5780" s="6"/>
      <c r="P5780" s="10"/>
      <c r="Q5780" s="15" t="str">
        <f t="shared" ca="1" si="183"/>
        <v>-</v>
      </c>
      <c r="R5780" s="6"/>
      <c r="S5780" s="6"/>
      <c r="T5780" s="6"/>
      <c r="U5780" s="6"/>
      <c r="V5780" s="6"/>
      <c r="W5780" s="6" t="str">
        <f t="shared" si="182"/>
        <v>-</v>
      </c>
      <c r="X5780" s="6"/>
      <c r="Y5780" s="6"/>
      <c r="Z5780" s="6"/>
      <c r="AA5780" s="6"/>
      <c r="AB5780" s="6"/>
      <c r="AC5780" s="6"/>
    </row>
    <row r="5781" spans="1:29" x14ac:dyDescent="0.25">
      <c r="Q5781" s="12" t="str">
        <f t="shared" ca="1" si="183"/>
        <v>-</v>
      </c>
      <c r="W5781" t="str">
        <f t="shared" si="182"/>
        <v>-</v>
      </c>
    </row>
    <row r="5782" spans="1:29" x14ac:dyDescent="0.25">
      <c r="A5782" s="6"/>
      <c r="B5782" s="10"/>
      <c r="C5782" s="6"/>
      <c r="D5782" s="6"/>
      <c r="E5782" s="6"/>
      <c r="F5782" s="6"/>
      <c r="G5782" s="6"/>
      <c r="H5782" s="6"/>
      <c r="I5782" s="6"/>
      <c r="J5782" s="6"/>
      <c r="K5782" s="6"/>
      <c r="L5782" s="6"/>
      <c r="M5782" s="6"/>
      <c r="N5782" s="6"/>
      <c r="O5782" s="6"/>
      <c r="P5782" s="10"/>
      <c r="Q5782" s="15" t="str">
        <f t="shared" ca="1" si="183"/>
        <v>-</v>
      </c>
      <c r="R5782" s="6"/>
      <c r="S5782" s="6"/>
      <c r="T5782" s="6"/>
      <c r="U5782" s="6"/>
      <c r="V5782" s="6"/>
      <c r="W5782" s="6" t="str">
        <f t="shared" si="182"/>
        <v>-</v>
      </c>
      <c r="X5782" s="6"/>
      <c r="Y5782" s="6"/>
      <c r="Z5782" s="6"/>
      <c r="AA5782" s="6"/>
      <c r="AB5782" s="6"/>
      <c r="AC5782" s="6"/>
    </row>
    <row r="5783" spans="1:29" x14ac:dyDescent="0.25">
      <c r="Q5783" s="12" t="str">
        <f t="shared" ca="1" si="183"/>
        <v>-</v>
      </c>
      <c r="W5783" t="str">
        <f t="shared" si="182"/>
        <v>-</v>
      </c>
    </row>
    <row r="5784" spans="1:29" x14ac:dyDescent="0.25">
      <c r="A5784" s="6"/>
      <c r="B5784" s="10"/>
      <c r="C5784" s="6"/>
      <c r="D5784" s="6"/>
      <c r="E5784" s="6"/>
      <c r="F5784" s="6"/>
      <c r="G5784" s="6"/>
      <c r="H5784" s="6"/>
      <c r="I5784" s="6"/>
      <c r="J5784" s="6"/>
      <c r="K5784" s="6"/>
      <c r="L5784" s="6"/>
      <c r="M5784" s="6"/>
      <c r="N5784" s="6"/>
      <c r="O5784" s="6"/>
      <c r="P5784" s="10"/>
      <c r="Q5784" s="15" t="str">
        <f t="shared" ca="1" si="183"/>
        <v>-</v>
      </c>
      <c r="R5784" s="6"/>
      <c r="S5784" s="6"/>
      <c r="T5784" s="6"/>
      <c r="U5784" s="6"/>
      <c r="V5784" s="6"/>
      <c r="W5784" s="6" t="str">
        <f t="shared" si="182"/>
        <v>-</v>
      </c>
      <c r="X5784" s="6"/>
      <c r="Y5784" s="6"/>
      <c r="Z5784" s="6"/>
      <c r="AA5784" s="6"/>
      <c r="AB5784" s="6"/>
      <c r="AC5784" s="6"/>
    </row>
    <row r="5785" spans="1:29" x14ac:dyDescent="0.25">
      <c r="Q5785" s="12" t="str">
        <f t="shared" ca="1" si="183"/>
        <v>-</v>
      </c>
      <c r="W5785" t="str">
        <f t="shared" si="182"/>
        <v>-</v>
      </c>
    </row>
    <row r="5786" spans="1:29" x14ac:dyDescent="0.25">
      <c r="A5786" s="6"/>
      <c r="B5786" s="10"/>
      <c r="C5786" s="6"/>
      <c r="D5786" s="6"/>
      <c r="E5786" s="6"/>
      <c r="F5786" s="6"/>
      <c r="G5786" s="6"/>
      <c r="H5786" s="6"/>
      <c r="I5786" s="6"/>
      <c r="J5786" s="6"/>
      <c r="K5786" s="6"/>
      <c r="L5786" s="6"/>
      <c r="M5786" s="6"/>
      <c r="N5786" s="6"/>
      <c r="O5786" s="6"/>
      <c r="P5786" s="10"/>
      <c r="Q5786" s="15" t="str">
        <f t="shared" ca="1" si="183"/>
        <v>-</v>
      </c>
      <c r="R5786" s="6"/>
      <c r="S5786" s="6"/>
      <c r="T5786" s="6"/>
      <c r="U5786" s="6"/>
      <c r="V5786" s="6"/>
      <c r="W5786" s="6" t="str">
        <f t="shared" si="182"/>
        <v>-</v>
      </c>
      <c r="X5786" s="6"/>
      <c r="Y5786" s="6"/>
      <c r="Z5786" s="6"/>
      <c r="AA5786" s="6"/>
      <c r="AB5786" s="6"/>
      <c r="AC5786" s="6"/>
    </row>
    <row r="5787" spans="1:29" x14ac:dyDescent="0.25">
      <c r="Q5787" s="12" t="str">
        <f t="shared" ca="1" si="183"/>
        <v>-</v>
      </c>
      <c r="W5787" t="str">
        <f t="shared" si="182"/>
        <v>-</v>
      </c>
    </row>
    <row r="5788" spans="1:29" x14ac:dyDescent="0.25">
      <c r="A5788" s="6"/>
      <c r="B5788" s="10"/>
      <c r="C5788" s="6"/>
      <c r="D5788" s="6"/>
      <c r="E5788" s="6"/>
      <c r="F5788" s="6"/>
      <c r="G5788" s="6"/>
      <c r="H5788" s="6"/>
      <c r="I5788" s="6"/>
      <c r="J5788" s="6"/>
      <c r="K5788" s="6"/>
      <c r="L5788" s="6"/>
      <c r="M5788" s="6"/>
      <c r="N5788" s="6"/>
      <c r="O5788" s="6"/>
      <c r="P5788" s="10"/>
      <c r="Q5788" s="15" t="str">
        <f t="shared" ca="1" si="183"/>
        <v>-</v>
      </c>
      <c r="R5788" s="6"/>
      <c r="S5788" s="6"/>
      <c r="T5788" s="6"/>
      <c r="U5788" s="6"/>
      <c r="V5788" s="6"/>
      <c r="W5788" s="6" t="str">
        <f t="shared" si="182"/>
        <v>-</v>
      </c>
      <c r="X5788" s="6"/>
      <c r="Y5788" s="6"/>
      <c r="Z5788" s="6"/>
      <c r="AA5788" s="6"/>
      <c r="AB5788" s="6"/>
      <c r="AC5788" s="6"/>
    </row>
    <row r="5789" spans="1:29" x14ac:dyDescent="0.25">
      <c r="Q5789" s="12" t="str">
        <f t="shared" ca="1" si="183"/>
        <v>-</v>
      </c>
      <c r="W5789" t="str">
        <f t="shared" si="182"/>
        <v>-</v>
      </c>
    </row>
    <row r="5790" spans="1:29" x14ac:dyDescent="0.25">
      <c r="A5790" s="6"/>
      <c r="B5790" s="10"/>
      <c r="C5790" s="6"/>
      <c r="D5790" s="6"/>
      <c r="E5790" s="6"/>
      <c r="F5790" s="6"/>
      <c r="G5790" s="6"/>
      <c r="H5790" s="6"/>
      <c r="I5790" s="6"/>
      <c r="J5790" s="6"/>
      <c r="K5790" s="6"/>
      <c r="L5790" s="6"/>
      <c r="M5790" s="6"/>
      <c r="N5790" s="6"/>
      <c r="O5790" s="6"/>
      <c r="P5790" s="10"/>
      <c r="Q5790" s="15" t="str">
        <f t="shared" ca="1" si="183"/>
        <v>-</v>
      </c>
      <c r="R5790" s="6"/>
      <c r="S5790" s="6"/>
      <c r="T5790" s="6"/>
      <c r="U5790" s="6"/>
      <c r="V5790" s="6"/>
      <c r="W5790" s="6" t="str">
        <f t="shared" si="182"/>
        <v>-</v>
      </c>
      <c r="X5790" s="6"/>
      <c r="Y5790" s="6"/>
      <c r="Z5790" s="6"/>
      <c r="AA5790" s="6"/>
      <c r="AB5790" s="6"/>
      <c r="AC5790" s="6"/>
    </row>
    <row r="5791" spans="1:29" x14ac:dyDescent="0.25">
      <c r="Q5791" s="12" t="str">
        <f t="shared" ca="1" si="183"/>
        <v>-</v>
      </c>
      <c r="W5791" t="str">
        <f t="shared" si="182"/>
        <v>-</v>
      </c>
    </row>
    <row r="5792" spans="1:29" x14ac:dyDescent="0.25">
      <c r="A5792" s="6"/>
      <c r="B5792" s="10"/>
      <c r="C5792" s="6"/>
      <c r="D5792" s="6"/>
      <c r="E5792" s="6"/>
      <c r="F5792" s="6"/>
      <c r="G5792" s="6"/>
      <c r="H5792" s="6"/>
      <c r="I5792" s="6"/>
      <c r="J5792" s="6"/>
      <c r="K5792" s="6"/>
      <c r="L5792" s="6"/>
      <c r="M5792" s="6"/>
      <c r="N5792" s="6"/>
      <c r="O5792" s="6"/>
      <c r="P5792" s="10"/>
      <c r="Q5792" s="15" t="str">
        <f t="shared" ca="1" si="183"/>
        <v>-</v>
      </c>
      <c r="R5792" s="6"/>
      <c r="S5792" s="6"/>
      <c r="T5792" s="6"/>
      <c r="U5792" s="6"/>
      <c r="V5792" s="6"/>
      <c r="W5792" s="6" t="str">
        <f t="shared" si="182"/>
        <v>-</v>
      </c>
      <c r="X5792" s="6"/>
      <c r="Y5792" s="6"/>
      <c r="Z5792" s="6"/>
      <c r="AA5792" s="6"/>
      <c r="AB5792" s="6"/>
      <c r="AC5792" s="6"/>
    </row>
    <row r="5793" spans="1:29" x14ac:dyDescent="0.25">
      <c r="Q5793" s="12" t="str">
        <f t="shared" ca="1" si="183"/>
        <v>-</v>
      </c>
      <c r="W5793" t="str">
        <f t="shared" si="182"/>
        <v>-</v>
      </c>
    </row>
    <row r="5794" spans="1:29" x14ac:dyDescent="0.25">
      <c r="A5794" s="6"/>
      <c r="B5794" s="10"/>
      <c r="C5794" s="6"/>
      <c r="D5794" s="6"/>
      <c r="E5794" s="6"/>
      <c r="F5794" s="6"/>
      <c r="G5794" s="6"/>
      <c r="H5794" s="6"/>
      <c r="I5794" s="6"/>
      <c r="J5794" s="6"/>
      <c r="K5794" s="6"/>
      <c r="L5794" s="6"/>
      <c r="M5794" s="6"/>
      <c r="N5794" s="6"/>
      <c r="O5794" s="6"/>
      <c r="P5794" s="10"/>
      <c r="Q5794" s="15" t="str">
        <f t="shared" ca="1" si="183"/>
        <v>-</v>
      </c>
      <c r="R5794" s="6"/>
      <c r="S5794" s="6"/>
      <c r="T5794" s="6"/>
      <c r="U5794" s="6"/>
      <c r="V5794" s="6"/>
      <c r="W5794" s="6" t="str">
        <f t="shared" si="182"/>
        <v>-</v>
      </c>
      <c r="X5794" s="6"/>
      <c r="Y5794" s="6"/>
      <c r="Z5794" s="6"/>
      <c r="AA5794" s="6"/>
      <c r="AB5794" s="6"/>
      <c r="AC5794" s="6"/>
    </row>
    <row r="5795" spans="1:29" x14ac:dyDescent="0.25">
      <c r="Q5795" s="12" t="str">
        <f t="shared" ca="1" si="183"/>
        <v>-</v>
      </c>
      <c r="W5795" t="str">
        <f t="shared" si="182"/>
        <v>-</v>
      </c>
    </row>
    <row r="5796" spans="1:29" x14ac:dyDescent="0.25">
      <c r="A5796" s="6"/>
      <c r="B5796" s="10"/>
      <c r="C5796" s="6"/>
      <c r="D5796" s="6"/>
      <c r="E5796" s="6"/>
      <c r="F5796" s="6"/>
      <c r="G5796" s="6"/>
      <c r="H5796" s="6"/>
      <c r="I5796" s="6"/>
      <c r="J5796" s="6"/>
      <c r="K5796" s="6"/>
      <c r="L5796" s="6"/>
      <c r="M5796" s="6"/>
      <c r="N5796" s="6"/>
      <c r="O5796" s="6"/>
      <c r="P5796" s="10"/>
      <c r="Q5796" s="15" t="str">
        <f t="shared" ca="1" si="183"/>
        <v>-</v>
      </c>
      <c r="R5796" s="6"/>
      <c r="S5796" s="6"/>
      <c r="T5796" s="6"/>
      <c r="U5796" s="6"/>
      <c r="V5796" s="6"/>
      <c r="W5796" s="6" t="str">
        <f t="shared" si="182"/>
        <v>-</v>
      </c>
      <c r="X5796" s="6"/>
      <c r="Y5796" s="6"/>
      <c r="Z5796" s="6"/>
      <c r="AA5796" s="6"/>
      <c r="AB5796" s="6"/>
      <c r="AC5796" s="6"/>
    </row>
    <row r="5797" spans="1:29" x14ac:dyDescent="0.25">
      <c r="Q5797" s="12" t="str">
        <f t="shared" ca="1" si="183"/>
        <v>-</v>
      </c>
      <c r="W5797" t="str">
        <f t="shared" si="182"/>
        <v>-</v>
      </c>
    </row>
    <row r="5798" spans="1:29" x14ac:dyDescent="0.25">
      <c r="A5798" s="6"/>
      <c r="B5798" s="10"/>
      <c r="C5798" s="6"/>
      <c r="D5798" s="6"/>
      <c r="E5798" s="6"/>
      <c r="F5798" s="6"/>
      <c r="G5798" s="6"/>
      <c r="H5798" s="6"/>
      <c r="I5798" s="6"/>
      <c r="J5798" s="6"/>
      <c r="K5798" s="6"/>
      <c r="L5798" s="6"/>
      <c r="M5798" s="6"/>
      <c r="N5798" s="6"/>
      <c r="O5798" s="6"/>
      <c r="P5798" s="10"/>
      <c r="Q5798" s="15" t="str">
        <f t="shared" ca="1" si="183"/>
        <v>-</v>
      </c>
      <c r="R5798" s="6"/>
      <c r="S5798" s="6"/>
      <c r="T5798" s="6"/>
      <c r="U5798" s="6"/>
      <c r="V5798" s="6"/>
      <c r="W5798" s="6" t="str">
        <f t="shared" si="182"/>
        <v>-</v>
      </c>
      <c r="X5798" s="6"/>
      <c r="Y5798" s="6"/>
      <c r="Z5798" s="6"/>
      <c r="AA5798" s="6"/>
      <c r="AB5798" s="6"/>
      <c r="AC5798" s="6"/>
    </row>
    <row r="5799" spans="1:29" x14ac:dyDescent="0.25">
      <c r="Q5799" s="12" t="str">
        <f t="shared" ca="1" si="183"/>
        <v>-</v>
      </c>
      <c r="W5799" t="str">
        <f t="shared" si="182"/>
        <v>-</v>
      </c>
    </row>
    <row r="5800" spans="1:29" x14ac:dyDescent="0.25">
      <c r="A5800" s="6"/>
      <c r="B5800" s="10"/>
      <c r="C5800" s="6"/>
      <c r="D5800" s="6"/>
      <c r="E5800" s="6"/>
      <c r="F5800" s="6"/>
      <c r="G5800" s="6"/>
      <c r="H5800" s="6"/>
      <c r="I5800" s="6"/>
      <c r="J5800" s="6"/>
      <c r="K5800" s="6"/>
      <c r="L5800" s="6"/>
      <c r="M5800" s="6"/>
      <c r="N5800" s="6"/>
      <c r="O5800" s="6"/>
      <c r="P5800" s="10"/>
      <c r="Q5800" s="15" t="str">
        <f t="shared" ca="1" si="183"/>
        <v>-</v>
      </c>
      <c r="R5800" s="6"/>
      <c r="S5800" s="6"/>
      <c r="T5800" s="6"/>
      <c r="U5800" s="6"/>
      <c r="V5800" s="6"/>
      <c r="W5800" s="6" t="str">
        <f t="shared" si="182"/>
        <v>-</v>
      </c>
      <c r="X5800" s="6"/>
      <c r="Y5800" s="6"/>
      <c r="Z5800" s="6"/>
      <c r="AA5800" s="6"/>
      <c r="AB5800" s="6"/>
      <c r="AC5800" s="6"/>
    </row>
    <row r="5801" spans="1:29" x14ac:dyDescent="0.25">
      <c r="Q5801" s="12" t="str">
        <f t="shared" ca="1" si="183"/>
        <v>-</v>
      </c>
      <c r="W5801" t="str">
        <f t="shared" si="182"/>
        <v>-</v>
      </c>
    </row>
    <row r="5802" spans="1:29" x14ac:dyDescent="0.25">
      <c r="A5802" s="6"/>
      <c r="B5802" s="10"/>
      <c r="C5802" s="6"/>
      <c r="D5802" s="6"/>
      <c r="E5802" s="6"/>
      <c r="F5802" s="6"/>
      <c r="G5802" s="6"/>
      <c r="H5802" s="6"/>
      <c r="I5802" s="6"/>
      <c r="J5802" s="6"/>
      <c r="K5802" s="6"/>
      <c r="L5802" s="6"/>
      <c r="M5802" s="6"/>
      <c r="N5802" s="6"/>
      <c r="O5802" s="6"/>
      <c r="P5802" s="10"/>
      <c r="Q5802" s="15" t="str">
        <f t="shared" ca="1" si="183"/>
        <v>-</v>
      </c>
      <c r="R5802" s="6"/>
      <c r="S5802" s="6"/>
      <c r="T5802" s="6"/>
      <c r="U5802" s="6"/>
      <c r="V5802" s="6"/>
      <c r="W5802" s="6" t="str">
        <f t="shared" si="182"/>
        <v>-</v>
      </c>
      <c r="X5802" s="6"/>
      <c r="Y5802" s="6"/>
      <c r="Z5802" s="6"/>
      <c r="AA5802" s="6"/>
      <c r="AB5802" s="6"/>
      <c r="AC5802" s="6"/>
    </row>
    <row r="5803" spans="1:29" x14ac:dyDescent="0.25">
      <c r="Q5803" s="12" t="str">
        <f t="shared" ca="1" si="183"/>
        <v>-</v>
      </c>
      <c r="W5803" t="str">
        <f t="shared" si="182"/>
        <v>-</v>
      </c>
    </row>
    <row r="5804" spans="1:29" x14ac:dyDescent="0.25">
      <c r="A5804" s="6"/>
      <c r="B5804" s="10"/>
      <c r="C5804" s="6"/>
      <c r="D5804" s="6"/>
      <c r="E5804" s="6"/>
      <c r="F5804" s="6"/>
      <c r="G5804" s="6"/>
      <c r="H5804" s="6"/>
      <c r="I5804" s="6"/>
      <c r="J5804" s="6"/>
      <c r="K5804" s="6"/>
      <c r="L5804" s="6"/>
      <c r="M5804" s="6"/>
      <c r="N5804" s="6"/>
      <c r="O5804" s="6"/>
      <c r="P5804" s="10"/>
      <c r="Q5804" s="15" t="str">
        <f t="shared" ca="1" si="183"/>
        <v>-</v>
      </c>
      <c r="R5804" s="6"/>
      <c r="S5804" s="6"/>
      <c r="T5804" s="6"/>
      <c r="U5804" s="6"/>
      <c r="V5804" s="6"/>
      <c r="W5804" s="6" t="str">
        <f t="shared" si="182"/>
        <v>-</v>
      </c>
      <c r="X5804" s="6"/>
      <c r="Y5804" s="6"/>
      <c r="Z5804" s="6"/>
      <c r="AA5804" s="6"/>
      <c r="AB5804" s="6"/>
      <c r="AC5804" s="6"/>
    </row>
    <row r="5805" spans="1:29" x14ac:dyDescent="0.25">
      <c r="Q5805" s="12" t="str">
        <f t="shared" ca="1" si="183"/>
        <v>-</v>
      </c>
      <c r="W5805" t="str">
        <f t="shared" si="182"/>
        <v>-</v>
      </c>
    </row>
    <row r="5806" spans="1:29" x14ac:dyDescent="0.25">
      <c r="A5806" s="6"/>
      <c r="B5806" s="10"/>
      <c r="C5806" s="6"/>
      <c r="D5806" s="6"/>
      <c r="E5806" s="6"/>
      <c r="F5806" s="6"/>
      <c r="G5806" s="6"/>
      <c r="H5806" s="6"/>
      <c r="I5806" s="6"/>
      <c r="J5806" s="6"/>
      <c r="K5806" s="6"/>
      <c r="L5806" s="6"/>
      <c r="M5806" s="6"/>
      <c r="N5806" s="6"/>
      <c r="O5806" s="6"/>
      <c r="P5806" s="10"/>
      <c r="Q5806" s="15" t="str">
        <f t="shared" ca="1" si="183"/>
        <v>-</v>
      </c>
      <c r="R5806" s="6"/>
      <c r="S5806" s="6"/>
      <c r="T5806" s="6"/>
      <c r="U5806" s="6"/>
      <c r="V5806" s="6"/>
      <c r="W5806" s="6" t="str">
        <f t="shared" si="182"/>
        <v>-</v>
      </c>
      <c r="X5806" s="6"/>
      <c r="Y5806" s="6"/>
      <c r="Z5806" s="6"/>
      <c r="AA5806" s="6"/>
      <c r="AB5806" s="6"/>
      <c r="AC5806" s="6"/>
    </row>
    <row r="5807" spans="1:29" x14ac:dyDescent="0.25">
      <c r="Q5807" s="12" t="str">
        <f t="shared" ca="1" si="183"/>
        <v>-</v>
      </c>
      <c r="W5807" t="str">
        <f t="shared" si="182"/>
        <v>-</v>
      </c>
    </row>
    <row r="5808" spans="1:29" x14ac:dyDescent="0.25">
      <c r="A5808" s="6"/>
      <c r="B5808" s="10"/>
      <c r="C5808" s="6"/>
      <c r="D5808" s="6"/>
      <c r="E5808" s="6"/>
      <c r="F5808" s="6"/>
      <c r="G5808" s="6"/>
      <c r="H5808" s="6"/>
      <c r="I5808" s="6"/>
      <c r="J5808" s="6"/>
      <c r="K5808" s="6"/>
      <c r="L5808" s="6"/>
      <c r="M5808" s="6"/>
      <c r="N5808" s="6"/>
      <c r="O5808" s="6"/>
      <c r="P5808" s="10"/>
      <c r="Q5808" s="15" t="str">
        <f t="shared" ca="1" si="183"/>
        <v>-</v>
      </c>
      <c r="R5808" s="6"/>
      <c r="S5808" s="6"/>
      <c r="T5808" s="6"/>
      <c r="U5808" s="6"/>
      <c r="V5808" s="6"/>
      <c r="W5808" s="6" t="str">
        <f t="shared" si="182"/>
        <v>-</v>
      </c>
      <c r="X5808" s="6"/>
      <c r="Y5808" s="6"/>
      <c r="Z5808" s="6"/>
      <c r="AA5808" s="6"/>
      <c r="AB5808" s="6"/>
      <c r="AC5808" s="6"/>
    </row>
    <row r="5809" spans="1:29" x14ac:dyDescent="0.25">
      <c r="Q5809" s="12" t="str">
        <f t="shared" ca="1" si="183"/>
        <v>-</v>
      </c>
      <c r="W5809" t="str">
        <f t="shared" si="182"/>
        <v>-</v>
      </c>
    </row>
    <row r="5810" spans="1:29" x14ac:dyDescent="0.25">
      <c r="A5810" s="6"/>
      <c r="B5810" s="10"/>
      <c r="C5810" s="6"/>
      <c r="D5810" s="6"/>
      <c r="E5810" s="6"/>
      <c r="F5810" s="6"/>
      <c r="G5810" s="6"/>
      <c r="H5810" s="6"/>
      <c r="I5810" s="6"/>
      <c r="J5810" s="6"/>
      <c r="K5810" s="6"/>
      <c r="L5810" s="6"/>
      <c r="M5810" s="6"/>
      <c r="N5810" s="6"/>
      <c r="O5810" s="6"/>
      <c r="P5810" s="10"/>
      <c r="Q5810" s="15" t="str">
        <f t="shared" ca="1" si="183"/>
        <v>-</v>
      </c>
      <c r="R5810" s="6"/>
      <c r="S5810" s="6"/>
      <c r="T5810" s="6"/>
      <c r="U5810" s="6"/>
      <c r="V5810" s="6"/>
      <c r="W5810" s="6" t="str">
        <f t="shared" si="182"/>
        <v>-</v>
      </c>
      <c r="X5810" s="6"/>
      <c r="Y5810" s="6"/>
      <c r="Z5810" s="6"/>
      <c r="AA5810" s="6"/>
      <c r="AB5810" s="6"/>
      <c r="AC5810" s="6"/>
    </row>
    <row r="5811" spans="1:29" x14ac:dyDescent="0.25">
      <c r="Q5811" s="12" t="str">
        <f t="shared" ca="1" si="183"/>
        <v>-</v>
      </c>
      <c r="W5811" t="str">
        <f t="shared" si="182"/>
        <v>-</v>
      </c>
    </row>
    <row r="5812" spans="1:29" x14ac:dyDescent="0.25">
      <c r="A5812" s="6"/>
      <c r="B5812" s="10"/>
      <c r="C5812" s="6"/>
      <c r="D5812" s="6"/>
      <c r="E5812" s="6"/>
      <c r="F5812" s="6"/>
      <c r="G5812" s="6"/>
      <c r="H5812" s="6"/>
      <c r="I5812" s="6"/>
      <c r="J5812" s="6"/>
      <c r="K5812" s="6"/>
      <c r="L5812" s="6"/>
      <c r="M5812" s="6"/>
      <c r="N5812" s="6"/>
      <c r="O5812" s="6"/>
      <c r="P5812" s="10"/>
      <c r="Q5812" s="15" t="str">
        <f t="shared" ca="1" si="183"/>
        <v>-</v>
      </c>
      <c r="R5812" s="6"/>
      <c r="S5812" s="6"/>
      <c r="T5812" s="6"/>
      <c r="U5812" s="6"/>
      <c r="V5812" s="6"/>
      <c r="W5812" s="6" t="str">
        <f t="shared" si="182"/>
        <v>-</v>
      </c>
      <c r="X5812" s="6"/>
      <c r="Y5812" s="6"/>
      <c r="Z5812" s="6"/>
      <c r="AA5812" s="6"/>
      <c r="AB5812" s="6"/>
      <c r="AC5812" s="6"/>
    </row>
    <row r="5813" spans="1:29" x14ac:dyDescent="0.25">
      <c r="Q5813" s="12" t="str">
        <f t="shared" ca="1" si="183"/>
        <v>-</v>
      </c>
      <c r="W5813" t="str">
        <f t="shared" si="182"/>
        <v>-</v>
      </c>
    </row>
    <row r="5814" spans="1:29" x14ac:dyDescent="0.25">
      <c r="A5814" s="6"/>
      <c r="B5814" s="10"/>
      <c r="C5814" s="6"/>
      <c r="D5814" s="6"/>
      <c r="E5814" s="6"/>
      <c r="F5814" s="6"/>
      <c r="G5814" s="6"/>
      <c r="H5814" s="6"/>
      <c r="I5814" s="6"/>
      <c r="J5814" s="6"/>
      <c r="K5814" s="6"/>
      <c r="L5814" s="6"/>
      <c r="M5814" s="6"/>
      <c r="N5814" s="6"/>
      <c r="O5814" s="6"/>
      <c r="P5814" s="10"/>
      <c r="Q5814" s="15" t="str">
        <f t="shared" ca="1" si="183"/>
        <v>-</v>
      </c>
      <c r="R5814" s="6"/>
      <c r="S5814" s="6"/>
      <c r="T5814" s="6"/>
      <c r="U5814" s="6"/>
      <c r="V5814" s="6"/>
      <c r="W5814" s="6" t="str">
        <f t="shared" si="182"/>
        <v>-</v>
      </c>
      <c r="X5814" s="6"/>
      <c r="Y5814" s="6"/>
      <c r="Z5814" s="6"/>
      <c r="AA5814" s="6"/>
      <c r="AB5814" s="6"/>
      <c r="AC5814" s="6"/>
    </row>
    <row r="5815" spans="1:29" x14ac:dyDescent="0.25">
      <c r="Q5815" s="12" t="str">
        <f t="shared" ca="1" si="183"/>
        <v>-</v>
      </c>
      <c r="W5815" t="str">
        <f t="shared" si="182"/>
        <v>-</v>
      </c>
    </row>
    <row r="5816" spans="1:29" x14ac:dyDescent="0.25">
      <c r="A5816" s="6"/>
      <c r="B5816" s="10"/>
      <c r="C5816" s="6"/>
      <c r="D5816" s="6"/>
      <c r="E5816" s="6"/>
      <c r="F5816" s="6"/>
      <c r="G5816" s="6"/>
      <c r="H5816" s="6"/>
      <c r="I5816" s="6"/>
      <c r="J5816" s="6"/>
      <c r="K5816" s="6"/>
      <c r="L5816" s="6"/>
      <c r="M5816" s="6"/>
      <c r="N5816" s="6"/>
      <c r="O5816" s="6"/>
      <c r="P5816" s="10"/>
      <c r="Q5816" s="15" t="str">
        <f t="shared" ca="1" si="183"/>
        <v>-</v>
      </c>
      <c r="R5816" s="6"/>
      <c r="S5816" s="6"/>
      <c r="T5816" s="6"/>
      <c r="U5816" s="6"/>
      <c r="V5816" s="6"/>
      <c r="W5816" s="6" t="str">
        <f t="shared" si="182"/>
        <v>-</v>
      </c>
      <c r="X5816" s="6"/>
      <c r="Y5816" s="6"/>
      <c r="Z5816" s="6"/>
      <c r="AA5816" s="6"/>
      <c r="AB5816" s="6"/>
      <c r="AC5816" s="6"/>
    </row>
    <row r="5817" spans="1:29" x14ac:dyDescent="0.25">
      <c r="Q5817" s="12" t="str">
        <f t="shared" ca="1" si="183"/>
        <v>-</v>
      </c>
      <c r="W5817" t="str">
        <f t="shared" si="182"/>
        <v>-</v>
      </c>
    </row>
    <row r="5818" spans="1:29" x14ac:dyDescent="0.25">
      <c r="A5818" s="6"/>
      <c r="B5818" s="10"/>
      <c r="C5818" s="6"/>
      <c r="D5818" s="6"/>
      <c r="E5818" s="6"/>
      <c r="F5818" s="6"/>
      <c r="G5818" s="6"/>
      <c r="H5818" s="6"/>
      <c r="I5818" s="6"/>
      <c r="J5818" s="6"/>
      <c r="K5818" s="6"/>
      <c r="L5818" s="6"/>
      <c r="M5818" s="6"/>
      <c r="N5818" s="6"/>
      <c r="O5818" s="6"/>
      <c r="P5818" s="10"/>
      <c r="Q5818" s="15" t="str">
        <f t="shared" ca="1" si="183"/>
        <v>-</v>
      </c>
      <c r="R5818" s="6"/>
      <c r="S5818" s="6"/>
      <c r="T5818" s="6"/>
      <c r="U5818" s="6"/>
      <c r="V5818" s="6"/>
      <c r="W5818" s="6" t="str">
        <f t="shared" si="182"/>
        <v>-</v>
      </c>
      <c r="X5818" s="6"/>
      <c r="Y5818" s="6"/>
      <c r="Z5818" s="6"/>
      <c r="AA5818" s="6"/>
      <c r="AB5818" s="6"/>
      <c r="AC5818" s="6"/>
    </row>
    <row r="5819" spans="1:29" x14ac:dyDescent="0.25">
      <c r="Q5819" s="12" t="str">
        <f t="shared" ca="1" si="183"/>
        <v>-</v>
      </c>
      <c r="W5819" t="str">
        <f t="shared" si="182"/>
        <v>-</v>
      </c>
    </row>
    <row r="5820" spans="1:29" x14ac:dyDescent="0.25">
      <c r="A5820" s="6"/>
      <c r="B5820" s="10"/>
      <c r="C5820" s="6"/>
      <c r="D5820" s="6"/>
      <c r="E5820" s="6"/>
      <c r="F5820" s="6"/>
      <c r="G5820" s="6"/>
      <c r="H5820" s="6"/>
      <c r="I5820" s="6"/>
      <c r="J5820" s="6"/>
      <c r="K5820" s="6"/>
      <c r="L5820" s="6"/>
      <c r="M5820" s="6"/>
      <c r="N5820" s="6"/>
      <c r="O5820" s="6"/>
      <c r="P5820" s="10"/>
      <c r="Q5820" s="15" t="str">
        <f t="shared" ca="1" si="183"/>
        <v>-</v>
      </c>
      <c r="R5820" s="6"/>
      <c r="S5820" s="6"/>
      <c r="T5820" s="6"/>
      <c r="U5820" s="6"/>
      <c r="V5820" s="6"/>
      <c r="W5820" s="6" t="str">
        <f t="shared" si="182"/>
        <v>-</v>
      </c>
      <c r="X5820" s="6"/>
      <c r="Y5820" s="6"/>
      <c r="Z5820" s="6"/>
      <c r="AA5820" s="6"/>
      <c r="AB5820" s="6"/>
      <c r="AC5820" s="6"/>
    </row>
    <row r="5821" spans="1:29" x14ac:dyDescent="0.25">
      <c r="Q5821" s="12" t="str">
        <f t="shared" ca="1" si="183"/>
        <v>-</v>
      </c>
      <c r="W5821" t="str">
        <f t="shared" si="182"/>
        <v>-</v>
      </c>
    </row>
    <row r="5822" spans="1:29" x14ac:dyDescent="0.25">
      <c r="A5822" s="6"/>
      <c r="B5822" s="10"/>
      <c r="C5822" s="6"/>
      <c r="D5822" s="6"/>
      <c r="E5822" s="6"/>
      <c r="F5822" s="6"/>
      <c r="G5822" s="6"/>
      <c r="H5822" s="6"/>
      <c r="I5822" s="6"/>
      <c r="J5822" s="6"/>
      <c r="K5822" s="6"/>
      <c r="L5822" s="6"/>
      <c r="M5822" s="6"/>
      <c r="N5822" s="6"/>
      <c r="O5822" s="6"/>
      <c r="P5822" s="10"/>
      <c r="Q5822" s="15" t="str">
        <f t="shared" ca="1" si="183"/>
        <v>-</v>
      </c>
      <c r="R5822" s="6"/>
      <c r="S5822" s="6"/>
      <c r="T5822" s="6"/>
      <c r="U5822" s="6"/>
      <c r="V5822" s="6"/>
      <c r="W5822" s="6" t="str">
        <f t="shared" si="182"/>
        <v>-</v>
      </c>
      <c r="X5822" s="6"/>
      <c r="Y5822" s="6"/>
      <c r="Z5822" s="6"/>
      <c r="AA5822" s="6"/>
      <c r="AB5822" s="6"/>
      <c r="AC5822" s="6"/>
    </row>
    <row r="5823" spans="1:29" x14ac:dyDescent="0.25">
      <c r="Q5823" s="12" t="str">
        <f t="shared" ca="1" si="183"/>
        <v>-</v>
      </c>
      <c r="W5823" t="str">
        <f t="shared" si="182"/>
        <v>-</v>
      </c>
    </row>
    <row r="5824" spans="1:29" x14ac:dyDescent="0.25">
      <c r="A5824" s="6"/>
      <c r="B5824" s="10"/>
      <c r="C5824" s="6"/>
      <c r="D5824" s="6"/>
      <c r="E5824" s="6"/>
      <c r="F5824" s="6"/>
      <c r="G5824" s="6"/>
      <c r="H5824" s="6"/>
      <c r="I5824" s="6"/>
      <c r="J5824" s="6"/>
      <c r="K5824" s="6"/>
      <c r="L5824" s="6"/>
      <c r="M5824" s="6"/>
      <c r="N5824" s="6"/>
      <c r="O5824" s="6"/>
      <c r="P5824" s="10"/>
      <c r="Q5824" s="15" t="str">
        <f t="shared" ca="1" si="183"/>
        <v>-</v>
      </c>
      <c r="R5824" s="6"/>
      <c r="S5824" s="6"/>
      <c r="T5824" s="6"/>
      <c r="U5824" s="6"/>
      <c r="V5824" s="6"/>
      <c r="W5824" s="6" t="str">
        <f t="shared" si="182"/>
        <v>-</v>
      </c>
      <c r="X5824" s="6"/>
      <c r="Y5824" s="6"/>
      <c r="Z5824" s="6"/>
      <c r="AA5824" s="6"/>
      <c r="AB5824" s="6"/>
      <c r="AC5824" s="6"/>
    </row>
    <row r="5825" spans="1:29" x14ac:dyDescent="0.25">
      <c r="Q5825" s="12" t="str">
        <f t="shared" ca="1" si="183"/>
        <v>-</v>
      </c>
      <c r="W5825" t="str">
        <f t="shared" si="182"/>
        <v>-</v>
      </c>
    </row>
    <row r="5826" spans="1:29" x14ac:dyDescent="0.25">
      <c r="A5826" s="6"/>
      <c r="B5826" s="10"/>
      <c r="C5826" s="6"/>
      <c r="D5826" s="6"/>
      <c r="E5826" s="6"/>
      <c r="F5826" s="6"/>
      <c r="G5826" s="6"/>
      <c r="H5826" s="6"/>
      <c r="I5826" s="6"/>
      <c r="J5826" s="6"/>
      <c r="K5826" s="6"/>
      <c r="L5826" s="6"/>
      <c r="M5826" s="6"/>
      <c r="N5826" s="6"/>
      <c r="O5826" s="6"/>
      <c r="P5826" s="10"/>
      <c r="Q5826" s="15" t="str">
        <f t="shared" ca="1" si="183"/>
        <v>-</v>
      </c>
      <c r="R5826" s="6"/>
      <c r="S5826" s="6"/>
      <c r="T5826" s="6"/>
      <c r="U5826" s="6"/>
      <c r="V5826" s="6"/>
      <c r="W5826" s="6" t="str">
        <f t="shared" si="182"/>
        <v>-</v>
      </c>
      <c r="X5826" s="6"/>
      <c r="Y5826" s="6"/>
      <c r="Z5826" s="6"/>
      <c r="AA5826" s="6"/>
      <c r="AB5826" s="6"/>
      <c r="AC5826" s="6"/>
    </row>
    <row r="5827" spans="1:29" x14ac:dyDescent="0.25">
      <c r="Q5827" s="12" t="str">
        <f t="shared" ca="1" si="183"/>
        <v>-</v>
      </c>
      <c r="W5827" t="str">
        <f t="shared" si="182"/>
        <v>-</v>
      </c>
    </row>
    <row r="5828" spans="1:29" x14ac:dyDescent="0.25">
      <c r="A5828" s="6"/>
      <c r="B5828" s="10"/>
      <c r="C5828" s="6"/>
      <c r="D5828" s="6"/>
      <c r="E5828" s="6"/>
      <c r="F5828" s="6"/>
      <c r="G5828" s="6"/>
      <c r="H5828" s="6"/>
      <c r="I5828" s="6"/>
      <c r="J5828" s="6"/>
      <c r="K5828" s="6"/>
      <c r="L5828" s="6"/>
      <c r="M5828" s="6"/>
      <c r="N5828" s="6"/>
      <c r="O5828" s="6"/>
      <c r="P5828" s="10"/>
      <c r="Q5828" s="15" t="str">
        <f t="shared" ca="1" si="183"/>
        <v>-</v>
      </c>
      <c r="R5828" s="6"/>
      <c r="S5828" s="6"/>
      <c r="T5828" s="6"/>
      <c r="U5828" s="6"/>
      <c r="V5828" s="6"/>
      <c r="W5828" s="6" t="str">
        <f t="shared" si="182"/>
        <v>-</v>
      </c>
      <c r="X5828" s="6"/>
      <c r="Y5828" s="6"/>
      <c r="Z5828" s="6"/>
      <c r="AA5828" s="6"/>
      <c r="AB5828" s="6"/>
      <c r="AC5828" s="6"/>
    </row>
    <row r="5829" spans="1:29" x14ac:dyDescent="0.25">
      <c r="Q5829" s="12" t="str">
        <f t="shared" ca="1" si="183"/>
        <v>-</v>
      </c>
      <c r="W5829" t="str">
        <f t="shared" si="182"/>
        <v>-</v>
      </c>
    </row>
    <row r="5830" spans="1:29" x14ac:dyDescent="0.25">
      <c r="A5830" s="6"/>
      <c r="B5830" s="10"/>
      <c r="C5830" s="6"/>
      <c r="D5830" s="6"/>
      <c r="E5830" s="6"/>
      <c r="F5830" s="6"/>
      <c r="G5830" s="6"/>
      <c r="H5830" s="6"/>
      <c r="I5830" s="6"/>
      <c r="J5830" s="6"/>
      <c r="K5830" s="6"/>
      <c r="L5830" s="6"/>
      <c r="M5830" s="6"/>
      <c r="N5830" s="6"/>
      <c r="O5830" s="6"/>
      <c r="P5830" s="10"/>
      <c r="Q5830" s="15" t="str">
        <f t="shared" ca="1" si="183"/>
        <v>-</v>
      </c>
      <c r="R5830" s="6"/>
      <c r="S5830" s="6"/>
      <c r="T5830" s="6"/>
      <c r="U5830" s="6"/>
      <c r="V5830" s="6"/>
      <c r="W5830" s="6" t="str">
        <f t="shared" si="182"/>
        <v>-</v>
      </c>
      <c r="X5830" s="6"/>
      <c r="Y5830" s="6"/>
      <c r="Z5830" s="6"/>
      <c r="AA5830" s="6"/>
      <c r="AB5830" s="6"/>
      <c r="AC5830" s="6"/>
    </row>
    <row r="5831" spans="1:29" x14ac:dyDescent="0.25">
      <c r="Q5831" s="12" t="str">
        <f t="shared" ca="1" si="183"/>
        <v>-</v>
      </c>
      <c r="W5831" t="str">
        <f t="shared" si="182"/>
        <v>-</v>
      </c>
    </row>
    <row r="5832" spans="1:29" x14ac:dyDescent="0.25">
      <c r="A5832" s="6"/>
      <c r="B5832" s="10"/>
      <c r="C5832" s="6"/>
      <c r="D5832" s="6"/>
      <c r="E5832" s="6"/>
      <c r="F5832" s="6"/>
      <c r="G5832" s="6"/>
      <c r="H5832" s="6"/>
      <c r="I5832" s="6"/>
      <c r="J5832" s="6"/>
      <c r="K5832" s="6"/>
      <c r="L5832" s="6"/>
      <c r="M5832" s="6"/>
      <c r="N5832" s="6"/>
      <c r="O5832" s="6"/>
      <c r="P5832" s="10"/>
      <c r="Q5832" s="15" t="str">
        <f t="shared" ca="1" si="183"/>
        <v>-</v>
      </c>
      <c r="R5832" s="6"/>
      <c r="S5832" s="6"/>
      <c r="T5832" s="6"/>
      <c r="U5832" s="6"/>
      <c r="V5832" s="6"/>
      <c r="W5832" s="6" t="str">
        <f t="shared" ref="W5832:W5895" si="184">IF(OR(ISBLANK(J5832),ISBLANK(V5832)),"-",(IF(J5832=V5832,"Yes","No")))</f>
        <v>-</v>
      </c>
      <c r="X5832" s="6"/>
      <c r="Y5832" s="6"/>
      <c r="Z5832" s="6"/>
      <c r="AA5832" s="6"/>
      <c r="AB5832" s="6"/>
      <c r="AC5832" s="6"/>
    </row>
    <row r="5833" spans="1:29" x14ac:dyDescent="0.25">
      <c r="Q5833" s="12" t="str">
        <f t="shared" ref="Q5833:Q5896" ca="1" si="185">IF(B5833&gt;1/1/1900, (IF(R5833="Closed",(DATEDIF(B5833,P5833,"d"))-(DATEDIF(M5833,O5833,"d")),IF(OR(R5833="Pending",ISBLANK(P5833)),TODAY()-B5833))),"-")</f>
        <v>-</v>
      </c>
      <c r="W5833" t="str">
        <f t="shared" si="184"/>
        <v>-</v>
      </c>
    </row>
    <row r="5834" spans="1:29" x14ac:dyDescent="0.25">
      <c r="A5834" s="6"/>
      <c r="B5834" s="10"/>
      <c r="C5834" s="6"/>
      <c r="D5834" s="6"/>
      <c r="E5834" s="6"/>
      <c r="F5834" s="6"/>
      <c r="G5834" s="6"/>
      <c r="H5834" s="6"/>
      <c r="I5834" s="6"/>
      <c r="J5834" s="6"/>
      <c r="K5834" s="6"/>
      <c r="L5834" s="6"/>
      <c r="M5834" s="6"/>
      <c r="N5834" s="6"/>
      <c r="O5834" s="6"/>
      <c r="P5834" s="10"/>
      <c r="Q5834" s="15" t="str">
        <f t="shared" ca="1" si="185"/>
        <v>-</v>
      </c>
      <c r="R5834" s="6"/>
      <c r="S5834" s="6"/>
      <c r="T5834" s="6"/>
      <c r="U5834" s="6"/>
      <c r="V5834" s="6"/>
      <c r="W5834" s="6" t="str">
        <f t="shared" si="184"/>
        <v>-</v>
      </c>
      <c r="X5834" s="6"/>
      <c r="Y5834" s="6"/>
      <c r="Z5834" s="6"/>
      <c r="AA5834" s="6"/>
      <c r="AB5834" s="6"/>
      <c r="AC5834" s="6"/>
    </row>
    <row r="5835" spans="1:29" x14ac:dyDescent="0.25">
      <c r="Q5835" s="12" t="str">
        <f t="shared" ca="1" si="185"/>
        <v>-</v>
      </c>
      <c r="W5835" t="str">
        <f t="shared" si="184"/>
        <v>-</v>
      </c>
    </row>
    <row r="5836" spans="1:29" x14ac:dyDescent="0.25">
      <c r="A5836" s="6"/>
      <c r="B5836" s="10"/>
      <c r="C5836" s="6"/>
      <c r="D5836" s="6"/>
      <c r="E5836" s="6"/>
      <c r="F5836" s="6"/>
      <c r="G5836" s="6"/>
      <c r="H5836" s="6"/>
      <c r="I5836" s="6"/>
      <c r="J5836" s="6"/>
      <c r="K5836" s="6"/>
      <c r="L5836" s="6"/>
      <c r="M5836" s="6"/>
      <c r="N5836" s="6"/>
      <c r="O5836" s="6"/>
      <c r="P5836" s="10"/>
      <c r="Q5836" s="15" t="str">
        <f t="shared" ca="1" si="185"/>
        <v>-</v>
      </c>
      <c r="R5836" s="6"/>
      <c r="S5836" s="6"/>
      <c r="T5836" s="6"/>
      <c r="U5836" s="6"/>
      <c r="V5836" s="6"/>
      <c r="W5836" s="6" t="str">
        <f t="shared" si="184"/>
        <v>-</v>
      </c>
      <c r="X5836" s="6"/>
      <c r="Y5836" s="6"/>
      <c r="Z5836" s="6"/>
      <c r="AA5836" s="6"/>
      <c r="AB5836" s="6"/>
      <c r="AC5836" s="6"/>
    </row>
    <row r="5837" spans="1:29" x14ac:dyDescent="0.25">
      <c r="Q5837" s="12" t="str">
        <f t="shared" ca="1" si="185"/>
        <v>-</v>
      </c>
      <c r="W5837" t="str">
        <f t="shared" si="184"/>
        <v>-</v>
      </c>
    </row>
    <row r="5838" spans="1:29" x14ac:dyDescent="0.25">
      <c r="A5838" s="6"/>
      <c r="B5838" s="10"/>
      <c r="C5838" s="6"/>
      <c r="D5838" s="6"/>
      <c r="E5838" s="6"/>
      <c r="F5838" s="6"/>
      <c r="G5838" s="6"/>
      <c r="H5838" s="6"/>
      <c r="I5838" s="6"/>
      <c r="J5838" s="6"/>
      <c r="K5838" s="6"/>
      <c r="L5838" s="6"/>
      <c r="M5838" s="6"/>
      <c r="N5838" s="6"/>
      <c r="O5838" s="6"/>
      <c r="P5838" s="10"/>
      <c r="Q5838" s="15" t="str">
        <f t="shared" ca="1" si="185"/>
        <v>-</v>
      </c>
      <c r="R5838" s="6"/>
      <c r="S5838" s="6"/>
      <c r="T5838" s="6"/>
      <c r="U5838" s="6"/>
      <c r="V5838" s="6"/>
      <c r="W5838" s="6" t="str">
        <f t="shared" si="184"/>
        <v>-</v>
      </c>
      <c r="X5838" s="6"/>
      <c r="Y5838" s="6"/>
      <c r="Z5838" s="6"/>
      <c r="AA5838" s="6"/>
      <c r="AB5838" s="6"/>
      <c r="AC5838" s="6"/>
    </row>
    <row r="5839" spans="1:29" x14ac:dyDescent="0.25">
      <c r="Q5839" s="12" t="str">
        <f t="shared" ca="1" si="185"/>
        <v>-</v>
      </c>
      <c r="W5839" t="str">
        <f t="shared" si="184"/>
        <v>-</v>
      </c>
    </row>
    <row r="5840" spans="1:29" x14ac:dyDescent="0.25">
      <c r="A5840" s="6"/>
      <c r="B5840" s="10"/>
      <c r="C5840" s="6"/>
      <c r="D5840" s="6"/>
      <c r="E5840" s="6"/>
      <c r="F5840" s="6"/>
      <c r="G5840" s="6"/>
      <c r="H5840" s="6"/>
      <c r="I5840" s="6"/>
      <c r="J5840" s="6"/>
      <c r="K5840" s="6"/>
      <c r="L5840" s="6"/>
      <c r="M5840" s="6"/>
      <c r="N5840" s="6"/>
      <c r="O5840" s="6"/>
      <c r="P5840" s="10"/>
      <c r="Q5840" s="15" t="str">
        <f t="shared" ca="1" si="185"/>
        <v>-</v>
      </c>
      <c r="R5840" s="6"/>
      <c r="S5840" s="6"/>
      <c r="T5840" s="6"/>
      <c r="U5840" s="6"/>
      <c r="V5840" s="6"/>
      <c r="W5840" s="6" t="str">
        <f t="shared" si="184"/>
        <v>-</v>
      </c>
      <c r="X5840" s="6"/>
      <c r="Y5840" s="6"/>
      <c r="Z5840" s="6"/>
      <c r="AA5840" s="6"/>
      <c r="AB5840" s="6"/>
      <c r="AC5840" s="6"/>
    </row>
    <row r="5841" spans="1:29" x14ac:dyDescent="0.25">
      <c r="Q5841" s="12" t="str">
        <f t="shared" ca="1" si="185"/>
        <v>-</v>
      </c>
      <c r="W5841" t="str">
        <f t="shared" si="184"/>
        <v>-</v>
      </c>
    </row>
    <row r="5842" spans="1:29" x14ac:dyDescent="0.25">
      <c r="A5842" s="6"/>
      <c r="B5842" s="10"/>
      <c r="C5842" s="6"/>
      <c r="D5842" s="6"/>
      <c r="E5842" s="6"/>
      <c r="F5842" s="6"/>
      <c r="G5842" s="6"/>
      <c r="H5842" s="6"/>
      <c r="I5842" s="6"/>
      <c r="J5842" s="6"/>
      <c r="K5842" s="6"/>
      <c r="L5842" s="6"/>
      <c r="M5842" s="6"/>
      <c r="N5842" s="6"/>
      <c r="O5842" s="6"/>
      <c r="P5842" s="10"/>
      <c r="Q5842" s="15" t="str">
        <f t="shared" ca="1" si="185"/>
        <v>-</v>
      </c>
      <c r="R5842" s="6"/>
      <c r="S5842" s="6"/>
      <c r="T5842" s="6"/>
      <c r="U5842" s="6"/>
      <c r="V5842" s="6"/>
      <c r="W5842" s="6" t="str">
        <f t="shared" si="184"/>
        <v>-</v>
      </c>
      <c r="X5842" s="6"/>
      <c r="Y5842" s="6"/>
      <c r="Z5842" s="6"/>
      <c r="AA5842" s="6"/>
      <c r="AB5842" s="6"/>
      <c r="AC5842" s="6"/>
    </row>
    <row r="5843" spans="1:29" x14ac:dyDescent="0.25">
      <c r="Q5843" s="12" t="str">
        <f t="shared" ca="1" si="185"/>
        <v>-</v>
      </c>
      <c r="W5843" t="str">
        <f t="shared" si="184"/>
        <v>-</v>
      </c>
    </row>
    <row r="5844" spans="1:29" x14ac:dyDescent="0.25">
      <c r="A5844" s="6"/>
      <c r="B5844" s="10"/>
      <c r="C5844" s="6"/>
      <c r="D5844" s="6"/>
      <c r="E5844" s="6"/>
      <c r="F5844" s="6"/>
      <c r="G5844" s="6"/>
      <c r="H5844" s="6"/>
      <c r="I5844" s="6"/>
      <c r="J5844" s="6"/>
      <c r="K5844" s="6"/>
      <c r="L5844" s="6"/>
      <c r="M5844" s="6"/>
      <c r="N5844" s="6"/>
      <c r="O5844" s="6"/>
      <c r="P5844" s="10"/>
      <c r="Q5844" s="15" t="str">
        <f t="shared" ca="1" si="185"/>
        <v>-</v>
      </c>
      <c r="R5844" s="6"/>
      <c r="S5844" s="6"/>
      <c r="T5844" s="6"/>
      <c r="U5844" s="6"/>
      <c r="V5844" s="6"/>
      <c r="W5844" s="6" t="str">
        <f t="shared" si="184"/>
        <v>-</v>
      </c>
      <c r="X5844" s="6"/>
      <c r="Y5844" s="6"/>
      <c r="Z5844" s="6"/>
      <c r="AA5844" s="6"/>
      <c r="AB5844" s="6"/>
      <c r="AC5844" s="6"/>
    </row>
    <row r="5845" spans="1:29" x14ac:dyDescent="0.25">
      <c r="Q5845" s="12" t="str">
        <f t="shared" ca="1" si="185"/>
        <v>-</v>
      </c>
      <c r="W5845" t="str">
        <f t="shared" si="184"/>
        <v>-</v>
      </c>
    </row>
    <row r="5846" spans="1:29" x14ac:dyDescent="0.25">
      <c r="A5846" s="6"/>
      <c r="B5846" s="10"/>
      <c r="C5846" s="6"/>
      <c r="D5846" s="6"/>
      <c r="E5846" s="6"/>
      <c r="F5846" s="6"/>
      <c r="G5846" s="6"/>
      <c r="H5846" s="6"/>
      <c r="I5846" s="6"/>
      <c r="J5846" s="6"/>
      <c r="K5846" s="6"/>
      <c r="L5846" s="6"/>
      <c r="M5846" s="6"/>
      <c r="N5846" s="6"/>
      <c r="O5846" s="6"/>
      <c r="P5846" s="10"/>
      <c r="Q5846" s="15" t="str">
        <f t="shared" ca="1" si="185"/>
        <v>-</v>
      </c>
      <c r="R5846" s="6"/>
      <c r="S5846" s="6"/>
      <c r="T5846" s="6"/>
      <c r="U5846" s="6"/>
      <c r="V5846" s="6"/>
      <c r="W5846" s="6" t="str">
        <f t="shared" si="184"/>
        <v>-</v>
      </c>
      <c r="X5846" s="6"/>
      <c r="Y5846" s="6"/>
      <c r="Z5846" s="6"/>
      <c r="AA5846" s="6"/>
      <c r="AB5846" s="6"/>
      <c r="AC5846" s="6"/>
    </row>
    <row r="5847" spans="1:29" x14ac:dyDescent="0.25">
      <c r="Q5847" s="12" t="str">
        <f t="shared" ca="1" si="185"/>
        <v>-</v>
      </c>
      <c r="W5847" t="str">
        <f t="shared" si="184"/>
        <v>-</v>
      </c>
    </row>
    <row r="5848" spans="1:29" x14ac:dyDescent="0.25">
      <c r="A5848" s="6"/>
      <c r="B5848" s="10"/>
      <c r="C5848" s="6"/>
      <c r="D5848" s="6"/>
      <c r="E5848" s="6"/>
      <c r="F5848" s="6"/>
      <c r="G5848" s="6"/>
      <c r="H5848" s="6"/>
      <c r="I5848" s="6"/>
      <c r="J5848" s="6"/>
      <c r="K5848" s="6"/>
      <c r="L5848" s="6"/>
      <c r="M5848" s="6"/>
      <c r="N5848" s="6"/>
      <c r="O5848" s="6"/>
      <c r="P5848" s="10"/>
      <c r="Q5848" s="15" t="str">
        <f t="shared" ca="1" si="185"/>
        <v>-</v>
      </c>
      <c r="R5848" s="6"/>
      <c r="S5848" s="6"/>
      <c r="T5848" s="6"/>
      <c r="U5848" s="6"/>
      <c r="V5848" s="6"/>
      <c r="W5848" s="6" t="str">
        <f t="shared" si="184"/>
        <v>-</v>
      </c>
      <c r="X5848" s="6"/>
      <c r="Y5848" s="6"/>
      <c r="Z5848" s="6"/>
      <c r="AA5848" s="6"/>
      <c r="AB5848" s="6"/>
      <c r="AC5848" s="6"/>
    </row>
    <row r="5849" spans="1:29" x14ac:dyDescent="0.25">
      <c r="Q5849" s="12" t="str">
        <f t="shared" ca="1" si="185"/>
        <v>-</v>
      </c>
      <c r="W5849" t="str">
        <f t="shared" si="184"/>
        <v>-</v>
      </c>
    </row>
    <row r="5850" spans="1:29" x14ac:dyDescent="0.25">
      <c r="A5850" s="6"/>
      <c r="B5850" s="10"/>
      <c r="C5850" s="6"/>
      <c r="D5850" s="6"/>
      <c r="E5850" s="6"/>
      <c r="F5850" s="6"/>
      <c r="G5850" s="6"/>
      <c r="H5850" s="6"/>
      <c r="I5850" s="6"/>
      <c r="J5850" s="6"/>
      <c r="K5850" s="6"/>
      <c r="L5850" s="6"/>
      <c r="M5850" s="6"/>
      <c r="N5850" s="6"/>
      <c r="O5850" s="6"/>
      <c r="P5850" s="10"/>
      <c r="Q5850" s="15" t="str">
        <f t="shared" ca="1" si="185"/>
        <v>-</v>
      </c>
      <c r="R5850" s="6"/>
      <c r="S5850" s="6"/>
      <c r="T5850" s="6"/>
      <c r="U5850" s="6"/>
      <c r="V5850" s="6"/>
      <c r="W5850" s="6" t="str">
        <f t="shared" si="184"/>
        <v>-</v>
      </c>
      <c r="X5850" s="6"/>
      <c r="Y5850" s="6"/>
      <c r="Z5850" s="6"/>
      <c r="AA5850" s="6"/>
      <c r="AB5850" s="6"/>
      <c r="AC5850" s="6"/>
    </row>
    <row r="5851" spans="1:29" x14ac:dyDescent="0.25">
      <c r="Q5851" s="12" t="str">
        <f t="shared" ca="1" si="185"/>
        <v>-</v>
      </c>
      <c r="W5851" t="str">
        <f t="shared" si="184"/>
        <v>-</v>
      </c>
    </row>
    <row r="5852" spans="1:29" x14ac:dyDescent="0.25">
      <c r="A5852" s="6"/>
      <c r="B5852" s="10"/>
      <c r="C5852" s="6"/>
      <c r="D5852" s="6"/>
      <c r="E5852" s="6"/>
      <c r="F5852" s="6"/>
      <c r="G5852" s="6"/>
      <c r="H5852" s="6"/>
      <c r="I5852" s="6"/>
      <c r="J5852" s="6"/>
      <c r="K5852" s="6"/>
      <c r="L5852" s="6"/>
      <c r="M5852" s="6"/>
      <c r="N5852" s="6"/>
      <c r="O5852" s="6"/>
      <c r="P5852" s="10"/>
      <c r="Q5852" s="15" t="str">
        <f t="shared" ca="1" si="185"/>
        <v>-</v>
      </c>
      <c r="R5852" s="6"/>
      <c r="S5852" s="6"/>
      <c r="T5852" s="6"/>
      <c r="U5852" s="6"/>
      <c r="V5852" s="6"/>
      <c r="W5852" s="6" t="str">
        <f t="shared" si="184"/>
        <v>-</v>
      </c>
      <c r="X5852" s="6"/>
      <c r="Y5852" s="6"/>
      <c r="Z5852" s="6"/>
      <c r="AA5852" s="6"/>
      <c r="AB5852" s="6"/>
      <c r="AC5852" s="6"/>
    </row>
    <row r="5853" spans="1:29" x14ac:dyDescent="0.25">
      <c r="Q5853" s="12" t="str">
        <f t="shared" ca="1" si="185"/>
        <v>-</v>
      </c>
      <c r="W5853" t="str">
        <f t="shared" si="184"/>
        <v>-</v>
      </c>
    </row>
    <row r="5854" spans="1:29" x14ac:dyDescent="0.25">
      <c r="A5854" s="6"/>
      <c r="B5854" s="10"/>
      <c r="C5854" s="6"/>
      <c r="D5854" s="6"/>
      <c r="E5854" s="6"/>
      <c r="F5854" s="6"/>
      <c r="G5854" s="6"/>
      <c r="H5854" s="6"/>
      <c r="I5854" s="6"/>
      <c r="J5854" s="6"/>
      <c r="K5854" s="6"/>
      <c r="L5854" s="6"/>
      <c r="M5854" s="6"/>
      <c r="N5854" s="6"/>
      <c r="O5854" s="6"/>
      <c r="P5854" s="10"/>
      <c r="Q5854" s="15" t="str">
        <f t="shared" ca="1" si="185"/>
        <v>-</v>
      </c>
      <c r="R5854" s="6"/>
      <c r="S5854" s="6"/>
      <c r="T5854" s="6"/>
      <c r="U5854" s="6"/>
      <c r="V5854" s="6"/>
      <c r="W5854" s="6" t="str">
        <f t="shared" si="184"/>
        <v>-</v>
      </c>
      <c r="X5854" s="6"/>
      <c r="Y5854" s="6"/>
      <c r="Z5854" s="6"/>
      <c r="AA5854" s="6"/>
      <c r="AB5854" s="6"/>
      <c r="AC5854" s="6"/>
    </row>
    <row r="5855" spans="1:29" x14ac:dyDescent="0.25">
      <c r="Q5855" s="12" t="str">
        <f t="shared" ca="1" si="185"/>
        <v>-</v>
      </c>
      <c r="W5855" t="str">
        <f t="shared" si="184"/>
        <v>-</v>
      </c>
    </row>
    <row r="5856" spans="1:29" x14ac:dyDescent="0.25">
      <c r="A5856" s="6"/>
      <c r="B5856" s="10"/>
      <c r="C5856" s="6"/>
      <c r="D5856" s="6"/>
      <c r="E5856" s="6"/>
      <c r="F5856" s="6"/>
      <c r="G5856" s="6"/>
      <c r="H5856" s="6"/>
      <c r="I5856" s="6"/>
      <c r="J5856" s="6"/>
      <c r="K5856" s="6"/>
      <c r="L5856" s="6"/>
      <c r="M5856" s="6"/>
      <c r="N5856" s="6"/>
      <c r="O5856" s="6"/>
      <c r="P5856" s="10"/>
      <c r="Q5856" s="15" t="str">
        <f t="shared" ca="1" si="185"/>
        <v>-</v>
      </c>
      <c r="R5856" s="6"/>
      <c r="S5856" s="6"/>
      <c r="T5856" s="6"/>
      <c r="U5856" s="6"/>
      <c r="V5856" s="6"/>
      <c r="W5856" s="6" t="str">
        <f t="shared" si="184"/>
        <v>-</v>
      </c>
      <c r="X5856" s="6"/>
      <c r="Y5856" s="6"/>
      <c r="Z5856" s="6"/>
      <c r="AA5856" s="6"/>
      <c r="AB5856" s="6"/>
      <c r="AC5856" s="6"/>
    </row>
    <row r="5857" spans="1:29" x14ac:dyDescent="0.25">
      <c r="Q5857" s="12" t="str">
        <f t="shared" ca="1" si="185"/>
        <v>-</v>
      </c>
      <c r="W5857" t="str">
        <f t="shared" si="184"/>
        <v>-</v>
      </c>
    </row>
    <row r="5858" spans="1:29" x14ac:dyDescent="0.25">
      <c r="A5858" s="6"/>
      <c r="B5858" s="10"/>
      <c r="C5858" s="6"/>
      <c r="D5858" s="6"/>
      <c r="E5858" s="6"/>
      <c r="F5858" s="6"/>
      <c r="G5858" s="6"/>
      <c r="H5858" s="6"/>
      <c r="I5858" s="6"/>
      <c r="J5858" s="6"/>
      <c r="K5858" s="6"/>
      <c r="L5858" s="6"/>
      <c r="M5858" s="6"/>
      <c r="N5858" s="6"/>
      <c r="O5858" s="6"/>
      <c r="P5858" s="10"/>
      <c r="Q5858" s="15" t="str">
        <f t="shared" ca="1" si="185"/>
        <v>-</v>
      </c>
      <c r="R5858" s="6"/>
      <c r="S5858" s="6"/>
      <c r="T5858" s="6"/>
      <c r="U5858" s="6"/>
      <c r="V5858" s="6"/>
      <c r="W5858" s="6" t="str">
        <f t="shared" si="184"/>
        <v>-</v>
      </c>
      <c r="X5858" s="6"/>
      <c r="Y5858" s="6"/>
      <c r="Z5858" s="6"/>
      <c r="AA5858" s="6"/>
      <c r="AB5858" s="6"/>
      <c r="AC5858" s="6"/>
    </row>
    <row r="5859" spans="1:29" x14ac:dyDescent="0.25">
      <c r="Q5859" s="12" t="str">
        <f t="shared" ca="1" si="185"/>
        <v>-</v>
      </c>
      <c r="W5859" t="str">
        <f t="shared" si="184"/>
        <v>-</v>
      </c>
    </row>
    <row r="5860" spans="1:29" x14ac:dyDescent="0.25">
      <c r="A5860" s="6"/>
      <c r="B5860" s="10"/>
      <c r="C5860" s="6"/>
      <c r="D5860" s="6"/>
      <c r="E5860" s="6"/>
      <c r="F5860" s="6"/>
      <c r="G5860" s="6"/>
      <c r="H5860" s="6"/>
      <c r="I5860" s="6"/>
      <c r="J5860" s="6"/>
      <c r="K5860" s="6"/>
      <c r="L5860" s="6"/>
      <c r="M5860" s="6"/>
      <c r="N5860" s="6"/>
      <c r="O5860" s="6"/>
      <c r="P5860" s="10"/>
      <c r="Q5860" s="15" t="str">
        <f t="shared" ca="1" si="185"/>
        <v>-</v>
      </c>
      <c r="R5860" s="6"/>
      <c r="S5860" s="6"/>
      <c r="T5860" s="6"/>
      <c r="U5860" s="6"/>
      <c r="V5860" s="6"/>
      <c r="W5860" s="6" t="str">
        <f t="shared" si="184"/>
        <v>-</v>
      </c>
      <c r="X5860" s="6"/>
      <c r="Y5860" s="6"/>
      <c r="Z5860" s="6"/>
      <c r="AA5860" s="6"/>
      <c r="AB5860" s="6"/>
      <c r="AC5860" s="6"/>
    </row>
    <row r="5861" spans="1:29" x14ac:dyDescent="0.25">
      <c r="Q5861" s="12" t="str">
        <f t="shared" ca="1" si="185"/>
        <v>-</v>
      </c>
      <c r="W5861" t="str">
        <f t="shared" si="184"/>
        <v>-</v>
      </c>
    </row>
    <row r="5862" spans="1:29" x14ac:dyDescent="0.25">
      <c r="A5862" s="6"/>
      <c r="B5862" s="10"/>
      <c r="C5862" s="6"/>
      <c r="D5862" s="6"/>
      <c r="E5862" s="6"/>
      <c r="F5862" s="6"/>
      <c r="G5862" s="6"/>
      <c r="H5862" s="6"/>
      <c r="I5862" s="6"/>
      <c r="J5862" s="6"/>
      <c r="K5862" s="6"/>
      <c r="L5862" s="6"/>
      <c r="M5862" s="6"/>
      <c r="N5862" s="6"/>
      <c r="O5862" s="6"/>
      <c r="P5862" s="10"/>
      <c r="Q5862" s="15" t="str">
        <f t="shared" ca="1" si="185"/>
        <v>-</v>
      </c>
      <c r="R5862" s="6"/>
      <c r="S5862" s="6"/>
      <c r="T5862" s="6"/>
      <c r="U5862" s="6"/>
      <c r="V5862" s="6"/>
      <c r="W5862" s="6" t="str">
        <f t="shared" si="184"/>
        <v>-</v>
      </c>
      <c r="X5862" s="6"/>
      <c r="Y5862" s="6"/>
      <c r="Z5862" s="6"/>
      <c r="AA5862" s="6"/>
      <c r="AB5862" s="6"/>
      <c r="AC5862" s="6"/>
    </row>
    <row r="5863" spans="1:29" x14ac:dyDescent="0.25">
      <c r="Q5863" s="12" t="str">
        <f t="shared" ca="1" si="185"/>
        <v>-</v>
      </c>
      <c r="W5863" t="str">
        <f t="shared" si="184"/>
        <v>-</v>
      </c>
    </row>
    <row r="5864" spans="1:29" x14ac:dyDescent="0.25">
      <c r="A5864" s="6"/>
      <c r="B5864" s="10"/>
      <c r="C5864" s="6"/>
      <c r="D5864" s="6"/>
      <c r="E5864" s="6"/>
      <c r="F5864" s="6"/>
      <c r="G5864" s="6"/>
      <c r="H5864" s="6"/>
      <c r="I5864" s="6"/>
      <c r="J5864" s="6"/>
      <c r="K5864" s="6"/>
      <c r="L5864" s="6"/>
      <c r="M5864" s="6"/>
      <c r="N5864" s="6"/>
      <c r="O5864" s="6"/>
      <c r="P5864" s="10"/>
      <c r="Q5864" s="15" t="str">
        <f t="shared" ca="1" si="185"/>
        <v>-</v>
      </c>
      <c r="R5864" s="6"/>
      <c r="S5864" s="6"/>
      <c r="T5864" s="6"/>
      <c r="U5864" s="6"/>
      <c r="V5864" s="6"/>
      <c r="W5864" s="6" t="str">
        <f t="shared" si="184"/>
        <v>-</v>
      </c>
      <c r="X5864" s="6"/>
      <c r="Y5864" s="6"/>
      <c r="Z5864" s="6"/>
      <c r="AA5864" s="6"/>
      <c r="AB5864" s="6"/>
      <c r="AC5864" s="6"/>
    </row>
    <row r="5865" spans="1:29" x14ac:dyDescent="0.25">
      <c r="Q5865" s="12" t="str">
        <f t="shared" ca="1" si="185"/>
        <v>-</v>
      </c>
      <c r="W5865" t="str">
        <f t="shared" si="184"/>
        <v>-</v>
      </c>
    </row>
    <row r="5866" spans="1:29" x14ac:dyDescent="0.25">
      <c r="A5866" s="6"/>
      <c r="B5866" s="10"/>
      <c r="C5866" s="6"/>
      <c r="D5866" s="6"/>
      <c r="E5866" s="6"/>
      <c r="F5866" s="6"/>
      <c r="G5866" s="6"/>
      <c r="H5866" s="6"/>
      <c r="I5866" s="6"/>
      <c r="J5866" s="6"/>
      <c r="K5866" s="6"/>
      <c r="L5866" s="6"/>
      <c r="M5866" s="6"/>
      <c r="N5866" s="6"/>
      <c r="O5866" s="6"/>
      <c r="P5866" s="10"/>
      <c r="Q5866" s="15" t="str">
        <f t="shared" ca="1" si="185"/>
        <v>-</v>
      </c>
      <c r="R5866" s="6"/>
      <c r="S5866" s="6"/>
      <c r="T5866" s="6"/>
      <c r="U5866" s="6"/>
      <c r="V5866" s="6"/>
      <c r="W5866" s="6" t="str">
        <f t="shared" si="184"/>
        <v>-</v>
      </c>
      <c r="X5866" s="6"/>
      <c r="Y5866" s="6"/>
      <c r="Z5866" s="6"/>
      <c r="AA5866" s="6"/>
      <c r="AB5866" s="6"/>
      <c r="AC5866" s="6"/>
    </row>
    <row r="5867" spans="1:29" x14ac:dyDescent="0.25">
      <c r="Q5867" s="12" t="str">
        <f t="shared" ca="1" si="185"/>
        <v>-</v>
      </c>
      <c r="W5867" t="str">
        <f t="shared" si="184"/>
        <v>-</v>
      </c>
    </row>
    <row r="5868" spans="1:29" x14ac:dyDescent="0.25">
      <c r="A5868" s="6"/>
      <c r="B5868" s="10"/>
      <c r="C5868" s="6"/>
      <c r="D5868" s="6"/>
      <c r="E5868" s="6"/>
      <c r="F5868" s="6"/>
      <c r="G5868" s="6"/>
      <c r="H5868" s="6"/>
      <c r="I5868" s="6"/>
      <c r="J5868" s="6"/>
      <c r="K5868" s="6"/>
      <c r="L5868" s="6"/>
      <c r="M5868" s="6"/>
      <c r="N5868" s="6"/>
      <c r="O5868" s="6"/>
      <c r="P5868" s="10"/>
      <c r="Q5868" s="15" t="str">
        <f t="shared" ca="1" si="185"/>
        <v>-</v>
      </c>
      <c r="R5868" s="6"/>
      <c r="S5868" s="6"/>
      <c r="T5868" s="6"/>
      <c r="U5868" s="6"/>
      <c r="V5868" s="6"/>
      <c r="W5868" s="6" t="str">
        <f t="shared" si="184"/>
        <v>-</v>
      </c>
      <c r="X5868" s="6"/>
      <c r="Y5868" s="6"/>
      <c r="Z5868" s="6"/>
      <c r="AA5868" s="6"/>
      <c r="AB5868" s="6"/>
      <c r="AC5868" s="6"/>
    </row>
    <row r="5869" spans="1:29" x14ac:dyDescent="0.25">
      <c r="Q5869" s="12" t="str">
        <f t="shared" ca="1" si="185"/>
        <v>-</v>
      </c>
      <c r="W5869" t="str">
        <f t="shared" si="184"/>
        <v>-</v>
      </c>
    </row>
    <row r="5870" spans="1:29" x14ac:dyDescent="0.25">
      <c r="A5870" s="6"/>
      <c r="B5870" s="10"/>
      <c r="C5870" s="6"/>
      <c r="D5870" s="6"/>
      <c r="E5870" s="6"/>
      <c r="F5870" s="6"/>
      <c r="G5870" s="6"/>
      <c r="H5870" s="6"/>
      <c r="I5870" s="6"/>
      <c r="J5870" s="6"/>
      <c r="K5870" s="6"/>
      <c r="L5870" s="6"/>
      <c r="M5870" s="6"/>
      <c r="N5870" s="6"/>
      <c r="O5870" s="6"/>
      <c r="P5870" s="10"/>
      <c r="Q5870" s="15" t="str">
        <f t="shared" ca="1" si="185"/>
        <v>-</v>
      </c>
      <c r="R5870" s="6"/>
      <c r="S5870" s="6"/>
      <c r="T5870" s="6"/>
      <c r="U5870" s="6"/>
      <c r="V5870" s="6"/>
      <c r="W5870" s="6" t="str">
        <f t="shared" si="184"/>
        <v>-</v>
      </c>
      <c r="X5870" s="6"/>
      <c r="Y5870" s="6"/>
      <c r="Z5870" s="6"/>
      <c r="AA5870" s="6"/>
      <c r="AB5870" s="6"/>
      <c r="AC5870" s="6"/>
    </row>
    <row r="5871" spans="1:29" x14ac:dyDescent="0.25">
      <c r="Q5871" s="12" t="str">
        <f t="shared" ca="1" si="185"/>
        <v>-</v>
      </c>
      <c r="W5871" t="str">
        <f t="shared" si="184"/>
        <v>-</v>
      </c>
    </row>
    <row r="5872" spans="1:29" x14ac:dyDescent="0.25">
      <c r="A5872" s="6"/>
      <c r="B5872" s="10"/>
      <c r="C5872" s="6"/>
      <c r="D5872" s="6"/>
      <c r="E5872" s="6"/>
      <c r="F5872" s="6"/>
      <c r="G5872" s="6"/>
      <c r="H5872" s="6"/>
      <c r="I5872" s="6"/>
      <c r="J5872" s="6"/>
      <c r="K5872" s="6"/>
      <c r="L5872" s="6"/>
      <c r="M5872" s="6"/>
      <c r="N5872" s="6"/>
      <c r="O5872" s="6"/>
      <c r="P5872" s="10"/>
      <c r="Q5872" s="15" t="str">
        <f t="shared" ca="1" si="185"/>
        <v>-</v>
      </c>
      <c r="R5872" s="6"/>
      <c r="S5872" s="6"/>
      <c r="T5872" s="6"/>
      <c r="U5872" s="6"/>
      <c r="V5872" s="6"/>
      <c r="W5872" s="6" t="str">
        <f t="shared" si="184"/>
        <v>-</v>
      </c>
      <c r="X5872" s="6"/>
      <c r="Y5872" s="6"/>
      <c r="Z5872" s="6"/>
      <c r="AA5872" s="6"/>
      <c r="AB5872" s="6"/>
      <c r="AC5872" s="6"/>
    </row>
    <row r="5873" spans="1:29" x14ac:dyDescent="0.25">
      <c r="Q5873" s="12" t="str">
        <f t="shared" ca="1" si="185"/>
        <v>-</v>
      </c>
      <c r="W5873" t="str">
        <f t="shared" si="184"/>
        <v>-</v>
      </c>
    </row>
    <row r="5874" spans="1:29" x14ac:dyDescent="0.25">
      <c r="A5874" s="6"/>
      <c r="B5874" s="10"/>
      <c r="C5874" s="6"/>
      <c r="D5874" s="6"/>
      <c r="E5874" s="6"/>
      <c r="F5874" s="6"/>
      <c r="G5874" s="6"/>
      <c r="H5874" s="6"/>
      <c r="I5874" s="6"/>
      <c r="J5874" s="6"/>
      <c r="K5874" s="6"/>
      <c r="L5874" s="6"/>
      <c r="M5874" s="6"/>
      <c r="N5874" s="6"/>
      <c r="O5874" s="6"/>
      <c r="P5874" s="10"/>
      <c r="Q5874" s="15" t="str">
        <f t="shared" ca="1" si="185"/>
        <v>-</v>
      </c>
      <c r="R5874" s="6"/>
      <c r="S5874" s="6"/>
      <c r="T5874" s="6"/>
      <c r="U5874" s="6"/>
      <c r="V5874" s="6"/>
      <c r="W5874" s="6" t="str">
        <f t="shared" si="184"/>
        <v>-</v>
      </c>
      <c r="X5874" s="6"/>
      <c r="Y5874" s="6"/>
      <c r="Z5874" s="6"/>
      <c r="AA5874" s="6"/>
      <c r="AB5874" s="6"/>
      <c r="AC5874" s="6"/>
    </row>
    <row r="5875" spans="1:29" x14ac:dyDescent="0.25">
      <c r="Q5875" s="12" t="str">
        <f t="shared" ca="1" si="185"/>
        <v>-</v>
      </c>
      <c r="W5875" t="str">
        <f t="shared" si="184"/>
        <v>-</v>
      </c>
    </row>
    <row r="5876" spans="1:29" x14ac:dyDescent="0.25">
      <c r="A5876" s="6"/>
      <c r="B5876" s="10"/>
      <c r="C5876" s="6"/>
      <c r="D5876" s="6"/>
      <c r="E5876" s="6"/>
      <c r="F5876" s="6"/>
      <c r="G5876" s="6"/>
      <c r="H5876" s="6"/>
      <c r="I5876" s="6"/>
      <c r="J5876" s="6"/>
      <c r="K5876" s="6"/>
      <c r="L5876" s="6"/>
      <c r="M5876" s="6"/>
      <c r="N5876" s="6"/>
      <c r="O5876" s="6"/>
      <c r="P5876" s="10"/>
      <c r="Q5876" s="15" t="str">
        <f t="shared" ca="1" si="185"/>
        <v>-</v>
      </c>
      <c r="R5876" s="6"/>
      <c r="S5876" s="6"/>
      <c r="T5876" s="6"/>
      <c r="U5876" s="6"/>
      <c r="V5876" s="6"/>
      <c r="W5876" s="6" t="str">
        <f t="shared" si="184"/>
        <v>-</v>
      </c>
      <c r="X5876" s="6"/>
      <c r="Y5876" s="6"/>
      <c r="Z5876" s="6"/>
      <c r="AA5876" s="6"/>
      <c r="AB5876" s="6"/>
      <c r="AC5876" s="6"/>
    </row>
    <row r="5877" spans="1:29" x14ac:dyDescent="0.25">
      <c r="Q5877" s="12" t="str">
        <f t="shared" ca="1" si="185"/>
        <v>-</v>
      </c>
      <c r="W5877" t="str">
        <f t="shared" si="184"/>
        <v>-</v>
      </c>
    </row>
    <row r="5878" spans="1:29" x14ac:dyDescent="0.25">
      <c r="A5878" s="6"/>
      <c r="B5878" s="10"/>
      <c r="C5878" s="6"/>
      <c r="D5878" s="6"/>
      <c r="E5878" s="6"/>
      <c r="F5878" s="6"/>
      <c r="G5878" s="6"/>
      <c r="H5878" s="6"/>
      <c r="I5878" s="6"/>
      <c r="J5878" s="6"/>
      <c r="K5878" s="6"/>
      <c r="L5878" s="6"/>
      <c r="M5878" s="6"/>
      <c r="N5878" s="6"/>
      <c r="O5878" s="6"/>
      <c r="P5878" s="10"/>
      <c r="Q5878" s="15" t="str">
        <f t="shared" ca="1" si="185"/>
        <v>-</v>
      </c>
      <c r="R5878" s="6"/>
      <c r="S5878" s="6"/>
      <c r="T5878" s="6"/>
      <c r="U5878" s="6"/>
      <c r="V5878" s="6"/>
      <c r="W5878" s="6" t="str">
        <f t="shared" si="184"/>
        <v>-</v>
      </c>
      <c r="X5878" s="6"/>
      <c r="Y5878" s="6"/>
      <c r="Z5878" s="6"/>
      <c r="AA5878" s="6"/>
      <c r="AB5878" s="6"/>
      <c r="AC5878" s="6"/>
    </row>
    <row r="5879" spans="1:29" x14ac:dyDescent="0.25">
      <c r="Q5879" s="12" t="str">
        <f t="shared" ca="1" si="185"/>
        <v>-</v>
      </c>
      <c r="W5879" t="str">
        <f t="shared" si="184"/>
        <v>-</v>
      </c>
    </row>
    <row r="5880" spans="1:29" x14ac:dyDescent="0.25">
      <c r="A5880" s="6"/>
      <c r="B5880" s="10"/>
      <c r="C5880" s="6"/>
      <c r="D5880" s="6"/>
      <c r="E5880" s="6"/>
      <c r="F5880" s="6"/>
      <c r="G5880" s="6"/>
      <c r="H5880" s="6"/>
      <c r="I5880" s="6"/>
      <c r="J5880" s="6"/>
      <c r="K5880" s="6"/>
      <c r="L5880" s="6"/>
      <c r="M5880" s="6"/>
      <c r="N5880" s="6"/>
      <c r="O5880" s="6"/>
      <c r="P5880" s="10"/>
      <c r="Q5880" s="15" t="str">
        <f t="shared" ca="1" si="185"/>
        <v>-</v>
      </c>
      <c r="R5880" s="6"/>
      <c r="S5880" s="6"/>
      <c r="T5880" s="6"/>
      <c r="U5880" s="6"/>
      <c r="V5880" s="6"/>
      <c r="W5880" s="6" t="str">
        <f t="shared" si="184"/>
        <v>-</v>
      </c>
      <c r="X5880" s="6"/>
      <c r="Y5880" s="6"/>
      <c r="Z5880" s="6"/>
      <c r="AA5880" s="6"/>
      <c r="AB5880" s="6"/>
      <c r="AC5880" s="6"/>
    </row>
    <row r="5881" spans="1:29" x14ac:dyDescent="0.25">
      <c r="Q5881" s="12" t="str">
        <f t="shared" ca="1" si="185"/>
        <v>-</v>
      </c>
      <c r="W5881" t="str">
        <f t="shared" si="184"/>
        <v>-</v>
      </c>
    </row>
    <row r="5882" spans="1:29" x14ac:dyDescent="0.25">
      <c r="A5882" s="6"/>
      <c r="B5882" s="10"/>
      <c r="C5882" s="6"/>
      <c r="D5882" s="6"/>
      <c r="E5882" s="6"/>
      <c r="F5882" s="6"/>
      <c r="G5882" s="6"/>
      <c r="H5882" s="6"/>
      <c r="I5882" s="6"/>
      <c r="J5882" s="6"/>
      <c r="K5882" s="6"/>
      <c r="L5882" s="6"/>
      <c r="M5882" s="6"/>
      <c r="N5882" s="6"/>
      <c r="O5882" s="6"/>
      <c r="P5882" s="10"/>
      <c r="Q5882" s="15" t="str">
        <f t="shared" ca="1" si="185"/>
        <v>-</v>
      </c>
      <c r="R5882" s="6"/>
      <c r="S5882" s="6"/>
      <c r="T5882" s="6"/>
      <c r="U5882" s="6"/>
      <c r="V5882" s="6"/>
      <c r="W5882" s="6" t="str">
        <f t="shared" si="184"/>
        <v>-</v>
      </c>
      <c r="X5882" s="6"/>
      <c r="Y5882" s="6"/>
      <c r="Z5882" s="6"/>
      <c r="AA5882" s="6"/>
      <c r="AB5882" s="6"/>
      <c r="AC5882" s="6"/>
    </row>
    <row r="5883" spans="1:29" x14ac:dyDescent="0.25">
      <c r="Q5883" s="12" t="str">
        <f t="shared" ca="1" si="185"/>
        <v>-</v>
      </c>
      <c r="W5883" t="str">
        <f t="shared" si="184"/>
        <v>-</v>
      </c>
    </row>
    <row r="5884" spans="1:29" x14ac:dyDescent="0.25">
      <c r="A5884" s="6"/>
      <c r="B5884" s="10"/>
      <c r="C5884" s="6"/>
      <c r="D5884" s="6"/>
      <c r="E5884" s="6"/>
      <c r="F5884" s="6"/>
      <c r="G5884" s="6"/>
      <c r="H5884" s="6"/>
      <c r="I5884" s="6"/>
      <c r="J5884" s="6"/>
      <c r="K5884" s="6"/>
      <c r="L5884" s="6"/>
      <c r="M5884" s="6"/>
      <c r="N5884" s="6"/>
      <c r="O5884" s="6"/>
      <c r="P5884" s="10"/>
      <c r="Q5884" s="15" t="str">
        <f t="shared" ca="1" si="185"/>
        <v>-</v>
      </c>
      <c r="R5884" s="6"/>
      <c r="S5884" s="6"/>
      <c r="T5884" s="6"/>
      <c r="U5884" s="6"/>
      <c r="V5884" s="6"/>
      <c r="W5884" s="6" t="str">
        <f t="shared" si="184"/>
        <v>-</v>
      </c>
      <c r="X5884" s="6"/>
      <c r="Y5884" s="6"/>
      <c r="Z5884" s="6"/>
      <c r="AA5884" s="6"/>
      <c r="AB5884" s="6"/>
      <c r="AC5884" s="6"/>
    </row>
    <row r="5885" spans="1:29" x14ac:dyDescent="0.25">
      <c r="Q5885" s="12" t="str">
        <f t="shared" ca="1" si="185"/>
        <v>-</v>
      </c>
      <c r="W5885" t="str">
        <f t="shared" si="184"/>
        <v>-</v>
      </c>
    </row>
    <row r="5886" spans="1:29" x14ac:dyDescent="0.25">
      <c r="A5886" s="6"/>
      <c r="B5886" s="10"/>
      <c r="C5886" s="6"/>
      <c r="D5886" s="6"/>
      <c r="E5886" s="6"/>
      <c r="F5886" s="6"/>
      <c r="G5886" s="6"/>
      <c r="H5886" s="6"/>
      <c r="I5886" s="6"/>
      <c r="J5886" s="6"/>
      <c r="K5886" s="6"/>
      <c r="L5886" s="6"/>
      <c r="M5886" s="6"/>
      <c r="N5886" s="6"/>
      <c r="O5886" s="6"/>
      <c r="P5886" s="10"/>
      <c r="Q5886" s="15" t="str">
        <f t="shared" ca="1" si="185"/>
        <v>-</v>
      </c>
      <c r="R5886" s="6"/>
      <c r="S5886" s="6"/>
      <c r="T5886" s="6"/>
      <c r="U5886" s="6"/>
      <c r="V5886" s="6"/>
      <c r="W5886" s="6" t="str">
        <f t="shared" si="184"/>
        <v>-</v>
      </c>
      <c r="X5886" s="6"/>
      <c r="Y5886" s="6"/>
      <c r="Z5886" s="6"/>
      <c r="AA5886" s="6"/>
      <c r="AB5886" s="6"/>
      <c r="AC5886" s="6"/>
    </row>
    <row r="5887" spans="1:29" x14ac:dyDescent="0.25">
      <c r="Q5887" s="12" t="str">
        <f t="shared" ca="1" si="185"/>
        <v>-</v>
      </c>
      <c r="W5887" t="str">
        <f t="shared" si="184"/>
        <v>-</v>
      </c>
    </row>
    <row r="5888" spans="1:29" x14ac:dyDescent="0.25">
      <c r="A5888" s="6"/>
      <c r="B5888" s="10"/>
      <c r="C5888" s="6"/>
      <c r="D5888" s="6"/>
      <c r="E5888" s="6"/>
      <c r="F5888" s="6"/>
      <c r="G5888" s="6"/>
      <c r="H5888" s="6"/>
      <c r="I5888" s="6"/>
      <c r="J5888" s="6"/>
      <c r="K5888" s="6"/>
      <c r="L5888" s="6"/>
      <c r="M5888" s="6"/>
      <c r="N5888" s="6"/>
      <c r="O5888" s="6"/>
      <c r="P5888" s="10"/>
      <c r="Q5888" s="15" t="str">
        <f t="shared" ca="1" si="185"/>
        <v>-</v>
      </c>
      <c r="R5888" s="6"/>
      <c r="S5888" s="6"/>
      <c r="T5888" s="6"/>
      <c r="U5888" s="6"/>
      <c r="V5888" s="6"/>
      <c r="W5888" s="6" t="str">
        <f t="shared" si="184"/>
        <v>-</v>
      </c>
      <c r="X5888" s="6"/>
      <c r="Y5888" s="6"/>
      <c r="Z5888" s="6"/>
      <c r="AA5888" s="6"/>
      <c r="AB5888" s="6"/>
      <c r="AC5888" s="6"/>
    </row>
    <row r="5889" spans="1:29" x14ac:dyDescent="0.25">
      <c r="Q5889" s="12" t="str">
        <f t="shared" ca="1" si="185"/>
        <v>-</v>
      </c>
      <c r="W5889" t="str">
        <f t="shared" si="184"/>
        <v>-</v>
      </c>
    </row>
    <row r="5890" spans="1:29" x14ac:dyDescent="0.25">
      <c r="A5890" s="6"/>
      <c r="B5890" s="10"/>
      <c r="C5890" s="6"/>
      <c r="D5890" s="6"/>
      <c r="E5890" s="6"/>
      <c r="F5890" s="6"/>
      <c r="G5890" s="6"/>
      <c r="H5890" s="6"/>
      <c r="I5890" s="6"/>
      <c r="J5890" s="6"/>
      <c r="K5890" s="6"/>
      <c r="L5890" s="6"/>
      <c r="M5890" s="6"/>
      <c r="N5890" s="6"/>
      <c r="O5890" s="6"/>
      <c r="P5890" s="10"/>
      <c r="Q5890" s="15" t="str">
        <f t="shared" ca="1" si="185"/>
        <v>-</v>
      </c>
      <c r="R5890" s="6"/>
      <c r="S5890" s="6"/>
      <c r="T5890" s="6"/>
      <c r="U5890" s="6"/>
      <c r="V5890" s="6"/>
      <c r="W5890" s="6" t="str">
        <f t="shared" si="184"/>
        <v>-</v>
      </c>
      <c r="X5890" s="6"/>
      <c r="Y5890" s="6"/>
      <c r="Z5890" s="6"/>
      <c r="AA5890" s="6"/>
      <c r="AB5890" s="6"/>
      <c r="AC5890" s="6"/>
    </row>
    <row r="5891" spans="1:29" x14ac:dyDescent="0.25">
      <c r="Q5891" s="12" t="str">
        <f t="shared" ca="1" si="185"/>
        <v>-</v>
      </c>
      <c r="W5891" t="str">
        <f t="shared" si="184"/>
        <v>-</v>
      </c>
    </row>
    <row r="5892" spans="1:29" x14ac:dyDescent="0.25">
      <c r="A5892" s="6"/>
      <c r="B5892" s="10"/>
      <c r="C5892" s="6"/>
      <c r="D5892" s="6"/>
      <c r="E5892" s="6"/>
      <c r="F5892" s="6"/>
      <c r="G5892" s="6"/>
      <c r="H5892" s="6"/>
      <c r="I5892" s="6"/>
      <c r="J5892" s="6"/>
      <c r="K5892" s="6"/>
      <c r="L5892" s="6"/>
      <c r="M5892" s="6"/>
      <c r="N5892" s="6"/>
      <c r="O5892" s="6"/>
      <c r="P5892" s="10"/>
      <c r="Q5892" s="15" t="str">
        <f t="shared" ca="1" si="185"/>
        <v>-</v>
      </c>
      <c r="R5892" s="6"/>
      <c r="S5892" s="6"/>
      <c r="T5892" s="6"/>
      <c r="U5892" s="6"/>
      <c r="V5892" s="6"/>
      <c r="W5892" s="6" t="str">
        <f t="shared" si="184"/>
        <v>-</v>
      </c>
      <c r="X5892" s="6"/>
      <c r="Y5892" s="6"/>
      <c r="Z5892" s="6"/>
      <c r="AA5892" s="6"/>
      <c r="AB5892" s="6"/>
      <c r="AC5892" s="6"/>
    </row>
    <row r="5893" spans="1:29" x14ac:dyDescent="0.25">
      <c r="Q5893" s="12" t="str">
        <f t="shared" ca="1" si="185"/>
        <v>-</v>
      </c>
      <c r="W5893" t="str">
        <f t="shared" si="184"/>
        <v>-</v>
      </c>
    </row>
    <row r="5894" spans="1:29" x14ac:dyDescent="0.25">
      <c r="A5894" s="6"/>
      <c r="B5894" s="10"/>
      <c r="C5894" s="6"/>
      <c r="D5894" s="6"/>
      <c r="E5894" s="6"/>
      <c r="F5894" s="6"/>
      <c r="G5894" s="6"/>
      <c r="H5894" s="6"/>
      <c r="I5894" s="6"/>
      <c r="J5894" s="6"/>
      <c r="K5894" s="6"/>
      <c r="L5894" s="6"/>
      <c r="M5894" s="6"/>
      <c r="N5894" s="6"/>
      <c r="O5894" s="6"/>
      <c r="P5894" s="10"/>
      <c r="Q5894" s="15" t="str">
        <f t="shared" ca="1" si="185"/>
        <v>-</v>
      </c>
      <c r="R5894" s="6"/>
      <c r="S5894" s="6"/>
      <c r="T5894" s="6"/>
      <c r="U5894" s="6"/>
      <c r="V5894" s="6"/>
      <c r="W5894" s="6" t="str">
        <f t="shared" si="184"/>
        <v>-</v>
      </c>
      <c r="X5894" s="6"/>
      <c r="Y5894" s="6"/>
      <c r="Z5894" s="6"/>
      <c r="AA5894" s="6"/>
      <c r="AB5894" s="6"/>
      <c r="AC5894" s="6"/>
    </row>
    <row r="5895" spans="1:29" x14ac:dyDescent="0.25">
      <c r="Q5895" s="12" t="str">
        <f t="shared" ca="1" si="185"/>
        <v>-</v>
      </c>
      <c r="W5895" t="str">
        <f t="shared" si="184"/>
        <v>-</v>
      </c>
    </row>
    <row r="5896" spans="1:29" x14ac:dyDescent="0.25">
      <c r="A5896" s="6"/>
      <c r="B5896" s="10"/>
      <c r="C5896" s="6"/>
      <c r="D5896" s="6"/>
      <c r="E5896" s="6"/>
      <c r="F5896" s="6"/>
      <c r="G5896" s="6"/>
      <c r="H5896" s="6"/>
      <c r="I5896" s="6"/>
      <c r="J5896" s="6"/>
      <c r="K5896" s="6"/>
      <c r="L5896" s="6"/>
      <c r="M5896" s="6"/>
      <c r="N5896" s="6"/>
      <c r="O5896" s="6"/>
      <c r="P5896" s="10"/>
      <c r="Q5896" s="15" t="str">
        <f t="shared" ca="1" si="185"/>
        <v>-</v>
      </c>
      <c r="R5896" s="6"/>
      <c r="S5896" s="6"/>
      <c r="T5896" s="6"/>
      <c r="U5896" s="6"/>
      <c r="V5896" s="6"/>
      <c r="W5896" s="6" t="str">
        <f t="shared" ref="W5896:W5959" si="186">IF(OR(ISBLANK(J5896),ISBLANK(V5896)),"-",(IF(J5896=V5896,"Yes","No")))</f>
        <v>-</v>
      </c>
      <c r="X5896" s="6"/>
      <c r="Y5896" s="6"/>
      <c r="Z5896" s="6"/>
      <c r="AA5896" s="6"/>
      <c r="AB5896" s="6"/>
      <c r="AC5896" s="6"/>
    </row>
    <row r="5897" spans="1:29" x14ac:dyDescent="0.25">
      <c r="Q5897" s="12" t="str">
        <f t="shared" ref="Q5897:Q5960" ca="1" si="187">IF(B5897&gt;1/1/1900, (IF(R5897="Closed",(DATEDIF(B5897,P5897,"d"))-(DATEDIF(M5897,O5897,"d")),IF(OR(R5897="Pending",ISBLANK(P5897)),TODAY()-B5897))),"-")</f>
        <v>-</v>
      </c>
      <c r="W5897" t="str">
        <f t="shared" si="186"/>
        <v>-</v>
      </c>
    </row>
    <row r="5898" spans="1:29" x14ac:dyDescent="0.25">
      <c r="A5898" s="6"/>
      <c r="B5898" s="10"/>
      <c r="C5898" s="6"/>
      <c r="D5898" s="6"/>
      <c r="E5898" s="6"/>
      <c r="F5898" s="6"/>
      <c r="G5898" s="6"/>
      <c r="H5898" s="6"/>
      <c r="I5898" s="6"/>
      <c r="J5898" s="6"/>
      <c r="K5898" s="6"/>
      <c r="L5898" s="6"/>
      <c r="M5898" s="6"/>
      <c r="N5898" s="6"/>
      <c r="O5898" s="6"/>
      <c r="P5898" s="10"/>
      <c r="Q5898" s="15" t="str">
        <f t="shared" ca="1" si="187"/>
        <v>-</v>
      </c>
      <c r="R5898" s="6"/>
      <c r="S5898" s="6"/>
      <c r="T5898" s="6"/>
      <c r="U5898" s="6"/>
      <c r="V5898" s="6"/>
      <c r="W5898" s="6" t="str">
        <f t="shared" si="186"/>
        <v>-</v>
      </c>
      <c r="X5898" s="6"/>
      <c r="Y5898" s="6"/>
      <c r="Z5898" s="6"/>
      <c r="AA5898" s="6"/>
      <c r="AB5898" s="6"/>
      <c r="AC5898" s="6"/>
    </row>
    <row r="5899" spans="1:29" x14ac:dyDescent="0.25">
      <c r="Q5899" s="12" t="str">
        <f t="shared" ca="1" si="187"/>
        <v>-</v>
      </c>
      <c r="W5899" t="str">
        <f t="shared" si="186"/>
        <v>-</v>
      </c>
    </row>
    <row r="5900" spans="1:29" x14ac:dyDescent="0.25">
      <c r="A5900" s="6"/>
      <c r="B5900" s="10"/>
      <c r="C5900" s="6"/>
      <c r="D5900" s="6"/>
      <c r="E5900" s="6"/>
      <c r="F5900" s="6"/>
      <c r="G5900" s="6"/>
      <c r="H5900" s="6"/>
      <c r="I5900" s="6"/>
      <c r="J5900" s="6"/>
      <c r="K5900" s="6"/>
      <c r="L5900" s="6"/>
      <c r="M5900" s="6"/>
      <c r="N5900" s="6"/>
      <c r="O5900" s="6"/>
      <c r="P5900" s="10"/>
      <c r="Q5900" s="15" t="str">
        <f t="shared" ca="1" si="187"/>
        <v>-</v>
      </c>
      <c r="R5900" s="6"/>
      <c r="S5900" s="6"/>
      <c r="T5900" s="6"/>
      <c r="U5900" s="6"/>
      <c r="V5900" s="6"/>
      <c r="W5900" s="6" t="str">
        <f t="shared" si="186"/>
        <v>-</v>
      </c>
      <c r="X5900" s="6"/>
      <c r="Y5900" s="6"/>
      <c r="Z5900" s="6"/>
      <c r="AA5900" s="6"/>
      <c r="AB5900" s="6"/>
      <c r="AC5900" s="6"/>
    </row>
    <row r="5901" spans="1:29" x14ac:dyDescent="0.25">
      <c r="Q5901" s="12" t="str">
        <f t="shared" ca="1" si="187"/>
        <v>-</v>
      </c>
      <c r="W5901" t="str">
        <f t="shared" si="186"/>
        <v>-</v>
      </c>
    </row>
    <row r="5902" spans="1:29" x14ac:dyDescent="0.25">
      <c r="A5902" s="6"/>
      <c r="B5902" s="10"/>
      <c r="C5902" s="6"/>
      <c r="D5902" s="6"/>
      <c r="E5902" s="6"/>
      <c r="F5902" s="6"/>
      <c r="G5902" s="6"/>
      <c r="H5902" s="6"/>
      <c r="I5902" s="6"/>
      <c r="J5902" s="6"/>
      <c r="K5902" s="6"/>
      <c r="L5902" s="6"/>
      <c r="M5902" s="6"/>
      <c r="N5902" s="6"/>
      <c r="O5902" s="6"/>
      <c r="P5902" s="10"/>
      <c r="Q5902" s="15" t="str">
        <f t="shared" ca="1" si="187"/>
        <v>-</v>
      </c>
      <c r="R5902" s="6"/>
      <c r="S5902" s="6"/>
      <c r="T5902" s="6"/>
      <c r="U5902" s="6"/>
      <c r="V5902" s="6"/>
      <c r="W5902" s="6" t="str">
        <f t="shared" si="186"/>
        <v>-</v>
      </c>
      <c r="X5902" s="6"/>
      <c r="Y5902" s="6"/>
      <c r="Z5902" s="6"/>
      <c r="AA5902" s="6"/>
      <c r="AB5902" s="6"/>
      <c r="AC5902" s="6"/>
    </row>
    <row r="5903" spans="1:29" x14ac:dyDescent="0.25">
      <c r="Q5903" s="12" t="str">
        <f t="shared" ca="1" si="187"/>
        <v>-</v>
      </c>
      <c r="W5903" t="str">
        <f t="shared" si="186"/>
        <v>-</v>
      </c>
    </row>
    <row r="5904" spans="1:29" x14ac:dyDescent="0.25">
      <c r="A5904" s="6"/>
      <c r="B5904" s="10"/>
      <c r="C5904" s="6"/>
      <c r="D5904" s="6"/>
      <c r="E5904" s="6"/>
      <c r="F5904" s="6"/>
      <c r="G5904" s="6"/>
      <c r="H5904" s="6"/>
      <c r="I5904" s="6"/>
      <c r="J5904" s="6"/>
      <c r="K5904" s="6"/>
      <c r="L5904" s="6"/>
      <c r="M5904" s="6"/>
      <c r="N5904" s="6"/>
      <c r="O5904" s="6"/>
      <c r="P5904" s="10"/>
      <c r="Q5904" s="15" t="str">
        <f t="shared" ca="1" si="187"/>
        <v>-</v>
      </c>
      <c r="R5904" s="6"/>
      <c r="S5904" s="6"/>
      <c r="T5904" s="6"/>
      <c r="U5904" s="6"/>
      <c r="V5904" s="6"/>
      <c r="W5904" s="6" t="str">
        <f t="shared" si="186"/>
        <v>-</v>
      </c>
      <c r="X5904" s="6"/>
      <c r="Y5904" s="6"/>
      <c r="Z5904" s="6"/>
      <c r="AA5904" s="6"/>
      <c r="AB5904" s="6"/>
      <c r="AC5904" s="6"/>
    </row>
    <row r="5905" spans="1:29" x14ac:dyDescent="0.25">
      <c r="Q5905" s="12" t="str">
        <f t="shared" ca="1" si="187"/>
        <v>-</v>
      </c>
      <c r="W5905" t="str">
        <f t="shared" si="186"/>
        <v>-</v>
      </c>
    </row>
    <row r="5906" spans="1:29" x14ac:dyDescent="0.25">
      <c r="A5906" s="6"/>
      <c r="B5906" s="10"/>
      <c r="C5906" s="6"/>
      <c r="D5906" s="6"/>
      <c r="E5906" s="6"/>
      <c r="F5906" s="6"/>
      <c r="G5906" s="6"/>
      <c r="H5906" s="6"/>
      <c r="I5906" s="6"/>
      <c r="J5906" s="6"/>
      <c r="K5906" s="6"/>
      <c r="L5906" s="6"/>
      <c r="M5906" s="6"/>
      <c r="N5906" s="6"/>
      <c r="O5906" s="6"/>
      <c r="P5906" s="10"/>
      <c r="Q5906" s="15" t="str">
        <f t="shared" ca="1" si="187"/>
        <v>-</v>
      </c>
      <c r="R5906" s="6"/>
      <c r="S5906" s="6"/>
      <c r="T5906" s="6"/>
      <c r="U5906" s="6"/>
      <c r="V5906" s="6"/>
      <c r="W5906" s="6" t="str">
        <f t="shared" si="186"/>
        <v>-</v>
      </c>
      <c r="X5906" s="6"/>
      <c r="Y5906" s="6"/>
      <c r="Z5906" s="6"/>
      <c r="AA5906" s="6"/>
      <c r="AB5906" s="6"/>
      <c r="AC5906" s="6"/>
    </row>
    <row r="5907" spans="1:29" x14ac:dyDescent="0.25">
      <c r="Q5907" s="12" t="str">
        <f t="shared" ca="1" si="187"/>
        <v>-</v>
      </c>
      <c r="W5907" t="str">
        <f t="shared" si="186"/>
        <v>-</v>
      </c>
    </row>
    <row r="5908" spans="1:29" x14ac:dyDescent="0.25">
      <c r="A5908" s="6"/>
      <c r="B5908" s="10"/>
      <c r="C5908" s="6"/>
      <c r="D5908" s="6"/>
      <c r="E5908" s="6"/>
      <c r="F5908" s="6"/>
      <c r="G5908" s="6"/>
      <c r="H5908" s="6"/>
      <c r="I5908" s="6"/>
      <c r="J5908" s="6"/>
      <c r="K5908" s="6"/>
      <c r="L5908" s="6"/>
      <c r="M5908" s="6"/>
      <c r="N5908" s="6"/>
      <c r="O5908" s="6"/>
      <c r="P5908" s="10"/>
      <c r="Q5908" s="15" t="str">
        <f t="shared" ca="1" si="187"/>
        <v>-</v>
      </c>
      <c r="R5908" s="6"/>
      <c r="S5908" s="6"/>
      <c r="T5908" s="6"/>
      <c r="U5908" s="6"/>
      <c r="V5908" s="6"/>
      <c r="W5908" s="6" t="str">
        <f t="shared" si="186"/>
        <v>-</v>
      </c>
      <c r="X5908" s="6"/>
      <c r="Y5908" s="6"/>
      <c r="Z5908" s="6"/>
      <c r="AA5908" s="6"/>
      <c r="AB5908" s="6"/>
      <c r="AC5908" s="6"/>
    </row>
    <row r="5909" spans="1:29" x14ac:dyDescent="0.25">
      <c r="Q5909" s="12" t="str">
        <f t="shared" ca="1" si="187"/>
        <v>-</v>
      </c>
      <c r="W5909" t="str">
        <f t="shared" si="186"/>
        <v>-</v>
      </c>
    </row>
    <row r="5910" spans="1:29" x14ac:dyDescent="0.25">
      <c r="A5910" s="6"/>
      <c r="B5910" s="10"/>
      <c r="C5910" s="6"/>
      <c r="D5910" s="6"/>
      <c r="E5910" s="6"/>
      <c r="F5910" s="6"/>
      <c r="G5910" s="6"/>
      <c r="H5910" s="6"/>
      <c r="I5910" s="6"/>
      <c r="J5910" s="6"/>
      <c r="K5910" s="6"/>
      <c r="L5910" s="6"/>
      <c r="M5910" s="6"/>
      <c r="N5910" s="6"/>
      <c r="O5910" s="6"/>
      <c r="P5910" s="10"/>
      <c r="Q5910" s="15" t="str">
        <f t="shared" ca="1" si="187"/>
        <v>-</v>
      </c>
      <c r="R5910" s="6"/>
      <c r="S5910" s="6"/>
      <c r="T5910" s="6"/>
      <c r="U5910" s="6"/>
      <c r="V5910" s="6"/>
      <c r="W5910" s="6" t="str">
        <f t="shared" si="186"/>
        <v>-</v>
      </c>
      <c r="X5910" s="6"/>
      <c r="Y5910" s="6"/>
      <c r="Z5910" s="6"/>
      <c r="AA5910" s="6"/>
      <c r="AB5910" s="6"/>
      <c r="AC5910" s="6"/>
    </row>
    <row r="5911" spans="1:29" x14ac:dyDescent="0.25">
      <c r="Q5911" s="12" t="str">
        <f t="shared" ca="1" si="187"/>
        <v>-</v>
      </c>
      <c r="W5911" t="str">
        <f t="shared" si="186"/>
        <v>-</v>
      </c>
    </row>
    <row r="5912" spans="1:29" x14ac:dyDescent="0.25">
      <c r="A5912" s="6"/>
      <c r="B5912" s="10"/>
      <c r="C5912" s="6"/>
      <c r="D5912" s="6"/>
      <c r="E5912" s="6"/>
      <c r="F5912" s="6"/>
      <c r="G5912" s="6"/>
      <c r="H5912" s="6"/>
      <c r="I5912" s="6"/>
      <c r="J5912" s="6"/>
      <c r="K5912" s="6"/>
      <c r="L5912" s="6"/>
      <c r="M5912" s="6"/>
      <c r="N5912" s="6"/>
      <c r="O5912" s="6"/>
      <c r="P5912" s="10"/>
      <c r="Q5912" s="15" t="str">
        <f t="shared" ca="1" si="187"/>
        <v>-</v>
      </c>
      <c r="R5912" s="6"/>
      <c r="S5912" s="6"/>
      <c r="T5912" s="6"/>
      <c r="U5912" s="6"/>
      <c r="V5912" s="6"/>
      <c r="W5912" s="6" t="str">
        <f t="shared" si="186"/>
        <v>-</v>
      </c>
      <c r="X5912" s="6"/>
      <c r="Y5912" s="6"/>
      <c r="Z5912" s="6"/>
      <c r="AA5912" s="6"/>
      <c r="AB5912" s="6"/>
      <c r="AC5912" s="6"/>
    </row>
    <row r="5913" spans="1:29" x14ac:dyDescent="0.25">
      <c r="Q5913" s="12" t="str">
        <f t="shared" ca="1" si="187"/>
        <v>-</v>
      </c>
      <c r="W5913" t="str">
        <f t="shared" si="186"/>
        <v>-</v>
      </c>
    </row>
    <row r="5914" spans="1:29" x14ac:dyDescent="0.25">
      <c r="A5914" s="6"/>
      <c r="B5914" s="10"/>
      <c r="C5914" s="6"/>
      <c r="D5914" s="6"/>
      <c r="E5914" s="6"/>
      <c r="F5914" s="6"/>
      <c r="G5914" s="6"/>
      <c r="H5914" s="6"/>
      <c r="I5914" s="6"/>
      <c r="J5914" s="6"/>
      <c r="K5914" s="6"/>
      <c r="L5914" s="6"/>
      <c r="M5914" s="6"/>
      <c r="N5914" s="6"/>
      <c r="O5914" s="6"/>
      <c r="P5914" s="10"/>
      <c r="Q5914" s="15" t="str">
        <f t="shared" ca="1" si="187"/>
        <v>-</v>
      </c>
      <c r="R5914" s="6"/>
      <c r="S5914" s="6"/>
      <c r="T5914" s="6"/>
      <c r="U5914" s="6"/>
      <c r="V5914" s="6"/>
      <c r="W5914" s="6" t="str">
        <f t="shared" si="186"/>
        <v>-</v>
      </c>
      <c r="X5914" s="6"/>
      <c r="Y5914" s="6"/>
      <c r="Z5914" s="6"/>
      <c r="AA5914" s="6"/>
      <c r="AB5914" s="6"/>
      <c r="AC5914" s="6"/>
    </row>
    <row r="5915" spans="1:29" x14ac:dyDescent="0.25">
      <c r="Q5915" s="12" t="str">
        <f t="shared" ca="1" si="187"/>
        <v>-</v>
      </c>
      <c r="W5915" t="str">
        <f t="shared" si="186"/>
        <v>-</v>
      </c>
    </row>
    <row r="5916" spans="1:29" x14ac:dyDescent="0.25">
      <c r="A5916" s="6"/>
      <c r="B5916" s="10"/>
      <c r="C5916" s="6"/>
      <c r="D5916" s="6"/>
      <c r="E5916" s="6"/>
      <c r="F5916" s="6"/>
      <c r="G5916" s="6"/>
      <c r="H5916" s="6"/>
      <c r="I5916" s="6"/>
      <c r="J5916" s="6"/>
      <c r="K5916" s="6"/>
      <c r="L5916" s="6"/>
      <c r="M5916" s="6"/>
      <c r="N5916" s="6"/>
      <c r="O5916" s="6"/>
      <c r="P5916" s="10"/>
      <c r="Q5916" s="15" t="str">
        <f t="shared" ca="1" si="187"/>
        <v>-</v>
      </c>
      <c r="R5916" s="6"/>
      <c r="S5916" s="6"/>
      <c r="T5916" s="6"/>
      <c r="U5916" s="6"/>
      <c r="V5916" s="6"/>
      <c r="W5916" s="6" t="str">
        <f t="shared" si="186"/>
        <v>-</v>
      </c>
      <c r="X5916" s="6"/>
      <c r="Y5916" s="6"/>
      <c r="Z5916" s="6"/>
      <c r="AA5916" s="6"/>
      <c r="AB5916" s="6"/>
      <c r="AC5916" s="6"/>
    </row>
    <row r="5917" spans="1:29" x14ac:dyDescent="0.25">
      <c r="Q5917" s="12" t="str">
        <f t="shared" ca="1" si="187"/>
        <v>-</v>
      </c>
      <c r="W5917" t="str">
        <f t="shared" si="186"/>
        <v>-</v>
      </c>
    </row>
    <row r="5918" spans="1:29" x14ac:dyDescent="0.25">
      <c r="A5918" s="6"/>
      <c r="B5918" s="10"/>
      <c r="C5918" s="6"/>
      <c r="D5918" s="6"/>
      <c r="E5918" s="6"/>
      <c r="F5918" s="6"/>
      <c r="G5918" s="6"/>
      <c r="H5918" s="6"/>
      <c r="I5918" s="6"/>
      <c r="J5918" s="6"/>
      <c r="K5918" s="6"/>
      <c r="L5918" s="6"/>
      <c r="M5918" s="6"/>
      <c r="N5918" s="6"/>
      <c r="O5918" s="6"/>
      <c r="P5918" s="10"/>
      <c r="Q5918" s="15" t="str">
        <f t="shared" ca="1" si="187"/>
        <v>-</v>
      </c>
      <c r="R5918" s="6"/>
      <c r="S5918" s="6"/>
      <c r="T5918" s="6"/>
      <c r="U5918" s="6"/>
      <c r="V5918" s="6"/>
      <c r="W5918" s="6" t="str">
        <f t="shared" si="186"/>
        <v>-</v>
      </c>
      <c r="X5918" s="6"/>
      <c r="Y5918" s="6"/>
      <c r="Z5918" s="6"/>
      <c r="AA5918" s="6"/>
      <c r="AB5918" s="6"/>
      <c r="AC5918" s="6"/>
    </row>
    <row r="5919" spans="1:29" x14ac:dyDescent="0.25">
      <c r="Q5919" s="12" t="str">
        <f t="shared" ca="1" si="187"/>
        <v>-</v>
      </c>
      <c r="W5919" t="str">
        <f t="shared" si="186"/>
        <v>-</v>
      </c>
    </row>
    <row r="5920" spans="1:29" x14ac:dyDescent="0.25">
      <c r="A5920" s="6"/>
      <c r="B5920" s="10"/>
      <c r="C5920" s="6"/>
      <c r="D5920" s="6"/>
      <c r="E5920" s="6"/>
      <c r="F5920" s="6"/>
      <c r="G5920" s="6"/>
      <c r="H5920" s="6"/>
      <c r="I5920" s="6"/>
      <c r="J5920" s="6"/>
      <c r="K5920" s="6"/>
      <c r="L5920" s="6"/>
      <c r="M5920" s="6"/>
      <c r="N5920" s="6"/>
      <c r="O5920" s="6"/>
      <c r="P5920" s="10"/>
      <c r="Q5920" s="15" t="str">
        <f t="shared" ca="1" si="187"/>
        <v>-</v>
      </c>
      <c r="R5920" s="6"/>
      <c r="S5920" s="6"/>
      <c r="T5920" s="6"/>
      <c r="U5920" s="6"/>
      <c r="V5920" s="6"/>
      <c r="W5920" s="6" t="str">
        <f t="shared" si="186"/>
        <v>-</v>
      </c>
      <c r="X5920" s="6"/>
      <c r="Y5920" s="6"/>
      <c r="Z5920" s="6"/>
      <c r="AA5920" s="6"/>
      <c r="AB5920" s="6"/>
      <c r="AC5920" s="6"/>
    </row>
    <row r="5921" spans="1:29" x14ac:dyDescent="0.25">
      <c r="Q5921" s="12" t="str">
        <f t="shared" ca="1" si="187"/>
        <v>-</v>
      </c>
      <c r="W5921" t="str">
        <f t="shared" si="186"/>
        <v>-</v>
      </c>
    </row>
    <row r="5922" spans="1:29" x14ac:dyDescent="0.25">
      <c r="A5922" s="6"/>
      <c r="B5922" s="10"/>
      <c r="C5922" s="6"/>
      <c r="D5922" s="6"/>
      <c r="E5922" s="6"/>
      <c r="F5922" s="6"/>
      <c r="G5922" s="6"/>
      <c r="H5922" s="6"/>
      <c r="I5922" s="6"/>
      <c r="J5922" s="6"/>
      <c r="K5922" s="6"/>
      <c r="L5922" s="6"/>
      <c r="M5922" s="6"/>
      <c r="N5922" s="6"/>
      <c r="O5922" s="6"/>
      <c r="P5922" s="10"/>
      <c r="Q5922" s="15" t="str">
        <f t="shared" ca="1" si="187"/>
        <v>-</v>
      </c>
      <c r="R5922" s="6"/>
      <c r="S5922" s="6"/>
      <c r="T5922" s="6"/>
      <c r="U5922" s="6"/>
      <c r="V5922" s="6"/>
      <c r="W5922" s="6" t="str">
        <f t="shared" si="186"/>
        <v>-</v>
      </c>
      <c r="X5922" s="6"/>
      <c r="Y5922" s="6"/>
      <c r="Z5922" s="6"/>
      <c r="AA5922" s="6"/>
      <c r="AB5922" s="6"/>
      <c r="AC5922" s="6"/>
    </row>
    <row r="5923" spans="1:29" x14ac:dyDescent="0.25">
      <c r="Q5923" s="12" t="str">
        <f t="shared" ca="1" si="187"/>
        <v>-</v>
      </c>
      <c r="W5923" t="str">
        <f t="shared" si="186"/>
        <v>-</v>
      </c>
    </row>
    <row r="5924" spans="1:29" x14ac:dyDescent="0.25">
      <c r="A5924" s="6"/>
      <c r="B5924" s="10"/>
      <c r="C5924" s="6"/>
      <c r="D5924" s="6"/>
      <c r="E5924" s="6"/>
      <c r="F5924" s="6"/>
      <c r="G5924" s="6"/>
      <c r="H5924" s="6"/>
      <c r="I5924" s="6"/>
      <c r="J5924" s="6"/>
      <c r="K5924" s="6"/>
      <c r="L5924" s="6"/>
      <c r="M5924" s="6"/>
      <c r="N5924" s="6"/>
      <c r="O5924" s="6"/>
      <c r="P5924" s="10"/>
      <c r="Q5924" s="15" t="str">
        <f t="shared" ca="1" si="187"/>
        <v>-</v>
      </c>
      <c r="R5924" s="6"/>
      <c r="S5924" s="6"/>
      <c r="T5924" s="6"/>
      <c r="U5924" s="6"/>
      <c r="V5924" s="6"/>
      <c r="W5924" s="6" t="str">
        <f t="shared" si="186"/>
        <v>-</v>
      </c>
      <c r="X5924" s="6"/>
      <c r="Y5924" s="6"/>
      <c r="Z5924" s="6"/>
      <c r="AA5924" s="6"/>
      <c r="AB5924" s="6"/>
      <c r="AC5924" s="6"/>
    </row>
    <row r="5925" spans="1:29" x14ac:dyDescent="0.25">
      <c r="Q5925" s="12" t="str">
        <f t="shared" ca="1" si="187"/>
        <v>-</v>
      </c>
      <c r="W5925" t="str">
        <f t="shared" si="186"/>
        <v>-</v>
      </c>
    </row>
    <row r="5926" spans="1:29" x14ac:dyDescent="0.25">
      <c r="A5926" s="6"/>
      <c r="B5926" s="10"/>
      <c r="C5926" s="6"/>
      <c r="D5926" s="6"/>
      <c r="E5926" s="6"/>
      <c r="F5926" s="6"/>
      <c r="G5926" s="6"/>
      <c r="H5926" s="6"/>
      <c r="I5926" s="6"/>
      <c r="J5926" s="6"/>
      <c r="K5926" s="6"/>
      <c r="L5926" s="6"/>
      <c r="M5926" s="6"/>
      <c r="N5926" s="6"/>
      <c r="O5926" s="6"/>
      <c r="P5926" s="10"/>
      <c r="Q5926" s="15" t="str">
        <f t="shared" ca="1" si="187"/>
        <v>-</v>
      </c>
      <c r="R5926" s="6"/>
      <c r="S5926" s="6"/>
      <c r="T5926" s="6"/>
      <c r="U5926" s="6"/>
      <c r="V5926" s="6"/>
      <c r="W5926" s="6" t="str">
        <f t="shared" si="186"/>
        <v>-</v>
      </c>
      <c r="X5926" s="6"/>
      <c r="Y5926" s="6"/>
      <c r="Z5926" s="6"/>
      <c r="AA5926" s="6"/>
      <c r="AB5926" s="6"/>
      <c r="AC5926" s="6"/>
    </row>
    <row r="5927" spans="1:29" x14ac:dyDescent="0.25">
      <c r="Q5927" s="12" t="str">
        <f t="shared" ca="1" si="187"/>
        <v>-</v>
      </c>
      <c r="W5927" t="str">
        <f t="shared" si="186"/>
        <v>-</v>
      </c>
    </row>
    <row r="5928" spans="1:29" x14ac:dyDescent="0.25">
      <c r="A5928" s="6"/>
      <c r="B5928" s="10"/>
      <c r="C5928" s="6"/>
      <c r="D5928" s="6"/>
      <c r="E5928" s="6"/>
      <c r="F5928" s="6"/>
      <c r="G5928" s="6"/>
      <c r="H5928" s="6"/>
      <c r="I5928" s="6"/>
      <c r="J5928" s="6"/>
      <c r="K5928" s="6"/>
      <c r="L5928" s="6"/>
      <c r="M5928" s="6"/>
      <c r="N5928" s="6"/>
      <c r="O5928" s="6"/>
      <c r="P5928" s="10"/>
      <c r="Q5928" s="15" t="str">
        <f t="shared" ca="1" si="187"/>
        <v>-</v>
      </c>
      <c r="R5928" s="6"/>
      <c r="S5928" s="6"/>
      <c r="T5928" s="6"/>
      <c r="U5928" s="6"/>
      <c r="V5928" s="6"/>
      <c r="W5928" s="6" t="str">
        <f t="shared" si="186"/>
        <v>-</v>
      </c>
      <c r="X5928" s="6"/>
      <c r="Y5928" s="6"/>
      <c r="Z5928" s="6"/>
      <c r="AA5928" s="6"/>
      <c r="AB5928" s="6"/>
      <c r="AC5928" s="6"/>
    </row>
    <row r="5929" spans="1:29" x14ac:dyDescent="0.25">
      <c r="Q5929" s="12" t="str">
        <f t="shared" ca="1" si="187"/>
        <v>-</v>
      </c>
      <c r="W5929" t="str">
        <f t="shared" si="186"/>
        <v>-</v>
      </c>
    </row>
    <row r="5930" spans="1:29" x14ac:dyDescent="0.25">
      <c r="A5930" s="6"/>
      <c r="B5930" s="10"/>
      <c r="C5930" s="6"/>
      <c r="D5930" s="6"/>
      <c r="E5930" s="6"/>
      <c r="F5930" s="6"/>
      <c r="G5930" s="6"/>
      <c r="H5930" s="6"/>
      <c r="I5930" s="6"/>
      <c r="J5930" s="6"/>
      <c r="K5930" s="6"/>
      <c r="L5930" s="6"/>
      <c r="M5930" s="6"/>
      <c r="N5930" s="6"/>
      <c r="O5930" s="6"/>
      <c r="P5930" s="10"/>
      <c r="Q5930" s="15" t="str">
        <f t="shared" ca="1" si="187"/>
        <v>-</v>
      </c>
      <c r="R5930" s="6"/>
      <c r="S5930" s="6"/>
      <c r="T5930" s="6"/>
      <c r="U5930" s="6"/>
      <c r="V5930" s="6"/>
      <c r="W5930" s="6" t="str">
        <f t="shared" si="186"/>
        <v>-</v>
      </c>
      <c r="X5930" s="6"/>
      <c r="Y5930" s="6"/>
      <c r="Z5930" s="6"/>
      <c r="AA5930" s="6"/>
      <c r="AB5930" s="6"/>
      <c r="AC5930" s="6"/>
    </row>
    <row r="5931" spans="1:29" x14ac:dyDescent="0.25">
      <c r="Q5931" s="12" t="str">
        <f t="shared" ca="1" si="187"/>
        <v>-</v>
      </c>
      <c r="W5931" t="str">
        <f t="shared" si="186"/>
        <v>-</v>
      </c>
    </row>
    <row r="5932" spans="1:29" x14ac:dyDescent="0.25">
      <c r="A5932" s="6"/>
      <c r="B5932" s="10"/>
      <c r="C5932" s="6"/>
      <c r="D5932" s="6"/>
      <c r="E5932" s="6"/>
      <c r="F5932" s="6"/>
      <c r="G5932" s="6"/>
      <c r="H5932" s="6"/>
      <c r="I5932" s="6"/>
      <c r="J5932" s="6"/>
      <c r="K5932" s="6"/>
      <c r="L5932" s="6"/>
      <c r="M5932" s="6"/>
      <c r="N5932" s="6"/>
      <c r="O5932" s="6"/>
      <c r="P5932" s="10"/>
      <c r="Q5932" s="15" t="str">
        <f t="shared" ca="1" si="187"/>
        <v>-</v>
      </c>
      <c r="R5932" s="6"/>
      <c r="S5932" s="6"/>
      <c r="T5932" s="6"/>
      <c r="U5932" s="6"/>
      <c r="V5932" s="6"/>
      <c r="W5932" s="6" t="str">
        <f t="shared" si="186"/>
        <v>-</v>
      </c>
      <c r="X5932" s="6"/>
      <c r="Y5932" s="6"/>
      <c r="Z5932" s="6"/>
      <c r="AA5932" s="6"/>
      <c r="AB5932" s="6"/>
      <c r="AC5932" s="6"/>
    </row>
    <row r="5933" spans="1:29" x14ac:dyDescent="0.25">
      <c r="Q5933" s="12" t="str">
        <f t="shared" ca="1" si="187"/>
        <v>-</v>
      </c>
      <c r="W5933" t="str">
        <f t="shared" si="186"/>
        <v>-</v>
      </c>
    </row>
    <row r="5934" spans="1:29" x14ac:dyDescent="0.25">
      <c r="A5934" s="6"/>
      <c r="B5934" s="10"/>
      <c r="C5934" s="6"/>
      <c r="D5934" s="6"/>
      <c r="E5934" s="6"/>
      <c r="F5934" s="6"/>
      <c r="G5934" s="6"/>
      <c r="H5934" s="6"/>
      <c r="I5934" s="6"/>
      <c r="J5934" s="6"/>
      <c r="K5934" s="6"/>
      <c r="L5934" s="6"/>
      <c r="M5934" s="6"/>
      <c r="N5934" s="6"/>
      <c r="O5934" s="6"/>
      <c r="P5934" s="10"/>
      <c r="Q5934" s="15" t="str">
        <f t="shared" ca="1" si="187"/>
        <v>-</v>
      </c>
      <c r="R5934" s="6"/>
      <c r="S5934" s="6"/>
      <c r="T5934" s="6"/>
      <c r="U5934" s="6"/>
      <c r="V5934" s="6"/>
      <c r="W5934" s="6" t="str">
        <f t="shared" si="186"/>
        <v>-</v>
      </c>
      <c r="X5934" s="6"/>
      <c r="Y5934" s="6"/>
      <c r="Z5934" s="6"/>
      <c r="AA5934" s="6"/>
      <c r="AB5934" s="6"/>
      <c r="AC5934" s="6"/>
    </row>
    <row r="5935" spans="1:29" x14ac:dyDescent="0.25">
      <c r="Q5935" s="12" t="str">
        <f t="shared" ca="1" si="187"/>
        <v>-</v>
      </c>
      <c r="W5935" t="str">
        <f t="shared" si="186"/>
        <v>-</v>
      </c>
    </row>
    <row r="5936" spans="1:29" x14ac:dyDescent="0.25">
      <c r="A5936" s="6"/>
      <c r="B5936" s="10"/>
      <c r="C5936" s="6"/>
      <c r="D5936" s="6"/>
      <c r="E5936" s="6"/>
      <c r="F5936" s="6"/>
      <c r="G5936" s="6"/>
      <c r="H5936" s="6"/>
      <c r="I5936" s="6"/>
      <c r="J5936" s="6"/>
      <c r="K5936" s="6"/>
      <c r="L5936" s="6"/>
      <c r="M5936" s="6"/>
      <c r="N5936" s="6"/>
      <c r="O5936" s="6"/>
      <c r="P5936" s="10"/>
      <c r="Q5936" s="15" t="str">
        <f t="shared" ca="1" si="187"/>
        <v>-</v>
      </c>
      <c r="R5936" s="6"/>
      <c r="S5936" s="6"/>
      <c r="T5936" s="6"/>
      <c r="U5936" s="6"/>
      <c r="V5936" s="6"/>
      <c r="W5936" s="6" t="str">
        <f t="shared" si="186"/>
        <v>-</v>
      </c>
      <c r="X5936" s="6"/>
      <c r="Y5936" s="6"/>
      <c r="Z5936" s="6"/>
      <c r="AA5936" s="6"/>
      <c r="AB5936" s="6"/>
      <c r="AC5936" s="6"/>
    </row>
    <row r="5937" spans="1:29" x14ac:dyDescent="0.25">
      <c r="Q5937" s="12" t="str">
        <f t="shared" ca="1" si="187"/>
        <v>-</v>
      </c>
      <c r="W5937" t="str">
        <f t="shared" si="186"/>
        <v>-</v>
      </c>
    </row>
    <row r="5938" spans="1:29" x14ac:dyDescent="0.25">
      <c r="A5938" s="6"/>
      <c r="B5938" s="10"/>
      <c r="C5938" s="6"/>
      <c r="D5938" s="6"/>
      <c r="E5938" s="6"/>
      <c r="F5938" s="6"/>
      <c r="G5938" s="6"/>
      <c r="H5938" s="6"/>
      <c r="I5938" s="6"/>
      <c r="J5938" s="6"/>
      <c r="K5938" s="6"/>
      <c r="L5938" s="6"/>
      <c r="M5938" s="6"/>
      <c r="N5938" s="6"/>
      <c r="O5938" s="6"/>
      <c r="P5938" s="10"/>
      <c r="Q5938" s="15" t="str">
        <f t="shared" ca="1" si="187"/>
        <v>-</v>
      </c>
      <c r="R5938" s="6"/>
      <c r="S5938" s="6"/>
      <c r="T5938" s="6"/>
      <c r="U5938" s="6"/>
      <c r="V5938" s="6"/>
      <c r="W5938" s="6" t="str">
        <f t="shared" si="186"/>
        <v>-</v>
      </c>
      <c r="X5938" s="6"/>
      <c r="Y5938" s="6"/>
      <c r="Z5938" s="6"/>
      <c r="AA5938" s="6"/>
      <c r="AB5938" s="6"/>
      <c r="AC5938" s="6"/>
    </row>
    <row r="5939" spans="1:29" x14ac:dyDescent="0.25">
      <c r="Q5939" s="12" t="str">
        <f t="shared" ca="1" si="187"/>
        <v>-</v>
      </c>
      <c r="W5939" t="str">
        <f t="shared" si="186"/>
        <v>-</v>
      </c>
    </row>
    <row r="5940" spans="1:29" x14ac:dyDescent="0.25">
      <c r="A5940" s="6"/>
      <c r="B5940" s="10"/>
      <c r="C5940" s="6"/>
      <c r="D5940" s="6"/>
      <c r="E5940" s="6"/>
      <c r="F5940" s="6"/>
      <c r="G5940" s="6"/>
      <c r="H5940" s="6"/>
      <c r="I5940" s="6"/>
      <c r="J5940" s="6"/>
      <c r="K5940" s="6"/>
      <c r="L5940" s="6"/>
      <c r="M5940" s="6"/>
      <c r="N5940" s="6"/>
      <c r="O5940" s="6"/>
      <c r="P5940" s="10"/>
      <c r="Q5940" s="15" t="str">
        <f t="shared" ca="1" si="187"/>
        <v>-</v>
      </c>
      <c r="R5940" s="6"/>
      <c r="S5940" s="6"/>
      <c r="T5940" s="6"/>
      <c r="U5940" s="6"/>
      <c r="V5940" s="6"/>
      <c r="W5940" s="6" t="str">
        <f t="shared" si="186"/>
        <v>-</v>
      </c>
      <c r="X5940" s="6"/>
      <c r="Y5940" s="6"/>
      <c r="Z5940" s="6"/>
      <c r="AA5940" s="6"/>
      <c r="AB5940" s="6"/>
      <c r="AC5940" s="6"/>
    </row>
    <row r="5941" spans="1:29" x14ac:dyDescent="0.25">
      <c r="Q5941" s="12" t="str">
        <f t="shared" ca="1" si="187"/>
        <v>-</v>
      </c>
      <c r="W5941" t="str">
        <f t="shared" si="186"/>
        <v>-</v>
      </c>
    </row>
    <row r="5942" spans="1:29" x14ac:dyDescent="0.25">
      <c r="A5942" s="6"/>
      <c r="B5942" s="10"/>
      <c r="C5942" s="6"/>
      <c r="D5942" s="6"/>
      <c r="E5942" s="6"/>
      <c r="F5942" s="6"/>
      <c r="G5942" s="6"/>
      <c r="H5942" s="6"/>
      <c r="I5942" s="6"/>
      <c r="J5942" s="6"/>
      <c r="K5942" s="6"/>
      <c r="L5942" s="6"/>
      <c r="M5942" s="6"/>
      <c r="N5942" s="6"/>
      <c r="O5942" s="6"/>
      <c r="P5942" s="10"/>
      <c r="Q5942" s="15" t="str">
        <f t="shared" ca="1" si="187"/>
        <v>-</v>
      </c>
      <c r="R5942" s="6"/>
      <c r="S5942" s="6"/>
      <c r="T5942" s="6"/>
      <c r="U5942" s="6"/>
      <c r="V5942" s="6"/>
      <c r="W5942" s="6" t="str">
        <f t="shared" si="186"/>
        <v>-</v>
      </c>
      <c r="X5942" s="6"/>
      <c r="Y5942" s="6"/>
      <c r="Z5942" s="6"/>
      <c r="AA5942" s="6"/>
      <c r="AB5942" s="6"/>
      <c r="AC5942" s="6"/>
    </row>
    <row r="5943" spans="1:29" x14ac:dyDescent="0.25">
      <c r="Q5943" s="12" t="str">
        <f t="shared" ca="1" si="187"/>
        <v>-</v>
      </c>
      <c r="W5943" t="str">
        <f t="shared" si="186"/>
        <v>-</v>
      </c>
    </row>
    <row r="5944" spans="1:29" x14ac:dyDescent="0.25">
      <c r="A5944" s="6"/>
      <c r="B5944" s="10"/>
      <c r="C5944" s="6"/>
      <c r="D5944" s="6"/>
      <c r="E5944" s="6"/>
      <c r="F5944" s="6"/>
      <c r="G5944" s="6"/>
      <c r="H5944" s="6"/>
      <c r="I5944" s="6"/>
      <c r="J5944" s="6"/>
      <c r="K5944" s="6"/>
      <c r="L5944" s="6"/>
      <c r="M5944" s="6"/>
      <c r="N5944" s="6"/>
      <c r="O5944" s="6"/>
      <c r="P5944" s="10"/>
      <c r="Q5944" s="15" t="str">
        <f t="shared" ca="1" si="187"/>
        <v>-</v>
      </c>
      <c r="R5944" s="6"/>
      <c r="S5944" s="6"/>
      <c r="T5944" s="6"/>
      <c r="U5944" s="6"/>
      <c r="V5944" s="6"/>
      <c r="W5944" s="6" t="str">
        <f t="shared" si="186"/>
        <v>-</v>
      </c>
      <c r="X5944" s="6"/>
      <c r="Y5944" s="6"/>
      <c r="Z5944" s="6"/>
      <c r="AA5944" s="6"/>
      <c r="AB5944" s="6"/>
      <c r="AC5944" s="6"/>
    </row>
    <row r="5945" spans="1:29" x14ac:dyDescent="0.25">
      <c r="Q5945" s="12" t="str">
        <f t="shared" ca="1" si="187"/>
        <v>-</v>
      </c>
      <c r="W5945" t="str">
        <f t="shared" si="186"/>
        <v>-</v>
      </c>
    </row>
    <row r="5946" spans="1:29" x14ac:dyDescent="0.25">
      <c r="A5946" s="6"/>
      <c r="B5946" s="10"/>
      <c r="C5946" s="6"/>
      <c r="D5946" s="6"/>
      <c r="E5946" s="6"/>
      <c r="F5946" s="6"/>
      <c r="G5946" s="6"/>
      <c r="H5946" s="6"/>
      <c r="I5946" s="6"/>
      <c r="J5946" s="6"/>
      <c r="K5946" s="6"/>
      <c r="L5946" s="6"/>
      <c r="M5946" s="6"/>
      <c r="N5946" s="6"/>
      <c r="O5946" s="6"/>
      <c r="P5946" s="10"/>
      <c r="Q5946" s="15" t="str">
        <f t="shared" ca="1" si="187"/>
        <v>-</v>
      </c>
      <c r="R5946" s="6"/>
      <c r="S5946" s="6"/>
      <c r="T5946" s="6"/>
      <c r="U5946" s="6"/>
      <c r="V5946" s="6"/>
      <c r="W5946" s="6" t="str">
        <f t="shared" si="186"/>
        <v>-</v>
      </c>
      <c r="X5946" s="6"/>
      <c r="Y5946" s="6"/>
      <c r="Z5946" s="6"/>
      <c r="AA5946" s="6"/>
      <c r="AB5946" s="6"/>
      <c r="AC5946" s="6"/>
    </row>
    <row r="5947" spans="1:29" x14ac:dyDescent="0.25">
      <c r="Q5947" s="12" t="str">
        <f t="shared" ca="1" si="187"/>
        <v>-</v>
      </c>
      <c r="W5947" t="str">
        <f t="shared" si="186"/>
        <v>-</v>
      </c>
    </row>
    <row r="5948" spans="1:29" x14ac:dyDescent="0.25">
      <c r="A5948" s="6"/>
      <c r="B5948" s="10"/>
      <c r="C5948" s="6"/>
      <c r="D5948" s="6"/>
      <c r="E5948" s="6"/>
      <c r="F5948" s="6"/>
      <c r="G5948" s="6"/>
      <c r="H5948" s="6"/>
      <c r="I5948" s="6"/>
      <c r="J5948" s="6"/>
      <c r="K5948" s="6"/>
      <c r="L5948" s="6"/>
      <c r="M5948" s="6"/>
      <c r="N5948" s="6"/>
      <c r="O5948" s="6"/>
      <c r="P5948" s="10"/>
      <c r="Q5948" s="15" t="str">
        <f t="shared" ca="1" si="187"/>
        <v>-</v>
      </c>
      <c r="R5948" s="6"/>
      <c r="S5948" s="6"/>
      <c r="T5948" s="6"/>
      <c r="U5948" s="6"/>
      <c r="V5948" s="6"/>
      <c r="W5948" s="6" t="str">
        <f t="shared" si="186"/>
        <v>-</v>
      </c>
      <c r="X5948" s="6"/>
      <c r="Y5948" s="6"/>
      <c r="Z5948" s="6"/>
      <c r="AA5948" s="6"/>
      <c r="AB5948" s="6"/>
      <c r="AC5948" s="6"/>
    </row>
    <row r="5949" spans="1:29" x14ac:dyDescent="0.25">
      <c r="Q5949" s="12" t="str">
        <f t="shared" ca="1" si="187"/>
        <v>-</v>
      </c>
      <c r="W5949" t="str">
        <f t="shared" si="186"/>
        <v>-</v>
      </c>
    </row>
    <row r="5950" spans="1:29" x14ac:dyDescent="0.25">
      <c r="A5950" s="6"/>
      <c r="B5950" s="10"/>
      <c r="C5950" s="6"/>
      <c r="D5950" s="6"/>
      <c r="E5950" s="6"/>
      <c r="F5950" s="6"/>
      <c r="G5950" s="6"/>
      <c r="H5950" s="6"/>
      <c r="I5950" s="6"/>
      <c r="J5950" s="6"/>
      <c r="K5950" s="6"/>
      <c r="L5950" s="6"/>
      <c r="M5950" s="6"/>
      <c r="N5950" s="6"/>
      <c r="O5950" s="6"/>
      <c r="P5950" s="10"/>
      <c r="Q5950" s="15" t="str">
        <f t="shared" ca="1" si="187"/>
        <v>-</v>
      </c>
      <c r="R5950" s="6"/>
      <c r="S5950" s="6"/>
      <c r="T5950" s="6"/>
      <c r="U5950" s="6"/>
      <c r="V5950" s="6"/>
      <c r="W5950" s="6" t="str">
        <f t="shared" si="186"/>
        <v>-</v>
      </c>
      <c r="X5950" s="6"/>
      <c r="Y5950" s="6"/>
      <c r="Z5950" s="6"/>
      <c r="AA5950" s="6"/>
      <c r="AB5950" s="6"/>
      <c r="AC5950" s="6"/>
    </row>
    <row r="5951" spans="1:29" x14ac:dyDescent="0.25">
      <c r="Q5951" s="12" t="str">
        <f t="shared" ca="1" si="187"/>
        <v>-</v>
      </c>
      <c r="W5951" t="str">
        <f t="shared" si="186"/>
        <v>-</v>
      </c>
    </row>
    <row r="5952" spans="1:29" x14ac:dyDescent="0.25">
      <c r="A5952" s="6"/>
      <c r="B5952" s="10"/>
      <c r="C5952" s="6"/>
      <c r="D5952" s="6"/>
      <c r="E5952" s="6"/>
      <c r="F5952" s="6"/>
      <c r="G5952" s="6"/>
      <c r="H5952" s="6"/>
      <c r="I5952" s="6"/>
      <c r="J5952" s="6"/>
      <c r="K5952" s="6"/>
      <c r="L5952" s="6"/>
      <c r="M5952" s="6"/>
      <c r="N5952" s="6"/>
      <c r="O5952" s="6"/>
      <c r="P5952" s="10"/>
      <c r="Q5952" s="15" t="str">
        <f t="shared" ca="1" si="187"/>
        <v>-</v>
      </c>
      <c r="R5952" s="6"/>
      <c r="S5952" s="6"/>
      <c r="T5952" s="6"/>
      <c r="U5952" s="6"/>
      <c r="V5952" s="6"/>
      <c r="W5952" s="6" t="str">
        <f t="shared" si="186"/>
        <v>-</v>
      </c>
      <c r="X5952" s="6"/>
      <c r="Y5952" s="6"/>
      <c r="Z5952" s="6"/>
      <c r="AA5952" s="6"/>
      <c r="AB5952" s="6"/>
      <c r="AC5952" s="6"/>
    </row>
    <row r="5953" spans="1:29" x14ac:dyDescent="0.25">
      <c r="Q5953" s="12" t="str">
        <f t="shared" ca="1" si="187"/>
        <v>-</v>
      </c>
      <c r="W5953" t="str">
        <f t="shared" si="186"/>
        <v>-</v>
      </c>
    </row>
    <row r="5954" spans="1:29" x14ac:dyDescent="0.25">
      <c r="A5954" s="6"/>
      <c r="B5954" s="10"/>
      <c r="C5954" s="6"/>
      <c r="D5954" s="6"/>
      <c r="E5954" s="6"/>
      <c r="F5954" s="6"/>
      <c r="G5954" s="6"/>
      <c r="H5954" s="6"/>
      <c r="I5954" s="6"/>
      <c r="J5954" s="6"/>
      <c r="K5954" s="6"/>
      <c r="L5954" s="6"/>
      <c r="M5954" s="6"/>
      <c r="N5954" s="6"/>
      <c r="O5954" s="6"/>
      <c r="P5954" s="10"/>
      <c r="Q5954" s="15" t="str">
        <f t="shared" ca="1" si="187"/>
        <v>-</v>
      </c>
      <c r="R5954" s="6"/>
      <c r="S5954" s="6"/>
      <c r="T5954" s="6"/>
      <c r="U5954" s="6"/>
      <c r="V5954" s="6"/>
      <c r="W5954" s="6" t="str">
        <f t="shared" si="186"/>
        <v>-</v>
      </c>
      <c r="X5954" s="6"/>
      <c r="Y5954" s="6"/>
      <c r="Z5954" s="6"/>
      <c r="AA5954" s="6"/>
      <c r="AB5954" s="6"/>
      <c r="AC5954" s="6"/>
    </row>
    <row r="5955" spans="1:29" x14ac:dyDescent="0.25">
      <c r="Q5955" s="12" t="str">
        <f t="shared" ca="1" si="187"/>
        <v>-</v>
      </c>
      <c r="W5955" t="str">
        <f t="shared" si="186"/>
        <v>-</v>
      </c>
    </row>
    <row r="5956" spans="1:29" x14ac:dyDescent="0.25">
      <c r="A5956" s="6"/>
      <c r="B5956" s="10"/>
      <c r="C5956" s="6"/>
      <c r="D5956" s="6"/>
      <c r="E5956" s="6"/>
      <c r="F5956" s="6"/>
      <c r="G5956" s="6"/>
      <c r="H5956" s="6"/>
      <c r="I5956" s="6"/>
      <c r="J5956" s="6"/>
      <c r="K5956" s="6"/>
      <c r="L5956" s="6"/>
      <c r="M5956" s="6"/>
      <c r="N5956" s="6"/>
      <c r="O5956" s="6"/>
      <c r="P5956" s="10"/>
      <c r="Q5956" s="15" t="str">
        <f t="shared" ca="1" si="187"/>
        <v>-</v>
      </c>
      <c r="R5956" s="6"/>
      <c r="S5956" s="6"/>
      <c r="T5956" s="6"/>
      <c r="U5956" s="6"/>
      <c r="V5956" s="6"/>
      <c r="W5956" s="6" t="str">
        <f t="shared" si="186"/>
        <v>-</v>
      </c>
      <c r="X5956" s="6"/>
      <c r="Y5956" s="6"/>
      <c r="Z5956" s="6"/>
      <c r="AA5956" s="6"/>
      <c r="AB5956" s="6"/>
      <c r="AC5956" s="6"/>
    </row>
    <row r="5957" spans="1:29" x14ac:dyDescent="0.25">
      <c r="Q5957" s="12" t="str">
        <f t="shared" ca="1" si="187"/>
        <v>-</v>
      </c>
      <c r="W5957" t="str">
        <f t="shared" si="186"/>
        <v>-</v>
      </c>
    </row>
    <row r="5958" spans="1:29" x14ac:dyDescent="0.25">
      <c r="A5958" s="6"/>
      <c r="B5958" s="10"/>
      <c r="C5958" s="6"/>
      <c r="D5958" s="6"/>
      <c r="E5958" s="6"/>
      <c r="F5958" s="6"/>
      <c r="G5958" s="6"/>
      <c r="H5958" s="6"/>
      <c r="I5958" s="6"/>
      <c r="J5958" s="6"/>
      <c r="K5958" s="6"/>
      <c r="L5958" s="6"/>
      <c r="M5958" s="6"/>
      <c r="N5958" s="6"/>
      <c r="O5958" s="6"/>
      <c r="P5958" s="10"/>
      <c r="Q5958" s="15" t="str">
        <f t="shared" ca="1" si="187"/>
        <v>-</v>
      </c>
      <c r="R5958" s="6"/>
      <c r="S5958" s="6"/>
      <c r="T5958" s="6"/>
      <c r="U5958" s="6"/>
      <c r="V5958" s="6"/>
      <c r="W5958" s="6" t="str">
        <f t="shared" si="186"/>
        <v>-</v>
      </c>
      <c r="X5958" s="6"/>
      <c r="Y5958" s="6"/>
      <c r="Z5958" s="6"/>
      <c r="AA5958" s="6"/>
      <c r="AB5958" s="6"/>
      <c r="AC5958" s="6"/>
    </row>
    <row r="5959" spans="1:29" x14ac:dyDescent="0.25">
      <c r="Q5959" s="12" t="str">
        <f t="shared" ca="1" si="187"/>
        <v>-</v>
      </c>
      <c r="W5959" t="str">
        <f t="shared" si="186"/>
        <v>-</v>
      </c>
    </row>
    <row r="5960" spans="1:29" x14ac:dyDescent="0.25">
      <c r="A5960" s="6"/>
      <c r="B5960" s="10"/>
      <c r="C5960" s="6"/>
      <c r="D5960" s="6"/>
      <c r="E5960" s="6"/>
      <c r="F5960" s="6"/>
      <c r="G5960" s="6"/>
      <c r="H5960" s="6"/>
      <c r="I5960" s="6"/>
      <c r="J5960" s="6"/>
      <c r="K5960" s="6"/>
      <c r="L5960" s="6"/>
      <c r="M5960" s="6"/>
      <c r="N5960" s="6"/>
      <c r="O5960" s="6"/>
      <c r="P5960" s="10"/>
      <c r="Q5960" s="15" t="str">
        <f t="shared" ca="1" si="187"/>
        <v>-</v>
      </c>
      <c r="R5960" s="6"/>
      <c r="S5960" s="6"/>
      <c r="T5960" s="6"/>
      <c r="U5960" s="6"/>
      <c r="V5960" s="6"/>
      <c r="W5960" s="6" t="str">
        <f t="shared" ref="W5960:W6023" si="188">IF(OR(ISBLANK(J5960),ISBLANK(V5960)),"-",(IF(J5960=V5960,"Yes","No")))</f>
        <v>-</v>
      </c>
      <c r="X5960" s="6"/>
      <c r="Y5960" s="6"/>
      <c r="Z5960" s="6"/>
      <c r="AA5960" s="6"/>
      <c r="AB5960" s="6"/>
      <c r="AC5960" s="6"/>
    </row>
    <row r="5961" spans="1:29" x14ac:dyDescent="0.25">
      <c r="Q5961" s="12" t="str">
        <f t="shared" ref="Q5961:Q6024" ca="1" si="189">IF(B5961&gt;1/1/1900, (IF(R5961="Closed",(DATEDIF(B5961,P5961,"d"))-(DATEDIF(M5961,O5961,"d")),IF(OR(R5961="Pending",ISBLANK(P5961)),TODAY()-B5961))),"-")</f>
        <v>-</v>
      </c>
      <c r="W5961" t="str">
        <f t="shared" si="188"/>
        <v>-</v>
      </c>
    </row>
    <row r="5962" spans="1:29" x14ac:dyDescent="0.25">
      <c r="A5962" s="6"/>
      <c r="B5962" s="10"/>
      <c r="C5962" s="6"/>
      <c r="D5962" s="6"/>
      <c r="E5962" s="6"/>
      <c r="F5962" s="6"/>
      <c r="G5962" s="6"/>
      <c r="H5962" s="6"/>
      <c r="I5962" s="6"/>
      <c r="J5962" s="6"/>
      <c r="K5962" s="6"/>
      <c r="L5962" s="6"/>
      <c r="M5962" s="6"/>
      <c r="N5962" s="6"/>
      <c r="O5962" s="6"/>
      <c r="P5962" s="10"/>
      <c r="Q5962" s="15" t="str">
        <f t="shared" ca="1" si="189"/>
        <v>-</v>
      </c>
      <c r="R5962" s="6"/>
      <c r="S5962" s="6"/>
      <c r="T5962" s="6"/>
      <c r="U5962" s="6"/>
      <c r="V5962" s="6"/>
      <c r="W5962" s="6" t="str">
        <f t="shared" si="188"/>
        <v>-</v>
      </c>
      <c r="X5962" s="6"/>
      <c r="Y5962" s="6"/>
      <c r="Z5962" s="6"/>
      <c r="AA5962" s="6"/>
      <c r="AB5962" s="6"/>
      <c r="AC5962" s="6"/>
    </row>
    <row r="5963" spans="1:29" x14ac:dyDescent="0.25">
      <c r="Q5963" s="12" t="str">
        <f t="shared" ca="1" si="189"/>
        <v>-</v>
      </c>
      <c r="W5963" t="str">
        <f t="shared" si="188"/>
        <v>-</v>
      </c>
    </row>
    <row r="5964" spans="1:29" x14ac:dyDescent="0.25">
      <c r="A5964" s="6"/>
      <c r="B5964" s="10"/>
      <c r="C5964" s="6"/>
      <c r="D5964" s="6"/>
      <c r="E5964" s="6"/>
      <c r="F5964" s="6"/>
      <c r="G5964" s="6"/>
      <c r="H5964" s="6"/>
      <c r="I5964" s="6"/>
      <c r="J5964" s="6"/>
      <c r="K5964" s="6"/>
      <c r="L5964" s="6"/>
      <c r="M5964" s="6"/>
      <c r="N5964" s="6"/>
      <c r="O5964" s="6"/>
      <c r="P5964" s="10"/>
      <c r="Q5964" s="15" t="str">
        <f t="shared" ca="1" si="189"/>
        <v>-</v>
      </c>
      <c r="R5964" s="6"/>
      <c r="S5964" s="6"/>
      <c r="T5964" s="6"/>
      <c r="U5964" s="6"/>
      <c r="V5964" s="6"/>
      <c r="W5964" s="6" t="str">
        <f t="shared" si="188"/>
        <v>-</v>
      </c>
      <c r="X5964" s="6"/>
      <c r="Y5964" s="6"/>
      <c r="Z5964" s="6"/>
      <c r="AA5964" s="6"/>
      <c r="AB5964" s="6"/>
      <c r="AC5964" s="6"/>
    </row>
    <row r="5965" spans="1:29" x14ac:dyDescent="0.25">
      <c r="Q5965" s="12" t="str">
        <f t="shared" ca="1" si="189"/>
        <v>-</v>
      </c>
      <c r="W5965" t="str">
        <f t="shared" si="188"/>
        <v>-</v>
      </c>
    </row>
    <row r="5966" spans="1:29" x14ac:dyDescent="0.25">
      <c r="A5966" s="6"/>
      <c r="B5966" s="10"/>
      <c r="C5966" s="6"/>
      <c r="D5966" s="6"/>
      <c r="E5966" s="6"/>
      <c r="F5966" s="6"/>
      <c r="G5966" s="6"/>
      <c r="H5966" s="6"/>
      <c r="I5966" s="6"/>
      <c r="J5966" s="6"/>
      <c r="K5966" s="6"/>
      <c r="L5966" s="6"/>
      <c r="M5966" s="6"/>
      <c r="N5966" s="6"/>
      <c r="O5966" s="6"/>
      <c r="P5966" s="10"/>
      <c r="Q5966" s="15" t="str">
        <f t="shared" ca="1" si="189"/>
        <v>-</v>
      </c>
      <c r="R5966" s="6"/>
      <c r="S5966" s="6"/>
      <c r="T5966" s="6"/>
      <c r="U5966" s="6"/>
      <c r="V5966" s="6"/>
      <c r="W5966" s="6" t="str">
        <f t="shared" si="188"/>
        <v>-</v>
      </c>
      <c r="X5966" s="6"/>
      <c r="Y5966" s="6"/>
      <c r="Z5966" s="6"/>
      <c r="AA5966" s="6"/>
      <c r="AB5966" s="6"/>
      <c r="AC5966" s="6"/>
    </row>
    <row r="5967" spans="1:29" x14ac:dyDescent="0.25">
      <c r="Q5967" s="12" t="str">
        <f t="shared" ca="1" si="189"/>
        <v>-</v>
      </c>
      <c r="W5967" t="str">
        <f t="shared" si="188"/>
        <v>-</v>
      </c>
    </row>
    <row r="5968" spans="1:29" x14ac:dyDescent="0.25">
      <c r="A5968" s="6"/>
      <c r="B5968" s="10"/>
      <c r="C5968" s="6"/>
      <c r="D5968" s="6"/>
      <c r="E5968" s="6"/>
      <c r="F5968" s="6"/>
      <c r="G5968" s="6"/>
      <c r="H5968" s="6"/>
      <c r="I5968" s="6"/>
      <c r="J5968" s="6"/>
      <c r="K5968" s="6"/>
      <c r="L5968" s="6"/>
      <c r="M5968" s="6"/>
      <c r="N5968" s="6"/>
      <c r="O5968" s="6"/>
      <c r="P5968" s="10"/>
      <c r="Q5968" s="15" t="str">
        <f t="shared" ca="1" si="189"/>
        <v>-</v>
      </c>
      <c r="R5968" s="6"/>
      <c r="S5968" s="6"/>
      <c r="T5968" s="6"/>
      <c r="U5968" s="6"/>
      <c r="V5968" s="6"/>
      <c r="W5968" s="6" t="str">
        <f t="shared" si="188"/>
        <v>-</v>
      </c>
      <c r="X5968" s="6"/>
      <c r="Y5968" s="6"/>
      <c r="Z5968" s="6"/>
      <c r="AA5968" s="6"/>
      <c r="AB5968" s="6"/>
      <c r="AC5968" s="6"/>
    </row>
    <row r="5969" spans="1:29" x14ac:dyDescent="0.25">
      <c r="Q5969" s="12" t="str">
        <f t="shared" ca="1" si="189"/>
        <v>-</v>
      </c>
      <c r="W5969" t="str">
        <f t="shared" si="188"/>
        <v>-</v>
      </c>
    </row>
    <row r="5970" spans="1:29" x14ac:dyDescent="0.25">
      <c r="A5970" s="6"/>
      <c r="B5970" s="10"/>
      <c r="C5970" s="6"/>
      <c r="D5970" s="6"/>
      <c r="E5970" s="6"/>
      <c r="F5970" s="6"/>
      <c r="G5970" s="6"/>
      <c r="H5970" s="6"/>
      <c r="I5970" s="6"/>
      <c r="J5970" s="6"/>
      <c r="K5970" s="6"/>
      <c r="L5970" s="6"/>
      <c r="M5970" s="6"/>
      <c r="N5970" s="6"/>
      <c r="O5970" s="6"/>
      <c r="P5970" s="10"/>
      <c r="Q5970" s="15" t="str">
        <f t="shared" ca="1" si="189"/>
        <v>-</v>
      </c>
      <c r="R5970" s="6"/>
      <c r="S5970" s="6"/>
      <c r="T5970" s="6"/>
      <c r="U5970" s="6"/>
      <c r="V5970" s="6"/>
      <c r="W5970" s="6" t="str">
        <f t="shared" si="188"/>
        <v>-</v>
      </c>
      <c r="X5970" s="6"/>
      <c r="Y5970" s="6"/>
      <c r="Z5970" s="6"/>
      <c r="AA5970" s="6"/>
      <c r="AB5970" s="6"/>
      <c r="AC5970" s="6"/>
    </row>
    <row r="5971" spans="1:29" x14ac:dyDescent="0.25">
      <c r="Q5971" s="12" t="str">
        <f t="shared" ca="1" si="189"/>
        <v>-</v>
      </c>
      <c r="W5971" t="str">
        <f t="shared" si="188"/>
        <v>-</v>
      </c>
    </row>
    <row r="5972" spans="1:29" x14ac:dyDescent="0.25">
      <c r="A5972" s="6"/>
      <c r="B5972" s="10"/>
      <c r="C5972" s="6"/>
      <c r="D5972" s="6"/>
      <c r="E5972" s="6"/>
      <c r="F5972" s="6"/>
      <c r="G5972" s="6"/>
      <c r="H5972" s="6"/>
      <c r="I5972" s="6"/>
      <c r="J5972" s="6"/>
      <c r="K5972" s="6"/>
      <c r="L5972" s="6"/>
      <c r="M5972" s="6"/>
      <c r="N5972" s="6"/>
      <c r="O5972" s="6"/>
      <c r="P5972" s="10"/>
      <c r="Q5972" s="15" t="str">
        <f t="shared" ca="1" si="189"/>
        <v>-</v>
      </c>
      <c r="R5972" s="6"/>
      <c r="S5972" s="6"/>
      <c r="T5972" s="6"/>
      <c r="U5972" s="6"/>
      <c r="V5972" s="6"/>
      <c r="W5972" s="6" t="str">
        <f t="shared" si="188"/>
        <v>-</v>
      </c>
      <c r="X5972" s="6"/>
      <c r="Y5972" s="6"/>
      <c r="Z5972" s="6"/>
      <c r="AA5972" s="6"/>
      <c r="AB5972" s="6"/>
      <c r="AC5972" s="6"/>
    </row>
    <row r="5973" spans="1:29" x14ac:dyDescent="0.25">
      <c r="Q5973" s="12" t="str">
        <f t="shared" ca="1" si="189"/>
        <v>-</v>
      </c>
      <c r="W5973" t="str">
        <f t="shared" si="188"/>
        <v>-</v>
      </c>
    </row>
    <row r="5974" spans="1:29" x14ac:dyDescent="0.25">
      <c r="A5974" s="6"/>
      <c r="B5974" s="10"/>
      <c r="C5974" s="6"/>
      <c r="D5974" s="6"/>
      <c r="E5974" s="6"/>
      <c r="F5974" s="6"/>
      <c r="G5974" s="6"/>
      <c r="H5974" s="6"/>
      <c r="I5974" s="6"/>
      <c r="J5974" s="6"/>
      <c r="K5974" s="6"/>
      <c r="L5974" s="6"/>
      <c r="M5974" s="6"/>
      <c r="N5974" s="6"/>
      <c r="O5974" s="6"/>
      <c r="P5974" s="10"/>
      <c r="Q5974" s="15" t="str">
        <f t="shared" ca="1" si="189"/>
        <v>-</v>
      </c>
      <c r="R5974" s="6"/>
      <c r="S5974" s="6"/>
      <c r="T5974" s="6"/>
      <c r="U5974" s="6"/>
      <c r="V5974" s="6"/>
      <c r="W5974" s="6" t="str">
        <f t="shared" si="188"/>
        <v>-</v>
      </c>
      <c r="X5974" s="6"/>
      <c r="Y5974" s="6"/>
      <c r="Z5974" s="6"/>
      <c r="AA5974" s="6"/>
      <c r="AB5974" s="6"/>
      <c r="AC5974" s="6"/>
    </row>
    <row r="5975" spans="1:29" x14ac:dyDescent="0.25">
      <c r="Q5975" s="12" t="str">
        <f t="shared" ca="1" si="189"/>
        <v>-</v>
      </c>
      <c r="W5975" t="str">
        <f t="shared" si="188"/>
        <v>-</v>
      </c>
    </row>
    <row r="5976" spans="1:29" x14ac:dyDescent="0.25">
      <c r="A5976" s="6"/>
      <c r="B5976" s="10"/>
      <c r="C5976" s="6"/>
      <c r="D5976" s="6"/>
      <c r="E5976" s="6"/>
      <c r="F5976" s="6"/>
      <c r="G5976" s="6"/>
      <c r="H5976" s="6"/>
      <c r="I5976" s="6"/>
      <c r="J5976" s="6"/>
      <c r="K5976" s="6"/>
      <c r="L5976" s="6"/>
      <c r="M5976" s="6"/>
      <c r="N5976" s="6"/>
      <c r="O5976" s="6"/>
      <c r="P5976" s="10"/>
      <c r="Q5976" s="15" t="str">
        <f t="shared" ca="1" si="189"/>
        <v>-</v>
      </c>
      <c r="R5976" s="6"/>
      <c r="S5976" s="6"/>
      <c r="T5976" s="6"/>
      <c r="U5976" s="6"/>
      <c r="V5976" s="6"/>
      <c r="W5976" s="6" t="str">
        <f t="shared" si="188"/>
        <v>-</v>
      </c>
      <c r="X5976" s="6"/>
      <c r="Y5976" s="6"/>
      <c r="Z5976" s="6"/>
      <c r="AA5976" s="6"/>
      <c r="AB5976" s="6"/>
      <c r="AC5976" s="6"/>
    </row>
    <row r="5977" spans="1:29" x14ac:dyDescent="0.25">
      <c r="Q5977" s="12" t="str">
        <f t="shared" ca="1" si="189"/>
        <v>-</v>
      </c>
      <c r="W5977" t="str">
        <f t="shared" si="188"/>
        <v>-</v>
      </c>
    </row>
    <row r="5978" spans="1:29" x14ac:dyDescent="0.25">
      <c r="A5978" s="6"/>
      <c r="B5978" s="10"/>
      <c r="C5978" s="6"/>
      <c r="D5978" s="6"/>
      <c r="E5978" s="6"/>
      <c r="F5978" s="6"/>
      <c r="G5978" s="6"/>
      <c r="H5978" s="6"/>
      <c r="I5978" s="6"/>
      <c r="J5978" s="6"/>
      <c r="K5978" s="6"/>
      <c r="L5978" s="6"/>
      <c r="M5978" s="6"/>
      <c r="N5978" s="6"/>
      <c r="O5978" s="6"/>
      <c r="P5978" s="10"/>
      <c r="Q5978" s="15" t="str">
        <f t="shared" ca="1" si="189"/>
        <v>-</v>
      </c>
      <c r="R5978" s="6"/>
      <c r="S5978" s="6"/>
      <c r="T5978" s="6"/>
      <c r="U5978" s="6"/>
      <c r="V5978" s="6"/>
      <c r="W5978" s="6" t="str">
        <f t="shared" si="188"/>
        <v>-</v>
      </c>
      <c r="X5978" s="6"/>
      <c r="Y5978" s="6"/>
      <c r="Z5978" s="6"/>
      <c r="AA5978" s="6"/>
      <c r="AB5978" s="6"/>
      <c r="AC5978" s="6"/>
    </row>
    <row r="5979" spans="1:29" x14ac:dyDescent="0.25">
      <c r="Q5979" s="12" t="str">
        <f t="shared" ca="1" si="189"/>
        <v>-</v>
      </c>
      <c r="W5979" t="str">
        <f t="shared" si="188"/>
        <v>-</v>
      </c>
    </row>
    <row r="5980" spans="1:29" x14ac:dyDescent="0.25">
      <c r="A5980" s="6"/>
      <c r="B5980" s="10"/>
      <c r="C5980" s="6"/>
      <c r="D5980" s="6"/>
      <c r="E5980" s="6"/>
      <c r="F5980" s="6"/>
      <c r="G5980" s="6"/>
      <c r="H5980" s="6"/>
      <c r="I5980" s="6"/>
      <c r="J5980" s="6"/>
      <c r="K5980" s="6"/>
      <c r="L5980" s="6"/>
      <c r="M5980" s="6"/>
      <c r="N5980" s="6"/>
      <c r="O5980" s="6"/>
      <c r="P5980" s="10"/>
      <c r="Q5980" s="15" t="str">
        <f t="shared" ca="1" si="189"/>
        <v>-</v>
      </c>
      <c r="R5980" s="6"/>
      <c r="S5980" s="6"/>
      <c r="T5980" s="6"/>
      <c r="U5980" s="6"/>
      <c r="V5980" s="6"/>
      <c r="W5980" s="6" t="str">
        <f t="shared" si="188"/>
        <v>-</v>
      </c>
      <c r="X5980" s="6"/>
      <c r="Y5980" s="6"/>
      <c r="Z5980" s="6"/>
      <c r="AA5980" s="6"/>
      <c r="AB5980" s="6"/>
      <c r="AC5980" s="6"/>
    </row>
    <row r="5981" spans="1:29" x14ac:dyDescent="0.25">
      <c r="Q5981" s="12" t="str">
        <f t="shared" ca="1" si="189"/>
        <v>-</v>
      </c>
      <c r="W5981" t="str">
        <f t="shared" si="188"/>
        <v>-</v>
      </c>
    </row>
    <row r="5982" spans="1:29" x14ac:dyDescent="0.25">
      <c r="A5982" s="6"/>
      <c r="B5982" s="10"/>
      <c r="C5982" s="6"/>
      <c r="D5982" s="6"/>
      <c r="E5982" s="6"/>
      <c r="F5982" s="6"/>
      <c r="G5982" s="6"/>
      <c r="H5982" s="6"/>
      <c r="I5982" s="6"/>
      <c r="J5982" s="6"/>
      <c r="K5982" s="6"/>
      <c r="L5982" s="6"/>
      <c r="M5982" s="6"/>
      <c r="N5982" s="6"/>
      <c r="O5982" s="6"/>
      <c r="P5982" s="10"/>
      <c r="Q5982" s="15" t="str">
        <f t="shared" ca="1" si="189"/>
        <v>-</v>
      </c>
      <c r="R5982" s="6"/>
      <c r="S5982" s="6"/>
      <c r="T5982" s="6"/>
      <c r="U5982" s="6"/>
      <c r="V5982" s="6"/>
      <c r="W5982" s="6" t="str">
        <f t="shared" si="188"/>
        <v>-</v>
      </c>
      <c r="X5982" s="6"/>
      <c r="Y5982" s="6"/>
      <c r="Z5982" s="6"/>
      <c r="AA5982" s="6"/>
      <c r="AB5982" s="6"/>
      <c r="AC5982" s="6"/>
    </row>
    <row r="5983" spans="1:29" x14ac:dyDescent="0.25">
      <c r="Q5983" s="12" t="str">
        <f t="shared" ca="1" si="189"/>
        <v>-</v>
      </c>
      <c r="W5983" t="str">
        <f t="shared" si="188"/>
        <v>-</v>
      </c>
    </row>
    <row r="5984" spans="1:29" x14ac:dyDescent="0.25">
      <c r="A5984" s="6"/>
      <c r="B5984" s="10"/>
      <c r="C5984" s="6"/>
      <c r="D5984" s="6"/>
      <c r="E5984" s="6"/>
      <c r="F5984" s="6"/>
      <c r="G5984" s="6"/>
      <c r="H5984" s="6"/>
      <c r="I5984" s="6"/>
      <c r="J5984" s="6"/>
      <c r="K5984" s="6"/>
      <c r="L5984" s="6"/>
      <c r="M5984" s="6"/>
      <c r="N5984" s="6"/>
      <c r="O5984" s="6"/>
      <c r="P5984" s="10"/>
      <c r="Q5984" s="15" t="str">
        <f t="shared" ca="1" si="189"/>
        <v>-</v>
      </c>
      <c r="R5984" s="6"/>
      <c r="S5984" s="6"/>
      <c r="T5984" s="6"/>
      <c r="U5984" s="6"/>
      <c r="V5984" s="6"/>
      <c r="W5984" s="6" t="str">
        <f t="shared" si="188"/>
        <v>-</v>
      </c>
      <c r="X5984" s="6"/>
      <c r="Y5984" s="6"/>
      <c r="Z5984" s="6"/>
      <c r="AA5984" s="6"/>
      <c r="AB5984" s="6"/>
      <c r="AC5984" s="6"/>
    </row>
    <row r="5985" spans="1:29" x14ac:dyDescent="0.25">
      <c r="Q5985" s="12" t="str">
        <f t="shared" ca="1" si="189"/>
        <v>-</v>
      </c>
      <c r="W5985" t="str">
        <f t="shared" si="188"/>
        <v>-</v>
      </c>
    </row>
    <row r="5986" spans="1:29" x14ac:dyDescent="0.25">
      <c r="A5986" s="6"/>
      <c r="B5986" s="10"/>
      <c r="C5986" s="6"/>
      <c r="D5986" s="6"/>
      <c r="E5986" s="6"/>
      <c r="F5986" s="6"/>
      <c r="G5986" s="6"/>
      <c r="H5986" s="6"/>
      <c r="I5986" s="6"/>
      <c r="J5986" s="6"/>
      <c r="K5986" s="6"/>
      <c r="L5986" s="6"/>
      <c r="M5986" s="6"/>
      <c r="N5986" s="6"/>
      <c r="O5986" s="6"/>
      <c r="P5986" s="10"/>
      <c r="Q5986" s="15" t="str">
        <f t="shared" ca="1" si="189"/>
        <v>-</v>
      </c>
      <c r="R5986" s="6"/>
      <c r="S5986" s="6"/>
      <c r="T5986" s="6"/>
      <c r="U5986" s="6"/>
      <c r="V5986" s="6"/>
      <c r="W5986" s="6" t="str">
        <f t="shared" si="188"/>
        <v>-</v>
      </c>
      <c r="X5986" s="6"/>
      <c r="Y5986" s="6"/>
      <c r="Z5986" s="6"/>
      <c r="AA5986" s="6"/>
      <c r="AB5986" s="6"/>
      <c r="AC5986" s="6"/>
    </row>
    <row r="5987" spans="1:29" x14ac:dyDescent="0.25">
      <c r="Q5987" s="12" t="str">
        <f t="shared" ca="1" si="189"/>
        <v>-</v>
      </c>
      <c r="W5987" t="str">
        <f t="shared" si="188"/>
        <v>-</v>
      </c>
    </row>
    <row r="5988" spans="1:29" x14ac:dyDescent="0.25">
      <c r="A5988" s="6"/>
      <c r="B5988" s="10"/>
      <c r="C5988" s="6"/>
      <c r="D5988" s="6"/>
      <c r="E5988" s="6"/>
      <c r="F5988" s="6"/>
      <c r="G5988" s="6"/>
      <c r="H5988" s="6"/>
      <c r="I5988" s="6"/>
      <c r="J5988" s="6"/>
      <c r="K5988" s="6"/>
      <c r="L5988" s="6"/>
      <c r="M5988" s="6"/>
      <c r="N5988" s="6"/>
      <c r="O5988" s="6"/>
      <c r="P5988" s="10"/>
      <c r="Q5988" s="15" t="str">
        <f t="shared" ca="1" si="189"/>
        <v>-</v>
      </c>
      <c r="R5988" s="6"/>
      <c r="S5988" s="6"/>
      <c r="T5988" s="6"/>
      <c r="U5988" s="6"/>
      <c r="V5988" s="6"/>
      <c r="W5988" s="6" t="str">
        <f t="shared" si="188"/>
        <v>-</v>
      </c>
      <c r="X5988" s="6"/>
      <c r="Y5988" s="6"/>
      <c r="Z5988" s="6"/>
      <c r="AA5988" s="6"/>
      <c r="AB5988" s="6"/>
      <c r="AC5988" s="6"/>
    </row>
    <row r="5989" spans="1:29" x14ac:dyDescent="0.25">
      <c r="Q5989" s="12" t="str">
        <f t="shared" ca="1" si="189"/>
        <v>-</v>
      </c>
      <c r="W5989" t="str">
        <f t="shared" si="188"/>
        <v>-</v>
      </c>
    </row>
    <row r="5990" spans="1:29" x14ac:dyDescent="0.25">
      <c r="A5990" s="6"/>
      <c r="B5990" s="10"/>
      <c r="C5990" s="6"/>
      <c r="D5990" s="6"/>
      <c r="E5990" s="6"/>
      <c r="F5990" s="6"/>
      <c r="G5990" s="6"/>
      <c r="H5990" s="6"/>
      <c r="I5990" s="6"/>
      <c r="J5990" s="6"/>
      <c r="K5990" s="6"/>
      <c r="L5990" s="6"/>
      <c r="M5990" s="6"/>
      <c r="N5990" s="6"/>
      <c r="O5990" s="6"/>
      <c r="P5990" s="10"/>
      <c r="Q5990" s="15" t="str">
        <f t="shared" ca="1" si="189"/>
        <v>-</v>
      </c>
      <c r="R5990" s="6"/>
      <c r="S5990" s="6"/>
      <c r="T5990" s="6"/>
      <c r="U5990" s="6"/>
      <c r="V5990" s="6"/>
      <c r="W5990" s="6" t="str">
        <f t="shared" si="188"/>
        <v>-</v>
      </c>
      <c r="X5990" s="6"/>
      <c r="Y5990" s="6"/>
      <c r="Z5990" s="6"/>
      <c r="AA5990" s="6"/>
      <c r="AB5990" s="6"/>
      <c r="AC5990" s="6"/>
    </row>
    <row r="5991" spans="1:29" x14ac:dyDescent="0.25">
      <c r="Q5991" s="12" t="str">
        <f t="shared" ca="1" si="189"/>
        <v>-</v>
      </c>
      <c r="W5991" t="str">
        <f t="shared" si="188"/>
        <v>-</v>
      </c>
    </row>
    <row r="5992" spans="1:29" x14ac:dyDescent="0.25">
      <c r="A5992" s="6"/>
      <c r="B5992" s="10"/>
      <c r="C5992" s="6"/>
      <c r="D5992" s="6"/>
      <c r="E5992" s="6"/>
      <c r="F5992" s="6"/>
      <c r="G5992" s="6"/>
      <c r="H5992" s="6"/>
      <c r="I5992" s="6"/>
      <c r="J5992" s="6"/>
      <c r="K5992" s="6"/>
      <c r="L5992" s="6"/>
      <c r="M5992" s="6"/>
      <c r="N5992" s="6"/>
      <c r="O5992" s="6"/>
      <c r="P5992" s="10"/>
      <c r="Q5992" s="15" t="str">
        <f t="shared" ca="1" si="189"/>
        <v>-</v>
      </c>
      <c r="R5992" s="6"/>
      <c r="S5992" s="6"/>
      <c r="T5992" s="6"/>
      <c r="U5992" s="6"/>
      <c r="V5992" s="6"/>
      <c r="W5992" s="6" t="str">
        <f t="shared" si="188"/>
        <v>-</v>
      </c>
      <c r="X5992" s="6"/>
      <c r="Y5992" s="6"/>
      <c r="Z5992" s="6"/>
      <c r="AA5992" s="6"/>
      <c r="AB5992" s="6"/>
      <c r="AC5992" s="6"/>
    </row>
    <row r="5993" spans="1:29" x14ac:dyDescent="0.25">
      <c r="Q5993" s="12" t="str">
        <f t="shared" ca="1" si="189"/>
        <v>-</v>
      </c>
      <c r="W5993" t="str">
        <f t="shared" si="188"/>
        <v>-</v>
      </c>
    </row>
    <row r="5994" spans="1:29" x14ac:dyDescent="0.25">
      <c r="A5994" s="6"/>
      <c r="B5994" s="10"/>
      <c r="C5994" s="6"/>
      <c r="D5994" s="6"/>
      <c r="E5994" s="6"/>
      <c r="F5994" s="6"/>
      <c r="G5994" s="6"/>
      <c r="H5994" s="6"/>
      <c r="I5994" s="6"/>
      <c r="J5994" s="6"/>
      <c r="K5994" s="6"/>
      <c r="L5994" s="6"/>
      <c r="M5994" s="6"/>
      <c r="N5994" s="6"/>
      <c r="O5994" s="6"/>
      <c r="P5994" s="10"/>
      <c r="Q5994" s="15" t="str">
        <f t="shared" ca="1" si="189"/>
        <v>-</v>
      </c>
      <c r="R5994" s="6"/>
      <c r="S5994" s="6"/>
      <c r="T5994" s="6"/>
      <c r="U5994" s="6"/>
      <c r="V5994" s="6"/>
      <c r="W5994" s="6" t="str">
        <f t="shared" si="188"/>
        <v>-</v>
      </c>
      <c r="X5994" s="6"/>
      <c r="Y5994" s="6"/>
      <c r="Z5994" s="6"/>
      <c r="AA5994" s="6"/>
      <c r="AB5994" s="6"/>
      <c r="AC5994" s="6"/>
    </row>
    <row r="5995" spans="1:29" x14ac:dyDescent="0.25">
      <c r="Q5995" s="12" t="str">
        <f t="shared" ca="1" si="189"/>
        <v>-</v>
      </c>
      <c r="W5995" t="str">
        <f t="shared" si="188"/>
        <v>-</v>
      </c>
    </row>
    <row r="5996" spans="1:29" x14ac:dyDescent="0.25">
      <c r="A5996" s="6"/>
      <c r="B5996" s="10"/>
      <c r="C5996" s="6"/>
      <c r="D5996" s="6"/>
      <c r="E5996" s="6"/>
      <c r="F5996" s="6"/>
      <c r="G5996" s="6"/>
      <c r="H5996" s="6"/>
      <c r="I5996" s="6"/>
      <c r="J5996" s="6"/>
      <c r="K5996" s="6"/>
      <c r="L5996" s="6"/>
      <c r="M5996" s="6"/>
      <c r="N5996" s="6"/>
      <c r="O5996" s="6"/>
      <c r="P5996" s="10"/>
      <c r="Q5996" s="15" t="str">
        <f t="shared" ca="1" si="189"/>
        <v>-</v>
      </c>
      <c r="R5996" s="6"/>
      <c r="S5996" s="6"/>
      <c r="T5996" s="6"/>
      <c r="U5996" s="6"/>
      <c r="V5996" s="6"/>
      <c r="W5996" s="6" t="str">
        <f t="shared" si="188"/>
        <v>-</v>
      </c>
      <c r="X5996" s="6"/>
      <c r="Y5996" s="6"/>
      <c r="Z5996" s="6"/>
      <c r="AA5996" s="6"/>
      <c r="AB5996" s="6"/>
      <c r="AC5996" s="6"/>
    </row>
    <row r="5997" spans="1:29" x14ac:dyDescent="0.25">
      <c r="Q5997" s="12" t="str">
        <f t="shared" ca="1" si="189"/>
        <v>-</v>
      </c>
      <c r="W5997" t="str">
        <f t="shared" si="188"/>
        <v>-</v>
      </c>
    </row>
    <row r="5998" spans="1:29" x14ac:dyDescent="0.25">
      <c r="A5998" s="6"/>
      <c r="B5998" s="10"/>
      <c r="C5998" s="6"/>
      <c r="D5998" s="6"/>
      <c r="E5998" s="6"/>
      <c r="F5998" s="6"/>
      <c r="G5998" s="6"/>
      <c r="H5998" s="6"/>
      <c r="I5998" s="6"/>
      <c r="J5998" s="6"/>
      <c r="K5998" s="6"/>
      <c r="L5998" s="6"/>
      <c r="M5998" s="6"/>
      <c r="N5998" s="6"/>
      <c r="O5998" s="6"/>
      <c r="P5998" s="10"/>
      <c r="Q5998" s="15" t="str">
        <f t="shared" ca="1" si="189"/>
        <v>-</v>
      </c>
      <c r="R5998" s="6"/>
      <c r="S5998" s="6"/>
      <c r="T5998" s="6"/>
      <c r="U5998" s="6"/>
      <c r="V5998" s="6"/>
      <c r="W5998" s="6" t="str">
        <f t="shared" si="188"/>
        <v>-</v>
      </c>
      <c r="X5998" s="6"/>
      <c r="Y5998" s="6"/>
      <c r="Z5998" s="6"/>
      <c r="AA5998" s="6"/>
      <c r="AB5998" s="6"/>
      <c r="AC5998" s="6"/>
    </row>
    <row r="5999" spans="1:29" x14ac:dyDescent="0.25">
      <c r="Q5999" s="12" t="str">
        <f t="shared" ca="1" si="189"/>
        <v>-</v>
      </c>
      <c r="W5999" t="str">
        <f t="shared" si="188"/>
        <v>-</v>
      </c>
    </row>
    <row r="6000" spans="1:29" x14ac:dyDescent="0.25">
      <c r="A6000" s="6"/>
      <c r="B6000" s="10"/>
      <c r="C6000" s="6"/>
      <c r="D6000" s="6"/>
      <c r="E6000" s="6"/>
      <c r="F6000" s="6"/>
      <c r="G6000" s="6"/>
      <c r="H6000" s="6"/>
      <c r="I6000" s="6"/>
      <c r="J6000" s="6"/>
      <c r="K6000" s="6"/>
      <c r="L6000" s="6"/>
      <c r="M6000" s="6"/>
      <c r="N6000" s="6"/>
      <c r="O6000" s="6"/>
      <c r="P6000" s="10"/>
      <c r="Q6000" s="15" t="str">
        <f t="shared" ca="1" si="189"/>
        <v>-</v>
      </c>
      <c r="R6000" s="6"/>
      <c r="S6000" s="6"/>
      <c r="T6000" s="6"/>
      <c r="U6000" s="6"/>
      <c r="V6000" s="6"/>
      <c r="W6000" s="6" t="str">
        <f t="shared" si="188"/>
        <v>-</v>
      </c>
      <c r="X6000" s="6"/>
      <c r="Y6000" s="6"/>
      <c r="Z6000" s="6"/>
      <c r="AA6000" s="6"/>
      <c r="AB6000" s="6"/>
      <c r="AC6000" s="6"/>
    </row>
    <row r="6001" spans="1:29" x14ac:dyDescent="0.25">
      <c r="Q6001" s="12" t="str">
        <f t="shared" ca="1" si="189"/>
        <v>-</v>
      </c>
      <c r="W6001" t="str">
        <f t="shared" si="188"/>
        <v>-</v>
      </c>
    </row>
    <row r="6002" spans="1:29" x14ac:dyDescent="0.25">
      <c r="A6002" s="6"/>
      <c r="B6002" s="10"/>
      <c r="C6002" s="6"/>
      <c r="D6002" s="6"/>
      <c r="E6002" s="6"/>
      <c r="F6002" s="6"/>
      <c r="G6002" s="6"/>
      <c r="H6002" s="6"/>
      <c r="I6002" s="6"/>
      <c r="J6002" s="6"/>
      <c r="K6002" s="6"/>
      <c r="L6002" s="6"/>
      <c r="M6002" s="6"/>
      <c r="N6002" s="6"/>
      <c r="O6002" s="6"/>
      <c r="P6002" s="10"/>
      <c r="Q6002" s="15" t="str">
        <f t="shared" ca="1" si="189"/>
        <v>-</v>
      </c>
      <c r="R6002" s="6"/>
      <c r="S6002" s="6"/>
      <c r="T6002" s="6"/>
      <c r="U6002" s="6"/>
      <c r="V6002" s="6"/>
      <c r="W6002" s="6" t="str">
        <f t="shared" si="188"/>
        <v>-</v>
      </c>
      <c r="X6002" s="6"/>
      <c r="Y6002" s="6"/>
      <c r="Z6002" s="6"/>
      <c r="AA6002" s="6"/>
      <c r="AB6002" s="6"/>
      <c r="AC6002" s="6"/>
    </row>
    <row r="6003" spans="1:29" x14ac:dyDescent="0.25">
      <c r="Q6003" s="12" t="str">
        <f t="shared" ca="1" si="189"/>
        <v>-</v>
      </c>
      <c r="W6003" t="str">
        <f t="shared" si="188"/>
        <v>-</v>
      </c>
    </row>
    <row r="6004" spans="1:29" x14ac:dyDescent="0.25">
      <c r="A6004" s="6"/>
      <c r="B6004" s="10"/>
      <c r="C6004" s="6"/>
      <c r="D6004" s="6"/>
      <c r="E6004" s="6"/>
      <c r="F6004" s="6"/>
      <c r="G6004" s="6"/>
      <c r="H6004" s="6"/>
      <c r="I6004" s="6"/>
      <c r="J6004" s="6"/>
      <c r="K6004" s="6"/>
      <c r="L6004" s="6"/>
      <c r="M6004" s="6"/>
      <c r="N6004" s="6"/>
      <c r="O6004" s="6"/>
      <c r="P6004" s="10"/>
      <c r="Q6004" s="15" t="str">
        <f t="shared" ca="1" si="189"/>
        <v>-</v>
      </c>
      <c r="R6004" s="6"/>
      <c r="S6004" s="6"/>
      <c r="T6004" s="6"/>
      <c r="U6004" s="6"/>
      <c r="V6004" s="6"/>
      <c r="W6004" s="6" t="str">
        <f t="shared" si="188"/>
        <v>-</v>
      </c>
      <c r="X6004" s="6"/>
      <c r="Y6004" s="6"/>
      <c r="Z6004" s="6"/>
      <c r="AA6004" s="6"/>
      <c r="AB6004" s="6"/>
      <c r="AC6004" s="6"/>
    </row>
    <row r="6005" spans="1:29" x14ac:dyDescent="0.25">
      <c r="Q6005" s="12" t="str">
        <f t="shared" ca="1" si="189"/>
        <v>-</v>
      </c>
      <c r="W6005" t="str">
        <f t="shared" si="188"/>
        <v>-</v>
      </c>
    </row>
    <row r="6006" spans="1:29" x14ac:dyDescent="0.25">
      <c r="A6006" s="6"/>
      <c r="B6006" s="10"/>
      <c r="C6006" s="6"/>
      <c r="D6006" s="6"/>
      <c r="E6006" s="6"/>
      <c r="F6006" s="6"/>
      <c r="G6006" s="6"/>
      <c r="H6006" s="6"/>
      <c r="I6006" s="6"/>
      <c r="J6006" s="6"/>
      <c r="K6006" s="6"/>
      <c r="L6006" s="6"/>
      <c r="M6006" s="6"/>
      <c r="N6006" s="6"/>
      <c r="O6006" s="6"/>
      <c r="P6006" s="10"/>
      <c r="Q6006" s="15" t="str">
        <f t="shared" ca="1" si="189"/>
        <v>-</v>
      </c>
      <c r="R6006" s="6"/>
      <c r="S6006" s="6"/>
      <c r="T6006" s="6"/>
      <c r="U6006" s="6"/>
      <c r="V6006" s="6"/>
      <c r="W6006" s="6" t="str">
        <f t="shared" si="188"/>
        <v>-</v>
      </c>
      <c r="X6006" s="6"/>
      <c r="Y6006" s="6"/>
      <c r="Z6006" s="6"/>
      <c r="AA6006" s="6"/>
      <c r="AB6006" s="6"/>
      <c r="AC6006" s="6"/>
    </row>
    <row r="6007" spans="1:29" x14ac:dyDescent="0.25">
      <c r="Q6007" s="12" t="str">
        <f t="shared" ca="1" si="189"/>
        <v>-</v>
      </c>
      <c r="W6007" t="str">
        <f t="shared" si="188"/>
        <v>-</v>
      </c>
    </row>
    <row r="6008" spans="1:29" x14ac:dyDescent="0.25">
      <c r="A6008" s="6"/>
      <c r="B6008" s="10"/>
      <c r="C6008" s="6"/>
      <c r="D6008" s="6"/>
      <c r="E6008" s="6"/>
      <c r="F6008" s="6"/>
      <c r="G6008" s="6"/>
      <c r="H6008" s="6"/>
      <c r="I6008" s="6"/>
      <c r="J6008" s="6"/>
      <c r="K6008" s="6"/>
      <c r="L6008" s="6"/>
      <c r="M6008" s="6"/>
      <c r="N6008" s="6"/>
      <c r="O6008" s="6"/>
      <c r="P6008" s="10"/>
      <c r="Q6008" s="15" t="str">
        <f t="shared" ca="1" si="189"/>
        <v>-</v>
      </c>
      <c r="R6008" s="6"/>
      <c r="S6008" s="6"/>
      <c r="T6008" s="6"/>
      <c r="U6008" s="6"/>
      <c r="V6008" s="6"/>
      <c r="W6008" s="6" t="str">
        <f t="shared" si="188"/>
        <v>-</v>
      </c>
      <c r="X6008" s="6"/>
      <c r="Y6008" s="6"/>
      <c r="Z6008" s="6"/>
      <c r="AA6008" s="6"/>
      <c r="AB6008" s="6"/>
      <c r="AC6008" s="6"/>
    </row>
    <row r="6009" spans="1:29" x14ac:dyDescent="0.25">
      <c r="Q6009" s="12" t="str">
        <f t="shared" ca="1" si="189"/>
        <v>-</v>
      </c>
      <c r="W6009" t="str">
        <f t="shared" si="188"/>
        <v>-</v>
      </c>
    </row>
    <row r="6010" spans="1:29" x14ac:dyDescent="0.25">
      <c r="A6010" s="6"/>
      <c r="B6010" s="10"/>
      <c r="C6010" s="6"/>
      <c r="D6010" s="6"/>
      <c r="E6010" s="6"/>
      <c r="F6010" s="6"/>
      <c r="G6010" s="6"/>
      <c r="H6010" s="6"/>
      <c r="I6010" s="6"/>
      <c r="J6010" s="6"/>
      <c r="K6010" s="6"/>
      <c r="L6010" s="6"/>
      <c r="M6010" s="6"/>
      <c r="N6010" s="6"/>
      <c r="O6010" s="6"/>
      <c r="P6010" s="10"/>
      <c r="Q6010" s="15" t="str">
        <f t="shared" ca="1" si="189"/>
        <v>-</v>
      </c>
      <c r="R6010" s="6"/>
      <c r="S6010" s="6"/>
      <c r="T6010" s="6"/>
      <c r="U6010" s="6"/>
      <c r="V6010" s="6"/>
      <c r="W6010" s="6" t="str">
        <f t="shared" si="188"/>
        <v>-</v>
      </c>
      <c r="X6010" s="6"/>
      <c r="Y6010" s="6"/>
      <c r="Z6010" s="6"/>
      <c r="AA6010" s="6"/>
      <c r="AB6010" s="6"/>
      <c r="AC6010" s="6"/>
    </row>
    <row r="6011" spans="1:29" x14ac:dyDescent="0.25">
      <c r="Q6011" s="12" t="str">
        <f t="shared" ca="1" si="189"/>
        <v>-</v>
      </c>
      <c r="W6011" t="str">
        <f t="shared" si="188"/>
        <v>-</v>
      </c>
    </row>
    <row r="6012" spans="1:29" x14ac:dyDescent="0.25">
      <c r="A6012" s="6"/>
      <c r="B6012" s="10"/>
      <c r="C6012" s="6"/>
      <c r="D6012" s="6"/>
      <c r="E6012" s="6"/>
      <c r="F6012" s="6"/>
      <c r="G6012" s="6"/>
      <c r="H6012" s="6"/>
      <c r="I6012" s="6"/>
      <c r="J6012" s="6"/>
      <c r="K6012" s="6"/>
      <c r="L6012" s="6"/>
      <c r="M6012" s="6"/>
      <c r="N6012" s="6"/>
      <c r="O6012" s="6"/>
      <c r="P6012" s="10"/>
      <c r="Q6012" s="15" t="str">
        <f t="shared" ca="1" si="189"/>
        <v>-</v>
      </c>
      <c r="R6012" s="6"/>
      <c r="S6012" s="6"/>
      <c r="T6012" s="6"/>
      <c r="U6012" s="6"/>
      <c r="V6012" s="6"/>
      <c r="W6012" s="6" t="str">
        <f t="shared" si="188"/>
        <v>-</v>
      </c>
      <c r="X6012" s="6"/>
      <c r="Y6012" s="6"/>
      <c r="Z6012" s="6"/>
      <c r="AA6012" s="6"/>
      <c r="AB6012" s="6"/>
      <c r="AC6012" s="6"/>
    </row>
    <row r="6013" spans="1:29" x14ac:dyDescent="0.25">
      <c r="Q6013" s="12" t="str">
        <f t="shared" ca="1" si="189"/>
        <v>-</v>
      </c>
      <c r="W6013" t="str">
        <f t="shared" si="188"/>
        <v>-</v>
      </c>
    </row>
    <row r="6014" spans="1:29" x14ac:dyDescent="0.25">
      <c r="A6014" s="6"/>
      <c r="B6014" s="10"/>
      <c r="C6014" s="6"/>
      <c r="D6014" s="6"/>
      <c r="E6014" s="6"/>
      <c r="F6014" s="6"/>
      <c r="G6014" s="6"/>
      <c r="H6014" s="6"/>
      <c r="I6014" s="6"/>
      <c r="J6014" s="6"/>
      <c r="K6014" s="6"/>
      <c r="L6014" s="6"/>
      <c r="M6014" s="6"/>
      <c r="N6014" s="6"/>
      <c r="O6014" s="6"/>
      <c r="P6014" s="10"/>
      <c r="Q6014" s="15" t="str">
        <f t="shared" ca="1" si="189"/>
        <v>-</v>
      </c>
      <c r="R6014" s="6"/>
      <c r="S6014" s="6"/>
      <c r="T6014" s="6"/>
      <c r="U6014" s="6"/>
      <c r="V6014" s="6"/>
      <c r="W6014" s="6" t="str">
        <f t="shared" si="188"/>
        <v>-</v>
      </c>
      <c r="X6014" s="6"/>
      <c r="Y6014" s="6"/>
      <c r="Z6014" s="6"/>
      <c r="AA6014" s="6"/>
      <c r="AB6014" s="6"/>
      <c r="AC6014" s="6"/>
    </row>
    <row r="6015" spans="1:29" x14ac:dyDescent="0.25">
      <c r="Q6015" s="12" t="str">
        <f t="shared" ca="1" si="189"/>
        <v>-</v>
      </c>
      <c r="W6015" t="str">
        <f t="shared" si="188"/>
        <v>-</v>
      </c>
    </row>
    <row r="6016" spans="1:29" x14ac:dyDescent="0.25">
      <c r="A6016" s="6"/>
      <c r="B6016" s="10"/>
      <c r="C6016" s="6"/>
      <c r="D6016" s="6"/>
      <c r="E6016" s="6"/>
      <c r="F6016" s="6"/>
      <c r="G6016" s="6"/>
      <c r="H6016" s="6"/>
      <c r="I6016" s="6"/>
      <c r="J6016" s="6"/>
      <c r="K6016" s="6"/>
      <c r="L6016" s="6"/>
      <c r="M6016" s="6"/>
      <c r="N6016" s="6"/>
      <c r="O6016" s="6"/>
      <c r="P6016" s="10"/>
      <c r="Q6016" s="15" t="str">
        <f t="shared" ca="1" si="189"/>
        <v>-</v>
      </c>
      <c r="R6016" s="6"/>
      <c r="S6016" s="6"/>
      <c r="T6016" s="6"/>
      <c r="U6016" s="6"/>
      <c r="V6016" s="6"/>
      <c r="W6016" s="6" t="str">
        <f t="shared" si="188"/>
        <v>-</v>
      </c>
      <c r="X6016" s="6"/>
      <c r="Y6016" s="6"/>
      <c r="Z6016" s="6"/>
      <c r="AA6016" s="6"/>
      <c r="AB6016" s="6"/>
      <c r="AC6016" s="6"/>
    </row>
    <row r="6017" spans="1:29" x14ac:dyDescent="0.25">
      <c r="Q6017" s="12" t="str">
        <f t="shared" ca="1" si="189"/>
        <v>-</v>
      </c>
      <c r="W6017" t="str">
        <f t="shared" si="188"/>
        <v>-</v>
      </c>
    </row>
    <row r="6018" spans="1:29" x14ac:dyDescent="0.25">
      <c r="A6018" s="6"/>
      <c r="B6018" s="10"/>
      <c r="C6018" s="6"/>
      <c r="D6018" s="6"/>
      <c r="E6018" s="6"/>
      <c r="F6018" s="6"/>
      <c r="G6018" s="6"/>
      <c r="H6018" s="6"/>
      <c r="I6018" s="6"/>
      <c r="J6018" s="6"/>
      <c r="K6018" s="6"/>
      <c r="L6018" s="6"/>
      <c r="M6018" s="6"/>
      <c r="N6018" s="6"/>
      <c r="O6018" s="6"/>
      <c r="P6018" s="10"/>
      <c r="Q6018" s="15" t="str">
        <f t="shared" ca="1" si="189"/>
        <v>-</v>
      </c>
      <c r="R6018" s="6"/>
      <c r="S6018" s="6"/>
      <c r="T6018" s="6"/>
      <c r="U6018" s="6"/>
      <c r="V6018" s="6"/>
      <c r="W6018" s="6" t="str">
        <f t="shared" si="188"/>
        <v>-</v>
      </c>
      <c r="X6018" s="6"/>
      <c r="Y6018" s="6"/>
      <c r="Z6018" s="6"/>
      <c r="AA6018" s="6"/>
      <c r="AB6018" s="6"/>
      <c r="AC6018" s="6"/>
    </row>
    <row r="6019" spans="1:29" x14ac:dyDescent="0.25">
      <c r="Q6019" s="12" t="str">
        <f t="shared" ca="1" si="189"/>
        <v>-</v>
      </c>
      <c r="W6019" t="str">
        <f t="shared" si="188"/>
        <v>-</v>
      </c>
    </row>
    <row r="6020" spans="1:29" x14ac:dyDescent="0.25">
      <c r="A6020" s="6"/>
      <c r="B6020" s="10"/>
      <c r="C6020" s="6"/>
      <c r="D6020" s="6"/>
      <c r="E6020" s="6"/>
      <c r="F6020" s="6"/>
      <c r="G6020" s="6"/>
      <c r="H6020" s="6"/>
      <c r="I6020" s="6"/>
      <c r="J6020" s="6"/>
      <c r="K6020" s="6"/>
      <c r="L6020" s="6"/>
      <c r="M6020" s="6"/>
      <c r="N6020" s="6"/>
      <c r="O6020" s="6"/>
      <c r="P6020" s="10"/>
      <c r="Q6020" s="15" t="str">
        <f t="shared" ca="1" si="189"/>
        <v>-</v>
      </c>
      <c r="R6020" s="6"/>
      <c r="S6020" s="6"/>
      <c r="T6020" s="6"/>
      <c r="U6020" s="6"/>
      <c r="V6020" s="6"/>
      <c r="W6020" s="6" t="str">
        <f t="shared" si="188"/>
        <v>-</v>
      </c>
      <c r="X6020" s="6"/>
      <c r="Y6020" s="6"/>
      <c r="Z6020" s="6"/>
      <c r="AA6020" s="6"/>
      <c r="AB6020" s="6"/>
      <c r="AC6020" s="6"/>
    </row>
    <row r="6021" spans="1:29" x14ac:dyDescent="0.25">
      <c r="Q6021" s="12" t="str">
        <f t="shared" ca="1" si="189"/>
        <v>-</v>
      </c>
      <c r="W6021" t="str">
        <f t="shared" si="188"/>
        <v>-</v>
      </c>
    </row>
    <row r="6022" spans="1:29" x14ac:dyDescent="0.25">
      <c r="A6022" s="6"/>
      <c r="B6022" s="10"/>
      <c r="C6022" s="6"/>
      <c r="D6022" s="6"/>
      <c r="E6022" s="6"/>
      <c r="F6022" s="6"/>
      <c r="G6022" s="6"/>
      <c r="H6022" s="6"/>
      <c r="I6022" s="6"/>
      <c r="J6022" s="6"/>
      <c r="K6022" s="6"/>
      <c r="L6022" s="6"/>
      <c r="M6022" s="6"/>
      <c r="N6022" s="6"/>
      <c r="O6022" s="6"/>
      <c r="P6022" s="10"/>
      <c r="Q6022" s="15" t="str">
        <f t="shared" ca="1" si="189"/>
        <v>-</v>
      </c>
      <c r="R6022" s="6"/>
      <c r="S6022" s="6"/>
      <c r="T6022" s="6"/>
      <c r="U6022" s="6"/>
      <c r="V6022" s="6"/>
      <c r="W6022" s="6" t="str">
        <f t="shared" si="188"/>
        <v>-</v>
      </c>
      <c r="X6022" s="6"/>
      <c r="Y6022" s="6"/>
      <c r="Z6022" s="6"/>
      <c r="AA6022" s="6"/>
      <c r="AB6022" s="6"/>
      <c r="AC6022" s="6"/>
    </row>
    <row r="6023" spans="1:29" x14ac:dyDescent="0.25">
      <c r="Q6023" s="12" t="str">
        <f t="shared" ca="1" si="189"/>
        <v>-</v>
      </c>
      <c r="W6023" t="str">
        <f t="shared" si="188"/>
        <v>-</v>
      </c>
    </row>
    <row r="6024" spans="1:29" x14ac:dyDescent="0.25">
      <c r="A6024" s="6"/>
      <c r="B6024" s="10"/>
      <c r="C6024" s="6"/>
      <c r="D6024" s="6"/>
      <c r="E6024" s="6"/>
      <c r="F6024" s="6"/>
      <c r="G6024" s="6"/>
      <c r="H6024" s="6"/>
      <c r="I6024" s="6"/>
      <c r="J6024" s="6"/>
      <c r="K6024" s="6"/>
      <c r="L6024" s="6"/>
      <c r="M6024" s="6"/>
      <c r="N6024" s="6"/>
      <c r="O6024" s="6"/>
      <c r="P6024" s="10"/>
      <c r="Q6024" s="15" t="str">
        <f t="shared" ca="1" si="189"/>
        <v>-</v>
      </c>
      <c r="R6024" s="6"/>
      <c r="S6024" s="6"/>
      <c r="T6024" s="6"/>
      <c r="U6024" s="6"/>
      <c r="V6024" s="6"/>
      <c r="W6024" s="6" t="str">
        <f t="shared" ref="W6024:W6087" si="190">IF(OR(ISBLANK(J6024),ISBLANK(V6024)),"-",(IF(J6024=V6024,"Yes","No")))</f>
        <v>-</v>
      </c>
      <c r="X6024" s="6"/>
      <c r="Y6024" s="6"/>
      <c r="Z6024" s="6"/>
      <c r="AA6024" s="6"/>
      <c r="AB6024" s="6"/>
      <c r="AC6024" s="6"/>
    </row>
    <row r="6025" spans="1:29" x14ac:dyDescent="0.25">
      <c r="Q6025" s="12" t="str">
        <f t="shared" ref="Q6025:Q6088" ca="1" si="191">IF(B6025&gt;1/1/1900, (IF(R6025="Closed",(DATEDIF(B6025,P6025,"d"))-(DATEDIF(M6025,O6025,"d")),IF(OR(R6025="Pending",ISBLANK(P6025)),TODAY()-B6025))),"-")</f>
        <v>-</v>
      </c>
      <c r="W6025" t="str">
        <f t="shared" si="190"/>
        <v>-</v>
      </c>
    </row>
    <row r="6026" spans="1:29" x14ac:dyDescent="0.25">
      <c r="A6026" s="6"/>
      <c r="B6026" s="10"/>
      <c r="C6026" s="6"/>
      <c r="D6026" s="6"/>
      <c r="E6026" s="6"/>
      <c r="F6026" s="6"/>
      <c r="G6026" s="6"/>
      <c r="H6026" s="6"/>
      <c r="I6026" s="6"/>
      <c r="J6026" s="6"/>
      <c r="K6026" s="6"/>
      <c r="L6026" s="6"/>
      <c r="M6026" s="6"/>
      <c r="N6026" s="6"/>
      <c r="O6026" s="6"/>
      <c r="P6026" s="10"/>
      <c r="Q6026" s="15" t="str">
        <f t="shared" ca="1" si="191"/>
        <v>-</v>
      </c>
      <c r="R6026" s="6"/>
      <c r="S6026" s="6"/>
      <c r="T6026" s="6"/>
      <c r="U6026" s="6"/>
      <c r="V6026" s="6"/>
      <c r="W6026" s="6" t="str">
        <f t="shared" si="190"/>
        <v>-</v>
      </c>
      <c r="X6026" s="6"/>
      <c r="Y6026" s="6"/>
      <c r="Z6026" s="6"/>
      <c r="AA6026" s="6"/>
      <c r="AB6026" s="6"/>
      <c r="AC6026" s="6"/>
    </row>
    <row r="6027" spans="1:29" x14ac:dyDescent="0.25">
      <c r="Q6027" s="12" t="str">
        <f t="shared" ca="1" si="191"/>
        <v>-</v>
      </c>
      <c r="W6027" t="str">
        <f t="shared" si="190"/>
        <v>-</v>
      </c>
    </row>
    <row r="6028" spans="1:29" x14ac:dyDescent="0.25">
      <c r="A6028" s="6"/>
      <c r="B6028" s="10"/>
      <c r="C6028" s="6"/>
      <c r="D6028" s="6"/>
      <c r="E6028" s="6"/>
      <c r="F6028" s="6"/>
      <c r="G6028" s="6"/>
      <c r="H6028" s="6"/>
      <c r="I6028" s="6"/>
      <c r="J6028" s="6"/>
      <c r="K6028" s="6"/>
      <c r="L6028" s="6"/>
      <c r="M6028" s="6"/>
      <c r="N6028" s="6"/>
      <c r="O6028" s="6"/>
      <c r="P6028" s="10"/>
      <c r="Q6028" s="15" t="str">
        <f t="shared" ca="1" si="191"/>
        <v>-</v>
      </c>
      <c r="R6028" s="6"/>
      <c r="S6028" s="6"/>
      <c r="T6028" s="6"/>
      <c r="U6028" s="6"/>
      <c r="V6028" s="6"/>
      <c r="W6028" s="6" t="str">
        <f t="shared" si="190"/>
        <v>-</v>
      </c>
      <c r="X6028" s="6"/>
      <c r="Y6028" s="6"/>
      <c r="Z6028" s="6"/>
      <c r="AA6028" s="6"/>
      <c r="AB6028" s="6"/>
      <c r="AC6028" s="6"/>
    </row>
    <row r="6029" spans="1:29" x14ac:dyDescent="0.25">
      <c r="Q6029" s="12" t="str">
        <f t="shared" ca="1" si="191"/>
        <v>-</v>
      </c>
      <c r="W6029" t="str">
        <f t="shared" si="190"/>
        <v>-</v>
      </c>
    </row>
    <row r="6030" spans="1:29" x14ac:dyDescent="0.25">
      <c r="A6030" s="6"/>
      <c r="B6030" s="10"/>
      <c r="C6030" s="6"/>
      <c r="D6030" s="6"/>
      <c r="E6030" s="6"/>
      <c r="F6030" s="6"/>
      <c r="G6030" s="6"/>
      <c r="H6030" s="6"/>
      <c r="I6030" s="6"/>
      <c r="J6030" s="6"/>
      <c r="K6030" s="6"/>
      <c r="L6030" s="6"/>
      <c r="M6030" s="6"/>
      <c r="N6030" s="6"/>
      <c r="O6030" s="6"/>
      <c r="P6030" s="10"/>
      <c r="Q6030" s="15" t="str">
        <f t="shared" ca="1" si="191"/>
        <v>-</v>
      </c>
      <c r="R6030" s="6"/>
      <c r="S6030" s="6"/>
      <c r="T6030" s="6"/>
      <c r="U6030" s="6"/>
      <c r="V6030" s="6"/>
      <c r="W6030" s="6" t="str">
        <f t="shared" si="190"/>
        <v>-</v>
      </c>
      <c r="X6030" s="6"/>
      <c r="Y6030" s="6"/>
      <c r="Z6030" s="6"/>
      <c r="AA6030" s="6"/>
      <c r="AB6030" s="6"/>
      <c r="AC6030" s="6"/>
    </row>
    <row r="6031" spans="1:29" x14ac:dyDescent="0.25">
      <c r="Q6031" s="12" t="str">
        <f t="shared" ca="1" si="191"/>
        <v>-</v>
      </c>
      <c r="W6031" t="str">
        <f t="shared" si="190"/>
        <v>-</v>
      </c>
    </row>
    <row r="6032" spans="1:29" x14ac:dyDescent="0.25">
      <c r="A6032" s="6"/>
      <c r="B6032" s="10"/>
      <c r="C6032" s="6"/>
      <c r="D6032" s="6"/>
      <c r="E6032" s="6"/>
      <c r="F6032" s="6"/>
      <c r="G6032" s="6"/>
      <c r="H6032" s="6"/>
      <c r="I6032" s="6"/>
      <c r="J6032" s="6"/>
      <c r="K6032" s="6"/>
      <c r="L6032" s="6"/>
      <c r="M6032" s="6"/>
      <c r="N6032" s="6"/>
      <c r="O6032" s="6"/>
      <c r="P6032" s="10"/>
      <c r="Q6032" s="15" t="str">
        <f t="shared" ca="1" si="191"/>
        <v>-</v>
      </c>
      <c r="R6032" s="6"/>
      <c r="S6032" s="6"/>
      <c r="T6032" s="6"/>
      <c r="U6032" s="6"/>
      <c r="V6032" s="6"/>
      <c r="W6032" s="6" t="str">
        <f t="shared" si="190"/>
        <v>-</v>
      </c>
      <c r="X6032" s="6"/>
      <c r="Y6032" s="6"/>
      <c r="Z6032" s="6"/>
      <c r="AA6032" s="6"/>
      <c r="AB6032" s="6"/>
      <c r="AC6032" s="6"/>
    </row>
    <row r="6033" spans="1:29" x14ac:dyDescent="0.25">
      <c r="Q6033" s="12" t="str">
        <f t="shared" ca="1" si="191"/>
        <v>-</v>
      </c>
      <c r="W6033" t="str">
        <f t="shared" si="190"/>
        <v>-</v>
      </c>
    </row>
    <row r="6034" spans="1:29" x14ac:dyDescent="0.25">
      <c r="A6034" s="6"/>
      <c r="B6034" s="10"/>
      <c r="C6034" s="6"/>
      <c r="D6034" s="6"/>
      <c r="E6034" s="6"/>
      <c r="F6034" s="6"/>
      <c r="G6034" s="6"/>
      <c r="H6034" s="6"/>
      <c r="I6034" s="6"/>
      <c r="J6034" s="6"/>
      <c r="K6034" s="6"/>
      <c r="L6034" s="6"/>
      <c r="M6034" s="6"/>
      <c r="N6034" s="6"/>
      <c r="O6034" s="6"/>
      <c r="P6034" s="10"/>
      <c r="Q6034" s="15" t="str">
        <f t="shared" ca="1" si="191"/>
        <v>-</v>
      </c>
      <c r="R6034" s="6"/>
      <c r="S6034" s="6"/>
      <c r="T6034" s="6"/>
      <c r="U6034" s="6"/>
      <c r="V6034" s="6"/>
      <c r="W6034" s="6" t="str">
        <f t="shared" si="190"/>
        <v>-</v>
      </c>
      <c r="X6034" s="6"/>
      <c r="Y6034" s="6"/>
      <c r="Z6034" s="6"/>
      <c r="AA6034" s="6"/>
      <c r="AB6034" s="6"/>
      <c r="AC6034" s="6"/>
    </row>
    <row r="6035" spans="1:29" x14ac:dyDescent="0.25">
      <c r="Q6035" s="12" t="str">
        <f t="shared" ca="1" si="191"/>
        <v>-</v>
      </c>
      <c r="W6035" t="str">
        <f t="shared" si="190"/>
        <v>-</v>
      </c>
    </row>
    <row r="6036" spans="1:29" x14ac:dyDescent="0.25">
      <c r="A6036" s="6"/>
      <c r="B6036" s="10"/>
      <c r="C6036" s="6"/>
      <c r="D6036" s="6"/>
      <c r="E6036" s="6"/>
      <c r="F6036" s="6"/>
      <c r="G6036" s="6"/>
      <c r="H6036" s="6"/>
      <c r="I6036" s="6"/>
      <c r="J6036" s="6"/>
      <c r="K6036" s="6"/>
      <c r="L6036" s="6"/>
      <c r="M6036" s="6"/>
      <c r="N6036" s="6"/>
      <c r="O6036" s="6"/>
      <c r="P6036" s="10"/>
      <c r="Q6036" s="15" t="str">
        <f t="shared" ca="1" si="191"/>
        <v>-</v>
      </c>
      <c r="R6036" s="6"/>
      <c r="S6036" s="6"/>
      <c r="T6036" s="6"/>
      <c r="U6036" s="6"/>
      <c r="V6036" s="6"/>
      <c r="W6036" s="6" t="str">
        <f t="shared" si="190"/>
        <v>-</v>
      </c>
      <c r="X6036" s="6"/>
      <c r="Y6036" s="6"/>
      <c r="Z6036" s="6"/>
      <c r="AA6036" s="6"/>
      <c r="AB6036" s="6"/>
      <c r="AC6036" s="6"/>
    </row>
    <row r="6037" spans="1:29" x14ac:dyDescent="0.25">
      <c r="Q6037" s="12" t="str">
        <f t="shared" ca="1" si="191"/>
        <v>-</v>
      </c>
      <c r="W6037" t="str">
        <f t="shared" si="190"/>
        <v>-</v>
      </c>
    </row>
    <row r="6038" spans="1:29" x14ac:dyDescent="0.25">
      <c r="A6038" s="6"/>
      <c r="B6038" s="10"/>
      <c r="C6038" s="6"/>
      <c r="D6038" s="6"/>
      <c r="E6038" s="6"/>
      <c r="F6038" s="6"/>
      <c r="G6038" s="6"/>
      <c r="H6038" s="6"/>
      <c r="I6038" s="6"/>
      <c r="J6038" s="6"/>
      <c r="K6038" s="6"/>
      <c r="L6038" s="6"/>
      <c r="M6038" s="6"/>
      <c r="N6038" s="6"/>
      <c r="O6038" s="6"/>
      <c r="P6038" s="10"/>
      <c r="Q6038" s="15" t="str">
        <f t="shared" ca="1" si="191"/>
        <v>-</v>
      </c>
      <c r="R6038" s="6"/>
      <c r="S6038" s="6"/>
      <c r="T6038" s="6"/>
      <c r="U6038" s="6"/>
      <c r="V6038" s="6"/>
      <c r="W6038" s="6" t="str">
        <f t="shared" si="190"/>
        <v>-</v>
      </c>
      <c r="X6038" s="6"/>
      <c r="Y6038" s="6"/>
      <c r="Z6038" s="6"/>
      <c r="AA6038" s="6"/>
      <c r="AB6038" s="6"/>
      <c r="AC6038" s="6"/>
    </row>
    <row r="6039" spans="1:29" x14ac:dyDescent="0.25">
      <c r="Q6039" s="12" t="str">
        <f t="shared" ca="1" si="191"/>
        <v>-</v>
      </c>
      <c r="W6039" t="str">
        <f t="shared" si="190"/>
        <v>-</v>
      </c>
    </row>
    <row r="6040" spans="1:29" x14ac:dyDescent="0.25">
      <c r="A6040" s="6"/>
      <c r="B6040" s="10"/>
      <c r="C6040" s="6"/>
      <c r="D6040" s="6"/>
      <c r="E6040" s="6"/>
      <c r="F6040" s="6"/>
      <c r="G6040" s="6"/>
      <c r="H6040" s="6"/>
      <c r="I6040" s="6"/>
      <c r="J6040" s="6"/>
      <c r="K6040" s="6"/>
      <c r="L6040" s="6"/>
      <c r="M6040" s="6"/>
      <c r="N6040" s="6"/>
      <c r="O6040" s="6"/>
      <c r="P6040" s="10"/>
      <c r="Q6040" s="15" t="str">
        <f t="shared" ca="1" si="191"/>
        <v>-</v>
      </c>
      <c r="R6040" s="6"/>
      <c r="S6040" s="6"/>
      <c r="T6040" s="6"/>
      <c r="U6040" s="6"/>
      <c r="V6040" s="6"/>
      <c r="W6040" s="6" t="str">
        <f t="shared" si="190"/>
        <v>-</v>
      </c>
      <c r="X6040" s="6"/>
      <c r="Y6040" s="6"/>
      <c r="Z6040" s="6"/>
      <c r="AA6040" s="6"/>
      <c r="AB6040" s="6"/>
      <c r="AC6040" s="6"/>
    </row>
    <row r="6041" spans="1:29" x14ac:dyDescent="0.25">
      <c r="Q6041" s="12" t="str">
        <f t="shared" ca="1" si="191"/>
        <v>-</v>
      </c>
      <c r="W6041" t="str">
        <f t="shared" si="190"/>
        <v>-</v>
      </c>
    </row>
    <row r="6042" spans="1:29" x14ac:dyDescent="0.25">
      <c r="A6042" s="6"/>
      <c r="B6042" s="10"/>
      <c r="C6042" s="6"/>
      <c r="D6042" s="6"/>
      <c r="E6042" s="6"/>
      <c r="F6042" s="6"/>
      <c r="G6042" s="6"/>
      <c r="H6042" s="6"/>
      <c r="I6042" s="6"/>
      <c r="J6042" s="6"/>
      <c r="K6042" s="6"/>
      <c r="L6042" s="6"/>
      <c r="M6042" s="6"/>
      <c r="N6042" s="6"/>
      <c r="O6042" s="6"/>
      <c r="P6042" s="10"/>
      <c r="Q6042" s="15" t="str">
        <f t="shared" ca="1" si="191"/>
        <v>-</v>
      </c>
      <c r="R6042" s="6"/>
      <c r="S6042" s="6"/>
      <c r="T6042" s="6"/>
      <c r="U6042" s="6"/>
      <c r="V6042" s="6"/>
      <c r="W6042" s="6" t="str">
        <f t="shared" si="190"/>
        <v>-</v>
      </c>
      <c r="X6042" s="6"/>
      <c r="Y6042" s="6"/>
      <c r="Z6042" s="6"/>
      <c r="AA6042" s="6"/>
      <c r="AB6042" s="6"/>
      <c r="AC6042" s="6"/>
    </row>
    <row r="6043" spans="1:29" x14ac:dyDescent="0.25">
      <c r="Q6043" s="12" t="str">
        <f t="shared" ca="1" si="191"/>
        <v>-</v>
      </c>
      <c r="W6043" t="str">
        <f t="shared" si="190"/>
        <v>-</v>
      </c>
    </row>
    <row r="6044" spans="1:29" x14ac:dyDescent="0.25">
      <c r="A6044" s="6"/>
      <c r="B6044" s="10"/>
      <c r="C6044" s="6"/>
      <c r="D6044" s="6"/>
      <c r="E6044" s="6"/>
      <c r="F6044" s="6"/>
      <c r="G6044" s="6"/>
      <c r="H6044" s="6"/>
      <c r="I6044" s="6"/>
      <c r="J6044" s="6"/>
      <c r="K6044" s="6"/>
      <c r="L6044" s="6"/>
      <c r="M6044" s="6"/>
      <c r="N6044" s="6"/>
      <c r="O6044" s="6"/>
      <c r="P6044" s="10"/>
      <c r="Q6044" s="15" t="str">
        <f t="shared" ca="1" si="191"/>
        <v>-</v>
      </c>
      <c r="R6044" s="6"/>
      <c r="S6044" s="6"/>
      <c r="T6044" s="6"/>
      <c r="U6044" s="6"/>
      <c r="V6044" s="6"/>
      <c r="W6044" s="6" t="str">
        <f t="shared" si="190"/>
        <v>-</v>
      </c>
      <c r="X6044" s="6"/>
      <c r="Y6044" s="6"/>
      <c r="Z6044" s="6"/>
      <c r="AA6044" s="6"/>
      <c r="AB6044" s="6"/>
      <c r="AC6044" s="6"/>
    </row>
    <row r="6045" spans="1:29" x14ac:dyDescent="0.25">
      <c r="Q6045" s="12" t="str">
        <f t="shared" ca="1" si="191"/>
        <v>-</v>
      </c>
      <c r="W6045" t="str">
        <f t="shared" si="190"/>
        <v>-</v>
      </c>
    </row>
    <row r="6046" spans="1:29" x14ac:dyDescent="0.25">
      <c r="A6046" s="6"/>
      <c r="B6046" s="10"/>
      <c r="C6046" s="6"/>
      <c r="D6046" s="6"/>
      <c r="E6046" s="6"/>
      <c r="F6046" s="6"/>
      <c r="G6046" s="6"/>
      <c r="H6046" s="6"/>
      <c r="I6046" s="6"/>
      <c r="J6046" s="6"/>
      <c r="K6046" s="6"/>
      <c r="L6046" s="6"/>
      <c r="M6046" s="6"/>
      <c r="N6046" s="6"/>
      <c r="O6046" s="6"/>
      <c r="P6046" s="10"/>
      <c r="Q6046" s="15" t="str">
        <f t="shared" ca="1" si="191"/>
        <v>-</v>
      </c>
      <c r="R6046" s="6"/>
      <c r="S6046" s="6"/>
      <c r="T6046" s="6"/>
      <c r="U6046" s="6"/>
      <c r="V6046" s="6"/>
      <c r="W6046" s="6" t="str">
        <f t="shared" si="190"/>
        <v>-</v>
      </c>
      <c r="X6046" s="6"/>
      <c r="Y6046" s="6"/>
      <c r="Z6046" s="6"/>
      <c r="AA6046" s="6"/>
      <c r="AB6046" s="6"/>
      <c r="AC6046" s="6"/>
    </row>
    <row r="6047" spans="1:29" x14ac:dyDescent="0.25">
      <c r="Q6047" s="12" t="str">
        <f t="shared" ca="1" si="191"/>
        <v>-</v>
      </c>
      <c r="W6047" t="str">
        <f t="shared" si="190"/>
        <v>-</v>
      </c>
    </row>
    <row r="6048" spans="1:29" x14ac:dyDescent="0.25">
      <c r="A6048" s="6"/>
      <c r="B6048" s="10"/>
      <c r="C6048" s="6"/>
      <c r="D6048" s="6"/>
      <c r="E6048" s="6"/>
      <c r="F6048" s="6"/>
      <c r="G6048" s="6"/>
      <c r="H6048" s="6"/>
      <c r="I6048" s="6"/>
      <c r="J6048" s="6"/>
      <c r="K6048" s="6"/>
      <c r="L6048" s="6"/>
      <c r="M6048" s="6"/>
      <c r="N6048" s="6"/>
      <c r="O6048" s="6"/>
      <c r="P6048" s="10"/>
      <c r="Q6048" s="15" t="str">
        <f t="shared" ca="1" si="191"/>
        <v>-</v>
      </c>
      <c r="R6048" s="6"/>
      <c r="S6048" s="6"/>
      <c r="T6048" s="6"/>
      <c r="U6048" s="6"/>
      <c r="V6048" s="6"/>
      <c r="W6048" s="6" t="str">
        <f t="shared" si="190"/>
        <v>-</v>
      </c>
      <c r="X6048" s="6"/>
      <c r="Y6048" s="6"/>
      <c r="Z6048" s="6"/>
      <c r="AA6048" s="6"/>
      <c r="AB6048" s="6"/>
      <c r="AC6048" s="6"/>
    </row>
    <row r="6049" spans="1:29" x14ac:dyDescent="0.25">
      <c r="Q6049" s="12" t="str">
        <f t="shared" ca="1" si="191"/>
        <v>-</v>
      </c>
      <c r="W6049" t="str">
        <f t="shared" si="190"/>
        <v>-</v>
      </c>
    </row>
    <row r="6050" spans="1:29" x14ac:dyDescent="0.25">
      <c r="A6050" s="6"/>
      <c r="B6050" s="10"/>
      <c r="C6050" s="6"/>
      <c r="D6050" s="6"/>
      <c r="E6050" s="6"/>
      <c r="F6050" s="6"/>
      <c r="G6050" s="6"/>
      <c r="H6050" s="6"/>
      <c r="I6050" s="6"/>
      <c r="J6050" s="6"/>
      <c r="K6050" s="6"/>
      <c r="L6050" s="6"/>
      <c r="M6050" s="6"/>
      <c r="N6050" s="6"/>
      <c r="O6050" s="6"/>
      <c r="P6050" s="10"/>
      <c r="Q6050" s="15" t="str">
        <f t="shared" ca="1" si="191"/>
        <v>-</v>
      </c>
      <c r="R6050" s="6"/>
      <c r="S6050" s="6"/>
      <c r="T6050" s="6"/>
      <c r="U6050" s="6"/>
      <c r="V6050" s="6"/>
      <c r="W6050" s="6" t="str">
        <f t="shared" si="190"/>
        <v>-</v>
      </c>
      <c r="X6050" s="6"/>
      <c r="Y6050" s="6"/>
      <c r="Z6050" s="6"/>
      <c r="AA6050" s="6"/>
      <c r="AB6050" s="6"/>
      <c r="AC6050" s="6"/>
    </row>
    <row r="6051" spans="1:29" x14ac:dyDescent="0.25">
      <c r="Q6051" s="12" t="str">
        <f t="shared" ca="1" si="191"/>
        <v>-</v>
      </c>
      <c r="W6051" t="str">
        <f t="shared" si="190"/>
        <v>-</v>
      </c>
    </row>
    <row r="6052" spans="1:29" x14ac:dyDescent="0.25">
      <c r="A6052" s="6"/>
      <c r="B6052" s="10"/>
      <c r="C6052" s="6"/>
      <c r="D6052" s="6"/>
      <c r="E6052" s="6"/>
      <c r="F6052" s="6"/>
      <c r="G6052" s="6"/>
      <c r="H6052" s="6"/>
      <c r="I6052" s="6"/>
      <c r="J6052" s="6"/>
      <c r="K6052" s="6"/>
      <c r="L6052" s="6"/>
      <c r="M6052" s="6"/>
      <c r="N6052" s="6"/>
      <c r="O6052" s="6"/>
      <c r="P6052" s="10"/>
      <c r="Q6052" s="15" t="str">
        <f t="shared" ca="1" si="191"/>
        <v>-</v>
      </c>
      <c r="R6052" s="6"/>
      <c r="S6052" s="6"/>
      <c r="T6052" s="6"/>
      <c r="U6052" s="6"/>
      <c r="V6052" s="6"/>
      <c r="W6052" s="6" t="str">
        <f t="shared" si="190"/>
        <v>-</v>
      </c>
      <c r="X6052" s="6"/>
      <c r="Y6052" s="6"/>
      <c r="Z6052" s="6"/>
      <c r="AA6052" s="6"/>
      <c r="AB6052" s="6"/>
      <c r="AC6052" s="6"/>
    </row>
    <row r="6053" spans="1:29" x14ac:dyDescent="0.25">
      <c r="Q6053" s="12" t="str">
        <f t="shared" ca="1" si="191"/>
        <v>-</v>
      </c>
      <c r="W6053" t="str">
        <f t="shared" si="190"/>
        <v>-</v>
      </c>
    </row>
    <row r="6054" spans="1:29" x14ac:dyDescent="0.25">
      <c r="A6054" s="6"/>
      <c r="B6054" s="10"/>
      <c r="C6054" s="6"/>
      <c r="D6054" s="6"/>
      <c r="E6054" s="6"/>
      <c r="F6054" s="6"/>
      <c r="G6054" s="6"/>
      <c r="H6054" s="6"/>
      <c r="I6054" s="6"/>
      <c r="J6054" s="6"/>
      <c r="K6054" s="6"/>
      <c r="L6054" s="6"/>
      <c r="M6054" s="6"/>
      <c r="N6054" s="6"/>
      <c r="O6054" s="6"/>
      <c r="P6054" s="10"/>
      <c r="Q6054" s="15" t="str">
        <f t="shared" ca="1" si="191"/>
        <v>-</v>
      </c>
      <c r="R6054" s="6"/>
      <c r="S6054" s="6"/>
      <c r="T6054" s="6"/>
      <c r="U6054" s="6"/>
      <c r="V6054" s="6"/>
      <c r="W6054" s="6" t="str">
        <f t="shared" si="190"/>
        <v>-</v>
      </c>
      <c r="X6054" s="6"/>
      <c r="Y6054" s="6"/>
      <c r="Z6054" s="6"/>
      <c r="AA6054" s="6"/>
      <c r="AB6054" s="6"/>
      <c r="AC6054" s="6"/>
    </row>
    <row r="6055" spans="1:29" x14ac:dyDescent="0.25">
      <c r="Q6055" s="12" t="str">
        <f t="shared" ca="1" si="191"/>
        <v>-</v>
      </c>
      <c r="W6055" t="str">
        <f t="shared" si="190"/>
        <v>-</v>
      </c>
    </row>
    <row r="6056" spans="1:29" x14ac:dyDescent="0.25">
      <c r="A6056" s="6"/>
      <c r="B6056" s="10"/>
      <c r="C6056" s="6"/>
      <c r="D6056" s="6"/>
      <c r="E6056" s="6"/>
      <c r="F6056" s="6"/>
      <c r="G6056" s="6"/>
      <c r="H6056" s="6"/>
      <c r="I6056" s="6"/>
      <c r="J6056" s="6"/>
      <c r="K6056" s="6"/>
      <c r="L6056" s="6"/>
      <c r="M6056" s="6"/>
      <c r="N6056" s="6"/>
      <c r="O6056" s="6"/>
      <c r="P6056" s="10"/>
      <c r="Q6056" s="15" t="str">
        <f t="shared" ca="1" si="191"/>
        <v>-</v>
      </c>
      <c r="R6056" s="6"/>
      <c r="S6056" s="6"/>
      <c r="T6056" s="6"/>
      <c r="U6056" s="6"/>
      <c r="V6056" s="6"/>
      <c r="W6056" s="6" t="str">
        <f t="shared" si="190"/>
        <v>-</v>
      </c>
      <c r="X6056" s="6"/>
      <c r="Y6056" s="6"/>
      <c r="Z6056" s="6"/>
      <c r="AA6056" s="6"/>
      <c r="AB6056" s="6"/>
      <c r="AC6056" s="6"/>
    </row>
    <row r="6057" spans="1:29" x14ac:dyDescent="0.25">
      <c r="Q6057" s="12" t="str">
        <f t="shared" ca="1" si="191"/>
        <v>-</v>
      </c>
      <c r="W6057" t="str">
        <f t="shared" si="190"/>
        <v>-</v>
      </c>
    </row>
    <row r="6058" spans="1:29" x14ac:dyDescent="0.25">
      <c r="A6058" s="6"/>
      <c r="B6058" s="10"/>
      <c r="C6058" s="6"/>
      <c r="D6058" s="6"/>
      <c r="E6058" s="6"/>
      <c r="F6058" s="6"/>
      <c r="G6058" s="6"/>
      <c r="H6058" s="6"/>
      <c r="I6058" s="6"/>
      <c r="J6058" s="6"/>
      <c r="K6058" s="6"/>
      <c r="L6058" s="6"/>
      <c r="M6058" s="6"/>
      <c r="N6058" s="6"/>
      <c r="O6058" s="6"/>
      <c r="P6058" s="10"/>
      <c r="Q6058" s="15" t="str">
        <f t="shared" ca="1" si="191"/>
        <v>-</v>
      </c>
      <c r="R6058" s="6"/>
      <c r="S6058" s="6"/>
      <c r="T6058" s="6"/>
      <c r="U6058" s="6"/>
      <c r="V6058" s="6"/>
      <c r="W6058" s="6" t="str">
        <f t="shared" si="190"/>
        <v>-</v>
      </c>
      <c r="X6058" s="6"/>
      <c r="Y6058" s="6"/>
      <c r="Z6058" s="6"/>
      <c r="AA6058" s="6"/>
      <c r="AB6058" s="6"/>
      <c r="AC6058" s="6"/>
    </row>
    <row r="6059" spans="1:29" x14ac:dyDescent="0.25">
      <c r="Q6059" s="12" t="str">
        <f t="shared" ca="1" si="191"/>
        <v>-</v>
      </c>
      <c r="W6059" t="str">
        <f t="shared" si="190"/>
        <v>-</v>
      </c>
    </row>
    <row r="6060" spans="1:29" x14ac:dyDescent="0.25">
      <c r="A6060" s="6"/>
      <c r="B6060" s="10"/>
      <c r="C6060" s="6"/>
      <c r="D6060" s="6"/>
      <c r="E6060" s="6"/>
      <c r="F6060" s="6"/>
      <c r="G6060" s="6"/>
      <c r="H6060" s="6"/>
      <c r="I6060" s="6"/>
      <c r="J6060" s="6"/>
      <c r="K6060" s="6"/>
      <c r="L6060" s="6"/>
      <c r="M6060" s="6"/>
      <c r="N6060" s="6"/>
      <c r="O6060" s="6"/>
      <c r="P6060" s="10"/>
      <c r="Q6060" s="15" t="str">
        <f t="shared" ca="1" si="191"/>
        <v>-</v>
      </c>
      <c r="R6060" s="6"/>
      <c r="S6060" s="6"/>
      <c r="T6060" s="6"/>
      <c r="U6060" s="6"/>
      <c r="V6060" s="6"/>
      <c r="W6060" s="6" t="str">
        <f t="shared" si="190"/>
        <v>-</v>
      </c>
      <c r="X6060" s="6"/>
      <c r="Y6060" s="6"/>
      <c r="Z6060" s="6"/>
      <c r="AA6060" s="6"/>
      <c r="AB6060" s="6"/>
      <c r="AC6060" s="6"/>
    </row>
    <row r="6061" spans="1:29" x14ac:dyDescent="0.25">
      <c r="Q6061" s="12" t="str">
        <f t="shared" ca="1" si="191"/>
        <v>-</v>
      </c>
      <c r="W6061" t="str">
        <f t="shared" si="190"/>
        <v>-</v>
      </c>
    </row>
    <row r="6062" spans="1:29" x14ac:dyDescent="0.25">
      <c r="A6062" s="6"/>
      <c r="B6062" s="10"/>
      <c r="C6062" s="6"/>
      <c r="D6062" s="6"/>
      <c r="E6062" s="6"/>
      <c r="F6062" s="6"/>
      <c r="G6062" s="6"/>
      <c r="H6062" s="6"/>
      <c r="I6062" s="6"/>
      <c r="J6062" s="6"/>
      <c r="K6062" s="6"/>
      <c r="L6062" s="6"/>
      <c r="M6062" s="6"/>
      <c r="N6062" s="6"/>
      <c r="O6062" s="6"/>
      <c r="P6062" s="10"/>
      <c r="Q6062" s="15" t="str">
        <f t="shared" ca="1" si="191"/>
        <v>-</v>
      </c>
      <c r="R6062" s="6"/>
      <c r="S6062" s="6"/>
      <c r="T6062" s="6"/>
      <c r="U6062" s="6"/>
      <c r="V6062" s="6"/>
      <c r="W6062" s="6" t="str">
        <f t="shared" si="190"/>
        <v>-</v>
      </c>
      <c r="X6062" s="6"/>
      <c r="Y6062" s="6"/>
      <c r="Z6062" s="6"/>
      <c r="AA6062" s="6"/>
      <c r="AB6062" s="6"/>
      <c r="AC6062" s="6"/>
    </row>
    <row r="6063" spans="1:29" x14ac:dyDescent="0.25">
      <c r="Q6063" s="12" t="str">
        <f t="shared" ca="1" si="191"/>
        <v>-</v>
      </c>
      <c r="W6063" t="str">
        <f t="shared" si="190"/>
        <v>-</v>
      </c>
    </row>
    <row r="6064" spans="1:29" x14ac:dyDescent="0.25">
      <c r="A6064" s="6"/>
      <c r="B6064" s="10"/>
      <c r="C6064" s="6"/>
      <c r="D6064" s="6"/>
      <c r="E6064" s="6"/>
      <c r="F6064" s="6"/>
      <c r="G6064" s="6"/>
      <c r="H6064" s="6"/>
      <c r="I6064" s="6"/>
      <c r="J6064" s="6"/>
      <c r="K6064" s="6"/>
      <c r="L6064" s="6"/>
      <c r="M6064" s="6"/>
      <c r="N6064" s="6"/>
      <c r="O6064" s="6"/>
      <c r="P6064" s="10"/>
      <c r="Q6064" s="15" t="str">
        <f t="shared" ca="1" si="191"/>
        <v>-</v>
      </c>
      <c r="R6064" s="6"/>
      <c r="S6064" s="6"/>
      <c r="T6064" s="6"/>
      <c r="U6064" s="6"/>
      <c r="V6064" s="6"/>
      <c r="W6064" s="6" t="str">
        <f t="shared" si="190"/>
        <v>-</v>
      </c>
      <c r="X6064" s="6"/>
      <c r="Y6064" s="6"/>
      <c r="Z6064" s="6"/>
      <c r="AA6064" s="6"/>
      <c r="AB6064" s="6"/>
      <c r="AC6064" s="6"/>
    </row>
    <row r="6065" spans="1:29" x14ac:dyDescent="0.25">
      <c r="Q6065" s="12" t="str">
        <f t="shared" ca="1" si="191"/>
        <v>-</v>
      </c>
      <c r="W6065" t="str">
        <f t="shared" si="190"/>
        <v>-</v>
      </c>
    </row>
    <row r="6066" spans="1:29" x14ac:dyDescent="0.25">
      <c r="A6066" s="6"/>
      <c r="B6066" s="10"/>
      <c r="C6066" s="6"/>
      <c r="D6066" s="6"/>
      <c r="E6066" s="6"/>
      <c r="F6066" s="6"/>
      <c r="G6066" s="6"/>
      <c r="H6066" s="6"/>
      <c r="I6066" s="6"/>
      <c r="J6066" s="6"/>
      <c r="K6066" s="6"/>
      <c r="L6066" s="6"/>
      <c r="M6066" s="6"/>
      <c r="N6066" s="6"/>
      <c r="O6066" s="6"/>
      <c r="P6066" s="10"/>
      <c r="Q6066" s="15" t="str">
        <f t="shared" ca="1" si="191"/>
        <v>-</v>
      </c>
      <c r="R6066" s="6"/>
      <c r="S6066" s="6"/>
      <c r="T6066" s="6"/>
      <c r="U6066" s="6"/>
      <c r="V6066" s="6"/>
      <c r="W6066" s="6" t="str">
        <f t="shared" si="190"/>
        <v>-</v>
      </c>
      <c r="X6066" s="6"/>
      <c r="Y6066" s="6"/>
      <c r="Z6066" s="6"/>
      <c r="AA6066" s="6"/>
      <c r="AB6066" s="6"/>
      <c r="AC6066" s="6"/>
    </row>
    <row r="6067" spans="1:29" x14ac:dyDescent="0.25">
      <c r="Q6067" s="12" t="str">
        <f t="shared" ca="1" si="191"/>
        <v>-</v>
      </c>
      <c r="W6067" t="str">
        <f t="shared" si="190"/>
        <v>-</v>
      </c>
    </row>
    <row r="6068" spans="1:29" x14ac:dyDescent="0.25">
      <c r="A6068" s="6"/>
      <c r="B6068" s="10"/>
      <c r="C6068" s="6"/>
      <c r="D6068" s="6"/>
      <c r="E6068" s="6"/>
      <c r="F6068" s="6"/>
      <c r="G6068" s="6"/>
      <c r="H6068" s="6"/>
      <c r="I6068" s="6"/>
      <c r="J6068" s="6"/>
      <c r="K6068" s="6"/>
      <c r="L6068" s="6"/>
      <c r="M6068" s="6"/>
      <c r="N6068" s="6"/>
      <c r="O6068" s="6"/>
      <c r="P6068" s="10"/>
      <c r="Q6068" s="15" t="str">
        <f t="shared" ca="1" si="191"/>
        <v>-</v>
      </c>
      <c r="R6068" s="6"/>
      <c r="S6068" s="6"/>
      <c r="T6068" s="6"/>
      <c r="U6068" s="6"/>
      <c r="V6068" s="6"/>
      <c r="W6068" s="6" t="str">
        <f t="shared" si="190"/>
        <v>-</v>
      </c>
      <c r="X6068" s="6"/>
      <c r="Y6068" s="6"/>
      <c r="Z6068" s="6"/>
      <c r="AA6068" s="6"/>
      <c r="AB6068" s="6"/>
      <c r="AC6068" s="6"/>
    </row>
    <row r="6069" spans="1:29" x14ac:dyDescent="0.25">
      <c r="Q6069" s="12" t="str">
        <f t="shared" ca="1" si="191"/>
        <v>-</v>
      </c>
      <c r="W6069" t="str">
        <f t="shared" si="190"/>
        <v>-</v>
      </c>
    </row>
    <row r="6070" spans="1:29" x14ac:dyDescent="0.25">
      <c r="A6070" s="6"/>
      <c r="B6070" s="10"/>
      <c r="C6070" s="6"/>
      <c r="D6070" s="6"/>
      <c r="E6070" s="6"/>
      <c r="F6070" s="6"/>
      <c r="G6070" s="6"/>
      <c r="H6070" s="6"/>
      <c r="I6070" s="6"/>
      <c r="J6070" s="6"/>
      <c r="K6070" s="6"/>
      <c r="L6070" s="6"/>
      <c r="M6070" s="6"/>
      <c r="N6070" s="6"/>
      <c r="O6070" s="6"/>
      <c r="P6070" s="10"/>
      <c r="Q6070" s="15" t="str">
        <f t="shared" ca="1" si="191"/>
        <v>-</v>
      </c>
      <c r="R6070" s="6"/>
      <c r="S6070" s="6"/>
      <c r="T6070" s="6"/>
      <c r="U6070" s="6"/>
      <c r="V6070" s="6"/>
      <c r="W6070" s="6" t="str">
        <f t="shared" si="190"/>
        <v>-</v>
      </c>
      <c r="X6070" s="6"/>
      <c r="Y6070" s="6"/>
      <c r="Z6070" s="6"/>
      <c r="AA6070" s="6"/>
      <c r="AB6070" s="6"/>
      <c r="AC6070" s="6"/>
    </row>
    <row r="6071" spans="1:29" x14ac:dyDescent="0.25">
      <c r="Q6071" s="12" t="str">
        <f t="shared" ca="1" si="191"/>
        <v>-</v>
      </c>
      <c r="W6071" t="str">
        <f t="shared" si="190"/>
        <v>-</v>
      </c>
    </row>
    <row r="6072" spans="1:29" x14ac:dyDescent="0.25">
      <c r="A6072" s="6"/>
      <c r="B6072" s="10"/>
      <c r="C6072" s="6"/>
      <c r="D6072" s="6"/>
      <c r="E6072" s="6"/>
      <c r="F6072" s="6"/>
      <c r="G6072" s="6"/>
      <c r="H6072" s="6"/>
      <c r="I6072" s="6"/>
      <c r="J6072" s="6"/>
      <c r="K6072" s="6"/>
      <c r="L6072" s="6"/>
      <c r="M6072" s="6"/>
      <c r="N6072" s="6"/>
      <c r="O6072" s="6"/>
      <c r="P6072" s="10"/>
      <c r="Q6072" s="15" t="str">
        <f t="shared" ca="1" si="191"/>
        <v>-</v>
      </c>
      <c r="R6072" s="6"/>
      <c r="S6072" s="6"/>
      <c r="T6072" s="6"/>
      <c r="U6072" s="6"/>
      <c r="V6072" s="6"/>
      <c r="W6072" s="6" t="str">
        <f t="shared" si="190"/>
        <v>-</v>
      </c>
      <c r="X6072" s="6"/>
      <c r="Y6072" s="6"/>
      <c r="Z6072" s="6"/>
      <c r="AA6072" s="6"/>
      <c r="AB6072" s="6"/>
      <c r="AC6072" s="6"/>
    </row>
    <row r="6073" spans="1:29" x14ac:dyDescent="0.25">
      <c r="Q6073" s="12" t="str">
        <f t="shared" ca="1" si="191"/>
        <v>-</v>
      </c>
      <c r="W6073" t="str">
        <f t="shared" si="190"/>
        <v>-</v>
      </c>
    </row>
    <row r="6074" spans="1:29" x14ac:dyDescent="0.25">
      <c r="A6074" s="6"/>
      <c r="B6074" s="10"/>
      <c r="C6074" s="6"/>
      <c r="D6074" s="6"/>
      <c r="E6074" s="6"/>
      <c r="F6074" s="6"/>
      <c r="G6074" s="6"/>
      <c r="H6074" s="6"/>
      <c r="I6074" s="6"/>
      <c r="J6074" s="6"/>
      <c r="K6074" s="6"/>
      <c r="L6074" s="6"/>
      <c r="M6074" s="6"/>
      <c r="N6074" s="6"/>
      <c r="O6074" s="6"/>
      <c r="P6074" s="10"/>
      <c r="Q6074" s="15" t="str">
        <f t="shared" ca="1" si="191"/>
        <v>-</v>
      </c>
      <c r="R6074" s="6"/>
      <c r="S6074" s="6"/>
      <c r="T6074" s="6"/>
      <c r="U6074" s="6"/>
      <c r="V6074" s="6"/>
      <c r="W6074" s="6" t="str">
        <f t="shared" si="190"/>
        <v>-</v>
      </c>
      <c r="X6074" s="6"/>
      <c r="Y6074" s="6"/>
      <c r="Z6074" s="6"/>
      <c r="AA6074" s="6"/>
      <c r="AB6074" s="6"/>
      <c r="AC6074" s="6"/>
    </row>
    <row r="6075" spans="1:29" x14ac:dyDescent="0.25">
      <c r="Q6075" s="12" t="str">
        <f t="shared" ca="1" si="191"/>
        <v>-</v>
      </c>
      <c r="W6075" t="str">
        <f t="shared" si="190"/>
        <v>-</v>
      </c>
    </row>
    <row r="6076" spans="1:29" x14ac:dyDescent="0.25">
      <c r="A6076" s="6"/>
      <c r="B6076" s="10"/>
      <c r="C6076" s="6"/>
      <c r="D6076" s="6"/>
      <c r="E6076" s="6"/>
      <c r="F6076" s="6"/>
      <c r="G6076" s="6"/>
      <c r="H6076" s="6"/>
      <c r="I6076" s="6"/>
      <c r="J6076" s="6"/>
      <c r="K6076" s="6"/>
      <c r="L6076" s="6"/>
      <c r="M6076" s="6"/>
      <c r="N6076" s="6"/>
      <c r="O6076" s="6"/>
      <c r="P6076" s="10"/>
      <c r="Q6076" s="15" t="str">
        <f t="shared" ca="1" si="191"/>
        <v>-</v>
      </c>
      <c r="R6076" s="6"/>
      <c r="S6076" s="6"/>
      <c r="T6076" s="6"/>
      <c r="U6076" s="6"/>
      <c r="V6076" s="6"/>
      <c r="W6076" s="6" t="str">
        <f t="shared" si="190"/>
        <v>-</v>
      </c>
      <c r="X6076" s="6"/>
      <c r="Y6076" s="6"/>
      <c r="Z6076" s="6"/>
      <c r="AA6076" s="6"/>
      <c r="AB6076" s="6"/>
      <c r="AC6076" s="6"/>
    </row>
    <row r="6077" spans="1:29" x14ac:dyDescent="0.25">
      <c r="Q6077" s="12" t="str">
        <f t="shared" ca="1" si="191"/>
        <v>-</v>
      </c>
      <c r="W6077" t="str">
        <f t="shared" si="190"/>
        <v>-</v>
      </c>
    </row>
    <row r="6078" spans="1:29" x14ac:dyDescent="0.25">
      <c r="A6078" s="6"/>
      <c r="B6078" s="10"/>
      <c r="C6078" s="6"/>
      <c r="D6078" s="6"/>
      <c r="E6078" s="6"/>
      <c r="F6078" s="6"/>
      <c r="G6078" s="6"/>
      <c r="H6078" s="6"/>
      <c r="I6078" s="6"/>
      <c r="J6078" s="6"/>
      <c r="K6078" s="6"/>
      <c r="L6078" s="6"/>
      <c r="M6078" s="6"/>
      <c r="N6078" s="6"/>
      <c r="O6078" s="6"/>
      <c r="P6078" s="10"/>
      <c r="Q6078" s="15" t="str">
        <f t="shared" ca="1" si="191"/>
        <v>-</v>
      </c>
      <c r="R6078" s="6"/>
      <c r="S6078" s="6"/>
      <c r="T6078" s="6"/>
      <c r="U6078" s="6"/>
      <c r="V6078" s="6"/>
      <c r="W6078" s="6" t="str">
        <f t="shared" si="190"/>
        <v>-</v>
      </c>
      <c r="X6078" s="6"/>
      <c r="Y6078" s="6"/>
      <c r="Z6078" s="6"/>
      <c r="AA6078" s="6"/>
      <c r="AB6078" s="6"/>
      <c r="AC6078" s="6"/>
    </row>
    <row r="6079" spans="1:29" x14ac:dyDescent="0.25">
      <c r="Q6079" s="12" t="str">
        <f t="shared" ca="1" si="191"/>
        <v>-</v>
      </c>
      <c r="W6079" t="str">
        <f t="shared" si="190"/>
        <v>-</v>
      </c>
    </row>
    <row r="6080" spans="1:29" x14ac:dyDescent="0.25">
      <c r="A6080" s="6"/>
      <c r="B6080" s="10"/>
      <c r="C6080" s="6"/>
      <c r="D6080" s="6"/>
      <c r="E6080" s="6"/>
      <c r="F6080" s="6"/>
      <c r="G6080" s="6"/>
      <c r="H6080" s="6"/>
      <c r="I6080" s="6"/>
      <c r="J6080" s="6"/>
      <c r="K6080" s="6"/>
      <c r="L6080" s="6"/>
      <c r="M6080" s="6"/>
      <c r="N6080" s="6"/>
      <c r="O6080" s="6"/>
      <c r="P6080" s="10"/>
      <c r="Q6080" s="15" t="str">
        <f t="shared" ca="1" si="191"/>
        <v>-</v>
      </c>
      <c r="R6080" s="6"/>
      <c r="S6080" s="6"/>
      <c r="T6080" s="6"/>
      <c r="U6080" s="6"/>
      <c r="V6080" s="6"/>
      <c r="W6080" s="6" t="str">
        <f t="shared" si="190"/>
        <v>-</v>
      </c>
      <c r="X6080" s="6"/>
      <c r="Y6080" s="6"/>
      <c r="Z6080" s="6"/>
      <c r="AA6080" s="6"/>
      <c r="AB6080" s="6"/>
      <c r="AC6080" s="6"/>
    </row>
    <row r="6081" spans="1:29" x14ac:dyDescent="0.25">
      <c r="Q6081" s="12" t="str">
        <f t="shared" ca="1" si="191"/>
        <v>-</v>
      </c>
      <c r="W6081" t="str">
        <f t="shared" si="190"/>
        <v>-</v>
      </c>
    </row>
    <row r="6082" spans="1:29" x14ac:dyDescent="0.25">
      <c r="A6082" s="6"/>
      <c r="B6082" s="10"/>
      <c r="C6082" s="6"/>
      <c r="D6082" s="6"/>
      <c r="E6082" s="6"/>
      <c r="F6082" s="6"/>
      <c r="G6082" s="6"/>
      <c r="H6082" s="6"/>
      <c r="I6082" s="6"/>
      <c r="J6082" s="6"/>
      <c r="K6082" s="6"/>
      <c r="L6082" s="6"/>
      <c r="M6082" s="6"/>
      <c r="N6082" s="6"/>
      <c r="O6082" s="6"/>
      <c r="P6082" s="10"/>
      <c r="Q6082" s="15" t="str">
        <f t="shared" ca="1" si="191"/>
        <v>-</v>
      </c>
      <c r="R6082" s="6"/>
      <c r="S6082" s="6"/>
      <c r="T6082" s="6"/>
      <c r="U6082" s="6"/>
      <c r="V6082" s="6"/>
      <c r="W6082" s="6" t="str">
        <f t="shared" si="190"/>
        <v>-</v>
      </c>
      <c r="X6082" s="6"/>
      <c r="Y6082" s="6"/>
      <c r="Z6082" s="6"/>
      <c r="AA6082" s="6"/>
      <c r="AB6082" s="6"/>
      <c r="AC6082" s="6"/>
    </row>
    <row r="6083" spans="1:29" x14ac:dyDescent="0.25">
      <c r="Q6083" s="12" t="str">
        <f t="shared" ca="1" si="191"/>
        <v>-</v>
      </c>
      <c r="W6083" t="str">
        <f t="shared" si="190"/>
        <v>-</v>
      </c>
    </row>
    <row r="6084" spans="1:29" x14ac:dyDescent="0.25">
      <c r="A6084" s="6"/>
      <c r="B6084" s="10"/>
      <c r="C6084" s="6"/>
      <c r="D6084" s="6"/>
      <c r="E6084" s="6"/>
      <c r="F6084" s="6"/>
      <c r="G6084" s="6"/>
      <c r="H6084" s="6"/>
      <c r="I6084" s="6"/>
      <c r="J6084" s="6"/>
      <c r="K6084" s="6"/>
      <c r="L6084" s="6"/>
      <c r="M6084" s="6"/>
      <c r="N6084" s="6"/>
      <c r="O6084" s="6"/>
      <c r="P6084" s="10"/>
      <c r="Q6084" s="15" t="str">
        <f t="shared" ca="1" si="191"/>
        <v>-</v>
      </c>
      <c r="R6084" s="6"/>
      <c r="S6084" s="6"/>
      <c r="T6084" s="6"/>
      <c r="U6084" s="6"/>
      <c r="V6084" s="6"/>
      <c r="W6084" s="6" t="str">
        <f t="shared" si="190"/>
        <v>-</v>
      </c>
      <c r="X6084" s="6"/>
      <c r="Y6084" s="6"/>
      <c r="Z6084" s="6"/>
      <c r="AA6084" s="6"/>
      <c r="AB6084" s="6"/>
      <c r="AC6084" s="6"/>
    </row>
    <row r="6085" spans="1:29" x14ac:dyDescent="0.25">
      <c r="Q6085" s="12" t="str">
        <f t="shared" ca="1" si="191"/>
        <v>-</v>
      </c>
      <c r="W6085" t="str">
        <f t="shared" si="190"/>
        <v>-</v>
      </c>
    </row>
    <row r="6086" spans="1:29" x14ac:dyDescent="0.25">
      <c r="A6086" s="6"/>
      <c r="B6086" s="10"/>
      <c r="C6086" s="6"/>
      <c r="D6086" s="6"/>
      <c r="E6086" s="6"/>
      <c r="F6086" s="6"/>
      <c r="G6086" s="6"/>
      <c r="H6086" s="6"/>
      <c r="I6086" s="6"/>
      <c r="J6086" s="6"/>
      <c r="K6086" s="6"/>
      <c r="L6086" s="6"/>
      <c r="M6086" s="6"/>
      <c r="N6086" s="6"/>
      <c r="O6086" s="6"/>
      <c r="P6086" s="10"/>
      <c r="Q6086" s="15" t="str">
        <f t="shared" ca="1" si="191"/>
        <v>-</v>
      </c>
      <c r="R6086" s="6"/>
      <c r="S6086" s="6"/>
      <c r="T6086" s="6"/>
      <c r="U6086" s="6"/>
      <c r="V6086" s="6"/>
      <c r="W6086" s="6" t="str">
        <f t="shared" si="190"/>
        <v>-</v>
      </c>
      <c r="X6086" s="6"/>
      <c r="Y6086" s="6"/>
      <c r="Z6086" s="6"/>
      <c r="AA6086" s="6"/>
      <c r="AB6086" s="6"/>
      <c r="AC6086" s="6"/>
    </row>
    <row r="6087" spans="1:29" x14ac:dyDescent="0.25">
      <c r="Q6087" s="12" t="str">
        <f t="shared" ca="1" si="191"/>
        <v>-</v>
      </c>
      <c r="W6087" t="str">
        <f t="shared" si="190"/>
        <v>-</v>
      </c>
    </row>
    <row r="6088" spans="1:29" x14ac:dyDescent="0.25">
      <c r="A6088" s="6"/>
      <c r="B6088" s="10"/>
      <c r="C6088" s="6"/>
      <c r="D6088" s="6"/>
      <c r="E6088" s="6"/>
      <c r="F6088" s="6"/>
      <c r="G6088" s="6"/>
      <c r="H6088" s="6"/>
      <c r="I6088" s="6"/>
      <c r="J6088" s="6"/>
      <c r="K6088" s="6"/>
      <c r="L6088" s="6"/>
      <c r="M6088" s="6"/>
      <c r="N6088" s="6"/>
      <c r="O6088" s="6"/>
      <c r="P6088" s="10"/>
      <c r="Q6088" s="15" t="str">
        <f t="shared" ca="1" si="191"/>
        <v>-</v>
      </c>
      <c r="R6088" s="6"/>
      <c r="S6088" s="6"/>
      <c r="T6088" s="6"/>
      <c r="U6088" s="6"/>
      <c r="V6088" s="6"/>
      <c r="W6088" s="6" t="str">
        <f t="shared" ref="W6088:W6151" si="192">IF(OR(ISBLANK(J6088),ISBLANK(V6088)),"-",(IF(J6088=V6088,"Yes","No")))</f>
        <v>-</v>
      </c>
      <c r="X6088" s="6"/>
      <c r="Y6088" s="6"/>
      <c r="Z6088" s="6"/>
      <c r="AA6088" s="6"/>
      <c r="AB6088" s="6"/>
      <c r="AC6088" s="6"/>
    </row>
    <row r="6089" spans="1:29" x14ac:dyDescent="0.25">
      <c r="Q6089" s="12" t="str">
        <f t="shared" ref="Q6089:Q6152" ca="1" si="193">IF(B6089&gt;1/1/1900, (IF(R6089="Closed",(DATEDIF(B6089,P6089,"d"))-(DATEDIF(M6089,O6089,"d")),IF(OR(R6089="Pending",ISBLANK(P6089)),TODAY()-B6089))),"-")</f>
        <v>-</v>
      </c>
      <c r="W6089" t="str">
        <f t="shared" si="192"/>
        <v>-</v>
      </c>
    </row>
    <row r="6090" spans="1:29" x14ac:dyDescent="0.25">
      <c r="A6090" s="6"/>
      <c r="B6090" s="10"/>
      <c r="C6090" s="6"/>
      <c r="D6090" s="6"/>
      <c r="E6090" s="6"/>
      <c r="F6090" s="6"/>
      <c r="G6090" s="6"/>
      <c r="H6090" s="6"/>
      <c r="I6090" s="6"/>
      <c r="J6090" s="6"/>
      <c r="K6090" s="6"/>
      <c r="L6090" s="6"/>
      <c r="M6090" s="6"/>
      <c r="N6090" s="6"/>
      <c r="O6090" s="6"/>
      <c r="P6090" s="10"/>
      <c r="Q6090" s="15" t="str">
        <f t="shared" ca="1" si="193"/>
        <v>-</v>
      </c>
      <c r="R6090" s="6"/>
      <c r="S6090" s="6"/>
      <c r="T6090" s="6"/>
      <c r="U6090" s="6"/>
      <c r="V6090" s="6"/>
      <c r="W6090" s="6" t="str">
        <f t="shared" si="192"/>
        <v>-</v>
      </c>
      <c r="X6090" s="6"/>
      <c r="Y6090" s="6"/>
      <c r="Z6090" s="6"/>
      <c r="AA6090" s="6"/>
      <c r="AB6090" s="6"/>
      <c r="AC6090" s="6"/>
    </row>
    <row r="6091" spans="1:29" x14ac:dyDescent="0.25">
      <c r="Q6091" s="12" t="str">
        <f t="shared" ca="1" si="193"/>
        <v>-</v>
      </c>
      <c r="W6091" t="str">
        <f t="shared" si="192"/>
        <v>-</v>
      </c>
    </row>
    <row r="6092" spans="1:29" x14ac:dyDescent="0.25">
      <c r="A6092" s="6"/>
      <c r="B6092" s="10"/>
      <c r="C6092" s="6"/>
      <c r="D6092" s="6"/>
      <c r="E6092" s="6"/>
      <c r="F6092" s="6"/>
      <c r="G6092" s="6"/>
      <c r="H6092" s="6"/>
      <c r="I6092" s="6"/>
      <c r="J6092" s="6"/>
      <c r="K6092" s="6"/>
      <c r="L6092" s="6"/>
      <c r="M6092" s="6"/>
      <c r="N6092" s="6"/>
      <c r="O6092" s="6"/>
      <c r="P6092" s="10"/>
      <c r="Q6092" s="15" t="str">
        <f t="shared" ca="1" si="193"/>
        <v>-</v>
      </c>
      <c r="R6092" s="6"/>
      <c r="S6092" s="6"/>
      <c r="T6092" s="6"/>
      <c r="U6092" s="6"/>
      <c r="V6092" s="6"/>
      <c r="W6092" s="6" t="str">
        <f t="shared" si="192"/>
        <v>-</v>
      </c>
      <c r="X6092" s="6"/>
      <c r="Y6092" s="6"/>
      <c r="Z6092" s="6"/>
      <c r="AA6092" s="6"/>
      <c r="AB6092" s="6"/>
      <c r="AC6092" s="6"/>
    </row>
    <row r="6093" spans="1:29" x14ac:dyDescent="0.25">
      <c r="Q6093" s="12" t="str">
        <f t="shared" ca="1" si="193"/>
        <v>-</v>
      </c>
      <c r="W6093" t="str">
        <f t="shared" si="192"/>
        <v>-</v>
      </c>
    </row>
    <row r="6094" spans="1:29" x14ac:dyDescent="0.25">
      <c r="A6094" s="6"/>
      <c r="B6094" s="10"/>
      <c r="C6094" s="6"/>
      <c r="D6094" s="6"/>
      <c r="E6094" s="6"/>
      <c r="F6094" s="6"/>
      <c r="G6094" s="6"/>
      <c r="H6094" s="6"/>
      <c r="I6094" s="6"/>
      <c r="J6094" s="6"/>
      <c r="K6094" s="6"/>
      <c r="L6094" s="6"/>
      <c r="M6094" s="6"/>
      <c r="N6094" s="6"/>
      <c r="O6094" s="6"/>
      <c r="P6094" s="10"/>
      <c r="Q6094" s="15" t="str">
        <f t="shared" ca="1" si="193"/>
        <v>-</v>
      </c>
      <c r="R6094" s="6"/>
      <c r="S6094" s="6"/>
      <c r="T6094" s="6"/>
      <c r="U6094" s="6"/>
      <c r="V6094" s="6"/>
      <c r="W6094" s="6" t="str">
        <f t="shared" si="192"/>
        <v>-</v>
      </c>
      <c r="X6094" s="6"/>
      <c r="Y6094" s="6"/>
      <c r="Z6094" s="6"/>
      <c r="AA6094" s="6"/>
      <c r="AB6094" s="6"/>
      <c r="AC6094" s="6"/>
    </row>
    <row r="6095" spans="1:29" x14ac:dyDescent="0.25">
      <c r="Q6095" s="12" t="str">
        <f t="shared" ca="1" si="193"/>
        <v>-</v>
      </c>
      <c r="W6095" t="str">
        <f t="shared" si="192"/>
        <v>-</v>
      </c>
    </row>
    <row r="6096" spans="1:29" x14ac:dyDescent="0.25">
      <c r="A6096" s="6"/>
      <c r="B6096" s="10"/>
      <c r="C6096" s="6"/>
      <c r="D6096" s="6"/>
      <c r="E6096" s="6"/>
      <c r="F6096" s="6"/>
      <c r="G6096" s="6"/>
      <c r="H6096" s="6"/>
      <c r="I6096" s="6"/>
      <c r="J6096" s="6"/>
      <c r="K6096" s="6"/>
      <c r="L6096" s="6"/>
      <c r="M6096" s="6"/>
      <c r="N6096" s="6"/>
      <c r="O6096" s="6"/>
      <c r="P6096" s="10"/>
      <c r="Q6096" s="15" t="str">
        <f t="shared" ca="1" si="193"/>
        <v>-</v>
      </c>
      <c r="R6096" s="6"/>
      <c r="S6096" s="6"/>
      <c r="T6096" s="6"/>
      <c r="U6096" s="6"/>
      <c r="V6096" s="6"/>
      <c r="W6096" s="6" t="str">
        <f t="shared" si="192"/>
        <v>-</v>
      </c>
      <c r="X6096" s="6"/>
      <c r="Y6096" s="6"/>
      <c r="Z6096" s="6"/>
      <c r="AA6096" s="6"/>
      <c r="AB6096" s="6"/>
      <c r="AC6096" s="6"/>
    </row>
    <row r="6097" spans="1:29" x14ac:dyDescent="0.25">
      <c r="Q6097" s="12" t="str">
        <f t="shared" ca="1" si="193"/>
        <v>-</v>
      </c>
      <c r="W6097" t="str">
        <f t="shared" si="192"/>
        <v>-</v>
      </c>
    </row>
    <row r="6098" spans="1:29" x14ac:dyDescent="0.25">
      <c r="A6098" s="6"/>
      <c r="B6098" s="10"/>
      <c r="C6098" s="6"/>
      <c r="D6098" s="6"/>
      <c r="E6098" s="6"/>
      <c r="F6098" s="6"/>
      <c r="G6098" s="6"/>
      <c r="H6098" s="6"/>
      <c r="I6098" s="6"/>
      <c r="J6098" s="6"/>
      <c r="K6098" s="6"/>
      <c r="L6098" s="6"/>
      <c r="M6098" s="6"/>
      <c r="N6098" s="6"/>
      <c r="O6098" s="6"/>
      <c r="P6098" s="10"/>
      <c r="Q6098" s="15" t="str">
        <f t="shared" ca="1" si="193"/>
        <v>-</v>
      </c>
      <c r="R6098" s="6"/>
      <c r="S6098" s="6"/>
      <c r="T6098" s="6"/>
      <c r="U6098" s="6"/>
      <c r="V6098" s="6"/>
      <c r="W6098" s="6" t="str">
        <f t="shared" si="192"/>
        <v>-</v>
      </c>
      <c r="X6098" s="6"/>
      <c r="Y6098" s="6"/>
      <c r="Z6098" s="6"/>
      <c r="AA6098" s="6"/>
      <c r="AB6098" s="6"/>
      <c r="AC6098" s="6"/>
    </row>
    <row r="6099" spans="1:29" x14ac:dyDescent="0.25">
      <c r="Q6099" s="12" t="str">
        <f t="shared" ca="1" si="193"/>
        <v>-</v>
      </c>
      <c r="W6099" t="str">
        <f t="shared" si="192"/>
        <v>-</v>
      </c>
    </row>
    <row r="6100" spans="1:29" x14ac:dyDescent="0.25">
      <c r="A6100" s="6"/>
      <c r="B6100" s="10"/>
      <c r="C6100" s="6"/>
      <c r="D6100" s="6"/>
      <c r="E6100" s="6"/>
      <c r="F6100" s="6"/>
      <c r="G6100" s="6"/>
      <c r="H6100" s="6"/>
      <c r="I6100" s="6"/>
      <c r="J6100" s="6"/>
      <c r="K6100" s="6"/>
      <c r="L6100" s="6"/>
      <c r="M6100" s="6"/>
      <c r="N6100" s="6"/>
      <c r="O6100" s="6"/>
      <c r="P6100" s="10"/>
      <c r="Q6100" s="15" t="str">
        <f t="shared" ca="1" si="193"/>
        <v>-</v>
      </c>
      <c r="R6100" s="6"/>
      <c r="S6100" s="6"/>
      <c r="T6100" s="6"/>
      <c r="U6100" s="6"/>
      <c r="V6100" s="6"/>
      <c r="W6100" s="6" t="str">
        <f t="shared" si="192"/>
        <v>-</v>
      </c>
      <c r="X6100" s="6"/>
      <c r="Y6100" s="6"/>
      <c r="Z6100" s="6"/>
      <c r="AA6100" s="6"/>
      <c r="AB6100" s="6"/>
      <c r="AC6100" s="6"/>
    </row>
    <row r="6101" spans="1:29" x14ac:dyDescent="0.25">
      <c r="Q6101" s="12" t="str">
        <f t="shared" ca="1" si="193"/>
        <v>-</v>
      </c>
      <c r="W6101" t="str">
        <f t="shared" si="192"/>
        <v>-</v>
      </c>
    </row>
    <row r="6102" spans="1:29" x14ac:dyDescent="0.25">
      <c r="A6102" s="6"/>
      <c r="B6102" s="10"/>
      <c r="C6102" s="6"/>
      <c r="D6102" s="6"/>
      <c r="E6102" s="6"/>
      <c r="F6102" s="6"/>
      <c r="G6102" s="6"/>
      <c r="H6102" s="6"/>
      <c r="I6102" s="6"/>
      <c r="J6102" s="6"/>
      <c r="K6102" s="6"/>
      <c r="L6102" s="6"/>
      <c r="M6102" s="6"/>
      <c r="N6102" s="6"/>
      <c r="O6102" s="6"/>
      <c r="P6102" s="10"/>
      <c r="Q6102" s="15" t="str">
        <f t="shared" ca="1" si="193"/>
        <v>-</v>
      </c>
      <c r="R6102" s="6"/>
      <c r="S6102" s="6"/>
      <c r="T6102" s="6"/>
      <c r="U6102" s="6"/>
      <c r="V6102" s="6"/>
      <c r="W6102" s="6" t="str">
        <f t="shared" si="192"/>
        <v>-</v>
      </c>
      <c r="X6102" s="6"/>
      <c r="Y6102" s="6"/>
      <c r="Z6102" s="6"/>
      <c r="AA6102" s="6"/>
      <c r="AB6102" s="6"/>
      <c r="AC6102" s="6"/>
    </row>
    <row r="6103" spans="1:29" x14ac:dyDescent="0.25">
      <c r="Q6103" s="12" t="str">
        <f t="shared" ca="1" si="193"/>
        <v>-</v>
      </c>
      <c r="W6103" t="str">
        <f t="shared" si="192"/>
        <v>-</v>
      </c>
    </row>
    <row r="6104" spans="1:29" x14ac:dyDescent="0.25">
      <c r="A6104" s="6"/>
      <c r="B6104" s="10"/>
      <c r="C6104" s="6"/>
      <c r="D6104" s="6"/>
      <c r="E6104" s="6"/>
      <c r="F6104" s="6"/>
      <c r="G6104" s="6"/>
      <c r="H6104" s="6"/>
      <c r="I6104" s="6"/>
      <c r="J6104" s="6"/>
      <c r="K6104" s="6"/>
      <c r="L6104" s="6"/>
      <c r="M6104" s="6"/>
      <c r="N6104" s="6"/>
      <c r="O6104" s="6"/>
      <c r="P6104" s="10"/>
      <c r="Q6104" s="15" t="str">
        <f t="shared" ca="1" si="193"/>
        <v>-</v>
      </c>
      <c r="R6104" s="6"/>
      <c r="S6104" s="6"/>
      <c r="T6104" s="6"/>
      <c r="U6104" s="6"/>
      <c r="V6104" s="6"/>
      <c r="W6104" s="6" t="str">
        <f t="shared" si="192"/>
        <v>-</v>
      </c>
      <c r="X6104" s="6"/>
      <c r="Y6104" s="6"/>
      <c r="Z6104" s="6"/>
      <c r="AA6104" s="6"/>
      <c r="AB6104" s="6"/>
      <c r="AC6104" s="6"/>
    </row>
    <row r="6105" spans="1:29" x14ac:dyDescent="0.25">
      <c r="Q6105" s="12" t="str">
        <f t="shared" ca="1" si="193"/>
        <v>-</v>
      </c>
      <c r="W6105" t="str">
        <f t="shared" si="192"/>
        <v>-</v>
      </c>
    </row>
    <row r="6106" spans="1:29" x14ac:dyDescent="0.25">
      <c r="A6106" s="6"/>
      <c r="B6106" s="10"/>
      <c r="C6106" s="6"/>
      <c r="D6106" s="6"/>
      <c r="E6106" s="6"/>
      <c r="F6106" s="6"/>
      <c r="G6106" s="6"/>
      <c r="H6106" s="6"/>
      <c r="I6106" s="6"/>
      <c r="J6106" s="6"/>
      <c r="K6106" s="6"/>
      <c r="L6106" s="6"/>
      <c r="M6106" s="6"/>
      <c r="N6106" s="6"/>
      <c r="O6106" s="6"/>
      <c r="P6106" s="10"/>
      <c r="Q6106" s="15" t="str">
        <f t="shared" ca="1" si="193"/>
        <v>-</v>
      </c>
      <c r="R6106" s="6"/>
      <c r="S6106" s="6"/>
      <c r="T6106" s="6"/>
      <c r="U6106" s="6"/>
      <c r="V6106" s="6"/>
      <c r="W6106" s="6" t="str">
        <f t="shared" si="192"/>
        <v>-</v>
      </c>
      <c r="X6106" s="6"/>
      <c r="Y6106" s="6"/>
      <c r="Z6106" s="6"/>
      <c r="AA6106" s="6"/>
      <c r="AB6106" s="6"/>
      <c r="AC6106" s="6"/>
    </row>
    <row r="6107" spans="1:29" x14ac:dyDescent="0.25">
      <c r="Q6107" s="12" t="str">
        <f t="shared" ca="1" si="193"/>
        <v>-</v>
      </c>
      <c r="W6107" t="str">
        <f t="shared" si="192"/>
        <v>-</v>
      </c>
    </row>
    <row r="6108" spans="1:29" x14ac:dyDescent="0.25">
      <c r="A6108" s="6"/>
      <c r="B6108" s="10"/>
      <c r="C6108" s="6"/>
      <c r="D6108" s="6"/>
      <c r="E6108" s="6"/>
      <c r="F6108" s="6"/>
      <c r="G6108" s="6"/>
      <c r="H6108" s="6"/>
      <c r="I6108" s="6"/>
      <c r="J6108" s="6"/>
      <c r="K6108" s="6"/>
      <c r="L6108" s="6"/>
      <c r="M6108" s="6"/>
      <c r="N6108" s="6"/>
      <c r="O6108" s="6"/>
      <c r="P6108" s="10"/>
      <c r="Q6108" s="15" t="str">
        <f t="shared" ca="1" si="193"/>
        <v>-</v>
      </c>
      <c r="R6108" s="6"/>
      <c r="S6108" s="6"/>
      <c r="T6108" s="6"/>
      <c r="U6108" s="6"/>
      <c r="V6108" s="6"/>
      <c r="W6108" s="6" t="str">
        <f t="shared" si="192"/>
        <v>-</v>
      </c>
      <c r="X6108" s="6"/>
      <c r="Y6108" s="6"/>
      <c r="Z6108" s="6"/>
      <c r="AA6108" s="6"/>
      <c r="AB6108" s="6"/>
      <c r="AC6108" s="6"/>
    </row>
    <row r="6109" spans="1:29" x14ac:dyDescent="0.25">
      <c r="Q6109" s="12" t="str">
        <f t="shared" ca="1" si="193"/>
        <v>-</v>
      </c>
      <c r="W6109" t="str">
        <f t="shared" si="192"/>
        <v>-</v>
      </c>
    </row>
    <row r="6110" spans="1:29" x14ac:dyDescent="0.25">
      <c r="A6110" s="6"/>
      <c r="B6110" s="10"/>
      <c r="C6110" s="6"/>
      <c r="D6110" s="6"/>
      <c r="E6110" s="6"/>
      <c r="F6110" s="6"/>
      <c r="G6110" s="6"/>
      <c r="H6110" s="6"/>
      <c r="I6110" s="6"/>
      <c r="J6110" s="6"/>
      <c r="K6110" s="6"/>
      <c r="L6110" s="6"/>
      <c r="M6110" s="6"/>
      <c r="N6110" s="6"/>
      <c r="O6110" s="6"/>
      <c r="P6110" s="10"/>
      <c r="Q6110" s="15" t="str">
        <f t="shared" ca="1" si="193"/>
        <v>-</v>
      </c>
      <c r="R6110" s="6"/>
      <c r="S6110" s="6"/>
      <c r="T6110" s="6"/>
      <c r="U6110" s="6"/>
      <c r="V6110" s="6"/>
      <c r="W6110" s="6" t="str">
        <f t="shared" si="192"/>
        <v>-</v>
      </c>
      <c r="X6110" s="6"/>
      <c r="Y6110" s="6"/>
      <c r="Z6110" s="6"/>
      <c r="AA6110" s="6"/>
      <c r="AB6110" s="6"/>
      <c r="AC6110" s="6"/>
    </row>
    <row r="6111" spans="1:29" x14ac:dyDescent="0.25">
      <c r="Q6111" s="12" t="str">
        <f t="shared" ca="1" si="193"/>
        <v>-</v>
      </c>
      <c r="W6111" t="str">
        <f t="shared" si="192"/>
        <v>-</v>
      </c>
    </row>
    <row r="6112" spans="1:29" x14ac:dyDescent="0.25">
      <c r="A6112" s="6"/>
      <c r="B6112" s="10"/>
      <c r="C6112" s="6"/>
      <c r="D6112" s="6"/>
      <c r="E6112" s="6"/>
      <c r="F6112" s="6"/>
      <c r="G6112" s="6"/>
      <c r="H6112" s="6"/>
      <c r="I6112" s="6"/>
      <c r="J6112" s="6"/>
      <c r="K6112" s="6"/>
      <c r="L6112" s="6"/>
      <c r="M6112" s="6"/>
      <c r="N6112" s="6"/>
      <c r="O6112" s="6"/>
      <c r="P6112" s="10"/>
      <c r="Q6112" s="15" t="str">
        <f t="shared" ca="1" si="193"/>
        <v>-</v>
      </c>
      <c r="R6112" s="6"/>
      <c r="S6112" s="6"/>
      <c r="T6112" s="6"/>
      <c r="U6112" s="6"/>
      <c r="V6112" s="6"/>
      <c r="W6112" s="6" t="str">
        <f t="shared" si="192"/>
        <v>-</v>
      </c>
      <c r="X6112" s="6"/>
      <c r="Y6112" s="6"/>
      <c r="Z6112" s="6"/>
      <c r="AA6112" s="6"/>
      <c r="AB6112" s="6"/>
      <c r="AC6112" s="6"/>
    </row>
    <row r="6113" spans="1:29" x14ac:dyDescent="0.25">
      <c r="Q6113" s="12" t="str">
        <f t="shared" ca="1" si="193"/>
        <v>-</v>
      </c>
      <c r="W6113" t="str">
        <f t="shared" si="192"/>
        <v>-</v>
      </c>
    </row>
    <row r="6114" spans="1:29" x14ac:dyDescent="0.25">
      <c r="A6114" s="6"/>
      <c r="B6114" s="10"/>
      <c r="C6114" s="6"/>
      <c r="D6114" s="6"/>
      <c r="E6114" s="6"/>
      <c r="F6114" s="6"/>
      <c r="G6114" s="6"/>
      <c r="H6114" s="6"/>
      <c r="I6114" s="6"/>
      <c r="J6114" s="6"/>
      <c r="K6114" s="6"/>
      <c r="L6114" s="6"/>
      <c r="M6114" s="6"/>
      <c r="N6114" s="6"/>
      <c r="O6114" s="6"/>
      <c r="P6114" s="10"/>
      <c r="Q6114" s="15" t="str">
        <f t="shared" ca="1" si="193"/>
        <v>-</v>
      </c>
      <c r="R6114" s="6"/>
      <c r="S6114" s="6"/>
      <c r="T6114" s="6"/>
      <c r="U6114" s="6"/>
      <c r="V6114" s="6"/>
      <c r="W6114" s="6" t="str">
        <f t="shared" si="192"/>
        <v>-</v>
      </c>
      <c r="X6114" s="6"/>
      <c r="Y6114" s="6"/>
      <c r="Z6114" s="6"/>
      <c r="AA6114" s="6"/>
      <c r="AB6114" s="6"/>
      <c r="AC6114" s="6"/>
    </row>
    <row r="6115" spans="1:29" x14ac:dyDescent="0.25">
      <c r="Q6115" s="12" t="str">
        <f t="shared" ca="1" si="193"/>
        <v>-</v>
      </c>
      <c r="W6115" t="str">
        <f t="shared" si="192"/>
        <v>-</v>
      </c>
    </row>
    <row r="6116" spans="1:29" x14ac:dyDescent="0.25">
      <c r="A6116" s="6"/>
      <c r="B6116" s="10"/>
      <c r="C6116" s="6"/>
      <c r="D6116" s="6"/>
      <c r="E6116" s="6"/>
      <c r="F6116" s="6"/>
      <c r="G6116" s="6"/>
      <c r="H6116" s="6"/>
      <c r="I6116" s="6"/>
      <c r="J6116" s="6"/>
      <c r="K6116" s="6"/>
      <c r="L6116" s="6"/>
      <c r="M6116" s="6"/>
      <c r="N6116" s="6"/>
      <c r="O6116" s="6"/>
      <c r="P6116" s="10"/>
      <c r="Q6116" s="15" t="str">
        <f t="shared" ca="1" si="193"/>
        <v>-</v>
      </c>
      <c r="R6116" s="6"/>
      <c r="S6116" s="6"/>
      <c r="T6116" s="6"/>
      <c r="U6116" s="6"/>
      <c r="V6116" s="6"/>
      <c r="W6116" s="6" t="str">
        <f t="shared" si="192"/>
        <v>-</v>
      </c>
      <c r="X6116" s="6"/>
      <c r="Y6116" s="6"/>
      <c r="Z6116" s="6"/>
      <c r="AA6116" s="6"/>
      <c r="AB6116" s="6"/>
      <c r="AC6116" s="6"/>
    </row>
    <row r="6117" spans="1:29" x14ac:dyDescent="0.25">
      <c r="Q6117" s="12" t="str">
        <f t="shared" ca="1" si="193"/>
        <v>-</v>
      </c>
      <c r="W6117" t="str">
        <f t="shared" si="192"/>
        <v>-</v>
      </c>
    </row>
    <row r="6118" spans="1:29" x14ac:dyDescent="0.25">
      <c r="A6118" s="6"/>
      <c r="B6118" s="10"/>
      <c r="C6118" s="6"/>
      <c r="D6118" s="6"/>
      <c r="E6118" s="6"/>
      <c r="F6118" s="6"/>
      <c r="G6118" s="6"/>
      <c r="H6118" s="6"/>
      <c r="I6118" s="6"/>
      <c r="J6118" s="6"/>
      <c r="K6118" s="6"/>
      <c r="L6118" s="6"/>
      <c r="M6118" s="6"/>
      <c r="N6118" s="6"/>
      <c r="O6118" s="6"/>
      <c r="P6118" s="10"/>
      <c r="Q6118" s="15" t="str">
        <f t="shared" ca="1" si="193"/>
        <v>-</v>
      </c>
      <c r="R6118" s="6"/>
      <c r="S6118" s="6"/>
      <c r="T6118" s="6"/>
      <c r="U6118" s="6"/>
      <c r="V6118" s="6"/>
      <c r="W6118" s="6" t="str">
        <f t="shared" si="192"/>
        <v>-</v>
      </c>
      <c r="X6118" s="6"/>
      <c r="Y6118" s="6"/>
      <c r="Z6118" s="6"/>
      <c r="AA6118" s="6"/>
      <c r="AB6118" s="6"/>
      <c r="AC6118" s="6"/>
    </row>
    <row r="6119" spans="1:29" x14ac:dyDescent="0.25">
      <c r="Q6119" s="12" t="str">
        <f t="shared" ca="1" si="193"/>
        <v>-</v>
      </c>
      <c r="W6119" t="str">
        <f t="shared" si="192"/>
        <v>-</v>
      </c>
    </row>
    <row r="6120" spans="1:29" x14ac:dyDescent="0.25">
      <c r="A6120" s="6"/>
      <c r="B6120" s="10"/>
      <c r="C6120" s="6"/>
      <c r="D6120" s="6"/>
      <c r="E6120" s="6"/>
      <c r="F6120" s="6"/>
      <c r="G6120" s="6"/>
      <c r="H6120" s="6"/>
      <c r="I6120" s="6"/>
      <c r="J6120" s="6"/>
      <c r="K6120" s="6"/>
      <c r="L6120" s="6"/>
      <c r="M6120" s="6"/>
      <c r="N6120" s="6"/>
      <c r="O6120" s="6"/>
      <c r="P6120" s="10"/>
      <c r="Q6120" s="15" t="str">
        <f t="shared" ca="1" si="193"/>
        <v>-</v>
      </c>
      <c r="R6120" s="6"/>
      <c r="S6120" s="6"/>
      <c r="T6120" s="6"/>
      <c r="U6120" s="6"/>
      <c r="V6120" s="6"/>
      <c r="W6120" s="6" t="str">
        <f t="shared" si="192"/>
        <v>-</v>
      </c>
      <c r="X6120" s="6"/>
      <c r="Y6120" s="6"/>
      <c r="Z6120" s="6"/>
      <c r="AA6120" s="6"/>
      <c r="AB6120" s="6"/>
      <c r="AC6120" s="6"/>
    </row>
    <row r="6121" spans="1:29" x14ac:dyDescent="0.25">
      <c r="Q6121" s="12" t="str">
        <f t="shared" ca="1" si="193"/>
        <v>-</v>
      </c>
      <c r="W6121" t="str">
        <f t="shared" si="192"/>
        <v>-</v>
      </c>
    </row>
    <row r="6122" spans="1:29" x14ac:dyDescent="0.25">
      <c r="A6122" s="6"/>
      <c r="B6122" s="10"/>
      <c r="C6122" s="6"/>
      <c r="D6122" s="6"/>
      <c r="E6122" s="6"/>
      <c r="F6122" s="6"/>
      <c r="G6122" s="6"/>
      <c r="H6122" s="6"/>
      <c r="I6122" s="6"/>
      <c r="J6122" s="6"/>
      <c r="K6122" s="6"/>
      <c r="L6122" s="6"/>
      <c r="M6122" s="6"/>
      <c r="N6122" s="6"/>
      <c r="O6122" s="6"/>
      <c r="P6122" s="10"/>
      <c r="Q6122" s="15" t="str">
        <f t="shared" ca="1" si="193"/>
        <v>-</v>
      </c>
      <c r="R6122" s="6"/>
      <c r="S6122" s="6"/>
      <c r="T6122" s="6"/>
      <c r="U6122" s="6"/>
      <c r="V6122" s="6"/>
      <c r="W6122" s="6" t="str">
        <f t="shared" si="192"/>
        <v>-</v>
      </c>
      <c r="X6122" s="6"/>
      <c r="Y6122" s="6"/>
      <c r="Z6122" s="6"/>
      <c r="AA6122" s="6"/>
      <c r="AB6122" s="6"/>
      <c r="AC6122" s="6"/>
    </row>
    <row r="6123" spans="1:29" x14ac:dyDescent="0.25">
      <c r="Q6123" s="12" t="str">
        <f t="shared" ca="1" si="193"/>
        <v>-</v>
      </c>
      <c r="W6123" t="str">
        <f t="shared" si="192"/>
        <v>-</v>
      </c>
    </row>
    <row r="6124" spans="1:29" x14ac:dyDescent="0.25">
      <c r="A6124" s="6"/>
      <c r="B6124" s="10"/>
      <c r="C6124" s="6"/>
      <c r="D6124" s="6"/>
      <c r="E6124" s="6"/>
      <c r="F6124" s="6"/>
      <c r="G6124" s="6"/>
      <c r="H6124" s="6"/>
      <c r="I6124" s="6"/>
      <c r="J6124" s="6"/>
      <c r="K6124" s="6"/>
      <c r="L6124" s="6"/>
      <c r="M6124" s="6"/>
      <c r="N6124" s="6"/>
      <c r="O6124" s="6"/>
      <c r="P6124" s="10"/>
      <c r="Q6124" s="15" t="str">
        <f t="shared" ca="1" si="193"/>
        <v>-</v>
      </c>
      <c r="R6124" s="6"/>
      <c r="S6124" s="6"/>
      <c r="T6124" s="6"/>
      <c r="U6124" s="6"/>
      <c r="V6124" s="6"/>
      <c r="W6124" s="6" t="str">
        <f t="shared" si="192"/>
        <v>-</v>
      </c>
      <c r="X6124" s="6"/>
      <c r="Y6124" s="6"/>
      <c r="Z6124" s="6"/>
      <c r="AA6124" s="6"/>
      <c r="AB6124" s="6"/>
      <c r="AC6124" s="6"/>
    </row>
    <row r="6125" spans="1:29" x14ac:dyDescent="0.25">
      <c r="Q6125" s="12" t="str">
        <f t="shared" ca="1" si="193"/>
        <v>-</v>
      </c>
      <c r="W6125" t="str">
        <f t="shared" si="192"/>
        <v>-</v>
      </c>
    </row>
    <row r="6126" spans="1:29" x14ac:dyDescent="0.25">
      <c r="A6126" s="6"/>
      <c r="B6126" s="10"/>
      <c r="C6126" s="6"/>
      <c r="D6126" s="6"/>
      <c r="E6126" s="6"/>
      <c r="F6126" s="6"/>
      <c r="G6126" s="6"/>
      <c r="H6126" s="6"/>
      <c r="I6126" s="6"/>
      <c r="J6126" s="6"/>
      <c r="K6126" s="6"/>
      <c r="L6126" s="6"/>
      <c r="M6126" s="6"/>
      <c r="N6126" s="6"/>
      <c r="O6126" s="6"/>
      <c r="P6126" s="10"/>
      <c r="Q6126" s="15" t="str">
        <f t="shared" ca="1" si="193"/>
        <v>-</v>
      </c>
      <c r="R6126" s="6"/>
      <c r="S6126" s="6"/>
      <c r="T6126" s="6"/>
      <c r="U6126" s="6"/>
      <c r="V6126" s="6"/>
      <c r="W6126" s="6" t="str">
        <f t="shared" si="192"/>
        <v>-</v>
      </c>
      <c r="X6126" s="6"/>
      <c r="Y6126" s="6"/>
      <c r="Z6126" s="6"/>
      <c r="AA6126" s="6"/>
      <c r="AB6126" s="6"/>
      <c r="AC6126" s="6"/>
    </row>
    <row r="6127" spans="1:29" x14ac:dyDescent="0.25">
      <c r="Q6127" s="12" t="str">
        <f t="shared" ca="1" si="193"/>
        <v>-</v>
      </c>
      <c r="W6127" t="str">
        <f t="shared" si="192"/>
        <v>-</v>
      </c>
    </row>
    <row r="6128" spans="1:29" x14ac:dyDescent="0.25">
      <c r="A6128" s="6"/>
      <c r="B6128" s="10"/>
      <c r="C6128" s="6"/>
      <c r="D6128" s="6"/>
      <c r="E6128" s="6"/>
      <c r="F6128" s="6"/>
      <c r="G6128" s="6"/>
      <c r="H6128" s="6"/>
      <c r="I6128" s="6"/>
      <c r="J6128" s="6"/>
      <c r="K6128" s="6"/>
      <c r="L6128" s="6"/>
      <c r="M6128" s="6"/>
      <c r="N6128" s="6"/>
      <c r="O6128" s="6"/>
      <c r="P6128" s="10"/>
      <c r="Q6128" s="15" t="str">
        <f t="shared" ca="1" si="193"/>
        <v>-</v>
      </c>
      <c r="R6128" s="6"/>
      <c r="S6128" s="6"/>
      <c r="T6128" s="6"/>
      <c r="U6128" s="6"/>
      <c r="V6128" s="6"/>
      <c r="W6128" s="6" t="str">
        <f t="shared" si="192"/>
        <v>-</v>
      </c>
      <c r="X6128" s="6"/>
      <c r="Y6128" s="6"/>
      <c r="Z6128" s="6"/>
      <c r="AA6128" s="6"/>
      <c r="AB6128" s="6"/>
      <c r="AC6128" s="6"/>
    </row>
    <row r="6129" spans="1:29" x14ac:dyDescent="0.25">
      <c r="Q6129" s="12" t="str">
        <f t="shared" ca="1" si="193"/>
        <v>-</v>
      </c>
      <c r="W6129" t="str">
        <f t="shared" si="192"/>
        <v>-</v>
      </c>
    </row>
    <row r="6130" spans="1:29" x14ac:dyDescent="0.25">
      <c r="A6130" s="6"/>
      <c r="B6130" s="10"/>
      <c r="C6130" s="6"/>
      <c r="D6130" s="6"/>
      <c r="E6130" s="6"/>
      <c r="F6130" s="6"/>
      <c r="G6130" s="6"/>
      <c r="H6130" s="6"/>
      <c r="I6130" s="6"/>
      <c r="J6130" s="6"/>
      <c r="K6130" s="6"/>
      <c r="L6130" s="6"/>
      <c r="M6130" s="6"/>
      <c r="N6130" s="6"/>
      <c r="O6130" s="6"/>
      <c r="P6130" s="10"/>
      <c r="Q6130" s="15" t="str">
        <f t="shared" ca="1" si="193"/>
        <v>-</v>
      </c>
      <c r="R6130" s="6"/>
      <c r="S6130" s="6"/>
      <c r="T6130" s="6"/>
      <c r="U6130" s="6"/>
      <c r="V6130" s="6"/>
      <c r="W6130" s="6" t="str">
        <f t="shared" si="192"/>
        <v>-</v>
      </c>
      <c r="X6130" s="6"/>
      <c r="Y6130" s="6"/>
      <c r="Z6130" s="6"/>
      <c r="AA6130" s="6"/>
      <c r="AB6130" s="6"/>
      <c r="AC6130" s="6"/>
    </row>
    <row r="6131" spans="1:29" x14ac:dyDescent="0.25">
      <c r="Q6131" s="12" t="str">
        <f t="shared" ca="1" si="193"/>
        <v>-</v>
      </c>
      <c r="W6131" t="str">
        <f t="shared" si="192"/>
        <v>-</v>
      </c>
    </row>
    <row r="6132" spans="1:29" x14ac:dyDescent="0.25">
      <c r="A6132" s="6"/>
      <c r="B6132" s="10"/>
      <c r="C6132" s="6"/>
      <c r="D6132" s="6"/>
      <c r="E6132" s="6"/>
      <c r="F6132" s="6"/>
      <c r="G6132" s="6"/>
      <c r="H6132" s="6"/>
      <c r="I6132" s="6"/>
      <c r="J6132" s="6"/>
      <c r="K6132" s="6"/>
      <c r="L6132" s="6"/>
      <c r="M6132" s="6"/>
      <c r="N6132" s="6"/>
      <c r="O6132" s="6"/>
      <c r="P6132" s="10"/>
      <c r="Q6132" s="15" t="str">
        <f t="shared" ca="1" si="193"/>
        <v>-</v>
      </c>
      <c r="R6132" s="6"/>
      <c r="S6132" s="6"/>
      <c r="T6132" s="6"/>
      <c r="U6132" s="6"/>
      <c r="V6132" s="6"/>
      <c r="W6132" s="6" t="str">
        <f t="shared" si="192"/>
        <v>-</v>
      </c>
      <c r="X6132" s="6"/>
      <c r="Y6132" s="6"/>
      <c r="Z6132" s="6"/>
      <c r="AA6132" s="6"/>
      <c r="AB6132" s="6"/>
      <c r="AC6132" s="6"/>
    </row>
    <row r="6133" spans="1:29" x14ac:dyDescent="0.25">
      <c r="Q6133" s="12" t="str">
        <f t="shared" ca="1" si="193"/>
        <v>-</v>
      </c>
      <c r="W6133" t="str">
        <f t="shared" si="192"/>
        <v>-</v>
      </c>
    </row>
    <row r="6134" spans="1:29" x14ac:dyDescent="0.25">
      <c r="A6134" s="6"/>
      <c r="B6134" s="10"/>
      <c r="C6134" s="6"/>
      <c r="D6134" s="6"/>
      <c r="E6134" s="6"/>
      <c r="F6134" s="6"/>
      <c r="G6134" s="6"/>
      <c r="H6134" s="6"/>
      <c r="I6134" s="6"/>
      <c r="J6134" s="6"/>
      <c r="K6134" s="6"/>
      <c r="L6134" s="6"/>
      <c r="M6134" s="6"/>
      <c r="N6134" s="6"/>
      <c r="O6134" s="6"/>
      <c r="P6134" s="10"/>
      <c r="Q6134" s="15" t="str">
        <f t="shared" ca="1" si="193"/>
        <v>-</v>
      </c>
      <c r="R6134" s="6"/>
      <c r="S6134" s="6"/>
      <c r="T6134" s="6"/>
      <c r="U6134" s="6"/>
      <c r="V6134" s="6"/>
      <c r="W6134" s="6" t="str">
        <f t="shared" si="192"/>
        <v>-</v>
      </c>
      <c r="X6134" s="6"/>
      <c r="Y6134" s="6"/>
      <c r="Z6134" s="6"/>
      <c r="AA6134" s="6"/>
      <c r="AB6134" s="6"/>
      <c r="AC6134" s="6"/>
    </row>
    <row r="6135" spans="1:29" x14ac:dyDescent="0.25">
      <c r="Q6135" s="12" t="str">
        <f t="shared" ca="1" si="193"/>
        <v>-</v>
      </c>
      <c r="W6135" t="str">
        <f t="shared" si="192"/>
        <v>-</v>
      </c>
    </row>
    <row r="6136" spans="1:29" x14ac:dyDescent="0.25">
      <c r="A6136" s="6"/>
      <c r="B6136" s="10"/>
      <c r="C6136" s="6"/>
      <c r="D6136" s="6"/>
      <c r="E6136" s="6"/>
      <c r="F6136" s="6"/>
      <c r="G6136" s="6"/>
      <c r="H6136" s="6"/>
      <c r="I6136" s="6"/>
      <c r="J6136" s="6"/>
      <c r="K6136" s="6"/>
      <c r="L6136" s="6"/>
      <c r="M6136" s="6"/>
      <c r="N6136" s="6"/>
      <c r="O6136" s="6"/>
      <c r="P6136" s="10"/>
      <c r="Q6136" s="15" t="str">
        <f t="shared" ca="1" si="193"/>
        <v>-</v>
      </c>
      <c r="R6136" s="6"/>
      <c r="S6136" s="6"/>
      <c r="T6136" s="6"/>
      <c r="U6136" s="6"/>
      <c r="V6136" s="6"/>
      <c r="W6136" s="6" t="str">
        <f t="shared" si="192"/>
        <v>-</v>
      </c>
      <c r="X6136" s="6"/>
      <c r="Y6136" s="6"/>
      <c r="Z6136" s="6"/>
      <c r="AA6136" s="6"/>
      <c r="AB6136" s="6"/>
      <c r="AC6136" s="6"/>
    </row>
    <row r="6137" spans="1:29" x14ac:dyDescent="0.25">
      <c r="Q6137" s="12" t="str">
        <f t="shared" ca="1" si="193"/>
        <v>-</v>
      </c>
      <c r="W6137" t="str">
        <f t="shared" si="192"/>
        <v>-</v>
      </c>
    </row>
    <row r="6138" spans="1:29" x14ac:dyDescent="0.25">
      <c r="A6138" s="6"/>
      <c r="B6138" s="10"/>
      <c r="C6138" s="6"/>
      <c r="D6138" s="6"/>
      <c r="E6138" s="6"/>
      <c r="F6138" s="6"/>
      <c r="G6138" s="6"/>
      <c r="H6138" s="6"/>
      <c r="I6138" s="6"/>
      <c r="J6138" s="6"/>
      <c r="K6138" s="6"/>
      <c r="L6138" s="6"/>
      <c r="M6138" s="6"/>
      <c r="N6138" s="6"/>
      <c r="O6138" s="6"/>
      <c r="P6138" s="10"/>
      <c r="Q6138" s="15" t="str">
        <f t="shared" ca="1" si="193"/>
        <v>-</v>
      </c>
      <c r="R6138" s="6"/>
      <c r="S6138" s="6"/>
      <c r="T6138" s="6"/>
      <c r="U6138" s="6"/>
      <c r="V6138" s="6"/>
      <c r="W6138" s="6" t="str">
        <f t="shared" si="192"/>
        <v>-</v>
      </c>
      <c r="X6138" s="6"/>
      <c r="Y6138" s="6"/>
      <c r="Z6138" s="6"/>
      <c r="AA6138" s="6"/>
      <c r="AB6138" s="6"/>
      <c r="AC6138" s="6"/>
    </row>
    <row r="6139" spans="1:29" x14ac:dyDescent="0.25">
      <c r="Q6139" s="12" t="str">
        <f t="shared" ca="1" si="193"/>
        <v>-</v>
      </c>
      <c r="W6139" t="str">
        <f t="shared" si="192"/>
        <v>-</v>
      </c>
    </row>
    <row r="6140" spans="1:29" x14ac:dyDescent="0.25">
      <c r="A6140" s="6"/>
      <c r="B6140" s="10"/>
      <c r="C6140" s="6"/>
      <c r="D6140" s="6"/>
      <c r="E6140" s="6"/>
      <c r="F6140" s="6"/>
      <c r="G6140" s="6"/>
      <c r="H6140" s="6"/>
      <c r="I6140" s="6"/>
      <c r="J6140" s="6"/>
      <c r="K6140" s="6"/>
      <c r="L6140" s="6"/>
      <c r="M6140" s="6"/>
      <c r="N6140" s="6"/>
      <c r="O6140" s="6"/>
      <c r="P6140" s="10"/>
      <c r="Q6140" s="15" t="str">
        <f t="shared" ca="1" si="193"/>
        <v>-</v>
      </c>
      <c r="R6140" s="6"/>
      <c r="S6140" s="6"/>
      <c r="T6140" s="6"/>
      <c r="U6140" s="6"/>
      <c r="V6140" s="6"/>
      <c r="W6140" s="6" t="str">
        <f t="shared" si="192"/>
        <v>-</v>
      </c>
      <c r="X6140" s="6"/>
      <c r="Y6140" s="6"/>
      <c r="Z6140" s="6"/>
      <c r="AA6140" s="6"/>
      <c r="AB6140" s="6"/>
      <c r="AC6140" s="6"/>
    </row>
    <row r="6141" spans="1:29" x14ac:dyDescent="0.25">
      <c r="Q6141" s="12" t="str">
        <f t="shared" ca="1" si="193"/>
        <v>-</v>
      </c>
      <c r="W6141" t="str">
        <f t="shared" si="192"/>
        <v>-</v>
      </c>
    </row>
    <row r="6142" spans="1:29" x14ac:dyDescent="0.25">
      <c r="A6142" s="6"/>
      <c r="B6142" s="10"/>
      <c r="C6142" s="6"/>
      <c r="D6142" s="6"/>
      <c r="E6142" s="6"/>
      <c r="F6142" s="6"/>
      <c r="G6142" s="6"/>
      <c r="H6142" s="6"/>
      <c r="I6142" s="6"/>
      <c r="J6142" s="6"/>
      <c r="K6142" s="6"/>
      <c r="L6142" s="6"/>
      <c r="M6142" s="6"/>
      <c r="N6142" s="6"/>
      <c r="O6142" s="6"/>
      <c r="P6142" s="10"/>
      <c r="Q6142" s="15" t="str">
        <f t="shared" ca="1" si="193"/>
        <v>-</v>
      </c>
      <c r="R6142" s="6"/>
      <c r="S6142" s="6"/>
      <c r="T6142" s="6"/>
      <c r="U6142" s="6"/>
      <c r="V6142" s="6"/>
      <c r="W6142" s="6" t="str">
        <f t="shared" si="192"/>
        <v>-</v>
      </c>
      <c r="X6142" s="6"/>
      <c r="Y6142" s="6"/>
      <c r="Z6142" s="6"/>
      <c r="AA6142" s="6"/>
      <c r="AB6142" s="6"/>
      <c r="AC6142" s="6"/>
    </row>
    <row r="6143" spans="1:29" x14ac:dyDescent="0.25">
      <c r="Q6143" s="12" t="str">
        <f t="shared" ca="1" si="193"/>
        <v>-</v>
      </c>
      <c r="W6143" t="str">
        <f t="shared" si="192"/>
        <v>-</v>
      </c>
    </row>
    <row r="6144" spans="1:29" x14ac:dyDescent="0.25">
      <c r="A6144" s="6"/>
      <c r="B6144" s="10"/>
      <c r="C6144" s="6"/>
      <c r="D6144" s="6"/>
      <c r="E6144" s="6"/>
      <c r="F6144" s="6"/>
      <c r="G6144" s="6"/>
      <c r="H6144" s="6"/>
      <c r="I6144" s="6"/>
      <c r="J6144" s="6"/>
      <c r="K6144" s="6"/>
      <c r="L6144" s="6"/>
      <c r="M6144" s="6"/>
      <c r="N6144" s="6"/>
      <c r="O6144" s="6"/>
      <c r="P6144" s="10"/>
      <c r="Q6144" s="15" t="str">
        <f t="shared" ca="1" si="193"/>
        <v>-</v>
      </c>
      <c r="R6144" s="6"/>
      <c r="S6144" s="6"/>
      <c r="T6144" s="6"/>
      <c r="U6144" s="6"/>
      <c r="V6144" s="6"/>
      <c r="W6144" s="6" t="str">
        <f t="shared" si="192"/>
        <v>-</v>
      </c>
      <c r="X6144" s="6"/>
      <c r="Y6144" s="6"/>
      <c r="Z6144" s="6"/>
      <c r="AA6144" s="6"/>
      <c r="AB6144" s="6"/>
      <c r="AC6144" s="6"/>
    </row>
    <row r="6145" spans="1:29" x14ac:dyDescent="0.25">
      <c r="Q6145" s="12" t="str">
        <f t="shared" ca="1" si="193"/>
        <v>-</v>
      </c>
      <c r="W6145" t="str">
        <f t="shared" si="192"/>
        <v>-</v>
      </c>
    </row>
    <row r="6146" spans="1:29" x14ac:dyDescent="0.25">
      <c r="A6146" s="6"/>
      <c r="B6146" s="10"/>
      <c r="C6146" s="6"/>
      <c r="D6146" s="6"/>
      <c r="E6146" s="6"/>
      <c r="F6146" s="6"/>
      <c r="G6146" s="6"/>
      <c r="H6146" s="6"/>
      <c r="I6146" s="6"/>
      <c r="J6146" s="6"/>
      <c r="K6146" s="6"/>
      <c r="L6146" s="6"/>
      <c r="M6146" s="6"/>
      <c r="N6146" s="6"/>
      <c r="O6146" s="6"/>
      <c r="P6146" s="10"/>
      <c r="Q6146" s="15" t="str">
        <f t="shared" ca="1" si="193"/>
        <v>-</v>
      </c>
      <c r="R6146" s="6"/>
      <c r="S6146" s="6"/>
      <c r="T6146" s="6"/>
      <c r="U6146" s="6"/>
      <c r="V6146" s="6"/>
      <c r="W6146" s="6" t="str">
        <f t="shared" si="192"/>
        <v>-</v>
      </c>
      <c r="X6146" s="6"/>
      <c r="Y6146" s="6"/>
      <c r="Z6146" s="6"/>
      <c r="AA6146" s="6"/>
      <c r="AB6146" s="6"/>
      <c r="AC6146" s="6"/>
    </row>
    <row r="6147" spans="1:29" x14ac:dyDescent="0.25">
      <c r="Q6147" s="12" t="str">
        <f t="shared" ca="1" si="193"/>
        <v>-</v>
      </c>
      <c r="W6147" t="str">
        <f t="shared" si="192"/>
        <v>-</v>
      </c>
    </row>
    <row r="6148" spans="1:29" x14ac:dyDescent="0.25">
      <c r="A6148" s="6"/>
      <c r="B6148" s="10"/>
      <c r="C6148" s="6"/>
      <c r="D6148" s="6"/>
      <c r="E6148" s="6"/>
      <c r="F6148" s="6"/>
      <c r="G6148" s="6"/>
      <c r="H6148" s="6"/>
      <c r="I6148" s="6"/>
      <c r="J6148" s="6"/>
      <c r="K6148" s="6"/>
      <c r="L6148" s="6"/>
      <c r="M6148" s="6"/>
      <c r="N6148" s="6"/>
      <c r="O6148" s="6"/>
      <c r="P6148" s="10"/>
      <c r="Q6148" s="15" t="str">
        <f t="shared" ca="1" si="193"/>
        <v>-</v>
      </c>
      <c r="R6148" s="6"/>
      <c r="S6148" s="6"/>
      <c r="T6148" s="6"/>
      <c r="U6148" s="6"/>
      <c r="V6148" s="6"/>
      <c r="W6148" s="6" t="str">
        <f t="shared" si="192"/>
        <v>-</v>
      </c>
      <c r="X6148" s="6"/>
      <c r="Y6148" s="6"/>
      <c r="Z6148" s="6"/>
      <c r="AA6148" s="6"/>
      <c r="AB6148" s="6"/>
      <c r="AC6148" s="6"/>
    </row>
    <row r="6149" spans="1:29" x14ac:dyDescent="0.25">
      <c r="Q6149" s="12" t="str">
        <f t="shared" ca="1" si="193"/>
        <v>-</v>
      </c>
      <c r="W6149" t="str">
        <f t="shared" si="192"/>
        <v>-</v>
      </c>
    </row>
    <row r="6150" spans="1:29" x14ac:dyDescent="0.25">
      <c r="A6150" s="6"/>
      <c r="B6150" s="10"/>
      <c r="C6150" s="6"/>
      <c r="D6150" s="6"/>
      <c r="E6150" s="6"/>
      <c r="F6150" s="6"/>
      <c r="G6150" s="6"/>
      <c r="H6150" s="6"/>
      <c r="I6150" s="6"/>
      <c r="J6150" s="6"/>
      <c r="K6150" s="6"/>
      <c r="L6150" s="6"/>
      <c r="M6150" s="6"/>
      <c r="N6150" s="6"/>
      <c r="O6150" s="6"/>
      <c r="P6150" s="10"/>
      <c r="Q6150" s="15" t="str">
        <f t="shared" ca="1" si="193"/>
        <v>-</v>
      </c>
      <c r="R6150" s="6"/>
      <c r="S6150" s="6"/>
      <c r="T6150" s="6"/>
      <c r="U6150" s="6"/>
      <c r="V6150" s="6"/>
      <c r="W6150" s="6" t="str">
        <f t="shared" si="192"/>
        <v>-</v>
      </c>
      <c r="X6150" s="6"/>
      <c r="Y6150" s="6"/>
      <c r="Z6150" s="6"/>
      <c r="AA6150" s="6"/>
      <c r="AB6150" s="6"/>
      <c r="AC6150" s="6"/>
    </row>
    <row r="6151" spans="1:29" x14ac:dyDescent="0.25">
      <c r="Q6151" s="12" t="str">
        <f t="shared" ca="1" si="193"/>
        <v>-</v>
      </c>
      <c r="W6151" t="str">
        <f t="shared" si="192"/>
        <v>-</v>
      </c>
    </row>
    <row r="6152" spans="1:29" x14ac:dyDescent="0.25">
      <c r="A6152" s="6"/>
      <c r="B6152" s="10"/>
      <c r="C6152" s="6"/>
      <c r="D6152" s="6"/>
      <c r="E6152" s="6"/>
      <c r="F6152" s="6"/>
      <c r="G6152" s="6"/>
      <c r="H6152" s="6"/>
      <c r="I6152" s="6"/>
      <c r="J6152" s="6"/>
      <c r="K6152" s="6"/>
      <c r="L6152" s="6"/>
      <c r="M6152" s="6"/>
      <c r="N6152" s="6"/>
      <c r="O6152" s="6"/>
      <c r="P6152" s="10"/>
      <c r="Q6152" s="15" t="str">
        <f t="shared" ca="1" si="193"/>
        <v>-</v>
      </c>
      <c r="R6152" s="6"/>
      <c r="S6152" s="6"/>
      <c r="T6152" s="6"/>
      <c r="U6152" s="6"/>
      <c r="V6152" s="6"/>
      <c r="W6152" s="6" t="str">
        <f t="shared" ref="W6152:W6215" si="194">IF(OR(ISBLANK(J6152),ISBLANK(V6152)),"-",(IF(J6152=V6152,"Yes","No")))</f>
        <v>-</v>
      </c>
      <c r="X6152" s="6"/>
      <c r="Y6152" s="6"/>
      <c r="Z6152" s="6"/>
      <c r="AA6152" s="6"/>
      <c r="AB6152" s="6"/>
      <c r="AC6152" s="6"/>
    </row>
    <row r="6153" spans="1:29" x14ac:dyDescent="0.25">
      <c r="Q6153" s="12" t="str">
        <f t="shared" ref="Q6153:Q6216" ca="1" si="195">IF(B6153&gt;1/1/1900, (IF(R6153="Closed",(DATEDIF(B6153,P6153,"d"))-(DATEDIF(M6153,O6153,"d")),IF(OR(R6153="Pending",ISBLANK(P6153)),TODAY()-B6153))),"-")</f>
        <v>-</v>
      </c>
      <c r="W6153" t="str">
        <f t="shared" si="194"/>
        <v>-</v>
      </c>
    </row>
    <row r="6154" spans="1:29" x14ac:dyDescent="0.25">
      <c r="A6154" s="6"/>
      <c r="B6154" s="10"/>
      <c r="C6154" s="6"/>
      <c r="D6154" s="6"/>
      <c r="E6154" s="6"/>
      <c r="F6154" s="6"/>
      <c r="G6154" s="6"/>
      <c r="H6154" s="6"/>
      <c r="I6154" s="6"/>
      <c r="J6154" s="6"/>
      <c r="K6154" s="6"/>
      <c r="L6154" s="6"/>
      <c r="M6154" s="6"/>
      <c r="N6154" s="6"/>
      <c r="O6154" s="6"/>
      <c r="P6154" s="10"/>
      <c r="Q6154" s="15" t="str">
        <f t="shared" ca="1" si="195"/>
        <v>-</v>
      </c>
      <c r="R6154" s="6"/>
      <c r="S6154" s="6"/>
      <c r="T6154" s="6"/>
      <c r="U6154" s="6"/>
      <c r="V6154" s="6"/>
      <c r="W6154" s="6" t="str">
        <f t="shared" si="194"/>
        <v>-</v>
      </c>
      <c r="X6154" s="6"/>
      <c r="Y6154" s="6"/>
      <c r="Z6154" s="6"/>
      <c r="AA6154" s="6"/>
      <c r="AB6154" s="6"/>
      <c r="AC6154" s="6"/>
    </row>
    <row r="6155" spans="1:29" x14ac:dyDescent="0.25">
      <c r="Q6155" s="12" t="str">
        <f t="shared" ca="1" si="195"/>
        <v>-</v>
      </c>
      <c r="W6155" t="str">
        <f t="shared" si="194"/>
        <v>-</v>
      </c>
    </row>
    <row r="6156" spans="1:29" x14ac:dyDescent="0.25">
      <c r="A6156" s="6"/>
      <c r="B6156" s="10"/>
      <c r="C6156" s="6"/>
      <c r="D6156" s="6"/>
      <c r="E6156" s="6"/>
      <c r="F6156" s="6"/>
      <c r="G6156" s="6"/>
      <c r="H6156" s="6"/>
      <c r="I6156" s="6"/>
      <c r="J6156" s="6"/>
      <c r="K6156" s="6"/>
      <c r="L6156" s="6"/>
      <c r="M6156" s="6"/>
      <c r="N6156" s="6"/>
      <c r="O6156" s="6"/>
      <c r="P6156" s="10"/>
      <c r="Q6156" s="15" t="str">
        <f t="shared" ca="1" si="195"/>
        <v>-</v>
      </c>
      <c r="R6156" s="6"/>
      <c r="S6156" s="6"/>
      <c r="T6156" s="6"/>
      <c r="U6156" s="6"/>
      <c r="V6156" s="6"/>
      <c r="W6156" s="6" t="str">
        <f t="shared" si="194"/>
        <v>-</v>
      </c>
      <c r="X6156" s="6"/>
      <c r="Y6156" s="6"/>
      <c r="Z6156" s="6"/>
      <c r="AA6156" s="6"/>
      <c r="AB6156" s="6"/>
      <c r="AC6156" s="6"/>
    </row>
    <row r="6157" spans="1:29" x14ac:dyDescent="0.25">
      <c r="Q6157" s="12" t="str">
        <f t="shared" ca="1" si="195"/>
        <v>-</v>
      </c>
      <c r="W6157" t="str">
        <f t="shared" si="194"/>
        <v>-</v>
      </c>
    </row>
    <row r="6158" spans="1:29" x14ac:dyDescent="0.25">
      <c r="A6158" s="6"/>
      <c r="B6158" s="10"/>
      <c r="C6158" s="6"/>
      <c r="D6158" s="6"/>
      <c r="E6158" s="6"/>
      <c r="F6158" s="6"/>
      <c r="G6158" s="6"/>
      <c r="H6158" s="6"/>
      <c r="I6158" s="6"/>
      <c r="J6158" s="6"/>
      <c r="K6158" s="6"/>
      <c r="L6158" s="6"/>
      <c r="M6158" s="6"/>
      <c r="N6158" s="6"/>
      <c r="O6158" s="6"/>
      <c r="P6158" s="10"/>
      <c r="Q6158" s="15" t="str">
        <f t="shared" ca="1" si="195"/>
        <v>-</v>
      </c>
      <c r="R6158" s="6"/>
      <c r="S6158" s="6"/>
      <c r="T6158" s="6"/>
      <c r="U6158" s="6"/>
      <c r="V6158" s="6"/>
      <c r="W6158" s="6" t="str">
        <f t="shared" si="194"/>
        <v>-</v>
      </c>
      <c r="X6158" s="6"/>
      <c r="Y6158" s="6"/>
      <c r="Z6158" s="6"/>
      <c r="AA6158" s="6"/>
      <c r="AB6158" s="6"/>
      <c r="AC6158" s="6"/>
    </row>
    <row r="6159" spans="1:29" x14ac:dyDescent="0.25">
      <c r="Q6159" s="12" t="str">
        <f t="shared" ca="1" si="195"/>
        <v>-</v>
      </c>
      <c r="W6159" t="str">
        <f t="shared" si="194"/>
        <v>-</v>
      </c>
    </row>
    <row r="6160" spans="1:29" x14ac:dyDescent="0.25">
      <c r="A6160" s="6"/>
      <c r="B6160" s="10"/>
      <c r="C6160" s="6"/>
      <c r="D6160" s="6"/>
      <c r="E6160" s="6"/>
      <c r="F6160" s="6"/>
      <c r="G6160" s="6"/>
      <c r="H6160" s="6"/>
      <c r="I6160" s="6"/>
      <c r="J6160" s="6"/>
      <c r="K6160" s="6"/>
      <c r="L6160" s="6"/>
      <c r="M6160" s="6"/>
      <c r="N6160" s="6"/>
      <c r="O6160" s="6"/>
      <c r="P6160" s="10"/>
      <c r="Q6160" s="15" t="str">
        <f t="shared" ca="1" si="195"/>
        <v>-</v>
      </c>
      <c r="R6160" s="6"/>
      <c r="S6160" s="6"/>
      <c r="T6160" s="6"/>
      <c r="U6160" s="6"/>
      <c r="V6160" s="6"/>
      <c r="W6160" s="6" t="str">
        <f t="shared" si="194"/>
        <v>-</v>
      </c>
      <c r="X6160" s="6"/>
      <c r="Y6160" s="6"/>
      <c r="Z6160" s="6"/>
      <c r="AA6160" s="6"/>
      <c r="AB6160" s="6"/>
      <c r="AC6160" s="6"/>
    </row>
    <row r="6161" spans="1:29" x14ac:dyDescent="0.25">
      <c r="Q6161" s="12" t="str">
        <f t="shared" ca="1" si="195"/>
        <v>-</v>
      </c>
      <c r="W6161" t="str">
        <f t="shared" si="194"/>
        <v>-</v>
      </c>
    </row>
    <row r="6162" spans="1:29" x14ac:dyDescent="0.25">
      <c r="A6162" s="6"/>
      <c r="B6162" s="10"/>
      <c r="C6162" s="6"/>
      <c r="D6162" s="6"/>
      <c r="E6162" s="6"/>
      <c r="F6162" s="6"/>
      <c r="G6162" s="6"/>
      <c r="H6162" s="6"/>
      <c r="I6162" s="6"/>
      <c r="J6162" s="6"/>
      <c r="K6162" s="6"/>
      <c r="L6162" s="6"/>
      <c r="M6162" s="6"/>
      <c r="N6162" s="6"/>
      <c r="O6162" s="6"/>
      <c r="P6162" s="10"/>
      <c r="Q6162" s="15" t="str">
        <f t="shared" ca="1" si="195"/>
        <v>-</v>
      </c>
      <c r="R6162" s="6"/>
      <c r="S6162" s="6"/>
      <c r="T6162" s="6"/>
      <c r="U6162" s="6"/>
      <c r="V6162" s="6"/>
      <c r="W6162" s="6" t="str">
        <f t="shared" si="194"/>
        <v>-</v>
      </c>
      <c r="X6162" s="6"/>
      <c r="Y6162" s="6"/>
      <c r="Z6162" s="6"/>
      <c r="AA6162" s="6"/>
      <c r="AB6162" s="6"/>
      <c r="AC6162" s="6"/>
    </row>
    <row r="6163" spans="1:29" x14ac:dyDescent="0.25">
      <c r="Q6163" s="12" t="str">
        <f t="shared" ca="1" si="195"/>
        <v>-</v>
      </c>
      <c r="W6163" t="str">
        <f t="shared" si="194"/>
        <v>-</v>
      </c>
    </row>
    <row r="6164" spans="1:29" x14ac:dyDescent="0.25">
      <c r="A6164" s="6"/>
      <c r="B6164" s="10"/>
      <c r="C6164" s="6"/>
      <c r="D6164" s="6"/>
      <c r="E6164" s="6"/>
      <c r="F6164" s="6"/>
      <c r="G6164" s="6"/>
      <c r="H6164" s="6"/>
      <c r="I6164" s="6"/>
      <c r="J6164" s="6"/>
      <c r="K6164" s="6"/>
      <c r="L6164" s="6"/>
      <c r="M6164" s="6"/>
      <c r="N6164" s="6"/>
      <c r="O6164" s="6"/>
      <c r="P6164" s="10"/>
      <c r="Q6164" s="15" t="str">
        <f t="shared" ca="1" si="195"/>
        <v>-</v>
      </c>
      <c r="R6164" s="6"/>
      <c r="S6164" s="6"/>
      <c r="T6164" s="6"/>
      <c r="U6164" s="6"/>
      <c r="V6164" s="6"/>
      <c r="W6164" s="6" t="str">
        <f t="shared" si="194"/>
        <v>-</v>
      </c>
      <c r="X6164" s="6"/>
      <c r="Y6164" s="6"/>
      <c r="Z6164" s="6"/>
      <c r="AA6164" s="6"/>
      <c r="AB6164" s="6"/>
      <c r="AC6164" s="6"/>
    </row>
    <row r="6165" spans="1:29" x14ac:dyDescent="0.25">
      <c r="Q6165" s="12" t="str">
        <f t="shared" ca="1" si="195"/>
        <v>-</v>
      </c>
      <c r="W6165" t="str">
        <f t="shared" si="194"/>
        <v>-</v>
      </c>
    </row>
    <row r="6166" spans="1:29" x14ac:dyDescent="0.25">
      <c r="A6166" s="6"/>
      <c r="B6166" s="10"/>
      <c r="C6166" s="6"/>
      <c r="D6166" s="6"/>
      <c r="E6166" s="6"/>
      <c r="F6166" s="6"/>
      <c r="G6166" s="6"/>
      <c r="H6166" s="6"/>
      <c r="I6166" s="6"/>
      <c r="J6166" s="6"/>
      <c r="K6166" s="6"/>
      <c r="L6166" s="6"/>
      <c r="M6166" s="6"/>
      <c r="N6166" s="6"/>
      <c r="O6166" s="6"/>
      <c r="P6166" s="10"/>
      <c r="Q6166" s="15" t="str">
        <f t="shared" ca="1" si="195"/>
        <v>-</v>
      </c>
      <c r="R6166" s="6"/>
      <c r="S6166" s="6"/>
      <c r="T6166" s="6"/>
      <c r="U6166" s="6"/>
      <c r="V6166" s="6"/>
      <c r="W6166" s="6" t="str">
        <f t="shared" si="194"/>
        <v>-</v>
      </c>
      <c r="X6166" s="6"/>
      <c r="Y6166" s="6"/>
      <c r="Z6166" s="6"/>
      <c r="AA6166" s="6"/>
      <c r="AB6166" s="6"/>
      <c r="AC6166" s="6"/>
    </row>
    <row r="6167" spans="1:29" x14ac:dyDescent="0.25">
      <c r="Q6167" s="12" t="str">
        <f t="shared" ca="1" si="195"/>
        <v>-</v>
      </c>
      <c r="W6167" t="str">
        <f t="shared" si="194"/>
        <v>-</v>
      </c>
    </row>
    <row r="6168" spans="1:29" x14ac:dyDescent="0.25">
      <c r="A6168" s="6"/>
      <c r="B6168" s="10"/>
      <c r="C6168" s="6"/>
      <c r="D6168" s="6"/>
      <c r="E6168" s="6"/>
      <c r="F6168" s="6"/>
      <c r="G6168" s="6"/>
      <c r="H6168" s="6"/>
      <c r="I6168" s="6"/>
      <c r="J6168" s="6"/>
      <c r="K6168" s="6"/>
      <c r="L6168" s="6"/>
      <c r="M6168" s="6"/>
      <c r="N6168" s="6"/>
      <c r="O6168" s="6"/>
      <c r="P6168" s="10"/>
      <c r="Q6168" s="15" t="str">
        <f t="shared" ca="1" si="195"/>
        <v>-</v>
      </c>
      <c r="R6168" s="6"/>
      <c r="S6168" s="6"/>
      <c r="T6168" s="6"/>
      <c r="U6168" s="6"/>
      <c r="V6168" s="6"/>
      <c r="W6168" s="6" t="str">
        <f t="shared" si="194"/>
        <v>-</v>
      </c>
      <c r="X6168" s="6"/>
      <c r="Y6168" s="6"/>
      <c r="Z6168" s="6"/>
      <c r="AA6168" s="6"/>
      <c r="AB6168" s="6"/>
      <c r="AC6168" s="6"/>
    </row>
    <row r="6169" spans="1:29" x14ac:dyDescent="0.25">
      <c r="Q6169" s="12" t="str">
        <f t="shared" ca="1" si="195"/>
        <v>-</v>
      </c>
      <c r="W6169" t="str">
        <f t="shared" si="194"/>
        <v>-</v>
      </c>
    </row>
    <row r="6170" spans="1:29" x14ac:dyDescent="0.25">
      <c r="A6170" s="6"/>
      <c r="B6170" s="10"/>
      <c r="C6170" s="6"/>
      <c r="D6170" s="6"/>
      <c r="E6170" s="6"/>
      <c r="F6170" s="6"/>
      <c r="G6170" s="6"/>
      <c r="H6170" s="6"/>
      <c r="I6170" s="6"/>
      <c r="J6170" s="6"/>
      <c r="K6170" s="6"/>
      <c r="L6170" s="6"/>
      <c r="M6170" s="6"/>
      <c r="N6170" s="6"/>
      <c r="O6170" s="6"/>
      <c r="P6170" s="10"/>
      <c r="Q6170" s="15" t="str">
        <f t="shared" ca="1" si="195"/>
        <v>-</v>
      </c>
      <c r="R6170" s="6"/>
      <c r="S6170" s="6"/>
      <c r="T6170" s="6"/>
      <c r="U6170" s="6"/>
      <c r="V6170" s="6"/>
      <c r="W6170" s="6" t="str">
        <f t="shared" si="194"/>
        <v>-</v>
      </c>
      <c r="X6170" s="6"/>
      <c r="Y6170" s="6"/>
      <c r="Z6170" s="6"/>
      <c r="AA6170" s="6"/>
      <c r="AB6170" s="6"/>
      <c r="AC6170" s="6"/>
    </row>
    <row r="6171" spans="1:29" x14ac:dyDescent="0.25">
      <c r="Q6171" s="12" t="str">
        <f t="shared" ca="1" si="195"/>
        <v>-</v>
      </c>
      <c r="W6171" t="str">
        <f t="shared" si="194"/>
        <v>-</v>
      </c>
    </row>
    <row r="6172" spans="1:29" x14ac:dyDescent="0.25">
      <c r="A6172" s="6"/>
      <c r="B6172" s="10"/>
      <c r="C6172" s="6"/>
      <c r="D6172" s="6"/>
      <c r="E6172" s="6"/>
      <c r="F6172" s="6"/>
      <c r="G6172" s="6"/>
      <c r="H6172" s="6"/>
      <c r="I6172" s="6"/>
      <c r="J6172" s="6"/>
      <c r="K6172" s="6"/>
      <c r="L6172" s="6"/>
      <c r="M6172" s="6"/>
      <c r="N6172" s="6"/>
      <c r="O6172" s="6"/>
      <c r="P6172" s="10"/>
      <c r="Q6172" s="15" t="str">
        <f t="shared" ca="1" si="195"/>
        <v>-</v>
      </c>
      <c r="R6172" s="6"/>
      <c r="S6172" s="6"/>
      <c r="T6172" s="6"/>
      <c r="U6172" s="6"/>
      <c r="V6172" s="6"/>
      <c r="W6172" s="6" t="str">
        <f t="shared" si="194"/>
        <v>-</v>
      </c>
      <c r="X6172" s="6"/>
      <c r="Y6172" s="6"/>
      <c r="Z6172" s="6"/>
      <c r="AA6172" s="6"/>
      <c r="AB6172" s="6"/>
      <c r="AC6172" s="6"/>
    </row>
    <row r="6173" spans="1:29" x14ac:dyDescent="0.25">
      <c r="Q6173" s="12" t="str">
        <f t="shared" ca="1" si="195"/>
        <v>-</v>
      </c>
      <c r="W6173" t="str">
        <f t="shared" si="194"/>
        <v>-</v>
      </c>
    </row>
    <row r="6174" spans="1:29" x14ac:dyDescent="0.25">
      <c r="A6174" s="6"/>
      <c r="B6174" s="10"/>
      <c r="C6174" s="6"/>
      <c r="D6174" s="6"/>
      <c r="E6174" s="6"/>
      <c r="F6174" s="6"/>
      <c r="G6174" s="6"/>
      <c r="H6174" s="6"/>
      <c r="I6174" s="6"/>
      <c r="J6174" s="6"/>
      <c r="K6174" s="6"/>
      <c r="L6174" s="6"/>
      <c r="M6174" s="6"/>
      <c r="N6174" s="6"/>
      <c r="O6174" s="6"/>
      <c r="P6174" s="10"/>
      <c r="Q6174" s="15" t="str">
        <f t="shared" ca="1" si="195"/>
        <v>-</v>
      </c>
      <c r="R6174" s="6"/>
      <c r="S6174" s="6"/>
      <c r="T6174" s="6"/>
      <c r="U6174" s="6"/>
      <c r="V6174" s="6"/>
      <c r="W6174" s="6" t="str">
        <f t="shared" si="194"/>
        <v>-</v>
      </c>
      <c r="X6174" s="6"/>
      <c r="Y6174" s="6"/>
      <c r="Z6174" s="6"/>
      <c r="AA6174" s="6"/>
      <c r="AB6174" s="6"/>
      <c r="AC6174" s="6"/>
    </row>
    <row r="6175" spans="1:29" x14ac:dyDescent="0.25">
      <c r="Q6175" s="12" t="str">
        <f t="shared" ca="1" si="195"/>
        <v>-</v>
      </c>
      <c r="W6175" t="str">
        <f t="shared" si="194"/>
        <v>-</v>
      </c>
    </row>
    <row r="6176" spans="1:29" x14ac:dyDescent="0.25">
      <c r="A6176" s="6"/>
      <c r="B6176" s="10"/>
      <c r="C6176" s="6"/>
      <c r="D6176" s="6"/>
      <c r="E6176" s="6"/>
      <c r="F6176" s="6"/>
      <c r="G6176" s="6"/>
      <c r="H6176" s="6"/>
      <c r="I6176" s="6"/>
      <c r="J6176" s="6"/>
      <c r="K6176" s="6"/>
      <c r="L6176" s="6"/>
      <c r="M6176" s="6"/>
      <c r="N6176" s="6"/>
      <c r="O6176" s="6"/>
      <c r="P6176" s="10"/>
      <c r="Q6176" s="15" t="str">
        <f t="shared" ca="1" si="195"/>
        <v>-</v>
      </c>
      <c r="R6176" s="6"/>
      <c r="S6176" s="6"/>
      <c r="T6176" s="6"/>
      <c r="U6176" s="6"/>
      <c r="V6176" s="6"/>
      <c r="W6176" s="6" t="str">
        <f t="shared" si="194"/>
        <v>-</v>
      </c>
      <c r="X6176" s="6"/>
      <c r="Y6176" s="6"/>
      <c r="Z6176" s="6"/>
      <c r="AA6176" s="6"/>
      <c r="AB6176" s="6"/>
      <c r="AC6176" s="6"/>
    </row>
    <row r="6177" spans="1:29" x14ac:dyDescent="0.25">
      <c r="Q6177" s="12" t="str">
        <f t="shared" ca="1" si="195"/>
        <v>-</v>
      </c>
      <c r="W6177" t="str">
        <f t="shared" si="194"/>
        <v>-</v>
      </c>
    </row>
    <row r="6178" spans="1:29" x14ac:dyDescent="0.25">
      <c r="A6178" s="6"/>
      <c r="B6178" s="10"/>
      <c r="C6178" s="6"/>
      <c r="D6178" s="6"/>
      <c r="E6178" s="6"/>
      <c r="F6178" s="6"/>
      <c r="G6178" s="6"/>
      <c r="H6178" s="6"/>
      <c r="I6178" s="6"/>
      <c r="J6178" s="6"/>
      <c r="K6178" s="6"/>
      <c r="L6178" s="6"/>
      <c r="M6178" s="6"/>
      <c r="N6178" s="6"/>
      <c r="O6178" s="6"/>
      <c r="P6178" s="10"/>
      <c r="Q6178" s="15" t="str">
        <f t="shared" ca="1" si="195"/>
        <v>-</v>
      </c>
      <c r="R6178" s="6"/>
      <c r="S6178" s="6"/>
      <c r="T6178" s="6"/>
      <c r="U6178" s="6"/>
      <c r="V6178" s="6"/>
      <c r="W6178" s="6" t="str">
        <f t="shared" si="194"/>
        <v>-</v>
      </c>
      <c r="X6178" s="6"/>
      <c r="Y6178" s="6"/>
      <c r="Z6178" s="6"/>
      <c r="AA6178" s="6"/>
      <c r="AB6178" s="6"/>
      <c r="AC6178" s="6"/>
    </row>
    <row r="6179" spans="1:29" x14ac:dyDescent="0.25">
      <c r="Q6179" s="12" t="str">
        <f t="shared" ca="1" si="195"/>
        <v>-</v>
      </c>
      <c r="W6179" t="str">
        <f t="shared" si="194"/>
        <v>-</v>
      </c>
    </row>
    <row r="6180" spans="1:29" x14ac:dyDescent="0.25">
      <c r="A6180" s="6"/>
      <c r="B6180" s="10"/>
      <c r="C6180" s="6"/>
      <c r="D6180" s="6"/>
      <c r="E6180" s="6"/>
      <c r="F6180" s="6"/>
      <c r="G6180" s="6"/>
      <c r="H6180" s="6"/>
      <c r="I6180" s="6"/>
      <c r="J6180" s="6"/>
      <c r="K6180" s="6"/>
      <c r="L6180" s="6"/>
      <c r="M6180" s="6"/>
      <c r="N6180" s="6"/>
      <c r="O6180" s="6"/>
      <c r="P6180" s="10"/>
      <c r="Q6180" s="15" t="str">
        <f t="shared" ca="1" si="195"/>
        <v>-</v>
      </c>
      <c r="R6180" s="6"/>
      <c r="S6180" s="6"/>
      <c r="T6180" s="6"/>
      <c r="U6180" s="6"/>
      <c r="V6180" s="6"/>
      <c r="W6180" s="6" t="str">
        <f t="shared" si="194"/>
        <v>-</v>
      </c>
      <c r="X6180" s="6"/>
      <c r="Y6180" s="6"/>
      <c r="Z6180" s="6"/>
      <c r="AA6180" s="6"/>
      <c r="AB6180" s="6"/>
      <c r="AC6180" s="6"/>
    </row>
    <row r="6181" spans="1:29" x14ac:dyDescent="0.25">
      <c r="Q6181" s="12" t="str">
        <f t="shared" ca="1" si="195"/>
        <v>-</v>
      </c>
      <c r="W6181" t="str">
        <f t="shared" si="194"/>
        <v>-</v>
      </c>
    </row>
    <row r="6182" spans="1:29" x14ac:dyDescent="0.25">
      <c r="A6182" s="6"/>
      <c r="B6182" s="10"/>
      <c r="C6182" s="6"/>
      <c r="D6182" s="6"/>
      <c r="E6182" s="6"/>
      <c r="F6182" s="6"/>
      <c r="G6182" s="6"/>
      <c r="H6182" s="6"/>
      <c r="I6182" s="6"/>
      <c r="J6182" s="6"/>
      <c r="K6182" s="6"/>
      <c r="L6182" s="6"/>
      <c r="M6182" s="6"/>
      <c r="N6182" s="6"/>
      <c r="O6182" s="6"/>
      <c r="P6182" s="10"/>
      <c r="Q6182" s="15" t="str">
        <f t="shared" ca="1" si="195"/>
        <v>-</v>
      </c>
      <c r="R6182" s="6"/>
      <c r="S6182" s="6"/>
      <c r="T6182" s="6"/>
      <c r="U6182" s="6"/>
      <c r="V6182" s="6"/>
      <c r="W6182" s="6" t="str">
        <f t="shared" si="194"/>
        <v>-</v>
      </c>
      <c r="X6182" s="6"/>
      <c r="Y6182" s="6"/>
      <c r="Z6182" s="6"/>
      <c r="AA6182" s="6"/>
      <c r="AB6182" s="6"/>
      <c r="AC6182" s="6"/>
    </row>
    <row r="6183" spans="1:29" x14ac:dyDescent="0.25">
      <c r="Q6183" s="12" t="str">
        <f t="shared" ca="1" si="195"/>
        <v>-</v>
      </c>
      <c r="W6183" t="str">
        <f t="shared" si="194"/>
        <v>-</v>
      </c>
    </row>
    <row r="6184" spans="1:29" x14ac:dyDescent="0.25">
      <c r="A6184" s="6"/>
      <c r="B6184" s="10"/>
      <c r="C6184" s="6"/>
      <c r="D6184" s="6"/>
      <c r="E6184" s="6"/>
      <c r="F6184" s="6"/>
      <c r="G6184" s="6"/>
      <c r="H6184" s="6"/>
      <c r="I6184" s="6"/>
      <c r="J6184" s="6"/>
      <c r="K6184" s="6"/>
      <c r="L6184" s="6"/>
      <c r="M6184" s="6"/>
      <c r="N6184" s="6"/>
      <c r="O6184" s="6"/>
      <c r="P6184" s="10"/>
      <c r="Q6184" s="15" t="str">
        <f t="shared" ca="1" si="195"/>
        <v>-</v>
      </c>
      <c r="R6184" s="6"/>
      <c r="S6184" s="6"/>
      <c r="T6184" s="6"/>
      <c r="U6184" s="6"/>
      <c r="V6184" s="6"/>
      <c r="W6184" s="6" t="str">
        <f t="shared" si="194"/>
        <v>-</v>
      </c>
      <c r="X6184" s="6"/>
      <c r="Y6184" s="6"/>
      <c r="Z6184" s="6"/>
      <c r="AA6184" s="6"/>
      <c r="AB6184" s="6"/>
      <c r="AC6184" s="6"/>
    </row>
    <row r="6185" spans="1:29" x14ac:dyDescent="0.25">
      <c r="Q6185" s="12" t="str">
        <f t="shared" ca="1" si="195"/>
        <v>-</v>
      </c>
      <c r="W6185" t="str">
        <f t="shared" si="194"/>
        <v>-</v>
      </c>
    </row>
    <row r="6186" spans="1:29" x14ac:dyDescent="0.25">
      <c r="A6186" s="6"/>
      <c r="B6186" s="10"/>
      <c r="C6186" s="6"/>
      <c r="D6186" s="6"/>
      <c r="E6186" s="6"/>
      <c r="F6186" s="6"/>
      <c r="G6186" s="6"/>
      <c r="H6186" s="6"/>
      <c r="I6186" s="6"/>
      <c r="J6186" s="6"/>
      <c r="K6186" s="6"/>
      <c r="L6186" s="6"/>
      <c r="M6186" s="6"/>
      <c r="N6186" s="6"/>
      <c r="O6186" s="6"/>
      <c r="P6186" s="10"/>
      <c r="Q6186" s="15" t="str">
        <f t="shared" ca="1" si="195"/>
        <v>-</v>
      </c>
      <c r="R6186" s="6"/>
      <c r="S6186" s="6"/>
      <c r="T6186" s="6"/>
      <c r="U6186" s="6"/>
      <c r="V6186" s="6"/>
      <c r="W6186" s="6" t="str">
        <f t="shared" si="194"/>
        <v>-</v>
      </c>
      <c r="X6186" s="6"/>
      <c r="Y6186" s="6"/>
      <c r="Z6186" s="6"/>
      <c r="AA6186" s="6"/>
      <c r="AB6186" s="6"/>
      <c r="AC6186" s="6"/>
    </row>
    <row r="6187" spans="1:29" x14ac:dyDescent="0.25">
      <c r="Q6187" s="12" t="str">
        <f t="shared" ca="1" si="195"/>
        <v>-</v>
      </c>
      <c r="W6187" t="str">
        <f t="shared" si="194"/>
        <v>-</v>
      </c>
    </row>
    <row r="6188" spans="1:29" x14ac:dyDescent="0.25">
      <c r="A6188" s="6"/>
      <c r="B6188" s="10"/>
      <c r="C6188" s="6"/>
      <c r="D6188" s="6"/>
      <c r="E6188" s="6"/>
      <c r="F6188" s="6"/>
      <c r="G6188" s="6"/>
      <c r="H6188" s="6"/>
      <c r="I6188" s="6"/>
      <c r="J6188" s="6"/>
      <c r="K6188" s="6"/>
      <c r="L6188" s="6"/>
      <c r="M6188" s="6"/>
      <c r="N6188" s="6"/>
      <c r="O6188" s="6"/>
      <c r="P6188" s="10"/>
      <c r="Q6188" s="15" t="str">
        <f t="shared" ca="1" si="195"/>
        <v>-</v>
      </c>
      <c r="R6188" s="6"/>
      <c r="S6188" s="6"/>
      <c r="T6188" s="6"/>
      <c r="U6188" s="6"/>
      <c r="V6188" s="6"/>
      <c r="W6188" s="6" t="str">
        <f t="shared" si="194"/>
        <v>-</v>
      </c>
      <c r="X6188" s="6"/>
      <c r="Y6188" s="6"/>
      <c r="Z6188" s="6"/>
      <c r="AA6188" s="6"/>
      <c r="AB6188" s="6"/>
      <c r="AC6188" s="6"/>
    </row>
    <row r="6189" spans="1:29" x14ac:dyDescent="0.25">
      <c r="Q6189" s="12" t="str">
        <f t="shared" ca="1" si="195"/>
        <v>-</v>
      </c>
      <c r="W6189" t="str">
        <f t="shared" si="194"/>
        <v>-</v>
      </c>
    </row>
    <row r="6190" spans="1:29" x14ac:dyDescent="0.25">
      <c r="A6190" s="6"/>
      <c r="B6190" s="10"/>
      <c r="C6190" s="6"/>
      <c r="D6190" s="6"/>
      <c r="E6190" s="6"/>
      <c r="F6190" s="6"/>
      <c r="G6190" s="6"/>
      <c r="H6190" s="6"/>
      <c r="I6190" s="6"/>
      <c r="J6190" s="6"/>
      <c r="K6190" s="6"/>
      <c r="L6190" s="6"/>
      <c r="M6190" s="6"/>
      <c r="N6190" s="6"/>
      <c r="O6190" s="6"/>
      <c r="P6190" s="10"/>
      <c r="Q6190" s="15" t="str">
        <f t="shared" ca="1" si="195"/>
        <v>-</v>
      </c>
      <c r="R6190" s="6"/>
      <c r="S6190" s="6"/>
      <c r="T6190" s="6"/>
      <c r="U6190" s="6"/>
      <c r="V6190" s="6"/>
      <c r="W6190" s="6" t="str">
        <f t="shared" si="194"/>
        <v>-</v>
      </c>
      <c r="X6190" s="6"/>
      <c r="Y6190" s="6"/>
      <c r="Z6190" s="6"/>
      <c r="AA6190" s="6"/>
      <c r="AB6190" s="6"/>
      <c r="AC6190" s="6"/>
    </row>
    <row r="6191" spans="1:29" x14ac:dyDescent="0.25">
      <c r="Q6191" s="12" t="str">
        <f t="shared" ca="1" si="195"/>
        <v>-</v>
      </c>
      <c r="W6191" t="str">
        <f t="shared" si="194"/>
        <v>-</v>
      </c>
    </row>
    <row r="6192" spans="1:29" x14ac:dyDescent="0.25">
      <c r="A6192" s="6"/>
      <c r="B6192" s="10"/>
      <c r="C6192" s="6"/>
      <c r="D6192" s="6"/>
      <c r="E6192" s="6"/>
      <c r="F6192" s="6"/>
      <c r="G6192" s="6"/>
      <c r="H6192" s="6"/>
      <c r="I6192" s="6"/>
      <c r="J6192" s="6"/>
      <c r="K6192" s="6"/>
      <c r="L6192" s="6"/>
      <c r="M6192" s="6"/>
      <c r="N6192" s="6"/>
      <c r="O6192" s="6"/>
      <c r="P6192" s="10"/>
      <c r="Q6192" s="15" t="str">
        <f t="shared" ca="1" si="195"/>
        <v>-</v>
      </c>
      <c r="R6192" s="6"/>
      <c r="S6192" s="6"/>
      <c r="T6192" s="6"/>
      <c r="U6192" s="6"/>
      <c r="V6192" s="6"/>
      <c r="W6192" s="6" t="str">
        <f t="shared" si="194"/>
        <v>-</v>
      </c>
      <c r="X6192" s="6"/>
      <c r="Y6192" s="6"/>
      <c r="Z6192" s="6"/>
      <c r="AA6192" s="6"/>
      <c r="AB6192" s="6"/>
      <c r="AC6192" s="6"/>
    </row>
    <row r="6193" spans="1:29" x14ac:dyDescent="0.25">
      <c r="Q6193" s="12" t="str">
        <f t="shared" ca="1" si="195"/>
        <v>-</v>
      </c>
      <c r="W6193" t="str">
        <f t="shared" si="194"/>
        <v>-</v>
      </c>
    </row>
    <row r="6194" spans="1:29" x14ac:dyDescent="0.25">
      <c r="A6194" s="6"/>
      <c r="B6194" s="10"/>
      <c r="C6194" s="6"/>
      <c r="D6194" s="6"/>
      <c r="E6194" s="6"/>
      <c r="F6194" s="6"/>
      <c r="G6194" s="6"/>
      <c r="H6194" s="6"/>
      <c r="I6194" s="6"/>
      <c r="J6194" s="6"/>
      <c r="K6194" s="6"/>
      <c r="L6194" s="6"/>
      <c r="M6194" s="6"/>
      <c r="N6194" s="6"/>
      <c r="O6194" s="6"/>
      <c r="P6194" s="10"/>
      <c r="Q6194" s="15" t="str">
        <f t="shared" ca="1" si="195"/>
        <v>-</v>
      </c>
      <c r="R6194" s="6"/>
      <c r="S6194" s="6"/>
      <c r="T6194" s="6"/>
      <c r="U6194" s="6"/>
      <c r="V6194" s="6"/>
      <c r="W6194" s="6" t="str">
        <f t="shared" si="194"/>
        <v>-</v>
      </c>
      <c r="X6194" s="6"/>
      <c r="Y6194" s="6"/>
      <c r="Z6194" s="6"/>
      <c r="AA6194" s="6"/>
      <c r="AB6194" s="6"/>
      <c r="AC6194" s="6"/>
    </row>
    <row r="6195" spans="1:29" x14ac:dyDescent="0.25">
      <c r="Q6195" s="12" t="str">
        <f t="shared" ca="1" si="195"/>
        <v>-</v>
      </c>
      <c r="W6195" t="str">
        <f t="shared" si="194"/>
        <v>-</v>
      </c>
    </row>
    <row r="6196" spans="1:29" x14ac:dyDescent="0.25">
      <c r="A6196" s="6"/>
      <c r="B6196" s="10"/>
      <c r="C6196" s="6"/>
      <c r="D6196" s="6"/>
      <c r="E6196" s="6"/>
      <c r="F6196" s="6"/>
      <c r="G6196" s="6"/>
      <c r="H6196" s="6"/>
      <c r="I6196" s="6"/>
      <c r="J6196" s="6"/>
      <c r="K6196" s="6"/>
      <c r="L6196" s="6"/>
      <c r="M6196" s="6"/>
      <c r="N6196" s="6"/>
      <c r="O6196" s="6"/>
      <c r="P6196" s="10"/>
      <c r="Q6196" s="15" t="str">
        <f t="shared" ca="1" si="195"/>
        <v>-</v>
      </c>
      <c r="R6196" s="6"/>
      <c r="S6196" s="6"/>
      <c r="T6196" s="6"/>
      <c r="U6196" s="6"/>
      <c r="V6196" s="6"/>
      <c r="W6196" s="6" t="str">
        <f t="shared" si="194"/>
        <v>-</v>
      </c>
      <c r="X6196" s="6"/>
      <c r="Y6196" s="6"/>
      <c r="Z6196" s="6"/>
      <c r="AA6196" s="6"/>
      <c r="AB6196" s="6"/>
      <c r="AC6196" s="6"/>
    </row>
    <row r="6197" spans="1:29" x14ac:dyDescent="0.25">
      <c r="Q6197" s="12" t="str">
        <f t="shared" ca="1" si="195"/>
        <v>-</v>
      </c>
      <c r="W6197" t="str">
        <f t="shared" si="194"/>
        <v>-</v>
      </c>
    </row>
    <row r="6198" spans="1:29" x14ac:dyDescent="0.25">
      <c r="A6198" s="6"/>
      <c r="B6198" s="10"/>
      <c r="C6198" s="6"/>
      <c r="D6198" s="6"/>
      <c r="E6198" s="6"/>
      <c r="F6198" s="6"/>
      <c r="G6198" s="6"/>
      <c r="H6198" s="6"/>
      <c r="I6198" s="6"/>
      <c r="J6198" s="6"/>
      <c r="K6198" s="6"/>
      <c r="L6198" s="6"/>
      <c r="M6198" s="6"/>
      <c r="N6198" s="6"/>
      <c r="O6198" s="6"/>
      <c r="P6198" s="10"/>
      <c r="Q6198" s="15" t="str">
        <f t="shared" ca="1" si="195"/>
        <v>-</v>
      </c>
      <c r="R6198" s="6"/>
      <c r="S6198" s="6"/>
      <c r="T6198" s="6"/>
      <c r="U6198" s="6"/>
      <c r="V6198" s="6"/>
      <c r="W6198" s="6" t="str">
        <f t="shared" si="194"/>
        <v>-</v>
      </c>
      <c r="X6198" s="6"/>
      <c r="Y6198" s="6"/>
      <c r="Z6198" s="6"/>
      <c r="AA6198" s="6"/>
      <c r="AB6198" s="6"/>
      <c r="AC6198" s="6"/>
    </row>
    <row r="6199" spans="1:29" x14ac:dyDescent="0.25">
      <c r="Q6199" s="12" t="str">
        <f t="shared" ca="1" si="195"/>
        <v>-</v>
      </c>
      <c r="W6199" t="str">
        <f t="shared" si="194"/>
        <v>-</v>
      </c>
    </row>
    <row r="6200" spans="1:29" x14ac:dyDescent="0.25">
      <c r="A6200" s="6"/>
      <c r="B6200" s="10"/>
      <c r="C6200" s="6"/>
      <c r="D6200" s="6"/>
      <c r="E6200" s="6"/>
      <c r="F6200" s="6"/>
      <c r="G6200" s="6"/>
      <c r="H6200" s="6"/>
      <c r="I6200" s="6"/>
      <c r="J6200" s="6"/>
      <c r="K6200" s="6"/>
      <c r="L6200" s="6"/>
      <c r="M6200" s="6"/>
      <c r="N6200" s="6"/>
      <c r="O6200" s="6"/>
      <c r="P6200" s="10"/>
      <c r="Q6200" s="15" t="str">
        <f t="shared" ca="1" si="195"/>
        <v>-</v>
      </c>
      <c r="R6200" s="6"/>
      <c r="S6200" s="6"/>
      <c r="T6200" s="6"/>
      <c r="U6200" s="6"/>
      <c r="V6200" s="6"/>
      <c r="W6200" s="6" t="str">
        <f t="shared" si="194"/>
        <v>-</v>
      </c>
      <c r="X6200" s="6"/>
      <c r="Y6200" s="6"/>
      <c r="Z6200" s="6"/>
      <c r="AA6200" s="6"/>
      <c r="AB6200" s="6"/>
      <c r="AC6200" s="6"/>
    </row>
    <row r="6201" spans="1:29" x14ac:dyDescent="0.25">
      <c r="Q6201" s="12" t="str">
        <f t="shared" ca="1" si="195"/>
        <v>-</v>
      </c>
      <c r="W6201" t="str">
        <f t="shared" si="194"/>
        <v>-</v>
      </c>
    </row>
    <row r="6202" spans="1:29" x14ac:dyDescent="0.25">
      <c r="A6202" s="6"/>
      <c r="B6202" s="10"/>
      <c r="C6202" s="6"/>
      <c r="D6202" s="6"/>
      <c r="E6202" s="6"/>
      <c r="F6202" s="6"/>
      <c r="G6202" s="6"/>
      <c r="H6202" s="6"/>
      <c r="I6202" s="6"/>
      <c r="J6202" s="6"/>
      <c r="K6202" s="6"/>
      <c r="L6202" s="6"/>
      <c r="M6202" s="6"/>
      <c r="N6202" s="6"/>
      <c r="O6202" s="6"/>
      <c r="P6202" s="10"/>
      <c r="Q6202" s="15" t="str">
        <f t="shared" ca="1" si="195"/>
        <v>-</v>
      </c>
      <c r="R6202" s="6"/>
      <c r="S6202" s="6"/>
      <c r="T6202" s="6"/>
      <c r="U6202" s="6"/>
      <c r="V6202" s="6"/>
      <c r="W6202" s="6" t="str">
        <f t="shared" si="194"/>
        <v>-</v>
      </c>
      <c r="X6202" s="6"/>
      <c r="Y6202" s="6"/>
      <c r="Z6202" s="6"/>
      <c r="AA6202" s="6"/>
      <c r="AB6202" s="6"/>
      <c r="AC6202" s="6"/>
    </row>
    <row r="6203" spans="1:29" x14ac:dyDescent="0.25">
      <c r="Q6203" s="12" t="str">
        <f t="shared" ca="1" si="195"/>
        <v>-</v>
      </c>
      <c r="W6203" t="str">
        <f t="shared" si="194"/>
        <v>-</v>
      </c>
    </row>
    <row r="6204" spans="1:29" x14ac:dyDescent="0.25">
      <c r="A6204" s="6"/>
      <c r="B6204" s="10"/>
      <c r="C6204" s="6"/>
      <c r="D6204" s="6"/>
      <c r="E6204" s="6"/>
      <c r="F6204" s="6"/>
      <c r="G6204" s="6"/>
      <c r="H6204" s="6"/>
      <c r="I6204" s="6"/>
      <c r="J6204" s="6"/>
      <c r="K6204" s="6"/>
      <c r="L6204" s="6"/>
      <c r="M6204" s="6"/>
      <c r="N6204" s="6"/>
      <c r="O6204" s="6"/>
      <c r="P6204" s="10"/>
      <c r="Q6204" s="15" t="str">
        <f t="shared" ca="1" si="195"/>
        <v>-</v>
      </c>
      <c r="R6204" s="6"/>
      <c r="S6204" s="6"/>
      <c r="T6204" s="6"/>
      <c r="U6204" s="6"/>
      <c r="V6204" s="6"/>
      <c r="W6204" s="6" t="str">
        <f t="shared" si="194"/>
        <v>-</v>
      </c>
      <c r="X6204" s="6"/>
      <c r="Y6204" s="6"/>
      <c r="Z6204" s="6"/>
      <c r="AA6204" s="6"/>
      <c r="AB6204" s="6"/>
      <c r="AC6204" s="6"/>
    </row>
    <row r="6205" spans="1:29" x14ac:dyDescent="0.25">
      <c r="Q6205" s="12" t="str">
        <f t="shared" ca="1" si="195"/>
        <v>-</v>
      </c>
      <c r="W6205" t="str">
        <f t="shared" si="194"/>
        <v>-</v>
      </c>
    </row>
    <row r="6206" spans="1:29" x14ac:dyDescent="0.25">
      <c r="A6206" s="6"/>
      <c r="B6206" s="10"/>
      <c r="C6206" s="6"/>
      <c r="D6206" s="6"/>
      <c r="E6206" s="6"/>
      <c r="F6206" s="6"/>
      <c r="G6206" s="6"/>
      <c r="H6206" s="6"/>
      <c r="I6206" s="6"/>
      <c r="J6206" s="6"/>
      <c r="K6206" s="6"/>
      <c r="L6206" s="6"/>
      <c r="M6206" s="6"/>
      <c r="N6206" s="6"/>
      <c r="O6206" s="6"/>
      <c r="P6206" s="10"/>
      <c r="Q6206" s="15" t="str">
        <f t="shared" ca="1" si="195"/>
        <v>-</v>
      </c>
      <c r="R6206" s="6"/>
      <c r="S6206" s="6"/>
      <c r="T6206" s="6"/>
      <c r="U6206" s="6"/>
      <c r="V6206" s="6"/>
      <c r="W6206" s="6" t="str">
        <f t="shared" si="194"/>
        <v>-</v>
      </c>
      <c r="X6206" s="6"/>
      <c r="Y6206" s="6"/>
      <c r="Z6206" s="6"/>
      <c r="AA6206" s="6"/>
      <c r="AB6206" s="6"/>
      <c r="AC6206" s="6"/>
    </row>
    <row r="6207" spans="1:29" x14ac:dyDescent="0.25">
      <c r="Q6207" s="12" t="str">
        <f t="shared" ca="1" si="195"/>
        <v>-</v>
      </c>
      <c r="W6207" t="str">
        <f t="shared" si="194"/>
        <v>-</v>
      </c>
    </row>
    <row r="6208" spans="1:29" x14ac:dyDescent="0.25">
      <c r="A6208" s="6"/>
      <c r="B6208" s="10"/>
      <c r="C6208" s="6"/>
      <c r="D6208" s="6"/>
      <c r="E6208" s="6"/>
      <c r="F6208" s="6"/>
      <c r="G6208" s="6"/>
      <c r="H6208" s="6"/>
      <c r="I6208" s="6"/>
      <c r="J6208" s="6"/>
      <c r="K6208" s="6"/>
      <c r="L6208" s="6"/>
      <c r="M6208" s="6"/>
      <c r="N6208" s="6"/>
      <c r="O6208" s="6"/>
      <c r="P6208" s="10"/>
      <c r="Q6208" s="15" t="str">
        <f t="shared" ca="1" si="195"/>
        <v>-</v>
      </c>
      <c r="R6208" s="6"/>
      <c r="S6208" s="6"/>
      <c r="T6208" s="6"/>
      <c r="U6208" s="6"/>
      <c r="V6208" s="6"/>
      <c r="W6208" s="6" t="str">
        <f t="shared" si="194"/>
        <v>-</v>
      </c>
      <c r="X6208" s="6"/>
      <c r="Y6208" s="6"/>
      <c r="Z6208" s="6"/>
      <c r="AA6208" s="6"/>
      <c r="AB6208" s="6"/>
      <c r="AC6208" s="6"/>
    </row>
    <row r="6209" spans="1:29" x14ac:dyDescent="0.25">
      <c r="Q6209" s="12" t="str">
        <f t="shared" ca="1" si="195"/>
        <v>-</v>
      </c>
      <c r="W6209" t="str">
        <f t="shared" si="194"/>
        <v>-</v>
      </c>
    </row>
    <row r="6210" spans="1:29" x14ac:dyDescent="0.25">
      <c r="A6210" s="6"/>
      <c r="B6210" s="10"/>
      <c r="C6210" s="6"/>
      <c r="D6210" s="6"/>
      <c r="E6210" s="6"/>
      <c r="F6210" s="6"/>
      <c r="G6210" s="6"/>
      <c r="H6210" s="6"/>
      <c r="I6210" s="6"/>
      <c r="J6210" s="6"/>
      <c r="K6210" s="6"/>
      <c r="L6210" s="6"/>
      <c r="M6210" s="6"/>
      <c r="N6210" s="6"/>
      <c r="O6210" s="6"/>
      <c r="P6210" s="10"/>
      <c r="Q6210" s="15" t="str">
        <f t="shared" ca="1" si="195"/>
        <v>-</v>
      </c>
      <c r="R6210" s="6"/>
      <c r="S6210" s="6"/>
      <c r="T6210" s="6"/>
      <c r="U6210" s="6"/>
      <c r="V6210" s="6"/>
      <c r="W6210" s="6" t="str">
        <f t="shared" si="194"/>
        <v>-</v>
      </c>
      <c r="X6210" s="6"/>
      <c r="Y6210" s="6"/>
      <c r="Z6210" s="6"/>
      <c r="AA6210" s="6"/>
      <c r="AB6210" s="6"/>
      <c r="AC6210" s="6"/>
    </row>
    <row r="6211" spans="1:29" x14ac:dyDescent="0.25">
      <c r="Q6211" s="12" t="str">
        <f t="shared" ca="1" si="195"/>
        <v>-</v>
      </c>
      <c r="W6211" t="str">
        <f t="shared" si="194"/>
        <v>-</v>
      </c>
    </row>
    <row r="6212" spans="1:29" x14ac:dyDescent="0.25">
      <c r="A6212" s="6"/>
      <c r="B6212" s="10"/>
      <c r="C6212" s="6"/>
      <c r="D6212" s="6"/>
      <c r="E6212" s="6"/>
      <c r="F6212" s="6"/>
      <c r="G6212" s="6"/>
      <c r="H6212" s="6"/>
      <c r="I6212" s="6"/>
      <c r="J6212" s="6"/>
      <c r="K6212" s="6"/>
      <c r="L6212" s="6"/>
      <c r="M6212" s="6"/>
      <c r="N6212" s="6"/>
      <c r="O6212" s="6"/>
      <c r="P6212" s="10"/>
      <c r="Q6212" s="15" t="str">
        <f t="shared" ca="1" si="195"/>
        <v>-</v>
      </c>
      <c r="R6212" s="6"/>
      <c r="S6212" s="6"/>
      <c r="T6212" s="6"/>
      <c r="U6212" s="6"/>
      <c r="V6212" s="6"/>
      <c r="W6212" s="6" t="str">
        <f t="shared" si="194"/>
        <v>-</v>
      </c>
      <c r="X6212" s="6"/>
      <c r="Y6212" s="6"/>
      <c r="Z6212" s="6"/>
      <c r="AA6212" s="6"/>
      <c r="AB6212" s="6"/>
      <c r="AC6212" s="6"/>
    </row>
    <row r="6213" spans="1:29" x14ac:dyDescent="0.25">
      <c r="Q6213" s="12" t="str">
        <f t="shared" ca="1" si="195"/>
        <v>-</v>
      </c>
      <c r="W6213" t="str">
        <f t="shared" si="194"/>
        <v>-</v>
      </c>
    </row>
    <row r="6214" spans="1:29" x14ac:dyDescent="0.25">
      <c r="A6214" s="6"/>
      <c r="B6214" s="10"/>
      <c r="C6214" s="6"/>
      <c r="D6214" s="6"/>
      <c r="E6214" s="6"/>
      <c r="F6214" s="6"/>
      <c r="G6214" s="6"/>
      <c r="H6214" s="6"/>
      <c r="I6214" s="6"/>
      <c r="J6214" s="6"/>
      <c r="K6214" s="6"/>
      <c r="L6214" s="6"/>
      <c r="M6214" s="6"/>
      <c r="N6214" s="6"/>
      <c r="O6214" s="6"/>
      <c r="P6214" s="10"/>
      <c r="Q6214" s="15" t="str">
        <f t="shared" ca="1" si="195"/>
        <v>-</v>
      </c>
      <c r="R6214" s="6"/>
      <c r="S6214" s="6"/>
      <c r="T6214" s="6"/>
      <c r="U6214" s="6"/>
      <c r="V6214" s="6"/>
      <c r="W6214" s="6" t="str">
        <f t="shared" si="194"/>
        <v>-</v>
      </c>
      <c r="X6214" s="6"/>
      <c r="Y6214" s="6"/>
      <c r="Z6214" s="6"/>
      <c r="AA6214" s="6"/>
      <c r="AB6214" s="6"/>
      <c r="AC6214" s="6"/>
    </row>
    <row r="6215" spans="1:29" x14ac:dyDescent="0.25">
      <c r="Q6215" s="12" t="str">
        <f t="shared" ca="1" si="195"/>
        <v>-</v>
      </c>
      <c r="W6215" t="str">
        <f t="shared" si="194"/>
        <v>-</v>
      </c>
    </row>
    <row r="6216" spans="1:29" x14ac:dyDescent="0.25">
      <c r="A6216" s="6"/>
      <c r="B6216" s="10"/>
      <c r="C6216" s="6"/>
      <c r="D6216" s="6"/>
      <c r="E6216" s="6"/>
      <c r="F6216" s="6"/>
      <c r="G6216" s="6"/>
      <c r="H6216" s="6"/>
      <c r="I6216" s="6"/>
      <c r="J6216" s="6"/>
      <c r="K6216" s="6"/>
      <c r="L6216" s="6"/>
      <c r="M6216" s="6"/>
      <c r="N6216" s="6"/>
      <c r="O6216" s="6"/>
      <c r="P6216" s="10"/>
      <c r="Q6216" s="15" t="str">
        <f t="shared" ca="1" si="195"/>
        <v>-</v>
      </c>
      <c r="R6216" s="6"/>
      <c r="S6216" s="6"/>
      <c r="T6216" s="6"/>
      <c r="U6216" s="6"/>
      <c r="V6216" s="6"/>
      <c r="W6216" s="6" t="str">
        <f t="shared" ref="W6216:W6279" si="196">IF(OR(ISBLANK(J6216),ISBLANK(V6216)),"-",(IF(J6216=V6216,"Yes","No")))</f>
        <v>-</v>
      </c>
      <c r="X6216" s="6"/>
      <c r="Y6216" s="6"/>
      <c r="Z6216" s="6"/>
      <c r="AA6216" s="6"/>
      <c r="AB6216" s="6"/>
      <c r="AC6216" s="6"/>
    </row>
    <row r="6217" spans="1:29" x14ac:dyDescent="0.25">
      <c r="Q6217" s="12" t="str">
        <f t="shared" ref="Q6217:Q6280" ca="1" si="197">IF(B6217&gt;1/1/1900, (IF(R6217="Closed",(DATEDIF(B6217,P6217,"d"))-(DATEDIF(M6217,O6217,"d")),IF(OR(R6217="Pending",ISBLANK(P6217)),TODAY()-B6217))),"-")</f>
        <v>-</v>
      </c>
      <c r="W6217" t="str">
        <f t="shared" si="196"/>
        <v>-</v>
      </c>
    </row>
    <row r="6218" spans="1:29" x14ac:dyDescent="0.25">
      <c r="A6218" s="6"/>
      <c r="B6218" s="10"/>
      <c r="C6218" s="6"/>
      <c r="D6218" s="6"/>
      <c r="E6218" s="6"/>
      <c r="F6218" s="6"/>
      <c r="G6218" s="6"/>
      <c r="H6218" s="6"/>
      <c r="I6218" s="6"/>
      <c r="J6218" s="6"/>
      <c r="K6218" s="6"/>
      <c r="L6218" s="6"/>
      <c r="M6218" s="6"/>
      <c r="N6218" s="6"/>
      <c r="O6218" s="6"/>
      <c r="P6218" s="10"/>
      <c r="Q6218" s="15" t="str">
        <f t="shared" ca="1" si="197"/>
        <v>-</v>
      </c>
      <c r="R6218" s="6"/>
      <c r="S6218" s="6"/>
      <c r="T6218" s="6"/>
      <c r="U6218" s="6"/>
      <c r="V6218" s="6"/>
      <c r="W6218" s="6" t="str">
        <f t="shared" si="196"/>
        <v>-</v>
      </c>
      <c r="X6218" s="6"/>
      <c r="Y6218" s="6"/>
      <c r="Z6218" s="6"/>
      <c r="AA6218" s="6"/>
      <c r="AB6218" s="6"/>
      <c r="AC6218" s="6"/>
    </row>
    <row r="6219" spans="1:29" x14ac:dyDescent="0.25">
      <c r="Q6219" s="12" t="str">
        <f t="shared" ca="1" si="197"/>
        <v>-</v>
      </c>
      <c r="W6219" t="str">
        <f t="shared" si="196"/>
        <v>-</v>
      </c>
    </row>
    <row r="6220" spans="1:29" x14ac:dyDescent="0.25">
      <c r="A6220" s="6"/>
      <c r="B6220" s="10"/>
      <c r="C6220" s="6"/>
      <c r="D6220" s="6"/>
      <c r="E6220" s="6"/>
      <c r="F6220" s="6"/>
      <c r="G6220" s="6"/>
      <c r="H6220" s="6"/>
      <c r="I6220" s="6"/>
      <c r="J6220" s="6"/>
      <c r="K6220" s="6"/>
      <c r="L6220" s="6"/>
      <c r="M6220" s="6"/>
      <c r="N6220" s="6"/>
      <c r="O6220" s="6"/>
      <c r="P6220" s="10"/>
      <c r="Q6220" s="15" t="str">
        <f t="shared" ca="1" si="197"/>
        <v>-</v>
      </c>
      <c r="R6220" s="6"/>
      <c r="S6220" s="6"/>
      <c r="T6220" s="6"/>
      <c r="U6220" s="6"/>
      <c r="V6220" s="6"/>
      <c r="W6220" s="6" t="str">
        <f t="shared" si="196"/>
        <v>-</v>
      </c>
      <c r="X6220" s="6"/>
      <c r="Y6220" s="6"/>
      <c r="Z6220" s="6"/>
      <c r="AA6220" s="6"/>
      <c r="AB6220" s="6"/>
      <c r="AC6220" s="6"/>
    </row>
    <row r="6221" spans="1:29" x14ac:dyDescent="0.25">
      <c r="Q6221" s="12" t="str">
        <f t="shared" ca="1" si="197"/>
        <v>-</v>
      </c>
      <c r="W6221" t="str">
        <f t="shared" si="196"/>
        <v>-</v>
      </c>
    </row>
    <row r="6222" spans="1:29" x14ac:dyDescent="0.25">
      <c r="A6222" s="6"/>
      <c r="B6222" s="10"/>
      <c r="C6222" s="6"/>
      <c r="D6222" s="6"/>
      <c r="E6222" s="6"/>
      <c r="F6222" s="6"/>
      <c r="G6222" s="6"/>
      <c r="H6222" s="6"/>
      <c r="I6222" s="6"/>
      <c r="J6222" s="6"/>
      <c r="K6222" s="6"/>
      <c r="L6222" s="6"/>
      <c r="M6222" s="6"/>
      <c r="N6222" s="6"/>
      <c r="O6222" s="6"/>
      <c r="P6222" s="10"/>
      <c r="Q6222" s="15" t="str">
        <f t="shared" ca="1" si="197"/>
        <v>-</v>
      </c>
      <c r="R6222" s="6"/>
      <c r="S6222" s="6"/>
      <c r="T6222" s="6"/>
      <c r="U6222" s="6"/>
      <c r="V6222" s="6"/>
      <c r="W6222" s="6" t="str">
        <f t="shared" si="196"/>
        <v>-</v>
      </c>
      <c r="X6222" s="6"/>
      <c r="Y6222" s="6"/>
      <c r="Z6222" s="6"/>
      <c r="AA6222" s="6"/>
      <c r="AB6222" s="6"/>
      <c r="AC6222" s="6"/>
    </row>
    <row r="6223" spans="1:29" x14ac:dyDescent="0.25">
      <c r="Q6223" s="12" t="str">
        <f t="shared" ca="1" si="197"/>
        <v>-</v>
      </c>
      <c r="W6223" t="str">
        <f t="shared" si="196"/>
        <v>-</v>
      </c>
    </row>
    <row r="6224" spans="1:29" x14ac:dyDescent="0.25">
      <c r="A6224" s="6"/>
      <c r="B6224" s="10"/>
      <c r="C6224" s="6"/>
      <c r="D6224" s="6"/>
      <c r="E6224" s="6"/>
      <c r="F6224" s="6"/>
      <c r="G6224" s="6"/>
      <c r="H6224" s="6"/>
      <c r="I6224" s="6"/>
      <c r="J6224" s="6"/>
      <c r="K6224" s="6"/>
      <c r="L6224" s="6"/>
      <c r="M6224" s="6"/>
      <c r="N6224" s="6"/>
      <c r="O6224" s="6"/>
      <c r="P6224" s="10"/>
      <c r="Q6224" s="15" t="str">
        <f t="shared" ca="1" si="197"/>
        <v>-</v>
      </c>
      <c r="R6224" s="6"/>
      <c r="S6224" s="6"/>
      <c r="T6224" s="6"/>
      <c r="U6224" s="6"/>
      <c r="V6224" s="6"/>
      <c r="W6224" s="6" t="str">
        <f t="shared" si="196"/>
        <v>-</v>
      </c>
      <c r="X6224" s="6"/>
      <c r="Y6224" s="6"/>
      <c r="Z6224" s="6"/>
      <c r="AA6224" s="6"/>
      <c r="AB6224" s="6"/>
      <c r="AC6224" s="6"/>
    </row>
    <row r="6225" spans="1:29" x14ac:dyDescent="0.25">
      <c r="Q6225" s="12" t="str">
        <f t="shared" ca="1" si="197"/>
        <v>-</v>
      </c>
      <c r="W6225" t="str">
        <f t="shared" si="196"/>
        <v>-</v>
      </c>
    </row>
    <row r="6226" spans="1:29" x14ac:dyDescent="0.25">
      <c r="A6226" s="6"/>
      <c r="B6226" s="10"/>
      <c r="C6226" s="6"/>
      <c r="D6226" s="6"/>
      <c r="E6226" s="6"/>
      <c r="F6226" s="6"/>
      <c r="G6226" s="6"/>
      <c r="H6226" s="6"/>
      <c r="I6226" s="6"/>
      <c r="J6226" s="6"/>
      <c r="K6226" s="6"/>
      <c r="L6226" s="6"/>
      <c r="M6226" s="6"/>
      <c r="N6226" s="6"/>
      <c r="O6226" s="6"/>
      <c r="P6226" s="10"/>
      <c r="Q6226" s="15" t="str">
        <f t="shared" ca="1" si="197"/>
        <v>-</v>
      </c>
      <c r="R6226" s="6"/>
      <c r="S6226" s="6"/>
      <c r="T6226" s="6"/>
      <c r="U6226" s="6"/>
      <c r="V6226" s="6"/>
      <c r="W6226" s="6" t="str">
        <f t="shared" si="196"/>
        <v>-</v>
      </c>
      <c r="X6226" s="6"/>
      <c r="Y6226" s="6"/>
      <c r="Z6226" s="6"/>
      <c r="AA6226" s="6"/>
      <c r="AB6226" s="6"/>
      <c r="AC6226" s="6"/>
    </row>
    <row r="6227" spans="1:29" x14ac:dyDescent="0.25">
      <c r="Q6227" s="12" t="str">
        <f t="shared" ca="1" si="197"/>
        <v>-</v>
      </c>
      <c r="W6227" t="str">
        <f t="shared" si="196"/>
        <v>-</v>
      </c>
    </row>
    <row r="6228" spans="1:29" x14ac:dyDescent="0.25">
      <c r="A6228" s="6"/>
      <c r="B6228" s="10"/>
      <c r="C6228" s="6"/>
      <c r="D6228" s="6"/>
      <c r="E6228" s="6"/>
      <c r="F6228" s="6"/>
      <c r="G6228" s="6"/>
      <c r="H6228" s="6"/>
      <c r="I6228" s="6"/>
      <c r="J6228" s="6"/>
      <c r="K6228" s="6"/>
      <c r="L6228" s="6"/>
      <c r="M6228" s="6"/>
      <c r="N6228" s="6"/>
      <c r="O6228" s="6"/>
      <c r="P6228" s="10"/>
      <c r="Q6228" s="15" t="str">
        <f t="shared" ca="1" si="197"/>
        <v>-</v>
      </c>
      <c r="R6228" s="6"/>
      <c r="S6228" s="6"/>
      <c r="T6228" s="6"/>
      <c r="U6228" s="6"/>
      <c r="V6228" s="6"/>
      <c r="W6228" s="6" t="str">
        <f t="shared" si="196"/>
        <v>-</v>
      </c>
      <c r="X6228" s="6"/>
      <c r="Y6228" s="6"/>
      <c r="Z6228" s="6"/>
      <c r="AA6228" s="6"/>
      <c r="AB6228" s="6"/>
      <c r="AC6228" s="6"/>
    </row>
    <row r="6229" spans="1:29" x14ac:dyDescent="0.25">
      <c r="Q6229" s="12" t="str">
        <f t="shared" ca="1" si="197"/>
        <v>-</v>
      </c>
      <c r="W6229" t="str">
        <f t="shared" si="196"/>
        <v>-</v>
      </c>
    </row>
    <row r="6230" spans="1:29" x14ac:dyDescent="0.25">
      <c r="A6230" s="6"/>
      <c r="B6230" s="10"/>
      <c r="C6230" s="6"/>
      <c r="D6230" s="6"/>
      <c r="E6230" s="6"/>
      <c r="F6230" s="6"/>
      <c r="G6230" s="6"/>
      <c r="H6230" s="6"/>
      <c r="I6230" s="6"/>
      <c r="J6230" s="6"/>
      <c r="K6230" s="6"/>
      <c r="L6230" s="6"/>
      <c r="M6230" s="6"/>
      <c r="N6230" s="6"/>
      <c r="O6230" s="6"/>
      <c r="P6230" s="10"/>
      <c r="Q6230" s="15" t="str">
        <f t="shared" ca="1" si="197"/>
        <v>-</v>
      </c>
      <c r="R6230" s="6"/>
      <c r="S6230" s="6"/>
      <c r="T6230" s="6"/>
      <c r="U6230" s="6"/>
      <c r="V6230" s="6"/>
      <c r="W6230" s="6" t="str">
        <f t="shared" si="196"/>
        <v>-</v>
      </c>
      <c r="X6230" s="6"/>
      <c r="Y6230" s="6"/>
      <c r="Z6230" s="6"/>
      <c r="AA6230" s="6"/>
      <c r="AB6230" s="6"/>
      <c r="AC6230" s="6"/>
    </row>
    <row r="6231" spans="1:29" x14ac:dyDescent="0.25">
      <c r="Q6231" s="12" t="str">
        <f t="shared" ca="1" si="197"/>
        <v>-</v>
      </c>
      <c r="W6231" t="str">
        <f t="shared" si="196"/>
        <v>-</v>
      </c>
    </row>
    <row r="6232" spans="1:29" x14ac:dyDescent="0.25">
      <c r="A6232" s="6"/>
      <c r="B6232" s="10"/>
      <c r="C6232" s="6"/>
      <c r="D6232" s="6"/>
      <c r="E6232" s="6"/>
      <c r="F6232" s="6"/>
      <c r="G6232" s="6"/>
      <c r="H6232" s="6"/>
      <c r="I6232" s="6"/>
      <c r="J6232" s="6"/>
      <c r="K6232" s="6"/>
      <c r="L6232" s="6"/>
      <c r="M6232" s="6"/>
      <c r="N6232" s="6"/>
      <c r="O6232" s="6"/>
      <c r="P6232" s="10"/>
      <c r="Q6232" s="15" t="str">
        <f t="shared" ca="1" si="197"/>
        <v>-</v>
      </c>
      <c r="R6232" s="6"/>
      <c r="S6232" s="6"/>
      <c r="T6232" s="6"/>
      <c r="U6232" s="6"/>
      <c r="V6232" s="6"/>
      <c r="W6232" s="6" t="str">
        <f t="shared" si="196"/>
        <v>-</v>
      </c>
      <c r="X6232" s="6"/>
      <c r="Y6232" s="6"/>
      <c r="Z6232" s="6"/>
      <c r="AA6232" s="6"/>
      <c r="AB6232" s="6"/>
      <c r="AC6232" s="6"/>
    </row>
    <row r="6233" spans="1:29" x14ac:dyDescent="0.25">
      <c r="Q6233" s="12" t="str">
        <f t="shared" ca="1" si="197"/>
        <v>-</v>
      </c>
      <c r="W6233" t="str">
        <f t="shared" si="196"/>
        <v>-</v>
      </c>
    </row>
    <row r="6234" spans="1:29" x14ac:dyDescent="0.25">
      <c r="A6234" s="6"/>
      <c r="B6234" s="10"/>
      <c r="C6234" s="6"/>
      <c r="D6234" s="6"/>
      <c r="E6234" s="6"/>
      <c r="F6234" s="6"/>
      <c r="G6234" s="6"/>
      <c r="H6234" s="6"/>
      <c r="I6234" s="6"/>
      <c r="J6234" s="6"/>
      <c r="K6234" s="6"/>
      <c r="L6234" s="6"/>
      <c r="M6234" s="6"/>
      <c r="N6234" s="6"/>
      <c r="O6234" s="6"/>
      <c r="P6234" s="10"/>
      <c r="Q6234" s="15" t="str">
        <f t="shared" ca="1" si="197"/>
        <v>-</v>
      </c>
      <c r="R6234" s="6"/>
      <c r="S6234" s="6"/>
      <c r="T6234" s="6"/>
      <c r="U6234" s="6"/>
      <c r="V6234" s="6"/>
      <c r="W6234" s="6" t="str">
        <f t="shared" si="196"/>
        <v>-</v>
      </c>
      <c r="X6234" s="6"/>
      <c r="Y6234" s="6"/>
      <c r="Z6234" s="6"/>
      <c r="AA6234" s="6"/>
      <c r="AB6234" s="6"/>
      <c r="AC6234" s="6"/>
    </row>
    <row r="6235" spans="1:29" x14ac:dyDescent="0.25">
      <c r="Q6235" s="12" t="str">
        <f t="shared" ca="1" si="197"/>
        <v>-</v>
      </c>
      <c r="W6235" t="str">
        <f t="shared" si="196"/>
        <v>-</v>
      </c>
    </row>
    <row r="6236" spans="1:29" x14ac:dyDescent="0.25">
      <c r="A6236" s="6"/>
      <c r="B6236" s="10"/>
      <c r="C6236" s="6"/>
      <c r="D6236" s="6"/>
      <c r="E6236" s="6"/>
      <c r="F6236" s="6"/>
      <c r="G6236" s="6"/>
      <c r="H6236" s="6"/>
      <c r="I6236" s="6"/>
      <c r="J6236" s="6"/>
      <c r="K6236" s="6"/>
      <c r="L6236" s="6"/>
      <c r="M6236" s="6"/>
      <c r="N6236" s="6"/>
      <c r="O6236" s="6"/>
      <c r="P6236" s="10"/>
      <c r="Q6236" s="15" t="str">
        <f t="shared" ca="1" si="197"/>
        <v>-</v>
      </c>
      <c r="R6236" s="6"/>
      <c r="S6236" s="6"/>
      <c r="T6236" s="6"/>
      <c r="U6236" s="6"/>
      <c r="V6236" s="6"/>
      <c r="W6236" s="6" t="str">
        <f t="shared" si="196"/>
        <v>-</v>
      </c>
      <c r="X6236" s="6"/>
      <c r="Y6236" s="6"/>
      <c r="Z6236" s="6"/>
      <c r="AA6236" s="6"/>
      <c r="AB6236" s="6"/>
      <c r="AC6236" s="6"/>
    </row>
    <row r="6237" spans="1:29" x14ac:dyDescent="0.25">
      <c r="Q6237" s="12" t="str">
        <f t="shared" ca="1" si="197"/>
        <v>-</v>
      </c>
      <c r="W6237" t="str">
        <f t="shared" si="196"/>
        <v>-</v>
      </c>
    </row>
    <row r="6238" spans="1:29" x14ac:dyDescent="0.25">
      <c r="A6238" s="6"/>
      <c r="B6238" s="10"/>
      <c r="C6238" s="6"/>
      <c r="D6238" s="6"/>
      <c r="E6238" s="6"/>
      <c r="F6238" s="6"/>
      <c r="G6238" s="6"/>
      <c r="H6238" s="6"/>
      <c r="I6238" s="6"/>
      <c r="J6238" s="6"/>
      <c r="K6238" s="6"/>
      <c r="L6238" s="6"/>
      <c r="M6238" s="6"/>
      <c r="N6238" s="6"/>
      <c r="O6238" s="6"/>
      <c r="P6238" s="10"/>
      <c r="Q6238" s="15" t="str">
        <f t="shared" ca="1" si="197"/>
        <v>-</v>
      </c>
      <c r="R6238" s="6"/>
      <c r="S6238" s="6"/>
      <c r="T6238" s="6"/>
      <c r="U6238" s="6"/>
      <c r="V6238" s="6"/>
      <c r="W6238" s="6" t="str">
        <f t="shared" si="196"/>
        <v>-</v>
      </c>
      <c r="X6238" s="6"/>
      <c r="Y6238" s="6"/>
      <c r="Z6238" s="6"/>
      <c r="AA6238" s="6"/>
      <c r="AB6238" s="6"/>
      <c r="AC6238" s="6"/>
    </row>
    <row r="6239" spans="1:29" x14ac:dyDescent="0.25">
      <c r="Q6239" s="12" t="str">
        <f t="shared" ca="1" si="197"/>
        <v>-</v>
      </c>
      <c r="W6239" t="str">
        <f t="shared" si="196"/>
        <v>-</v>
      </c>
    </row>
    <row r="6240" spans="1:29" x14ac:dyDescent="0.25">
      <c r="A6240" s="6"/>
      <c r="B6240" s="10"/>
      <c r="C6240" s="6"/>
      <c r="D6240" s="6"/>
      <c r="E6240" s="6"/>
      <c r="F6240" s="6"/>
      <c r="G6240" s="6"/>
      <c r="H6240" s="6"/>
      <c r="I6240" s="6"/>
      <c r="J6240" s="6"/>
      <c r="K6240" s="6"/>
      <c r="L6240" s="6"/>
      <c r="M6240" s="6"/>
      <c r="N6240" s="6"/>
      <c r="O6240" s="6"/>
      <c r="P6240" s="10"/>
      <c r="Q6240" s="15" t="str">
        <f t="shared" ca="1" si="197"/>
        <v>-</v>
      </c>
      <c r="R6240" s="6"/>
      <c r="S6240" s="6"/>
      <c r="T6240" s="6"/>
      <c r="U6240" s="6"/>
      <c r="V6240" s="6"/>
      <c r="W6240" s="6" t="str">
        <f t="shared" si="196"/>
        <v>-</v>
      </c>
      <c r="X6240" s="6"/>
      <c r="Y6240" s="6"/>
      <c r="Z6240" s="6"/>
      <c r="AA6240" s="6"/>
      <c r="AB6240" s="6"/>
      <c r="AC6240" s="6"/>
    </row>
    <row r="6241" spans="1:29" x14ac:dyDescent="0.25">
      <c r="Q6241" s="12" t="str">
        <f t="shared" ca="1" si="197"/>
        <v>-</v>
      </c>
      <c r="W6241" t="str">
        <f t="shared" si="196"/>
        <v>-</v>
      </c>
    </row>
    <row r="6242" spans="1:29" x14ac:dyDescent="0.25">
      <c r="A6242" s="6"/>
      <c r="B6242" s="10"/>
      <c r="C6242" s="6"/>
      <c r="D6242" s="6"/>
      <c r="E6242" s="6"/>
      <c r="F6242" s="6"/>
      <c r="G6242" s="6"/>
      <c r="H6242" s="6"/>
      <c r="I6242" s="6"/>
      <c r="J6242" s="6"/>
      <c r="K6242" s="6"/>
      <c r="L6242" s="6"/>
      <c r="M6242" s="6"/>
      <c r="N6242" s="6"/>
      <c r="O6242" s="6"/>
      <c r="P6242" s="10"/>
      <c r="Q6242" s="15" t="str">
        <f t="shared" ca="1" si="197"/>
        <v>-</v>
      </c>
      <c r="R6242" s="6"/>
      <c r="S6242" s="6"/>
      <c r="T6242" s="6"/>
      <c r="U6242" s="6"/>
      <c r="V6242" s="6"/>
      <c r="W6242" s="6" t="str">
        <f t="shared" si="196"/>
        <v>-</v>
      </c>
      <c r="X6242" s="6"/>
      <c r="Y6242" s="6"/>
      <c r="Z6242" s="6"/>
      <c r="AA6242" s="6"/>
      <c r="AB6242" s="6"/>
      <c r="AC6242" s="6"/>
    </row>
    <row r="6243" spans="1:29" x14ac:dyDescent="0.25">
      <c r="Q6243" s="12" t="str">
        <f t="shared" ca="1" si="197"/>
        <v>-</v>
      </c>
      <c r="W6243" t="str">
        <f t="shared" si="196"/>
        <v>-</v>
      </c>
    </row>
    <row r="6244" spans="1:29" x14ac:dyDescent="0.25">
      <c r="A6244" s="6"/>
      <c r="B6244" s="10"/>
      <c r="C6244" s="6"/>
      <c r="D6244" s="6"/>
      <c r="E6244" s="6"/>
      <c r="F6244" s="6"/>
      <c r="G6244" s="6"/>
      <c r="H6244" s="6"/>
      <c r="I6244" s="6"/>
      <c r="J6244" s="6"/>
      <c r="K6244" s="6"/>
      <c r="L6244" s="6"/>
      <c r="M6244" s="6"/>
      <c r="N6244" s="6"/>
      <c r="O6244" s="6"/>
      <c r="P6244" s="10"/>
      <c r="Q6244" s="15" t="str">
        <f t="shared" ca="1" si="197"/>
        <v>-</v>
      </c>
      <c r="R6244" s="6"/>
      <c r="S6244" s="6"/>
      <c r="T6244" s="6"/>
      <c r="U6244" s="6"/>
      <c r="V6244" s="6"/>
      <c r="W6244" s="6" t="str">
        <f t="shared" si="196"/>
        <v>-</v>
      </c>
      <c r="X6244" s="6"/>
      <c r="Y6244" s="6"/>
      <c r="Z6244" s="6"/>
      <c r="AA6244" s="6"/>
      <c r="AB6244" s="6"/>
      <c r="AC6244" s="6"/>
    </row>
    <row r="6245" spans="1:29" x14ac:dyDescent="0.25">
      <c r="Q6245" s="12" t="str">
        <f t="shared" ca="1" si="197"/>
        <v>-</v>
      </c>
      <c r="W6245" t="str">
        <f t="shared" si="196"/>
        <v>-</v>
      </c>
    </row>
    <row r="6246" spans="1:29" x14ac:dyDescent="0.25">
      <c r="A6246" s="6"/>
      <c r="B6246" s="10"/>
      <c r="C6246" s="6"/>
      <c r="D6246" s="6"/>
      <c r="E6246" s="6"/>
      <c r="F6246" s="6"/>
      <c r="G6246" s="6"/>
      <c r="H6246" s="6"/>
      <c r="I6246" s="6"/>
      <c r="J6246" s="6"/>
      <c r="K6246" s="6"/>
      <c r="L6246" s="6"/>
      <c r="M6246" s="6"/>
      <c r="N6246" s="6"/>
      <c r="O6246" s="6"/>
      <c r="P6246" s="10"/>
      <c r="Q6246" s="15" t="str">
        <f t="shared" ca="1" si="197"/>
        <v>-</v>
      </c>
      <c r="R6246" s="6"/>
      <c r="S6246" s="6"/>
      <c r="T6246" s="6"/>
      <c r="U6246" s="6"/>
      <c r="V6246" s="6"/>
      <c r="W6246" s="6" t="str">
        <f t="shared" si="196"/>
        <v>-</v>
      </c>
      <c r="X6246" s="6"/>
      <c r="Y6246" s="6"/>
      <c r="Z6246" s="6"/>
      <c r="AA6246" s="6"/>
      <c r="AB6246" s="6"/>
      <c r="AC6246" s="6"/>
    </row>
    <row r="6247" spans="1:29" x14ac:dyDescent="0.25">
      <c r="Q6247" s="12" t="str">
        <f t="shared" ca="1" si="197"/>
        <v>-</v>
      </c>
      <c r="W6247" t="str">
        <f t="shared" si="196"/>
        <v>-</v>
      </c>
    </row>
    <row r="6248" spans="1:29" x14ac:dyDescent="0.25">
      <c r="A6248" s="6"/>
      <c r="B6248" s="10"/>
      <c r="C6248" s="6"/>
      <c r="D6248" s="6"/>
      <c r="E6248" s="6"/>
      <c r="F6248" s="6"/>
      <c r="G6248" s="6"/>
      <c r="H6248" s="6"/>
      <c r="I6248" s="6"/>
      <c r="J6248" s="6"/>
      <c r="K6248" s="6"/>
      <c r="L6248" s="6"/>
      <c r="M6248" s="6"/>
      <c r="N6248" s="6"/>
      <c r="O6248" s="6"/>
      <c r="P6248" s="10"/>
      <c r="Q6248" s="15" t="str">
        <f t="shared" ca="1" si="197"/>
        <v>-</v>
      </c>
      <c r="R6248" s="6"/>
      <c r="S6248" s="6"/>
      <c r="T6248" s="6"/>
      <c r="U6248" s="6"/>
      <c r="V6248" s="6"/>
      <c r="W6248" s="6" t="str">
        <f t="shared" si="196"/>
        <v>-</v>
      </c>
      <c r="X6248" s="6"/>
      <c r="Y6248" s="6"/>
      <c r="Z6248" s="6"/>
      <c r="AA6248" s="6"/>
      <c r="AB6248" s="6"/>
      <c r="AC6248" s="6"/>
    </row>
    <row r="6249" spans="1:29" x14ac:dyDescent="0.25">
      <c r="Q6249" s="12" t="str">
        <f t="shared" ca="1" si="197"/>
        <v>-</v>
      </c>
      <c r="W6249" t="str">
        <f t="shared" si="196"/>
        <v>-</v>
      </c>
    </row>
    <row r="6250" spans="1:29" x14ac:dyDescent="0.25">
      <c r="A6250" s="6"/>
      <c r="B6250" s="10"/>
      <c r="C6250" s="6"/>
      <c r="D6250" s="6"/>
      <c r="E6250" s="6"/>
      <c r="F6250" s="6"/>
      <c r="G6250" s="6"/>
      <c r="H6250" s="6"/>
      <c r="I6250" s="6"/>
      <c r="J6250" s="6"/>
      <c r="K6250" s="6"/>
      <c r="L6250" s="6"/>
      <c r="M6250" s="6"/>
      <c r="N6250" s="6"/>
      <c r="O6250" s="6"/>
      <c r="P6250" s="10"/>
      <c r="Q6250" s="15" t="str">
        <f t="shared" ca="1" si="197"/>
        <v>-</v>
      </c>
      <c r="R6250" s="6"/>
      <c r="S6250" s="6"/>
      <c r="T6250" s="6"/>
      <c r="U6250" s="6"/>
      <c r="V6250" s="6"/>
      <c r="W6250" s="6" t="str">
        <f t="shared" si="196"/>
        <v>-</v>
      </c>
      <c r="X6250" s="6"/>
      <c r="Y6250" s="6"/>
      <c r="Z6250" s="6"/>
      <c r="AA6250" s="6"/>
      <c r="AB6250" s="6"/>
      <c r="AC6250" s="6"/>
    </row>
    <row r="6251" spans="1:29" x14ac:dyDescent="0.25">
      <c r="Q6251" s="12" t="str">
        <f t="shared" ca="1" si="197"/>
        <v>-</v>
      </c>
      <c r="W6251" t="str">
        <f t="shared" si="196"/>
        <v>-</v>
      </c>
    </row>
    <row r="6252" spans="1:29" x14ac:dyDescent="0.25">
      <c r="A6252" s="6"/>
      <c r="B6252" s="10"/>
      <c r="C6252" s="6"/>
      <c r="D6252" s="6"/>
      <c r="E6252" s="6"/>
      <c r="F6252" s="6"/>
      <c r="G6252" s="6"/>
      <c r="H6252" s="6"/>
      <c r="I6252" s="6"/>
      <c r="J6252" s="6"/>
      <c r="K6252" s="6"/>
      <c r="L6252" s="6"/>
      <c r="M6252" s="6"/>
      <c r="N6252" s="6"/>
      <c r="O6252" s="6"/>
      <c r="P6252" s="10"/>
      <c r="Q6252" s="15" t="str">
        <f t="shared" ca="1" si="197"/>
        <v>-</v>
      </c>
      <c r="R6252" s="6"/>
      <c r="S6252" s="6"/>
      <c r="T6252" s="6"/>
      <c r="U6252" s="6"/>
      <c r="V6252" s="6"/>
      <c r="W6252" s="6" t="str">
        <f t="shared" si="196"/>
        <v>-</v>
      </c>
      <c r="X6252" s="6"/>
      <c r="Y6252" s="6"/>
      <c r="Z6252" s="6"/>
      <c r="AA6252" s="6"/>
      <c r="AB6252" s="6"/>
      <c r="AC6252" s="6"/>
    </row>
    <row r="6253" spans="1:29" x14ac:dyDescent="0.25">
      <c r="Q6253" s="12" t="str">
        <f t="shared" ca="1" si="197"/>
        <v>-</v>
      </c>
      <c r="W6253" t="str">
        <f t="shared" si="196"/>
        <v>-</v>
      </c>
    </row>
    <row r="6254" spans="1:29" x14ac:dyDescent="0.25">
      <c r="A6254" s="6"/>
      <c r="B6254" s="10"/>
      <c r="C6254" s="6"/>
      <c r="D6254" s="6"/>
      <c r="E6254" s="6"/>
      <c r="F6254" s="6"/>
      <c r="G6254" s="6"/>
      <c r="H6254" s="6"/>
      <c r="I6254" s="6"/>
      <c r="J6254" s="6"/>
      <c r="K6254" s="6"/>
      <c r="L6254" s="6"/>
      <c r="M6254" s="6"/>
      <c r="N6254" s="6"/>
      <c r="O6254" s="6"/>
      <c r="P6254" s="10"/>
      <c r="Q6254" s="15" t="str">
        <f t="shared" ca="1" si="197"/>
        <v>-</v>
      </c>
      <c r="R6254" s="6"/>
      <c r="S6254" s="6"/>
      <c r="T6254" s="6"/>
      <c r="U6254" s="6"/>
      <c r="V6254" s="6"/>
      <c r="W6254" s="6" t="str">
        <f t="shared" si="196"/>
        <v>-</v>
      </c>
      <c r="X6254" s="6"/>
      <c r="Y6254" s="6"/>
      <c r="Z6254" s="6"/>
      <c r="AA6254" s="6"/>
      <c r="AB6254" s="6"/>
      <c r="AC6254" s="6"/>
    </row>
    <row r="6255" spans="1:29" x14ac:dyDescent="0.25">
      <c r="Q6255" s="12" t="str">
        <f t="shared" ca="1" si="197"/>
        <v>-</v>
      </c>
      <c r="W6255" t="str">
        <f t="shared" si="196"/>
        <v>-</v>
      </c>
    </row>
    <row r="6256" spans="1:29" x14ac:dyDescent="0.25">
      <c r="A6256" s="6"/>
      <c r="B6256" s="10"/>
      <c r="C6256" s="6"/>
      <c r="D6256" s="6"/>
      <c r="E6256" s="6"/>
      <c r="F6256" s="6"/>
      <c r="G6256" s="6"/>
      <c r="H6256" s="6"/>
      <c r="I6256" s="6"/>
      <c r="J6256" s="6"/>
      <c r="K6256" s="6"/>
      <c r="L6256" s="6"/>
      <c r="M6256" s="6"/>
      <c r="N6256" s="6"/>
      <c r="O6256" s="6"/>
      <c r="P6256" s="10"/>
      <c r="Q6256" s="15" t="str">
        <f t="shared" ca="1" si="197"/>
        <v>-</v>
      </c>
      <c r="R6256" s="6"/>
      <c r="S6256" s="6"/>
      <c r="T6256" s="6"/>
      <c r="U6256" s="6"/>
      <c r="V6256" s="6"/>
      <c r="W6256" s="6" t="str">
        <f t="shared" si="196"/>
        <v>-</v>
      </c>
      <c r="X6256" s="6"/>
      <c r="Y6256" s="6"/>
      <c r="Z6256" s="6"/>
      <c r="AA6256" s="6"/>
      <c r="AB6256" s="6"/>
      <c r="AC6256" s="6"/>
    </row>
    <row r="6257" spans="1:29" x14ac:dyDescent="0.25">
      <c r="Q6257" s="12" t="str">
        <f t="shared" ca="1" si="197"/>
        <v>-</v>
      </c>
      <c r="W6257" t="str">
        <f t="shared" si="196"/>
        <v>-</v>
      </c>
    </row>
    <row r="6258" spans="1:29" x14ac:dyDescent="0.25">
      <c r="A6258" s="6"/>
      <c r="B6258" s="10"/>
      <c r="C6258" s="6"/>
      <c r="D6258" s="6"/>
      <c r="E6258" s="6"/>
      <c r="F6258" s="6"/>
      <c r="G6258" s="6"/>
      <c r="H6258" s="6"/>
      <c r="I6258" s="6"/>
      <c r="J6258" s="6"/>
      <c r="K6258" s="6"/>
      <c r="L6258" s="6"/>
      <c r="M6258" s="6"/>
      <c r="N6258" s="6"/>
      <c r="O6258" s="6"/>
      <c r="P6258" s="10"/>
      <c r="Q6258" s="15" t="str">
        <f t="shared" ca="1" si="197"/>
        <v>-</v>
      </c>
      <c r="R6258" s="6"/>
      <c r="S6258" s="6"/>
      <c r="T6258" s="6"/>
      <c r="U6258" s="6"/>
      <c r="V6258" s="6"/>
      <c r="W6258" s="6" t="str">
        <f t="shared" si="196"/>
        <v>-</v>
      </c>
      <c r="X6258" s="6"/>
      <c r="Y6258" s="6"/>
      <c r="Z6258" s="6"/>
      <c r="AA6258" s="6"/>
      <c r="AB6258" s="6"/>
      <c r="AC6258" s="6"/>
    </row>
    <row r="6259" spans="1:29" x14ac:dyDescent="0.25">
      <c r="Q6259" s="12" t="str">
        <f t="shared" ca="1" si="197"/>
        <v>-</v>
      </c>
      <c r="W6259" t="str">
        <f t="shared" si="196"/>
        <v>-</v>
      </c>
    </row>
    <row r="6260" spans="1:29" x14ac:dyDescent="0.25">
      <c r="A6260" s="6"/>
      <c r="B6260" s="10"/>
      <c r="C6260" s="6"/>
      <c r="D6260" s="6"/>
      <c r="E6260" s="6"/>
      <c r="F6260" s="6"/>
      <c r="G6260" s="6"/>
      <c r="H6260" s="6"/>
      <c r="I6260" s="6"/>
      <c r="J6260" s="6"/>
      <c r="K6260" s="6"/>
      <c r="L6260" s="6"/>
      <c r="M6260" s="6"/>
      <c r="N6260" s="6"/>
      <c r="O6260" s="6"/>
      <c r="P6260" s="10"/>
      <c r="Q6260" s="15" t="str">
        <f t="shared" ca="1" si="197"/>
        <v>-</v>
      </c>
      <c r="R6260" s="6"/>
      <c r="S6260" s="6"/>
      <c r="T6260" s="6"/>
      <c r="U6260" s="6"/>
      <c r="V6260" s="6"/>
      <c r="W6260" s="6" t="str">
        <f t="shared" si="196"/>
        <v>-</v>
      </c>
      <c r="X6260" s="6"/>
      <c r="Y6260" s="6"/>
      <c r="Z6260" s="6"/>
      <c r="AA6260" s="6"/>
      <c r="AB6260" s="6"/>
      <c r="AC6260" s="6"/>
    </row>
    <row r="6261" spans="1:29" x14ac:dyDescent="0.25">
      <c r="Q6261" s="12" t="str">
        <f t="shared" ca="1" si="197"/>
        <v>-</v>
      </c>
      <c r="W6261" t="str">
        <f t="shared" si="196"/>
        <v>-</v>
      </c>
    </row>
    <row r="6262" spans="1:29" x14ac:dyDescent="0.25">
      <c r="A6262" s="6"/>
      <c r="B6262" s="10"/>
      <c r="C6262" s="6"/>
      <c r="D6262" s="6"/>
      <c r="E6262" s="6"/>
      <c r="F6262" s="6"/>
      <c r="G6262" s="6"/>
      <c r="H6262" s="6"/>
      <c r="I6262" s="6"/>
      <c r="J6262" s="6"/>
      <c r="K6262" s="6"/>
      <c r="L6262" s="6"/>
      <c r="M6262" s="6"/>
      <c r="N6262" s="6"/>
      <c r="O6262" s="6"/>
      <c r="P6262" s="10"/>
      <c r="Q6262" s="15" t="str">
        <f t="shared" ca="1" si="197"/>
        <v>-</v>
      </c>
      <c r="R6262" s="6"/>
      <c r="S6262" s="6"/>
      <c r="T6262" s="6"/>
      <c r="U6262" s="6"/>
      <c r="V6262" s="6"/>
      <c r="W6262" s="6" t="str">
        <f t="shared" si="196"/>
        <v>-</v>
      </c>
      <c r="X6262" s="6"/>
      <c r="Y6262" s="6"/>
      <c r="Z6262" s="6"/>
      <c r="AA6262" s="6"/>
      <c r="AB6262" s="6"/>
      <c r="AC6262" s="6"/>
    </row>
    <row r="6263" spans="1:29" x14ac:dyDescent="0.25">
      <c r="Q6263" s="12" t="str">
        <f t="shared" ca="1" si="197"/>
        <v>-</v>
      </c>
      <c r="W6263" t="str">
        <f t="shared" si="196"/>
        <v>-</v>
      </c>
    </row>
    <row r="6264" spans="1:29" x14ac:dyDescent="0.25">
      <c r="A6264" s="6"/>
      <c r="B6264" s="10"/>
      <c r="C6264" s="6"/>
      <c r="D6264" s="6"/>
      <c r="E6264" s="6"/>
      <c r="F6264" s="6"/>
      <c r="G6264" s="6"/>
      <c r="H6264" s="6"/>
      <c r="I6264" s="6"/>
      <c r="J6264" s="6"/>
      <c r="K6264" s="6"/>
      <c r="L6264" s="6"/>
      <c r="M6264" s="6"/>
      <c r="N6264" s="6"/>
      <c r="O6264" s="6"/>
      <c r="P6264" s="10"/>
      <c r="Q6264" s="15" t="str">
        <f t="shared" ca="1" si="197"/>
        <v>-</v>
      </c>
      <c r="R6264" s="6"/>
      <c r="S6264" s="6"/>
      <c r="T6264" s="6"/>
      <c r="U6264" s="6"/>
      <c r="V6264" s="6"/>
      <c r="W6264" s="6" t="str">
        <f t="shared" si="196"/>
        <v>-</v>
      </c>
      <c r="X6264" s="6"/>
      <c r="Y6264" s="6"/>
      <c r="Z6264" s="6"/>
      <c r="AA6264" s="6"/>
      <c r="AB6264" s="6"/>
      <c r="AC6264" s="6"/>
    </row>
    <row r="6265" spans="1:29" x14ac:dyDescent="0.25">
      <c r="Q6265" s="12" t="str">
        <f t="shared" ca="1" si="197"/>
        <v>-</v>
      </c>
      <c r="W6265" t="str">
        <f t="shared" si="196"/>
        <v>-</v>
      </c>
    </row>
    <row r="6266" spans="1:29" x14ac:dyDescent="0.25">
      <c r="A6266" s="6"/>
      <c r="B6266" s="10"/>
      <c r="C6266" s="6"/>
      <c r="D6266" s="6"/>
      <c r="E6266" s="6"/>
      <c r="F6266" s="6"/>
      <c r="G6266" s="6"/>
      <c r="H6266" s="6"/>
      <c r="I6266" s="6"/>
      <c r="J6266" s="6"/>
      <c r="K6266" s="6"/>
      <c r="L6266" s="6"/>
      <c r="M6266" s="6"/>
      <c r="N6266" s="6"/>
      <c r="O6266" s="6"/>
      <c r="P6266" s="10"/>
      <c r="Q6266" s="15" t="str">
        <f t="shared" ca="1" si="197"/>
        <v>-</v>
      </c>
      <c r="R6266" s="6"/>
      <c r="S6266" s="6"/>
      <c r="T6266" s="6"/>
      <c r="U6266" s="6"/>
      <c r="V6266" s="6"/>
      <c r="W6266" s="6" t="str">
        <f t="shared" si="196"/>
        <v>-</v>
      </c>
      <c r="X6266" s="6"/>
      <c r="Y6266" s="6"/>
      <c r="Z6266" s="6"/>
      <c r="AA6266" s="6"/>
      <c r="AB6266" s="6"/>
      <c r="AC6266" s="6"/>
    </row>
    <row r="6267" spans="1:29" x14ac:dyDescent="0.25">
      <c r="Q6267" s="12" t="str">
        <f t="shared" ca="1" si="197"/>
        <v>-</v>
      </c>
      <c r="W6267" t="str">
        <f t="shared" si="196"/>
        <v>-</v>
      </c>
    </row>
    <row r="6268" spans="1:29" x14ac:dyDescent="0.25">
      <c r="A6268" s="6"/>
      <c r="B6268" s="10"/>
      <c r="C6268" s="6"/>
      <c r="D6268" s="6"/>
      <c r="E6268" s="6"/>
      <c r="F6268" s="6"/>
      <c r="G6268" s="6"/>
      <c r="H6268" s="6"/>
      <c r="I6268" s="6"/>
      <c r="J6268" s="6"/>
      <c r="K6268" s="6"/>
      <c r="L6268" s="6"/>
      <c r="M6268" s="6"/>
      <c r="N6268" s="6"/>
      <c r="O6268" s="6"/>
      <c r="P6268" s="10"/>
      <c r="Q6268" s="15" t="str">
        <f t="shared" ca="1" si="197"/>
        <v>-</v>
      </c>
      <c r="R6268" s="6"/>
      <c r="S6268" s="6"/>
      <c r="T6268" s="6"/>
      <c r="U6268" s="6"/>
      <c r="V6268" s="6"/>
      <c r="W6268" s="6" t="str">
        <f t="shared" si="196"/>
        <v>-</v>
      </c>
      <c r="X6268" s="6"/>
      <c r="Y6268" s="6"/>
      <c r="Z6268" s="6"/>
      <c r="AA6268" s="6"/>
      <c r="AB6268" s="6"/>
      <c r="AC6268" s="6"/>
    </row>
    <row r="6269" spans="1:29" x14ac:dyDescent="0.25">
      <c r="Q6269" s="12" t="str">
        <f t="shared" ca="1" si="197"/>
        <v>-</v>
      </c>
      <c r="W6269" t="str">
        <f t="shared" si="196"/>
        <v>-</v>
      </c>
    </row>
    <row r="6270" spans="1:29" x14ac:dyDescent="0.25">
      <c r="A6270" s="6"/>
      <c r="B6270" s="10"/>
      <c r="C6270" s="6"/>
      <c r="D6270" s="6"/>
      <c r="E6270" s="6"/>
      <c r="F6270" s="6"/>
      <c r="G6270" s="6"/>
      <c r="H6270" s="6"/>
      <c r="I6270" s="6"/>
      <c r="J6270" s="6"/>
      <c r="K6270" s="6"/>
      <c r="L6270" s="6"/>
      <c r="M6270" s="6"/>
      <c r="N6270" s="6"/>
      <c r="O6270" s="6"/>
      <c r="P6270" s="10"/>
      <c r="Q6270" s="15" t="str">
        <f t="shared" ca="1" si="197"/>
        <v>-</v>
      </c>
      <c r="R6270" s="6"/>
      <c r="S6270" s="6"/>
      <c r="T6270" s="6"/>
      <c r="U6270" s="6"/>
      <c r="V6270" s="6"/>
      <c r="W6270" s="6" t="str">
        <f t="shared" si="196"/>
        <v>-</v>
      </c>
      <c r="X6270" s="6"/>
      <c r="Y6270" s="6"/>
      <c r="Z6270" s="6"/>
      <c r="AA6270" s="6"/>
      <c r="AB6270" s="6"/>
      <c r="AC6270" s="6"/>
    </row>
    <row r="6271" spans="1:29" x14ac:dyDescent="0.25">
      <c r="Q6271" s="12" t="str">
        <f t="shared" ca="1" si="197"/>
        <v>-</v>
      </c>
      <c r="W6271" t="str">
        <f t="shared" si="196"/>
        <v>-</v>
      </c>
    </row>
    <row r="6272" spans="1:29" x14ac:dyDescent="0.25">
      <c r="A6272" s="6"/>
      <c r="B6272" s="10"/>
      <c r="C6272" s="6"/>
      <c r="D6272" s="6"/>
      <c r="E6272" s="6"/>
      <c r="F6272" s="6"/>
      <c r="G6272" s="6"/>
      <c r="H6272" s="6"/>
      <c r="I6272" s="6"/>
      <c r="J6272" s="6"/>
      <c r="K6272" s="6"/>
      <c r="L6272" s="6"/>
      <c r="M6272" s="6"/>
      <c r="N6272" s="6"/>
      <c r="O6272" s="6"/>
      <c r="P6272" s="10"/>
      <c r="Q6272" s="15" t="str">
        <f t="shared" ca="1" si="197"/>
        <v>-</v>
      </c>
      <c r="R6272" s="6"/>
      <c r="S6272" s="6"/>
      <c r="T6272" s="6"/>
      <c r="U6272" s="6"/>
      <c r="V6272" s="6"/>
      <c r="W6272" s="6" t="str">
        <f t="shared" si="196"/>
        <v>-</v>
      </c>
      <c r="X6272" s="6"/>
      <c r="Y6272" s="6"/>
      <c r="Z6272" s="6"/>
      <c r="AA6272" s="6"/>
      <c r="AB6272" s="6"/>
      <c r="AC6272" s="6"/>
    </row>
    <row r="6273" spans="1:29" x14ac:dyDescent="0.25">
      <c r="Q6273" s="12" t="str">
        <f t="shared" ca="1" si="197"/>
        <v>-</v>
      </c>
      <c r="W6273" t="str">
        <f t="shared" si="196"/>
        <v>-</v>
      </c>
    </row>
    <row r="6274" spans="1:29" x14ac:dyDescent="0.25">
      <c r="A6274" s="6"/>
      <c r="B6274" s="10"/>
      <c r="C6274" s="6"/>
      <c r="D6274" s="6"/>
      <c r="E6274" s="6"/>
      <c r="F6274" s="6"/>
      <c r="G6274" s="6"/>
      <c r="H6274" s="6"/>
      <c r="I6274" s="6"/>
      <c r="J6274" s="6"/>
      <c r="K6274" s="6"/>
      <c r="L6274" s="6"/>
      <c r="M6274" s="6"/>
      <c r="N6274" s="6"/>
      <c r="O6274" s="6"/>
      <c r="P6274" s="10"/>
      <c r="Q6274" s="15" t="str">
        <f t="shared" ca="1" si="197"/>
        <v>-</v>
      </c>
      <c r="R6274" s="6"/>
      <c r="S6274" s="6"/>
      <c r="T6274" s="6"/>
      <c r="U6274" s="6"/>
      <c r="V6274" s="6"/>
      <c r="W6274" s="6" t="str">
        <f t="shared" si="196"/>
        <v>-</v>
      </c>
      <c r="X6274" s="6"/>
      <c r="Y6274" s="6"/>
      <c r="Z6274" s="6"/>
      <c r="AA6274" s="6"/>
      <c r="AB6274" s="6"/>
      <c r="AC6274" s="6"/>
    </row>
    <row r="6275" spans="1:29" x14ac:dyDescent="0.25">
      <c r="Q6275" s="12" t="str">
        <f t="shared" ca="1" si="197"/>
        <v>-</v>
      </c>
      <c r="W6275" t="str">
        <f t="shared" si="196"/>
        <v>-</v>
      </c>
    </row>
    <row r="6276" spans="1:29" x14ac:dyDescent="0.25">
      <c r="A6276" s="6"/>
      <c r="B6276" s="10"/>
      <c r="C6276" s="6"/>
      <c r="D6276" s="6"/>
      <c r="E6276" s="6"/>
      <c r="F6276" s="6"/>
      <c r="G6276" s="6"/>
      <c r="H6276" s="6"/>
      <c r="I6276" s="6"/>
      <c r="J6276" s="6"/>
      <c r="K6276" s="6"/>
      <c r="L6276" s="6"/>
      <c r="M6276" s="6"/>
      <c r="N6276" s="6"/>
      <c r="O6276" s="6"/>
      <c r="P6276" s="10"/>
      <c r="Q6276" s="15" t="str">
        <f t="shared" ca="1" si="197"/>
        <v>-</v>
      </c>
      <c r="R6276" s="6"/>
      <c r="S6276" s="6"/>
      <c r="T6276" s="6"/>
      <c r="U6276" s="6"/>
      <c r="V6276" s="6"/>
      <c r="W6276" s="6" t="str">
        <f t="shared" si="196"/>
        <v>-</v>
      </c>
      <c r="X6276" s="6"/>
      <c r="Y6276" s="6"/>
      <c r="Z6276" s="6"/>
      <c r="AA6276" s="6"/>
      <c r="AB6276" s="6"/>
      <c r="AC6276" s="6"/>
    </row>
    <row r="6277" spans="1:29" x14ac:dyDescent="0.25">
      <c r="Q6277" s="12" t="str">
        <f t="shared" ca="1" si="197"/>
        <v>-</v>
      </c>
      <c r="W6277" t="str">
        <f t="shared" si="196"/>
        <v>-</v>
      </c>
    </row>
    <row r="6278" spans="1:29" x14ac:dyDescent="0.25">
      <c r="A6278" s="6"/>
      <c r="B6278" s="10"/>
      <c r="C6278" s="6"/>
      <c r="D6278" s="6"/>
      <c r="E6278" s="6"/>
      <c r="F6278" s="6"/>
      <c r="G6278" s="6"/>
      <c r="H6278" s="6"/>
      <c r="I6278" s="6"/>
      <c r="J6278" s="6"/>
      <c r="K6278" s="6"/>
      <c r="L6278" s="6"/>
      <c r="M6278" s="6"/>
      <c r="N6278" s="6"/>
      <c r="O6278" s="6"/>
      <c r="P6278" s="10"/>
      <c r="Q6278" s="15" t="str">
        <f t="shared" ca="1" si="197"/>
        <v>-</v>
      </c>
      <c r="R6278" s="6"/>
      <c r="S6278" s="6"/>
      <c r="T6278" s="6"/>
      <c r="U6278" s="6"/>
      <c r="V6278" s="6"/>
      <c r="W6278" s="6" t="str">
        <f t="shared" si="196"/>
        <v>-</v>
      </c>
      <c r="X6278" s="6"/>
      <c r="Y6278" s="6"/>
      <c r="Z6278" s="6"/>
      <c r="AA6278" s="6"/>
      <c r="AB6278" s="6"/>
      <c r="AC6278" s="6"/>
    </row>
    <row r="6279" spans="1:29" x14ac:dyDescent="0.25">
      <c r="Q6279" s="12" t="str">
        <f t="shared" ca="1" si="197"/>
        <v>-</v>
      </c>
      <c r="W6279" t="str">
        <f t="shared" si="196"/>
        <v>-</v>
      </c>
    </row>
    <row r="6280" spans="1:29" x14ac:dyDescent="0.25">
      <c r="A6280" s="6"/>
      <c r="B6280" s="10"/>
      <c r="C6280" s="6"/>
      <c r="D6280" s="6"/>
      <c r="E6280" s="6"/>
      <c r="F6280" s="6"/>
      <c r="G6280" s="6"/>
      <c r="H6280" s="6"/>
      <c r="I6280" s="6"/>
      <c r="J6280" s="6"/>
      <c r="K6280" s="6"/>
      <c r="L6280" s="6"/>
      <c r="M6280" s="6"/>
      <c r="N6280" s="6"/>
      <c r="O6280" s="6"/>
      <c r="P6280" s="10"/>
      <c r="Q6280" s="15" t="str">
        <f t="shared" ca="1" si="197"/>
        <v>-</v>
      </c>
      <c r="R6280" s="6"/>
      <c r="S6280" s="6"/>
      <c r="T6280" s="6"/>
      <c r="U6280" s="6"/>
      <c r="V6280" s="6"/>
      <c r="W6280" s="6" t="str">
        <f t="shared" ref="W6280:W6343" si="198">IF(OR(ISBLANK(J6280),ISBLANK(V6280)),"-",(IF(J6280=V6280,"Yes","No")))</f>
        <v>-</v>
      </c>
      <c r="X6280" s="6"/>
      <c r="Y6280" s="6"/>
      <c r="Z6280" s="6"/>
      <c r="AA6280" s="6"/>
      <c r="AB6280" s="6"/>
      <c r="AC6280" s="6"/>
    </row>
    <row r="6281" spans="1:29" x14ac:dyDescent="0.25">
      <c r="Q6281" s="12" t="str">
        <f t="shared" ref="Q6281:Q6344" ca="1" si="199">IF(B6281&gt;1/1/1900, (IF(R6281="Closed",(DATEDIF(B6281,P6281,"d"))-(DATEDIF(M6281,O6281,"d")),IF(OR(R6281="Pending",ISBLANK(P6281)),TODAY()-B6281))),"-")</f>
        <v>-</v>
      </c>
      <c r="W6281" t="str">
        <f t="shared" si="198"/>
        <v>-</v>
      </c>
    </row>
    <row r="6282" spans="1:29" x14ac:dyDescent="0.25">
      <c r="A6282" s="6"/>
      <c r="B6282" s="10"/>
      <c r="C6282" s="6"/>
      <c r="D6282" s="6"/>
      <c r="E6282" s="6"/>
      <c r="F6282" s="6"/>
      <c r="G6282" s="6"/>
      <c r="H6282" s="6"/>
      <c r="I6282" s="6"/>
      <c r="J6282" s="6"/>
      <c r="K6282" s="6"/>
      <c r="L6282" s="6"/>
      <c r="M6282" s="6"/>
      <c r="N6282" s="6"/>
      <c r="O6282" s="6"/>
      <c r="P6282" s="10"/>
      <c r="Q6282" s="15" t="str">
        <f t="shared" ca="1" si="199"/>
        <v>-</v>
      </c>
      <c r="R6282" s="6"/>
      <c r="S6282" s="6"/>
      <c r="T6282" s="6"/>
      <c r="U6282" s="6"/>
      <c r="V6282" s="6"/>
      <c r="W6282" s="6" t="str">
        <f t="shared" si="198"/>
        <v>-</v>
      </c>
      <c r="X6282" s="6"/>
      <c r="Y6282" s="6"/>
      <c r="Z6282" s="6"/>
      <c r="AA6282" s="6"/>
      <c r="AB6282" s="6"/>
      <c r="AC6282" s="6"/>
    </row>
    <row r="6283" spans="1:29" x14ac:dyDescent="0.25">
      <c r="Q6283" s="12" t="str">
        <f t="shared" ca="1" si="199"/>
        <v>-</v>
      </c>
      <c r="W6283" t="str">
        <f t="shared" si="198"/>
        <v>-</v>
      </c>
    </row>
    <row r="6284" spans="1:29" x14ac:dyDescent="0.25">
      <c r="A6284" s="6"/>
      <c r="B6284" s="10"/>
      <c r="C6284" s="6"/>
      <c r="D6284" s="6"/>
      <c r="E6284" s="6"/>
      <c r="F6284" s="6"/>
      <c r="G6284" s="6"/>
      <c r="H6284" s="6"/>
      <c r="I6284" s="6"/>
      <c r="J6284" s="6"/>
      <c r="K6284" s="6"/>
      <c r="L6284" s="6"/>
      <c r="M6284" s="6"/>
      <c r="N6284" s="6"/>
      <c r="O6284" s="6"/>
      <c r="P6284" s="10"/>
      <c r="Q6284" s="15" t="str">
        <f t="shared" ca="1" si="199"/>
        <v>-</v>
      </c>
      <c r="R6284" s="6"/>
      <c r="S6284" s="6"/>
      <c r="T6284" s="6"/>
      <c r="U6284" s="6"/>
      <c r="V6284" s="6"/>
      <c r="W6284" s="6" t="str">
        <f t="shared" si="198"/>
        <v>-</v>
      </c>
      <c r="X6284" s="6"/>
      <c r="Y6284" s="6"/>
      <c r="Z6284" s="6"/>
      <c r="AA6284" s="6"/>
      <c r="AB6284" s="6"/>
      <c r="AC6284" s="6"/>
    </row>
    <row r="6285" spans="1:29" x14ac:dyDescent="0.25">
      <c r="Q6285" s="12" t="str">
        <f t="shared" ca="1" si="199"/>
        <v>-</v>
      </c>
      <c r="W6285" t="str">
        <f t="shared" si="198"/>
        <v>-</v>
      </c>
    </row>
    <row r="6286" spans="1:29" x14ac:dyDescent="0.25">
      <c r="A6286" s="6"/>
      <c r="B6286" s="10"/>
      <c r="C6286" s="6"/>
      <c r="D6286" s="6"/>
      <c r="E6286" s="6"/>
      <c r="F6286" s="6"/>
      <c r="G6286" s="6"/>
      <c r="H6286" s="6"/>
      <c r="I6286" s="6"/>
      <c r="J6286" s="6"/>
      <c r="K6286" s="6"/>
      <c r="L6286" s="6"/>
      <c r="M6286" s="6"/>
      <c r="N6286" s="6"/>
      <c r="O6286" s="6"/>
      <c r="P6286" s="10"/>
      <c r="Q6286" s="15" t="str">
        <f t="shared" ca="1" si="199"/>
        <v>-</v>
      </c>
      <c r="R6286" s="6"/>
      <c r="S6286" s="6"/>
      <c r="T6286" s="6"/>
      <c r="U6286" s="6"/>
      <c r="V6286" s="6"/>
      <c r="W6286" s="6" t="str">
        <f t="shared" si="198"/>
        <v>-</v>
      </c>
      <c r="X6286" s="6"/>
      <c r="Y6286" s="6"/>
      <c r="Z6286" s="6"/>
      <c r="AA6286" s="6"/>
      <c r="AB6286" s="6"/>
      <c r="AC6286" s="6"/>
    </row>
    <row r="6287" spans="1:29" x14ac:dyDescent="0.25">
      <c r="Q6287" s="12" t="str">
        <f t="shared" ca="1" si="199"/>
        <v>-</v>
      </c>
      <c r="W6287" t="str">
        <f t="shared" si="198"/>
        <v>-</v>
      </c>
    </row>
    <row r="6288" spans="1:29" x14ac:dyDescent="0.25">
      <c r="A6288" s="6"/>
      <c r="B6288" s="10"/>
      <c r="C6288" s="6"/>
      <c r="D6288" s="6"/>
      <c r="E6288" s="6"/>
      <c r="F6288" s="6"/>
      <c r="G6288" s="6"/>
      <c r="H6288" s="6"/>
      <c r="I6288" s="6"/>
      <c r="J6288" s="6"/>
      <c r="K6288" s="6"/>
      <c r="L6288" s="6"/>
      <c r="M6288" s="6"/>
      <c r="N6288" s="6"/>
      <c r="O6288" s="6"/>
      <c r="P6288" s="10"/>
      <c r="Q6288" s="15" t="str">
        <f t="shared" ca="1" si="199"/>
        <v>-</v>
      </c>
      <c r="R6288" s="6"/>
      <c r="S6288" s="6"/>
      <c r="T6288" s="6"/>
      <c r="U6288" s="6"/>
      <c r="V6288" s="6"/>
      <c r="W6288" s="6" t="str">
        <f t="shared" si="198"/>
        <v>-</v>
      </c>
      <c r="X6288" s="6"/>
      <c r="Y6288" s="6"/>
      <c r="Z6288" s="6"/>
      <c r="AA6288" s="6"/>
      <c r="AB6288" s="6"/>
      <c r="AC6288" s="6"/>
    </row>
    <row r="6289" spans="1:29" x14ac:dyDescent="0.25">
      <c r="Q6289" s="12" t="str">
        <f t="shared" ca="1" si="199"/>
        <v>-</v>
      </c>
      <c r="W6289" t="str">
        <f t="shared" si="198"/>
        <v>-</v>
      </c>
    </row>
    <row r="6290" spans="1:29" x14ac:dyDescent="0.25">
      <c r="A6290" s="6"/>
      <c r="B6290" s="10"/>
      <c r="C6290" s="6"/>
      <c r="D6290" s="6"/>
      <c r="E6290" s="6"/>
      <c r="F6290" s="6"/>
      <c r="G6290" s="6"/>
      <c r="H6290" s="6"/>
      <c r="I6290" s="6"/>
      <c r="J6290" s="6"/>
      <c r="K6290" s="6"/>
      <c r="L6290" s="6"/>
      <c r="M6290" s="6"/>
      <c r="N6290" s="6"/>
      <c r="O6290" s="6"/>
      <c r="P6290" s="10"/>
      <c r="Q6290" s="15" t="str">
        <f t="shared" ca="1" si="199"/>
        <v>-</v>
      </c>
      <c r="R6290" s="6"/>
      <c r="S6290" s="6"/>
      <c r="T6290" s="6"/>
      <c r="U6290" s="6"/>
      <c r="V6290" s="6"/>
      <c r="W6290" s="6" t="str">
        <f t="shared" si="198"/>
        <v>-</v>
      </c>
      <c r="X6290" s="6"/>
      <c r="Y6290" s="6"/>
      <c r="Z6290" s="6"/>
      <c r="AA6290" s="6"/>
      <c r="AB6290" s="6"/>
      <c r="AC6290" s="6"/>
    </row>
    <row r="6291" spans="1:29" x14ac:dyDescent="0.25">
      <c r="Q6291" s="12" t="str">
        <f t="shared" ca="1" si="199"/>
        <v>-</v>
      </c>
      <c r="W6291" t="str">
        <f t="shared" si="198"/>
        <v>-</v>
      </c>
    </row>
    <row r="6292" spans="1:29" x14ac:dyDescent="0.25">
      <c r="A6292" s="6"/>
      <c r="B6292" s="10"/>
      <c r="C6292" s="6"/>
      <c r="D6292" s="6"/>
      <c r="E6292" s="6"/>
      <c r="F6292" s="6"/>
      <c r="G6292" s="6"/>
      <c r="H6292" s="6"/>
      <c r="I6292" s="6"/>
      <c r="J6292" s="6"/>
      <c r="K6292" s="6"/>
      <c r="L6292" s="6"/>
      <c r="M6292" s="6"/>
      <c r="N6292" s="6"/>
      <c r="O6292" s="6"/>
      <c r="P6292" s="10"/>
      <c r="Q6292" s="15" t="str">
        <f t="shared" ca="1" si="199"/>
        <v>-</v>
      </c>
      <c r="R6292" s="6"/>
      <c r="S6292" s="6"/>
      <c r="T6292" s="6"/>
      <c r="U6292" s="6"/>
      <c r="V6292" s="6"/>
      <c r="W6292" s="6" t="str">
        <f t="shared" si="198"/>
        <v>-</v>
      </c>
      <c r="X6292" s="6"/>
      <c r="Y6292" s="6"/>
      <c r="Z6292" s="6"/>
      <c r="AA6292" s="6"/>
      <c r="AB6292" s="6"/>
      <c r="AC6292" s="6"/>
    </row>
    <row r="6293" spans="1:29" x14ac:dyDescent="0.25">
      <c r="Q6293" s="12" t="str">
        <f t="shared" ca="1" si="199"/>
        <v>-</v>
      </c>
      <c r="W6293" t="str">
        <f t="shared" si="198"/>
        <v>-</v>
      </c>
    </row>
    <row r="6294" spans="1:29" x14ac:dyDescent="0.25">
      <c r="A6294" s="6"/>
      <c r="B6294" s="10"/>
      <c r="C6294" s="6"/>
      <c r="D6294" s="6"/>
      <c r="E6294" s="6"/>
      <c r="F6294" s="6"/>
      <c r="G6294" s="6"/>
      <c r="H6294" s="6"/>
      <c r="I6294" s="6"/>
      <c r="J6294" s="6"/>
      <c r="K6294" s="6"/>
      <c r="L6294" s="6"/>
      <c r="M6294" s="6"/>
      <c r="N6294" s="6"/>
      <c r="O6294" s="6"/>
      <c r="P6294" s="10"/>
      <c r="Q6294" s="15" t="str">
        <f t="shared" ca="1" si="199"/>
        <v>-</v>
      </c>
      <c r="R6294" s="6"/>
      <c r="S6294" s="6"/>
      <c r="T6294" s="6"/>
      <c r="U6294" s="6"/>
      <c r="V6294" s="6"/>
      <c r="W6294" s="6" t="str">
        <f t="shared" si="198"/>
        <v>-</v>
      </c>
      <c r="X6294" s="6"/>
      <c r="Y6294" s="6"/>
      <c r="Z6294" s="6"/>
      <c r="AA6294" s="6"/>
      <c r="AB6294" s="6"/>
      <c r="AC6294" s="6"/>
    </row>
    <row r="6295" spans="1:29" x14ac:dyDescent="0.25">
      <c r="Q6295" s="12" t="str">
        <f t="shared" ca="1" si="199"/>
        <v>-</v>
      </c>
      <c r="W6295" t="str">
        <f t="shared" si="198"/>
        <v>-</v>
      </c>
    </row>
    <row r="6296" spans="1:29" x14ac:dyDescent="0.25">
      <c r="A6296" s="6"/>
      <c r="B6296" s="10"/>
      <c r="C6296" s="6"/>
      <c r="D6296" s="6"/>
      <c r="E6296" s="6"/>
      <c r="F6296" s="6"/>
      <c r="G6296" s="6"/>
      <c r="H6296" s="6"/>
      <c r="I6296" s="6"/>
      <c r="J6296" s="6"/>
      <c r="K6296" s="6"/>
      <c r="L6296" s="6"/>
      <c r="M6296" s="6"/>
      <c r="N6296" s="6"/>
      <c r="O6296" s="6"/>
      <c r="P6296" s="10"/>
      <c r="Q6296" s="15" t="str">
        <f t="shared" ca="1" si="199"/>
        <v>-</v>
      </c>
      <c r="R6296" s="6"/>
      <c r="S6296" s="6"/>
      <c r="T6296" s="6"/>
      <c r="U6296" s="6"/>
      <c r="V6296" s="6"/>
      <c r="W6296" s="6" t="str">
        <f t="shared" si="198"/>
        <v>-</v>
      </c>
      <c r="X6296" s="6"/>
      <c r="Y6296" s="6"/>
      <c r="Z6296" s="6"/>
      <c r="AA6296" s="6"/>
      <c r="AB6296" s="6"/>
      <c r="AC6296" s="6"/>
    </row>
    <row r="6297" spans="1:29" x14ac:dyDescent="0.25">
      <c r="Q6297" s="12" t="str">
        <f t="shared" ca="1" si="199"/>
        <v>-</v>
      </c>
      <c r="W6297" t="str">
        <f t="shared" si="198"/>
        <v>-</v>
      </c>
    </row>
    <row r="6298" spans="1:29" x14ac:dyDescent="0.25">
      <c r="A6298" s="6"/>
      <c r="B6298" s="10"/>
      <c r="C6298" s="6"/>
      <c r="D6298" s="6"/>
      <c r="E6298" s="6"/>
      <c r="F6298" s="6"/>
      <c r="G6298" s="6"/>
      <c r="H6298" s="6"/>
      <c r="I6298" s="6"/>
      <c r="J6298" s="6"/>
      <c r="K6298" s="6"/>
      <c r="L6298" s="6"/>
      <c r="M6298" s="6"/>
      <c r="N6298" s="6"/>
      <c r="O6298" s="6"/>
      <c r="P6298" s="10"/>
      <c r="Q6298" s="15" t="str">
        <f t="shared" ca="1" si="199"/>
        <v>-</v>
      </c>
      <c r="R6298" s="6"/>
      <c r="S6298" s="6"/>
      <c r="T6298" s="6"/>
      <c r="U6298" s="6"/>
      <c r="V6298" s="6"/>
      <c r="W6298" s="6" t="str">
        <f t="shared" si="198"/>
        <v>-</v>
      </c>
      <c r="X6298" s="6"/>
      <c r="Y6298" s="6"/>
      <c r="Z6298" s="6"/>
      <c r="AA6298" s="6"/>
      <c r="AB6298" s="6"/>
      <c r="AC6298" s="6"/>
    </row>
    <row r="6299" spans="1:29" x14ac:dyDescent="0.25">
      <c r="Q6299" s="12" t="str">
        <f t="shared" ca="1" si="199"/>
        <v>-</v>
      </c>
      <c r="W6299" t="str">
        <f t="shared" si="198"/>
        <v>-</v>
      </c>
    </row>
    <row r="6300" spans="1:29" x14ac:dyDescent="0.25">
      <c r="A6300" s="6"/>
      <c r="B6300" s="10"/>
      <c r="C6300" s="6"/>
      <c r="D6300" s="6"/>
      <c r="E6300" s="6"/>
      <c r="F6300" s="6"/>
      <c r="G6300" s="6"/>
      <c r="H6300" s="6"/>
      <c r="I6300" s="6"/>
      <c r="J6300" s="6"/>
      <c r="K6300" s="6"/>
      <c r="L6300" s="6"/>
      <c r="M6300" s="6"/>
      <c r="N6300" s="6"/>
      <c r="O6300" s="6"/>
      <c r="P6300" s="10"/>
      <c r="Q6300" s="15" t="str">
        <f t="shared" ca="1" si="199"/>
        <v>-</v>
      </c>
      <c r="R6300" s="6"/>
      <c r="S6300" s="6"/>
      <c r="T6300" s="6"/>
      <c r="U6300" s="6"/>
      <c r="V6300" s="6"/>
      <c r="W6300" s="6" t="str">
        <f t="shared" si="198"/>
        <v>-</v>
      </c>
      <c r="X6300" s="6"/>
      <c r="Y6300" s="6"/>
      <c r="Z6300" s="6"/>
      <c r="AA6300" s="6"/>
      <c r="AB6300" s="6"/>
      <c r="AC6300" s="6"/>
    </row>
    <row r="6301" spans="1:29" x14ac:dyDescent="0.25">
      <c r="Q6301" s="12" t="str">
        <f t="shared" ca="1" si="199"/>
        <v>-</v>
      </c>
      <c r="W6301" t="str">
        <f t="shared" si="198"/>
        <v>-</v>
      </c>
    </row>
    <row r="6302" spans="1:29" x14ac:dyDescent="0.25">
      <c r="A6302" s="6"/>
      <c r="B6302" s="10"/>
      <c r="C6302" s="6"/>
      <c r="D6302" s="6"/>
      <c r="E6302" s="6"/>
      <c r="F6302" s="6"/>
      <c r="G6302" s="6"/>
      <c r="H6302" s="6"/>
      <c r="I6302" s="6"/>
      <c r="J6302" s="6"/>
      <c r="K6302" s="6"/>
      <c r="L6302" s="6"/>
      <c r="M6302" s="6"/>
      <c r="N6302" s="6"/>
      <c r="O6302" s="6"/>
      <c r="P6302" s="10"/>
      <c r="Q6302" s="15" t="str">
        <f t="shared" ca="1" si="199"/>
        <v>-</v>
      </c>
      <c r="R6302" s="6"/>
      <c r="S6302" s="6"/>
      <c r="T6302" s="6"/>
      <c r="U6302" s="6"/>
      <c r="V6302" s="6"/>
      <c r="W6302" s="6" t="str">
        <f t="shared" si="198"/>
        <v>-</v>
      </c>
      <c r="X6302" s="6"/>
      <c r="Y6302" s="6"/>
      <c r="Z6302" s="6"/>
      <c r="AA6302" s="6"/>
      <c r="AB6302" s="6"/>
      <c r="AC6302" s="6"/>
    </row>
    <row r="6303" spans="1:29" x14ac:dyDescent="0.25">
      <c r="Q6303" s="12" t="str">
        <f t="shared" ca="1" si="199"/>
        <v>-</v>
      </c>
      <c r="W6303" t="str">
        <f t="shared" si="198"/>
        <v>-</v>
      </c>
    </row>
    <row r="6304" spans="1:29" x14ac:dyDescent="0.25">
      <c r="A6304" s="6"/>
      <c r="B6304" s="10"/>
      <c r="C6304" s="6"/>
      <c r="D6304" s="6"/>
      <c r="E6304" s="6"/>
      <c r="F6304" s="6"/>
      <c r="G6304" s="6"/>
      <c r="H6304" s="6"/>
      <c r="I6304" s="6"/>
      <c r="J6304" s="6"/>
      <c r="K6304" s="6"/>
      <c r="L6304" s="6"/>
      <c r="M6304" s="6"/>
      <c r="N6304" s="6"/>
      <c r="O6304" s="6"/>
      <c r="P6304" s="10"/>
      <c r="Q6304" s="15" t="str">
        <f t="shared" ca="1" si="199"/>
        <v>-</v>
      </c>
      <c r="R6304" s="6"/>
      <c r="S6304" s="6"/>
      <c r="T6304" s="6"/>
      <c r="U6304" s="6"/>
      <c r="V6304" s="6"/>
      <c r="W6304" s="6" t="str">
        <f t="shared" si="198"/>
        <v>-</v>
      </c>
      <c r="X6304" s="6"/>
      <c r="Y6304" s="6"/>
      <c r="Z6304" s="6"/>
      <c r="AA6304" s="6"/>
      <c r="AB6304" s="6"/>
      <c r="AC6304" s="6"/>
    </row>
    <row r="6305" spans="1:29" x14ac:dyDescent="0.25">
      <c r="Q6305" s="12" t="str">
        <f t="shared" ca="1" si="199"/>
        <v>-</v>
      </c>
      <c r="W6305" t="str">
        <f t="shared" si="198"/>
        <v>-</v>
      </c>
    </row>
    <row r="6306" spans="1:29" x14ac:dyDescent="0.25">
      <c r="A6306" s="6"/>
      <c r="B6306" s="10"/>
      <c r="C6306" s="6"/>
      <c r="D6306" s="6"/>
      <c r="E6306" s="6"/>
      <c r="F6306" s="6"/>
      <c r="G6306" s="6"/>
      <c r="H6306" s="6"/>
      <c r="I6306" s="6"/>
      <c r="J6306" s="6"/>
      <c r="K6306" s="6"/>
      <c r="L6306" s="6"/>
      <c r="M6306" s="6"/>
      <c r="N6306" s="6"/>
      <c r="O6306" s="6"/>
      <c r="P6306" s="10"/>
      <c r="Q6306" s="15" t="str">
        <f t="shared" ca="1" si="199"/>
        <v>-</v>
      </c>
      <c r="R6306" s="6"/>
      <c r="S6306" s="6"/>
      <c r="T6306" s="6"/>
      <c r="U6306" s="6"/>
      <c r="V6306" s="6"/>
      <c r="W6306" s="6" t="str">
        <f t="shared" si="198"/>
        <v>-</v>
      </c>
      <c r="X6306" s="6"/>
      <c r="Y6306" s="6"/>
      <c r="Z6306" s="6"/>
      <c r="AA6306" s="6"/>
      <c r="AB6306" s="6"/>
      <c r="AC6306" s="6"/>
    </row>
    <row r="6307" spans="1:29" x14ac:dyDescent="0.25">
      <c r="Q6307" s="12" t="str">
        <f t="shared" ca="1" si="199"/>
        <v>-</v>
      </c>
      <c r="W6307" t="str">
        <f t="shared" si="198"/>
        <v>-</v>
      </c>
    </row>
    <row r="6308" spans="1:29" x14ac:dyDescent="0.25">
      <c r="A6308" s="6"/>
      <c r="B6308" s="10"/>
      <c r="C6308" s="6"/>
      <c r="D6308" s="6"/>
      <c r="E6308" s="6"/>
      <c r="F6308" s="6"/>
      <c r="G6308" s="6"/>
      <c r="H6308" s="6"/>
      <c r="I6308" s="6"/>
      <c r="J6308" s="6"/>
      <c r="K6308" s="6"/>
      <c r="L6308" s="6"/>
      <c r="M6308" s="6"/>
      <c r="N6308" s="6"/>
      <c r="O6308" s="6"/>
      <c r="P6308" s="10"/>
      <c r="Q6308" s="15" t="str">
        <f t="shared" ca="1" si="199"/>
        <v>-</v>
      </c>
      <c r="R6308" s="6"/>
      <c r="S6308" s="6"/>
      <c r="T6308" s="6"/>
      <c r="U6308" s="6"/>
      <c r="V6308" s="6"/>
      <c r="W6308" s="6" t="str">
        <f t="shared" si="198"/>
        <v>-</v>
      </c>
      <c r="X6308" s="6"/>
      <c r="Y6308" s="6"/>
      <c r="Z6308" s="6"/>
      <c r="AA6308" s="6"/>
      <c r="AB6308" s="6"/>
      <c r="AC6308" s="6"/>
    </row>
    <row r="6309" spans="1:29" x14ac:dyDescent="0.25">
      <c r="Q6309" s="12" t="str">
        <f t="shared" ca="1" si="199"/>
        <v>-</v>
      </c>
      <c r="W6309" t="str">
        <f t="shared" si="198"/>
        <v>-</v>
      </c>
    </row>
    <row r="6310" spans="1:29" x14ac:dyDescent="0.25">
      <c r="A6310" s="6"/>
      <c r="B6310" s="10"/>
      <c r="C6310" s="6"/>
      <c r="D6310" s="6"/>
      <c r="E6310" s="6"/>
      <c r="F6310" s="6"/>
      <c r="G6310" s="6"/>
      <c r="H6310" s="6"/>
      <c r="I6310" s="6"/>
      <c r="J6310" s="6"/>
      <c r="K6310" s="6"/>
      <c r="L6310" s="6"/>
      <c r="M6310" s="6"/>
      <c r="N6310" s="6"/>
      <c r="O6310" s="6"/>
      <c r="P6310" s="10"/>
      <c r="Q6310" s="15" t="str">
        <f t="shared" ca="1" si="199"/>
        <v>-</v>
      </c>
      <c r="R6310" s="6"/>
      <c r="S6310" s="6"/>
      <c r="T6310" s="6"/>
      <c r="U6310" s="6"/>
      <c r="V6310" s="6"/>
      <c r="W6310" s="6" t="str">
        <f t="shared" si="198"/>
        <v>-</v>
      </c>
      <c r="X6310" s="6"/>
      <c r="Y6310" s="6"/>
      <c r="Z6310" s="6"/>
      <c r="AA6310" s="6"/>
      <c r="AB6310" s="6"/>
      <c r="AC6310" s="6"/>
    </row>
    <row r="6311" spans="1:29" x14ac:dyDescent="0.25">
      <c r="Q6311" s="12" t="str">
        <f t="shared" ca="1" si="199"/>
        <v>-</v>
      </c>
      <c r="W6311" t="str">
        <f t="shared" si="198"/>
        <v>-</v>
      </c>
    </row>
    <row r="6312" spans="1:29" x14ac:dyDescent="0.25">
      <c r="A6312" s="6"/>
      <c r="B6312" s="10"/>
      <c r="C6312" s="6"/>
      <c r="D6312" s="6"/>
      <c r="E6312" s="6"/>
      <c r="F6312" s="6"/>
      <c r="G6312" s="6"/>
      <c r="H6312" s="6"/>
      <c r="I6312" s="6"/>
      <c r="J6312" s="6"/>
      <c r="K6312" s="6"/>
      <c r="L6312" s="6"/>
      <c r="M6312" s="6"/>
      <c r="N6312" s="6"/>
      <c r="O6312" s="6"/>
      <c r="P6312" s="10"/>
      <c r="Q6312" s="15" t="str">
        <f t="shared" ca="1" si="199"/>
        <v>-</v>
      </c>
      <c r="R6312" s="6"/>
      <c r="S6312" s="6"/>
      <c r="T6312" s="6"/>
      <c r="U6312" s="6"/>
      <c r="V6312" s="6"/>
      <c r="W6312" s="6" t="str">
        <f t="shared" si="198"/>
        <v>-</v>
      </c>
      <c r="X6312" s="6"/>
      <c r="Y6312" s="6"/>
      <c r="Z6312" s="6"/>
      <c r="AA6312" s="6"/>
      <c r="AB6312" s="6"/>
      <c r="AC6312" s="6"/>
    </row>
    <row r="6313" spans="1:29" x14ac:dyDescent="0.25">
      <c r="Q6313" s="12" t="str">
        <f t="shared" ca="1" si="199"/>
        <v>-</v>
      </c>
      <c r="W6313" t="str">
        <f t="shared" si="198"/>
        <v>-</v>
      </c>
    </row>
    <row r="6314" spans="1:29" x14ac:dyDescent="0.25">
      <c r="A6314" s="6"/>
      <c r="B6314" s="10"/>
      <c r="C6314" s="6"/>
      <c r="D6314" s="6"/>
      <c r="E6314" s="6"/>
      <c r="F6314" s="6"/>
      <c r="G6314" s="6"/>
      <c r="H6314" s="6"/>
      <c r="I6314" s="6"/>
      <c r="J6314" s="6"/>
      <c r="K6314" s="6"/>
      <c r="L6314" s="6"/>
      <c r="M6314" s="6"/>
      <c r="N6314" s="6"/>
      <c r="O6314" s="6"/>
      <c r="P6314" s="10"/>
      <c r="Q6314" s="15" t="str">
        <f t="shared" ca="1" si="199"/>
        <v>-</v>
      </c>
      <c r="R6314" s="6"/>
      <c r="S6314" s="6"/>
      <c r="T6314" s="6"/>
      <c r="U6314" s="6"/>
      <c r="V6314" s="6"/>
      <c r="W6314" s="6" t="str">
        <f t="shared" si="198"/>
        <v>-</v>
      </c>
      <c r="X6314" s="6"/>
      <c r="Y6314" s="6"/>
      <c r="Z6314" s="6"/>
      <c r="AA6314" s="6"/>
      <c r="AB6314" s="6"/>
      <c r="AC6314" s="6"/>
    </row>
    <row r="6315" spans="1:29" x14ac:dyDescent="0.25">
      <c r="Q6315" s="12" t="str">
        <f t="shared" ca="1" si="199"/>
        <v>-</v>
      </c>
      <c r="W6315" t="str">
        <f t="shared" si="198"/>
        <v>-</v>
      </c>
    </row>
    <row r="6316" spans="1:29" x14ac:dyDescent="0.25">
      <c r="A6316" s="6"/>
      <c r="B6316" s="10"/>
      <c r="C6316" s="6"/>
      <c r="D6316" s="6"/>
      <c r="E6316" s="6"/>
      <c r="F6316" s="6"/>
      <c r="G6316" s="6"/>
      <c r="H6316" s="6"/>
      <c r="I6316" s="6"/>
      <c r="J6316" s="6"/>
      <c r="K6316" s="6"/>
      <c r="L6316" s="6"/>
      <c r="M6316" s="6"/>
      <c r="N6316" s="6"/>
      <c r="O6316" s="6"/>
      <c r="P6316" s="10"/>
      <c r="Q6316" s="15" t="str">
        <f t="shared" ca="1" si="199"/>
        <v>-</v>
      </c>
      <c r="R6316" s="6"/>
      <c r="S6316" s="6"/>
      <c r="T6316" s="6"/>
      <c r="U6316" s="6"/>
      <c r="V6316" s="6"/>
      <c r="W6316" s="6" t="str">
        <f t="shared" si="198"/>
        <v>-</v>
      </c>
      <c r="X6316" s="6"/>
      <c r="Y6316" s="6"/>
      <c r="Z6316" s="6"/>
      <c r="AA6316" s="6"/>
      <c r="AB6316" s="6"/>
      <c r="AC6316" s="6"/>
    </row>
    <row r="6317" spans="1:29" x14ac:dyDescent="0.25">
      <c r="Q6317" s="12" t="str">
        <f t="shared" ca="1" si="199"/>
        <v>-</v>
      </c>
      <c r="W6317" t="str">
        <f t="shared" si="198"/>
        <v>-</v>
      </c>
    </row>
    <row r="6318" spans="1:29" x14ac:dyDescent="0.25">
      <c r="A6318" s="6"/>
      <c r="B6318" s="10"/>
      <c r="C6318" s="6"/>
      <c r="D6318" s="6"/>
      <c r="E6318" s="6"/>
      <c r="F6318" s="6"/>
      <c r="G6318" s="6"/>
      <c r="H6318" s="6"/>
      <c r="I6318" s="6"/>
      <c r="J6318" s="6"/>
      <c r="K6318" s="6"/>
      <c r="L6318" s="6"/>
      <c r="M6318" s="6"/>
      <c r="N6318" s="6"/>
      <c r="O6318" s="6"/>
      <c r="P6318" s="10"/>
      <c r="Q6318" s="15" t="str">
        <f t="shared" ca="1" si="199"/>
        <v>-</v>
      </c>
      <c r="R6318" s="6"/>
      <c r="S6318" s="6"/>
      <c r="T6318" s="6"/>
      <c r="U6318" s="6"/>
      <c r="V6318" s="6"/>
      <c r="W6318" s="6" t="str">
        <f t="shared" si="198"/>
        <v>-</v>
      </c>
      <c r="X6318" s="6"/>
      <c r="Y6318" s="6"/>
      <c r="Z6318" s="6"/>
      <c r="AA6318" s="6"/>
      <c r="AB6318" s="6"/>
      <c r="AC6318" s="6"/>
    </row>
    <row r="6319" spans="1:29" x14ac:dyDescent="0.25">
      <c r="Q6319" s="12" t="str">
        <f t="shared" ca="1" si="199"/>
        <v>-</v>
      </c>
      <c r="W6319" t="str">
        <f t="shared" si="198"/>
        <v>-</v>
      </c>
    </row>
    <row r="6320" spans="1:29" x14ac:dyDescent="0.25">
      <c r="A6320" s="6"/>
      <c r="B6320" s="10"/>
      <c r="C6320" s="6"/>
      <c r="D6320" s="6"/>
      <c r="E6320" s="6"/>
      <c r="F6320" s="6"/>
      <c r="G6320" s="6"/>
      <c r="H6320" s="6"/>
      <c r="I6320" s="6"/>
      <c r="J6320" s="6"/>
      <c r="K6320" s="6"/>
      <c r="L6320" s="6"/>
      <c r="M6320" s="6"/>
      <c r="N6320" s="6"/>
      <c r="O6320" s="6"/>
      <c r="P6320" s="10"/>
      <c r="Q6320" s="15" t="str">
        <f t="shared" ca="1" si="199"/>
        <v>-</v>
      </c>
      <c r="R6320" s="6"/>
      <c r="S6320" s="6"/>
      <c r="T6320" s="6"/>
      <c r="U6320" s="6"/>
      <c r="V6320" s="6"/>
      <c r="W6320" s="6" t="str">
        <f t="shared" si="198"/>
        <v>-</v>
      </c>
      <c r="X6320" s="6"/>
      <c r="Y6320" s="6"/>
      <c r="Z6320" s="6"/>
      <c r="AA6320" s="6"/>
      <c r="AB6320" s="6"/>
      <c r="AC6320" s="6"/>
    </row>
    <row r="6321" spans="1:29" x14ac:dyDescent="0.25">
      <c r="Q6321" s="12" t="str">
        <f t="shared" ca="1" si="199"/>
        <v>-</v>
      </c>
      <c r="W6321" t="str">
        <f t="shared" si="198"/>
        <v>-</v>
      </c>
    </row>
    <row r="6322" spans="1:29" x14ac:dyDescent="0.25">
      <c r="A6322" s="6"/>
      <c r="B6322" s="10"/>
      <c r="C6322" s="6"/>
      <c r="D6322" s="6"/>
      <c r="E6322" s="6"/>
      <c r="F6322" s="6"/>
      <c r="G6322" s="6"/>
      <c r="H6322" s="6"/>
      <c r="I6322" s="6"/>
      <c r="J6322" s="6"/>
      <c r="K6322" s="6"/>
      <c r="L6322" s="6"/>
      <c r="M6322" s="6"/>
      <c r="N6322" s="6"/>
      <c r="O6322" s="6"/>
      <c r="P6322" s="10"/>
      <c r="Q6322" s="15" t="str">
        <f t="shared" ca="1" si="199"/>
        <v>-</v>
      </c>
      <c r="R6322" s="6"/>
      <c r="S6322" s="6"/>
      <c r="T6322" s="6"/>
      <c r="U6322" s="6"/>
      <c r="V6322" s="6"/>
      <c r="W6322" s="6" t="str">
        <f t="shared" si="198"/>
        <v>-</v>
      </c>
      <c r="X6322" s="6"/>
      <c r="Y6322" s="6"/>
      <c r="Z6322" s="6"/>
      <c r="AA6322" s="6"/>
      <c r="AB6322" s="6"/>
      <c r="AC6322" s="6"/>
    </row>
    <row r="6323" spans="1:29" x14ac:dyDescent="0.25">
      <c r="Q6323" s="12" t="str">
        <f t="shared" ca="1" si="199"/>
        <v>-</v>
      </c>
      <c r="W6323" t="str">
        <f t="shared" si="198"/>
        <v>-</v>
      </c>
    </row>
    <row r="6324" spans="1:29" x14ac:dyDescent="0.25">
      <c r="A6324" s="6"/>
      <c r="B6324" s="10"/>
      <c r="C6324" s="6"/>
      <c r="D6324" s="6"/>
      <c r="E6324" s="6"/>
      <c r="F6324" s="6"/>
      <c r="G6324" s="6"/>
      <c r="H6324" s="6"/>
      <c r="I6324" s="6"/>
      <c r="J6324" s="6"/>
      <c r="K6324" s="6"/>
      <c r="L6324" s="6"/>
      <c r="M6324" s="6"/>
      <c r="N6324" s="6"/>
      <c r="O6324" s="6"/>
      <c r="P6324" s="10"/>
      <c r="Q6324" s="15" t="str">
        <f t="shared" ca="1" si="199"/>
        <v>-</v>
      </c>
      <c r="R6324" s="6"/>
      <c r="S6324" s="6"/>
      <c r="T6324" s="6"/>
      <c r="U6324" s="6"/>
      <c r="V6324" s="6"/>
      <c r="W6324" s="6" t="str">
        <f t="shared" si="198"/>
        <v>-</v>
      </c>
      <c r="X6324" s="6"/>
      <c r="Y6324" s="6"/>
      <c r="Z6324" s="6"/>
      <c r="AA6324" s="6"/>
      <c r="AB6324" s="6"/>
      <c r="AC6324" s="6"/>
    </row>
    <row r="6325" spans="1:29" x14ac:dyDescent="0.25">
      <c r="Q6325" s="12" t="str">
        <f t="shared" ca="1" si="199"/>
        <v>-</v>
      </c>
      <c r="W6325" t="str">
        <f t="shared" si="198"/>
        <v>-</v>
      </c>
    </row>
    <row r="6326" spans="1:29" x14ac:dyDescent="0.25">
      <c r="A6326" s="6"/>
      <c r="B6326" s="10"/>
      <c r="C6326" s="6"/>
      <c r="D6326" s="6"/>
      <c r="E6326" s="6"/>
      <c r="F6326" s="6"/>
      <c r="G6326" s="6"/>
      <c r="H6326" s="6"/>
      <c r="I6326" s="6"/>
      <c r="J6326" s="6"/>
      <c r="K6326" s="6"/>
      <c r="L6326" s="6"/>
      <c r="M6326" s="6"/>
      <c r="N6326" s="6"/>
      <c r="O6326" s="6"/>
      <c r="P6326" s="10"/>
      <c r="Q6326" s="15" t="str">
        <f t="shared" ca="1" si="199"/>
        <v>-</v>
      </c>
      <c r="R6326" s="6"/>
      <c r="S6326" s="6"/>
      <c r="T6326" s="6"/>
      <c r="U6326" s="6"/>
      <c r="V6326" s="6"/>
      <c r="W6326" s="6" t="str">
        <f t="shared" si="198"/>
        <v>-</v>
      </c>
      <c r="X6326" s="6"/>
      <c r="Y6326" s="6"/>
      <c r="Z6326" s="6"/>
      <c r="AA6326" s="6"/>
      <c r="AB6326" s="6"/>
      <c r="AC6326" s="6"/>
    </row>
    <row r="6327" spans="1:29" x14ac:dyDescent="0.25">
      <c r="Q6327" s="12" t="str">
        <f t="shared" ca="1" si="199"/>
        <v>-</v>
      </c>
      <c r="W6327" t="str">
        <f t="shared" si="198"/>
        <v>-</v>
      </c>
    </row>
    <row r="6328" spans="1:29" x14ac:dyDescent="0.25">
      <c r="A6328" s="6"/>
      <c r="B6328" s="10"/>
      <c r="C6328" s="6"/>
      <c r="D6328" s="6"/>
      <c r="E6328" s="6"/>
      <c r="F6328" s="6"/>
      <c r="G6328" s="6"/>
      <c r="H6328" s="6"/>
      <c r="I6328" s="6"/>
      <c r="J6328" s="6"/>
      <c r="K6328" s="6"/>
      <c r="L6328" s="6"/>
      <c r="M6328" s="6"/>
      <c r="N6328" s="6"/>
      <c r="O6328" s="6"/>
      <c r="P6328" s="10"/>
      <c r="Q6328" s="15" t="str">
        <f t="shared" ca="1" si="199"/>
        <v>-</v>
      </c>
      <c r="R6328" s="6"/>
      <c r="S6328" s="6"/>
      <c r="T6328" s="6"/>
      <c r="U6328" s="6"/>
      <c r="V6328" s="6"/>
      <c r="W6328" s="6" t="str">
        <f t="shared" si="198"/>
        <v>-</v>
      </c>
      <c r="X6328" s="6"/>
      <c r="Y6328" s="6"/>
      <c r="Z6328" s="6"/>
      <c r="AA6328" s="6"/>
      <c r="AB6328" s="6"/>
      <c r="AC6328" s="6"/>
    </row>
    <row r="6329" spans="1:29" x14ac:dyDescent="0.25">
      <c r="Q6329" s="12" t="str">
        <f t="shared" ca="1" si="199"/>
        <v>-</v>
      </c>
      <c r="W6329" t="str">
        <f t="shared" si="198"/>
        <v>-</v>
      </c>
    </row>
    <row r="6330" spans="1:29" x14ac:dyDescent="0.25">
      <c r="A6330" s="6"/>
      <c r="B6330" s="10"/>
      <c r="C6330" s="6"/>
      <c r="D6330" s="6"/>
      <c r="E6330" s="6"/>
      <c r="F6330" s="6"/>
      <c r="G6330" s="6"/>
      <c r="H6330" s="6"/>
      <c r="I6330" s="6"/>
      <c r="J6330" s="6"/>
      <c r="K6330" s="6"/>
      <c r="L6330" s="6"/>
      <c r="M6330" s="6"/>
      <c r="N6330" s="6"/>
      <c r="O6330" s="6"/>
      <c r="P6330" s="10"/>
      <c r="Q6330" s="15" t="str">
        <f t="shared" ca="1" si="199"/>
        <v>-</v>
      </c>
      <c r="R6330" s="6"/>
      <c r="S6330" s="6"/>
      <c r="T6330" s="6"/>
      <c r="U6330" s="6"/>
      <c r="V6330" s="6"/>
      <c r="W6330" s="6" t="str">
        <f t="shared" si="198"/>
        <v>-</v>
      </c>
      <c r="X6330" s="6"/>
      <c r="Y6330" s="6"/>
      <c r="Z6330" s="6"/>
      <c r="AA6330" s="6"/>
      <c r="AB6330" s="6"/>
      <c r="AC6330" s="6"/>
    </row>
    <row r="6331" spans="1:29" x14ac:dyDescent="0.25">
      <c r="Q6331" s="12" t="str">
        <f t="shared" ca="1" si="199"/>
        <v>-</v>
      </c>
      <c r="W6331" t="str">
        <f t="shared" si="198"/>
        <v>-</v>
      </c>
    </row>
    <row r="6332" spans="1:29" x14ac:dyDescent="0.25">
      <c r="A6332" s="6"/>
      <c r="B6332" s="10"/>
      <c r="C6332" s="6"/>
      <c r="D6332" s="6"/>
      <c r="E6332" s="6"/>
      <c r="F6332" s="6"/>
      <c r="G6332" s="6"/>
      <c r="H6332" s="6"/>
      <c r="I6332" s="6"/>
      <c r="J6332" s="6"/>
      <c r="K6332" s="6"/>
      <c r="L6332" s="6"/>
      <c r="M6332" s="6"/>
      <c r="N6332" s="6"/>
      <c r="O6332" s="6"/>
      <c r="P6332" s="10"/>
      <c r="Q6332" s="15" t="str">
        <f t="shared" ca="1" si="199"/>
        <v>-</v>
      </c>
      <c r="R6332" s="6"/>
      <c r="S6332" s="6"/>
      <c r="T6332" s="6"/>
      <c r="U6332" s="6"/>
      <c r="V6332" s="6"/>
      <c r="W6332" s="6" t="str">
        <f t="shared" si="198"/>
        <v>-</v>
      </c>
      <c r="X6332" s="6"/>
      <c r="Y6332" s="6"/>
      <c r="Z6332" s="6"/>
      <c r="AA6332" s="6"/>
      <c r="AB6332" s="6"/>
      <c r="AC6332" s="6"/>
    </row>
    <row r="6333" spans="1:29" x14ac:dyDescent="0.25">
      <c r="Q6333" s="12" t="str">
        <f t="shared" ca="1" si="199"/>
        <v>-</v>
      </c>
      <c r="W6333" t="str">
        <f t="shared" si="198"/>
        <v>-</v>
      </c>
    </row>
    <row r="6334" spans="1:29" x14ac:dyDescent="0.25">
      <c r="A6334" s="6"/>
      <c r="B6334" s="10"/>
      <c r="C6334" s="6"/>
      <c r="D6334" s="6"/>
      <c r="E6334" s="6"/>
      <c r="F6334" s="6"/>
      <c r="G6334" s="6"/>
      <c r="H6334" s="6"/>
      <c r="I6334" s="6"/>
      <c r="J6334" s="6"/>
      <c r="K6334" s="6"/>
      <c r="L6334" s="6"/>
      <c r="M6334" s="6"/>
      <c r="N6334" s="6"/>
      <c r="O6334" s="6"/>
      <c r="P6334" s="10"/>
      <c r="Q6334" s="15" t="str">
        <f t="shared" ca="1" si="199"/>
        <v>-</v>
      </c>
      <c r="R6334" s="6"/>
      <c r="S6334" s="6"/>
      <c r="T6334" s="6"/>
      <c r="U6334" s="6"/>
      <c r="V6334" s="6"/>
      <c r="W6334" s="6" t="str">
        <f t="shared" si="198"/>
        <v>-</v>
      </c>
      <c r="X6334" s="6"/>
      <c r="Y6334" s="6"/>
      <c r="Z6334" s="6"/>
      <c r="AA6334" s="6"/>
      <c r="AB6334" s="6"/>
      <c r="AC6334" s="6"/>
    </row>
    <row r="6335" spans="1:29" x14ac:dyDescent="0.25">
      <c r="Q6335" s="12" t="str">
        <f t="shared" ca="1" si="199"/>
        <v>-</v>
      </c>
      <c r="W6335" t="str">
        <f t="shared" si="198"/>
        <v>-</v>
      </c>
    </row>
    <row r="6336" spans="1:29" x14ac:dyDescent="0.25">
      <c r="A6336" s="6"/>
      <c r="B6336" s="10"/>
      <c r="C6336" s="6"/>
      <c r="D6336" s="6"/>
      <c r="E6336" s="6"/>
      <c r="F6336" s="6"/>
      <c r="G6336" s="6"/>
      <c r="H6336" s="6"/>
      <c r="I6336" s="6"/>
      <c r="J6336" s="6"/>
      <c r="K6336" s="6"/>
      <c r="L6336" s="6"/>
      <c r="M6336" s="6"/>
      <c r="N6336" s="6"/>
      <c r="O6336" s="6"/>
      <c r="P6336" s="10"/>
      <c r="Q6336" s="15" t="str">
        <f t="shared" ca="1" si="199"/>
        <v>-</v>
      </c>
      <c r="R6336" s="6"/>
      <c r="S6336" s="6"/>
      <c r="T6336" s="6"/>
      <c r="U6336" s="6"/>
      <c r="V6336" s="6"/>
      <c r="W6336" s="6" t="str">
        <f t="shared" si="198"/>
        <v>-</v>
      </c>
      <c r="X6336" s="6"/>
      <c r="Y6336" s="6"/>
      <c r="Z6336" s="6"/>
      <c r="AA6336" s="6"/>
      <c r="AB6336" s="6"/>
      <c r="AC6336" s="6"/>
    </row>
    <row r="6337" spans="1:29" x14ac:dyDescent="0.25">
      <c r="Q6337" s="12" t="str">
        <f t="shared" ca="1" si="199"/>
        <v>-</v>
      </c>
      <c r="W6337" t="str">
        <f t="shared" si="198"/>
        <v>-</v>
      </c>
    </row>
    <row r="6338" spans="1:29" x14ac:dyDescent="0.25">
      <c r="A6338" s="6"/>
      <c r="B6338" s="10"/>
      <c r="C6338" s="6"/>
      <c r="D6338" s="6"/>
      <c r="E6338" s="6"/>
      <c r="F6338" s="6"/>
      <c r="G6338" s="6"/>
      <c r="H6338" s="6"/>
      <c r="I6338" s="6"/>
      <c r="J6338" s="6"/>
      <c r="K6338" s="6"/>
      <c r="L6338" s="6"/>
      <c r="M6338" s="6"/>
      <c r="N6338" s="6"/>
      <c r="O6338" s="6"/>
      <c r="P6338" s="10"/>
      <c r="Q6338" s="15" t="str">
        <f t="shared" ca="1" si="199"/>
        <v>-</v>
      </c>
      <c r="R6338" s="6"/>
      <c r="S6338" s="6"/>
      <c r="T6338" s="6"/>
      <c r="U6338" s="6"/>
      <c r="V6338" s="6"/>
      <c r="W6338" s="6" t="str">
        <f t="shared" si="198"/>
        <v>-</v>
      </c>
      <c r="X6338" s="6"/>
      <c r="Y6338" s="6"/>
      <c r="Z6338" s="6"/>
      <c r="AA6338" s="6"/>
      <c r="AB6338" s="6"/>
      <c r="AC6338" s="6"/>
    </row>
    <row r="6339" spans="1:29" x14ac:dyDescent="0.25">
      <c r="Q6339" s="12" t="str">
        <f t="shared" ca="1" si="199"/>
        <v>-</v>
      </c>
      <c r="W6339" t="str">
        <f t="shared" si="198"/>
        <v>-</v>
      </c>
    </row>
    <row r="6340" spans="1:29" x14ac:dyDescent="0.25">
      <c r="A6340" s="6"/>
      <c r="B6340" s="10"/>
      <c r="C6340" s="6"/>
      <c r="D6340" s="6"/>
      <c r="E6340" s="6"/>
      <c r="F6340" s="6"/>
      <c r="G6340" s="6"/>
      <c r="H6340" s="6"/>
      <c r="I6340" s="6"/>
      <c r="J6340" s="6"/>
      <c r="K6340" s="6"/>
      <c r="L6340" s="6"/>
      <c r="M6340" s="6"/>
      <c r="N6340" s="6"/>
      <c r="O6340" s="6"/>
      <c r="P6340" s="10"/>
      <c r="Q6340" s="15" t="str">
        <f t="shared" ca="1" si="199"/>
        <v>-</v>
      </c>
      <c r="R6340" s="6"/>
      <c r="S6340" s="6"/>
      <c r="T6340" s="6"/>
      <c r="U6340" s="6"/>
      <c r="V6340" s="6"/>
      <c r="W6340" s="6" t="str">
        <f t="shared" si="198"/>
        <v>-</v>
      </c>
      <c r="X6340" s="6"/>
      <c r="Y6340" s="6"/>
      <c r="Z6340" s="6"/>
      <c r="AA6340" s="6"/>
      <c r="AB6340" s="6"/>
      <c r="AC6340" s="6"/>
    </row>
    <row r="6341" spans="1:29" x14ac:dyDescent="0.25">
      <c r="Q6341" s="12" t="str">
        <f t="shared" ca="1" si="199"/>
        <v>-</v>
      </c>
      <c r="W6341" t="str">
        <f t="shared" si="198"/>
        <v>-</v>
      </c>
    </row>
    <row r="6342" spans="1:29" x14ac:dyDescent="0.25">
      <c r="A6342" s="6"/>
      <c r="B6342" s="10"/>
      <c r="C6342" s="6"/>
      <c r="D6342" s="6"/>
      <c r="E6342" s="6"/>
      <c r="F6342" s="6"/>
      <c r="G6342" s="6"/>
      <c r="H6342" s="6"/>
      <c r="I6342" s="6"/>
      <c r="J6342" s="6"/>
      <c r="K6342" s="6"/>
      <c r="L6342" s="6"/>
      <c r="M6342" s="6"/>
      <c r="N6342" s="6"/>
      <c r="O6342" s="6"/>
      <c r="P6342" s="10"/>
      <c r="Q6342" s="15" t="str">
        <f t="shared" ca="1" si="199"/>
        <v>-</v>
      </c>
      <c r="R6342" s="6"/>
      <c r="S6342" s="6"/>
      <c r="T6342" s="6"/>
      <c r="U6342" s="6"/>
      <c r="V6342" s="6"/>
      <c r="W6342" s="6" t="str">
        <f t="shared" si="198"/>
        <v>-</v>
      </c>
      <c r="X6342" s="6"/>
      <c r="Y6342" s="6"/>
      <c r="Z6342" s="6"/>
      <c r="AA6342" s="6"/>
      <c r="AB6342" s="6"/>
      <c r="AC6342" s="6"/>
    </row>
    <row r="6343" spans="1:29" x14ac:dyDescent="0.25">
      <c r="Q6343" s="12" t="str">
        <f t="shared" ca="1" si="199"/>
        <v>-</v>
      </c>
      <c r="W6343" t="str">
        <f t="shared" si="198"/>
        <v>-</v>
      </c>
    </row>
    <row r="6344" spans="1:29" x14ac:dyDescent="0.25">
      <c r="A6344" s="6"/>
      <c r="B6344" s="10"/>
      <c r="C6344" s="6"/>
      <c r="D6344" s="6"/>
      <c r="E6344" s="6"/>
      <c r="F6344" s="6"/>
      <c r="G6344" s="6"/>
      <c r="H6344" s="6"/>
      <c r="I6344" s="6"/>
      <c r="J6344" s="6"/>
      <c r="K6344" s="6"/>
      <c r="L6344" s="6"/>
      <c r="M6344" s="6"/>
      <c r="N6344" s="6"/>
      <c r="O6344" s="6"/>
      <c r="P6344" s="10"/>
      <c r="Q6344" s="15" t="str">
        <f t="shared" ca="1" si="199"/>
        <v>-</v>
      </c>
      <c r="R6344" s="6"/>
      <c r="S6344" s="6"/>
      <c r="T6344" s="6"/>
      <c r="U6344" s="6"/>
      <c r="V6344" s="6"/>
      <c r="W6344" s="6" t="str">
        <f t="shared" ref="W6344:W6407" si="200">IF(OR(ISBLANK(J6344),ISBLANK(V6344)),"-",(IF(J6344=V6344,"Yes","No")))</f>
        <v>-</v>
      </c>
      <c r="X6344" s="6"/>
      <c r="Y6344" s="6"/>
      <c r="Z6344" s="6"/>
      <c r="AA6344" s="6"/>
      <c r="AB6344" s="6"/>
      <c r="AC6344" s="6"/>
    </row>
    <row r="6345" spans="1:29" x14ac:dyDescent="0.25">
      <c r="Q6345" s="12" t="str">
        <f t="shared" ref="Q6345:Q6408" ca="1" si="201">IF(B6345&gt;1/1/1900, (IF(R6345="Closed",(DATEDIF(B6345,P6345,"d"))-(DATEDIF(M6345,O6345,"d")),IF(OR(R6345="Pending",ISBLANK(P6345)),TODAY()-B6345))),"-")</f>
        <v>-</v>
      </c>
      <c r="W6345" t="str">
        <f t="shared" si="200"/>
        <v>-</v>
      </c>
    </row>
    <row r="6346" spans="1:29" x14ac:dyDescent="0.25">
      <c r="A6346" s="6"/>
      <c r="B6346" s="10"/>
      <c r="C6346" s="6"/>
      <c r="D6346" s="6"/>
      <c r="E6346" s="6"/>
      <c r="F6346" s="6"/>
      <c r="G6346" s="6"/>
      <c r="H6346" s="6"/>
      <c r="I6346" s="6"/>
      <c r="J6346" s="6"/>
      <c r="K6346" s="6"/>
      <c r="L6346" s="6"/>
      <c r="M6346" s="6"/>
      <c r="N6346" s="6"/>
      <c r="O6346" s="6"/>
      <c r="P6346" s="10"/>
      <c r="Q6346" s="15" t="str">
        <f t="shared" ca="1" si="201"/>
        <v>-</v>
      </c>
      <c r="R6346" s="6"/>
      <c r="S6346" s="6"/>
      <c r="T6346" s="6"/>
      <c r="U6346" s="6"/>
      <c r="V6346" s="6"/>
      <c r="W6346" s="6" t="str">
        <f t="shared" si="200"/>
        <v>-</v>
      </c>
      <c r="X6346" s="6"/>
      <c r="Y6346" s="6"/>
      <c r="Z6346" s="6"/>
      <c r="AA6346" s="6"/>
      <c r="AB6346" s="6"/>
      <c r="AC6346" s="6"/>
    </row>
    <row r="6347" spans="1:29" x14ac:dyDescent="0.25">
      <c r="Q6347" s="12" t="str">
        <f t="shared" ca="1" si="201"/>
        <v>-</v>
      </c>
      <c r="W6347" t="str">
        <f t="shared" si="200"/>
        <v>-</v>
      </c>
    </row>
    <row r="6348" spans="1:29" x14ac:dyDescent="0.25">
      <c r="A6348" s="6"/>
      <c r="B6348" s="10"/>
      <c r="C6348" s="6"/>
      <c r="D6348" s="6"/>
      <c r="E6348" s="6"/>
      <c r="F6348" s="6"/>
      <c r="G6348" s="6"/>
      <c r="H6348" s="6"/>
      <c r="I6348" s="6"/>
      <c r="J6348" s="6"/>
      <c r="K6348" s="6"/>
      <c r="L6348" s="6"/>
      <c r="M6348" s="6"/>
      <c r="N6348" s="6"/>
      <c r="O6348" s="6"/>
      <c r="P6348" s="10"/>
      <c r="Q6348" s="15" t="str">
        <f t="shared" ca="1" si="201"/>
        <v>-</v>
      </c>
      <c r="R6348" s="6"/>
      <c r="S6348" s="6"/>
      <c r="T6348" s="6"/>
      <c r="U6348" s="6"/>
      <c r="V6348" s="6"/>
      <c r="W6348" s="6" t="str">
        <f t="shared" si="200"/>
        <v>-</v>
      </c>
      <c r="X6348" s="6"/>
      <c r="Y6348" s="6"/>
      <c r="Z6348" s="6"/>
      <c r="AA6348" s="6"/>
      <c r="AB6348" s="6"/>
      <c r="AC6348" s="6"/>
    </row>
    <row r="6349" spans="1:29" x14ac:dyDescent="0.25">
      <c r="Q6349" s="12" t="str">
        <f t="shared" ca="1" si="201"/>
        <v>-</v>
      </c>
      <c r="W6349" t="str">
        <f t="shared" si="200"/>
        <v>-</v>
      </c>
    </row>
    <row r="6350" spans="1:29" x14ac:dyDescent="0.25">
      <c r="A6350" s="6"/>
      <c r="B6350" s="10"/>
      <c r="C6350" s="6"/>
      <c r="D6350" s="6"/>
      <c r="E6350" s="6"/>
      <c r="F6350" s="6"/>
      <c r="G6350" s="6"/>
      <c r="H6350" s="6"/>
      <c r="I6350" s="6"/>
      <c r="J6350" s="6"/>
      <c r="K6350" s="6"/>
      <c r="L6350" s="6"/>
      <c r="M6350" s="6"/>
      <c r="N6350" s="6"/>
      <c r="O6350" s="6"/>
      <c r="P6350" s="10"/>
      <c r="Q6350" s="15" t="str">
        <f t="shared" ca="1" si="201"/>
        <v>-</v>
      </c>
      <c r="R6350" s="6"/>
      <c r="S6350" s="6"/>
      <c r="T6350" s="6"/>
      <c r="U6350" s="6"/>
      <c r="V6350" s="6"/>
      <c r="W6350" s="6" t="str">
        <f t="shared" si="200"/>
        <v>-</v>
      </c>
      <c r="X6350" s="6"/>
      <c r="Y6350" s="6"/>
      <c r="Z6350" s="6"/>
      <c r="AA6350" s="6"/>
      <c r="AB6350" s="6"/>
      <c r="AC6350" s="6"/>
    </row>
    <row r="6351" spans="1:29" x14ac:dyDescent="0.25">
      <c r="Q6351" s="12" t="str">
        <f t="shared" ca="1" si="201"/>
        <v>-</v>
      </c>
      <c r="W6351" t="str">
        <f t="shared" si="200"/>
        <v>-</v>
      </c>
    </row>
    <row r="6352" spans="1:29" x14ac:dyDescent="0.25">
      <c r="A6352" s="6"/>
      <c r="B6352" s="10"/>
      <c r="C6352" s="6"/>
      <c r="D6352" s="6"/>
      <c r="E6352" s="6"/>
      <c r="F6352" s="6"/>
      <c r="G6352" s="6"/>
      <c r="H6352" s="6"/>
      <c r="I6352" s="6"/>
      <c r="J6352" s="6"/>
      <c r="K6352" s="6"/>
      <c r="L6352" s="6"/>
      <c r="M6352" s="6"/>
      <c r="N6352" s="6"/>
      <c r="O6352" s="6"/>
      <c r="P6352" s="10"/>
      <c r="Q6352" s="15" t="str">
        <f t="shared" ca="1" si="201"/>
        <v>-</v>
      </c>
      <c r="R6352" s="6"/>
      <c r="S6352" s="6"/>
      <c r="T6352" s="6"/>
      <c r="U6352" s="6"/>
      <c r="V6352" s="6"/>
      <c r="W6352" s="6" t="str">
        <f t="shared" si="200"/>
        <v>-</v>
      </c>
      <c r="X6352" s="6"/>
      <c r="Y6352" s="6"/>
      <c r="Z6352" s="6"/>
      <c r="AA6352" s="6"/>
      <c r="AB6352" s="6"/>
      <c r="AC6352" s="6"/>
    </row>
    <row r="6353" spans="1:29" x14ac:dyDescent="0.25">
      <c r="Q6353" s="12" t="str">
        <f t="shared" ca="1" si="201"/>
        <v>-</v>
      </c>
      <c r="W6353" t="str">
        <f t="shared" si="200"/>
        <v>-</v>
      </c>
    </row>
    <row r="6354" spans="1:29" x14ac:dyDescent="0.25">
      <c r="A6354" s="6"/>
      <c r="B6354" s="10"/>
      <c r="C6354" s="6"/>
      <c r="D6354" s="6"/>
      <c r="E6354" s="6"/>
      <c r="F6354" s="6"/>
      <c r="G6354" s="6"/>
      <c r="H6354" s="6"/>
      <c r="I6354" s="6"/>
      <c r="J6354" s="6"/>
      <c r="K6354" s="6"/>
      <c r="L6354" s="6"/>
      <c r="M6354" s="6"/>
      <c r="N6354" s="6"/>
      <c r="O6354" s="6"/>
      <c r="P6354" s="10"/>
      <c r="Q6354" s="15" t="str">
        <f t="shared" ca="1" si="201"/>
        <v>-</v>
      </c>
      <c r="R6354" s="6"/>
      <c r="S6354" s="6"/>
      <c r="T6354" s="6"/>
      <c r="U6354" s="6"/>
      <c r="V6354" s="6"/>
      <c r="W6354" s="6" t="str">
        <f t="shared" si="200"/>
        <v>-</v>
      </c>
      <c r="X6354" s="6"/>
      <c r="Y6354" s="6"/>
      <c r="Z6354" s="6"/>
      <c r="AA6354" s="6"/>
      <c r="AB6354" s="6"/>
      <c r="AC6354" s="6"/>
    </row>
    <row r="6355" spans="1:29" x14ac:dyDescent="0.25">
      <c r="Q6355" s="12" t="str">
        <f t="shared" ca="1" si="201"/>
        <v>-</v>
      </c>
      <c r="W6355" t="str">
        <f t="shared" si="200"/>
        <v>-</v>
      </c>
    </row>
    <row r="6356" spans="1:29" x14ac:dyDescent="0.25">
      <c r="A6356" s="6"/>
      <c r="B6356" s="10"/>
      <c r="C6356" s="6"/>
      <c r="D6356" s="6"/>
      <c r="E6356" s="6"/>
      <c r="F6356" s="6"/>
      <c r="G6356" s="6"/>
      <c r="H6356" s="6"/>
      <c r="I6356" s="6"/>
      <c r="J6356" s="6"/>
      <c r="K6356" s="6"/>
      <c r="L6356" s="6"/>
      <c r="M6356" s="6"/>
      <c r="N6356" s="6"/>
      <c r="O6356" s="6"/>
      <c r="P6356" s="10"/>
      <c r="Q6356" s="15" t="str">
        <f t="shared" ca="1" si="201"/>
        <v>-</v>
      </c>
      <c r="R6356" s="6"/>
      <c r="S6356" s="6"/>
      <c r="T6356" s="6"/>
      <c r="U6356" s="6"/>
      <c r="V6356" s="6"/>
      <c r="W6356" s="6" t="str">
        <f t="shared" si="200"/>
        <v>-</v>
      </c>
      <c r="X6356" s="6"/>
      <c r="Y6356" s="6"/>
      <c r="Z6356" s="6"/>
      <c r="AA6356" s="6"/>
      <c r="AB6356" s="6"/>
      <c r="AC6356" s="6"/>
    </row>
    <row r="6357" spans="1:29" x14ac:dyDescent="0.25">
      <c r="Q6357" s="12" t="str">
        <f t="shared" ca="1" si="201"/>
        <v>-</v>
      </c>
      <c r="W6357" t="str">
        <f t="shared" si="200"/>
        <v>-</v>
      </c>
    </row>
    <row r="6358" spans="1:29" x14ac:dyDescent="0.25">
      <c r="A6358" s="6"/>
      <c r="B6358" s="10"/>
      <c r="C6358" s="6"/>
      <c r="D6358" s="6"/>
      <c r="E6358" s="6"/>
      <c r="F6358" s="6"/>
      <c r="G6358" s="6"/>
      <c r="H6358" s="6"/>
      <c r="I6358" s="6"/>
      <c r="J6358" s="6"/>
      <c r="K6358" s="6"/>
      <c r="L6358" s="6"/>
      <c r="M6358" s="6"/>
      <c r="N6358" s="6"/>
      <c r="O6358" s="6"/>
      <c r="P6358" s="10"/>
      <c r="Q6358" s="15" t="str">
        <f t="shared" ca="1" si="201"/>
        <v>-</v>
      </c>
      <c r="R6358" s="6"/>
      <c r="S6358" s="6"/>
      <c r="T6358" s="6"/>
      <c r="U6358" s="6"/>
      <c r="V6358" s="6"/>
      <c r="W6358" s="6" t="str">
        <f t="shared" si="200"/>
        <v>-</v>
      </c>
      <c r="X6358" s="6"/>
      <c r="Y6358" s="6"/>
      <c r="Z6358" s="6"/>
      <c r="AA6358" s="6"/>
      <c r="AB6358" s="6"/>
      <c r="AC6358" s="6"/>
    </row>
    <row r="6359" spans="1:29" x14ac:dyDescent="0.25">
      <c r="Q6359" s="12" t="str">
        <f t="shared" ca="1" si="201"/>
        <v>-</v>
      </c>
      <c r="W6359" t="str">
        <f t="shared" si="200"/>
        <v>-</v>
      </c>
    </row>
    <row r="6360" spans="1:29" x14ac:dyDescent="0.25">
      <c r="A6360" s="6"/>
      <c r="B6360" s="10"/>
      <c r="C6360" s="6"/>
      <c r="D6360" s="6"/>
      <c r="E6360" s="6"/>
      <c r="F6360" s="6"/>
      <c r="G6360" s="6"/>
      <c r="H6360" s="6"/>
      <c r="I6360" s="6"/>
      <c r="J6360" s="6"/>
      <c r="K6360" s="6"/>
      <c r="L6360" s="6"/>
      <c r="M6360" s="6"/>
      <c r="N6360" s="6"/>
      <c r="O6360" s="6"/>
      <c r="P6360" s="10"/>
      <c r="Q6360" s="15" t="str">
        <f t="shared" ca="1" si="201"/>
        <v>-</v>
      </c>
      <c r="R6360" s="6"/>
      <c r="S6360" s="6"/>
      <c r="T6360" s="6"/>
      <c r="U6360" s="6"/>
      <c r="V6360" s="6"/>
      <c r="W6360" s="6" t="str">
        <f t="shared" si="200"/>
        <v>-</v>
      </c>
      <c r="X6360" s="6"/>
      <c r="Y6360" s="6"/>
      <c r="Z6360" s="6"/>
      <c r="AA6360" s="6"/>
      <c r="AB6360" s="6"/>
      <c r="AC6360" s="6"/>
    </row>
    <row r="6361" spans="1:29" x14ac:dyDescent="0.25">
      <c r="Q6361" s="12" t="str">
        <f t="shared" ca="1" si="201"/>
        <v>-</v>
      </c>
      <c r="W6361" t="str">
        <f t="shared" si="200"/>
        <v>-</v>
      </c>
    </row>
    <row r="6362" spans="1:29" x14ac:dyDescent="0.25">
      <c r="A6362" s="6"/>
      <c r="B6362" s="10"/>
      <c r="C6362" s="6"/>
      <c r="D6362" s="6"/>
      <c r="E6362" s="6"/>
      <c r="F6362" s="6"/>
      <c r="G6362" s="6"/>
      <c r="H6362" s="6"/>
      <c r="I6362" s="6"/>
      <c r="J6362" s="6"/>
      <c r="K6362" s="6"/>
      <c r="L6362" s="6"/>
      <c r="M6362" s="6"/>
      <c r="N6362" s="6"/>
      <c r="O6362" s="6"/>
      <c r="P6362" s="10"/>
      <c r="Q6362" s="15" t="str">
        <f t="shared" ca="1" si="201"/>
        <v>-</v>
      </c>
      <c r="R6362" s="6"/>
      <c r="S6362" s="6"/>
      <c r="T6362" s="6"/>
      <c r="U6362" s="6"/>
      <c r="V6362" s="6"/>
      <c r="W6362" s="6" t="str">
        <f t="shared" si="200"/>
        <v>-</v>
      </c>
      <c r="X6362" s="6"/>
      <c r="Y6362" s="6"/>
      <c r="Z6362" s="6"/>
      <c r="AA6362" s="6"/>
      <c r="AB6362" s="6"/>
      <c r="AC6362" s="6"/>
    </row>
    <row r="6363" spans="1:29" x14ac:dyDescent="0.25">
      <c r="Q6363" s="12" t="str">
        <f t="shared" ca="1" si="201"/>
        <v>-</v>
      </c>
      <c r="W6363" t="str">
        <f t="shared" si="200"/>
        <v>-</v>
      </c>
    </row>
    <row r="6364" spans="1:29" x14ac:dyDescent="0.25">
      <c r="A6364" s="6"/>
      <c r="B6364" s="10"/>
      <c r="C6364" s="6"/>
      <c r="D6364" s="6"/>
      <c r="E6364" s="6"/>
      <c r="F6364" s="6"/>
      <c r="G6364" s="6"/>
      <c r="H6364" s="6"/>
      <c r="I6364" s="6"/>
      <c r="J6364" s="6"/>
      <c r="K6364" s="6"/>
      <c r="L6364" s="6"/>
      <c r="M6364" s="6"/>
      <c r="N6364" s="6"/>
      <c r="O6364" s="6"/>
      <c r="P6364" s="10"/>
      <c r="Q6364" s="15" t="str">
        <f t="shared" ca="1" si="201"/>
        <v>-</v>
      </c>
      <c r="R6364" s="6"/>
      <c r="S6364" s="6"/>
      <c r="T6364" s="6"/>
      <c r="U6364" s="6"/>
      <c r="V6364" s="6"/>
      <c r="W6364" s="6" t="str">
        <f t="shared" si="200"/>
        <v>-</v>
      </c>
      <c r="X6364" s="6"/>
      <c r="Y6364" s="6"/>
      <c r="Z6364" s="6"/>
      <c r="AA6364" s="6"/>
      <c r="AB6364" s="6"/>
      <c r="AC6364" s="6"/>
    </row>
    <row r="6365" spans="1:29" x14ac:dyDescent="0.25">
      <c r="Q6365" s="12" t="str">
        <f t="shared" ca="1" si="201"/>
        <v>-</v>
      </c>
      <c r="W6365" t="str">
        <f t="shared" si="200"/>
        <v>-</v>
      </c>
    </row>
    <row r="6366" spans="1:29" x14ac:dyDescent="0.25">
      <c r="A6366" s="6"/>
      <c r="B6366" s="10"/>
      <c r="C6366" s="6"/>
      <c r="D6366" s="6"/>
      <c r="E6366" s="6"/>
      <c r="F6366" s="6"/>
      <c r="G6366" s="6"/>
      <c r="H6366" s="6"/>
      <c r="I6366" s="6"/>
      <c r="J6366" s="6"/>
      <c r="K6366" s="6"/>
      <c r="L6366" s="6"/>
      <c r="M6366" s="6"/>
      <c r="N6366" s="6"/>
      <c r="O6366" s="6"/>
      <c r="P6366" s="10"/>
      <c r="Q6366" s="15" t="str">
        <f t="shared" ca="1" si="201"/>
        <v>-</v>
      </c>
      <c r="R6366" s="6"/>
      <c r="S6366" s="6"/>
      <c r="T6366" s="6"/>
      <c r="U6366" s="6"/>
      <c r="V6366" s="6"/>
      <c r="W6366" s="6" t="str">
        <f t="shared" si="200"/>
        <v>-</v>
      </c>
      <c r="X6366" s="6"/>
      <c r="Y6366" s="6"/>
      <c r="Z6366" s="6"/>
      <c r="AA6366" s="6"/>
      <c r="AB6366" s="6"/>
      <c r="AC6366" s="6"/>
    </row>
    <row r="6367" spans="1:29" x14ac:dyDescent="0.25">
      <c r="Q6367" s="12" t="str">
        <f t="shared" ca="1" si="201"/>
        <v>-</v>
      </c>
      <c r="W6367" t="str">
        <f t="shared" si="200"/>
        <v>-</v>
      </c>
    </row>
    <row r="6368" spans="1:29" x14ac:dyDescent="0.25">
      <c r="A6368" s="6"/>
      <c r="B6368" s="10"/>
      <c r="C6368" s="6"/>
      <c r="D6368" s="6"/>
      <c r="E6368" s="6"/>
      <c r="F6368" s="6"/>
      <c r="G6368" s="6"/>
      <c r="H6368" s="6"/>
      <c r="I6368" s="6"/>
      <c r="J6368" s="6"/>
      <c r="K6368" s="6"/>
      <c r="L6368" s="6"/>
      <c r="M6368" s="6"/>
      <c r="N6368" s="6"/>
      <c r="O6368" s="6"/>
      <c r="P6368" s="10"/>
      <c r="Q6368" s="15" t="str">
        <f t="shared" ca="1" si="201"/>
        <v>-</v>
      </c>
      <c r="R6368" s="6"/>
      <c r="S6368" s="6"/>
      <c r="T6368" s="6"/>
      <c r="U6368" s="6"/>
      <c r="V6368" s="6"/>
      <c r="W6368" s="6" t="str">
        <f t="shared" si="200"/>
        <v>-</v>
      </c>
      <c r="X6368" s="6"/>
      <c r="Y6368" s="6"/>
      <c r="Z6368" s="6"/>
      <c r="AA6368" s="6"/>
      <c r="AB6368" s="6"/>
      <c r="AC6368" s="6"/>
    </row>
    <row r="6369" spans="1:29" x14ac:dyDescent="0.25">
      <c r="Q6369" s="12" t="str">
        <f t="shared" ca="1" si="201"/>
        <v>-</v>
      </c>
      <c r="W6369" t="str">
        <f t="shared" si="200"/>
        <v>-</v>
      </c>
    </row>
    <row r="6370" spans="1:29" x14ac:dyDescent="0.25">
      <c r="A6370" s="6"/>
      <c r="B6370" s="10"/>
      <c r="C6370" s="6"/>
      <c r="D6370" s="6"/>
      <c r="E6370" s="6"/>
      <c r="F6370" s="6"/>
      <c r="G6370" s="6"/>
      <c r="H6370" s="6"/>
      <c r="I6370" s="6"/>
      <c r="J6370" s="6"/>
      <c r="K6370" s="6"/>
      <c r="L6370" s="6"/>
      <c r="M6370" s="6"/>
      <c r="N6370" s="6"/>
      <c r="O6370" s="6"/>
      <c r="P6370" s="10"/>
      <c r="Q6370" s="15" t="str">
        <f t="shared" ca="1" si="201"/>
        <v>-</v>
      </c>
      <c r="R6370" s="6"/>
      <c r="S6370" s="6"/>
      <c r="T6370" s="6"/>
      <c r="U6370" s="6"/>
      <c r="V6370" s="6"/>
      <c r="W6370" s="6" t="str">
        <f t="shared" si="200"/>
        <v>-</v>
      </c>
      <c r="X6370" s="6"/>
      <c r="Y6370" s="6"/>
      <c r="Z6370" s="6"/>
      <c r="AA6370" s="6"/>
      <c r="AB6370" s="6"/>
      <c r="AC6370" s="6"/>
    </row>
    <row r="6371" spans="1:29" x14ac:dyDescent="0.25">
      <c r="Q6371" s="12" t="str">
        <f t="shared" ca="1" si="201"/>
        <v>-</v>
      </c>
      <c r="W6371" t="str">
        <f t="shared" si="200"/>
        <v>-</v>
      </c>
    </row>
    <row r="6372" spans="1:29" x14ac:dyDescent="0.25">
      <c r="A6372" s="6"/>
      <c r="B6372" s="10"/>
      <c r="C6372" s="6"/>
      <c r="D6372" s="6"/>
      <c r="E6372" s="6"/>
      <c r="F6372" s="6"/>
      <c r="G6372" s="6"/>
      <c r="H6372" s="6"/>
      <c r="I6372" s="6"/>
      <c r="J6372" s="6"/>
      <c r="K6372" s="6"/>
      <c r="L6372" s="6"/>
      <c r="M6372" s="6"/>
      <c r="N6372" s="6"/>
      <c r="O6372" s="6"/>
      <c r="P6372" s="10"/>
      <c r="Q6372" s="15" t="str">
        <f t="shared" ca="1" si="201"/>
        <v>-</v>
      </c>
      <c r="R6372" s="6"/>
      <c r="S6372" s="6"/>
      <c r="T6372" s="6"/>
      <c r="U6372" s="6"/>
      <c r="V6372" s="6"/>
      <c r="W6372" s="6" t="str">
        <f t="shared" si="200"/>
        <v>-</v>
      </c>
      <c r="X6372" s="6"/>
      <c r="Y6372" s="6"/>
      <c r="Z6372" s="6"/>
      <c r="AA6372" s="6"/>
      <c r="AB6372" s="6"/>
      <c r="AC6372" s="6"/>
    </row>
    <row r="6373" spans="1:29" x14ac:dyDescent="0.25">
      <c r="Q6373" s="12" t="str">
        <f t="shared" ca="1" si="201"/>
        <v>-</v>
      </c>
      <c r="W6373" t="str">
        <f t="shared" si="200"/>
        <v>-</v>
      </c>
    </row>
    <row r="6374" spans="1:29" x14ac:dyDescent="0.25">
      <c r="A6374" s="6"/>
      <c r="B6374" s="10"/>
      <c r="C6374" s="6"/>
      <c r="D6374" s="6"/>
      <c r="E6374" s="6"/>
      <c r="F6374" s="6"/>
      <c r="G6374" s="6"/>
      <c r="H6374" s="6"/>
      <c r="I6374" s="6"/>
      <c r="J6374" s="6"/>
      <c r="K6374" s="6"/>
      <c r="L6374" s="6"/>
      <c r="M6374" s="6"/>
      <c r="N6374" s="6"/>
      <c r="O6374" s="6"/>
      <c r="P6374" s="10"/>
      <c r="Q6374" s="15" t="str">
        <f t="shared" ca="1" si="201"/>
        <v>-</v>
      </c>
      <c r="R6374" s="6"/>
      <c r="S6374" s="6"/>
      <c r="T6374" s="6"/>
      <c r="U6374" s="6"/>
      <c r="V6374" s="6"/>
      <c r="W6374" s="6" t="str">
        <f t="shared" si="200"/>
        <v>-</v>
      </c>
      <c r="X6374" s="6"/>
      <c r="Y6374" s="6"/>
      <c r="Z6374" s="6"/>
      <c r="AA6374" s="6"/>
      <c r="AB6374" s="6"/>
      <c r="AC6374" s="6"/>
    </row>
    <row r="6375" spans="1:29" x14ac:dyDescent="0.25">
      <c r="Q6375" s="12" t="str">
        <f t="shared" ca="1" si="201"/>
        <v>-</v>
      </c>
      <c r="W6375" t="str">
        <f t="shared" si="200"/>
        <v>-</v>
      </c>
    </row>
    <row r="6376" spans="1:29" x14ac:dyDescent="0.25">
      <c r="A6376" s="6"/>
      <c r="B6376" s="10"/>
      <c r="C6376" s="6"/>
      <c r="D6376" s="6"/>
      <c r="E6376" s="6"/>
      <c r="F6376" s="6"/>
      <c r="G6376" s="6"/>
      <c r="H6376" s="6"/>
      <c r="I6376" s="6"/>
      <c r="J6376" s="6"/>
      <c r="K6376" s="6"/>
      <c r="L6376" s="6"/>
      <c r="M6376" s="6"/>
      <c r="N6376" s="6"/>
      <c r="O6376" s="6"/>
      <c r="P6376" s="10"/>
      <c r="Q6376" s="15" t="str">
        <f t="shared" ca="1" si="201"/>
        <v>-</v>
      </c>
      <c r="R6376" s="6"/>
      <c r="S6376" s="6"/>
      <c r="T6376" s="6"/>
      <c r="U6376" s="6"/>
      <c r="V6376" s="6"/>
      <c r="W6376" s="6" t="str">
        <f t="shared" si="200"/>
        <v>-</v>
      </c>
      <c r="X6376" s="6"/>
      <c r="Y6376" s="6"/>
      <c r="Z6376" s="6"/>
      <c r="AA6376" s="6"/>
      <c r="AB6376" s="6"/>
      <c r="AC6376" s="6"/>
    </row>
    <row r="6377" spans="1:29" x14ac:dyDescent="0.25">
      <c r="Q6377" s="12" t="str">
        <f t="shared" ca="1" si="201"/>
        <v>-</v>
      </c>
      <c r="W6377" t="str">
        <f t="shared" si="200"/>
        <v>-</v>
      </c>
    </row>
    <row r="6378" spans="1:29" x14ac:dyDescent="0.25">
      <c r="A6378" s="6"/>
      <c r="B6378" s="10"/>
      <c r="C6378" s="6"/>
      <c r="D6378" s="6"/>
      <c r="E6378" s="6"/>
      <c r="F6378" s="6"/>
      <c r="G6378" s="6"/>
      <c r="H6378" s="6"/>
      <c r="I6378" s="6"/>
      <c r="J6378" s="6"/>
      <c r="K6378" s="6"/>
      <c r="L6378" s="6"/>
      <c r="M6378" s="6"/>
      <c r="N6378" s="6"/>
      <c r="O6378" s="6"/>
      <c r="P6378" s="10"/>
      <c r="Q6378" s="15" t="str">
        <f t="shared" ca="1" si="201"/>
        <v>-</v>
      </c>
      <c r="R6378" s="6"/>
      <c r="S6378" s="6"/>
      <c r="T6378" s="6"/>
      <c r="U6378" s="6"/>
      <c r="V6378" s="6"/>
      <c r="W6378" s="6" t="str">
        <f t="shared" si="200"/>
        <v>-</v>
      </c>
      <c r="X6378" s="6"/>
      <c r="Y6378" s="6"/>
      <c r="Z6378" s="6"/>
      <c r="AA6378" s="6"/>
      <c r="AB6378" s="6"/>
      <c r="AC6378" s="6"/>
    </row>
    <row r="6379" spans="1:29" x14ac:dyDescent="0.25">
      <c r="Q6379" s="12" t="str">
        <f t="shared" ca="1" si="201"/>
        <v>-</v>
      </c>
      <c r="W6379" t="str">
        <f t="shared" si="200"/>
        <v>-</v>
      </c>
    </row>
    <row r="6380" spans="1:29" x14ac:dyDescent="0.25">
      <c r="A6380" s="6"/>
      <c r="B6380" s="10"/>
      <c r="C6380" s="6"/>
      <c r="D6380" s="6"/>
      <c r="E6380" s="6"/>
      <c r="F6380" s="6"/>
      <c r="G6380" s="6"/>
      <c r="H6380" s="6"/>
      <c r="I6380" s="6"/>
      <c r="J6380" s="6"/>
      <c r="K6380" s="6"/>
      <c r="L6380" s="6"/>
      <c r="M6380" s="6"/>
      <c r="N6380" s="6"/>
      <c r="O6380" s="6"/>
      <c r="P6380" s="10"/>
      <c r="Q6380" s="15" t="str">
        <f t="shared" ca="1" si="201"/>
        <v>-</v>
      </c>
      <c r="R6380" s="6"/>
      <c r="S6380" s="6"/>
      <c r="T6380" s="6"/>
      <c r="U6380" s="6"/>
      <c r="V6380" s="6"/>
      <c r="W6380" s="6" t="str">
        <f t="shared" si="200"/>
        <v>-</v>
      </c>
      <c r="X6380" s="6"/>
      <c r="Y6380" s="6"/>
      <c r="Z6380" s="6"/>
      <c r="AA6380" s="6"/>
      <c r="AB6380" s="6"/>
      <c r="AC6380" s="6"/>
    </row>
    <row r="6381" spans="1:29" x14ac:dyDescent="0.25">
      <c r="Q6381" s="12" t="str">
        <f t="shared" ca="1" si="201"/>
        <v>-</v>
      </c>
      <c r="W6381" t="str">
        <f t="shared" si="200"/>
        <v>-</v>
      </c>
    </row>
    <row r="6382" spans="1:29" x14ac:dyDescent="0.25">
      <c r="A6382" s="6"/>
      <c r="B6382" s="10"/>
      <c r="C6382" s="6"/>
      <c r="D6382" s="6"/>
      <c r="E6382" s="6"/>
      <c r="F6382" s="6"/>
      <c r="G6382" s="6"/>
      <c r="H6382" s="6"/>
      <c r="I6382" s="6"/>
      <c r="J6382" s="6"/>
      <c r="K6382" s="6"/>
      <c r="L6382" s="6"/>
      <c r="M6382" s="6"/>
      <c r="N6382" s="6"/>
      <c r="O6382" s="6"/>
      <c r="P6382" s="10"/>
      <c r="Q6382" s="15" t="str">
        <f t="shared" ca="1" si="201"/>
        <v>-</v>
      </c>
      <c r="R6382" s="6"/>
      <c r="S6382" s="6"/>
      <c r="T6382" s="6"/>
      <c r="U6382" s="6"/>
      <c r="V6382" s="6"/>
      <c r="W6382" s="6" t="str">
        <f t="shared" si="200"/>
        <v>-</v>
      </c>
      <c r="X6382" s="6"/>
      <c r="Y6382" s="6"/>
      <c r="Z6382" s="6"/>
      <c r="AA6382" s="6"/>
      <c r="AB6382" s="6"/>
      <c r="AC6382" s="6"/>
    </row>
    <row r="6383" spans="1:29" x14ac:dyDescent="0.25">
      <c r="Q6383" s="12" t="str">
        <f t="shared" ca="1" si="201"/>
        <v>-</v>
      </c>
      <c r="W6383" t="str">
        <f t="shared" si="200"/>
        <v>-</v>
      </c>
    </row>
    <row r="6384" spans="1:29" x14ac:dyDescent="0.25">
      <c r="A6384" s="6"/>
      <c r="B6384" s="10"/>
      <c r="C6384" s="6"/>
      <c r="D6384" s="6"/>
      <c r="E6384" s="6"/>
      <c r="F6384" s="6"/>
      <c r="G6384" s="6"/>
      <c r="H6384" s="6"/>
      <c r="I6384" s="6"/>
      <c r="J6384" s="6"/>
      <c r="K6384" s="6"/>
      <c r="L6384" s="6"/>
      <c r="M6384" s="6"/>
      <c r="N6384" s="6"/>
      <c r="O6384" s="6"/>
      <c r="P6384" s="10"/>
      <c r="Q6384" s="15" t="str">
        <f t="shared" ca="1" si="201"/>
        <v>-</v>
      </c>
      <c r="R6384" s="6"/>
      <c r="S6384" s="6"/>
      <c r="T6384" s="6"/>
      <c r="U6384" s="6"/>
      <c r="V6384" s="6"/>
      <c r="W6384" s="6" t="str">
        <f t="shared" si="200"/>
        <v>-</v>
      </c>
      <c r="X6384" s="6"/>
      <c r="Y6384" s="6"/>
      <c r="Z6384" s="6"/>
      <c r="AA6384" s="6"/>
      <c r="AB6384" s="6"/>
      <c r="AC6384" s="6"/>
    </row>
    <row r="6385" spans="1:29" x14ac:dyDescent="0.25">
      <c r="Q6385" s="12" t="str">
        <f t="shared" ca="1" si="201"/>
        <v>-</v>
      </c>
      <c r="W6385" t="str">
        <f t="shared" si="200"/>
        <v>-</v>
      </c>
    </row>
    <row r="6386" spans="1:29" x14ac:dyDescent="0.25">
      <c r="A6386" s="6"/>
      <c r="B6386" s="10"/>
      <c r="C6386" s="6"/>
      <c r="D6386" s="6"/>
      <c r="E6386" s="6"/>
      <c r="F6386" s="6"/>
      <c r="G6386" s="6"/>
      <c r="H6386" s="6"/>
      <c r="I6386" s="6"/>
      <c r="J6386" s="6"/>
      <c r="K6386" s="6"/>
      <c r="L6386" s="6"/>
      <c r="M6386" s="6"/>
      <c r="N6386" s="6"/>
      <c r="O6386" s="6"/>
      <c r="P6386" s="10"/>
      <c r="Q6386" s="15" t="str">
        <f t="shared" ca="1" si="201"/>
        <v>-</v>
      </c>
      <c r="R6386" s="6"/>
      <c r="S6386" s="6"/>
      <c r="T6386" s="6"/>
      <c r="U6386" s="6"/>
      <c r="V6386" s="6"/>
      <c r="W6386" s="6" t="str">
        <f t="shared" si="200"/>
        <v>-</v>
      </c>
      <c r="X6386" s="6"/>
      <c r="Y6386" s="6"/>
      <c r="Z6386" s="6"/>
      <c r="AA6386" s="6"/>
      <c r="AB6386" s="6"/>
      <c r="AC6386" s="6"/>
    </row>
    <row r="6387" spans="1:29" x14ac:dyDescent="0.25">
      <c r="Q6387" s="12" t="str">
        <f t="shared" ca="1" si="201"/>
        <v>-</v>
      </c>
      <c r="W6387" t="str">
        <f t="shared" si="200"/>
        <v>-</v>
      </c>
    </row>
    <row r="6388" spans="1:29" x14ac:dyDescent="0.25">
      <c r="A6388" s="6"/>
      <c r="B6388" s="10"/>
      <c r="C6388" s="6"/>
      <c r="D6388" s="6"/>
      <c r="E6388" s="6"/>
      <c r="F6388" s="6"/>
      <c r="G6388" s="6"/>
      <c r="H6388" s="6"/>
      <c r="I6388" s="6"/>
      <c r="J6388" s="6"/>
      <c r="K6388" s="6"/>
      <c r="L6388" s="6"/>
      <c r="M6388" s="6"/>
      <c r="N6388" s="6"/>
      <c r="O6388" s="6"/>
      <c r="P6388" s="10"/>
      <c r="Q6388" s="15" t="str">
        <f t="shared" ca="1" si="201"/>
        <v>-</v>
      </c>
      <c r="R6388" s="6"/>
      <c r="S6388" s="6"/>
      <c r="T6388" s="6"/>
      <c r="U6388" s="6"/>
      <c r="V6388" s="6"/>
      <c r="W6388" s="6" t="str">
        <f t="shared" si="200"/>
        <v>-</v>
      </c>
      <c r="X6388" s="6"/>
      <c r="Y6388" s="6"/>
      <c r="Z6388" s="6"/>
      <c r="AA6388" s="6"/>
      <c r="AB6388" s="6"/>
      <c r="AC6388" s="6"/>
    </row>
    <row r="6389" spans="1:29" x14ac:dyDescent="0.25">
      <c r="Q6389" s="12" t="str">
        <f t="shared" ca="1" si="201"/>
        <v>-</v>
      </c>
      <c r="W6389" t="str">
        <f t="shared" si="200"/>
        <v>-</v>
      </c>
    </row>
    <row r="6390" spans="1:29" x14ac:dyDescent="0.25">
      <c r="A6390" s="6"/>
      <c r="B6390" s="10"/>
      <c r="C6390" s="6"/>
      <c r="D6390" s="6"/>
      <c r="E6390" s="6"/>
      <c r="F6390" s="6"/>
      <c r="G6390" s="6"/>
      <c r="H6390" s="6"/>
      <c r="I6390" s="6"/>
      <c r="J6390" s="6"/>
      <c r="K6390" s="6"/>
      <c r="L6390" s="6"/>
      <c r="M6390" s="6"/>
      <c r="N6390" s="6"/>
      <c r="O6390" s="6"/>
      <c r="P6390" s="10"/>
      <c r="Q6390" s="15" t="str">
        <f t="shared" ca="1" si="201"/>
        <v>-</v>
      </c>
      <c r="R6390" s="6"/>
      <c r="S6390" s="6"/>
      <c r="T6390" s="6"/>
      <c r="U6390" s="6"/>
      <c r="V6390" s="6"/>
      <c r="W6390" s="6" t="str">
        <f t="shared" si="200"/>
        <v>-</v>
      </c>
      <c r="X6390" s="6"/>
      <c r="Y6390" s="6"/>
      <c r="Z6390" s="6"/>
      <c r="AA6390" s="6"/>
      <c r="AB6390" s="6"/>
      <c r="AC6390" s="6"/>
    </row>
    <row r="6391" spans="1:29" x14ac:dyDescent="0.25">
      <c r="Q6391" s="12" t="str">
        <f t="shared" ca="1" si="201"/>
        <v>-</v>
      </c>
      <c r="W6391" t="str">
        <f t="shared" si="200"/>
        <v>-</v>
      </c>
    </row>
    <row r="6392" spans="1:29" x14ac:dyDescent="0.25">
      <c r="A6392" s="6"/>
      <c r="B6392" s="10"/>
      <c r="C6392" s="6"/>
      <c r="D6392" s="6"/>
      <c r="E6392" s="6"/>
      <c r="F6392" s="6"/>
      <c r="G6392" s="6"/>
      <c r="H6392" s="6"/>
      <c r="I6392" s="6"/>
      <c r="J6392" s="6"/>
      <c r="K6392" s="6"/>
      <c r="L6392" s="6"/>
      <c r="M6392" s="6"/>
      <c r="N6392" s="6"/>
      <c r="O6392" s="6"/>
      <c r="P6392" s="10"/>
      <c r="Q6392" s="15" t="str">
        <f t="shared" ca="1" si="201"/>
        <v>-</v>
      </c>
      <c r="R6392" s="6"/>
      <c r="S6392" s="6"/>
      <c r="T6392" s="6"/>
      <c r="U6392" s="6"/>
      <c r="V6392" s="6"/>
      <c r="W6392" s="6" t="str">
        <f t="shared" si="200"/>
        <v>-</v>
      </c>
      <c r="X6392" s="6"/>
      <c r="Y6392" s="6"/>
      <c r="Z6392" s="6"/>
      <c r="AA6392" s="6"/>
      <c r="AB6392" s="6"/>
      <c r="AC6392" s="6"/>
    </row>
    <row r="6393" spans="1:29" x14ac:dyDescent="0.25">
      <c r="Q6393" s="12" t="str">
        <f t="shared" ca="1" si="201"/>
        <v>-</v>
      </c>
      <c r="W6393" t="str">
        <f t="shared" si="200"/>
        <v>-</v>
      </c>
    </row>
    <row r="6394" spans="1:29" x14ac:dyDescent="0.25">
      <c r="A6394" s="6"/>
      <c r="B6394" s="10"/>
      <c r="C6394" s="6"/>
      <c r="D6394" s="6"/>
      <c r="E6394" s="6"/>
      <c r="F6394" s="6"/>
      <c r="G6394" s="6"/>
      <c r="H6394" s="6"/>
      <c r="I6394" s="6"/>
      <c r="J6394" s="6"/>
      <c r="K6394" s="6"/>
      <c r="L6394" s="6"/>
      <c r="M6394" s="6"/>
      <c r="N6394" s="6"/>
      <c r="O6394" s="6"/>
      <c r="P6394" s="10"/>
      <c r="Q6394" s="15" t="str">
        <f t="shared" ca="1" si="201"/>
        <v>-</v>
      </c>
      <c r="R6394" s="6"/>
      <c r="S6394" s="6"/>
      <c r="T6394" s="6"/>
      <c r="U6394" s="6"/>
      <c r="V6394" s="6"/>
      <c r="W6394" s="6" t="str">
        <f t="shared" si="200"/>
        <v>-</v>
      </c>
      <c r="X6394" s="6"/>
      <c r="Y6394" s="6"/>
      <c r="Z6394" s="6"/>
      <c r="AA6394" s="6"/>
      <c r="AB6394" s="6"/>
      <c r="AC6394" s="6"/>
    </row>
    <row r="6395" spans="1:29" x14ac:dyDescent="0.25">
      <c r="Q6395" s="12" t="str">
        <f t="shared" ca="1" si="201"/>
        <v>-</v>
      </c>
      <c r="W6395" t="str">
        <f t="shared" si="200"/>
        <v>-</v>
      </c>
    </row>
    <row r="6396" spans="1:29" x14ac:dyDescent="0.25">
      <c r="A6396" s="6"/>
      <c r="B6396" s="10"/>
      <c r="C6396" s="6"/>
      <c r="D6396" s="6"/>
      <c r="E6396" s="6"/>
      <c r="F6396" s="6"/>
      <c r="G6396" s="6"/>
      <c r="H6396" s="6"/>
      <c r="I6396" s="6"/>
      <c r="J6396" s="6"/>
      <c r="K6396" s="6"/>
      <c r="L6396" s="6"/>
      <c r="M6396" s="6"/>
      <c r="N6396" s="6"/>
      <c r="O6396" s="6"/>
      <c r="P6396" s="10"/>
      <c r="Q6396" s="15" t="str">
        <f t="shared" ca="1" si="201"/>
        <v>-</v>
      </c>
      <c r="R6396" s="6"/>
      <c r="S6396" s="6"/>
      <c r="T6396" s="6"/>
      <c r="U6396" s="6"/>
      <c r="V6396" s="6"/>
      <c r="W6396" s="6" t="str">
        <f t="shared" si="200"/>
        <v>-</v>
      </c>
      <c r="X6396" s="6"/>
      <c r="Y6396" s="6"/>
      <c r="Z6396" s="6"/>
      <c r="AA6396" s="6"/>
      <c r="AB6396" s="6"/>
      <c r="AC6396" s="6"/>
    </row>
    <row r="6397" spans="1:29" x14ac:dyDescent="0.25">
      <c r="Q6397" s="12" t="str">
        <f t="shared" ca="1" si="201"/>
        <v>-</v>
      </c>
      <c r="W6397" t="str">
        <f t="shared" si="200"/>
        <v>-</v>
      </c>
    </row>
    <row r="6398" spans="1:29" x14ac:dyDescent="0.25">
      <c r="A6398" s="6"/>
      <c r="B6398" s="10"/>
      <c r="C6398" s="6"/>
      <c r="D6398" s="6"/>
      <c r="E6398" s="6"/>
      <c r="F6398" s="6"/>
      <c r="G6398" s="6"/>
      <c r="H6398" s="6"/>
      <c r="I6398" s="6"/>
      <c r="J6398" s="6"/>
      <c r="K6398" s="6"/>
      <c r="L6398" s="6"/>
      <c r="M6398" s="6"/>
      <c r="N6398" s="6"/>
      <c r="O6398" s="6"/>
      <c r="P6398" s="10"/>
      <c r="Q6398" s="15" t="str">
        <f t="shared" ca="1" si="201"/>
        <v>-</v>
      </c>
      <c r="R6398" s="6"/>
      <c r="S6398" s="6"/>
      <c r="T6398" s="6"/>
      <c r="U6398" s="6"/>
      <c r="V6398" s="6"/>
      <c r="W6398" s="6" t="str">
        <f t="shared" si="200"/>
        <v>-</v>
      </c>
      <c r="X6398" s="6"/>
      <c r="Y6398" s="6"/>
      <c r="Z6398" s="6"/>
      <c r="AA6398" s="6"/>
      <c r="AB6398" s="6"/>
      <c r="AC6398" s="6"/>
    </row>
    <row r="6399" spans="1:29" x14ac:dyDescent="0.25">
      <c r="Q6399" s="12" t="str">
        <f t="shared" ca="1" si="201"/>
        <v>-</v>
      </c>
      <c r="W6399" t="str">
        <f t="shared" si="200"/>
        <v>-</v>
      </c>
    </row>
    <row r="6400" spans="1:29" x14ac:dyDescent="0.25">
      <c r="A6400" s="6"/>
      <c r="B6400" s="10"/>
      <c r="C6400" s="6"/>
      <c r="D6400" s="6"/>
      <c r="E6400" s="6"/>
      <c r="F6400" s="6"/>
      <c r="G6400" s="6"/>
      <c r="H6400" s="6"/>
      <c r="I6400" s="6"/>
      <c r="J6400" s="6"/>
      <c r="K6400" s="6"/>
      <c r="L6400" s="6"/>
      <c r="M6400" s="6"/>
      <c r="N6400" s="6"/>
      <c r="O6400" s="6"/>
      <c r="P6400" s="10"/>
      <c r="Q6400" s="15" t="str">
        <f t="shared" ca="1" si="201"/>
        <v>-</v>
      </c>
      <c r="R6400" s="6"/>
      <c r="S6400" s="6"/>
      <c r="T6400" s="6"/>
      <c r="U6400" s="6"/>
      <c r="V6400" s="6"/>
      <c r="W6400" s="6" t="str">
        <f t="shared" si="200"/>
        <v>-</v>
      </c>
      <c r="X6400" s="6"/>
      <c r="Y6400" s="6"/>
      <c r="Z6400" s="6"/>
      <c r="AA6400" s="6"/>
      <c r="AB6400" s="6"/>
      <c r="AC6400" s="6"/>
    </row>
    <row r="6401" spans="1:29" x14ac:dyDescent="0.25">
      <c r="Q6401" s="12" t="str">
        <f t="shared" ca="1" si="201"/>
        <v>-</v>
      </c>
      <c r="W6401" t="str">
        <f t="shared" si="200"/>
        <v>-</v>
      </c>
    </row>
    <row r="6402" spans="1:29" x14ac:dyDescent="0.25">
      <c r="A6402" s="6"/>
      <c r="B6402" s="10"/>
      <c r="C6402" s="6"/>
      <c r="D6402" s="6"/>
      <c r="E6402" s="6"/>
      <c r="F6402" s="6"/>
      <c r="G6402" s="6"/>
      <c r="H6402" s="6"/>
      <c r="I6402" s="6"/>
      <c r="J6402" s="6"/>
      <c r="K6402" s="6"/>
      <c r="L6402" s="6"/>
      <c r="M6402" s="6"/>
      <c r="N6402" s="6"/>
      <c r="O6402" s="6"/>
      <c r="P6402" s="10"/>
      <c r="Q6402" s="15" t="str">
        <f t="shared" ca="1" si="201"/>
        <v>-</v>
      </c>
      <c r="R6402" s="6"/>
      <c r="S6402" s="6"/>
      <c r="T6402" s="6"/>
      <c r="U6402" s="6"/>
      <c r="V6402" s="6"/>
      <c r="W6402" s="6" t="str">
        <f t="shared" si="200"/>
        <v>-</v>
      </c>
      <c r="X6402" s="6"/>
      <c r="Y6402" s="6"/>
      <c r="Z6402" s="6"/>
      <c r="AA6402" s="6"/>
      <c r="AB6402" s="6"/>
      <c r="AC6402" s="6"/>
    </row>
    <row r="6403" spans="1:29" x14ac:dyDescent="0.25">
      <c r="Q6403" s="12" t="str">
        <f t="shared" ca="1" si="201"/>
        <v>-</v>
      </c>
      <c r="W6403" t="str">
        <f t="shared" si="200"/>
        <v>-</v>
      </c>
    </row>
    <row r="6404" spans="1:29" x14ac:dyDescent="0.25">
      <c r="A6404" s="6"/>
      <c r="B6404" s="10"/>
      <c r="C6404" s="6"/>
      <c r="D6404" s="6"/>
      <c r="E6404" s="6"/>
      <c r="F6404" s="6"/>
      <c r="G6404" s="6"/>
      <c r="H6404" s="6"/>
      <c r="I6404" s="6"/>
      <c r="J6404" s="6"/>
      <c r="K6404" s="6"/>
      <c r="L6404" s="6"/>
      <c r="M6404" s="6"/>
      <c r="N6404" s="6"/>
      <c r="O6404" s="6"/>
      <c r="P6404" s="10"/>
      <c r="Q6404" s="15" t="str">
        <f t="shared" ca="1" si="201"/>
        <v>-</v>
      </c>
      <c r="R6404" s="6"/>
      <c r="S6404" s="6"/>
      <c r="T6404" s="6"/>
      <c r="U6404" s="6"/>
      <c r="V6404" s="6"/>
      <c r="W6404" s="6" t="str">
        <f t="shared" si="200"/>
        <v>-</v>
      </c>
      <c r="X6404" s="6"/>
      <c r="Y6404" s="6"/>
      <c r="Z6404" s="6"/>
      <c r="AA6404" s="6"/>
      <c r="AB6404" s="6"/>
      <c r="AC6404" s="6"/>
    </row>
    <row r="6405" spans="1:29" x14ac:dyDescent="0.25">
      <c r="Q6405" s="12" t="str">
        <f t="shared" ca="1" si="201"/>
        <v>-</v>
      </c>
      <c r="W6405" t="str">
        <f t="shared" si="200"/>
        <v>-</v>
      </c>
    </row>
    <row r="6406" spans="1:29" x14ac:dyDescent="0.25">
      <c r="A6406" s="6"/>
      <c r="B6406" s="10"/>
      <c r="C6406" s="6"/>
      <c r="D6406" s="6"/>
      <c r="E6406" s="6"/>
      <c r="F6406" s="6"/>
      <c r="G6406" s="6"/>
      <c r="H6406" s="6"/>
      <c r="I6406" s="6"/>
      <c r="J6406" s="6"/>
      <c r="K6406" s="6"/>
      <c r="L6406" s="6"/>
      <c r="M6406" s="6"/>
      <c r="N6406" s="6"/>
      <c r="O6406" s="6"/>
      <c r="P6406" s="10"/>
      <c r="Q6406" s="15" t="str">
        <f t="shared" ca="1" si="201"/>
        <v>-</v>
      </c>
      <c r="R6406" s="6"/>
      <c r="S6406" s="6"/>
      <c r="T6406" s="6"/>
      <c r="U6406" s="6"/>
      <c r="V6406" s="6"/>
      <c r="W6406" s="6" t="str">
        <f t="shared" si="200"/>
        <v>-</v>
      </c>
      <c r="X6406" s="6"/>
      <c r="Y6406" s="6"/>
      <c r="Z6406" s="6"/>
      <c r="AA6406" s="6"/>
      <c r="AB6406" s="6"/>
      <c r="AC6406" s="6"/>
    </row>
    <row r="6407" spans="1:29" x14ac:dyDescent="0.25">
      <c r="Q6407" s="12" t="str">
        <f t="shared" ca="1" si="201"/>
        <v>-</v>
      </c>
      <c r="W6407" t="str">
        <f t="shared" si="200"/>
        <v>-</v>
      </c>
    </row>
    <row r="6408" spans="1:29" x14ac:dyDescent="0.25">
      <c r="A6408" s="6"/>
      <c r="B6408" s="10"/>
      <c r="C6408" s="6"/>
      <c r="D6408" s="6"/>
      <c r="E6408" s="6"/>
      <c r="F6408" s="6"/>
      <c r="G6408" s="6"/>
      <c r="H6408" s="6"/>
      <c r="I6408" s="6"/>
      <c r="J6408" s="6"/>
      <c r="K6408" s="6"/>
      <c r="L6408" s="6"/>
      <c r="M6408" s="6"/>
      <c r="N6408" s="6"/>
      <c r="O6408" s="6"/>
      <c r="P6408" s="10"/>
      <c r="Q6408" s="15" t="str">
        <f t="shared" ca="1" si="201"/>
        <v>-</v>
      </c>
      <c r="R6408" s="6"/>
      <c r="S6408" s="6"/>
      <c r="T6408" s="6"/>
      <c r="U6408" s="6"/>
      <c r="V6408" s="6"/>
      <c r="W6408" s="6" t="str">
        <f t="shared" ref="W6408:W6471" si="202">IF(OR(ISBLANK(J6408),ISBLANK(V6408)),"-",(IF(J6408=V6408,"Yes","No")))</f>
        <v>-</v>
      </c>
      <c r="X6408" s="6"/>
      <c r="Y6408" s="6"/>
      <c r="Z6408" s="6"/>
      <c r="AA6408" s="6"/>
      <c r="AB6408" s="6"/>
      <c r="AC6408" s="6"/>
    </row>
    <row r="6409" spans="1:29" x14ac:dyDescent="0.25">
      <c r="Q6409" s="12" t="str">
        <f t="shared" ref="Q6409:Q6472" ca="1" si="203">IF(B6409&gt;1/1/1900, (IF(R6409="Closed",(DATEDIF(B6409,P6409,"d"))-(DATEDIF(M6409,O6409,"d")),IF(OR(R6409="Pending",ISBLANK(P6409)),TODAY()-B6409))),"-")</f>
        <v>-</v>
      </c>
      <c r="W6409" t="str">
        <f t="shared" si="202"/>
        <v>-</v>
      </c>
    </row>
    <row r="6410" spans="1:29" x14ac:dyDescent="0.25">
      <c r="A6410" s="6"/>
      <c r="B6410" s="10"/>
      <c r="C6410" s="6"/>
      <c r="D6410" s="6"/>
      <c r="E6410" s="6"/>
      <c r="F6410" s="6"/>
      <c r="G6410" s="6"/>
      <c r="H6410" s="6"/>
      <c r="I6410" s="6"/>
      <c r="J6410" s="6"/>
      <c r="K6410" s="6"/>
      <c r="L6410" s="6"/>
      <c r="M6410" s="6"/>
      <c r="N6410" s="6"/>
      <c r="O6410" s="6"/>
      <c r="P6410" s="10"/>
      <c r="Q6410" s="15" t="str">
        <f t="shared" ca="1" si="203"/>
        <v>-</v>
      </c>
      <c r="R6410" s="6"/>
      <c r="S6410" s="6"/>
      <c r="T6410" s="6"/>
      <c r="U6410" s="6"/>
      <c r="V6410" s="6"/>
      <c r="W6410" s="6" t="str">
        <f t="shared" si="202"/>
        <v>-</v>
      </c>
      <c r="X6410" s="6"/>
      <c r="Y6410" s="6"/>
      <c r="Z6410" s="6"/>
      <c r="AA6410" s="6"/>
      <c r="AB6410" s="6"/>
      <c r="AC6410" s="6"/>
    </row>
    <row r="6411" spans="1:29" x14ac:dyDescent="0.25">
      <c r="Q6411" s="12" t="str">
        <f t="shared" ca="1" si="203"/>
        <v>-</v>
      </c>
      <c r="W6411" t="str">
        <f t="shared" si="202"/>
        <v>-</v>
      </c>
    </row>
    <row r="6412" spans="1:29" x14ac:dyDescent="0.25">
      <c r="A6412" s="6"/>
      <c r="B6412" s="10"/>
      <c r="C6412" s="6"/>
      <c r="D6412" s="6"/>
      <c r="E6412" s="6"/>
      <c r="F6412" s="6"/>
      <c r="G6412" s="6"/>
      <c r="H6412" s="6"/>
      <c r="I6412" s="6"/>
      <c r="J6412" s="6"/>
      <c r="K6412" s="6"/>
      <c r="L6412" s="6"/>
      <c r="M6412" s="6"/>
      <c r="N6412" s="6"/>
      <c r="O6412" s="6"/>
      <c r="P6412" s="10"/>
      <c r="Q6412" s="15" t="str">
        <f t="shared" ca="1" si="203"/>
        <v>-</v>
      </c>
      <c r="R6412" s="6"/>
      <c r="S6412" s="6"/>
      <c r="T6412" s="6"/>
      <c r="U6412" s="6"/>
      <c r="V6412" s="6"/>
      <c r="W6412" s="6" t="str">
        <f t="shared" si="202"/>
        <v>-</v>
      </c>
      <c r="X6412" s="6"/>
      <c r="Y6412" s="6"/>
      <c r="Z6412" s="6"/>
      <c r="AA6412" s="6"/>
      <c r="AB6412" s="6"/>
      <c r="AC6412" s="6"/>
    </row>
    <row r="6413" spans="1:29" x14ac:dyDescent="0.25">
      <c r="Q6413" s="12" t="str">
        <f t="shared" ca="1" si="203"/>
        <v>-</v>
      </c>
      <c r="W6413" t="str">
        <f t="shared" si="202"/>
        <v>-</v>
      </c>
    </row>
    <row r="6414" spans="1:29" x14ac:dyDescent="0.25">
      <c r="A6414" s="6"/>
      <c r="B6414" s="10"/>
      <c r="C6414" s="6"/>
      <c r="D6414" s="6"/>
      <c r="E6414" s="6"/>
      <c r="F6414" s="6"/>
      <c r="G6414" s="6"/>
      <c r="H6414" s="6"/>
      <c r="I6414" s="6"/>
      <c r="J6414" s="6"/>
      <c r="K6414" s="6"/>
      <c r="L6414" s="6"/>
      <c r="M6414" s="6"/>
      <c r="N6414" s="6"/>
      <c r="O6414" s="6"/>
      <c r="P6414" s="10"/>
      <c r="Q6414" s="15" t="str">
        <f t="shared" ca="1" si="203"/>
        <v>-</v>
      </c>
      <c r="R6414" s="6"/>
      <c r="S6414" s="6"/>
      <c r="T6414" s="6"/>
      <c r="U6414" s="6"/>
      <c r="V6414" s="6"/>
      <c r="W6414" s="6" t="str">
        <f t="shared" si="202"/>
        <v>-</v>
      </c>
      <c r="X6414" s="6"/>
      <c r="Y6414" s="6"/>
      <c r="Z6414" s="6"/>
      <c r="AA6414" s="6"/>
      <c r="AB6414" s="6"/>
      <c r="AC6414" s="6"/>
    </row>
    <row r="6415" spans="1:29" x14ac:dyDescent="0.25">
      <c r="Q6415" s="12" t="str">
        <f t="shared" ca="1" si="203"/>
        <v>-</v>
      </c>
      <c r="W6415" t="str">
        <f t="shared" si="202"/>
        <v>-</v>
      </c>
    </row>
    <row r="6416" spans="1:29" x14ac:dyDescent="0.25">
      <c r="A6416" s="6"/>
      <c r="B6416" s="10"/>
      <c r="C6416" s="6"/>
      <c r="D6416" s="6"/>
      <c r="E6416" s="6"/>
      <c r="F6416" s="6"/>
      <c r="G6416" s="6"/>
      <c r="H6416" s="6"/>
      <c r="I6416" s="6"/>
      <c r="J6416" s="6"/>
      <c r="K6416" s="6"/>
      <c r="L6416" s="6"/>
      <c r="M6416" s="6"/>
      <c r="N6416" s="6"/>
      <c r="O6416" s="6"/>
      <c r="P6416" s="10"/>
      <c r="Q6416" s="15" t="str">
        <f t="shared" ca="1" si="203"/>
        <v>-</v>
      </c>
      <c r="R6416" s="6"/>
      <c r="S6416" s="6"/>
      <c r="T6416" s="6"/>
      <c r="U6416" s="6"/>
      <c r="V6416" s="6"/>
      <c r="W6416" s="6" t="str">
        <f t="shared" si="202"/>
        <v>-</v>
      </c>
      <c r="X6416" s="6"/>
      <c r="Y6416" s="6"/>
      <c r="Z6416" s="6"/>
      <c r="AA6416" s="6"/>
      <c r="AB6416" s="6"/>
      <c r="AC6416" s="6"/>
    </row>
    <row r="6417" spans="1:29" x14ac:dyDescent="0.25">
      <c r="Q6417" s="12" t="str">
        <f t="shared" ca="1" si="203"/>
        <v>-</v>
      </c>
      <c r="W6417" t="str">
        <f t="shared" si="202"/>
        <v>-</v>
      </c>
    </row>
    <row r="6418" spans="1:29" x14ac:dyDescent="0.25">
      <c r="A6418" s="6"/>
      <c r="B6418" s="10"/>
      <c r="C6418" s="6"/>
      <c r="D6418" s="6"/>
      <c r="E6418" s="6"/>
      <c r="F6418" s="6"/>
      <c r="G6418" s="6"/>
      <c r="H6418" s="6"/>
      <c r="I6418" s="6"/>
      <c r="J6418" s="6"/>
      <c r="K6418" s="6"/>
      <c r="L6418" s="6"/>
      <c r="M6418" s="6"/>
      <c r="N6418" s="6"/>
      <c r="O6418" s="6"/>
      <c r="P6418" s="10"/>
      <c r="Q6418" s="15" t="str">
        <f t="shared" ca="1" si="203"/>
        <v>-</v>
      </c>
      <c r="R6418" s="6"/>
      <c r="S6418" s="6"/>
      <c r="T6418" s="6"/>
      <c r="U6418" s="6"/>
      <c r="V6418" s="6"/>
      <c r="W6418" s="6" t="str">
        <f t="shared" si="202"/>
        <v>-</v>
      </c>
      <c r="X6418" s="6"/>
      <c r="Y6418" s="6"/>
      <c r="Z6418" s="6"/>
      <c r="AA6418" s="6"/>
      <c r="AB6418" s="6"/>
      <c r="AC6418" s="6"/>
    </row>
    <row r="6419" spans="1:29" x14ac:dyDescent="0.25">
      <c r="Q6419" s="12" t="str">
        <f t="shared" ca="1" si="203"/>
        <v>-</v>
      </c>
      <c r="W6419" t="str">
        <f t="shared" si="202"/>
        <v>-</v>
      </c>
    </row>
    <row r="6420" spans="1:29" x14ac:dyDescent="0.25">
      <c r="A6420" s="6"/>
      <c r="B6420" s="10"/>
      <c r="C6420" s="6"/>
      <c r="D6420" s="6"/>
      <c r="E6420" s="6"/>
      <c r="F6420" s="6"/>
      <c r="G6420" s="6"/>
      <c r="H6420" s="6"/>
      <c r="I6420" s="6"/>
      <c r="J6420" s="6"/>
      <c r="K6420" s="6"/>
      <c r="L6420" s="6"/>
      <c r="M6420" s="6"/>
      <c r="N6420" s="6"/>
      <c r="O6420" s="6"/>
      <c r="P6420" s="10"/>
      <c r="Q6420" s="15" t="str">
        <f t="shared" ca="1" si="203"/>
        <v>-</v>
      </c>
      <c r="R6420" s="6"/>
      <c r="S6420" s="6"/>
      <c r="T6420" s="6"/>
      <c r="U6420" s="6"/>
      <c r="V6420" s="6"/>
      <c r="W6420" s="6" t="str">
        <f t="shared" si="202"/>
        <v>-</v>
      </c>
      <c r="X6420" s="6"/>
      <c r="Y6420" s="6"/>
      <c r="Z6420" s="6"/>
      <c r="AA6420" s="6"/>
      <c r="AB6420" s="6"/>
      <c r="AC6420" s="6"/>
    </row>
    <row r="6421" spans="1:29" x14ac:dyDescent="0.25">
      <c r="Q6421" s="12" t="str">
        <f t="shared" ca="1" si="203"/>
        <v>-</v>
      </c>
      <c r="W6421" t="str">
        <f t="shared" si="202"/>
        <v>-</v>
      </c>
    </row>
    <row r="6422" spans="1:29" x14ac:dyDescent="0.25">
      <c r="A6422" s="6"/>
      <c r="B6422" s="10"/>
      <c r="C6422" s="6"/>
      <c r="D6422" s="6"/>
      <c r="E6422" s="6"/>
      <c r="F6422" s="6"/>
      <c r="G6422" s="6"/>
      <c r="H6422" s="6"/>
      <c r="I6422" s="6"/>
      <c r="J6422" s="6"/>
      <c r="K6422" s="6"/>
      <c r="L6422" s="6"/>
      <c r="M6422" s="6"/>
      <c r="N6422" s="6"/>
      <c r="O6422" s="6"/>
      <c r="P6422" s="10"/>
      <c r="Q6422" s="15" t="str">
        <f t="shared" ca="1" si="203"/>
        <v>-</v>
      </c>
      <c r="R6422" s="6"/>
      <c r="S6422" s="6"/>
      <c r="T6422" s="6"/>
      <c r="U6422" s="6"/>
      <c r="V6422" s="6"/>
      <c r="W6422" s="6" t="str">
        <f t="shared" si="202"/>
        <v>-</v>
      </c>
      <c r="X6422" s="6"/>
      <c r="Y6422" s="6"/>
      <c r="Z6422" s="6"/>
      <c r="AA6422" s="6"/>
      <c r="AB6422" s="6"/>
      <c r="AC6422" s="6"/>
    </row>
    <row r="6423" spans="1:29" x14ac:dyDescent="0.25">
      <c r="Q6423" s="12" t="str">
        <f t="shared" ca="1" si="203"/>
        <v>-</v>
      </c>
      <c r="W6423" t="str">
        <f t="shared" si="202"/>
        <v>-</v>
      </c>
    </row>
    <row r="6424" spans="1:29" x14ac:dyDescent="0.25">
      <c r="A6424" s="6"/>
      <c r="B6424" s="10"/>
      <c r="C6424" s="6"/>
      <c r="D6424" s="6"/>
      <c r="E6424" s="6"/>
      <c r="F6424" s="6"/>
      <c r="G6424" s="6"/>
      <c r="H6424" s="6"/>
      <c r="I6424" s="6"/>
      <c r="J6424" s="6"/>
      <c r="K6424" s="6"/>
      <c r="L6424" s="6"/>
      <c r="M6424" s="6"/>
      <c r="N6424" s="6"/>
      <c r="O6424" s="6"/>
      <c r="P6424" s="10"/>
      <c r="Q6424" s="15" t="str">
        <f t="shared" ca="1" si="203"/>
        <v>-</v>
      </c>
      <c r="R6424" s="6"/>
      <c r="S6424" s="6"/>
      <c r="T6424" s="6"/>
      <c r="U6424" s="6"/>
      <c r="V6424" s="6"/>
      <c r="W6424" s="6" t="str">
        <f t="shared" si="202"/>
        <v>-</v>
      </c>
      <c r="X6424" s="6"/>
      <c r="Y6424" s="6"/>
      <c r="Z6424" s="6"/>
      <c r="AA6424" s="6"/>
      <c r="AB6424" s="6"/>
      <c r="AC6424" s="6"/>
    </row>
    <row r="6425" spans="1:29" x14ac:dyDescent="0.25">
      <c r="Q6425" s="12" t="str">
        <f t="shared" ca="1" si="203"/>
        <v>-</v>
      </c>
      <c r="W6425" t="str">
        <f t="shared" si="202"/>
        <v>-</v>
      </c>
    </row>
    <row r="6426" spans="1:29" x14ac:dyDescent="0.25">
      <c r="A6426" s="6"/>
      <c r="B6426" s="10"/>
      <c r="C6426" s="6"/>
      <c r="D6426" s="6"/>
      <c r="E6426" s="6"/>
      <c r="F6426" s="6"/>
      <c r="G6426" s="6"/>
      <c r="H6426" s="6"/>
      <c r="I6426" s="6"/>
      <c r="J6426" s="6"/>
      <c r="K6426" s="6"/>
      <c r="L6426" s="6"/>
      <c r="M6426" s="6"/>
      <c r="N6426" s="6"/>
      <c r="O6426" s="6"/>
      <c r="P6426" s="10"/>
      <c r="Q6426" s="15" t="str">
        <f t="shared" ca="1" si="203"/>
        <v>-</v>
      </c>
      <c r="R6426" s="6"/>
      <c r="S6426" s="6"/>
      <c r="T6426" s="6"/>
      <c r="U6426" s="6"/>
      <c r="V6426" s="6"/>
      <c r="W6426" s="6" t="str">
        <f t="shared" si="202"/>
        <v>-</v>
      </c>
      <c r="X6426" s="6"/>
      <c r="Y6426" s="6"/>
      <c r="Z6426" s="6"/>
      <c r="AA6426" s="6"/>
      <c r="AB6426" s="6"/>
      <c r="AC6426" s="6"/>
    </row>
    <row r="6427" spans="1:29" x14ac:dyDescent="0.25">
      <c r="Q6427" s="12" t="str">
        <f t="shared" ca="1" si="203"/>
        <v>-</v>
      </c>
      <c r="W6427" t="str">
        <f t="shared" si="202"/>
        <v>-</v>
      </c>
    </row>
    <row r="6428" spans="1:29" x14ac:dyDescent="0.25">
      <c r="A6428" s="6"/>
      <c r="B6428" s="10"/>
      <c r="C6428" s="6"/>
      <c r="D6428" s="6"/>
      <c r="E6428" s="6"/>
      <c r="F6428" s="6"/>
      <c r="G6428" s="6"/>
      <c r="H6428" s="6"/>
      <c r="I6428" s="6"/>
      <c r="J6428" s="6"/>
      <c r="K6428" s="6"/>
      <c r="L6428" s="6"/>
      <c r="M6428" s="6"/>
      <c r="N6428" s="6"/>
      <c r="O6428" s="6"/>
      <c r="P6428" s="10"/>
      <c r="Q6428" s="15" t="str">
        <f t="shared" ca="1" si="203"/>
        <v>-</v>
      </c>
      <c r="R6428" s="6"/>
      <c r="S6428" s="6"/>
      <c r="T6428" s="6"/>
      <c r="U6428" s="6"/>
      <c r="V6428" s="6"/>
      <c r="W6428" s="6" t="str">
        <f t="shared" si="202"/>
        <v>-</v>
      </c>
      <c r="X6428" s="6"/>
      <c r="Y6428" s="6"/>
      <c r="Z6428" s="6"/>
      <c r="AA6428" s="6"/>
      <c r="AB6428" s="6"/>
      <c r="AC6428" s="6"/>
    </row>
    <row r="6429" spans="1:29" x14ac:dyDescent="0.25">
      <c r="Q6429" s="12" t="str">
        <f t="shared" ca="1" si="203"/>
        <v>-</v>
      </c>
      <c r="W6429" t="str">
        <f t="shared" si="202"/>
        <v>-</v>
      </c>
    </row>
    <row r="6430" spans="1:29" x14ac:dyDescent="0.25">
      <c r="A6430" s="6"/>
      <c r="B6430" s="10"/>
      <c r="C6430" s="6"/>
      <c r="D6430" s="6"/>
      <c r="E6430" s="6"/>
      <c r="F6430" s="6"/>
      <c r="G6430" s="6"/>
      <c r="H6430" s="6"/>
      <c r="I6430" s="6"/>
      <c r="J6430" s="6"/>
      <c r="K6430" s="6"/>
      <c r="L6430" s="6"/>
      <c r="M6430" s="6"/>
      <c r="N6430" s="6"/>
      <c r="O6430" s="6"/>
      <c r="P6430" s="10"/>
      <c r="Q6430" s="15" t="str">
        <f t="shared" ca="1" si="203"/>
        <v>-</v>
      </c>
      <c r="R6430" s="6"/>
      <c r="S6430" s="6"/>
      <c r="T6430" s="6"/>
      <c r="U6430" s="6"/>
      <c r="V6430" s="6"/>
      <c r="W6430" s="6" t="str">
        <f t="shared" si="202"/>
        <v>-</v>
      </c>
      <c r="X6430" s="6"/>
      <c r="Y6430" s="6"/>
      <c r="Z6430" s="6"/>
      <c r="AA6430" s="6"/>
      <c r="AB6430" s="6"/>
      <c r="AC6430" s="6"/>
    </row>
    <row r="6431" spans="1:29" x14ac:dyDescent="0.25">
      <c r="Q6431" s="12" t="str">
        <f t="shared" ca="1" si="203"/>
        <v>-</v>
      </c>
      <c r="W6431" t="str">
        <f t="shared" si="202"/>
        <v>-</v>
      </c>
    </row>
    <row r="6432" spans="1:29" x14ac:dyDescent="0.25">
      <c r="A6432" s="6"/>
      <c r="B6432" s="10"/>
      <c r="C6432" s="6"/>
      <c r="D6432" s="6"/>
      <c r="E6432" s="6"/>
      <c r="F6432" s="6"/>
      <c r="G6432" s="6"/>
      <c r="H6432" s="6"/>
      <c r="I6432" s="6"/>
      <c r="J6432" s="6"/>
      <c r="K6432" s="6"/>
      <c r="L6432" s="6"/>
      <c r="M6432" s="6"/>
      <c r="N6432" s="6"/>
      <c r="O6432" s="6"/>
      <c r="P6432" s="10"/>
      <c r="Q6432" s="15" t="str">
        <f t="shared" ca="1" si="203"/>
        <v>-</v>
      </c>
      <c r="R6432" s="6"/>
      <c r="S6432" s="6"/>
      <c r="T6432" s="6"/>
      <c r="U6432" s="6"/>
      <c r="V6432" s="6"/>
      <c r="W6432" s="6" t="str">
        <f t="shared" si="202"/>
        <v>-</v>
      </c>
      <c r="X6432" s="6"/>
      <c r="Y6432" s="6"/>
      <c r="Z6432" s="6"/>
      <c r="AA6432" s="6"/>
      <c r="AB6432" s="6"/>
      <c r="AC6432" s="6"/>
    </row>
    <row r="6433" spans="1:29" x14ac:dyDescent="0.25">
      <c r="Q6433" s="12" t="str">
        <f t="shared" ca="1" si="203"/>
        <v>-</v>
      </c>
      <c r="W6433" t="str">
        <f t="shared" si="202"/>
        <v>-</v>
      </c>
    </row>
    <row r="6434" spans="1:29" x14ac:dyDescent="0.25">
      <c r="A6434" s="6"/>
      <c r="B6434" s="10"/>
      <c r="C6434" s="6"/>
      <c r="D6434" s="6"/>
      <c r="E6434" s="6"/>
      <c r="F6434" s="6"/>
      <c r="G6434" s="6"/>
      <c r="H6434" s="6"/>
      <c r="I6434" s="6"/>
      <c r="J6434" s="6"/>
      <c r="K6434" s="6"/>
      <c r="L6434" s="6"/>
      <c r="M6434" s="6"/>
      <c r="N6434" s="6"/>
      <c r="O6434" s="6"/>
      <c r="P6434" s="10"/>
      <c r="Q6434" s="15" t="str">
        <f t="shared" ca="1" si="203"/>
        <v>-</v>
      </c>
      <c r="R6434" s="6"/>
      <c r="S6434" s="6"/>
      <c r="T6434" s="6"/>
      <c r="U6434" s="6"/>
      <c r="V6434" s="6"/>
      <c r="W6434" s="6" t="str">
        <f t="shared" si="202"/>
        <v>-</v>
      </c>
      <c r="X6434" s="6"/>
      <c r="Y6434" s="6"/>
      <c r="Z6434" s="6"/>
      <c r="AA6434" s="6"/>
      <c r="AB6434" s="6"/>
      <c r="AC6434" s="6"/>
    </row>
    <row r="6435" spans="1:29" x14ac:dyDescent="0.25">
      <c r="Q6435" s="12" t="str">
        <f t="shared" ca="1" si="203"/>
        <v>-</v>
      </c>
      <c r="W6435" t="str">
        <f t="shared" si="202"/>
        <v>-</v>
      </c>
    </row>
    <row r="6436" spans="1:29" x14ac:dyDescent="0.25">
      <c r="A6436" s="6"/>
      <c r="B6436" s="10"/>
      <c r="C6436" s="6"/>
      <c r="D6436" s="6"/>
      <c r="E6436" s="6"/>
      <c r="F6436" s="6"/>
      <c r="G6436" s="6"/>
      <c r="H6436" s="6"/>
      <c r="I6436" s="6"/>
      <c r="J6436" s="6"/>
      <c r="K6436" s="6"/>
      <c r="L6436" s="6"/>
      <c r="M6436" s="6"/>
      <c r="N6436" s="6"/>
      <c r="O6436" s="6"/>
      <c r="P6436" s="10"/>
      <c r="Q6436" s="15" t="str">
        <f t="shared" ca="1" si="203"/>
        <v>-</v>
      </c>
      <c r="R6436" s="6"/>
      <c r="S6436" s="6"/>
      <c r="T6436" s="6"/>
      <c r="U6436" s="6"/>
      <c r="V6436" s="6"/>
      <c r="W6436" s="6" t="str">
        <f t="shared" si="202"/>
        <v>-</v>
      </c>
      <c r="X6436" s="6"/>
      <c r="Y6436" s="6"/>
      <c r="Z6436" s="6"/>
      <c r="AA6436" s="6"/>
      <c r="AB6436" s="6"/>
      <c r="AC6436" s="6"/>
    </row>
    <row r="6437" spans="1:29" x14ac:dyDescent="0.25">
      <c r="Q6437" s="12" t="str">
        <f t="shared" ca="1" si="203"/>
        <v>-</v>
      </c>
      <c r="W6437" t="str">
        <f t="shared" si="202"/>
        <v>-</v>
      </c>
    </row>
    <row r="6438" spans="1:29" x14ac:dyDescent="0.25">
      <c r="A6438" s="6"/>
      <c r="B6438" s="10"/>
      <c r="C6438" s="6"/>
      <c r="D6438" s="6"/>
      <c r="E6438" s="6"/>
      <c r="F6438" s="6"/>
      <c r="G6438" s="6"/>
      <c r="H6438" s="6"/>
      <c r="I6438" s="6"/>
      <c r="J6438" s="6"/>
      <c r="K6438" s="6"/>
      <c r="L6438" s="6"/>
      <c r="M6438" s="6"/>
      <c r="N6438" s="6"/>
      <c r="O6438" s="6"/>
      <c r="P6438" s="10"/>
      <c r="Q6438" s="15" t="str">
        <f t="shared" ca="1" si="203"/>
        <v>-</v>
      </c>
      <c r="R6438" s="6"/>
      <c r="S6438" s="6"/>
      <c r="T6438" s="6"/>
      <c r="U6438" s="6"/>
      <c r="V6438" s="6"/>
      <c r="W6438" s="6" t="str">
        <f t="shared" si="202"/>
        <v>-</v>
      </c>
      <c r="X6438" s="6"/>
      <c r="Y6438" s="6"/>
      <c r="Z6438" s="6"/>
      <c r="AA6438" s="6"/>
      <c r="AB6438" s="6"/>
      <c r="AC6438" s="6"/>
    </row>
    <row r="6439" spans="1:29" x14ac:dyDescent="0.25">
      <c r="Q6439" s="12" t="str">
        <f t="shared" ca="1" si="203"/>
        <v>-</v>
      </c>
      <c r="W6439" t="str">
        <f t="shared" si="202"/>
        <v>-</v>
      </c>
    </row>
    <row r="6440" spans="1:29" x14ac:dyDescent="0.25">
      <c r="A6440" s="6"/>
      <c r="B6440" s="10"/>
      <c r="C6440" s="6"/>
      <c r="D6440" s="6"/>
      <c r="E6440" s="6"/>
      <c r="F6440" s="6"/>
      <c r="G6440" s="6"/>
      <c r="H6440" s="6"/>
      <c r="I6440" s="6"/>
      <c r="J6440" s="6"/>
      <c r="K6440" s="6"/>
      <c r="L6440" s="6"/>
      <c r="M6440" s="6"/>
      <c r="N6440" s="6"/>
      <c r="O6440" s="6"/>
      <c r="P6440" s="10"/>
      <c r="Q6440" s="15" t="str">
        <f t="shared" ca="1" si="203"/>
        <v>-</v>
      </c>
      <c r="R6440" s="6"/>
      <c r="S6440" s="6"/>
      <c r="T6440" s="6"/>
      <c r="U6440" s="6"/>
      <c r="V6440" s="6"/>
      <c r="W6440" s="6" t="str">
        <f t="shared" si="202"/>
        <v>-</v>
      </c>
      <c r="X6440" s="6"/>
      <c r="Y6440" s="6"/>
      <c r="Z6440" s="6"/>
      <c r="AA6440" s="6"/>
      <c r="AB6440" s="6"/>
      <c r="AC6440" s="6"/>
    </row>
    <row r="6441" spans="1:29" x14ac:dyDescent="0.25">
      <c r="Q6441" s="12" t="str">
        <f t="shared" ca="1" si="203"/>
        <v>-</v>
      </c>
      <c r="W6441" t="str">
        <f t="shared" si="202"/>
        <v>-</v>
      </c>
    </row>
    <row r="6442" spans="1:29" x14ac:dyDescent="0.25">
      <c r="A6442" s="6"/>
      <c r="B6442" s="10"/>
      <c r="C6442" s="6"/>
      <c r="D6442" s="6"/>
      <c r="E6442" s="6"/>
      <c r="F6442" s="6"/>
      <c r="G6442" s="6"/>
      <c r="H6442" s="6"/>
      <c r="I6442" s="6"/>
      <c r="J6442" s="6"/>
      <c r="K6442" s="6"/>
      <c r="L6442" s="6"/>
      <c r="M6442" s="6"/>
      <c r="N6442" s="6"/>
      <c r="O6442" s="6"/>
      <c r="P6442" s="10"/>
      <c r="Q6442" s="15" t="str">
        <f t="shared" ca="1" si="203"/>
        <v>-</v>
      </c>
      <c r="R6442" s="6"/>
      <c r="S6442" s="6"/>
      <c r="T6442" s="6"/>
      <c r="U6442" s="6"/>
      <c r="V6442" s="6"/>
      <c r="W6442" s="6" t="str">
        <f t="shared" si="202"/>
        <v>-</v>
      </c>
      <c r="X6442" s="6"/>
      <c r="Y6442" s="6"/>
      <c r="Z6442" s="6"/>
      <c r="AA6442" s="6"/>
      <c r="AB6442" s="6"/>
      <c r="AC6442" s="6"/>
    </row>
    <row r="6443" spans="1:29" x14ac:dyDescent="0.25">
      <c r="Q6443" s="12" t="str">
        <f t="shared" ca="1" si="203"/>
        <v>-</v>
      </c>
      <c r="W6443" t="str">
        <f t="shared" si="202"/>
        <v>-</v>
      </c>
    </row>
    <row r="6444" spans="1:29" x14ac:dyDescent="0.25">
      <c r="A6444" s="6"/>
      <c r="B6444" s="10"/>
      <c r="C6444" s="6"/>
      <c r="D6444" s="6"/>
      <c r="E6444" s="6"/>
      <c r="F6444" s="6"/>
      <c r="G6444" s="6"/>
      <c r="H6444" s="6"/>
      <c r="I6444" s="6"/>
      <c r="J6444" s="6"/>
      <c r="K6444" s="6"/>
      <c r="L6444" s="6"/>
      <c r="M6444" s="6"/>
      <c r="N6444" s="6"/>
      <c r="O6444" s="6"/>
      <c r="P6444" s="10"/>
      <c r="Q6444" s="15" t="str">
        <f t="shared" ca="1" si="203"/>
        <v>-</v>
      </c>
      <c r="R6444" s="6"/>
      <c r="S6444" s="6"/>
      <c r="T6444" s="6"/>
      <c r="U6444" s="6"/>
      <c r="V6444" s="6"/>
      <c r="W6444" s="6" t="str">
        <f t="shared" si="202"/>
        <v>-</v>
      </c>
      <c r="X6444" s="6"/>
      <c r="Y6444" s="6"/>
      <c r="Z6444" s="6"/>
      <c r="AA6444" s="6"/>
      <c r="AB6444" s="6"/>
      <c r="AC6444" s="6"/>
    </row>
    <row r="6445" spans="1:29" x14ac:dyDescent="0.25">
      <c r="Q6445" s="12" t="str">
        <f t="shared" ca="1" si="203"/>
        <v>-</v>
      </c>
      <c r="W6445" t="str">
        <f t="shared" si="202"/>
        <v>-</v>
      </c>
    </row>
    <row r="6446" spans="1:29" x14ac:dyDescent="0.25">
      <c r="A6446" s="6"/>
      <c r="B6446" s="10"/>
      <c r="C6446" s="6"/>
      <c r="D6446" s="6"/>
      <c r="E6446" s="6"/>
      <c r="F6446" s="6"/>
      <c r="G6446" s="6"/>
      <c r="H6446" s="6"/>
      <c r="I6446" s="6"/>
      <c r="J6446" s="6"/>
      <c r="K6446" s="6"/>
      <c r="L6446" s="6"/>
      <c r="M6446" s="6"/>
      <c r="N6446" s="6"/>
      <c r="O6446" s="6"/>
      <c r="P6446" s="10"/>
      <c r="Q6446" s="15" t="str">
        <f t="shared" ca="1" si="203"/>
        <v>-</v>
      </c>
      <c r="R6446" s="6"/>
      <c r="S6446" s="6"/>
      <c r="T6446" s="6"/>
      <c r="U6446" s="6"/>
      <c r="V6446" s="6"/>
      <c r="W6446" s="6" t="str">
        <f t="shared" si="202"/>
        <v>-</v>
      </c>
      <c r="X6446" s="6"/>
      <c r="Y6446" s="6"/>
      <c r="Z6446" s="6"/>
      <c r="AA6446" s="6"/>
      <c r="AB6446" s="6"/>
      <c r="AC6446" s="6"/>
    </row>
    <row r="6447" spans="1:29" x14ac:dyDescent="0.25">
      <c r="Q6447" s="12" t="str">
        <f t="shared" ca="1" si="203"/>
        <v>-</v>
      </c>
      <c r="W6447" t="str">
        <f t="shared" si="202"/>
        <v>-</v>
      </c>
    </row>
    <row r="6448" spans="1:29" x14ac:dyDescent="0.25">
      <c r="A6448" s="6"/>
      <c r="B6448" s="10"/>
      <c r="C6448" s="6"/>
      <c r="D6448" s="6"/>
      <c r="E6448" s="6"/>
      <c r="F6448" s="6"/>
      <c r="G6448" s="6"/>
      <c r="H6448" s="6"/>
      <c r="I6448" s="6"/>
      <c r="J6448" s="6"/>
      <c r="K6448" s="6"/>
      <c r="L6448" s="6"/>
      <c r="M6448" s="6"/>
      <c r="N6448" s="6"/>
      <c r="O6448" s="6"/>
      <c r="P6448" s="10"/>
      <c r="Q6448" s="15" t="str">
        <f t="shared" ca="1" si="203"/>
        <v>-</v>
      </c>
      <c r="R6448" s="6"/>
      <c r="S6448" s="6"/>
      <c r="T6448" s="6"/>
      <c r="U6448" s="6"/>
      <c r="V6448" s="6"/>
      <c r="W6448" s="6" t="str">
        <f t="shared" si="202"/>
        <v>-</v>
      </c>
      <c r="X6448" s="6"/>
      <c r="Y6448" s="6"/>
      <c r="Z6448" s="6"/>
      <c r="AA6448" s="6"/>
      <c r="AB6448" s="6"/>
      <c r="AC6448" s="6"/>
    </row>
    <row r="6449" spans="1:29" x14ac:dyDescent="0.25">
      <c r="Q6449" s="12" t="str">
        <f t="shared" ca="1" si="203"/>
        <v>-</v>
      </c>
      <c r="W6449" t="str">
        <f t="shared" si="202"/>
        <v>-</v>
      </c>
    </row>
    <row r="6450" spans="1:29" x14ac:dyDescent="0.25">
      <c r="A6450" s="6"/>
      <c r="B6450" s="10"/>
      <c r="C6450" s="6"/>
      <c r="D6450" s="6"/>
      <c r="E6450" s="6"/>
      <c r="F6450" s="6"/>
      <c r="G6450" s="6"/>
      <c r="H6450" s="6"/>
      <c r="I6450" s="6"/>
      <c r="J6450" s="6"/>
      <c r="K6450" s="6"/>
      <c r="L6450" s="6"/>
      <c r="M6450" s="6"/>
      <c r="N6450" s="6"/>
      <c r="O6450" s="6"/>
      <c r="P6450" s="10"/>
      <c r="Q6450" s="15" t="str">
        <f t="shared" ca="1" si="203"/>
        <v>-</v>
      </c>
      <c r="R6450" s="6"/>
      <c r="S6450" s="6"/>
      <c r="T6450" s="6"/>
      <c r="U6450" s="6"/>
      <c r="V6450" s="6"/>
      <c r="W6450" s="6" t="str">
        <f t="shared" si="202"/>
        <v>-</v>
      </c>
      <c r="X6450" s="6"/>
      <c r="Y6450" s="6"/>
      <c r="Z6450" s="6"/>
      <c r="AA6450" s="6"/>
      <c r="AB6450" s="6"/>
      <c r="AC6450" s="6"/>
    </row>
    <row r="6451" spans="1:29" x14ac:dyDescent="0.25">
      <c r="Q6451" s="12" t="str">
        <f t="shared" ca="1" si="203"/>
        <v>-</v>
      </c>
      <c r="W6451" t="str">
        <f t="shared" si="202"/>
        <v>-</v>
      </c>
    </row>
    <row r="6452" spans="1:29" x14ac:dyDescent="0.25">
      <c r="A6452" s="6"/>
      <c r="B6452" s="10"/>
      <c r="C6452" s="6"/>
      <c r="D6452" s="6"/>
      <c r="E6452" s="6"/>
      <c r="F6452" s="6"/>
      <c r="G6452" s="6"/>
      <c r="H6452" s="6"/>
      <c r="I6452" s="6"/>
      <c r="J6452" s="6"/>
      <c r="K6452" s="6"/>
      <c r="L6452" s="6"/>
      <c r="M6452" s="6"/>
      <c r="N6452" s="6"/>
      <c r="O6452" s="6"/>
      <c r="P6452" s="10"/>
      <c r="Q6452" s="15" t="str">
        <f t="shared" ca="1" si="203"/>
        <v>-</v>
      </c>
      <c r="R6452" s="6"/>
      <c r="S6452" s="6"/>
      <c r="T6452" s="6"/>
      <c r="U6452" s="6"/>
      <c r="V6452" s="6"/>
      <c r="W6452" s="6" t="str">
        <f t="shared" si="202"/>
        <v>-</v>
      </c>
      <c r="X6452" s="6"/>
      <c r="Y6452" s="6"/>
      <c r="Z6452" s="6"/>
      <c r="AA6452" s="6"/>
      <c r="AB6452" s="6"/>
      <c r="AC6452" s="6"/>
    </row>
    <row r="6453" spans="1:29" x14ac:dyDescent="0.25">
      <c r="Q6453" s="12" t="str">
        <f t="shared" ca="1" si="203"/>
        <v>-</v>
      </c>
      <c r="W6453" t="str">
        <f t="shared" si="202"/>
        <v>-</v>
      </c>
    </row>
    <row r="6454" spans="1:29" x14ac:dyDescent="0.25">
      <c r="A6454" s="6"/>
      <c r="B6454" s="10"/>
      <c r="C6454" s="6"/>
      <c r="D6454" s="6"/>
      <c r="E6454" s="6"/>
      <c r="F6454" s="6"/>
      <c r="G6454" s="6"/>
      <c r="H6454" s="6"/>
      <c r="I6454" s="6"/>
      <c r="J6454" s="6"/>
      <c r="K6454" s="6"/>
      <c r="L6454" s="6"/>
      <c r="M6454" s="6"/>
      <c r="N6454" s="6"/>
      <c r="O6454" s="6"/>
      <c r="P6454" s="10"/>
      <c r="Q6454" s="15" t="str">
        <f t="shared" ca="1" si="203"/>
        <v>-</v>
      </c>
      <c r="R6454" s="6"/>
      <c r="S6454" s="6"/>
      <c r="T6454" s="6"/>
      <c r="U6454" s="6"/>
      <c r="V6454" s="6"/>
      <c r="W6454" s="6" t="str">
        <f t="shared" si="202"/>
        <v>-</v>
      </c>
      <c r="X6454" s="6"/>
      <c r="Y6454" s="6"/>
      <c r="Z6454" s="6"/>
      <c r="AA6454" s="6"/>
      <c r="AB6454" s="6"/>
      <c r="AC6454" s="6"/>
    </row>
    <row r="6455" spans="1:29" x14ac:dyDescent="0.25">
      <c r="Q6455" s="12" t="str">
        <f t="shared" ca="1" si="203"/>
        <v>-</v>
      </c>
      <c r="W6455" t="str">
        <f t="shared" si="202"/>
        <v>-</v>
      </c>
    </row>
    <row r="6456" spans="1:29" x14ac:dyDescent="0.25">
      <c r="A6456" s="6"/>
      <c r="B6456" s="10"/>
      <c r="C6456" s="6"/>
      <c r="D6456" s="6"/>
      <c r="E6456" s="6"/>
      <c r="F6456" s="6"/>
      <c r="G6456" s="6"/>
      <c r="H6456" s="6"/>
      <c r="I6456" s="6"/>
      <c r="J6456" s="6"/>
      <c r="K6456" s="6"/>
      <c r="L6456" s="6"/>
      <c r="M6456" s="6"/>
      <c r="N6456" s="6"/>
      <c r="O6456" s="6"/>
      <c r="P6456" s="10"/>
      <c r="Q6456" s="15" t="str">
        <f t="shared" ca="1" si="203"/>
        <v>-</v>
      </c>
      <c r="R6456" s="6"/>
      <c r="S6456" s="6"/>
      <c r="T6456" s="6"/>
      <c r="U6456" s="6"/>
      <c r="V6456" s="6"/>
      <c r="W6456" s="6" t="str">
        <f t="shared" si="202"/>
        <v>-</v>
      </c>
      <c r="X6456" s="6"/>
      <c r="Y6456" s="6"/>
      <c r="Z6456" s="6"/>
      <c r="AA6456" s="6"/>
      <c r="AB6456" s="6"/>
      <c r="AC6456" s="6"/>
    </row>
    <row r="6457" spans="1:29" x14ac:dyDescent="0.25">
      <c r="Q6457" s="12" t="str">
        <f t="shared" ca="1" si="203"/>
        <v>-</v>
      </c>
      <c r="W6457" t="str">
        <f t="shared" si="202"/>
        <v>-</v>
      </c>
    </row>
    <row r="6458" spans="1:29" x14ac:dyDescent="0.25">
      <c r="A6458" s="6"/>
      <c r="B6458" s="10"/>
      <c r="C6458" s="6"/>
      <c r="D6458" s="6"/>
      <c r="E6458" s="6"/>
      <c r="F6458" s="6"/>
      <c r="G6458" s="6"/>
      <c r="H6458" s="6"/>
      <c r="I6458" s="6"/>
      <c r="J6458" s="6"/>
      <c r="K6458" s="6"/>
      <c r="L6458" s="6"/>
      <c r="M6458" s="6"/>
      <c r="N6458" s="6"/>
      <c r="O6458" s="6"/>
      <c r="P6458" s="10"/>
      <c r="Q6458" s="15" t="str">
        <f t="shared" ca="1" si="203"/>
        <v>-</v>
      </c>
      <c r="R6458" s="6"/>
      <c r="S6458" s="6"/>
      <c r="T6458" s="6"/>
      <c r="U6458" s="6"/>
      <c r="V6458" s="6"/>
      <c r="W6458" s="6" t="str">
        <f t="shared" si="202"/>
        <v>-</v>
      </c>
      <c r="X6458" s="6"/>
      <c r="Y6458" s="6"/>
      <c r="Z6458" s="6"/>
      <c r="AA6458" s="6"/>
      <c r="AB6458" s="6"/>
      <c r="AC6458" s="6"/>
    </row>
    <row r="6459" spans="1:29" x14ac:dyDescent="0.25">
      <c r="Q6459" s="12" t="str">
        <f t="shared" ca="1" si="203"/>
        <v>-</v>
      </c>
      <c r="W6459" t="str">
        <f t="shared" si="202"/>
        <v>-</v>
      </c>
    </row>
    <row r="6460" spans="1:29" x14ac:dyDescent="0.25">
      <c r="A6460" s="6"/>
      <c r="B6460" s="10"/>
      <c r="C6460" s="6"/>
      <c r="D6460" s="6"/>
      <c r="E6460" s="6"/>
      <c r="F6460" s="6"/>
      <c r="G6460" s="6"/>
      <c r="H6460" s="6"/>
      <c r="I6460" s="6"/>
      <c r="J6460" s="6"/>
      <c r="K6460" s="6"/>
      <c r="L6460" s="6"/>
      <c r="M6460" s="6"/>
      <c r="N6460" s="6"/>
      <c r="O6460" s="6"/>
      <c r="P6460" s="10"/>
      <c r="Q6460" s="15" t="str">
        <f t="shared" ca="1" si="203"/>
        <v>-</v>
      </c>
      <c r="R6460" s="6"/>
      <c r="S6460" s="6"/>
      <c r="T6460" s="6"/>
      <c r="U6460" s="6"/>
      <c r="V6460" s="6"/>
      <c r="W6460" s="6" t="str">
        <f t="shared" si="202"/>
        <v>-</v>
      </c>
      <c r="X6460" s="6"/>
      <c r="Y6460" s="6"/>
      <c r="Z6460" s="6"/>
      <c r="AA6460" s="6"/>
      <c r="AB6460" s="6"/>
      <c r="AC6460" s="6"/>
    </row>
    <row r="6461" spans="1:29" x14ac:dyDescent="0.25">
      <c r="Q6461" s="12" t="str">
        <f t="shared" ca="1" si="203"/>
        <v>-</v>
      </c>
      <c r="W6461" t="str">
        <f t="shared" si="202"/>
        <v>-</v>
      </c>
    </row>
    <row r="6462" spans="1:29" x14ac:dyDescent="0.25">
      <c r="A6462" s="6"/>
      <c r="B6462" s="10"/>
      <c r="C6462" s="6"/>
      <c r="D6462" s="6"/>
      <c r="E6462" s="6"/>
      <c r="F6462" s="6"/>
      <c r="G6462" s="6"/>
      <c r="H6462" s="6"/>
      <c r="I6462" s="6"/>
      <c r="J6462" s="6"/>
      <c r="K6462" s="6"/>
      <c r="L6462" s="6"/>
      <c r="M6462" s="6"/>
      <c r="N6462" s="6"/>
      <c r="O6462" s="6"/>
      <c r="P6462" s="10"/>
      <c r="Q6462" s="15" t="str">
        <f t="shared" ca="1" si="203"/>
        <v>-</v>
      </c>
      <c r="R6462" s="6"/>
      <c r="S6462" s="6"/>
      <c r="T6462" s="6"/>
      <c r="U6462" s="6"/>
      <c r="V6462" s="6"/>
      <c r="W6462" s="6" t="str">
        <f t="shared" si="202"/>
        <v>-</v>
      </c>
      <c r="X6462" s="6"/>
      <c r="Y6462" s="6"/>
      <c r="Z6462" s="6"/>
      <c r="AA6462" s="6"/>
      <c r="AB6462" s="6"/>
      <c r="AC6462" s="6"/>
    </row>
    <row r="6463" spans="1:29" x14ac:dyDescent="0.25">
      <c r="Q6463" s="12" t="str">
        <f t="shared" ca="1" si="203"/>
        <v>-</v>
      </c>
      <c r="W6463" t="str">
        <f t="shared" si="202"/>
        <v>-</v>
      </c>
    </row>
    <row r="6464" spans="1:29" x14ac:dyDescent="0.25">
      <c r="A6464" s="6"/>
      <c r="B6464" s="10"/>
      <c r="C6464" s="6"/>
      <c r="D6464" s="6"/>
      <c r="E6464" s="6"/>
      <c r="F6464" s="6"/>
      <c r="G6464" s="6"/>
      <c r="H6464" s="6"/>
      <c r="I6464" s="6"/>
      <c r="J6464" s="6"/>
      <c r="K6464" s="6"/>
      <c r="L6464" s="6"/>
      <c r="M6464" s="6"/>
      <c r="N6464" s="6"/>
      <c r="O6464" s="6"/>
      <c r="P6464" s="10"/>
      <c r="Q6464" s="15" t="str">
        <f t="shared" ca="1" si="203"/>
        <v>-</v>
      </c>
      <c r="R6464" s="6"/>
      <c r="S6464" s="6"/>
      <c r="T6464" s="6"/>
      <c r="U6464" s="6"/>
      <c r="V6464" s="6"/>
      <c r="W6464" s="6" t="str">
        <f t="shared" si="202"/>
        <v>-</v>
      </c>
      <c r="X6464" s="6"/>
      <c r="Y6464" s="6"/>
      <c r="Z6464" s="6"/>
      <c r="AA6464" s="6"/>
      <c r="AB6464" s="6"/>
      <c r="AC6464" s="6"/>
    </row>
    <row r="6465" spans="1:29" x14ac:dyDescent="0.25">
      <c r="Q6465" s="12" t="str">
        <f t="shared" ca="1" si="203"/>
        <v>-</v>
      </c>
      <c r="W6465" t="str">
        <f t="shared" si="202"/>
        <v>-</v>
      </c>
    </row>
    <row r="6466" spans="1:29" x14ac:dyDescent="0.25">
      <c r="A6466" s="6"/>
      <c r="B6466" s="10"/>
      <c r="C6466" s="6"/>
      <c r="D6466" s="6"/>
      <c r="E6466" s="6"/>
      <c r="F6466" s="6"/>
      <c r="G6466" s="6"/>
      <c r="H6466" s="6"/>
      <c r="I6466" s="6"/>
      <c r="J6466" s="6"/>
      <c r="K6466" s="6"/>
      <c r="L6466" s="6"/>
      <c r="M6466" s="6"/>
      <c r="N6466" s="6"/>
      <c r="O6466" s="6"/>
      <c r="P6466" s="10"/>
      <c r="Q6466" s="15" t="str">
        <f t="shared" ca="1" si="203"/>
        <v>-</v>
      </c>
      <c r="R6466" s="6"/>
      <c r="S6466" s="6"/>
      <c r="T6466" s="6"/>
      <c r="U6466" s="6"/>
      <c r="V6466" s="6"/>
      <c r="W6466" s="6" t="str">
        <f t="shared" si="202"/>
        <v>-</v>
      </c>
      <c r="X6466" s="6"/>
      <c r="Y6466" s="6"/>
      <c r="Z6466" s="6"/>
      <c r="AA6466" s="6"/>
      <c r="AB6466" s="6"/>
      <c r="AC6466" s="6"/>
    </row>
    <row r="6467" spans="1:29" x14ac:dyDescent="0.25">
      <c r="Q6467" s="12" t="str">
        <f t="shared" ca="1" si="203"/>
        <v>-</v>
      </c>
      <c r="W6467" t="str">
        <f t="shared" si="202"/>
        <v>-</v>
      </c>
    </row>
    <row r="6468" spans="1:29" x14ac:dyDescent="0.25">
      <c r="A6468" s="6"/>
      <c r="B6468" s="10"/>
      <c r="C6468" s="6"/>
      <c r="D6468" s="6"/>
      <c r="E6468" s="6"/>
      <c r="F6468" s="6"/>
      <c r="G6468" s="6"/>
      <c r="H6468" s="6"/>
      <c r="I6468" s="6"/>
      <c r="J6468" s="6"/>
      <c r="K6468" s="6"/>
      <c r="L6468" s="6"/>
      <c r="M6468" s="6"/>
      <c r="N6468" s="6"/>
      <c r="O6468" s="6"/>
      <c r="P6468" s="10"/>
      <c r="Q6468" s="15" t="str">
        <f t="shared" ca="1" si="203"/>
        <v>-</v>
      </c>
      <c r="R6468" s="6"/>
      <c r="S6468" s="6"/>
      <c r="T6468" s="6"/>
      <c r="U6468" s="6"/>
      <c r="V6468" s="6"/>
      <c r="W6468" s="6" t="str">
        <f t="shared" si="202"/>
        <v>-</v>
      </c>
      <c r="X6468" s="6"/>
      <c r="Y6468" s="6"/>
      <c r="Z6468" s="6"/>
      <c r="AA6468" s="6"/>
      <c r="AB6468" s="6"/>
      <c r="AC6468" s="6"/>
    </row>
    <row r="6469" spans="1:29" x14ac:dyDescent="0.25">
      <c r="Q6469" s="12" t="str">
        <f t="shared" ca="1" si="203"/>
        <v>-</v>
      </c>
      <c r="W6469" t="str">
        <f t="shared" si="202"/>
        <v>-</v>
      </c>
    </row>
    <row r="6470" spans="1:29" x14ac:dyDescent="0.25">
      <c r="A6470" s="6"/>
      <c r="B6470" s="10"/>
      <c r="C6470" s="6"/>
      <c r="D6470" s="6"/>
      <c r="E6470" s="6"/>
      <c r="F6470" s="6"/>
      <c r="G6470" s="6"/>
      <c r="H6470" s="6"/>
      <c r="I6470" s="6"/>
      <c r="J6470" s="6"/>
      <c r="K6470" s="6"/>
      <c r="L6470" s="6"/>
      <c r="M6470" s="6"/>
      <c r="N6470" s="6"/>
      <c r="O6470" s="6"/>
      <c r="P6470" s="10"/>
      <c r="Q6470" s="15" t="str">
        <f t="shared" ca="1" si="203"/>
        <v>-</v>
      </c>
      <c r="R6470" s="6"/>
      <c r="S6470" s="6"/>
      <c r="T6470" s="6"/>
      <c r="U6470" s="6"/>
      <c r="V6470" s="6"/>
      <c r="W6470" s="6" t="str">
        <f t="shared" si="202"/>
        <v>-</v>
      </c>
      <c r="X6470" s="6"/>
      <c r="Y6470" s="6"/>
      <c r="Z6470" s="6"/>
      <c r="AA6470" s="6"/>
      <c r="AB6470" s="6"/>
      <c r="AC6470" s="6"/>
    </row>
    <row r="6471" spans="1:29" x14ac:dyDescent="0.25">
      <c r="Q6471" s="12" t="str">
        <f t="shared" ca="1" si="203"/>
        <v>-</v>
      </c>
      <c r="W6471" t="str">
        <f t="shared" si="202"/>
        <v>-</v>
      </c>
    </row>
    <row r="6472" spans="1:29" x14ac:dyDescent="0.25">
      <c r="A6472" s="6"/>
      <c r="B6472" s="10"/>
      <c r="C6472" s="6"/>
      <c r="D6472" s="6"/>
      <c r="E6472" s="6"/>
      <c r="F6472" s="6"/>
      <c r="G6472" s="6"/>
      <c r="H6472" s="6"/>
      <c r="I6472" s="6"/>
      <c r="J6472" s="6"/>
      <c r="K6472" s="6"/>
      <c r="L6472" s="6"/>
      <c r="M6472" s="6"/>
      <c r="N6472" s="6"/>
      <c r="O6472" s="6"/>
      <c r="P6472" s="10"/>
      <c r="Q6472" s="15" t="str">
        <f t="shared" ca="1" si="203"/>
        <v>-</v>
      </c>
      <c r="R6472" s="6"/>
      <c r="S6472" s="6"/>
      <c r="T6472" s="6"/>
      <c r="U6472" s="6"/>
      <c r="V6472" s="6"/>
      <c r="W6472" s="6" t="str">
        <f t="shared" ref="W6472:W6535" si="204">IF(OR(ISBLANK(J6472),ISBLANK(V6472)),"-",(IF(J6472=V6472,"Yes","No")))</f>
        <v>-</v>
      </c>
      <c r="X6472" s="6"/>
      <c r="Y6472" s="6"/>
      <c r="Z6472" s="6"/>
      <c r="AA6472" s="6"/>
      <c r="AB6472" s="6"/>
      <c r="AC6472" s="6"/>
    </row>
    <row r="6473" spans="1:29" x14ac:dyDescent="0.25">
      <c r="Q6473" s="12" t="str">
        <f t="shared" ref="Q6473:Q6536" ca="1" si="205">IF(B6473&gt;1/1/1900, (IF(R6473="Closed",(DATEDIF(B6473,P6473,"d"))-(DATEDIF(M6473,O6473,"d")),IF(OR(R6473="Pending",ISBLANK(P6473)),TODAY()-B6473))),"-")</f>
        <v>-</v>
      </c>
      <c r="W6473" t="str">
        <f t="shared" si="204"/>
        <v>-</v>
      </c>
    </row>
    <row r="6474" spans="1:29" x14ac:dyDescent="0.25">
      <c r="A6474" s="6"/>
      <c r="B6474" s="10"/>
      <c r="C6474" s="6"/>
      <c r="D6474" s="6"/>
      <c r="E6474" s="6"/>
      <c r="F6474" s="6"/>
      <c r="G6474" s="6"/>
      <c r="H6474" s="6"/>
      <c r="I6474" s="6"/>
      <c r="J6474" s="6"/>
      <c r="K6474" s="6"/>
      <c r="L6474" s="6"/>
      <c r="M6474" s="6"/>
      <c r="N6474" s="6"/>
      <c r="O6474" s="6"/>
      <c r="P6474" s="10"/>
      <c r="Q6474" s="15" t="str">
        <f t="shared" ca="1" si="205"/>
        <v>-</v>
      </c>
      <c r="R6474" s="6"/>
      <c r="S6474" s="6"/>
      <c r="T6474" s="6"/>
      <c r="U6474" s="6"/>
      <c r="V6474" s="6"/>
      <c r="W6474" s="6" t="str">
        <f t="shared" si="204"/>
        <v>-</v>
      </c>
      <c r="X6474" s="6"/>
      <c r="Y6474" s="6"/>
      <c r="Z6474" s="6"/>
      <c r="AA6474" s="6"/>
      <c r="AB6474" s="6"/>
      <c r="AC6474" s="6"/>
    </row>
    <row r="6475" spans="1:29" x14ac:dyDescent="0.25">
      <c r="Q6475" s="12" t="str">
        <f t="shared" ca="1" si="205"/>
        <v>-</v>
      </c>
      <c r="W6475" t="str">
        <f t="shared" si="204"/>
        <v>-</v>
      </c>
    </row>
    <row r="6476" spans="1:29" x14ac:dyDescent="0.25">
      <c r="A6476" s="6"/>
      <c r="B6476" s="10"/>
      <c r="C6476" s="6"/>
      <c r="D6476" s="6"/>
      <c r="E6476" s="6"/>
      <c r="F6476" s="6"/>
      <c r="G6476" s="6"/>
      <c r="H6476" s="6"/>
      <c r="I6476" s="6"/>
      <c r="J6476" s="6"/>
      <c r="K6476" s="6"/>
      <c r="L6476" s="6"/>
      <c r="M6476" s="6"/>
      <c r="N6476" s="6"/>
      <c r="O6476" s="6"/>
      <c r="P6476" s="10"/>
      <c r="Q6476" s="15" t="str">
        <f t="shared" ca="1" si="205"/>
        <v>-</v>
      </c>
      <c r="R6476" s="6"/>
      <c r="S6476" s="6"/>
      <c r="T6476" s="6"/>
      <c r="U6476" s="6"/>
      <c r="V6476" s="6"/>
      <c r="W6476" s="6" t="str">
        <f t="shared" si="204"/>
        <v>-</v>
      </c>
      <c r="X6476" s="6"/>
      <c r="Y6476" s="6"/>
      <c r="Z6476" s="6"/>
      <c r="AA6476" s="6"/>
      <c r="AB6476" s="6"/>
      <c r="AC6476" s="6"/>
    </row>
    <row r="6477" spans="1:29" x14ac:dyDescent="0.25">
      <c r="Q6477" s="12" t="str">
        <f t="shared" ca="1" si="205"/>
        <v>-</v>
      </c>
      <c r="W6477" t="str">
        <f t="shared" si="204"/>
        <v>-</v>
      </c>
    </row>
    <row r="6478" spans="1:29" x14ac:dyDescent="0.25">
      <c r="A6478" s="6"/>
      <c r="B6478" s="10"/>
      <c r="C6478" s="6"/>
      <c r="D6478" s="6"/>
      <c r="E6478" s="6"/>
      <c r="F6478" s="6"/>
      <c r="G6478" s="6"/>
      <c r="H6478" s="6"/>
      <c r="I6478" s="6"/>
      <c r="J6478" s="6"/>
      <c r="K6478" s="6"/>
      <c r="L6478" s="6"/>
      <c r="M6478" s="6"/>
      <c r="N6478" s="6"/>
      <c r="O6478" s="6"/>
      <c r="P6478" s="10"/>
      <c r="Q6478" s="15" t="str">
        <f t="shared" ca="1" si="205"/>
        <v>-</v>
      </c>
      <c r="R6478" s="6"/>
      <c r="S6478" s="6"/>
      <c r="T6478" s="6"/>
      <c r="U6478" s="6"/>
      <c r="V6478" s="6"/>
      <c r="W6478" s="6" t="str">
        <f t="shared" si="204"/>
        <v>-</v>
      </c>
      <c r="X6478" s="6"/>
      <c r="Y6478" s="6"/>
      <c r="Z6478" s="6"/>
      <c r="AA6478" s="6"/>
      <c r="AB6478" s="6"/>
      <c r="AC6478" s="6"/>
    </row>
    <row r="6479" spans="1:29" x14ac:dyDescent="0.25">
      <c r="Q6479" s="12" t="str">
        <f t="shared" ca="1" si="205"/>
        <v>-</v>
      </c>
      <c r="W6479" t="str">
        <f t="shared" si="204"/>
        <v>-</v>
      </c>
    </row>
    <row r="6480" spans="1:29" x14ac:dyDescent="0.25">
      <c r="A6480" s="6"/>
      <c r="B6480" s="10"/>
      <c r="C6480" s="6"/>
      <c r="D6480" s="6"/>
      <c r="E6480" s="6"/>
      <c r="F6480" s="6"/>
      <c r="G6480" s="6"/>
      <c r="H6480" s="6"/>
      <c r="I6480" s="6"/>
      <c r="J6480" s="6"/>
      <c r="K6480" s="6"/>
      <c r="L6480" s="6"/>
      <c r="M6480" s="6"/>
      <c r="N6480" s="6"/>
      <c r="O6480" s="6"/>
      <c r="P6480" s="10"/>
      <c r="Q6480" s="15" t="str">
        <f t="shared" ca="1" si="205"/>
        <v>-</v>
      </c>
      <c r="R6480" s="6"/>
      <c r="S6480" s="6"/>
      <c r="T6480" s="6"/>
      <c r="U6480" s="6"/>
      <c r="V6480" s="6"/>
      <c r="W6480" s="6" t="str">
        <f t="shared" si="204"/>
        <v>-</v>
      </c>
      <c r="X6480" s="6"/>
      <c r="Y6480" s="6"/>
      <c r="Z6480" s="6"/>
      <c r="AA6480" s="6"/>
      <c r="AB6480" s="6"/>
      <c r="AC6480" s="6"/>
    </row>
    <row r="6481" spans="1:29" x14ac:dyDescent="0.25">
      <c r="Q6481" s="12" t="str">
        <f t="shared" ca="1" si="205"/>
        <v>-</v>
      </c>
      <c r="W6481" t="str">
        <f t="shared" si="204"/>
        <v>-</v>
      </c>
    </row>
    <row r="6482" spans="1:29" x14ac:dyDescent="0.25">
      <c r="A6482" s="6"/>
      <c r="B6482" s="10"/>
      <c r="C6482" s="6"/>
      <c r="D6482" s="6"/>
      <c r="E6482" s="6"/>
      <c r="F6482" s="6"/>
      <c r="G6482" s="6"/>
      <c r="H6482" s="6"/>
      <c r="I6482" s="6"/>
      <c r="J6482" s="6"/>
      <c r="K6482" s="6"/>
      <c r="L6482" s="6"/>
      <c r="M6482" s="6"/>
      <c r="N6482" s="6"/>
      <c r="O6482" s="6"/>
      <c r="P6482" s="10"/>
      <c r="Q6482" s="15" t="str">
        <f t="shared" ca="1" si="205"/>
        <v>-</v>
      </c>
      <c r="R6482" s="6"/>
      <c r="S6482" s="6"/>
      <c r="T6482" s="6"/>
      <c r="U6482" s="6"/>
      <c r="V6482" s="6"/>
      <c r="W6482" s="6" t="str">
        <f t="shared" si="204"/>
        <v>-</v>
      </c>
      <c r="X6482" s="6"/>
      <c r="Y6482" s="6"/>
      <c r="Z6482" s="6"/>
      <c r="AA6482" s="6"/>
      <c r="AB6482" s="6"/>
      <c r="AC6482" s="6"/>
    </row>
    <row r="6483" spans="1:29" x14ac:dyDescent="0.25">
      <c r="Q6483" s="12" t="str">
        <f t="shared" ca="1" si="205"/>
        <v>-</v>
      </c>
      <c r="W6483" t="str">
        <f t="shared" si="204"/>
        <v>-</v>
      </c>
    </row>
    <row r="6484" spans="1:29" x14ac:dyDescent="0.25">
      <c r="A6484" s="6"/>
      <c r="B6484" s="10"/>
      <c r="C6484" s="6"/>
      <c r="D6484" s="6"/>
      <c r="E6484" s="6"/>
      <c r="F6484" s="6"/>
      <c r="G6484" s="6"/>
      <c r="H6484" s="6"/>
      <c r="I6484" s="6"/>
      <c r="J6484" s="6"/>
      <c r="K6484" s="6"/>
      <c r="L6484" s="6"/>
      <c r="M6484" s="6"/>
      <c r="N6484" s="6"/>
      <c r="O6484" s="6"/>
      <c r="P6484" s="10"/>
      <c r="Q6484" s="15" t="str">
        <f t="shared" ca="1" si="205"/>
        <v>-</v>
      </c>
      <c r="R6484" s="6"/>
      <c r="S6484" s="6"/>
      <c r="T6484" s="6"/>
      <c r="U6484" s="6"/>
      <c r="V6484" s="6"/>
      <c r="W6484" s="6" t="str">
        <f t="shared" si="204"/>
        <v>-</v>
      </c>
      <c r="X6484" s="6"/>
      <c r="Y6484" s="6"/>
      <c r="Z6484" s="6"/>
      <c r="AA6484" s="6"/>
      <c r="AB6484" s="6"/>
      <c r="AC6484" s="6"/>
    </row>
    <row r="6485" spans="1:29" x14ac:dyDescent="0.25">
      <c r="Q6485" s="12" t="str">
        <f t="shared" ca="1" si="205"/>
        <v>-</v>
      </c>
      <c r="W6485" t="str">
        <f t="shared" si="204"/>
        <v>-</v>
      </c>
    </row>
    <row r="6486" spans="1:29" x14ac:dyDescent="0.25">
      <c r="A6486" s="6"/>
      <c r="B6486" s="10"/>
      <c r="C6486" s="6"/>
      <c r="D6486" s="6"/>
      <c r="E6486" s="6"/>
      <c r="F6486" s="6"/>
      <c r="G6486" s="6"/>
      <c r="H6486" s="6"/>
      <c r="I6486" s="6"/>
      <c r="J6486" s="6"/>
      <c r="K6486" s="6"/>
      <c r="L6486" s="6"/>
      <c r="M6486" s="6"/>
      <c r="N6486" s="6"/>
      <c r="O6486" s="6"/>
      <c r="P6486" s="10"/>
      <c r="Q6486" s="15" t="str">
        <f t="shared" ca="1" si="205"/>
        <v>-</v>
      </c>
      <c r="R6486" s="6"/>
      <c r="S6486" s="6"/>
      <c r="T6486" s="6"/>
      <c r="U6486" s="6"/>
      <c r="V6486" s="6"/>
      <c r="W6486" s="6" t="str">
        <f t="shared" si="204"/>
        <v>-</v>
      </c>
      <c r="X6486" s="6"/>
      <c r="Y6486" s="6"/>
      <c r="Z6486" s="6"/>
      <c r="AA6486" s="6"/>
      <c r="AB6486" s="6"/>
      <c r="AC6486" s="6"/>
    </row>
    <row r="6487" spans="1:29" x14ac:dyDescent="0.25">
      <c r="Q6487" s="12" t="str">
        <f t="shared" ca="1" si="205"/>
        <v>-</v>
      </c>
      <c r="W6487" t="str">
        <f t="shared" si="204"/>
        <v>-</v>
      </c>
    </row>
    <row r="6488" spans="1:29" x14ac:dyDescent="0.25">
      <c r="A6488" s="6"/>
      <c r="B6488" s="10"/>
      <c r="C6488" s="6"/>
      <c r="D6488" s="6"/>
      <c r="E6488" s="6"/>
      <c r="F6488" s="6"/>
      <c r="G6488" s="6"/>
      <c r="H6488" s="6"/>
      <c r="I6488" s="6"/>
      <c r="J6488" s="6"/>
      <c r="K6488" s="6"/>
      <c r="L6488" s="6"/>
      <c r="M6488" s="6"/>
      <c r="N6488" s="6"/>
      <c r="O6488" s="6"/>
      <c r="P6488" s="10"/>
      <c r="Q6488" s="15" t="str">
        <f t="shared" ca="1" si="205"/>
        <v>-</v>
      </c>
      <c r="R6488" s="6"/>
      <c r="S6488" s="6"/>
      <c r="T6488" s="6"/>
      <c r="U6488" s="6"/>
      <c r="V6488" s="6"/>
      <c r="W6488" s="6" t="str">
        <f t="shared" si="204"/>
        <v>-</v>
      </c>
      <c r="X6488" s="6"/>
      <c r="Y6488" s="6"/>
      <c r="Z6488" s="6"/>
      <c r="AA6488" s="6"/>
      <c r="AB6488" s="6"/>
      <c r="AC6488" s="6"/>
    </row>
    <row r="6489" spans="1:29" x14ac:dyDescent="0.25">
      <c r="Q6489" s="12" t="str">
        <f t="shared" ca="1" si="205"/>
        <v>-</v>
      </c>
      <c r="W6489" t="str">
        <f t="shared" si="204"/>
        <v>-</v>
      </c>
    </row>
    <row r="6490" spans="1:29" x14ac:dyDescent="0.25">
      <c r="A6490" s="6"/>
      <c r="B6490" s="10"/>
      <c r="C6490" s="6"/>
      <c r="D6490" s="6"/>
      <c r="E6490" s="6"/>
      <c r="F6490" s="6"/>
      <c r="G6490" s="6"/>
      <c r="H6490" s="6"/>
      <c r="I6490" s="6"/>
      <c r="J6490" s="6"/>
      <c r="K6490" s="6"/>
      <c r="L6490" s="6"/>
      <c r="M6490" s="6"/>
      <c r="N6490" s="6"/>
      <c r="O6490" s="6"/>
      <c r="P6490" s="10"/>
      <c r="Q6490" s="15" t="str">
        <f t="shared" ca="1" si="205"/>
        <v>-</v>
      </c>
      <c r="R6490" s="6"/>
      <c r="S6490" s="6"/>
      <c r="T6490" s="6"/>
      <c r="U6490" s="6"/>
      <c r="V6490" s="6"/>
      <c r="W6490" s="6" t="str">
        <f t="shared" si="204"/>
        <v>-</v>
      </c>
      <c r="X6490" s="6"/>
      <c r="Y6490" s="6"/>
      <c r="Z6490" s="6"/>
      <c r="AA6490" s="6"/>
      <c r="AB6490" s="6"/>
      <c r="AC6490" s="6"/>
    </row>
    <row r="6491" spans="1:29" x14ac:dyDescent="0.25">
      <c r="Q6491" s="12" t="str">
        <f t="shared" ca="1" si="205"/>
        <v>-</v>
      </c>
      <c r="W6491" t="str">
        <f t="shared" si="204"/>
        <v>-</v>
      </c>
    </row>
    <row r="6492" spans="1:29" x14ac:dyDescent="0.25">
      <c r="A6492" s="6"/>
      <c r="B6492" s="10"/>
      <c r="C6492" s="6"/>
      <c r="D6492" s="6"/>
      <c r="E6492" s="6"/>
      <c r="F6492" s="6"/>
      <c r="G6492" s="6"/>
      <c r="H6492" s="6"/>
      <c r="I6492" s="6"/>
      <c r="J6492" s="6"/>
      <c r="K6492" s="6"/>
      <c r="L6492" s="6"/>
      <c r="M6492" s="6"/>
      <c r="N6492" s="6"/>
      <c r="O6492" s="6"/>
      <c r="P6492" s="10"/>
      <c r="Q6492" s="15" t="str">
        <f t="shared" ca="1" si="205"/>
        <v>-</v>
      </c>
      <c r="R6492" s="6"/>
      <c r="S6492" s="6"/>
      <c r="T6492" s="6"/>
      <c r="U6492" s="6"/>
      <c r="V6492" s="6"/>
      <c r="W6492" s="6" t="str">
        <f t="shared" si="204"/>
        <v>-</v>
      </c>
      <c r="X6492" s="6"/>
      <c r="Y6492" s="6"/>
      <c r="Z6492" s="6"/>
      <c r="AA6492" s="6"/>
      <c r="AB6492" s="6"/>
      <c r="AC6492" s="6"/>
    </row>
    <row r="6493" spans="1:29" x14ac:dyDescent="0.25">
      <c r="Q6493" s="12" t="str">
        <f t="shared" ca="1" si="205"/>
        <v>-</v>
      </c>
      <c r="W6493" t="str">
        <f t="shared" si="204"/>
        <v>-</v>
      </c>
    </row>
    <row r="6494" spans="1:29" x14ac:dyDescent="0.25">
      <c r="A6494" s="6"/>
      <c r="B6494" s="10"/>
      <c r="C6494" s="6"/>
      <c r="D6494" s="6"/>
      <c r="E6494" s="6"/>
      <c r="F6494" s="6"/>
      <c r="G6494" s="6"/>
      <c r="H6494" s="6"/>
      <c r="I6494" s="6"/>
      <c r="J6494" s="6"/>
      <c r="K6494" s="6"/>
      <c r="L6494" s="6"/>
      <c r="M6494" s="6"/>
      <c r="N6494" s="6"/>
      <c r="O6494" s="6"/>
      <c r="P6494" s="10"/>
      <c r="Q6494" s="15" t="str">
        <f t="shared" ca="1" si="205"/>
        <v>-</v>
      </c>
      <c r="R6494" s="6"/>
      <c r="S6494" s="6"/>
      <c r="T6494" s="6"/>
      <c r="U6494" s="6"/>
      <c r="V6494" s="6"/>
      <c r="W6494" s="6" t="str">
        <f t="shared" si="204"/>
        <v>-</v>
      </c>
      <c r="X6494" s="6"/>
      <c r="Y6494" s="6"/>
      <c r="Z6494" s="6"/>
      <c r="AA6494" s="6"/>
      <c r="AB6494" s="6"/>
      <c r="AC6494" s="6"/>
    </row>
    <row r="6495" spans="1:29" x14ac:dyDescent="0.25">
      <c r="Q6495" s="12" t="str">
        <f t="shared" ca="1" si="205"/>
        <v>-</v>
      </c>
      <c r="W6495" t="str">
        <f t="shared" si="204"/>
        <v>-</v>
      </c>
    </row>
    <row r="6496" spans="1:29" x14ac:dyDescent="0.25">
      <c r="A6496" s="6"/>
      <c r="B6496" s="10"/>
      <c r="C6496" s="6"/>
      <c r="D6496" s="6"/>
      <c r="E6496" s="6"/>
      <c r="F6496" s="6"/>
      <c r="G6496" s="6"/>
      <c r="H6496" s="6"/>
      <c r="I6496" s="6"/>
      <c r="J6496" s="6"/>
      <c r="K6496" s="6"/>
      <c r="L6496" s="6"/>
      <c r="M6496" s="6"/>
      <c r="N6496" s="6"/>
      <c r="O6496" s="6"/>
      <c r="P6496" s="10"/>
      <c r="Q6496" s="15" t="str">
        <f t="shared" ca="1" si="205"/>
        <v>-</v>
      </c>
      <c r="R6496" s="6"/>
      <c r="S6496" s="6"/>
      <c r="T6496" s="6"/>
      <c r="U6496" s="6"/>
      <c r="V6496" s="6"/>
      <c r="W6496" s="6" t="str">
        <f t="shared" si="204"/>
        <v>-</v>
      </c>
      <c r="X6496" s="6"/>
      <c r="Y6496" s="6"/>
      <c r="Z6496" s="6"/>
      <c r="AA6496" s="6"/>
      <c r="AB6496" s="6"/>
      <c r="AC6496" s="6"/>
    </row>
    <row r="6497" spans="1:29" x14ac:dyDescent="0.25">
      <c r="Q6497" s="12" t="str">
        <f t="shared" ca="1" si="205"/>
        <v>-</v>
      </c>
      <c r="W6497" t="str">
        <f t="shared" si="204"/>
        <v>-</v>
      </c>
    </row>
    <row r="6498" spans="1:29" x14ac:dyDescent="0.25">
      <c r="A6498" s="6"/>
      <c r="B6498" s="10"/>
      <c r="C6498" s="6"/>
      <c r="D6498" s="6"/>
      <c r="E6498" s="6"/>
      <c r="F6498" s="6"/>
      <c r="G6498" s="6"/>
      <c r="H6498" s="6"/>
      <c r="I6498" s="6"/>
      <c r="J6498" s="6"/>
      <c r="K6498" s="6"/>
      <c r="L6498" s="6"/>
      <c r="M6498" s="6"/>
      <c r="N6498" s="6"/>
      <c r="O6498" s="6"/>
      <c r="P6498" s="10"/>
      <c r="Q6498" s="15" t="str">
        <f t="shared" ca="1" si="205"/>
        <v>-</v>
      </c>
      <c r="R6498" s="6"/>
      <c r="S6498" s="6"/>
      <c r="T6498" s="6"/>
      <c r="U6498" s="6"/>
      <c r="V6498" s="6"/>
      <c r="W6498" s="6" t="str">
        <f t="shared" si="204"/>
        <v>-</v>
      </c>
      <c r="X6498" s="6"/>
      <c r="Y6498" s="6"/>
      <c r="Z6498" s="6"/>
      <c r="AA6498" s="6"/>
      <c r="AB6498" s="6"/>
      <c r="AC6498" s="6"/>
    </row>
    <row r="6499" spans="1:29" x14ac:dyDescent="0.25">
      <c r="Q6499" s="12" t="str">
        <f t="shared" ca="1" si="205"/>
        <v>-</v>
      </c>
      <c r="W6499" t="str">
        <f t="shared" si="204"/>
        <v>-</v>
      </c>
    </row>
    <row r="6500" spans="1:29" x14ac:dyDescent="0.25">
      <c r="A6500" s="6"/>
      <c r="B6500" s="10"/>
      <c r="C6500" s="6"/>
      <c r="D6500" s="6"/>
      <c r="E6500" s="6"/>
      <c r="F6500" s="6"/>
      <c r="G6500" s="6"/>
      <c r="H6500" s="6"/>
      <c r="I6500" s="6"/>
      <c r="J6500" s="6"/>
      <c r="K6500" s="6"/>
      <c r="L6500" s="6"/>
      <c r="M6500" s="6"/>
      <c r="N6500" s="6"/>
      <c r="O6500" s="6"/>
      <c r="P6500" s="10"/>
      <c r="Q6500" s="15" t="str">
        <f t="shared" ca="1" si="205"/>
        <v>-</v>
      </c>
      <c r="R6500" s="6"/>
      <c r="S6500" s="6"/>
      <c r="T6500" s="6"/>
      <c r="U6500" s="6"/>
      <c r="V6500" s="6"/>
      <c r="W6500" s="6" t="str">
        <f t="shared" si="204"/>
        <v>-</v>
      </c>
      <c r="X6500" s="6"/>
      <c r="Y6500" s="6"/>
      <c r="Z6500" s="6"/>
      <c r="AA6500" s="6"/>
      <c r="AB6500" s="6"/>
      <c r="AC6500" s="6"/>
    </row>
    <row r="6501" spans="1:29" x14ac:dyDescent="0.25">
      <c r="Q6501" s="12" t="str">
        <f t="shared" ca="1" si="205"/>
        <v>-</v>
      </c>
      <c r="W6501" t="str">
        <f t="shared" si="204"/>
        <v>-</v>
      </c>
    </row>
    <row r="6502" spans="1:29" x14ac:dyDescent="0.25">
      <c r="A6502" s="6"/>
      <c r="B6502" s="10"/>
      <c r="C6502" s="6"/>
      <c r="D6502" s="6"/>
      <c r="E6502" s="6"/>
      <c r="F6502" s="6"/>
      <c r="G6502" s="6"/>
      <c r="H6502" s="6"/>
      <c r="I6502" s="6"/>
      <c r="J6502" s="6"/>
      <c r="K6502" s="6"/>
      <c r="L6502" s="6"/>
      <c r="M6502" s="6"/>
      <c r="N6502" s="6"/>
      <c r="O6502" s="6"/>
      <c r="P6502" s="10"/>
      <c r="Q6502" s="15" t="str">
        <f t="shared" ca="1" si="205"/>
        <v>-</v>
      </c>
      <c r="R6502" s="6"/>
      <c r="S6502" s="6"/>
      <c r="T6502" s="6"/>
      <c r="U6502" s="6"/>
      <c r="V6502" s="6"/>
      <c r="W6502" s="6" t="str">
        <f t="shared" si="204"/>
        <v>-</v>
      </c>
      <c r="X6502" s="6"/>
      <c r="Y6502" s="6"/>
      <c r="Z6502" s="6"/>
      <c r="AA6502" s="6"/>
      <c r="AB6502" s="6"/>
      <c r="AC6502" s="6"/>
    </row>
    <row r="6503" spans="1:29" x14ac:dyDescent="0.25">
      <c r="Q6503" s="12" t="str">
        <f t="shared" ca="1" si="205"/>
        <v>-</v>
      </c>
      <c r="W6503" t="str">
        <f t="shared" si="204"/>
        <v>-</v>
      </c>
    </row>
    <row r="6504" spans="1:29" x14ac:dyDescent="0.25">
      <c r="A6504" s="6"/>
      <c r="B6504" s="10"/>
      <c r="C6504" s="6"/>
      <c r="D6504" s="6"/>
      <c r="E6504" s="6"/>
      <c r="F6504" s="6"/>
      <c r="G6504" s="6"/>
      <c r="H6504" s="6"/>
      <c r="I6504" s="6"/>
      <c r="J6504" s="6"/>
      <c r="K6504" s="6"/>
      <c r="L6504" s="6"/>
      <c r="M6504" s="6"/>
      <c r="N6504" s="6"/>
      <c r="O6504" s="6"/>
      <c r="P6504" s="10"/>
      <c r="Q6504" s="15" t="str">
        <f t="shared" ca="1" si="205"/>
        <v>-</v>
      </c>
      <c r="R6504" s="6"/>
      <c r="S6504" s="6"/>
      <c r="T6504" s="6"/>
      <c r="U6504" s="6"/>
      <c r="V6504" s="6"/>
      <c r="W6504" s="6" t="str">
        <f t="shared" si="204"/>
        <v>-</v>
      </c>
      <c r="X6504" s="6"/>
      <c r="Y6504" s="6"/>
      <c r="Z6504" s="6"/>
      <c r="AA6504" s="6"/>
      <c r="AB6504" s="6"/>
      <c r="AC6504" s="6"/>
    </row>
    <row r="6505" spans="1:29" x14ac:dyDescent="0.25">
      <c r="Q6505" s="12" t="str">
        <f t="shared" ca="1" si="205"/>
        <v>-</v>
      </c>
      <c r="W6505" t="str">
        <f t="shared" si="204"/>
        <v>-</v>
      </c>
    </row>
    <row r="6506" spans="1:29" x14ac:dyDescent="0.25">
      <c r="A6506" s="6"/>
      <c r="B6506" s="10"/>
      <c r="C6506" s="6"/>
      <c r="D6506" s="6"/>
      <c r="E6506" s="6"/>
      <c r="F6506" s="6"/>
      <c r="G6506" s="6"/>
      <c r="H6506" s="6"/>
      <c r="I6506" s="6"/>
      <c r="J6506" s="6"/>
      <c r="K6506" s="6"/>
      <c r="L6506" s="6"/>
      <c r="M6506" s="6"/>
      <c r="N6506" s="6"/>
      <c r="O6506" s="6"/>
      <c r="P6506" s="10"/>
      <c r="Q6506" s="15" t="str">
        <f t="shared" ca="1" si="205"/>
        <v>-</v>
      </c>
      <c r="R6506" s="6"/>
      <c r="S6506" s="6"/>
      <c r="T6506" s="6"/>
      <c r="U6506" s="6"/>
      <c r="V6506" s="6"/>
      <c r="W6506" s="6" t="str">
        <f t="shared" si="204"/>
        <v>-</v>
      </c>
      <c r="X6506" s="6"/>
      <c r="Y6506" s="6"/>
      <c r="Z6506" s="6"/>
      <c r="AA6506" s="6"/>
      <c r="AB6506" s="6"/>
      <c r="AC6506" s="6"/>
    </row>
    <row r="6507" spans="1:29" x14ac:dyDescent="0.25">
      <c r="Q6507" s="12" t="str">
        <f t="shared" ca="1" si="205"/>
        <v>-</v>
      </c>
      <c r="W6507" t="str">
        <f t="shared" si="204"/>
        <v>-</v>
      </c>
    </row>
    <row r="6508" spans="1:29" x14ac:dyDescent="0.25">
      <c r="A6508" s="6"/>
      <c r="B6508" s="10"/>
      <c r="C6508" s="6"/>
      <c r="D6508" s="6"/>
      <c r="E6508" s="6"/>
      <c r="F6508" s="6"/>
      <c r="G6508" s="6"/>
      <c r="H6508" s="6"/>
      <c r="I6508" s="6"/>
      <c r="J6508" s="6"/>
      <c r="K6508" s="6"/>
      <c r="L6508" s="6"/>
      <c r="M6508" s="6"/>
      <c r="N6508" s="6"/>
      <c r="O6508" s="6"/>
      <c r="P6508" s="10"/>
      <c r="Q6508" s="15" t="str">
        <f t="shared" ca="1" si="205"/>
        <v>-</v>
      </c>
      <c r="R6508" s="6"/>
      <c r="S6508" s="6"/>
      <c r="T6508" s="6"/>
      <c r="U6508" s="6"/>
      <c r="V6508" s="6"/>
      <c r="W6508" s="6" t="str">
        <f t="shared" si="204"/>
        <v>-</v>
      </c>
      <c r="X6508" s="6"/>
      <c r="Y6508" s="6"/>
      <c r="Z6508" s="6"/>
      <c r="AA6508" s="6"/>
      <c r="AB6508" s="6"/>
      <c r="AC6508" s="6"/>
    </row>
    <row r="6509" spans="1:29" x14ac:dyDescent="0.25">
      <c r="Q6509" s="12" t="str">
        <f t="shared" ca="1" si="205"/>
        <v>-</v>
      </c>
      <c r="W6509" t="str">
        <f t="shared" si="204"/>
        <v>-</v>
      </c>
    </row>
    <row r="6510" spans="1:29" x14ac:dyDescent="0.25">
      <c r="A6510" s="6"/>
      <c r="B6510" s="10"/>
      <c r="C6510" s="6"/>
      <c r="D6510" s="6"/>
      <c r="E6510" s="6"/>
      <c r="F6510" s="6"/>
      <c r="G6510" s="6"/>
      <c r="H6510" s="6"/>
      <c r="I6510" s="6"/>
      <c r="J6510" s="6"/>
      <c r="K6510" s="6"/>
      <c r="L6510" s="6"/>
      <c r="M6510" s="6"/>
      <c r="N6510" s="6"/>
      <c r="O6510" s="6"/>
      <c r="P6510" s="10"/>
      <c r="Q6510" s="15" t="str">
        <f t="shared" ca="1" si="205"/>
        <v>-</v>
      </c>
      <c r="R6510" s="6"/>
      <c r="S6510" s="6"/>
      <c r="T6510" s="6"/>
      <c r="U6510" s="6"/>
      <c r="V6510" s="6"/>
      <c r="W6510" s="6" t="str">
        <f t="shared" si="204"/>
        <v>-</v>
      </c>
      <c r="X6510" s="6"/>
      <c r="Y6510" s="6"/>
      <c r="Z6510" s="6"/>
      <c r="AA6510" s="6"/>
      <c r="AB6510" s="6"/>
      <c r="AC6510" s="6"/>
    </row>
    <row r="6511" spans="1:29" x14ac:dyDescent="0.25">
      <c r="Q6511" s="12" t="str">
        <f t="shared" ca="1" si="205"/>
        <v>-</v>
      </c>
      <c r="W6511" t="str">
        <f t="shared" si="204"/>
        <v>-</v>
      </c>
    </row>
    <row r="6512" spans="1:29" x14ac:dyDescent="0.25">
      <c r="A6512" s="6"/>
      <c r="B6512" s="10"/>
      <c r="C6512" s="6"/>
      <c r="D6512" s="6"/>
      <c r="E6512" s="6"/>
      <c r="F6512" s="6"/>
      <c r="G6512" s="6"/>
      <c r="H6512" s="6"/>
      <c r="I6512" s="6"/>
      <c r="J6512" s="6"/>
      <c r="K6512" s="6"/>
      <c r="L6512" s="6"/>
      <c r="M6512" s="6"/>
      <c r="N6512" s="6"/>
      <c r="O6512" s="6"/>
      <c r="P6512" s="10"/>
      <c r="Q6512" s="15" t="str">
        <f t="shared" ca="1" si="205"/>
        <v>-</v>
      </c>
      <c r="R6512" s="6"/>
      <c r="S6512" s="6"/>
      <c r="T6512" s="6"/>
      <c r="U6512" s="6"/>
      <c r="V6512" s="6"/>
      <c r="W6512" s="6" t="str">
        <f t="shared" si="204"/>
        <v>-</v>
      </c>
      <c r="X6512" s="6"/>
      <c r="Y6512" s="6"/>
      <c r="Z6512" s="6"/>
      <c r="AA6512" s="6"/>
      <c r="AB6512" s="6"/>
      <c r="AC6512" s="6"/>
    </row>
    <row r="6513" spans="1:29" x14ac:dyDescent="0.25">
      <c r="Q6513" s="12" t="str">
        <f t="shared" ca="1" si="205"/>
        <v>-</v>
      </c>
      <c r="W6513" t="str">
        <f t="shared" si="204"/>
        <v>-</v>
      </c>
    </row>
    <row r="6514" spans="1:29" x14ac:dyDescent="0.25">
      <c r="A6514" s="6"/>
      <c r="B6514" s="10"/>
      <c r="C6514" s="6"/>
      <c r="D6514" s="6"/>
      <c r="E6514" s="6"/>
      <c r="F6514" s="6"/>
      <c r="G6514" s="6"/>
      <c r="H6514" s="6"/>
      <c r="I6514" s="6"/>
      <c r="J6514" s="6"/>
      <c r="K6514" s="6"/>
      <c r="L6514" s="6"/>
      <c r="M6514" s="6"/>
      <c r="N6514" s="6"/>
      <c r="O6514" s="6"/>
      <c r="P6514" s="10"/>
      <c r="Q6514" s="15" t="str">
        <f t="shared" ca="1" si="205"/>
        <v>-</v>
      </c>
      <c r="R6514" s="6"/>
      <c r="S6514" s="6"/>
      <c r="T6514" s="6"/>
      <c r="U6514" s="6"/>
      <c r="V6514" s="6"/>
      <c r="W6514" s="6" t="str">
        <f t="shared" si="204"/>
        <v>-</v>
      </c>
      <c r="X6514" s="6"/>
      <c r="Y6514" s="6"/>
      <c r="Z6514" s="6"/>
      <c r="AA6514" s="6"/>
      <c r="AB6514" s="6"/>
      <c r="AC6514" s="6"/>
    </row>
    <row r="6515" spans="1:29" x14ac:dyDescent="0.25">
      <c r="Q6515" s="12" t="str">
        <f t="shared" ca="1" si="205"/>
        <v>-</v>
      </c>
      <c r="W6515" t="str">
        <f t="shared" si="204"/>
        <v>-</v>
      </c>
    </row>
    <row r="6516" spans="1:29" x14ac:dyDescent="0.25">
      <c r="A6516" s="6"/>
      <c r="B6516" s="10"/>
      <c r="C6516" s="6"/>
      <c r="D6516" s="6"/>
      <c r="E6516" s="6"/>
      <c r="F6516" s="6"/>
      <c r="G6516" s="6"/>
      <c r="H6516" s="6"/>
      <c r="I6516" s="6"/>
      <c r="J6516" s="6"/>
      <c r="K6516" s="6"/>
      <c r="L6516" s="6"/>
      <c r="M6516" s="6"/>
      <c r="N6516" s="6"/>
      <c r="O6516" s="6"/>
      <c r="P6516" s="10"/>
      <c r="Q6516" s="15" t="str">
        <f t="shared" ca="1" si="205"/>
        <v>-</v>
      </c>
      <c r="R6516" s="6"/>
      <c r="S6516" s="6"/>
      <c r="T6516" s="6"/>
      <c r="U6516" s="6"/>
      <c r="V6516" s="6"/>
      <c r="W6516" s="6" t="str">
        <f t="shared" si="204"/>
        <v>-</v>
      </c>
      <c r="X6516" s="6"/>
      <c r="Y6516" s="6"/>
      <c r="Z6516" s="6"/>
      <c r="AA6516" s="6"/>
      <c r="AB6516" s="6"/>
      <c r="AC6516" s="6"/>
    </row>
    <row r="6517" spans="1:29" x14ac:dyDescent="0.25">
      <c r="Q6517" s="12" t="str">
        <f t="shared" ca="1" si="205"/>
        <v>-</v>
      </c>
      <c r="W6517" t="str">
        <f t="shared" si="204"/>
        <v>-</v>
      </c>
    </row>
    <row r="6518" spans="1:29" x14ac:dyDescent="0.25">
      <c r="A6518" s="6"/>
      <c r="B6518" s="10"/>
      <c r="C6518" s="6"/>
      <c r="D6518" s="6"/>
      <c r="E6518" s="6"/>
      <c r="F6518" s="6"/>
      <c r="G6518" s="6"/>
      <c r="H6518" s="6"/>
      <c r="I6518" s="6"/>
      <c r="J6518" s="6"/>
      <c r="K6518" s="6"/>
      <c r="L6518" s="6"/>
      <c r="M6518" s="6"/>
      <c r="N6518" s="6"/>
      <c r="O6518" s="6"/>
      <c r="P6518" s="10"/>
      <c r="Q6518" s="15" t="str">
        <f t="shared" ca="1" si="205"/>
        <v>-</v>
      </c>
      <c r="R6518" s="6"/>
      <c r="S6518" s="6"/>
      <c r="T6518" s="6"/>
      <c r="U6518" s="6"/>
      <c r="V6518" s="6"/>
      <c r="W6518" s="6" t="str">
        <f t="shared" si="204"/>
        <v>-</v>
      </c>
      <c r="X6518" s="6"/>
      <c r="Y6518" s="6"/>
      <c r="Z6518" s="6"/>
      <c r="AA6518" s="6"/>
      <c r="AB6518" s="6"/>
      <c r="AC6518" s="6"/>
    </row>
    <row r="6519" spans="1:29" x14ac:dyDescent="0.25">
      <c r="Q6519" s="12" t="str">
        <f t="shared" ca="1" si="205"/>
        <v>-</v>
      </c>
      <c r="W6519" t="str">
        <f t="shared" si="204"/>
        <v>-</v>
      </c>
    </row>
    <row r="6520" spans="1:29" x14ac:dyDescent="0.25">
      <c r="A6520" s="6"/>
      <c r="B6520" s="10"/>
      <c r="C6520" s="6"/>
      <c r="D6520" s="6"/>
      <c r="E6520" s="6"/>
      <c r="F6520" s="6"/>
      <c r="G6520" s="6"/>
      <c r="H6520" s="6"/>
      <c r="I6520" s="6"/>
      <c r="J6520" s="6"/>
      <c r="K6520" s="6"/>
      <c r="L6520" s="6"/>
      <c r="M6520" s="6"/>
      <c r="N6520" s="6"/>
      <c r="O6520" s="6"/>
      <c r="P6520" s="10"/>
      <c r="Q6520" s="15" t="str">
        <f t="shared" ca="1" si="205"/>
        <v>-</v>
      </c>
      <c r="R6520" s="6"/>
      <c r="S6520" s="6"/>
      <c r="T6520" s="6"/>
      <c r="U6520" s="6"/>
      <c r="V6520" s="6"/>
      <c r="W6520" s="6" t="str">
        <f t="shared" si="204"/>
        <v>-</v>
      </c>
      <c r="X6520" s="6"/>
      <c r="Y6520" s="6"/>
      <c r="Z6520" s="6"/>
      <c r="AA6520" s="6"/>
      <c r="AB6520" s="6"/>
      <c r="AC6520" s="6"/>
    </row>
    <row r="6521" spans="1:29" x14ac:dyDescent="0.25">
      <c r="Q6521" s="12" t="str">
        <f t="shared" ca="1" si="205"/>
        <v>-</v>
      </c>
      <c r="W6521" t="str">
        <f t="shared" si="204"/>
        <v>-</v>
      </c>
    </row>
    <row r="6522" spans="1:29" x14ac:dyDescent="0.25">
      <c r="A6522" s="6"/>
      <c r="B6522" s="10"/>
      <c r="C6522" s="6"/>
      <c r="D6522" s="6"/>
      <c r="E6522" s="6"/>
      <c r="F6522" s="6"/>
      <c r="G6522" s="6"/>
      <c r="H6522" s="6"/>
      <c r="I6522" s="6"/>
      <c r="J6522" s="6"/>
      <c r="K6522" s="6"/>
      <c r="L6522" s="6"/>
      <c r="M6522" s="6"/>
      <c r="N6522" s="6"/>
      <c r="O6522" s="6"/>
      <c r="P6522" s="10"/>
      <c r="Q6522" s="15" t="str">
        <f t="shared" ca="1" si="205"/>
        <v>-</v>
      </c>
      <c r="R6522" s="6"/>
      <c r="S6522" s="6"/>
      <c r="T6522" s="6"/>
      <c r="U6522" s="6"/>
      <c r="V6522" s="6"/>
      <c r="W6522" s="6" t="str">
        <f t="shared" si="204"/>
        <v>-</v>
      </c>
      <c r="X6522" s="6"/>
      <c r="Y6522" s="6"/>
      <c r="Z6522" s="6"/>
      <c r="AA6522" s="6"/>
      <c r="AB6522" s="6"/>
      <c r="AC6522" s="6"/>
    </row>
    <row r="6523" spans="1:29" x14ac:dyDescent="0.25">
      <c r="Q6523" s="12" t="str">
        <f t="shared" ca="1" si="205"/>
        <v>-</v>
      </c>
      <c r="W6523" t="str">
        <f t="shared" si="204"/>
        <v>-</v>
      </c>
    </row>
    <row r="6524" spans="1:29" x14ac:dyDescent="0.25">
      <c r="A6524" s="6"/>
      <c r="B6524" s="10"/>
      <c r="C6524" s="6"/>
      <c r="D6524" s="6"/>
      <c r="E6524" s="6"/>
      <c r="F6524" s="6"/>
      <c r="G6524" s="6"/>
      <c r="H6524" s="6"/>
      <c r="I6524" s="6"/>
      <c r="J6524" s="6"/>
      <c r="K6524" s="6"/>
      <c r="L6524" s="6"/>
      <c r="M6524" s="6"/>
      <c r="N6524" s="6"/>
      <c r="O6524" s="6"/>
      <c r="P6524" s="10"/>
      <c r="Q6524" s="15" t="str">
        <f t="shared" ca="1" si="205"/>
        <v>-</v>
      </c>
      <c r="R6524" s="6"/>
      <c r="S6524" s="6"/>
      <c r="T6524" s="6"/>
      <c r="U6524" s="6"/>
      <c r="V6524" s="6"/>
      <c r="W6524" s="6" t="str">
        <f t="shared" si="204"/>
        <v>-</v>
      </c>
      <c r="X6524" s="6"/>
      <c r="Y6524" s="6"/>
      <c r="Z6524" s="6"/>
      <c r="AA6524" s="6"/>
      <c r="AB6524" s="6"/>
      <c r="AC6524" s="6"/>
    </row>
    <row r="6525" spans="1:29" x14ac:dyDescent="0.25">
      <c r="Q6525" s="12" t="str">
        <f t="shared" ca="1" si="205"/>
        <v>-</v>
      </c>
      <c r="W6525" t="str">
        <f t="shared" si="204"/>
        <v>-</v>
      </c>
    </row>
    <row r="6526" spans="1:29" x14ac:dyDescent="0.25">
      <c r="A6526" s="6"/>
      <c r="B6526" s="10"/>
      <c r="C6526" s="6"/>
      <c r="D6526" s="6"/>
      <c r="E6526" s="6"/>
      <c r="F6526" s="6"/>
      <c r="G6526" s="6"/>
      <c r="H6526" s="6"/>
      <c r="I6526" s="6"/>
      <c r="J6526" s="6"/>
      <c r="K6526" s="6"/>
      <c r="L6526" s="6"/>
      <c r="M6526" s="6"/>
      <c r="N6526" s="6"/>
      <c r="O6526" s="6"/>
      <c r="P6526" s="10"/>
      <c r="Q6526" s="15" t="str">
        <f t="shared" ca="1" si="205"/>
        <v>-</v>
      </c>
      <c r="R6526" s="6"/>
      <c r="S6526" s="6"/>
      <c r="T6526" s="6"/>
      <c r="U6526" s="6"/>
      <c r="V6526" s="6"/>
      <c r="W6526" s="6" t="str">
        <f t="shared" si="204"/>
        <v>-</v>
      </c>
      <c r="X6526" s="6"/>
      <c r="Y6526" s="6"/>
      <c r="Z6526" s="6"/>
      <c r="AA6526" s="6"/>
      <c r="AB6526" s="6"/>
      <c r="AC6526" s="6"/>
    </row>
    <row r="6527" spans="1:29" x14ac:dyDescent="0.25">
      <c r="Q6527" s="12" t="str">
        <f t="shared" ca="1" si="205"/>
        <v>-</v>
      </c>
      <c r="W6527" t="str">
        <f t="shared" si="204"/>
        <v>-</v>
      </c>
    </row>
    <row r="6528" spans="1:29" x14ac:dyDescent="0.25">
      <c r="A6528" s="6"/>
      <c r="B6528" s="10"/>
      <c r="C6528" s="6"/>
      <c r="D6528" s="6"/>
      <c r="E6528" s="6"/>
      <c r="F6528" s="6"/>
      <c r="G6528" s="6"/>
      <c r="H6528" s="6"/>
      <c r="I6528" s="6"/>
      <c r="J6528" s="6"/>
      <c r="K6528" s="6"/>
      <c r="L6528" s="6"/>
      <c r="M6528" s="6"/>
      <c r="N6528" s="6"/>
      <c r="O6528" s="6"/>
      <c r="P6528" s="10"/>
      <c r="Q6528" s="15" t="str">
        <f t="shared" ca="1" si="205"/>
        <v>-</v>
      </c>
      <c r="R6528" s="6"/>
      <c r="S6528" s="6"/>
      <c r="T6528" s="6"/>
      <c r="U6528" s="6"/>
      <c r="V6528" s="6"/>
      <c r="W6528" s="6" t="str">
        <f t="shared" si="204"/>
        <v>-</v>
      </c>
      <c r="X6528" s="6"/>
      <c r="Y6528" s="6"/>
      <c r="Z6528" s="6"/>
      <c r="AA6528" s="6"/>
      <c r="AB6528" s="6"/>
      <c r="AC6528" s="6"/>
    </row>
    <row r="6529" spans="1:29" x14ac:dyDescent="0.25">
      <c r="Q6529" s="12" t="str">
        <f t="shared" ca="1" si="205"/>
        <v>-</v>
      </c>
      <c r="W6529" t="str">
        <f t="shared" si="204"/>
        <v>-</v>
      </c>
    </row>
    <row r="6530" spans="1:29" x14ac:dyDescent="0.25">
      <c r="A6530" s="6"/>
      <c r="B6530" s="10"/>
      <c r="C6530" s="6"/>
      <c r="D6530" s="6"/>
      <c r="E6530" s="6"/>
      <c r="F6530" s="6"/>
      <c r="G6530" s="6"/>
      <c r="H6530" s="6"/>
      <c r="I6530" s="6"/>
      <c r="J6530" s="6"/>
      <c r="K6530" s="6"/>
      <c r="L6530" s="6"/>
      <c r="M6530" s="6"/>
      <c r="N6530" s="6"/>
      <c r="O6530" s="6"/>
      <c r="P6530" s="10"/>
      <c r="Q6530" s="15" t="str">
        <f t="shared" ca="1" si="205"/>
        <v>-</v>
      </c>
      <c r="R6530" s="6"/>
      <c r="S6530" s="6"/>
      <c r="T6530" s="6"/>
      <c r="U6530" s="6"/>
      <c r="V6530" s="6"/>
      <c r="W6530" s="6" t="str">
        <f t="shared" si="204"/>
        <v>-</v>
      </c>
      <c r="X6530" s="6"/>
      <c r="Y6530" s="6"/>
      <c r="Z6530" s="6"/>
      <c r="AA6530" s="6"/>
      <c r="AB6530" s="6"/>
      <c r="AC6530" s="6"/>
    </row>
    <row r="6531" spans="1:29" x14ac:dyDescent="0.25">
      <c r="Q6531" s="12" t="str">
        <f t="shared" ca="1" si="205"/>
        <v>-</v>
      </c>
      <c r="W6531" t="str">
        <f t="shared" si="204"/>
        <v>-</v>
      </c>
    </row>
    <row r="6532" spans="1:29" x14ac:dyDescent="0.25">
      <c r="A6532" s="6"/>
      <c r="B6532" s="10"/>
      <c r="C6532" s="6"/>
      <c r="D6532" s="6"/>
      <c r="E6532" s="6"/>
      <c r="F6532" s="6"/>
      <c r="G6532" s="6"/>
      <c r="H6532" s="6"/>
      <c r="I6532" s="6"/>
      <c r="J6532" s="6"/>
      <c r="K6532" s="6"/>
      <c r="L6532" s="6"/>
      <c r="M6532" s="6"/>
      <c r="N6532" s="6"/>
      <c r="O6532" s="6"/>
      <c r="P6532" s="10"/>
      <c r="Q6532" s="15" t="str">
        <f t="shared" ca="1" si="205"/>
        <v>-</v>
      </c>
      <c r="R6532" s="6"/>
      <c r="S6532" s="6"/>
      <c r="T6532" s="6"/>
      <c r="U6532" s="6"/>
      <c r="V6532" s="6"/>
      <c r="W6532" s="6" t="str">
        <f t="shared" si="204"/>
        <v>-</v>
      </c>
      <c r="X6532" s="6"/>
      <c r="Y6532" s="6"/>
      <c r="Z6532" s="6"/>
      <c r="AA6532" s="6"/>
      <c r="AB6532" s="6"/>
      <c r="AC6532" s="6"/>
    </row>
    <row r="6533" spans="1:29" x14ac:dyDescent="0.25">
      <c r="Q6533" s="12" t="str">
        <f t="shared" ca="1" si="205"/>
        <v>-</v>
      </c>
      <c r="W6533" t="str">
        <f t="shared" si="204"/>
        <v>-</v>
      </c>
    </row>
    <row r="6534" spans="1:29" x14ac:dyDescent="0.25">
      <c r="A6534" s="6"/>
      <c r="B6534" s="10"/>
      <c r="C6534" s="6"/>
      <c r="D6534" s="6"/>
      <c r="E6534" s="6"/>
      <c r="F6534" s="6"/>
      <c r="G6534" s="6"/>
      <c r="H6534" s="6"/>
      <c r="I6534" s="6"/>
      <c r="J6534" s="6"/>
      <c r="K6534" s="6"/>
      <c r="L6534" s="6"/>
      <c r="M6534" s="6"/>
      <c r="N6534" s="6"/>
      <c r="O6534" s="6"/>
      <c r="P6534" s="10"/>
      <c r="Q6534" s="15" t="str">
        <f t="shared" ca="1" si="205"/>
        <v>-</v>
      </c>
      <c r="R6534" s="6"/>
      <c r="S6534" s="6"/>
      <c r="T6534" s="6"/>
      <c r="U6534" s="6"/>
      <c r="V6534" s="6"/>
      <c r="W6534" s="6" t="str">
        <f t="shared" si="204"/>
        <v>-</v>
      </c>
      <c r="X6534" s="6"/>
      <c r="Y6534" s="6"/>
      <c r="Z6534" s="6"/>
      <c r="AA6534" s="6"/>
      <c r="AB6534" s="6"/>
      <c r="AC6534" s="6"/>
    </row>
    <row r="6535" spans="1:29" x14ac:dyDescent="0.25">
      <c r="Q6535" s="12" t="str">
        <f t="shared" ca="1" si="205"/>
        <v>-</v>
      </c>
      <c r="W6535" t="str">
        <f t="shared" si="204"/>
        <v>-</v>
      </c>
    </row>
    <row r="6536" spans="1:29" x14ac:dyDescent="0.25">
      <c r="A6536" s="6"/>
      <c r="B6536" s="10"/>
      <c r="C6536" s="6"/>
      <c r="D6536" s="6"/>
      <c r="E6536" s="6"/>
      <c r="F6536" s="6"/>
      <c r="G6536" s="6"/>
      <c r="H6536" s="6"/>
      <c r="I6536" s="6"/>
      <c r="J6536" s="6"/>
      <c r="K6536" s="6"/>
      <c r="L6536" s="6"/>
      <c r="M6536" s="6"/>
      <c r="N6536" s="6"/>
      <c r="O6536" s="6"/>
      <c r="P6536" s="10"/>
      <c r="Q6536" s="15" t="str">
        <f t="shared" ca="1" si="205"/>
        <v>-</v>
      </c>
      <c r="R6536" s="6"/>
      <c r="S6536" s="6"/>
      <c r="T6536" s="6"/>
      <c r="U6536" s="6"/>
      <c r="V6536" s="6"/>
      <c r="W6536" s="6" t="str">
        <f t="shared" ref="W6536:W6599" si="206">IF(OR(ISBLANK(J6536),ISBLANK(V6536)),"-",(IF(J6536=V6536,"Yes","No")))</f>
        <v>-</v>
      </c>
      <c r="X6536" s="6"/>
      <c r="Y6536" s="6"/>
      <c r="Z6536" s="6"/>
      <c r="AA6536" s="6"/>
      <c r="AB6536" s="6"/>
      <c r="AC6536" s="6"/>
    </row>
    <row r="6537" spans="1:29" x14ac:dyDescent="0.25">
      <c r="Q6537" s="12" t="str">
        <f t="shared" ref="Q6537:Q6600" ca="1" si="207">IF(B6537&gt;1/1/1900, (IF(R6537="Closed",(DATEDIF(B6537,P6537,"d"))-(DATEDIF(M6537,O6537,"d")),IF(OR(R6537="Pending",ISBLANK(P6537)),TODAY()-B6537))),"-")</f>
        <v>-</v>
      </c>
      <c r="W6537" t="str">
        <f t="shared" si="206"/>
        <v>-</v>
      </c>
    </row>
    <row r="6538" spans="1:29" x14ac:dyDescent="0.25">
      <c r="A6538" s="6"/>
      <c r="B6538" s="10"/>
      <c r="C6538" s="6"/>
      <c r="D6538" s="6"/>
      <c r="E6538" s="6"/>
      <c r="F6538" s="6"/>
      <c r="G6538" s="6"/>
      <c r="H6538" s="6"/>
      <c r="I6538" s="6"/>
      <c r="J6538" s="6"/>
      <c r="K6538" s="6"/>
      <c r="L6538" s="6"/>
      <c r="M6538" s="6"/>
      <c r="N6538" s="6"/>
      <c r="O6538" s="6"/>
      <c r="P6538" s="10"/>
      <c r="Q6538" s="15" t="str">
        <f t="shared" ca="1" si="207"/>
        <v>-</v>
      </c>
      <c r="R6538" s="6"/>
      <c r="S6538" s="6"/>
      <c r="T6538" s="6"/>
      <c r="U6538" s="6"/>
      <c r="V6538" s="6"/>
      <c r="W6538" s="6" t="str">
        <f t="shared" si="206"/>
        <v>-</v>
      </c>
      <c r="X6538" s="6"/>
      <c r="Y6538" s="6"/>
      <c r="Z6538" s="6"/>
      <c r="AA6538" s="6"/>
      <c r="AB6538" s="6"/>
      <c r="AC6538" s="6"/>
    </row>
    <row r="6539" spans="1:29" x14ac:dyDescent="0.25">
      <c r="Q6539" s="12" t="str">
        <f t="shared" ca="1" si="207"/>
        <v>-</v>
      </c>
      <c r="W6539" t="str">
        <f t="shared" si="206"/>
        <v>-</v>
      </c>
    </row>
    <row r="6540" spans="1:29" x14ac:dyDescent="0.25">
      <c r="A6540" s="6"/>
      <c r="B6540" s="10"/>
      <c r="C6540" s="6"/>
      <c r="D6540" s="6"/>
      <c r="E6540" s="6"/>
      <c r="F6540" s="6"/>
      <c r="G6540" s="6"/>
      <c r="H6540" s="6"/>
      <c r="I6540" s="6"/>
      <c r="J6540" s="6"/>
      <c r="K6540" s="6"/>
      <c r="L6540" s="6"/>
      <c r="M6540" s="6"/>
      <c r="N6540" s="6"/>
      <c r="O6540" s="6"/>
      <c r="P6540" s="10"/>
      <c r="Q6540" s="15" t="str">
        <f t="shared" ca="1" si="207"/>
        <v>-</v>
      </c>
      <c r="R6540" s="6"/>
      <c r="S6540" s="6"/>
      <c r="T6540" s="6"/>
      <c r="U6540" s="6"/>
      <c r="V6540" s="6"/>
      <c r="W6540" s="6" t="str">
        <f t="shared" si="206"/>
        <v>-</v>
      </c>
      <c r="X6540" s="6"/>
      <c r="Y6540" s="6"/>
      <c r="Z6540" s="6"/>
      <c r="AA6540" s="6"/>
      <c r="AB6540" s="6"/>
      <c r="AC6540" s="6"/>
    </row>
    <row r="6541" spans="1:29" x14ac:dyDescent="0.25">
      <c r="Q6541" s="12" t="str">
        <f t="shared" ca="1" si="207"/>
        <v>-</v>
      </c>
      <c r="W6541" t="str">
        <f t="shared" si="206"/>
        <v>-</v>
      </c>
    </row>
    <row r="6542" spans="1:29" x14ac:dyDescent="0.25">
      <c r="A6542" s="6"/>
      <c r="B6542" s="10"/>
      <c r="C6542" s="6"/>
      <c r="D6542" s="6"/>
      <c r="E6542" s="6"/>
      <c r="F6542" s="6"/>
      <c r="G6542" s="6"/>
      <c r="H6542" s="6"/>
      <c r="I6542" s="6"/>
      <c r="J6542" s="6"/>
      <c r="K6542" s="6"/>
      <c r="L6542" s="6"/>
      <c r="M6542" s="6"/>
      <c r="N6542" s="6"/>
      <c r="O6542" s="6"/>
      <c r="P6542" s="10"/>
      <c r="Q6542" s="15" t="str">
        <f t="shared" ca="1" si="207"/>
        <v>-</v>
      </c>
      <c r="R6542" s="6"/>
      <c r="S6542" s="6"/>
      <c r="T6542" s="6"/>
      <c r="U6542" s="6"/>
      <c r="V6542" s="6"/>
      <c r="W6542" s="6" t="str">
        <f t="shared" si="206"/>
        <v>-</v>
      </c>
      <c r="X6542" s="6"/>
      <c r="Y6542" s="6"/>
      <c r="Z6542" s="6"/>
      <c r="AA6542" s="6"/>
      <c r="AB6542" s="6"/>
      <c r="AC6542" s="6"/>
    </row>
    <row r="6543" spans="1:29" x14ac:dyDescent="0.25">
      <c r="Q6543" s="12" t="str">
        <f t="shared" ca="1" si="207"/>
        <v>-</v>
      </c>
      <c r="W6543" t="str">
        <f t="shared" si="206"/>
        <v>-</v>
      </c>
    </row>
    <row r="6544" spans="1:29" x14ac:dyDescent="0.25">
      <c r="A6544" s="6"/>
      <c r="B6544" s="10"/>
      <c r="C6544" s="6"/>
      <c r="D6544" s="6"/>
      <c r="E6544" s="6"/>
      <c r="F6544" s="6"/>
      <c r="G6544" s="6"/>
      <c r="H6544" s="6"/>
      <c r="I6544" s="6"/>
      <c r="J6544" s="6"/>
      <c r="K6544" s="6"/>
      <c r="L6544" s="6"/>
      <c r="M6544" s="6"/>
      <c r="N6544" s="6"/>
      <c r="O6544" s="6"/>
      <c r="P6544" s="10"/>
      <c r="Q6544" s="15" t="str">
        <f t="shared" ca="1" si="207"/>
        <v>-</v>
      </c>
      <c r="R6544" s="6"/>
      <c r="S6544" s="6"/>
      <c r="T6544" s="6"/>
      <c r="U6544" s="6"/>
      <c r="V6544" s="6"/>
      <c r="W6544" s="6" t="str">
        <f t="shared" si="206"/>
        <v>-</v>
      </c>
      <c r="X6544" s="6"/>
      <c r="Y6544" s="6"/>
      <c r="Z6544" s="6"/>
      <c r="AA6544" s="6"/>
      <c r="AB6544" s="6"/>
      <c r="AC6544" s="6"/>
    </row>
    <row r="6545" spans="1:29" x14ac:dyDescent="0.25">
      <c r="Q6545" s="12" t="str">
        <f t="shared" ca="1" si="207"/>
        <v>-</v>
      </c>
      <c r="W6545" t="str">
        <f t="shared" si="206"/>
        <v>-</v>
      </c>
    </row>
    <row r="6546" spans="1:29" x14ac:dyDescent="0.25">
      <c r="A6546" s="6"/>
      <c r="B6546" s="10"/>
      <c r="C6546" s="6"/>
      <c r="D6546" s="6"/>
      <c r="E6546" s="6"/>
      <c r="F6546" s="6"/>
      <c r="G6546" s="6"/>
      <c r="H6546" s="6"/>
      <c r="I6546" s="6"/>
      <c r="J6546" s="6"/>
      <c r="K6546" s="6"/>
      <c r="L6546" s="6"/>
      <c r="M6546" s="6"/>
      <c r="N6546" s="6"/>
      <c r="O6546" s="6"/>
      <c r="P6546" s="10"/>
      <c r="Q6546" s="15" t="str">
        <f t="shared" ca="1" si="207"/>
        <v>-</v>
      </c>
      <c r="R6546" s="6"/>
      <c r="S6546" s="6"/>
      <c r="T6546" s="6"/>
      <c r="U6546" s="6"/>
      <c r="V6546" s="6"/>
      <c r="W6546" s="6" t="str">
        <f t="shared" si="206"/>
        <v>-</v>
      </c>
      <c r="X6546" s="6"/>
      <c r="Y6546" s="6"/>
      <c r="Z6546" s="6"/>
      <c r="AA6546" s="6"/>
      <c r="AB6546" s="6"/>
      <c r="AC6546" s="6"/>
    </row>
    <row r="6547" spans="1:29" x14ac:dyDescent="0.25">
      <c r="Q6547" s="12" t="str">
        <f t="shared" ca="1" si="207"/>
        <v>-</v>
      </c>
      <c r="W6547" t="str">
        <f t="shared" si="206"/>
        <v>-</v>
      </c>
    </row>
    <row r="6548" spans="1:29" x14ac:dyDescent="0.25">
      <c r="A6548" s="6"/>
      <c r="B6548" s="10"/>
      <c r="C6548" s="6"/>
      <c r="D6548" s="6"/>
      <c r="E6548" s="6"/>
      <c r="F6548" s="6"/>
      <c r="G6548" s="6"/>
      <c r="H6548" s="6"/>
      <c r="I6548" s="6"/>
      <c r="J6548" s="6"/>
      <c r="K6548" s="6"/>
      <c r="L6548" s="6"/>
      <c r="M6548" s="6"/>
      <c r="N6548" s="6"/>
      <c r="O6548" s="6"/>
      <c r="P6548" s="10"/>
      <c r="Q6548" s="15" t="str">
        <f t="shared" ca="1" si="207"/>
        <v>-</v>
      </c>
      <c r="R6548" s="6"/>
      <c r="S6548" s="6"/>
      <c r="T6548" s="6"/>
      <c r="U6548" s="6"/>
      <c r="V6548" s="6"/>
      <c r="W6548" s="6" t="str">
        <f t="shared" si="206"/>
        <v>-</v>
      </c>
      <c r="X6548" s="6"/>
      <c r="Y6548" s="6"/>
      <c r="Z6548" s="6"/>
      <c r="AA6548" s="6"/>
      <c r="AB6548" s="6"/>
      <c r="AC6548" s="6"/>
    </row>
    <row r="6549" spans="1:29" x14ac:dyDescent="0.25">
      <c r="Q6549" s="12" t="str">
        <f t="shared" ca="1" si="207"/>
        <v>-</v>
      </c>
      <c r="W6549" t="str">
        <f t="shared" si="206"/>
        <v>-</v>
      </c>
    </row>
    <row r="6550" spans="1:29" x14ac:dyDescent="0.25">
      <c r="A6550" s="6"/>
      <c r="B6550" s="10"/>
      <c r="C6550" s="6"/>
      <c r="D6550" s="6"/>
      <c r="E6550" s="6"/>
      <c r="F6550" s="6"/>
      <c r="G6550" s="6"/>
      <c r="H6550" s="6"/>
      <c r="I6550" s="6"/>
      <c r="J6550" s="6"/>
      <c r="K6550" s="6"/>
      <c r="L6550" s="6"/>
      <c r="M6550" s="6"/>
      <c r="N6550" s="6"/>
      <c r="O6550" s="6"/>
      <c r="P6550" s="10"/>
      <c r="Q6550" s="15" t="str">
        <f t="shared" ca="1" si="207"/>
        <v>-</v>
      </c>
      <c r="R6550" s="6"/>
      <c r="S6550" s="6"/>
      <c r="T6550" s="6"/>
      <c r="U6550" s="6"/>
      <c r="V6550" s="6"/>
      <c r="W6550" s="6" t="str">
        <f t="shared" si="206"/>
        <v>-</v>
      </c>
      <c r="X6550" s="6"/>
      <c r="Y6550" s="6"/>
      <c r="Z6550" s="6"/>
      <c r="AA6550" s="6"/>
      <c r="AB6550" s="6"/>
      <c r="AC6550" s="6"/>
    </row>
    <row r="6551" spans="1:29" x14ac:dyDescent="0.25">
      <c r="Q6551" s="12" t="str">
        <f t="shared" ca="1" si="207"/>
        <v>-</v>
      </c>
      <c r="W6551" t="str">
        <f t="shared" si="206"/>
        <v>-</v>
      </c>
    </row>
    <row r="6552" spans="1:29" x14ac:dyDescent="0.25">
      <c r="A6552" s="6"/>
      <c r="B6552" s="10"/>
      <c r="C6552" s="6"/>
      <c r="D6552" s="6"/>
      <c r="E6552" s="6"/>
      <c r="F6552" s="6"/>
      <c r="G6552" s="6"/>
      <c r="H6552" s="6"/>
      <c r="I6552" s="6"/>
      <c r="J6552" s="6"/>
      <c r="K6552" s="6"/>
      <c r="L6552" s="6"/>
      <c r="M6552" s="6"/>
      <c r="N6552" s="6"/>
      <c r="O6552" s="6"/>
      <c r="P6552" s="10"/>
      <c r="Q6552" s="15" t="str">
        <f t="shared" ca="1" si="207"/>
        <v>-</v>
      </c>
      <c r="R6552" s="6"/>
      <c r="S6552" s="6"/>
      <c r="T6552" s="6"/>
      <c r="U6552" s="6"/>
      <c r="V6552" s="6"/>
      <c r="W6552" s="6" t="str">
        <f t="shared" si="206"/>
        <v>-</v>
      </c>
      <c r="X6552" s="6"/>
      <c r="Y6552" s="6"/>
      <c r="Z6552" s="6"/>
      <c r="AA6552" s="6"/>
      <c r="AB6552" s="6"/>
      <c r="AC6552" s="6"/>
    </row>
    <row r="6553" spans="1:29" x14ac:dyDescent="0.25">
      <c r="Q6553" s="12" t="str">
        <f t="shared" ca="1" si="207"/>
        <v>-</v>
      </c>
      <c r="W6553" t="str">
        <f t="shared" si="206"/>
        <v>-</v>
      </c>
    </row>
    <row r="6554" spans="1:29" x14ac:dyDescent="0.25">
      <c r="A6554" s="6"/>
      <c r="B6554" s="10"/>
      <c r="C6554" s="6"/>
      <c r="D6554" s="6"/>
      <c r="E6554" s="6"/>
      <c r="F6554" s="6"/>
      <c r="G6554" s="6"/>
      <c r="H6554" s="6"/>
      <c r="I6554" s="6"/>
      <c r="J6554" s="6"/>
      <c r="K6554" s="6"/>
      <c r="L6554" s="6"/>
      <c r="M6554" s="6"/>
      <c r="N6554" s="6"/>
      <c r="O6554" s="6"/>
      <c r="P6554" s="10"/>
      <c r="Q6554" s="15" t="str">
        <f t="shared" ca="1" si="207"/>
        <v>-</v>
      </c>
      <c r="R6554" s="6"/>
      <c r="S6554" s="6"/>
      <c r="T6554" s="6"/>
      <c r="U6554" s="6"/>
      <c r="V6554" s="6"/>
      <c r="W6554" s="6" t="str">
        <f t="shared" si="206"/>
        <v>-</v>
      </c>
      <c r="X6554" s="6"/>
      <c r="Y6554" s="6"/>
      <c r="Z6554" s="6"/>
      <c r="AA6554" s="6"/>
      <c r="AB6554" s="6"/>
      <c r="AC6554" s="6"/>
    </row>
    <row r="6555" spans="1:29" x14ac:dyDescent="0.25">
      <c r="Q6555" s="12" t="str">
        <f t="shared" ca="1" si="207"/>
        <v>-</v>
      </c>
      <c r="W6555" t="str">
        <f t="shared" si="206"/>
        <v>-</v>
      </c>
    </row>
    <row r="6556" spans="1:29" x14ac:dyDescent="0.25">
      <c r="A6556" s="6"/>
      <c r="B6556" s="10"/>
      <c r="C6556" s="6"/>
      <c r="D6556" s="6"/>
      <c r="E6556" s="6"/>
      <c r="F6556" s="6"/>
      <c r="G6556" s="6"/>
      <c r="H6556" s="6"/>
      <c r="I6556" s="6"/>
      <c r="J6556" s="6"/>
      <c r="K6556" s="6"/>
      <c r="L6556" s="6"/>
      <c r="M6556" s="6"/>
      <c r="N6556" s="6"/>
      <c r="O6556" s="6"/>
      <c r="P6556" s="10"/>
      <c r="Q6556" s="15" t="str">
        <f t="shared" ca="1" si="207"/>
        <v>-</v>
      </c>
      <c r="R6556" s="6"/>
      <c r="S6556" s="6"/>
      <c r="T6556" s="6"/>
      <c r="U6556" s="6"/>
      <c r="V6556" s="6"/>
      <c r="W6556" s="6" t="str">
        <f t="shared" si="206"/>
        <v>-</v>
      </c>
      <c r="X6556" s="6"/>
      <c r="Y6556" s="6"/>
      <c r="Z6556" s="6"/>
      <c r="AA6556" s="6"/>
      <c r="AB6556" s="6"/>
      <c r="AC6556" s="6"/>
    </row>
    <row r="6557" spans="1:29" x14ac:dyDescent="0.25">
      <c r="Q6557" s="12" t="str">
        <f t="shared" ca="1" si="207"/>
        <v>-</v>
      </c>
      <c r="W6557" t="str">
        <f t="shared" si="206"/>
        <v>-</v>
      </c>
    </row>
    <row r="6558" spans="1:29" x14ac:dyDescent="0.25">
      <c r="A6558" s="6"/>
      <c r="B6558" s="10"/>
      <c r="C6558" s="6"/>
      <c r="D6558" s="6"/>
      <c r="E6558" s="6"/>
      <c r="F6558" s="6"/>
      <c r="G6558" s="6"/>
      <c r="H6558" s="6"/>
      <c r="I6558" s="6"/>
      <c r="J6558" s="6"/>
      <c r="K6558" s="6"/>
      <c r="L6558" s="6"/>
      <c r="M6558" s="6"/>
      <c r="N6558" s="6"/>
      <c r="O6558" s="6"/>
      <c r="P6558" s="10"/>
      <c r="Q6558" s="15" t="str">
        <f t="shared" ca="1" si="207"/>
        <v>-</v>
      </c>
      <c r="R6558" s="6"/>
      <c r="S6558" s="6"/>
      <c r="T6558" s="6"/>
      <c r="U6558" s="6"/>
      <c r="V6558" s="6"/>
      <c r="W6558" s="6" t="str">
        <f t="shared" si="206"/>
        <v>-</v>
      </c>
      <c r="X6558" s="6"/>
      <c r="Y6558" s="6"/>
      <c r="Z6558" s="6"/>
      <c r="AA6558" s="6"/>
      <c r="AB6558" s="6"/>
      <c r="AC6558" s="6"/>
    </row>
    <row r="6559" spans="1:29" x14ac:dyDescent="0.25">
      <c r="Q6559" s="12" t="str">
        <f t="shared" ca="1" si="207"/>
        <v>-</v>
      </c>
      <c r="W6559" t="str">
        <f t="shared" si="206"/>
        <v>-</v>
      </c>
    </row>
    <row r="6560" spans="1:29" x14ac:dyDescent="0.25">
      <c r="A6560" s="6"/>
      <c r="B6560" s="10"/>
      <c r="C6560" s="6"/>
      <c r="D6560" s="6"/>
      <c r="E6560" s="6"/>
      <c r="F6560" s="6"/>
      <c r="G6560" s="6"/>
      <c r="H6560" s="6"/>
      <c r="I6560" s="6"/>
      <c r="J6560" s="6"/>
      <c r="K6560" s="6"/>
      <c r="L6560" s="6"/>
      <c r="M6560" s="6"/>
      <c r="N6560" s="6"/>
      <c r="O6560" s="6"/>
      <c r="P6560" s="10"/>
      <c r="Q6560" s="15" t="str">
        <f t="shared" ca="1" si="207"/>
        <v>-</v>
      </c>
      <c r="R6560" s="6"/>
      <c r="S6560" s="6"/>
      <c r="T6560" s="6"/>
      <c r="U6560" s="6"/>
      <c r="V6560" s="6"/>
      <c r="W6560" s="6" t="str">
        <f t="shared" si="206"/>
        <v>-</v>
      </c>
      <c r="X6560" s="6"/>
      <c r="Y6560" s="6"/>
      <c r="Z6560" s="6"/>
      <c r="AA6560" s="6"/>
      <c r="AB6560" s="6"/>
      <c r="AC6560" s="6"/>
    </row>
    <row r="6561" spans="1:29" x14ac:dyDescent="0.25">
      <c r="Q6561" s="12" t="str">
        <f t="shared" ca="1" si="207"/>
        <v>-</v>
      </c>
      <c r="W6561" t="str">
        <f t="shared" si="206"/>
        <v>-</v>
      </c>
    </row>
    <row r="6562" spans="1:29" x14ac:dyDescent="0.25">
      <c r="A6562" s="6"/>
      <c r="B6562" s="10"/>
      <c r="C6562" s="6"/>
      <c r="D6562" s="6"/>
      <c r="E6562" s="6"/>
      <c r="F6562" s="6"/>
      <c r="G6562" s="6"/>
      <c r="H6562" s="6"/>
      <c r="I6562" s="6"/>
      <c r="J6562" s="6"/>
      <c r="K6562" s="6"/>
      <c r="L6562" s="6"/>
      <c r="M6562" s="6"/>
      <c r="N6562" s="6"/>
      <c r="O6562" s="6"/>
      <c r="P6562" s="10"/>
      <c r="Q6562" s="15" t="str">
        <f t="shared" ca="1" si="207"/>
        <v>-</v>
      </c>
      <c r="R6562" s="6"/>
      <c r="S6562" s="6"/>
      <c r="T6562" s="6"/>
      <c r="U6562" s="6"/>
      <c r="V6562" s="6"/>
      <c r="W6562" s="6" t="str">
        <f t="shared" si="206"/>
        <v>-</v>
      </c>
      <c r="X6562" s="6"/>
      <c r="Y6562" s="6"/>
      <c r="Z6562" s="6"/>
      <c r="AA6562" s="6"/>
      <c r="AB6562" s="6"/>
      <c r="AC6562" s="6"/>
    </row>
    <row r="6563" spans="1:29" x14ac:dyDescent="0.25">
      <c r="Q6563" s="12" t="str">
        <f t="shared" ca="1" si="207"/>
        <v>-</v>
      </c>
      <c r="W6563" t="str">
        <f t="shared" si="206"/>
        <v>-</v>
      </c>
    </row>
    <row r="6564" spans="1:29" x14ac:dyDescent="0.25">
      <c r="A6564" s="6"/>
      <c r="B6564" s="10"/>
      <c r="C6564" s="6"/>
      <c r="D6564" s="6"/>
      <c r="E6564" s="6"/>
      <c r="F6564" s="6"/>
      <c r="G6564" s="6"/>
      <c r="H6564" s="6"/>
      <c r="I6564" s="6"/>
      <c r="J6564" s="6"/>
      <c r="K6564" s="6"/>
      <c r="L6564" s="6"/>
      <c r="M6564" s="6"/>
      <c r="N6564" s="6"/>
      <c r="O6564" s="6"/>
      <c r="P6564" s="10"/>
      <c r="Q6564" s="15" t="str">
        <f t="shared" ca="1" si="207"/>
        <v>-</v>
      </c>
      <c r="R6564" s="6"/>
      <c r="S6564" s="6"/>
      <c r="T6564" s="6"/>
      <c r="U6564" s="6"/>
      <c r="V6564" s="6"/>
      <c r="W6564" s="6" t="str">
        <f t="shared" si="206"/>
        <v>-</v>
      </c>
      <c r="X6564" s="6"/>
      <c r="Y6564" s="6"/>
      <c r="Z6564" s="6"/>
      <c r="AA6564" s="6"/>
      <c r="AB6564" s="6"/>
      <c r="AC6564" s="6"/>
    </row>
    <row r="6565" spans="1:29" x14ac:dyDescent="0.25">
      <c r="Q6565" s="12" t="str">
        <f t="shared" ca="1" si="207"/>
        <v>-</v>
      </c>
      <c r="W6565" t="str">
        <f t="shared" si="206"/>
        <v>-</v>
      </c>
    </row>
    <row r="6566" spans="1:29" x14ac:dyDescent="0.25">
      <c r="A6566" s="6"/>
      <c r="B6566" s="10"/>
      <c r="C6566" s="6"/>
      <c r="D6566" s="6"/>
      <c r="E6566" s="6"/>
      <c r="F6566" s="6"/>
      <c r="G6566" s="6"/>
      <c r="H6566" s="6"/>
      <c r="I6566" s="6"/>
      <c r="J6566" s="6"/>
      <c r="K6566" s="6"/>
      <c r="L6566" s="6"/>
      <c r="M6566" s="6"/>
      <c r="N6566" s="6"/>
      <c r="O6566" s="6"/>
      <c r="P6566" s="10"/>
      <c r="Q6566" s="15" t="str">
        <f t="shared" ca="1" si="207"/>
        <v>-</v>
      </c>
      <c r="R6566" s="6"/>
      <c r="S6566" s="6"/>
      <c r="T6566" s="6"/>
      <c r="U6566" s="6"/>
      <c r="V6566" s="6"/>
      <c r="W6566" s="6" t="str">
        <f t="shared" si="206"/>
        <v>-</v>
      </c>
      <c r="X6566" s="6"/>
      <c r="Y6566" s="6"/>
      <c r="Z6566" s="6"/>
      <c r="AA6566" s="6"/>
      <c r="AB6566" s="6"/>
      <c r="AC6566" s="6"/>
    </row>
    <row r="6567" spans="1:29" x14ac:dyDescent="0.25">
      <c r="Q6567" s="12" t="str">
        <f t="shared" ca="1" si="207"/>
        <v>-</v>
      </c>
      <c r="W6567" t="str">
        <f t="shared" si="206"/>
        <v>-</v>
      </c>
    </row>
    <row r="6568" spans="1:29" x14ac:dyDescent="0.25">
      <c r="A6568" s="6"/>
      <c r="B6568" s="10"/>
      <c r="C6568" s="6"/>
      <c r="D6568" s="6"/>
      <c r="E6568" s="6"/>
      <c r="F6568" s="6"/>
      <c r="G6568" s="6"/>
      <c r="H6568" s="6"/>
      <c r="I6568" s="6"/>
      <c r="J6568" s="6"/>
      <c r="K6568" s="6"/>
      <c r="L6568" s="6"/>
      <c r="M6568" s="6"/>
      <c r="N6568" s="6"/>
      <c r="O6568" s="6"/>
      <c r="P6568" s="10"/>
      <c r="Q6568" s="15" t="str">
        <f t="shared" ca="1" si="207"/>
        <v>-</v>
      </c>
      <c r="R6568" s="6"/>
      <c r="S6568" s="6"/>
      <c r="T6568" s="6"/>
      <c r="U6568" s="6"/>
      <c r="V6568" s="6"/>
      <c r="W6568" s="6" t="str">
        <f t="shared" si="206"/>
        <v>-</v>
      </c>
      <c r="X6568" s="6"/>
      <c r="Y6568" s="6"/>
      <c r="Z6568" s="6"/>
      <c r="AA6568" s="6"/>
      <c r="AB6568" s="6"/>
      <c r="AC6568" s="6"/>
    </row>
    <row r="6569" spans="1:29" x14ac:dyDescent="0.25">
      <c r="Q6569" s="12" t="str">
        <f t="shared" ca="1" si="207"/>
        <v>-</v>
      </c>
      <c r="W6569" t="str">
        <f t="shared" si="206"/>
        <v>-</v>
      </c>
    </row>
    <row r="6570" spans="1:29" x14ac:dyDescent="0.25">
      <c r="A6570" s="6"/>
      <c r="B6570" s="10"/>
      <c r="C6570" s="6"/>
      <c r="D6570" s="6"/>
      <c r="E6570" s="6"/>
      <c r="F6570" s="6"/>
      <c r="G6570" s="6"/>
      <c r="H6570" s="6"/>
      <c r="I6570" s="6"/>
      <c r="J6570" s="6"/>
      <c r="K6570" s="6"/>
      <c r="L6570" s="6"/>
      <c r="M6570" s="6"/>
      <c r="N6570" s="6"/>
      <c r="O6570" s="6"/>
      <c r="P6570" s="10"/>
      <c r="Q6570" s="15" t="str">
        <f t="shared" ca="1" si="207"/>
        <v>-</v>
      </c>
      <c r="R6570" s="6"/>
      <c r="S6570" s="6"/>
      <c r="T6570" s="6"/>
      <c r="U6570" s="6"/>
      <c r="V6570" s="6"/>
      <c r="W6570" s="6" t="str">
        <f t="shared" si="206"/>
        <v>-</v>
      </c>
      <c r="X6570" s="6"/>
      <c r="Y6570" s="6"/>
      <c r="Z6570" s="6"/>
      <c r="AA6570" s="6"/>
      <c r="AB6570" s="6"/>
      <c r="AC6570" s="6"/>
    </row>
    <row r="6571" spans="1:29" x14ac:dyDescent="0.25">
      <c r="Q6571" s="12" t="str">
        <f t="shared" ca="1" si="207"/>
        <v>-</v>
      </c>
      <c r="W6571" t="str">
        <f t="shared" si="206"/>
        <v>-</v>
      </c>
    </row>
    <row r="6572" spans="1:29" x14ac:dyDescent="0.25">
      <c r="A6572" s="6"/>
      <c r="B6572" s="10"/>
      <c r="C6572" s="6"/>
      <c r="D6572" s="6"/>
      <c r="E6572" s="6"/>
      <c r="F6572" s="6"/>
      <c r="G6572" s="6"/>
      <c r="H6572" s="6"/>
      <c r="I6572" s="6"/>
      <c r="J6572" s="6"/>
      <c r="K6572" s="6"/>
      <c r="L6572" s="6"/>
      <c r="M6572" s="6"/>
      <c r="N6572" s="6"/>
      <c r="O6572" s="6"/>
      <c r="P6572" s="10"/>
      <c r="Q6572" s="15" t="str">
        <f t="shared" ca="1" si="207"/>
        <v>-</v>
      </c>
      <c r="R6572" s="6"/>
      <c r="S6572" s="6"/>
      <c r="T6572" s="6"/>
      <c r="U6572" s="6"/>
      <c r="V6572" s="6"/>
      <c r="W6572" s="6" t="str">
        <f t="shared" si="206"/>
        <v>-</v>
      </c>
      <c r="X6572" s="6"/>
      <c r="Y6572" s="6"/>
      <c r="Z6572" s="6"/>
      <c r="AA6572" s="6"/>
      <c r="AB6572" s="6"/>
      <c r="AC6572" s="6"/>
    </row>
    <row r="6573" spans="1:29" x14ac:dyDescent="0.25">
      <c r="Q6573" s="12" t="str">
        <f t="shared" ca="1" si="207"/>
        <v>-</v>
      </c>
      <c r="W6573" t="str">
        <f t="shared" si="206"/>
        <v>-</v>
      </c>
    </row>
    <row r="6574" spans="1:29" x14ac:dyDescent="0.25">
      <c r="A6574" s="6"/>
      <c r="B6574" s="10"/>
      <c r="C6574" s="6"/>
      <c r="D6574" s="6"/>
      <c r="E6574" s="6"/>
      <c r="F6574" s="6"/>
      <c r="G6574" s="6"/>
      <c r="H6574" s="6"/>
      <c r="I6574" s="6"/>
      <c r="J6574" s="6"/>
      <c r="K6574" s="6"/>
      <c r="L6574" s="6"/>
      <c r="M6574" s="6"/>
      <c r="N6574" s="6"/>
      <c r="O6574" s="6"/>
      <c r="P6574" s="10"/>
      <c r="Q6574" s="15" t="str">
        <f t="shared" ca="1" si="207"/>
        <v>-</v>
      </c>
      <c r="R6574" s="6"/>
      <c r="S6574" s="6"/>
      <c r="T6574" s="6"/>
      <c r="U6574" s="6"/>
      <c r="V6574" s="6"/>
      <c r="W6574" s="6" t="str">
        <f t="shared" si="206"/>
        <v>-</v>
      </c>
      <c r="X6574" s="6"/>
      <c r="Y6574" s="6"/>
      <c r="Z6574" s="6"/>
      <c r="AA6574" s="6"/>
      <c r="AB6574" s="6"/>
      <c r="AC6574" s="6"/>
    </row>
    <row r="6575" spans="1:29" x14ac:dyDescent="0.25">
      <c r="Q6575" s="12" t="str">
        <f t="shared" ca="1" si="207"/>
        <v>-</v>
      </c>
      <c r="W6575" t="str">
        <f t="shared" si="206"/>
        <v>-</v>
      </c>
    </row>
    <row r="6576" spans="1:29" x14ac:dyDescent="0.25">
      <c r="A6576" s="6"/>
      <c r="B6576" s="10"/>
      <c r="C6576" s="6"/>
      <c r="D6576" s="6"/>
      <c r="E6576" s="6"/>
      <c r="F6576" s="6"/>
      <c r="G6576" s="6"/>
      <c r="H6576" s="6"/>
      <c r="I6576" s="6"/>
      <c r="J6576" s="6"/>
      <c r="K6576" s="6"/>
      <c r="L6576" s="6"/>
      <c r="M6576" s="6"/>
      <c r="N6576" s="6"/>
      <c r="O6576" s="6"/>
      <c r="P6576" s="10"/>
      <c r="Q6576" s="15" t="str">
        <f t="shared" ca="1" si="207"/>
        <v>-</v>
      </c>
      <c r="R6576" s="6"/>
      <c r="S6576" s="6"/>
      <c r="T6576" s="6"/>
      <c r="U6576" s="6"/>
      <c r="V6576" s="6"/>
      <c r="W6576" s="6" t="str">
        <f t="shared" si="206"/>
        <v>-</v>
      </c>
      <c r="X6576" s="6"/>
      <c r="Y6576" s="6"/>
      <c r="Z6576" s="6"/>
      <c r="AA6576" s="6"/>
      <c r="AB6576" s="6"/>
      <c r="AC6576" s="6"/>
    </row>
    <row r="6577" spans="1:29" x14ac:dyDescent="0.25">
      <c r="Q6577" s="12" t="str">
        <f t="shared" ca="1" si="207"/>
        <v>-</v>
      </c>
      <c r="W6577" t="str">
        <f t="shared" si="206"/>
        <v>-</v>
      </c>
    </row>
    <row r="6578" spans="1:29" x14ac:dyDescent="0.25">
      <c r="A6578" s="6"/>
      <c r="B6578" s="10"/>
      <c r="C6578" s="6"/>
      <c r="D6578" s="6"/>
      <c r="E6578" s="6"/>
      <c r="F6578" s="6"/>
      <c r="G6578" s="6"/>
      <c r="H6578" s="6"/>
      <c r="I6578" s="6"/>
      <c r="J6578" s="6"/>
      <c r="K6578" s="6"/>
      <c r="L6578" s="6"/>
      <c r="M6578" s="6"/>
      <c r="N6578" s="6"/>
      <c r="O6578" s="6"/>
      <c r="P6578" s="10"/>
      <c r="Q6578" s="15" t="str">
        <f t="shared" ca="1" si="207"/>
        <v>-</v>
      </c>
      <c r="R6578" s="6"/>
      <c r="S6578" s="6"/>
      <c r="T6578" s="6"/>
      <c r="U6578" s="6"/>
      <c r="V6578" s="6"/>
      <c r="W6578" s="6" t="str">
        <f t="shared" si="206"/>
        <v>-</v>
      </c>
      <c r="X6578" s="6"/>
      <c r="Y6578" s="6"/>
      <c r="Z6578" s="6"/>
      <c r="AA6578" s="6"/>
      <c r="AB6578" s="6"/>
      <c r="AC6578" s="6"/>
    </row>
    <row r="6579" spans="1:29" x14ac:dyDescent="0.25">
      <c r="Q6579" s="12" t="str">
        <f t="shared" ca="1" si="207"/>
        <v>-</v>
      </c>
      <c r="W6579" t="str">
        <f t="shared" si="206"/>
        <v>-</v>
      </c>
    </row>
    <row r="6580" spans="1:29" x14ac:dyDescent="0.25">
      <c r="A6580" s="6"/>
      <c r="B6580" s="10"/>
      <c r="C6580" s="6"/>
      <c r="D6580" s="6"/>
      <c r="E6580" s="6"/>
      <c r="F6580" s="6"/>
      <c r="G6580" s="6"/>
      <c r="H6580" s="6"/>
      <c r="I6580" s="6"/>
      <c r="J6580" s="6"/>
      <c r="K6580" s="6"/>
      <c r="L6580" s="6"/>
      <c r="M6580" s="6"/>
      <c r="N6580" s="6"/>
      <c r="O6580" s="6"/>
      <c r="P6580" s="10"/>
      <c r="Q6580" s="15" t="str">
        <f t="shared" ca="1" si="207"/>
        <v>-</v>
      </c>
      <c r="R6580" s="6"/>
      <c r="S6580" s="6"/>
      <c r="T6580" s="6"/>
      <c r="U6580" s="6"/>
      <c r="V6580" s="6"/>
      <c r="W6580" s="6" t="str">
        <f t="shared" si="206"/>
        <v>-</v>
      </c>
      <c r="X6580" s="6"/>
      <c r="Y6580" s="6"/>
      <c r="Z6580" s="6"/>
      <c r="AA6580" s="6"/>
      <c r="AB6580" s="6"/>
      <c r="AC6580" s="6"/>
    </row>
    <row r="6581" spans="1:29" x14ac:dyDescent="0.25">
      <c r="Q6581" s="12" t="str">
        <f t="shared" ca="1" si="207"/>
        <v>-</v>
      </c>
      <c r="W6581" t="str">
        <f t="shared" si="206"/>
        <v>-</v>
      </c>
    </row>
    <row r="6582" spans="1:29" x14ac:dyDescent="0.25">
      <c r="A6582" s="6"/>
      <c r="B6582" s="10"/>
      <c r="C6582" s="6"/>
      <c r="D6582" s="6"/>
      <c r="E6582" s="6"/>
      <c r="F6582" s="6"/>
      <c r="G6582" s="6"/>
      <c r="H6582" s="6"/>
      <c r="I6582" s="6"/>
      <c r="J6582" s="6"/>
      <c r="K6582" s="6"/>
      <c r="L6582" s="6"/>
      <c r="M6582" s="6"/>
      <c r="N6582" s="6"/>
      <c r="O6582" s="6"/>
      <c r="P6582" s="10"/>
      <c r="Q6582" s="15" t="str">
        <f t="shared" ca="1" si="207"/>
        <v>-</v>
      </c>
      <c r="R6582" s="6"/>
      <c r="S6582" s="6"/>
      <c r="T6582" s="6"/>
      <c r="U6582" s="6"/>
      <c r="V6582" s="6"/>
      <c r="W6582" s="6" t="str">
        <f t="shared" si="206"/>
        <v>-</v>
      </c>
      <c r="X6582" s="6"/>
      <c r="Y6582" s="6"/>
      <c r="Z6582" s="6"/>
      <c r="AA6582" s="6"/>
      <c r="AB6582" s="6"/>
      <c r="AC6582" s="6"/>
    </row>
    <row r="6583" spans="1:29" x14ac:dyDescent="0.25">
      <c r="Q6583" s="12" t="str">
        <f t="shared" ca="1" si="207"/>
        <v>-</v>
      </c>
      <c r="W6583" t="str">
        <f t="shared" si="206"/>
        <v>-</v>
      </c>
    </row>
    <row r="6584" spans="1:29" x14ac:dyDescent="0.25">
      <c r="A6584" s="6"/>
      <c r="B6584" s="10"/>
      <c r="C6584" s="6"/>
      <c r="D6584" s="6"/>
      <c r="E6584" s="6"/>
      <c r="F6584" s="6"/>
      <c r="G6584" s="6"/>
      <c r="H6584" s="6"/>
      <c r="I6584" s="6"/>
      <c r="J6584" s="6"/>
      <c r="K6584" s="6"/>
      <c r="L6584" s="6"/>
      <c r="M6584" s="6"/>
      <c r="N6584" s="6"/>
      <c r="O6584" s="6"/>
      <c r="P6584" s="10"/>
      <c r="Q6584" s="15" t="str">
        <f t="shared" ca="1" si="207"/>
        <v>-</v>
      </c>
      <c r="R6584" s="6"/>
      <c r="S6584" s="6"/>
      <c r="T6584" s="6"/>
      <c r="U6584" s="6"/>
      <c r="V6584" s="6"/>
      <c r="W6584" s="6" t="str">
        <f t="shared" si="206"/>
        <v>-</v>
      </c>
      <c r="X6584" s="6"/>
      <c r="Y6584" s="6"/>
      <c r="Z6584" s="6"/>
      <c r="AA6584" s="6"/>
      <c r="AB6584" s="6"/>
      <c r="AC6584" s="6"/>
    </row>
    <row r="6585" spans="1:29" x14ac:dyDescent="0.25">
      <c r="Q6585" s="12" t="str">
        <f t="shared" ca="1" si="207"/>
        <v>-</v>
      </c>
      <c r="W6585" t="str">
        <f t="shared" si="206"/>
        <v>-</v>
      </c>
    </row>
    <row r="6586" spans="1:29" x14ac:dyDescent="0.25">
      <c r="A6586" s="6"/>
      <c r="B6586" s="10"/>
      <c r="C6586" s="6"/>
      <c r="D6586" s="6"/>
      <c r="E6586" s="6"/>
      <c r="F6586" s="6"/>
      <c r="G6586" s="6"/>
      <c r="H6586" s="6"/>
      <c r="I6586" s="6"/>
      <c r="J6586" s="6"/>
      <c r="K6586" s="6"/>
      <c r="L6586" s="6"/>
      <c r="M6586" s="6"/>
      <c r="N6586" s="6"/>
      <c r="O6586" s="6"/>
      <c r="P6586" s="10"/>
      <c r="Q6586" s="15" t="str">
        <f t="shared" ca="1" si="207"/>
        <v>-</v>
      </c>
      <c r="R6586" s="6"/>
      <c r="S6586" s="6"/>
      <c r="T6586" s="6"/>
      <c r="U6586" s="6"/>
      <c r="V6586" s="6"/>
      <c r="W6586" s="6" t="str">
        <f t="shared" si="206"/>
        <v>-</v>
      </c>
      <c r="X6586" s="6"/>
      <c r="Y6586" s="6"/>
      <c r="Z6586" s="6"/>
      <c r="AA6586" s="6"/>
      <c r="AB6586" s="6"/>
      <c r="AC6586" s="6"/>
    </row>
    <row r="6587" spans="1:29" x14ac:dyDescent="0.25">
      <c r="Q6587" s="12" t="str">
        <f t="shared" ca="1" si="207"/>
        <v>-</v>
      </c>
      <c r="W6587" t="str">
        <f t="shared" si="206"/>
        <v>-</v>
      </c>
    </row>
    <row r="6588" spans="1:29" x14ac:dyDescent="0.25">
      <c r="A6588" s="6"/>
      <c r="B6588" s="10"/>
      <c r="C6588" s="6"/>
      <c r="D6588" s="6"/>
      <c r="E6588" s="6"/>
      <c r="F6588" s="6"/>
      <c r="G6588" s="6"/>
      <c r="H6588" s="6"/>
      <c r="I6588" s="6"/>
      <c r="J6588" s="6"/>
      <c r="K6588" s="6"/>
      <c r="L6588" s="6"/>
      <c r="M6588" s="6"/>
      <c r="N6588" s="6"/>
      <c r="O6588" s="6"/>
      <c r="P6588" s="10"/>
      <c r="Q6588" s="15" t="str">
        <f t="shared" ca="1" si="207"/>
        <v>-</v>
      </c>
      <c r="R6588" s="6"/>
      <c r="S6588" s="6"/>
      <c r="T6588" s="6"/>
      <c r="U6588" s="6"/>
      <c r="V6588" s="6"/>
      <c r="W6588" s="6" t="str">
        <f t="shared" si="206"/>
        <v>-</v>
      </c>
      <c r="X6588" s="6"/>
      <c r="Y6588" s="6"/>
      <c r="Z6588" s="6"/>
      <c r="AA6588" s="6"/>
      <c r="AB6588" s="6"/>
      <c r="AC6588" s="6"/>
    </row>
    <row r="6589" spans="1:29" x14ac:dyDescent="0.25">
      <c r="Q6589" s="12" t="str">
        <f t="shared" ca="1" si="207"/>
        <v>-</v>
      </c>
      <c r="W6589" t="str">
        <f t="shared" si="206"/>
        <v>-</v>
      </c>
    </row>
    <row r="6590" spans="1:29" x14ac:dyDescent="0.25">
      <c r="A6590" s="6"/>
      <c r="B6590" s="10"/>
      <c r="C6590" s="6"/>
      <c r="D6590" s="6"/>
      <c r="E6590" s="6"/>
      <c r="F6590" s="6"/>
      <c r="G6590" s="6"/>
      <c r="H6590" s="6"/>
      <c r="I6590" s="6"/>
      <c r="J6590" s="6"/>
      <c r="K6590" s="6"/>
      <c r="L6590" s="6"/>
      <c r="M6590" s="6"/>
      <c r="N6590" s="6"/>
      <c r="O6590" s="6"/>
      <c r="P6590" s="10"/>
      <c r="Q6590" s="15" t="str">
        <f t="shared" ca="1" si="207"/>
        <v>-</v>
      </c>
      <c r="R6590" s="6"/>
      <c r="S6590" s="6"/>
      <c r="T6590" s="6"/>
      <c r="U6590" s="6"/>
      <c r="V6590" s="6"/>
      <c r="W6590" s="6" t="str">
        <f t="shared" si="206"/>
        <v>-</v>
      </c>
      <c r="X6590" s="6"/>
      <c r="Y6590" s="6"/>
      <c r="Z6590" s="6"/>
      <c r="AA6590" s="6"/>
      <c r="AB6590" s="6"/>
      <c r="AC6590" s="6"/>
    </row>
    <row r="6591" spans="1:29" x14ac:dyDescent="0.25">
      <c r="Q6591" s="12" t="str">
        <f t="shared" ca="1" si="207"/>
        <v>-</v>
      </c>
      <c r="W6591" t="str">
        <f t="shared" si="206"/>
        <v>-</v>
      </c>
    </row>
    <row r="6592" spans="1:29" x14ac:dyDescent="0.25">
      <c r="A6592" s="6"/>
      <c r="B6592" s="10"/>
      <c r="C6592" s="6"/>
      <c r="D6592" s="6"/>
      <c r="E6592" s="6"/>
      <c r="F6592" s="6"/>
      <c r="G6592" s="6"/>
      <c r="H6592" s="6"/>
      <c r="I6592" s="6"/>
      <c r="J6592" s="6"/>
      <c r="K6592" s="6"/>
      <c r="L6592" s="6"/>
      <c r="M6592" s="6"/>
      <c r="N6592" s="6"/>
      <c r="O6592" s="6"/>
      <c r="P6592" s="10"/>
      <c r="Q6592" s="15" t="str">
        <f t="shared" ca="1" si="207"/>
        <v>-</v>
      </c>
      <c r="R6592" s="6"/>
      <c r="S6592" s="6"/>
      <c r="T6592" s="6"/>
      <c r="U6592" s="6"/>
      <c r="V6592" s="6"/>
      <c r="W6592" s="6" t="str">
        <f t="shared" si="206"/>
        <v>-</v>
      </c>
      <c r="X6592" s="6"/>
      <c r="Y6592" s="6"/>
      <c r="Z6592" s="6"/>
      <c r="AA6592" s="6"/>
      <c r="AB6592" s="6"/>
      <c r="AC6592" s="6"/>
    </row>
    <row r="6593" spans="1:29" x14ac:dyDescent="0.25">
      <c r="Q6593" s="12" t="str">
        <f t="shared" ca="1" si="207"/>
        <v>-</v>
      </c>
      <c r="W6593" t="str">
        <f t="shared" si="206"/>
        <v>-</v>
      </c>
    </row>
    <row r="6594" spans="1:29" x14ac:dyDescent="0.25">
      <c r="A6594" s="6"/>
      <c r="B6594" s="10"/>
      <c r="C6594" s="6"/>
      <c r="D6594" s="6"/>
      <c r="E6594" s="6"/>
      <c r="F6594" s="6"/>
      <c r="G6594" s="6"/>
      <c r="H6594" s="6"/>
      <c r="I6594" s="6"/>
      <c r="J6594" s="6"/>
      <c r="K6594" s="6"/>
      <c r="L6594" s="6"/>
      <c r="M6594" s="6"/>
      <c r="N6594" s="6"/>
      <c r="O6594" s="6"/>
      <c r="P6594" s="10"/>
      <c r="Q6594" s="15" t="str">
        <f t="shared" ca="1" si="207"/>
        <v>-</v>
      </c>
      <c r="R6594" s="6"/>
      <c r="S6594" s="6"/>
      <c r="T6594" s="6"/>
      <c r="U6594" s="6"/>
      <c r="V6594" s="6"/>
      <c r="W6594" s="6" t="str">
        <f t="shared" si="206"/>
        <v>-</v>
      </c>
      <c r="X6594" s="6"/>
      <c r="Y6594" s="6"/>
      <c r="Z6594" s="6"/>
      <c r="AA6594" s="6"/>
      <c r="AB6594" s="6"/>
      <c r="AC6594" s="6"/>
    </row>
    <row r="6595" spans="1:29" x14ac:dyDescent="0.25">
      <c r="Q6595" s="12" t="str">
        <f t="shared" ca="1" si="207"/>
        <v>-</v>
      </c>
      <c r="W6595" t="str">
        <f t="shared" si="206"/>
        <v>-</v>
      </c>
    </row>
    <row r="6596" spans="1:29" x14ac:dyDescent="0.25">
      <c r="A6596" s="6"/>
      <c r="B6596" s="10"/>
      <c r="C6596" s="6"/>
      <c r="D6596" s="6"/>
      <c r="E6596" s="6"/>
      <c r="F6596" s="6"/>
      <c r="G6596" s="6"/>
      <c r="H6596" s="6"/>
      <c r="I6596" s="6"/>
      <c r="J6596" s="6"/>
      <c r="K6596" s="6"/>
      <c r="L6596" s="6"/>
      <c r="M6596" s="6"/>
      <c r="N6596" s="6"/>
      <c r="O6596" s="6"/>
      <c r="P6596" s="10"/>
      <c r="Q6596" s="15" t="str">
        <f t="shared" ca="1" si="207"/>
        <v>-</v>
      </c>
      <c r="R6596" s="6"/>
      <c r="S6596" s="6"/>
      <c r="T6596" s="6"/>
      <c r="U6596" s="6"/>
      <c r="V6596" s="6"/>
      <c r="W6596" s="6" t="str">
        <f t="shared" si="206"/>
        <v>-</v>
      </c>
      <c r="X6596" s="6"/>
      <c r="Y6596" s="6"/>
      <c r="Z6596" s="6"/>
      <c r="AA6596" s="6"/>
      <c r="AB6596" s="6"/>
      <c r="AC6596" s="6"/>
    </row>
    <row r="6597" spans="1:29" x14ac:dyDescent="0.25">
      <c r="Q6597" s="12" t="str">
        <f t="shared" ca="1" si="207"/>
        <v>-</v>
      </c>
      <c r="W6597" t="str">
        <f t="shared" si="206"/>
        <v>-</v>
      </c>
    </row>
    <row r="6598" spans="1:29" x14ac:dyDescent="0.25">
      <c r="A6598" s="6"/>
      <c r="B6598" s="10"/>
      <c r="C6598" s="6"/>
      <c r="D6598" s="6"/>
      <c r="E6598" s="6"/>
      <c r="F6598" s="6"/>
      <c r="G6598" s="6"/>
      <c r="H6598" s="6"/>
      <c r="I6598" s="6"/>
      <c r="J6598" s="6"/>
      <c r="K6598" s="6"/>
      <c r="L6598" s="6"/>
      <c r="M6598" s="6"/>
      <c r="N6598" s="6"/>
      <c r="O6598" s="6"/>
      <c r="P6598" s="10"/>
      <c r="Q6598" s="15" t="str">
        <f t="shared" ca="1" si="207"/>
        <v>-</v>
      </c>
      <c r="R6598" s="6"/>
      <c r="S6598" s="6"/>
      <c r="T6598" s="6"/>
      <c r="U6598" s="6"/>
      <c r="V6598" s="6"/>
      <c r="W6598" s="6" t="str">
        <f t="shared" si="206"/>
        <v>-</v>
      </c>
      <c r="X6598" s="6"/>
      <c r="Y6598" s="6"/>
      <c r="Z6598" s="6"/>
      <c r="AA6598" s="6"/>
      <c r="AB6598" s="6"/>
      <c r="AC6598" s="6"/>
    </row>
    <row r="6599" spans="1:29" x14ac:dyDescent="0.25">
      <c r="Q6599" s="12" t="str">
        <f t="shared" ca="1" si="207"/>
        <v>-</v>
      </c>
      <c r="W6599" t="str">
        <f t="shared" si="206"/>
        <v>-</v>
      </c>
    </row>
    <row r="6600" spans="1:29" x14ac:dyDescent="0.25">
      <c r="A6600" s="6"/>
      <c r="B6600" s="10"/>
      <c r="C6600" s="6"/>
      <c r="D6600" s="6"/>
      <c r="E6600" s="6"/>
      <c r="F6600" s="6"/>
      <c r="G6600" s="6"/>
      <c r="H6600" s="6"/>
      <c r="I6600" s="6"/>
      <c r="J6600" s="6"/>
      <c r="K6600" s="6"/>
      <c r="L6600" s="6"/>
      <c r="M6600" s="6"/>
      <c r="N6600" s="6"/>
      <c r="O6600" s="6"/>
      <c r="P6600" s="10"/>
      <c r="Q6600" s="15" t="str">
        <f t="shared" ca="1" si="207"/>
        <v>-</v>
      </c>
      <c r="R6600" s="6"/>
      <c r="S6600" s="6"/>
      <c r="T6600" s="6"/>
      <c r="U6600" s="6"/>
      <c r="V6600" s="6"/>
      <c r="W6600" s="6" t="str">
        <f t="shared" ref="W6600:W6663" si="208">IF(OR(ISBLANK(J6600),ISBLANK(V6600)),"-",(IF(J6600=V6600,"Yes","No")))</f>
        <v>-</v>
      </c>
      <c r="X6600" s="6"/>
      <c r="Y6600" s="6"/>
      <c r="Z6600" s="6"/>
      <c r="AA6600" s="6"/>
      <c r="AB6600" s="6"/>
      <c r="AC6600" s="6"/>
    </row>
    <row r="6601" spans="1:29" x14ac:dyDescent="0.25">
      <c r="Q6601" s="12" t="str">
        <f t="shared" ref="Q6601:Q6664" ca="1" si="209">IF(B6601&gt;1/1/1900, (IF(R6601="Closed",(DATEDIF(B6601,P6601,"d"))-(DATEDIF(M6601,O6601,"d")),IF(OR(R6601="Pending",ISBLANK(P6601)),TODAY()-B6601))),"-")</f>
        <v>-</v>
      </c>
      <c r="W6601" t="str">
        <f t="shared" si="208"/>
        <v>-</v>
      </c>
    </row>
    <row r="6602" spans="1:29" x14ac:dyDescent="0.25">
      <c r="A6602" s="6"/>
      <c r="B6602" s="10"/>
      <c r="C6602" s="6"/>
      <c r="D6602" s="6"/>
      <c r="E6602" s="6"/>
      <c r="F6602" s="6"/>
      <c r="G6602" s="6"/>
      <c r="H6602" s="6"/>
      <c r="I6602" s="6"/>
      <c r="J6602" s="6"/>
      <c r="K6602" s="6"/>
      <c r="L6602" s="6"/>
      <c r="M6602" s="6"/>
      <c r="N6602" s="6"/>
      <c r="O6602" s="6"/>
      <c r="P6602" s="10"/>
      <c r="Q6602" s="15" t="str">
        <f t="shared" ca="1" si="209"/>
        <v>-</v>
      </c>
      <c r="R6602" s="6"/>
      <c r="S6602" s="6"/>
      <c r="T6602" s="6"/>
      <c r="U6602" s="6"/>
      <c r="V6602" s="6"/>
      <c r="W6602" s="6" t="str">
        <f t="shared" si="208"/>
        <v>-</v>
      </c>
      <c r="X6602" s="6"/>
      <c r="Y6602" s="6"/>
      <c r="Z6602" s="6"/>
      <c r="AA6602" s="6"/>
      <c r="AB6602" s="6"/>
      <c r="AC6602" s="6"/>
    </row>
    <row r="6603" spans="1:29" x14ac:dyDescent="0.25">
      <c r="Q6603" s="12" t="str">
        <f t="shared" ca="1" si="209"/>
        <v>-</v>
      </c>
      <c r="W6603" t="str">
        <f t="shared" si="208"/>
        <v>-</v>
      </c>
    </row>
    <row r="6604" spans="1:29" x14ac:dyDescent="0.25">
      <c r="A6604" s="6"/>
      <c r="B6604" s="10"/>
      <c r="C6604" s="6"/>
      <c r="D6604" s="6"/>
      <c r="E6604" s="6"/>
      <c r="F6604" s="6"/>
      <c r="G6604" s="6"/>
      <c r="H6604" s="6"/>
      <c r="I6604" s="6"/>
      <c r="J6604" s="6"/>
      <c r="K6604" s="6"/>
      <c r="L6604" s="6"/>
      <c r="M6604" s="6"/>
      <c r="N6604" s="6"/>
      <c r="O6604" s="6"/>
      <c r="P6604" s="10"/>
      <c r="Q6604" s="15" t="str">
        <f t="shared" ca="1" si="209"/>
        <v>-</v>
      </c>
      <c r="R6604" s="6"/>
      <c r="S6604" s="6"/>
      <c r="T6604" s="6"/>
      <c r="U6604" s="6"/>
      <c r="V6604" s="6"/>
      <c r="W6604" s="6" t="str">
        <f t="shared" si="208"/>
        <v>-</v>
      </c>
      <c r="X6604" s="6"/>
      <c r="Y6604" s="6"/>
      <c r="Z6604" s="6"/>
      <c r="AA6604" s="6"/>
      <c r="AB6604" s="6"/>
      <c r="AC6604" s="6"/>
    </row>
    <row r="6605" spans="1:29" x14ac:dyDescent="0.25">
      <c r="Q6605" s="12" t="str">
        <f t="shared" ca="1" si="209"/>
        <v>-</v>
      </c>
      <c r="W6605" t="str">
        <f t="shared" si="208"/>
        <v>-</v>
      </c>
    </row>
    <row r="6606" spans="1:29" x14ac:dyDescent="0.25">
      <c r="A6606" s="6"/>
      <c r="B6606" s="10"/>
      <c r="C6606" s="6"/>
      <c r="D6606" s="6"/>
      <c r="E6606" s="6"/>
      <c r="F6606" s="6"/>
      <c r="G6606" s="6"/>
      <c r="H6606" s="6"/>
      <c r="I6606" s="6"/>
      <c r="J6606" s="6"/>
      <c r="K6606" s="6"/>
      <c r="L6606" s="6"/>
      <c r="M6606" s="6"/>
      <c r="N6606" s="6"/>
      <c r="O6606" s="6"/>
      <c r="P6606" s="10"/>
      <c r="Q6606" s="15" t="str">
        <f t="shared" ca="1" si="209"/>
        <v>-</v>
      </c>
      <c r="R6606" s="6"/>
      <c r="S6606" s="6"/>
      <c r="T6606" s="6"/>
      <c r="U6606" s="6"/>
      <c r="V6606" s="6"/>
      <c r="W6606" s="6" t="str">
        <f t="shared" si="208"/>
        <v>-</v>
      </c>
      <c r="X6606" s="6"/>
      <c r="Y6606" s="6"/>
      <c r="Z6606" s="6"/>
      <c r="AA6606" s="6"/>
      <c r="AB6606" s="6"/>
      <c r="AC6606" s="6"/>
    </row>
    <row r="6607" spans="1:29" x14ac:dyDescent="0.25">
      <c r="Q6607" s="12" t="str">
        <f t="shared" ca="1" si="209"/>
        <v>-</v>
      </c>
      <c r="W6607" t="str">
        <f t="shared" si="208"/>
        <v>-</v>
      </c>
    </row>
    <row r="6608" spans="1:29" x14ac:dyDescent="0.25">
      <c r="A6608" s="6"/>
      <c r="B6608" s="10"/>
      <c r="C6608" s="6"/>
      <c r="D6608" s="6"/>
      <c r="E6608" s="6"/>
      <c r="F6608" s="6"/>
      <c r="G6608" s="6"/>
      <c r="H6608" s="6"/>
      <c r="I6608" s="6"/>
      <c r="J6608" s="6"/>
      <c r="K6608" s="6"/>
      <c r="L6608" s="6"/>
      <c r="M6608" s="6"/>
      <c r="N6608" s="6"/>
      <c r="O6608" s="6"/>
      <c r="P6608" s="10"/>
      <c r="Q6608" s="15" t="str">
        <f t="shared" ca="1" si="209"/>
        <v>-</v>
      </c>
      <c r="R6608" s="6"/>
      <c r="S6608" s="6"/>
      <c r="T6608" s="6"/>
      <c r="U6608" s="6"/>
      <c r="V6608" s="6"/>
      <c r="W6608" s="6" t="str">
        <f t="shared" si="208"/>
        <v>-</v>
      </c>
      <c r="X6608" s="6"/>
      <c r="Y6608" s="6"/>
      <c r="Z6608" s="6"/>
      <c r="AA6608" s="6"/>
      <c r="AB6608" s="6"/>
      <c r="AC6608" s="6"/>
    </row>
    <row r="6609" spans="1:29" x14ac:dyDescent="0.25">
      <c r="Q6609" s="12" t="str">
        <f t="shared" ca="1" si="209"/>
        <v>-</v>
      </c>
      <c r="W6609" t="str">
        <f t="shared" si="208"/>
        <v>-</v>
      </c>
    </row>
    <row r="6610" spans="1:29" x14ac:dyDescent="0.25">
      <c r="A6610" s="6"/>
      <c r="B6610" s="10"/>
      <c r="C6610" s="6"/>
      <c r="D6610" s="6"/>
      <c r="E6610" s="6"/>
      <c r="F6610" s="6"/>
      <c r="G6610" s="6"/>
      <c r="H6610" s="6"/>
      <c r="I6610" s="6"/>
      <c r="J6610" s="6"/>
      <c r="K6610" s="6"/>
      <c r="L6610" s="6"/>
      <c r="M6610" s="6"/>
      <c r="N6610" s="6"/>
      <c r="O6610" s="6"/>
      <c r="P6610" s="10"/>
      <c r="Q6610" s="15" t="str">
        <f t="shared" ca="1" si="209"/>
        <v>-</v>
      </c>
      <c r="R6610" s="6"/>
      <c r="S6610" s="6"/>
      <c r="T6610" s="6"/>
      <c r="U6610" s="6"/>
      <c r="V6610" s="6"/>
      <c r="W6610" s="6" t="str">
        <f t="shared" si="208"/>
        <v>-</v>
      </c>
      <c r="X6610" s="6"/>
      <c r="Y6610" s="6"/>
      <c r="Z6610" s="6"/>
      <c r="AA6610" s="6"/>
      <c r="AB6610" s="6"/>
      <c r="AC6610" s="6"/>
    </row>
    <row r="6611" spans="1:29" x14ac:dyDescent="0.25">
      <c r="Q6611" s="12" t="str">
        <f t="shared" ca="1" si="209"/>
        <v>-</v>
      </c>
      <c r="W6611" t="str">
        <f t="shared" si="208"/>
        <v>-</v>
      </c>
    </row>
    <row r="6612" spans="1:29" x14ac:dyDescent="0.25">
      <c r="A6612" s="6"/>
      <c r="B6612" s="10"/>
      <c r="C6612" s="6"/>
      <c r="D6612" s="6"/>
      <c r="E6612" s="6"/>
      <c r="F6612" s="6"/>
      <c r="G6612" s="6"/>
      <c r="H6612" s="6"/>
      <c r="I6612" s="6"/>
      <c r="J6612" s="6"/>
      <c r="K6612" s="6"/>
      <c r="L6612" s="6"/>
      <c r="M6612" s="6"/>
      <c r="N6612" s="6"/>
      <c r="O6612" s="6"/>
      <c r="P6612" s="10"/>
      <c r="Q6612" s="15" t="str">
        <f t="shared" ca="1" si="209"/>
        <v>-</v>
      </c>
      <c r="R6612" s="6"/>
      <c r="S6612" s="6"/>
      <c r="T6612" s="6"/>
      <c r="U6612" s="6"/>
      <c r="V6612" s="6"/>
      <c r="W6612" s="6" t="str">
        <f t="shared" si="208"/>
        <v>-</v>
      </c>
      <c r="X6612" s="6"/>
      <c r="Y6612" s="6"/>
      <c r="Z6612" s="6"/>
      <c r="AA6612" s="6"/>
      <c r="AB6612" s="6"/>
      <c r="AC6612" s="6"/>
    </row>
    <row r="6613" spans="1:29" x14ac:dyDescent="0.25">
      <c r="Q6613" s="12" t="str">
        <f t="shared" ca="1" si="209"/>
        <v>-</v>
      </c>
      <c r="W6613" t="str">
        <f t="shared" si="208"/>
        <v>-</v>
      </c>
    </row>
    <row r="6614" spans="1:29" x14ac:dyDescent="0.25">
      <c r="A6614" s="6"/>
      <c r="B6614" s="10"/>
      <c r="C6614" s="6"/>
      <c r="D6614" s="6"/>
      <c r="E6614" s="6"/>
      <c r="F6614" s="6"/>
      <c r="G6614" s="6"/>
      <c r="H6614" s="6"/>
      <c r="I6614" s="6"/>
      <c r="J6614" s="6"/>
      <c r="K6614" s="6"/>
      <c r="L6614" s="6"/>
      <c r="M6614" s="6"/>
      <c r="N6614" s="6"/>
      <c r="O6614" s="6"/>
      <c r="P6614" s="10"/>
      <c r="Q6614" s="15" t="str">
        <f t="shared" ca="1" si="209"/>
        <v>-</v>
      </c>
      <c r="R6614" s="6"/>
      <c r="S6614" s="6"/>
      <c r="T6614" s="6"/>
      <c r="U6614" s="6"/>
      <c r="V6614" s="6"/>
      <c r="W6614" s="6" t="str">
        <f t="shared" si="208"/>
        <v>-</v>
      </c>
      <c r="X6614" s="6"/>
      <c r="Y6614" s="6"/>
      <c r="Z6614" s="6"/>
      <c r="AA6614" s="6"/>
      <c r="AB6614" s="6"/>
      <c r="AC6614" s="6"/>
    </row>
    <row r="6615" spans="1:29" x14ac:dyDescent="0.25">
      <c r="Q6615" s="12" t="str">
        <f t="shared" ca="1" si="209"/>
        <v>-</v>
      </c>
      <c r="W6615" t="str">
        <f t="shared" si="208"/>
        <v>-</v>
      </c>
    </row>
    <row r="6616" spans="1:29" x14ac:dyDescent="0.25">
      <c r="A6616" s="6"/>
      <c r="B6616" s="10"/>
      <c r="C6616" s="6"/>
      <c r="D6616" s="6"/>
      <c r="E6616" s="6"/>
      <c r="F6616" s="6"/>
      <c r="G6616" s="6"/>
      <c r="H6616" s="6"/>
      <c r="I6616" s="6"/>
      <c r="J6616" s="6"/>
      <c r="K6616" s="6"/>
      <c r="L6616" s="6"/>
      <c r="M6616" s="6"/>
      <c r="N6616" s="6"/>
      <c r="O6616" s="6"/>
      <c r="P6616" s="10"/>
      <c r="Q6616" s="15" t="str">
        <f t="shared" ca="1" si="209"/>
        <v>-</v>
      </c>
      <c r="R6616" s="6"/>
      <c r="S6616" s="6"/>
      <c r="T6616" s="6"/>
      <c r="U6616" s="6"/>
      <c r="V6616" s="6"/>
      <c r="W6616" s="6" t="str">
        <f t="shared" si="208"/>
        <v>-</v>
      </c>
      <c r="X6616" s="6"/>
      <c r="Y6616" s="6"/>
      <c r="Z6616" s="6"/>
      <c r="AA6616" s="6"/>
      <c r="AB6616" s="6"/>
      <c r="AC6616" s="6"/>
    </row>
    <row r="6617" spans="1:29" x14ac:dyDescent="0.25">
      <c r="Q6617" s="12" t="str">
        <f t="shared" ca="1" si="209"/>
        <v>-</v>
      </c>
      <c r="W6617" t="str">
        <f t="shared" si="208"/>
        <v>-</v>
      </c>
    </row>
    <row r="6618" spans="1:29" x14ac:dyDescent="0.25">
      <c r="A6618" s="6"/>
      <c r="B6618" s="10"/>
      <c r="C6618" s="6"/>
      <c r="D6618" s="6"/>
      <c r="E6618" s="6"/>
      <c r="F6618" s="6"/>
      <c r="G6618" s="6"/>
      <c r="H6618" s="6"/>
      <c r="I6618" s="6"/>
      <c r="J6618" s="6"/>
      <c r="K6618" s="6"/>
      <c r="L6618" s="6"/>
      <c r="M6618" s="6"/>
      <c r="N6618" s="6"/>
      <c r="O6618" s="6"/>
      <c r="P6618" s="10"/>
      <c r="Q6618" s="15" t="str">
        <f t="shared" ca="1" si="209"/>
        <v>-</v>
      </c>
      <c r="R6618" s="6"/>
      <c r="S6618" s="6"/>
      <c r="T6618" s="6"/>
      <c r="U6618" s="6"/>
      <c r="V6618" s="6"/>
      <c r="W6618" s="6" t="str">
        <f t="shared" si="208"/>
        <v>-</v>
      </c>
      <c r="X6618" s="6"/>
      <c r="Y6618" s="6"/>
      <c r="Z6618" s="6"/>
      <c r="AA6618" s="6"/>
      <c r="AB6618" s="6"/>
      <c r="AC6618" s="6"/>
    </row>
    <row r="6619" spans="1:29" x14ac:dyDescent="0.25">
      <c r="Q6619" s="12" t="str">
        <f t="shared" ca="1" si="209"/>
        <v>-</v>
      </c>
      <c r="W6619" t="str">
        <f t="shared" si="208"/>
        <v>-</v>
      </c>
    </row>
    <row r="6620" spans="1:29" x14ac:dyDescent="0.25">
      <c r="A6620" s="6"/>
      <c r="B6620" s="10"/>
      <c r="C6620" s="6"/>
      <c r="D6620" s="6"/>
      <c r="E6620" s="6"/>
      <c r="F6620" s="6"/>
      <c r="G6620" s="6"/>
      <c r="H6620" s="6"/>
      <c r="I6620" s="6"/>
      <c r="J6620" s="6"/>
      <c r="K6620" s="6"/>
      <c r="L6620" s="6"/>
      <c r="M6620" s="6"/>
      <c r="N6620" s="6"/>
      <c r="O6620" s="6"/>
      <c r="P6620" s="10"/>
      <c r="Q6620" s="15" t="str">
        <f t="shared" ca="1" si="209"/>
        <v>-</v>
      </c>
      <c r="R6620" s="6"/>
      <c r="S6620" s="6"/>
      <c r="T6620" s="6"/>
      <c r="U6620" s="6"/>
      <c r="V6620" s="6"/>
      <c r="W6620" s="6" t="str">
        <f t="shared" si="208"/>
        <v>-</v>
      </c>
      <c r="X6620" s="6"/>
      <c r="Y6620" s="6"/>
      <c r="Z6620" s="6"/>
      <c r="AA6620" s="6"/>
      <c r="AB6620" s="6"/>
      <c r="AC6620" s="6"/>
    </row>
    <row r="6621" spans="1:29" x14ac:dyDescent="0.25">
      <c r="Q6621" s="12" t="str">
        <f t="shared" ca="1" si="209"/>
        <v>-</v>
      </c>
      <c r="W6621" t="str">
        <f t="shared" si="208"/>
        <v>-</v>
      </c>
    </row>
    <row r="6622" spans="1:29" x14ac:dyDescent="0.25">
      <c r="A6622" s="6"/>
      <c r="B6622" s="10"/>
      <c r="C6622" s="6"/>
      <c r="D6622" s="6"/>
      <c r="E6622" s="6"/>
      <c r="F6622" s="6"/>
      <c r="G6622" s="6"/>
      <c r="H6622" s="6"/>
      <c r="I6622" s="6"/>
      <c r="J6622" s="6"/>
      <c r="K6622" s="6"/>
      <c r="L6622" s="6"/>
      <c r="M6622" s="6"/>
      <c r="N6622" s="6"/>
      <c r="O6622" s="6"/>
      <c r="P6622" s="10"/>
      <c r="Q6622" s="15" t="str">
        <f t="shared" ca="1" si="209"/>
        <v>-</v>
      </c>
      <c r="R6622" s="6"/>
      <c r="S6622" s="6"/>
      <c r="T6622" s="6"/>
      <c r="U6622" s="6"/>
      <c r="V6622" s="6"/>
      <c r="W6622" s="6" t="str">
        <f t="shared" si="208"/>
        <v>-</v>
      </c>
      <c r="X6622" s="6"/>
      <c r="Y6622" s="6"/>
      <c r="Z6622" s="6"/>
      <c r="AA6622" s="6"/>
      <c r="AB6622" s="6"/>
      <c r="AC6622" s="6"/>
    </row>
    <row r="6623" spans="1:29" x14ac:dyDescent="0.25">
      <c r="Q6623" s="12" t="str">
        <f t="shared" ca="1" si="209"/>
        <v>-</v>
      </c>
      <c r="W6623" t="str">
        <f t="shared" si="208"/>
        <v>-</v>
      </c>
    </row>
    <row r="6624" spans="1:29" x14ac:dyDescent="0.25">
      <c r="A6624" s="6"/>
      <c r="B6624" s="10"/>
      <c r="C6624" s="6"/>
      <c r="D6624" s="6"/>
      <c r="E6624" s="6"/>
      <c r="F6624" s="6"/>
      <c r="G6624" s="6"/>
      <c r="H6624" s="6"/>
      <c r="I6624" s="6"/>
      <c r="J6624" s="6"/>
      <c r="K6624" s="6"/>
      <c r="L6624" s="6"/>
      <c r="M6624" s="6"/>
      <c r="N6624" s="6"/>
      <c r="O6624" s="6"/>
      <c r="P6624" s="10"/>
      <c r="Q6624" s="15" t="str">
        <f t="shared" ca="1" si="209"/>
        <v>-</v>
      </c>
      <c r="R6624" s="6"/>
      <c r="S6624" s="6"/>
      <c r="T6624" s="6"/>
      <c r="U6624" s="6"/>
      <c r="V6624" s="6"/>
      <c r="W6624" s="6" t="str">
        <f t="shared" si="208"/>
        <v>-</v>
      </c>
      <c r="X6624" s="6"/>
      <c r="Y6624" s="6"/>
      <c r="Z6624" s="6"/>
      <c r="AA6624" s="6"/>
      <c r="AB6624" s="6"/>
      <c r="AC6624" s="6"/>
    </row>
    <row r="6625" spans="1:29" x14ac:dyDescent="0.25">
      <c r="Q6625" s="12" t="str">
        <f t="shared" ca="1" si="209"/>
        <v>-</v>
      </c>
      <c r="W6625" t="str">
        <f t="shared" si="208"/>
        <v>-</v>
      </c>
    </row>
    <row r="6626" spans="1:29" x14ac:dyDescent="0.25">
      <c r="A6626" s="6"/>
      <c r="B6626" s="10"/>
      <c r="C6626" s="6"/>
      <c r="D6626" s="6"/>
      <c r="E6626" s="6"/>
      <c r="F6626" s="6"/>
      <c r="G6626" s="6"/>
      <c r="H6626" s="6"/>
      <c r="I6626" s="6"/>
      <c r="J6626" s="6"/>
      <c r="K6626" s="6"/>
      <c r="L6626" s="6"/>
      <c r="M6626" s="6"/>
      <c r="N6626" s="6"/>
      <c r="O6626" s="6"/>
      <c r="P6626" s="10"/>
      <c r="Q6626" s="15" t="str">
        <f t="shared" ca="1" si="209"/>
        <v>-</v>
      </c>
      <c r="R6626" s="6"/>
      <c r="S6626" s="6"/>
      <c r="T6626" s="6"/>
      <c r="U6626" s="6"/>
      <c r="V6626" s="6"/>
      <c r="W6626" s="6" t="str">
        <f t="shared" si="208"/>
        <v>-</v>
      </c>
      <c r="X6626" s="6"/>
      <c r="Y6626" s="6"/>
      <c r="Z6626" s="6"/>
      <c r="AA6626" s="6"/>
      <c r="AB6626" s="6"/>
      <c r="AC6626" s="6"/>
    </row>
    <row r="6627" spans="1:29" x14ac:dyDescent="0.25">
      <c r="Q6627" s="12" t="str">
        <f t="shared" ca="1" si="209"/>
        <v>-</v>
      </c>
      <c r="W6627" t="str">
        <f t="shared" si="208"/>
        <v>-</v>
      </c>
    </row>
    <row r="6628" spans="1:29" x14ac:dyDescent="0.25">
      <c r="A6628" s="6"/>
      <c r="B6628" s="10"/>
      <c r="C6628" s="6"/>
      <c r="D6628" s="6"/>
      <c r="E6628" s="6"/>
      <c r="F6628" s="6"/>
      <c r="G6628" s="6"/>
      <c r="H6628" s="6"/>
      <c r="I6628" s="6"/>
      <c r="J6628" s="6"/>
      <c r="K6628" s="6"/>
      <c r="L6628" s="6"/>
      <c r="M6628" s="6"/>
      <c r="N6628" s="6"/>
      <c r="O6628" s="6"/>
      <c r="P6628" s="10"/>
      <c r="Q6628" s="15" t="str">
        <f t="shared" ca="1" si="209"/>
        <v>-</v>
      </c>
      <c r="R6628" s="6"/>
      <c r="S6628" s="6"/>
      <c r="T6628" s="6"/>
      <c r="U6628" s="6"/>
      <c r="V6628" s="6"/>
      <c r="W6628" s="6" t="str">
        <f t="shared" si="208"/>
        <v>-</v>
      </c>
      <c r="X6628" s="6"/>
      <c r="Y6628" s="6"/>
      <c r="Z6628" s="6"/>
      <c r="AA6628" s="6"/>
      <c r="AB6628" s="6"/>
      <c r="AC6628" s="6"/>
    </row>
    <row r="6629" spans="1:29" x14ac:dyDescent="0.25">
      <c r="Q6629" s="12" t="str">
        <f t="shared" ca="1" si="209"/>
        <v>-</v>
      </c>
      <c r="W6629" t="str">
        <f t="shared" si="208"/>
        <v>-</v>
      </c>
    </row>
    <row r="6630" spans="1:29" x14ac:dyDescent="0.25">
      <c r="A6630" s="6"/>
      <c r="B6630" s="10"/>
      <c r="C6630" s="6"/>
      <c r="D6630" s="6"/>
      <c r="E6630" s="6"/>
      <c r="F6630" s="6"/>
      <c r="G6630" s="6"/>
      <c r="H6630" s="6"/>
      <c r="I6630" s="6"/>
      <c r="J6630" s="6"/>
      <c r="K6630" s="6"/>
      <c r="L6630" s="6"/>
      <c r="M6630" s="6"/>
      <c r="N6630" s="6"/>
      <c r="O6630" s="6"/>
      <c r="P6630" s="10"/>
      <c r="Q6630" s="15" t="str">
        <f t="shared" ca="1" si="209"/>
        <v>-</v>
      </c>
      <c r="R6630" s="6"/>
      <c r="S6630" s="6"/>
      <c r="T6630" s="6"/>
      <c r="U6630" s="6"/>
      <c r="V6630" s="6"/>
      <c r="W6630" s="6" t="str">
        <f t="shared" si="208"/>
        <v>-</v>
      </c>
      <c r="X6630" s="6"/>
      <c r="Y6630" s="6"/>
      <c r="Z6630" s="6"/>
      <c r="AA6630" s="6"/>
      <c r="AB6630" s="6"/>
      <c r="AC6630" s="6"/>
    </row>
    <row r="6631" spans="1:29" x14ac:dyDescent="0.25">
      <c r="Q6631" s="12" t="str">
        <f t="shared" ca="1" si="209"/>
        <v>-</v>
      </c>
      <c r="W6631" t="str">
        <f t="shared" si="208"/>
        <v>-</v>
      </c>
    </row>
    <row r="6632" spans="1:29" x14ac:dyDescent="0.25">
      <c r="A6632" s="6"/>
      <c r="B6632" s="10"/>
      <c r="C6632" s="6"/>
      <c r="D6632" s="6"/>
      <c r="E6632" s="6"/>
      <c r="F6632" s="6"/>
      <c r="G6632" s="6"/>
      <c r="H6632" s="6"/>
      <c r="I6632" s="6"/>
      <c r="J6632" s="6"/>
      <c r="K6632" s="6"/>
      <c r="L6632" s="6"/>
      <c r="M6632" s="6"/>
      <c r="N6632" s="6"/>
      <c r="O6632" s="6"/>
      <c r="P6632" s="10"/>
      <c r="Q6632" s="15" t="str">
        <f t="shared" ca="1" si="209"/>
        <v>-</v>
      </c>
      <c r="R6632" s="6"/>
      <c r="S6632" s="6"/>
      <c r="T6632" s="6"/>
      <c r="U6632" s="6"/>
      <c r="V6632" s="6"/>
      <c r="W6632" s="6" t="str">
        <f t="shared" si="208"/>
        <v>-</v>
      </c>
      <c r="X6632" s="6"/>
      <c r="Y6632" s="6"/>
      <c r="Z6632" s="6"/>
      <c r="AA6632" s="6"/>
      <c r="AB6632" s="6"/>
      <c r="AC6632" s="6"/>
    </row>
    <row r="6633" spans="1:29" x14ac:dyDescent="0.25">
      <c r="Q6633" s="12" t="str">
        <f t="shared" ca="1" si="209"/>
        <v>-</v>
      </c>
      <c r="W6633" t="str">
        <f t="shared" si="208"/>
        <v>-</v>
      </c>
    </row>
    <row r="6634" spans="1:29" x14ac:dyDescent="0.25">
      <c r="A6634" s="6"/>
      <c r="B6634" s="10"/>
      <c r="C6634" s="6"/>
      <c r="D6634" s="6"/>
      <c r="E6634" s="6"/>
      <c r="F6634" s="6"/>
      <c r="G6634" s="6"/>
      <c r="H6634" s="6"/>
      <c r="I6634" s="6"/>
      <c r="J6634" s="6"/>
      <c r="K6634" s="6"/>
      <c r="L6634" s="6"/>
      <c r="M6634" s="6"/>
      <c r="N6634" s="6"/>
      <c r="O6634" s="6"/>
      <c r="P6634" s="10"/>
      <c r="Q6634" s="15" t="str">
        <f t="shared" ca="1" si="209"/>
        <v>-</v>
      </c>
      <c r="R6634" s="6"/>
      <c r="S6634" s="6"/>
      <c r="T6634" s="6"/>
      <c r="U6634" s="6"/>
      <c r="V6634" s="6"/>
      <c r="W6634" s="6" t="str">
        <f t="shared" si="208"/>
        <v>-</v>
      </c>
      <c r="X6634" s="6"/>
      <c r="Y6634" s="6"/>
      <c r="Z6634" s="6"/>
      <c r="AA6634" s="6"/>
      <c r="AB6634" s="6"/>
      <c r="AC6634" s="6"/>
    </row>
    <row r="6635" spans="1:29" x14ac:dyDescent="0.25">
      <c r="Q6635" s="12" t="str">
        <f t="shared" ca="1" si="209"/>
        <v>-</v>
      </c>
      <c r="W6635" t="str">
        <f t="shared" si="208"/>
        <v>-</v>
      </c>
    </row>
    <row r="6636" spans="1:29" x14ac:dyDescent="0.25">
      <c r="A6636" s="6"/>
      <c r="B6636" s="10"/>
      <c r="C6636" s="6"/>
      <c r="D6636" s="6"/>
      <c r="E6636" s="6"/>
      <c r="F6636" s="6"/>
      <c r="G6636" s="6"/>
      <c r="H6636" s="6"/>
      <c r="I6636" s="6"/>
      <c r="J6636" s="6"/>
      <c r="K6636" s="6"/>
      <c r="L6636" s="6"/>
      <c r="M6636" s="6"/>
      <c r="N6636" s="6"/>
      <c r="O6636" s="6"/>
      <c r="P6636" s="10"/>
      <c r="Q6636" s="15" t="str">
        <f t="shared" ca="1" si="209"/>
        <v>-</v>
      </c>
      <c r="R6636" s="6"/>
      <c r="S6636" s="6"/>
      <c r="T6636" s="6"/>
      <c r="U6636" s="6"/>
      <c r="V6636" s="6"/>
      <c r="W6636" s="6" t="str">
        <f t="shared" si="208"/>
        <v>-</v>
      </c>
      <c r="X6636" s="6"/>
      <c r="Y6636" s="6"/>
      <c r="Z6636" s="6"/>
      <c r="AA6636" s="6"/>
      <c r="AB6636" s="6"/>
      <c r="AC6636" s="6"/>
    </row>
    <row r="6637" spans="1:29" x14ac:dyDescent="0.25">
      <c r="Q6637" s="12" t="str">
        <f t="shared" ca="1" si="209"/>
        <v>-</v>
      </c>
      <c r="W6637" t="str">
        <f t="shared" si="208"/>
        <v>-</v>
      </c>
    </row>
    <row r="6638" spans="1:29" x14ac:dyDescent="0.25">
      <c r="A6638" s="6"/>
      <c r="B6638" s="10"/>
      <c r="C6638" s="6"/>
      <c r="D6638" s="6"/>
      <c r="E6638" s="6"/>
      <c r="F6638" s="6"/>
      <c r="G6638" s="6"/>
      <c r="H6638" s="6"/>
      <c r="I6638" s="6"/>
      <c r="J6638" s="6"/>
      <c r="K6638" s="6"/>
      <c r="L6638" s="6"/>
      <c r="M6638" s="6"/>
      <c r="N6638" s="6"/>
      <c r="O6638" s="6"/>
      <c r="P6638" s="10"/>
      <c r="Q6638" s="15" t="str">
        <f t="shared" ca="1" si="209"/>
        <v>-</v>
      </c>
      <c r="R6638" s="6"/>
      <c r="S6638" s="6"/>
      <c r="T6638" s="6"/>
      <c r="U6638" s="6"/>
      <c r="V6638" s="6"/>
      <c r="W6638" s="6" t="str">
        <f t="shared" si="208"/>
        <v>-</v>
      </c>
      <c r="X6638" s="6"/>
      <c r="Y6638" s="6"/>
      <c r="Z6638" s="6"/>
      <c r="AA6638" s="6"/>
      <c r="AB6638" s="6"/>
      <c r="AC6638" s="6"/>
    </row>
    <row r="6639" spans="1:29" x14ac:dyDescent="0.25">
      <c r="Q6639" s="12" t="str">
        <f t="shared" ca="1" si="209"/>
        <v>-</v>
      </c>
      <c r="W6639" t="str">
        <f t="shared" si="208"/>
        <v>-</v>
      </c>
    </row>
    <row r="6640" spans="1:29" x14ac:dyDescent="0.25">
      <c r="A6640" s="6"/>
      <c r="B6640" s="10"/>
      <c r="C6640" s="6"/>
      <c r="D6640" s="6"/>
      <c r="E6640" s="6"/>
      <c r="F6640" s="6"/>
      <c r="G6640" s="6"/>
      <c r="H6640" s="6"/>
      <c r="I6640" s="6"/>
      <c r="J6640" s="6"/>
      <c r="K6640" s="6"/>
      <c r="L6640" s="6"/>
      <c r="M6640" s="6"/>
      <c r="N6640" s="6"/>
      <c r="O6640" s="6"/>
      <c r="P6640" s="10"/>
      <c r="Q6640" s="15" t="str">
        <f t="shared" ca="1" si="209"/>
        <v>-</v>
      </c>
      <c r="R6640" s="6"/>
      <c r="S6640" s="6"/>
      <c r="T6640" s="6"/>
      <c r="U6640" s="6"/>
      <c r="V6640" s="6"/>
      <c r="W6640" s="6" t="str">
        <f t="shared" si="208"/>
        <v>-</v>
      </c>
      <c r="X6640" s="6"/>
      <c r="Y6640" s="6"/>
      <c r="Z6640" s="6"/>
      <c r="AA6640" s="6"/>
      <c r="AB6640" s="6"/>
      <c r="AC6640" s="6"/>
    </row>
    <row r="6641" spans="1:29" x14ac:dyDescent="0.25">
      <c r="Q6641" s="12" t="str">
        <f t="shared" ca="1" si="209"/>
        <v>-</v>
      </c>
      <c r="W6641" t="str">
        <f t="shared" si="208"/>
        <v>-</v>
      </c>
    </row>
    <row r="6642" spans="1:29" x14ac:dyDescent="0.25">
      <c r="A6642" s="6"/>
      <c r="B6642" s="10"/>
      <c r="C6642" s="6"/>
      <c r="D6642" s="6"/>
      <c r="E6642" s="6"/>
      <c r="F6642" s="6"/>
      <c r="G6642" s="6"/>
      <c r="H6642" s="6"/>
      <c r="I6642" s="6"/>
      <c r="J6642" s="6"/>
      <c r="K6642" s="6"/>
      <c r="L6642" s="6"/>
      <c r="M6642" s="6"/>
      <c r="N6642" s="6"/>
      <c r="O6642" s="6"/>
      <c r="P6642" s="10"/>
      <c r="Q6642" s="15" t="str">
        <f t="shared" ca="1" si="209"/>
        <v>-</v>
      </c>
      <c r="R6642" s="6"/>
      <c r="S6642" s="6"/>
      <c r="T6642" s="6"/>
      <c r="U6642" s="6"/>
      <c r="V6642" s="6"/>
      <c r="W6642" s="6" t="str">
        <f t="shared" si="208"/>
        <v>-</v>
      </c>
      <c r="X6642" s="6"/>
      <c r="Y6642" s="6"/>
      <c r="Z6642" s="6"/>
      <c r="AA6642" s="6"/>
      <c r="AB6642" s="6"/>
      <c r="AC6642" s="6"/>
    </row>
    <row r="6643" spans="1:29" x14ac:dyDescent="0.25">
      <c r="Q6643" s="12" t="str">
        <f t="shared" ca="1" si="209"/>
        <v>-</v>
      </c>
      <c r="W6643" t="str">
        <f t="shared" si="208"/>
        <v>-</v>
      </c>
    </row>
    <row r="6644" spans="1:29" x14ac:dyDescent="0.25">
      <c r="A6644" s="6"/>
      <c r="B6644" s="10"/>
      <c r="C6644" s="6"/>
      <c r="D6644" s="6"/>
      <c r="E6644" s="6"/>
      <c r="F6644" s="6"/>
      <c r="G6644" s="6"/>
      <c r="H6644" s="6"/>
      <c r="I6644" s="6"/>
      <c r="J6644" s="6"/>
      <c r="K6644" s="6"/>
      <c r="L6644" s="6"/>
      <c r="M6644" s="6"/>
      <c r="N6644" s="6"/>
      <c r="O6644" s="6"/>
      <c r="P6644" s="10"/>
      <c r="Q6644" s="15" t="str">
        <f t="shared" ca="1" si="209"/>
        <v>-</v>
      </c>
      <c r="R6644" s="6"/>
      <c r="S6644" s="6"/>
      <c r="T6644" s="6"/>
      <c r="U6644" s="6"/>
      <c r="V6644" s="6"/>
      <c r="W6644" s="6" t="str">
        <f t="shared" si="208"/>
        <v>-</v>
      </c>
      <c r="X6644" s="6"/>
      <c r="Y6644" s="6"/>
      <c r="Z6644" s="6"/>
      <c r="AA6644" s="6"/>
      <c r="AB6644" s="6"/>
      <c r="AC6644" s="6"/>
    </row>
    <row r="6645" spans="1:29" x14ac:dyDescent="0.25">
      <c r="Q6645" s="12" t="str">
        <f t="shared" ca="1" si="209"/>
        <v>-</v>
      </c>
      <c r="W6645" t="str">
        <f t="shared" si="208"/>
        <v>-</v>
      </c>
    </row>
    <row r="6646" spans="1:29" x14ac:dyDescent="0.25">
      <c r="A6646" s="6"/>
      <c r="B6646" s="10"/>
      <c r="C6646" s="6"/>
      <c r="D6646" s="6"/>
      <c r="E6646" s="6"/>
      <c r="F6646" s="6"/>
      <c r="G6646" s="6"/>
      <c r="H6646" s="6"/>
      <c r="I6646" s="6"/>
      <c r="J6646" s="6"/>
      <c r="K6646" s="6"/>
      <c r="L6646" s="6"/>
      <c r="M6646" s="6"/>
      <c r="N6646" s="6"/>
      <c r="O6646" s="6"/>
      <c r="P6646" s="10"/>
      <c r="Q6646" s="15" t="str">
        <f t="shared" ca="1" si="209"/>
        <v>-</v>
      </c>
      <c r="R6646" s="6"/>
      <c r="S6646" s="6"/>
      <c r="T6646" s="6"/>
      <c r="U6646" s="6"/>
      <c r="V6646" s="6"/>
      <c r="W6646" s="6" t="str">
        <f t="shared" si="208"/>
        <v>-</v>
      </c>
      <c r="X6646" s="6"/>
      <c r="Y6646" s="6"/>
      <c r="Z6646" s="6"/>
      <c r="AA6646" s="6"/>
      <c r="AB6646" s="6"/>
      <c r="AC6646" s="6"/>
    </row>
    <row r="6647" spans="1:29" x14ac:dyDescent="0.25">
      <c r="Q6647" s="12" t="str">
        <f t="shared" ca="1" si="209"/>
        <v>-</v>
      </c>
      <c r="W6647" t="str">
        <f t="shared" si="208"/>
        <v>-</v>
      </c>
    </row>
    <row r="6648" spans="1:29" x14ac:dyDescent="0.25">
      <c r="A6648" s="6"/>
      <c r="B6648" s="10"/>
      <c r="C6648" s="6"/>
      <c r="D6648" s="6"/>
      <c r="E6648" s="6"/>
      <c r="F6648" s="6"/>
      <c r="G6648" s="6"/>
      <c r="H6648" s="6"/>
      <c r="I6648" s="6"/>
      <c r="J6648" s="6"/>
      <c r="K6648" s="6"/>
      <c r="L6648" s="6"/>
      <c r="M6648" s="6"/>
      <c r="N6648" s="6"/>
      <c r="O6648" s="6"/>
      <c r="P6648" s="10"/>
      <c r="Q6648" s="15" t="str">
        <f t="shared" ca="1" si="209"/>
        <v>-</v>
      </c>
      <c r="R6648" s="6"/>
      <c r="S6648" s="6"/>
      <c r="T6648" s="6"/>
      <c r="U6648" s="6"/>
      <c r="V6648" s="6"/>
      <c r="W6648" s="6" t="str">
        <f t="shared" si="208"/>
        <v>-</v>
      </c>
      <c r="X6648" s="6"/>
      <c r="Y6648" s="6"/>
      <c r="Z6648" s="6"/>
      <c r="AA6648" s="6"/>
      <c r="AB6648" s="6"/>
      <c r="AC6648" s="6"/>
    </row>
    <row r="6649" spans="1:29" x14ac:dyDescent="0.25">
      <c r="Q6649" s="12" t="str">
        <f t="shared" ca="1" si="209"/>
        <v>-</v>
      </c>
      <c r="W6649" t="str">
        <f t="shared" si="208"/>
        <v>-</v>
      </c>
    </row>
    <row r="6650" spans="1:29" x14ac:dyDescent="0.25">
      <c r="A6650" s="6"/>
      <c r="B6650" s="10"/>
      <c r="C6650" s="6"/>
      <c r="D6650" s="6"/>
      <c r="E6650" s="6"/>
      <c r="F6650" s="6"/>
      <c r="G6650" s="6"/>
      <c r="H6650" s="6"/>
      <c r="I6650" s="6"/>
      <c r="J6650" s="6"/>
      <c r="K6650" s="6"/>
      <c r="L6650" s="6"/>
      <c r="M6650" s="6"/>
      <c r="N6650" s="6"/>
      <c r="O6650" s="6"/>
      <c r="P6650" s="10"/>
      <c r="Q6650" s="15" t="str">
        <f t="shared" ca="1" si="209"/>
        <v>-</v>
      </c>
      <c r="R6650" s="6"/>
      <c r="S6650" s="6"/>
      <c r="T6650" s="6"/>
      <c r="U6650" s="6"/>
      <c r="V6650" s="6"/>
      <c r="W6650" s="6" t="str">
        <f t="shared" si="208"/>
        <v>-</v>
      </c>
      <c r="X6650" s="6"/>
      <c r="Y6650" s="6"/>
      <c r="Z6650" s="6"/>
      <c r="AA6650" s="6"/>
      <c r="AB6650" s="6"/>
      <c r="AC6650" s="6"/>
    </row>
    <row r="6651" spans="1:29" x14ac:dyDescent="0.25">
      <c r="Q6651" s="12" t="str">
        <f t="shared" ca="1" si="209"/>
        <v>-</v>
      </c>
      <c r="W6651" t="str">
        <f t="shared" si="208"/>
        <v>-</v>
      </c>
    </row>
    <row r="6652" spans="1:29" x14ac:dyDescent="0.25">
      <c r="A6652" s="6"/>
      <c r="B6652" s="10"/>
      <c r="C6652" s="6"/>
      <c r="D6652" s="6"/>
      <c r="E6652" s="6"/>
      <c r="F6652" s="6"/>
      <c r="G6652" s="6"/>
      <c r="H6652" s="6"/>
      <c r="I6652" s="6"/>
      <c r="J6652" s="6"/>
      <c r="K6652" s="6"/>
      <c r="L6652" s="6"/>
      <c r="M6652" s="6"/>
      <c r="N6652" s="6"/>
      <c r="O6652" s="6"/>
      <c r="P6652" s="10"/>
      <c r="Q6652" s="15" t="str">
        <f t="shared" ca="1" si="209"/>
        <v>-</v>
      </c>
      <c r="R6652" s="6"/>
      <c r="S6652" s="6"/>
      <c r="T6652" s="6"/>
      <c r="U6652" s="6"/>
      <c r="V6652" s="6"/>
      <c r="W6652" s="6" t="str">
        <f t="shared" si="208"/>
        <v>-</v>
      </c>
      <c r="X6652" s="6"/>
      <c r="Y6652" s="6"/>
      <c r="Z6652" s="6"/>
      <c r="AA6652" s="6"/>
      <c r="AB6652" s="6"/>
      <c r="AC6652" s="6"/>
    </row>
    <row r="6653" spans="1:29" x14ac:dyDescent="0.25">
      <c r="Q6653" s="12" t="str">
        <f t="shared" ca="1" si="209"/>
        <v>-</v>
      </c>
      <c r="W6653" t="str">
        <f t="shared" si="208"/>
        <v>-</v>
      </c>
    </row>
    <row r="6654" spans="1:29" x14ac:dyDescent="0.25">
      <c r="A6654" s="6"/>
      <c r="B6654" s="10"/>
      <c r="C6654" s="6"/>
      <c r="D6654" s="6"/>
      <c r="E6654" s="6"/>
      <c r="F6654" s="6"/>
      <c r="G6654" s="6"/>
      <c r="H6654" s="6"/>
      <c r="I6654" s="6"/>
      <c r="J6654" s="6"/>
      <c r="K6654" s="6"/>
      <c r="L6654" s="6"/>
      <c r="M6654" s="6"/>
      <c r="N6654" s="6"/>
      <c r="O6654" s="6"/>
      <c r="P6654" s="10"/>
      <c r="Q6654" s="15" t="str">
        <f t="shared" ca="1" si="209"/>
        <v>-</v>
      </c>
      <c r="R6654" s="6"/>
      <c r="S6654" s="6"/>
      <c r="T6654" s="6"/>
      <c r="U6654" s="6"/>
      <c r="V6654" s="6"/>
      <c r="W6654" s="6" t="str">
        <f t="shared" si="208"/>
        <v>-</v>
      </c>
      <c r="X6654" s="6"/>
      <c r="Y6654" s="6"/>
      <c r="Z6654" s="6"/>
      <c r="AA6654" s="6"/>
      <c r="AB6654" s="6"/>
      <c r="AC6654" s="6"/>
    </row>
    <row r="6655" spans="1:29" x14ac:dyDescent="0.25">
      <c r="Q6655" s="12" t="str">
        <f t="shared" ca="1" si="209"/>
        <v>-</v>
      </c>
      <c r="W6655" t="str">
        <f t="shared" si="208"/>
        <v>-</v>
      </c>
    </row>
    <row r="6656" spans="1:29" x14ac:dyDescent="0.25">
      <c r="A6656" s="6"/>
      <c r="B6656" s="10"/>
      <c r="C6656" s="6"/>
      <c r="D6656" s="6"/>
      <c r="E6656" s="6"/>
      <c r="F6656" s="6"/>
      <c r="G6656" s="6"/>
      <c r="H6656" s="6"/>
      <c r="I6656" s="6"/>
      <c r="J6656" s="6"/>
      <c r="K6656" s="6"/>
      <c r="L6656" s="6"/>
      <c r="M6656" s="6"/>
      <c r="N6656" s="6"/>
      <c r="O6656" s="6"/>
      <c r="P6656" s="10"/>
      <c r="Q6656" s="15" t="str">
        <f t="shared" ca="1" si="209"/>
        <v>-</v>
      </c>
      <c r="R6656" s="6"/>
      <c r="S6656" s="6"/>
      <c r="T6656" s="6"/>
      <c r="U6656" s="6"/>
      <c r="V6656" s="6"/>
      <c r="W6656" s="6" t="str">
        <f t="shared" si="208"/>
        <v>-</v>
      </c>
      <c r="X6656" s="6"/>
      <c r="Y6656" s="6"/>
      <c r="Z6656" s="6"/>
      <c r="AA6656" s="6"/>
      <c r="AB6656" s="6"/>
      <c r="AC6656" s="6"/>
    </row>
    <row r="6657" spans="1:29" x14ac:dyDescent="0.25">
      <c r="Q6657" s="12" t="str">
        <f t="shared" ca="1" si="209"/>
        <v>-</v>
      </c>
      <c r="W6657" t="str">
        <f t="shared" si="208"/>
        <v>-</v>
      </c>
    </row>
    <row r="6658" spans="1:29" x14ac:dyDescent="0.25">
      <c r="A6658" s="6"/>
      <c r="B6658" s="10"/>
      <c r="C6658" s="6"/>
      <c r="D6658" s="6"/>
      <c r="E6658" s="6"/>
      <c r="F6658" s="6"/>
      <c r="G6658" s="6"/>
      <c r="H6658" s="6"/>
      <c r="I6658" s="6"/>
      <c r="J6658" s="6"/>
      <c r="K6658" s="6"/>
      <c r="L6658" s="6"/>
      <c r="M6658" s="6"/>
      <c r="N6658" s="6"/>
      <c r="O6658" s="6"/>
      <c r="P6658" s="10"/>
      <c r="Q6658" s="15" t="str">
        <f t="shared" ca="1" si="209"/>
        <v>-</v>
      </c>
      <c r="R6658" s="6"/>
      <c r="S6658" s="6"/>
      <c r="T6658" s="6"/>
      <c r="U6658" s="6"/>
      <c r="V6658" s="6"/>
      <c r="W6658" s="6" t="str">
        <f t="shared" si="208"/>
        <v>-</v>
      </c>
      <c r="X6658" s="6"/>
      <c r="Y6658" s="6"/>
      <c r="Z6658" s="6"/>
      <c r="AA6658" s="6"/>
      <c r="AB6658" s="6"/>
      <c r="AC6658" s="6"/>
    </row>
    <row r="6659" spans="1:29" x14ac:dyDescent="0.25">
      <c r="Q6659" s="12" t="str">
        <f t="shared" ca="1" si="209"/>
        <v>-</v>
      </c>
      <c r="W6659" t="str">
        <f t="shared" si="208"/>
        <v>-</v>
      </c>
    </row>
    <row r="6660" spans="1:29" x14ac:dyDescent="0.25">
      <c r="A6660" s="6"/>
      <c r="B6660" s="10"/>
      <c r="C6660" s="6"/>
      <c r="D6660" s="6"/>
      <c r="E6660" s="6"/>
      <c r="F6660" s="6"/>
      <c r="G6660" s="6"/>
      <c r="H6660" s="6"/>
      <c r="I6660" s="6"/>
      <c r="J6660" s="6"/>
      <c r="K6660" s="6"/>
      <c r="L6660" s="6"/>
      <c r="M6660" s="6"/>
      <c r="N6660" s="6"/>
      <c r="O6660" s="6"/>
      <c r="P6660" s="10"/>
      <c r="Q6660" s="15" t="str">
        <f t="shared" ca="1" si="209"/>
        <v>-</v>
      </c>
      <c r="R6660" s="6"/>
      <c r="S6660" s="6"/>
      <c r="T6660" s="6"/>
      <c r="U6660" s="6"/>
      <c r="V6660" s="6"/>
      <c r="W6660" s="6" t="str">
        <f t="shared" si="208"/>
        <v>-</v>
      </c>
      <c r="X6660" s="6"/>
      <c r="Y6660" s="6"/>
      <c r="Z6660" s="6"/>
      <c r="AA6660" s="6"/>
      <c r="AB6660" s="6"/>
      <c r="AC6660" s="6"/>
    </row>
    <row r="6661" spans="1:29" x14ac:dyDescent="0.25">
      <c r="Q6661" s="12" t="str">
        <f t="shared" ca="1" si="209"/>
        <v>-</v>
      </c>
      <c r="W6661" t="str">
        <f t="shared" si="208"/>
        <v>-</v>
      </c>
    </row>
    <row r="6662" spans="1:29" x14ac:dyDescent="0.25">
      <c r="A6662" s="6"/>
      <c r="B6662" s="10"/>
      <c r="C6662" s="6"/>
      <c r="D6662" s="6"/>
      <c r="E6662" s="6"/>
      <c r="F6662" s="6"/>
      <c r="G6662" s="6"/>
      <c r="H6662" s="6"/>
      <c r="I6662" s="6"/>
      <c r="J6662" s="6"/>
      <c r="K6662" s="6"/>
      <c r="L6662" s="6"/>
      <c r="M6662" s="6"/>
      <c r="N6662" s="6"/>
      <c r="O6662" s="6"/>
      <c r="P6662" s="10"/>
      <c r="Q6662" s="15" t="str">
        <f t="shared" ca="1" si="209"/>
        <v>-</v>
      </c>
      <c r="R6662" s="6"/>
      <c r="S6662" s="6"/>
      <c r="T6662" s="6"/>
      <c r="U6662" s="6"/>
      <c r="V6662" s="6"/>
      <c r="W6662" s="6" t="str">
        <f t="shared" si="208"/>
        <v>-</v>
      </c>
      <c r="X6662" s="6"/>
      <c r="Y6662" s="6"/>
      <c r="Z6662" s="6"/>
      <c r="AA6662" s="6"/>
      <c r="AB6662" s="6"/>
      <c r="AC6662" s="6"/>
    </row>
    <row r="6663" spans="1:29" x14ac:dyDescent="0.25">
      <c r="Q6663" s="12" t="str">
        <f t="shared" ca="1" si="209"/>
        <v>-</v>
      </c>
      <c r="W6663" t="str">
        <f t="shared" si="208"/>
        <v>-</v>
      </c>
    </row>
    <row r="6664" spans="1:29" x14ac:dyDescent="0.25">
      <c r="A6664" s="6"/>
      <c r="B6664" s="10"/>
      <c r="C6664" s="6"/>
      <c r="D6664" s="6"/>
      <c r="E6664" s="6"/>
      <c r="F6664" s="6"/>
      <c r="G6664" s="6"/>
      <c r="H6664" s="6"/>
      <c r="I6664" s="6"/>
      <c r="J6664" s="6"/>
      <c r="K6664" s="6"/>
      <c r="L6664" s="6"/>
      <c r="M6664" s="6"/>
      <c r="N6664" s="6"/>
      <c r="O6664" s="6"/>
      <c r="P6664" s="10"/>
      <c r="Q6664" s="15" t="str">
        <f t="shared" ca="1" si="209"/>
        <v>-</v>
      </c>
      <c r="R6664" s="6"/>
      <c r="S6664" s="6"/>
      <c r="T6664" s="6"/>
      <c r="U6664" s="6"/>
      <c r="V6664" s="6"/>
      <c r="W6664" s="6" t="str">
        <f t="shared" ref="W6664:W6727" si="210">IF(OR(ISBLANK(J6664),ISBLANK(V6664)),"-",(IF(J6664=V6664,"Yes","No")))</f>
        <v>-</v>
      </c>
      <c r="X6664" s="6"/>
      <c r="Y6664" s="6"/>
      <c r="Z6664" s="6"/>
      <c r="AA6664" s="6"/>
      <c r="AB6664" s="6"/>
      <c r="AC6664" s="6"/>
    </row>
    <row r="6665" spans="1:29" x14ac:dyDescent="0.25">
      <c r="Q6665" s="12" t="str">
        <f t="shared" ref="Q6665:Q6728" ca="1" si="211">IF(B6665&gt;1/1/1900, (IF(R6665="Closed",(DATEDIF(B6665,P6665,"d"))-(DATEDIF(M6665,O6665,"d")),IF(OR(R6665="Pending",ISBLANK(P6665)),TODAY()-B6665))),"-")</f>
        <v>-</v>
      </c>
      <c r="W6665" t="str">
        <f t="shared" si="210"/>
        <v>-</v>
      </c>
    </row>
    <row r="6666" spans="1:29" x14ac:dyDescent="0.25">
      <c r="A6666" s="6"/>
      <c r="B6666" s="10"/>
      <c r="C6666" s="6"/>
      <c r="D6666" s="6"/>
      <c r="E6666" s="6"/>
      <c r="F6666" s="6"/>
      <c r="G6666" s="6"/>
      <c r="H6666" s="6"/>
      <c r="I6666" s="6"/>
      <c r="J6666" s="6"/>
      <c r="K6666" s="6"/>
      <c r="L6666" s="6"/>
      <c r="M6666" s="6"/>
      <c r="N6666" s="6"/>
      <c r="O6666" s="6"/>
      <c r="P6666" s="10"/>
      <c r="Q6666" s="15" t="str">
        <f t="shared" ca="1" si="211"/>
        <v>-</v>
      </c>
      <c r="R6666" s="6"/>
      <c r="S6666" s="6"/>
      <c r="T6666" s="6"/>
      <c r="U6666" s="6"/>
      <c r="V6666" s="6"/>
      <c r="W6666" s="6" t="str">
        <f t="shared" si="210"/>
        <v>-</v>
      </c>
      <c r="X6666" s="6"/>
      <c r="Y6666" s="6"/>
      <c r="Z6666" s="6"/>
      <c r="AA6666" s="6"/>
      <c r="AB6666" s="6"/>
      <c r="AC6666" s="6"/>
    </row>
    <row r="6667" spans="1:29" x14ac:dyDescent="0.25">
      <c r="Q6667" s="12" t="str">
        <f t="shared" ca="1" si="211"/>
        <v>-</v>
      </c>
      <c r="W6667" t="str">
        <f t="shared" si="210"/>
        <v>-</v>
      </c>
    </row>
    <row r="6668" spans="1:29" x14ac:dyDescent="0.25">
      <c r="A6668" s="6"/>
      <c r="B6668" s="10"/>
      <c r="C6668" s="6"/>
      <c r="D6668" s="6"/>
      <c r="E6668" s="6"/>
      <c r="F6668" s="6"/>
      <c r="G6668" s="6"/>
      <c r="H6668" s="6"/>
      <c r="I6668" s="6"/>
      <c r="J6668" s="6"/>
      <c r="K6668" s="6"/>
      <c r="L6668" s="6"/>
      <c r="M6668" s="6"/>
      <c r="N6668" s="6"/>
      <c r="O6668" s="6"/>
      <c r="P6668" s="10"/>
      <c r="Q6668" s="15" t="str">
        <f t="shared" ca="1" si="211"/>
        <v>-</v>
      </c>
      <c r="R6668" s="6"/>
      <c r="S6668" s="6"/>
      <c r="T6668" s="6"/>
      <c r="U6668" s="6"/>
      <c r="V6668" s="6"/>
      <c r="W6668" s="6" t="str">
        <f t="shared" si="210"/>
        <v>-</v>
      </c>
      <c r="X6668" s="6"/>
      <c r="Y6668" s="6"/>
      <c r="Z6668" s="6"/>
      <c r="AA6668" s="6"/>
      <c r="AB6668" s="6"/>
      <c r="AC6668" s="6"/>
    </row>
    <row r="6669" spans="1:29" x14ac:dyDescent="0.25">
      <c r="Q6669" s="12" t="str">
        <f t="shared" ca="1" si="211"/>
        <v>-</v>
      </c>
      <c r="W6669" t="str">
        <f t="shared" si="210"/>
        <v>-</v>
      </c>
    </row>
    <row r="6670" spans="1:29" x14ac:dyDescent="0.25">
      <c r="A6670" s="6"/>
      <c r="B6670" s="10"/>
      <c r="C6670" s="6"/>
      <c r="D6670" s="6"/>
      <c r="E6670" s="6"/>
      <c r="F6670" s="6"/>
      <c r="G6670" s="6"/>
      <c r="H6670" s="6"/>
      <c r="I6670" s="6"/>
      <c r="J6670" s="6"/>
      <c r="K6670" s="6"/>
      <c r="L6670" s="6"/>
      <c r="M6670" s="6"/>
      <c r="N6670" s="6"/>
      <c r="O6670" s="6"/>
      <c r="P6670" s="10"/>
      <c r="Q6670" s="15" t="str">
        <f t="shared" ca="1" si="211"/>
        <v>-</v>
      </c>
      <c r="R6670" s="6"/>
      <c r="S6670" s="6"/>
      <c r="T6670" s="6"/>
      <c r="U6670" s="6"/>
      <c r="V6670" s="6"/>
      <c r="W6670" s="6" t="str">
        <f t="shared" si="210"/>
        <v>-</v>
      </c>
      <c r="X6670" s="6"/>
      <c r="Y6670" s="6"/>
      <c r="Z6670" s="6"/>
      <c r="AA6670" s="6"/>
      <c r="AB6670" s="6"/>
      <c r="AC6670" s="6"/>
    </row>
    <row r="6671" spans="1:29" x14ac:dyDescent="0.25">
      <c r="Q6671" s="12" t="str">
        <f t="shared" ca="1" si="211"/>
        <v>-</v>
      </c>
      <c r="W6671" t="str">
        <f t="shared" si="210"/>
        <v>-</v>
      </c>
    </row>
    <row r="6672" spans="1:29" x14ac:dyDescent="0.25">
      <c r="A6672" s="6"/>
      <c r="B6672" s="10"/>
      <c r="C6672" s="6"/>
      <c r="D6672" s="6"/>
      <c r="E6672" s="6"/>
      <c r="F6672" s="6"/>
      <c r="G6672" s="6"/>
      <c r="H6672" s="6"/>
      <c r="I6672" s="6"/>
      <c r="J6672" s="6"/>
      <c r="K6672" s="6"/>
      <c r="L6672" s="6"/>
      <c r="M6672" s="6"/>
      <c r="N6672" s="6"/>
      <c r="O6672" s="6"/>
      <c r="P6672" s="10"/>
      <c r="Q6672" s="15" t="str">
        <f t="shared" ca="1" si="211"/>
        <v>-</v>
      </c>
      <c r="R6672" s="6"/>
      <c r="S6672" s="6"/>
      <c r="T6672" s="6"/>
      <c r="U6672" s="6"/>
      <c r="V6672" s="6"/>
      <c r="W6672" s="6" t="str">
        <f t="shared" si="210"/>
        <v>-</v>
      </c>
      <c r="X6672" s="6"/>
      <c r="Y6672" s="6"/>
      <c r="Z6672" s="6"/>
      <c r="AA6672" s="6"/>
      <c r="AB6672" s="6"/>
      <c r="AC6672" s="6"/>
    </row>
    <row r="6673" spans="1:29" x14ac:dyDescent="0.25">
      <c r="Q6673" s="12" t="str">
        <f t="shared" ca="1" si="211"/>
        <v>-</v>
      </c>
      <c r="W6673" t="str">
        <f t="shared" si="210"/>
        <v>-</v>
      </c>
    </row>
    <row r="6674" spans="1:29" x14ac:dyDescent="0.25">
      <c r="A6674" s="6"/>
      <c r="B6674" s="10"/>
      <c r="C6674" s="6"/>
      <c r="D6674" s="6"/>
      <c r="E6674" s="6"/>
      <c r="F6674" s="6"/>
      <c r="G6674" s="6"/>
      <c r="H6674" s="6"/>
      <c r="I6674" s="6"/>
      <c r="J6674" s="6"/>
      <c r="K6674" s="6"/>
      <c r="L6674" s="6"/>
      <c r="M6674" s="6"/>
      <c r="N6674" s="6"/>
      <c r="O6674" s="6"/>
      <c r="P6674" s="10"/>
      <c r="Q6674" s="15" t="str">
        <f t="shared" ca="1" si="211"/>
        <v>-</v>
      </c>
      <c r="R6674" s="6"/>
      <c r="S6674" s="6"/>
      <c r="T6674" s="6"/>
      <c r="U6674" s="6"/>
      <c r="V6674" s="6"/>
      <c r="W6674" s="6" t="str">
        <f t="shared" si="210"/>
        <v>-</v>
      </c>
      <c r="X6674" s="6"/>
      <c r="Y6674" s="6"/>
      <c r="Z6674" s="6"/>
      <c r="AA6674" s="6"/>
      <c r="AB6674" s="6"/>
      <c r="AC6674" s="6"/>
    </row>
    <row r="6675" spans="1:29" x14ac:dyDescent="0.25">
      <c r="Q6675" s="12" t="str">
        <f t="shared" ca="1" si="211"/>
        <v>-</v>
      </c>
      <c r="W6675" t="str">
        <f t="shared" si="210"/>
        <v>-</v>
      </c>
    </row>
    <row r="6676" spans="1:29" x14ac:dyDescent="0.25">
      <c r="A6676" s="6"/>
      <c r="B6676" s="10"/>
      <c r="C6676" s="6"/>
      <c r="D6676" s="6"/>
      <c r="E6676" s="6"/>
      <c r="F6676" s="6"/>
      <c r="G6676" s="6"/>
      <c r="H6676" s="6"/>
      <c r="I6676" s="6"/>
      <c r="J6676" s="6"/>
      <c r="K6676" s="6"/>
      <c r="L6676" s="6"/>
      <c r="M6676" s="6"/>
      <c r="N6676" s="6"/>
      <c r="O6676" s="6"/>
      <c r="P6676" s="10"/>
      <c r="Q6676" s="15" t="str">
        <f t="shared" ca="1" si="211"/>
        <v>-</v>
      </c>
      <c r="R6676" s="6"/>
      <c r="S6676" s="6"/>
      <c r="T6676" s="6"/>
      <c r="U6676" s="6"/>
      <c r="V6676" s="6"/>
      <c r="W6676" s="6" t="str">
        <f t="shared" si="210"/>
        <v>-</v>
      </c>
      <c r="X6676" s="6"/>
      <c r="Y6676" s="6"/>
      <c r="Z6676" s="6"/>
      <c r="AA6676" s="6"/>
      <c r="AB6676" s="6"/>
      <c r="AC6676" s="6"/>
    </row>
    <row r="6677" spans="1:29" x14ac:dyDescent="0.25">
      <c r="Q6677" s="12" t="str">
        <f t="shared" ca="1" si="211"/>
        <v>-</v>
      </c>
      <c r="W6677" t="str">
        <f t="shared" si="210"/>
        <v>-</v>
      </c>
    </row>
    <row r="6678" spans="1:29" x14ac:dyDescent="0.25">
      <c r="A6678" s="6"/>
      <c r="B6678" s="10"/>
      <c r="C6678" s="6"/>
      <c r="D6678" s="6"/>
      <c r="E6678" s="6"/>
      <c r="F6678" s="6"/>
      <c r="G6678" s="6"/>
      <c r="H6678" s="6"/>
      <c r="I6678" s="6"/>
      <c r="J6678" s="6"/>
      <c r="K6678" s="6"/>
      <c r="L6678" s="6"/>
      <c r="M6678" s="6"/>
      <c r="N6678" s="6"/>
      <c r="O6678" s="6"/>
      <c r="P6678" s="10"/>
      <c r="Q6678" s="15" t="str">
        <f t="shared" ca="1" si="211"/>
        <v>-</v>
      </c>
      <c r="R6678" s="6"/>
      <c r="S6678" s="6"/>
      <c r="T6678" s="6"/>
      <c r="U6678" s="6"/>
      <c r="V6678" s="6"/>
      <c r="W6678" s="6" t="str">
        <f t="shared" si="210"/>
        <v>-</v>
      </c>
      <c r="X6678" s="6"/>
      <c r="Y6678" s="6"/>
      <c r="Z6678" s="6"/>
      <c r="AA6678" s="6"/>
      <c r="AB6678" s="6"/>
      <c r="AC6678" s="6"/>
    </row>
    <row r="6679" spans="1:29" x14ac:dyDescent="0.25">
      <c r="Q6679" s="12" t="str">
        <f t="shared" ca="1" si="211"/>
        <v>-</v>
      </c>
      <c r="W6679" t="str">
        <f t="shared" si="210"/>
        <v>-</v>
      </c>
    </row>
    <row r="6680" spans="1:29" x14ac:dyDescent="0.25">
      <c r="A6680" s="6"/>
      <c r="B6680" s="10"/>
      <c r="C6680" s="6"/>
      <c r="D6680" s="6"/>
      <c r="E6680" s="6"/>
      <c r="F6680" s="6"/>
      <c r="G6680" s="6"/>
      <c r="H6680" s="6"/>
      <c r="I6680" s="6"/>
      <c r="J6680" s="6"/>
      <c r="K6680" s="6"/>
      <c r="L6680" s="6"/>
      <c r="M6680" s="6"/>
      <c r="N6680" s="6"/>
      <c r="O6680" s="6"/>
      <c r="P6680" s="10"/>
      <c r="Q6680" s="15" t="str">
        <f t="shared" ca="1" si="211"/>
        <v>-</v>
      </c>
      <c r="R6680" s="6"/>
      <c r="S6680" s="6"/>
      <c r="T6680" s="6"/>
      <c r="U6680" s="6"/>
      <c r="V6680" s="6"/>
      <c r="W6680" s="6" t="str">
        <f t="shared" si="210"/>
        <v>-</v>
      </c>
      <c r="X6680" s="6"/>
      <c r="Y6680" s="6"/>
      <c r="Z6680" s="6"/>
      <c r="AA6680" s="6"/>
      <c r="AB6680" s="6"/>
      <c r="AC6680" s="6"/>
    </row>
    <row r="6681" spans="1:29" x14ac:dyDescent="0.25">
      <c r="Q6681" s="12" t="str">
        <f t="shared" ca="1" si="211"/>
        <v>-</v>
      </c>
      <c r="W6681" t="str">
        <f t="shared" si="210"/>
        <v>-</v>
      </c>
    </row>
    <row r="6682" spans="1:29" x14ac:dyDescent="0.25">
      <c r="A6682" s="6"/>
      <c r="B6682" s="10"/>
      <c r="C6682" s="6"/>
      <c r="D6682" s="6"/>
      <c r="E6682" s="6"/>
      <c r="F6682" s="6"/>
      <c r="G6682" s="6"/>
      <c r="H6682" s="6"/>
      <c r="I6682" s="6"/>
      <c r="J6682" s="6"/>
      <c r="K6682" s="6"/>
      <c r="L6682" s="6"/>
      <c r="M6682" s="6"/>
      <c r="N6682" s="6"/>
      <c r="O6682" s="6"/>
      <c r="P6682" s="10"/>
      <c r="Q6682" s="15" t="str">
        <f t="shared" ca="1" si="211"/>
        <v>-</v>
      </c>
      <c r="R6682" s="6"/>
      <c r="S6682" s="6"/>
      <c r="T6682" s="6"/>
      <c r="U6682" s="6"/>
      <c r="V6682" s="6"/>
      <c r="W6682" s="6" t="str">
        <f t="shared" si="210"/>
        <v>-</v>
      </c>
      <c r="X6682" s="6"/>
      <c r="Y6682" s="6"/>
      <c r="Z6682" s="6"/>
      <c r="AA6682" s="6"/>
      <c r="AB6682" s="6"/>
      <c r="AC6682" s="6"/>
    </row>
    <row r="6683" spans="1:29" x14ac:dyDescent="0.25">
      <c r="Q6683" s="12" t="str">
        <f t="shared" ca="1" si="211"/>
        <v>-</v>
      </c>
      <c r="W6683" t="str">
        <f t="shared" si="210"/>
        <v>-</v>
      </c>
    </row>
    <row r="6684" spans="1:29" x14ac:dyDescent="0.25">
      <c r="A6684" s="6"/>
      <c r="B6684" s="10"/>
      <c r="C6684" s="6"/>
      <c r="D6684" s="6"/>
      <c r="E6684" s="6"/>
      <c r="F6684" s="6"/>
      <c r="G6684" s="6"/>
      <c r="H6684" s="6"/>
      <c r="I6684" s="6"/>
      <c r="J6684" s="6"/>
      <c r="K6684" s="6"/>
      <c r="L6684" s="6"/>
      <c r="M6684" s="6"/>
      <c r="N6684" s="6"/>
      <c r="O6684" s="6"/>
      <c r="P6684" s="10"/>
      <c r="Q6684" s="15" t="str">
        <f t="shared" ca="1" si="211"/>
        <v>-</v>
      </c>
      <c r="R6684" s="6"/>
      <c r="S6684" s="6"/>
      <c r="T6684" s="6"/>
      <c r="U6684" s="6"/>
      <c r="V6684" s="6"/>
      <c r="W6684" s="6" t="str">
        <f t="shared" si="210"/>
        <v>-</v>
      </c>
      <c r="X6684" s="6"/>
      <c r="Y6684" s="6"/>
      <c r="Z6684" s="6"/>
      <c r="AA6684" s="6"/>
      <c r="AB6684" s="6"/>
      <c r="AC6684" s="6"/>
    </row>
    <row r="6685" spans="1:29" x14ac:dyDescent="0.25">
      <c r="Q6685" s="12" t="str">
        <f t="shared" ca="1" si="211"/>
        <v>-</v>
      </c>
      <c r="W6685" t="str">
        <f t="shared" si="210"/>
        <v>-</v>
      </c>
    </row>
    <row r="6686" spans="1:29" x14ac:dyDescent="0.25">
      <c r="A6686" s="6"/>
      <c r="B6686" s="10"/>
      <c r="C6686" s="6"/>
      <c r="D6686" s="6"/>
      <c r="E6686" s="6"/>
      <c r="F6686" s="6"/>
      <c r="G6686" s="6"/>
      <c r="H6686" s="6"/>
      <c r="I6686" s="6"/>
      <c r="J6686" s="6"/>
      <c r="K6686" s="6"/>
      <c r="L6686" s="6"/>
      <c r="M6686" s="6"/>
      <c r="N6686" s="6"/>
      <c r="O6686" s="6"/>
      <c r="P6686" s="10"/>
      <c r="Q6686" s="15" t="str">
        <f t="shared" ca="1" si="211"/>
        <v>-</v>
      </c>
      <c r="R6686" s="6"/>
      <c r="S6686" s="6"/>
      <c r="T6686" s="6"/>
      <c r="U6686" s="6"/>
      <c r="V6686" s="6"/>
      <c r="W6686" s="6" t="str">
        <f t="shared" si="210"/>
        <v>-</v>
      </c>
      <c r="X6686" s="6"/>
      <c r="Y6686" s="6"/>
      <c r="Z6686" s="6"/>
      <c r="AA6686" s="6"/>
      <c r="AB6686" s="6"/>
      <c r="AC6686" s="6"/>
    </row>
    <row r="6687" spans="1:29" x14ac:dyDescent="0.25">
      <c r="Q6687" s="12" t="str">
        <f t="shared" ca="1" si="211"/>
        <v>-</v>
      </c>
      <c r="W6687" t="str">
        <f t="shared" si="210"/>
        <v>-</v>
      </c>
    </row>
    <row r="6688" spans="1:29" x14ac:dyDescent="0.25">
      <c r="A6688" s="6"/>
      <c r="B6688" s="10"/>
      <c r="C6688" s="6"/>
      <c r="D6688" s="6"/>
      <c r="E6688" s="6"/>
      <c r="F6688" s="6"/>
      <c r="G6688" s="6"/>
      <c r="H6688" s="6"/>
      <c r="I6688" s="6"/>
      <c r="J6688" s="6"/>
      <c r="K6688" s="6"/>
      <c r="L6688" s="6"/>
      <c r="M6688" s="6"/>
      <c r="N6688" s="6"/>
      <c r="O6688" s="6"/>
      <c r="P6688" s="10"/>
      <c r="Q6688" s="15" t="str">
        <f t="shared" ca="1" si="211"/>
        <v>-</v>
      </c>
      <c r="R6688" s="6"/>
      <c r="S6688" s="6"/>
      <c r="T6688" s="6"/>
      <c r="U6688" s="6"/>
      <c r="V6688" s="6"/>
      <c r="W6688" s="6" t="str">
        <f t="shared" si="210"/>
        <v>-</v>
      </c>
      <c r="X6688" s="6"/>
      <c r="Y6688" s="6"/>
      <c r="Z6688" s="6"/>
      <c r="AA6688" s="6"/>
      <c r="AB6688" s="6"/>
      <c r="AC6688" s="6"/>
    </row>
    <row r="6689" spans="1:29" x14ac:dyDescent="0.25">
      <c r="Q6689" s="12" t="str">
        <f t="shared" ca="1" si="211"/>
        <v>-</v>
      </c>
      <c r="W6689" t="str">
        <f t="shared" si="210"/>
        <v>-</v>
      </c>
    </row>
    <row r="6690" spans="1:29" x14ac:dyDescent="0.25">
      <c r="A6690" s="6"/>
      <c r="B6690" s="10"/>
      <c r="C6690" s="6"/>
      <c r="D6690" s="6"/>
      <c r="E6690" s="6"/>
      <c r="F6690" s="6"/>
      <c r="G6690" s="6"/>
      <c r="H6690" s="6"/>
      <c r="I6690" s="6"/>
      <c r="J6690" s="6"/>
      <c r="K6690" s="6"/>
      <c r="L6690" s="6"/>
      <c r="M6690" s="6"/>
      <c r="N6690" s="6"/>
      <c r="O6690" s="6"/>
      <c r="P6690" s="10"/>
      <c r="Q6690" s="15" t="str">
        <f t="shared" ca="1" si="211"/>
        <v>-</v>
      </c>
      <c r="R6690" s="6"/>
      <c r="S6690" s="6"/>
      <c r="T6690" s="6"/>
      <c r="U6690" s="6"/>
      <c r="V6690" s="6"/>
      <c r="W6690" s="6" t="str">
        <f t="shared" si="210"/>
        <v>-</v>
      </c>
      <c r="X6690" s="6"/>
      <c r="Y6690" s="6"/>
      <c r="Z6690" s="6"/>
      <c r="AA6690" s="6"/>
      <c r="AB6690" s="6"/>
      <c r="AC6690" s="6"/>
    </row>
    <row r="6691" spans="1:29" x14ac:dyDescent="0.25">
      <c r="Q6691" s="12" t="str">
        <f t="shared" ca="1" si="211"/>
        <v>-</v>
      </c>
      <c r="W6691" t="str">
        <f t="shared" si="210"/>
        <v>-</v>
      </c>
    </row>
    <row r="6692" spans="1:29" x14ac:dyDescent="0.25">
      <c r="A6692" s="6"/>
      <c r="B6692" s="10"/>
      <c r="C6692" s="6"/>
      <c r="D6692" s="6"/>
      <c r="E6692" s="6"/>
      <c r="F6692" s="6"/>
      <c r="G6692" s="6"/>
      <c r="H6692" s="6"/>
      <c r="I6692" s="6"/>
      <c r="J6692" s="6"/>
      <c r="K6692" s="6"/>
      <c r="L6692" s="6"/>
      <c r="M6692" s="6"/>
      <c r="N6692" s="6"/>
      <c r="O6692" s="6"/>
      <c r="P6692" s="10"/>
      <c r="Q6692" s="15" t="str">
        <f t="shared" ca="1" si="211"/>
        <v>-</v>
      </c>
      <c r="R6692" s="6"/>
      <c r="S6692" s="6"/>
      <c r="T6692" s="6"/>
      <c r="U6692" s="6"/>
      <c r="V6692" s="6"/>
      <c r="W6692" s="6" t="str">
        <f t="shared" si="210"/>
        <v>-</v>
      </c>
      <c r="X6692" s="6"/>
      <c r="Y6692" s="6"/>
      <c r="Z6692" s="6"/>
      <c r="AA6692" s="6"/>
      <c r="AB6692" s="6"/>
      <c r="AC6692" s="6"/>
    </row>
    <row r="6693" spans="1:29" x14ac:dyDescent="0.25">
      <c r="Q6693" s="12" t="str">
        <f t="shared" ca="1" si="211"/>
        <v>-</v>
      </c>
      <c r="W6693" t="str">
        <f t="shared" si="210"/>
        <v>-</v>
      </c>
    </row>
    <row r="6694" spans="1:29" x14ac:dyDescent="0.25">
      <c r="A6694" s="6"/>
      <c r="B6694" s="10"/>
      <c r="C6694" s="6"/>
      <c r="D6694" s="6"/>
      <c r="E6694" s="6"/>
      <c r="F6694" s="6"/>
      <c r="G6694" s="6"/>
      <c r="H6694" s="6"/>
      <c r="I6694" s="6"/>
      <c r="J6694" s="6"/>
      <c r="K6694" s="6"/>
      <c r="L6694" s="6"/>
      <c r="M6694" s="6"/>
      <c r="N6694" s="6"/>
      <c r="O6694" s="6"/>
      <c r="P6694" s="10"/>
      <c r="Q6694" s="15" t="str">
        <f t="shared" ca="1" si="211"/>
        <v>-</v>
      </c>
      <c r="R6694" s="6"/>
      <c r="S6694" s="6"/>
      <c r="T6694" s="6"/>
      <c r="U6694" s="6"/>
      <c r="V6694" s="6"/>
      <c r="W6694" s="6" t="str">
        <f t="shared" si="210"/>
        <v>-</v>
      </c>
      <c r="X6694" s="6"/>
      <c r="Y6694" s="6"/>
      <c r="Z6694" s="6"/>
      <c r="AA6694" s="6"/>
      <c r="AB6694" s="6"/>
      <c r="AC6694" s="6"/>
    </row>
    <row r="6695" spans="1:29" x14ac:dyDescent="0.25">
      <c r="Q6695" s="12" t="str">
        <f t="shared" ca="1" si="211"/>
        <v>-</v>
      </c>
      <c r="W6695" t="str">
        <f t="shared" si="210"/>
        <v>-</v>
      </c>
    </row>
    <row r="6696" spans="1:29" x14ac:dyDescent="0.25">
      <c r="A6696" s="6"/>
      <c r="B6696" s="10"/>
      <c r="C6696" s="6"/>
      <c r="D6696" s="6"/>
      <c r="E6696" s="6"/>
      <c r="F6696" s="6"/>
      <c r="G6696" s="6"/>
      <c r="H6696" s="6"/>
      <c r="I6696" s="6"/>
      <c r="J6696" s="6"/>
      <c r="K6696" s="6"/>
      <c r="L6696" s="6"/>
      <c r="M6696" s="6"/>
      <c r="N6696" s="6"/>
      <c r="O6696" s="6"/>
      <c r="P6696" s="10"/>
      <c r="Q6696" s="15" t="str">
        <f t="shared" ca="1" si="211"/>
        <v>-</v>
      </c>
      <c r="R6696" s="6"/>
      <c r="S6696" s="6"/>
      <c r="T6696" s="6"/>
      <c r="U6696" s="6"/>
      <c r="V6696" s="6"/>
      <c r="W6696" s="6" t="str">
        <f t="shared" si="210"/>
        <v>-</v>
      </c>
      <c r="X6696" s="6"/>
      <c r="Y6696" s="6"/>
      <c r="Z6696" s="6"/>
      <c r="AA6696" s="6"/>
      <c r="AB6696" s="6"/>
      <c r="AC6696" s="6"/>
    </row>
    <row r="6697" spans="1:29" x14ac:dyDescent="0.25">
      <c r="Q6697" s="12" t="str">
        <f t="shared" ca="1" si="211"/>
        <v>-</v>
      </c>
      <c r="W6697" t="str">
        <f t="shared" si="210"/>
        <v>-</v>
      </c>
    </row>
    <row r="6698" spans="1:29" x14ac:dyDescent="0.25">
      <c r="A6698" s="6"/>
      <c r="B6698" s="10"/>
      <c r="C6698" s="6"/>
      <c r="D6698" s="6"/>
      <c r="E6698" s="6"/>
      <c r="F6698" s="6"/>
      <c r="G6698" s="6"/>
      <c r="H6698" s="6"/>
      <c r="I6698" s="6"/>
      <c r="J6698" s="6"/>
      <c r="K6698" s="6"/>
      <c r="L6698" s="6"/>
      <c r="M6698" s="6"/>
      <c r="N6698" s="6"/>
      <c r="O6698" s="6"/>
      <c r="P6698" s="10"/>
      <c r="Q6698" s="15" t="str">
        <f t="shared" ca="1" si="211"/>
        <v>-</v>
      </c>
      <c r="R6698" s="6"/>
      <c r="S6698" s="6"/>
      <c r="T6698" s="6"/>
      <c r="U6698" s="6"/>
      <c r="V6698" s="6"/>
      <c r="W6698" s="6" t="str">
        <f t="shared" si="210"/>
        <v>-</v>
      </c>
      <c r="X6698" s="6"/>
      <c r="Y6698" s="6"/>
      <c r="Z6698" s="6"/>
      <c r="AA6698" s="6"/>
      <c r="AB6698" s="6"/>
      <c r="AC6698" s="6"/>
    </row>
    <row r="6699" spans="1:29" x14ac:dyDescent="0.25">
      <c r="Q6699" s="12" t="str">
        <f t="shared" ca="1" si="211"/>
        <v>-</v>
      </c>
      <c r="W6699" t="str">
        <f t="shared" si="210"/>
        <v>-</v>
      </c>
    </row>
    <row r="6700" spans="1:29" x14ac:dyDescent="0.25">
      <c r="A6700" s="6"/>
      <c r="B6700" s="10"/>
      <c r="C6700" s="6"/>
      <c r="D6700" s="6"/>
      <c r="E6700" s="6"/>
      <c r="F6700" s="6"/>
      <c r="G6700" s="6"/>
      <c r="H6700" s="6"/>
      <c r="I6700" s="6"/>
      <c r="J6700" s="6"/>
      <c r="K6700" s="6"/>
      <c r="L6700" s="6"/>
      <c r="M6700" s="6"/>
      <c r="N6700" s="6"/>
      <c r="O6700" s="6"/>
      <c r="P6700" s="10"/>
      <c r="Q6700" s="15" t="str">
        <f t="shared" ca="1" si="211"/>
        <v>-</v>
      </c>
      <c r="R6700" s="6"/>
      <c r="S6700" s="6"/>
      <c r="T6700" s="6"/>
      <c r="U6700" s="6"/>
      <c r="V6700" s="6"/>
      <c r="W6700" s="6" t="str">
        <f t="shared" si="210"/>
        <v>-</v>
      </c>
      <c r="X6700" s="6"/>
      <c r="Y6700" s="6"/>
      <c r="Z6700" s="6"/>
      <c r="AA6700" s="6"/>
      <c r="AB6700" s="6"/>
      <c r="AC6700" s="6"/>
    </row>
    <row r="6701" spans="1:29" x14ac:dyDescent="0.25">
      <c r="Q6701" s="12" t="str">
        <f t="shared" ca="1" si="211"/>
        <v>-</v>
      </c>
      <c r="W6701" t="str">
        <f t="shared" si="210"/>
        <v>-</v>
      </c>
    </row>
    <row r="6702" spans="1:29" x14ac:dyDescent="0.25">
      <c r="A6702" s="6"/>
      <c r="B6702" s="10"/>
      <c r="C6702" s="6"/>
      <c r="D6702" s="6"/>
      <c r="E6702" s="6"/>
      <c r="F6702" s="6"/>
      <c r="G6702" s="6"/>
      <c r="H6702" s="6"/>
      <c r="I6702" s="6"/>
      <c r="J6702" s="6"/>
      <c r="K6702" s="6"/>
      <c r="L6702" s="6"/>
      <c r="M6702" s="6"/>
      <c r="N6702" s="6"/>
      <c r="O6702" s="6"/>
      <c r="P6702" s="10"/>
      <c r="Q6702" s="15" t="str">
        <f t="shared" ca="1" si="211"/>
        <v>-</v>
      </c>
      <c r="R6702" s="6"/>
      <c r="S6702" s="6"/>
      <c r="T6702" s="6"/>
      <c r="U6702" s="6"/>
      <c r="V6702" s="6"/>
      <c r="W6702" s="6" t="str">
        <f t="shared" si="210"/>
        <v>-</v>
      </c>
      <c r="X6702" s="6"/>
      <c r="Y6702" s="6"/>
      <c r="Z6702" s="6"/>
      <c r="AA6702" s="6"/>
      <c r="AB6702" s="6"/>
      <c r="AC6702" s="6"/>
    </row>
    <row r="6703" spans="1:29" x14ac:dyDescent="0.25">
      <c r="Q6703" s="12" t="str">
        <f t="shared" ca="1" si="211"/>
        <v>-</v>
      </c>
      <c r="W6703" t="str">
        <f t="shared" si="210"/>
        <v>-</v>
      </c>
    </row>
    <row r="6704" spans="1:29" x14ac:dyDescent="0.25">
      <c r="A6704" s="6"/>
      <c r="B6704" s="10"/>
      <c r="C6704" s="6"/>
      <c r="D6704" s="6"/>
      <c r="E6704" s="6"/>
      <c r="F6704" s="6"/>
      <c r="G6704" s="6"/>
      <c r="H6704" s="6"/>
      <c r="I6704" s="6"/>
      <c r="J6704" s="6"/>
      <c r="K6704" s="6"/>
      <c r="L6704" s="6"/>
      <c r="M6704" s="6"/>
      <c r="N6704" s="6"/>
      <c r="O6704" s="6"/>
      <c r="P6704" s="10"/>
      <c r="Q6704" s="15" t="str">
        <f t="shared" ca="1" si="211"/>
        <v>-</v>
      </c>
      <c r="R6704" s="6"/>
      <c r="S6704" s="6"/>
      <c r="T6704" s="6"/>
      <c r="U6704" s="6"/>
      <c r="V6704" s="6"/>
      <c r="W6704" s="6" t="str">
        <f t="shared" si="210"/>
        <v>-</v>
      </c>
      <c r="X6704" s="6"/>
      <c r="Y6704" s="6"/>
      <c r="Z6704" s="6"/>
      <c r="AA6704" s="6"/>
      <c r="AB6704" s="6"/>
      <c r="AC6704" s="6"/>
    </row>
    <row r="6705" spans="1:29" x14ac:dyDescent="0.25">
      <c r="Q6705" s="12" t="str">
        <f t="shared" ca="1" si="211"/>
        <v>-</v>
      </c>
      <c r="W6705" t="str">
        <f t="shared" si="210"/>
        <v>-</v>
      </c>
    </row>
    <row r="6706" spans="1:29" x14ac:dyDescent="0.25">
      <c r="A6706" s="6"/>
      <c r="B6706" s="10"/>
      <c r="C6706" s="6"/>
      <c r="D6706" s="6"/>
      <c r="E6706" s="6"/>
      <c r="F6706" s="6"/>
      <c r="G6706" s="6"/>
      <c r="H6706" s="6"/>
      <c r="I6706" s="6"/>
      <c r="J6706" s="6"/>
      <c r="K6706" s="6"/>
      <c r="L6706" s="6"/>
      <c r="M6706" s="6"/>
      <c r="N6706" s="6"/>
      <c r="O6706" s="6"/>
      <c r="P6706" s="10"/>
      <c r="Q6706" s="15" t="str">
        <f t="shared" ca="1" si="211"/>
        <v>-</v>
      </c>
      <c r="R6706" s="6"/>
      <c r="S6706" s="6"/>
      <c r="T6706" s="6"/>
      <c r="U6706" s="6"/>
      <c r="V6706" s="6"/>
      <c r="W6706" s="6" t="str">
        <f t="shared" si="210"/>
        <v>-</v>
      </c>
      <c r="X6706" s="6"/>
      <c r="Y6706" s="6"/>
      <c r="Z6706" s="6"/>
      <c r="AA6706" s="6"/>
      <c r="AB6706" s="6"/>
      <c r="AC6706" s="6"/>
    </row>
    <row r="6707" spans="1:29" x14ac:dyDescent="0.25">
      <c r="Q6707" s="12" t="str">
        <f t="shared" ca="1" si="211"/>
        <v>-</v>
      </c>
      <c r="W6707" t="str">
        <f t="shared" si="210"/>
        <v>-</v>
      </c>
    </row>
    <row r="6708" spans="1:29" x14ac:dyDescent="0.25">
      <c r="A6708" s="6"/>
      <c r="B6708" s="10"/>
      <c r="C6708" s="6"/>
      <c r="D6708" s="6"/>
      <c r="E6708" s="6"/>
      <c r="F6708" s="6"/>
      <c r="G6708" s="6"/>
      <c r="H6708" s="6"/>
      <c r="I6708" s="6"/>
      <c r="J6708" s="6"/>
      <c r="K6708" s="6"/>
      <c r="L6708" s="6"/>
      <c r="M6708" s="6"/>
      <c r="N6708" s="6"/>
      <c r="O6708" s="6"/>
      <c r="P6708" s="10"/>
      <c r="Q6708" s="15" t="str">
        <f t="shared" ca="1" si="211"/>
        <v>-</v>
      </c>
      <c r="R6708" s="6"/>
      <c r="S6708" s="6"/>
      <c r="T6708" s="6"/>
      <c r="U6708" s="6"/>
      <c r="V6708" s="6"/>
      <c r="W6708" s="6" t="str">
        <f t="shared" si="210"/>
        <v>-</v>
      </c>
      <c r="X6708" s="6"/>
      <c r="Y6708" s="6"/>
      <c r="Z6708" s="6"/>
      <c r="AA6708" s="6"/>
      <c r="AB6708" s="6"/>
      <c r="AC6708" s="6"/>
    </row>
    <row r="6709" spans="1:29" x14ac:dyDescent="0.25">
      <c r="Q6709" s="12" t="str">
        <f t="shared" ca="1" si="211"/>
        <v>-</v>
      </c>
      <c r="W6709" t="str">
        <f t="shared" si="210"/>
        <v>-</v>
      </c>
    </row>
    <row r="6710" spans="1:29" x14ac:dyDescent="0.25">
      <c r="A6710" s="6"/>
      <c r="B6710" s="10"/>
      <c r="C6710" s="6"/>
      <c r="D6710" s="6"/>
      <c r="E6710" s="6"/>
      <c r="F6710" s="6"/>
      <c r="G6710" s="6"/>
      <c r="H6710" s="6"/>
      <c r="I6710" s="6"/>
      <c r="J6710" s="6"/>
      <c r="K6710" s="6"/>
      <c r="L6710" s="6"/>
      <c r="M6710" s="6"/>
      <c r="N6710" s="6"/>
      <c r="O6710" s="6"/>
      <c r="P6710" s="10"/>
      <c r="Q6710" s="15" t="str">
        <f t="shared" ca="1" si="211"/>
        <v>-</v>
      </c>
      <c r="R6710" s="6"/>
      <c r="S6710" s="6"/>
      <c r="T6710" s="6"/>
      <c r="U6710" s="6"/>
      <c r="V6710" s="6"/>
      <c r="W6710" s="6" t="str">
        <f t="shared" si="210"/>
        <v>-</v>
      </c>
      <c r="X6710" s="6"/>
      <c r="Y6710" s="6"/>
      <c r="Z6710" s="6"/>
      <c r="AA6710" s="6"/>
      <c r="AB6710" s="6"/>
      <c r="AC6710" s="6"/>
    </row>
    <row r="6711" spans="1:29" x14ac:dyDescent="0.25">
      <c r="Q6711" s="12" t="str">
        <f t="shared" ca="1" si="211"/>
        <v>-</v>
      </c>
      <c r="W6711" t="str">
        <f t="shared" si="210"/>
        <v>-</v>
      </c>
    </row>
    <row r="6712" spans="1:29" x14ac:dyDescent="0.25">
      <c r="A6712" s="6"/>
      <c r="B6712" s="10"/>
      <c r="C6712" s="6"/>
      <c r="D6712" s="6"/>
      <c r="E6712" s="6"/>
      <c r="F6712" s="6"/>
      <c r="G6712" s="6"/>
      <c r="H6712" s="6"/>
      <c r="I6712" s="6"/>
      <c r="J6712" s="6"/>
      <c r="K6712" s="6"/>
      <c r="L6712" s="6"/>
      <c r="M6712" s="6"/>
      <c r="N6712" s="6"/>
      <c r="O6712" s="6"/>
      <c r="P6712" s="10"/>
      <c r="Q6712" s="15" t="str">
        <f t="shared" ca="1" si="211"/>
        <v>-</v>
      </c>
      <c r="R6712" s="6"/>
      <c r="S6712" s="6"/>
      <c r="T6712" s="6"/>
      <c r="U6712" s="6"/>
      <c r="V6712" s="6"/>
      <c r="W6712" s="6" t="str">
        <f t="shared" si="210"/>
        <v>-</v>
      </c>
      <c r="X6712" s="6"/>
      <c r="Y6712" s="6"/>
      <c r="Z6712" s="6"/>
      <c r="AA6712" s="6"/>
      <c r="AB6712" s="6"/>
      <c r="AC6712" s="6"/>
    </row>
    <row r="6713" spans="1:29" x14ac:dyDescent="0.25">
      <c r="Q6713" s="12" t="str">
        <f t="shared" ca="1" si="211"/>
        <v>-</v>
      </c>
      <c r="W6713" t="str">
        <f t="shared" si="210"/>
        <v>-</v>
      </c>
    </row>
    <row r="6714" spans="1:29" x14ac:dyDescent="0.25">
      <c r="A6714" s="6"/>
      <c r="B6714" s="10"/>
      <c r="C6714" s="6"/>
      <c r="D6714" s="6"/>
      <c r="E6714" s="6"/>
      <c r="F6714" s="6"/>
      <c r="G6714" s="6"/>
      <c r="H6714" s="6"/>
      <c r="I6714" s="6"/>
      <c r="J6714" s="6"/>
      <c r="K6714" s="6"/>
      <c r="L6714" s="6"/>
      <c r="M6714" s="6"/>
      <c r="N6714" s="6"/>
      <c r="O6714" s="6"/>
      <c r="P6714" s="10"/>
      <c r="Q6714" s="15" t="str">
        <f t="shared" ca="1" si="211"/>
        <v>-</v>
      </c>
      <c r="R6714" s="6"/>
      <c r="S6714" s="6"/>
      <c r="T6714" s="6"/>
      <c r="U6714" s="6"/>
      <c r="V6714" s="6"/>
      <c r="W6714" s="6" t="str">
        <f t="shared" si="210"/>
        <v>-</v>
      </c>
      <c r="X6714" s="6"/>
      <c r="Y6714" s="6"/>
      <c r="Z6714" s="6"/>
      <c r="AA6714" s="6"/>
      <c r="AB6714" s="6"/>
      <c r="AC6714" s="6"/>
    </row>
    <row r="6715" spans="1:29" x14ac:dyDescent="0.25">
      <c r="Q6715" s="12" t="str">
        <f t="shared" ca="1" si="211"/>
        <v>-</v>
      </c>
      <c r="W6715" t="str">
        <f t="shared" si="210"/>
        <v>-</v>
      </c>
    </row>
    <row r="6716" spans="1:29" x14ac:dyDescent="0.25">
      <c r="A6716" s="6"/>
      <c r="B6716" s="10"/>
      <c r="C6716" s="6"/>
      <c r="D6716" s="6"/>
      <c r="E6716" s="6"/>
      <c r="F6716" s="6"/>
      <c r="G6716" s="6"/>
      <c r="H6716" s="6"/>
      <c r="I6716" s="6"/>
      <c r="J6716" s="6"/>
      <c r="K6716" s="6"/>
      <c r="L6716" s="6"/>
      <c r="M6716" s="6"/>
      <c r="N6716" s="6"/>
      <c r="O6716" s="6"/>
      <c r="P6716" s="10"/>
      <c r="Q6716" s="15" t="str">
        <f t="shared" ca="1" si="211"/>
        <v>-</v>
      </c>
      <c r="R6716" s="6"/>
      <c r="S6716" s="6"/>
      <c r="T6716" s="6"/>
      <c r="U6716" s="6"/>
      <c r="V6716" s="6"/>
      <c r="W6716" s="6" t="str">
        <f t="shared" si="210"/>
        <v>-</v>
      </c>
      <c r="X6716" s="6"/>
      <c r="Y6716" s="6"/>
      <c r="Z6716" s="6"/>
      <c r="AA6716" s="6"/>
      <c r="AB6716" s="6"/>
      <c r="AC6716" s="6"/>
    </row>
    <row r="6717" spans="1:29" x14ac:dyDescent="0.25">
      <c r="Q6717" s="12" t="str">
        <f t="shared" ca="1" si="211"/>
        <v>-</v>
      </c>
      <c r="W6717" t="str">
        <f t="shared" si="210"/>
        <v>-</v>
      </c>
    </row>
    <row r="6718" spans="1:29" x14ac:dyDescent="0.25">
      <c r="A6718" s="6"/>
      <c r="B6718" s="10"/>
      <c r="C6718" s="6"/>
      <c r="D6718" s="6"/>
      <c r="E6718" s="6"/>
      <c r="F6718" s="6"/>
      <c r="G6718" s="6"/>
      <c r="H6718" s="6"/>
      <c r="I6718" s="6"/>
      <c r="J6718" s="6"/>
      <c r="K6718" s="6"/>
      <c r="L6718" s="6"/>
      <c r="M6718" s="6"/>
      <c r="N6718" s="6"/>
      <c r="O6718" s="6"/>
      <c r="P6718" s="10"/>
      <c r="Q6718" s="15" t="str">
        <f t="shared" ca="1" si="211"/>
        <v>-</v>
      </c>
      <c r="R6718" s="6"/>
      <c r="S6718" s="6"/>
      <c r="T6718" s="6"/>
      <c r="U6718" s="6"/>
      <c r="V6718" s="6"/>
      <c r="W6718" s="6" t="str">
        <f t="shared" si="210"/>
        <v>-</v>
      </c>
      <c r="X6718" s="6"/>
      <c r="Y6718" s="6"/>
      <c r="Z6718" s="6"/>
      <c r="AA6718" s="6"/>
      <c r="AB6718" s="6"/>
      <c r="AC6718" s="6"/>
    </row>
    <row r="6719" spans="1:29" x14ac:dyDescent="0.25">
      <c r="Q6719" s="12" t="str">
        <f t="shared" ca="1" si="211"/>
        <v>-</v>
      </c>
      <c r="W6719" t="str">
        <f t="shared" si="210"/>
        <v>-</v>
      </c>
    </row>
    <row r="6720" spans="1:29" x14ac:dyDescent="0.25">
      <c r="A6720" s="6"/>
      <c r="B6720" s="10"/>
      <c r="C6720" s="6"/>
      <c r="D6720" s="6"/>
      <c r="E6720" s="6"/>
      <c r="F6720" s="6"/>
      <c r="G6720" s="6"/>
      <c r="H6720" s="6"/>
      <c r="I6720" s="6"/>
      <c r="J6720" s="6"/>
      <c r="K6720" s="6"/>
      <c r="L6720" s="6"/>
      <c r="M6720" s="6"/>
      <c r="N6720" s="6"/>
      <c r="O6720" s="6"/>
      <c r="P6720" s="10"/>
      <c r="Q6720" s="15" t="str">
        <f t="shared" ca="1" si="211"/>
        <v>-</v>
      </c>
      <c r="R6720" s="6"/>
      <c r="S6720" s="6"/>
      <c r="T6720" s="6"/>
      <c r="U6720" s="6"/>
      <c r="V6720" s="6"/>
      <c r="W6720" s="6" t="str">
        <f t="shared" si="210"/>
        <v>-</v>
      </c>
      <c r="X6720" s="6"/>
      <c r="Y6720" s="6"/>
      <c r="Z6720" s="6"/>
      <c r="AA6720" s="6"/>
      <c r="AB6720" s="6"/>
      <c r="AC6720" s="6"/>
    </row>
    <row r="6721" spans="1:29" x14ac:dyDescent="0.25">
      <c r="Q6721" s="12" t="str">
        <f t="shared" ca="1" si="211"/>
        <v>-</v>
      </c>
      <c r="W6721" t="str">
        <f t="shared" si="210"/>
        <v>-</v>
      </c>
    </row>
    <row r="6722" spans="1:29" x14ac:dyDescent="0.25">
      <c r="A6722" s="6"/>
      <c r="B6722" s="10"/>
      <c r="C6722" s="6"/>
      <c r="D6722" s="6"/>
      <c r="E6722" s="6"/>
      <c r="F6722" s="6"/>
      <c r="G6722" s="6"/>
      <c r="H6722" s="6"/>
      <c r="I6722" s="6"/>
      <c r="J6722" s="6"/>
      <c r="K6722" s="6"/>
      <c r="L6722" s="6"/>
      <c r="M6722" s="6"/>
      <c r="N6722" s="6"/>
      <c r="O6722" s="6"/>
      <c r="P6722" s="10"/>
      <c r="Q6722" s="15" t="str">
        <f t="shared" ca="1" si="211"/>
        <v>-</v>
      </c>
      <c r="R6722" s="6"/>
      <c r="S6722" s="6"/>
      <c r="T6722" s="6"/>
      <c r="U6722" s="6"/>
      <c r="V6722" s="6"/>
      <c r="W6722" s="6" t="str">
        <f t="shared" si="210"/>
        <v>-</v>
      </c>
      <c r="X6722" s="6"/>
      <c r="Y6722" s="6"/>
      <c r="Z6722" s="6"/>
      <c r="AA6722" s="6"/>
      <c r="AB6722" s="6"/>
      <c r="AC6722" s="6"/>
    </row>
    <row r="6723" spans="1:29" x14ac:dyDescent="0.25">
      <c r="Q6723" s="12" t="str">
        <f t="shared" ca="1" si="211"/>
        <v>-</v>
      </c>
      <c r="W6723" t="str">
        <f t="shared" si="210"/>
        <v>-</v>
      </c>
    </row>
    <row r="6724" spans="1:29" x14ac:dyDescent="0.25">
      <c r="A6724" s="6"/>
      <c r="B6724" s="10"/>
      <c r="C6724" s="6"/>
      <c r="D6724" s="6"/>
      <c r="E6724" s="6"/>
      <c r="F6724" s="6"/>
      <c r="G6724" s="6"/>
      <c r="H6724" s="6"/>
      <c r="I6724" s="6"/>
      <c r="J6724" s="6"/>
      <c r="K6724" s="6"/>
      <c r="L6724" s="6"/>
      <c r="M6724" s="6"/>
      <c r="N6724" s="6"/>
      <c r="O6724" s="6"/>
      <c r="P6724" s="10"/>
      <c r="Q6724" s="15" t="str">
        <f t="shared" ca="1" si="211"/>
        <v>-</v>
      </c>
      <c r="R6724" s="6"/>
      <c r="S6724" s="6"/>
      <c r="T6724" s="6"/>
      <c r="U6724" s="6"/>
      <c r="V6724" s="6"/>
      <c r="W6724" s="6" t="str">
        <f t="shared" si="210"/>
        <v>-</v>
      </c>
      <c r="X6724" s="6"/>
      <c r="Y6724" s="6"/>
      <c r="Z6724" s="6"/>
      <c r="AA6724" s="6"/>
      <c r="AB6724" s="6"/>
      <c r="AC6724" s="6"/>
    </row>
    <row r="6725" spans="1:29" x14ac:dyDescent="0.25">
      <c r="Q6725" s="12" t="str">
        <f t="shared" ca="1" si="211"/>
        <v>-</v>
      </c>
      <c r="W6725" t="str">
        <f t="shared" si="210"/>
        <v>-</v>
      </c>
    </row>
    <row r="6726" spans="1:29" x14ac:dyDescent="0.25">
      <c r="A6726" s="6"/>
      <c r="B6726" s="10"/>
      <c r="C6726" s="6"/>
      <c r="D6726" s="6"/>
      <c r="E6726" s="6"/>
      <c r="F6726" s="6"/>
      <c r="G6726" s="6"/>
      <c r="H6726" s="6"/>
      <c r="I6726" s="6"/>
      <c r="J6726" s="6"/>
      <c r="K6726" s="6"/>
      <c r="L6726" s="6"/>
      <c r="M6726" s="6"/>
      <c r="N6726" s="6"/>
      <c r="O6726" s="6"/>
      <c r="P6726" s="10"/>
      <c r="Q6726" s="15" t="str">
        <f t="shared" ca="1" si="211"/>
        <v>-</v>
      </c>
      <c r="R6726" s="6"/>
      <c r="S6726" s="6"/>
      <c r="T6726" s="6"/>
      <c r="U6726" s="6"/>
      <c r="V6726" s="6"/>
      <c r="W6726" s="6" t="str">
        <f t="shared" si="210"/>
        <v>-</v>
      </c>
      <c r="X6726" s="6"/>
      <c r="Y6726" s="6"/>
      <c r="Z6726" s="6"/>
      <c r="AA6726" s="6"/>
      <c r="AB6726" s="6"/>
      <c r="AC6726" s="6"/>
    </row>
    <row r="6727" spans="1:29" x14ac:dyDescent="0.25">
      <c r="Q6727" s="12" t="str">
        <f t="shared" ca="1" si="211"/>
        <v>-</v>
      </c>
      <c r="W6727" t="str">
        <f t="shared" si="210"/>
        <v>-</v>
      </c>
    </row>
    <row r="6728" spans="1:29" x14ac:dyDescent="0.25">
      <c r="A6728" s="6"/>
      <c r="B6728" s="10"/>
      <c r="C6728" s="6"/>
      <c r="D6728" s="6"/>
      <c r="E6728" s="6"/>
      <c r="F6728" s="6"/>
      <c r="G6728" s="6"/>
      <c r="H6728" s="6"/>
      <c r="I6728" s="6"/>
      <c r="J6728" s="6"/>
      <c r="K6728" s="6"/>
      <c r="L6728" s="6"/>
      <c r="M6728" s="6"/>
      <c r="N6728" s="6"/>
      <c r="O6728" s="6"/>
      <c r="P6728" s="10"/>
      <c r="Q6728" s="15" t="str">
        <f t="shared" ca="1" si="211"/>
        <v>-</v>
      </c>
      <c r="R6728" s="6"/>
      <c r="S6728" s="6"/>
      <c r="T6728" s="6"/>
      <c r="U6728" s="6"/>
      <c r="V6728" s="6"/>
      <c r="W6728" s="6" t="str">
        <f t="shared" ref="W6728:W6791" si="212">IF(OR(ISBLANK(J6728),ISBLANK(V6728)),"-",(IF(J6728=V6728,"Yes","No")))</f>
        <v>-</v>
      </c>
      <c r="X6728" s="6"/>
      <c r="Y6728" s="6"/>
      <c r="Z6728" s="6"/>
      <c r="AA6728" s="6"/>
      <c r="AB6728" s="6"/>
      <c r="AC6728" s="6"/>
    </row>
    <row r="6729" spans="1:29" x14ac:dyDescent="0.25">
      <c r="Q6729" s="12" t="str">
        <f t="shared" ref="Q6729:Q6792" ca="1" si="213">IF(B6729&gt;1/1/1900, (IF(R6729="Closed",(DATEDIF(B6729,P6729,"d"))-(DATEDIF(M6729,O6729,"d")),IF(OR(R6729="Pending",ISBLANK(P6729)),TODAY()-B6729))),"-")</f>
        <v>-</v>
      </c>
      <c r="W6729" t="str">
        <f t="shared" si="212"/>
        <v>-</v>
      </c>
    </row>
    <row r="6730" spans="1:29" x14ac:dyDescent="0.25">
      <c r="A6730" s="6"/>
      <c r="B6730" s="10"/>
      <c r="C6730" s="6"/>
      <c r="D6730" s="6"/>
      <c r="E6730" s="6"/>
      <c r="F6730" s="6"/>
      <c r="G6730" s="6"/>
      <c r="H6730" s="6"/>
      <c r="I6730" s="6"/>
      <c r="J6730" s="6"/>
      <c r="K6730" s="6"/>
      <c r="L6730" s="6"/>
      <c r="M6730" s="6"/>
      <c r="N6730" s="6"/>
      <c r="O6730" s="6"/>
      <c r="P6730" s="10"/>
      <c r="Q6730" s="15" t="str">
        <f t="shared" ca="1" si="213"/>
        <v>-</v>
      </c>
      <c r="R6730" s="6"/>
      <c r="S6730" s="6"/>
      <c r="T6730" s="6"/>
      <c r="U6730" s="6"/>
      <c r="V6730" s="6"/>
      <c r="W6730" s="6" t="str">
        <f t="shared" si="212"/>
        <v>-</v>
      </c>
      <c r="X6730" s="6"/>
      <c r="Y6730" s="6"/>
      <c r="Z6730" s="6"/>
      <c r="AA6730" s="6"/>
      <c r="AB6730" s="6"/>
      <c r="AC6730" s="6"/>
    </row>
    <row r="6731" spans="1:29" x14ac:dyDescent="0.25">
      <c r="Q6731" s="12" t="str">
        <f t="shared" ca="1" si="213"/>
        <v>-</v>
      </c>
      <c r="W6731" t="str">
        <f t="shared" si="212"/>
        <v>-</v>
      </c>
    </row>
    <row r="6732" spans="1:29" x14ac:dyDescent="0.25">
      <c r="A6732" s="6"/>
      <c r="B6732" s="10"/>
      <c r="C6732" s="6"/>
      <c r="D6732" s="6"/>
      <c r="E6732" s="6"/>
      <c r="F6732" s="6"/>
      <c r="G6732" s="6"/>
      <c r="H6732" s="6"/>
      <c r="I6732" s="6"/>
      <c r="J6732" s="6"/>
      <c r="K6732" s="6"/>
      <c r="L6732" s="6"/>
      <c r="M6732" s="6"/>
      <c r="N6732" s="6"/>
      <c r="O6732" s="6"/>
      <c r="P6732" s="10"/>
      <c r="Q6732" s="15" t="str">
        <f t="shared" ca="1" si="213"/>
        <v>-</v>
      </c>
      <c r="R6732" s="6"/>
      <c r="S6732" s="6"/>
      <c r="T6732" s="6"/>
      <c r="U6732" s="6"/>
      <c r="V6732" s="6"/>
      <c r="W6732" s="6" t="str">
        <f t="shared" si="212"/>
        <v>-</v>
      </c>
      <c r="X6732" s="6"/>
      <c r="Y6732" s="6"/>
      <c r="Z6732" s="6"/>
      <c r="AA6732" s="6"/>
      <c r="AB6732" s="6"/>
      <c r="AC6732" s="6"/>
    </row>
    <row r="6733" spans="1:29" x14ac:dyDescent="0.25">
      <c r="Q6733" s="12" t="str">
        <f t="shared" ca="1" si="213"/>
        <v>-</v>
      </c>
      <c r="W6733" t="str">
        <f t="shared" si="212"/>
        <v>-</v>
      </c>
    </row>
    <row r="6734" spans="1:29" x14ac:dyDescent="0.25">
      <c r="A6734" s="6"/>
      <c r="B6734" s="10"/>
      <c r="C6734" s="6"/>
      <c r="D6734" s="6"/>
      <c r="E6734" s="6"/>
      <c r="F6734" s="6"/>
      <c r="G6734" s="6"/>
      <c r="H6734" s="6"/>
      <c r="I6734" s="6"/>
      <c r="J6734" s="6"/>
      <c r="K6734" s="6"/>
      <c r="L6734" s="6"/>
      <c r="M6734" s="6"/>
      <c r="N6734" s="6"/>
      <c r="O6734" s="6"/>
      <c r="P6734" s="10"/>
      <c r="Q6734" s="15" t="str">
        <f t="shared" ca="1" si="213"/>
        <v>-</v>
      </c>
      <c r="R6734" s="6"/>
      <c r="S6734" s="6"/>
      <c r="T6734" s="6"/>
      <c r="U6734" s="6"/>
      <c r="V6734" s="6"/>
      <c r="W6734" s="6" t="str">
        <f t="shared" si="212"/>
        <v>-</v>
      </c>
      <c r="X6734" s="6"/>
      <c r="Y6734" s="6"/>
      <c r="Z6734" s="6"/>
      <c r="AA6734" s="6"/>
      <c r="AB6734" s="6"/>
      <c r="AC6734" s="6"/>
    </row>
    <row r="6735" spans="1:29" x14ac:dyDescent="0.25">
      <c r="Q6735" s="12" t="str">
        <f t="shared" ca="1" si="213"/>
        <v>-</v>
      </c>
      <c r="W6735" t="str">
        <f t="shared" si="212"/>
        <v>-</v>
      </c>
    </row>
    <row r="6736" spans="1:29" x14ac:dyDescent="0.25">
      <c r="A6736" s="6"/>
      <c r="B6736" s="10"/>
      <c r="C6736" s="6"/>
      <c r="D6736" s="6"/>
      <c r="E6736" s="6"/>
      <c r="F6736" s="6"/>
      <c r="G6736" s="6"/>
      <c r="H6736" s="6"/>
      <c r="I6736" s="6"/>
      <c r="J6736" s="6"/>
      <c r="K6736" s="6"/>
      <c r="L6736" s="6"/>
      <c r="M6736" s="6"/>
      <c r="N6736" s="6"/>
      <c r="O6736" s="6"/>
      <c r="P6736" s="10"/>
      <c r="Q6736" s="15" t="str">
        <f t="shared" ca="1" si="213"/>
        <v>-</v>
      </c>
      <c r="R6736" s="6"/>
      <c r="S6736" s="6"/>
      <c r="T6736" s="6"/>
      <c r="U6736" s="6"/>
      <c r="V6736" s="6"/>
      <c r="W6736" s="6" t="str">
        <f t="shared" si="212"/>
        <v>-</v>
      </c>
      <c r="X6736" s="6"/>
      <c r="Y6736" s="6"/>
      <c r="Z6736" s="6"/>
      <c r="AA6736" s="6"/>
      <c r="AB6736" s="6"/>
      <c r="AC6736" s="6"/>
    </row>
    <row r="6737" spans="1:29" x14ac:dyDescent="0.25">
      <c r="Q6737" s="12" t="str">
        <f t="shared" ca="1" si="213"/>
        <v>-</v>
      </c>
      <c r="W6737" t="str">
        <f t="shared" si="212"/>
        <v>-</v>
      </c>
    </row>
    <row r="6738" spans="1:29" x14ac:dyDescent="0.25">
      <c r="A6738" s="6"/>
      <c r="B6738" s="10"/>
      <c r="C6738" s="6"/>
      <c r="D6738" s="6"/>
      <c r="E6738" s="6"/>
      <c r="F6738" s="6"/>
      <c r="G6738" s="6"/>
      <c r="H6738" s="6"/>
      <c r="I6738" s="6"/>
      <c r="J6738" s="6"/>
      <c r="K6738" s="6"/>
      <c r="L6738" s="6"/>
      <c r="M6738" s="6"/>
      <c r="N6738" s="6"/>
      <c r="O6738" s="6"/>
      <c r="P6738" s="10"/>
      <c r="Q6738" s="15" t="str">
        <f t="shared" ca="1" si="213"/>
        <v>-</v>
      </c>
      <c r="R6738" s="6"/>
      <c r="S6738" s="6"/>
      <c r="T6738" s="6"/>
      <c r="U6738" s="6"/>
      <c r="V6738" s="6"/>
      <c r="W6738" s="6" t="str">
        <f t="shared" si="212"/>
        <v>-</v>
      </c>
      <c r="X6738" s="6"/>
      <c r="Y6738" s="6"/>
      <c r="Z6738" s="6"/>
      <c r="AA6738" s="6"/>
      <c r="AB6738" s="6"/>
      <c r="AC6738" s="6"/>
    </row>
    <row r="6739" spans="1:29" x14ac:dyDescent="0.25">
      <c r="Q6739" s="12" t="str">
        <f t="shared" ca="1" si="213"/>
        <v>-</v>
      </c>
      <c r="W6739" t="str">
        <f t="shared" si="212"/>
        <v>-</v>
      </c>
    </row>
    <row r="6740" spans="1:29" x14ac:dyDescent="0.25">
      <c r="A6740" s="6"/>
      <c r="B6740" s="10"/>
      <c r="C6740" s="6"/>
      <c r="D6740" s="6"/>
      <c r="E6740" s="6"/>
      <c r="F6740" s="6"/>
      <c r="G6740" s="6"/>
      <c r="H6740" s="6"/>
      <c r="I6740" s="6"/>
      <c r="J6740" s="6"/>
      <c r="K6740" s="6"/>
      <c r="L6740" s="6"/>
      <c r="M6740" s="6"/>
      <c r="N6740" s="6"/>
      <c r="O6740" s="6"/>
      <c r="P6740" s="10"/>
      <c r="Q6740" s="15" t="str">
        <f t="shared" ca="1" si="213"/>
        <v>-</v>
      </c>
      <c r="R6740" s="6"/>
      <c r="S6740" s="6"/>
      <c r="T6740" s="6"/>
      <c r="U6740" s="6"/>
      <c r="V6740" s="6"/>
      <c r="W6740" s="6" t="str">
        <f t="shared" si="212"/>
        <v>-</v>
      </c>
      <c r="X6740" s="6"/>
      <c r="Y6740" s="6"/>
      <c r="Z6740" s="6"/>
      <c r="AA6740" s="6"/>
      <c r="AB6740" s="6"/>
      <c r="AC6740" s="6"/>
    </row>
    <row r="6741" spans="1:29" x14ac:dyDescent="0.25">
      <c r="Q6741" s="12" t="str">
        <f t="shared" ca="1" si="213"/>
        <v>-</v>
      </c>
      <c r="W6741" t="str">
        <f t="shared" si="212"/>
        <v>-</v>
      </c>
    </row>
    <row r="6742" spans="1:29" x14ac:dyDescent="0.25">
      <c r="A6742" s="6"/>
      <c r="B6742" s="10"/>
      <c r="C6742" s="6"/>
      <c r="D6742" s="6"/>
      <c r="E6742" s="6"/>
      <c r="F6742" s="6"/>
      <c r="G6742" s="6"/>
      <c r="H6742" s="6"/>
      <c r="I6742" s="6"/>
      <c r="J6742" s="6"/>
      <c r="K6742" s="6"/>
      <c r="L6742" s="6"/>
      <c r="M6742" s="6"/>
      <c r="N6742" s="6"/>
      <c r="O6742" s="6"/>
      <c r="P6742" s="10"/>
      <c r="Q6742" s="15" t="str">
        <f t="shared" ca="1" si="213"/>
        <v>-</v>
      </c>
      <c r="R6742" s="6"/>
      <c r="S6742" s="6"/>
      <c r="T6742" s="6"/>
      <c r="U6742" s="6"/>
      <c r="V6742" s="6"/>
      <c r="W6742" s="6" t="str">
        <f t="shared" si="212"/>
        <v>-</v>
      </c>
      <c r="X6742" s="6"/>
      <c r="Y6742" s="6"/>
      <c r="Z6742" s="6"/>
      <c r="AA6742" s="6"/>
      <c r="AB6742" s="6"/>
      <c r="AC6742" s="6"/>
    </row>
    <row r="6743" spans="1:29" x14ac:dyDescent="0.25">
      <c r="Q6743" s="12" t="str">
        <f t="shared" ca="1" si="213"/>
        <v>-</v>
      </c>
      <c r="W6743" t="str">
        <f t="shared" si="212"/>
        <v>-</v>
      </c>
    </row>
    <row r="6744" spans="1:29" x14ac:dyDescent="0.25">
      <c r="A6744" s="6"/>
      <c r="B6744" s="10"/>
      <c r="C6744" s="6"/>
      <c r="D6744" s="6"/>
      <c r="E6744" s="6"/>
      <c r="F6744" s="6"/>
      <c r="G6744" s="6"/>
      <c r="H6744" s="6"/>
      <c r="I6744" s="6"/>
      <c r="J6744" s="6"/>
      <c r="K6744" s="6"/>
      <c r="L6744" s="6"/>
      <c r="M6744" s="6"/>
      <c r="N6744" s="6"/>
      <c r="O6744" s="6"/>
      <c r="P6744" s="10"/>
      <c r="Q6744" s="15" t="str">
        <f t="shared" ca="1" si="213"/>
        <v>-</v>
      </c>
      <c r="R6744" s="6"/>
      <c r="S6744" s="6"/>
      <c r="T6744" s="6"/>
      <c r="U6744" s="6"/>
      <c r="V6744" s="6"/>
      <c r="W6744" s="6" t="str">
        <f t="shared" si="212"/>
        <v>-</v>
      </c>
      <c r="X6744" s="6"/>
      <c r="Y6744" s="6"/>
      <c r="Z6744" s="6"/>
      <c r="AA6744" s="6"/>
      <c r="AB6744" s="6"/>
      <c r="AC6744" s="6"/>
    </row>
    <row r="6745" spans="1:29" x14ac:dyDescent="0.25">
      <c r="Q6745" s="12" t="str">
        <f t="shared" ca="1" si="213"/>
        <v>-</v>
      </c>
      <c r="W6745" t="str">
        <f t="shared" si="212"/>
        <v>-</v>
      </c>
    </row>
    <row r="6746" spans="1:29" x14ac:dyDescent="0.25">
      <c r="A6746" s="6"/>
      <c r="B6746" s="10"/>
      <c r="C6746" s="6"/>
      <c r="D6746" s="6"/>
      <c r="E6746" s="6"/>
      <c r="F6746" s="6"/>
      <c r="G6746" s="6"/>
      <c r="H6746" s="6"/>
      <c r="I6746" s="6"/>
      <c r="J6746" s="6"/>
      <c r="K6746" s="6"/>
      <c r="L6746" s="6"/>
      <c r="M6746" s="6"/>
      <c r="N6746" s="6"/>
      <c r="O6746" s="6"/>
      <c r="P6746" s="10"/>
      <c r="Q6746" s="15" t="str">
        <f t="shared" ca="1" si="213"/>
        <v>-</v>
      </c>
      <c r="R6746" s="6"/>
      <c r="S6746" s="6"/>
      <c r="T6746" s="6"/>
      <c r="U6746" s="6"/>
      <c r="V6746" s="6"/>
      <c r="W6746" s="6" t="str">
        <f t="shared" si="212"/>
        <v>-</v>
      </c>
      <c r="X6746" s="6"/>
      <c r="Y6746" s="6"/>
      <c r="Z6746" s="6"/>
      <c r="AA6746" s="6"/>
      <c r="AB6746" s="6"/>
      <c r="AC6746" s="6"/>
    </row>
    <row r="6747" spans="1:29" x14ac:dyDescent="0.25">
      <c r="Q6747" s="12" t="str">
        <f t="shared" ca="1" si="213"/>
        <v>-</v>
      </c>
      <c r="W6747" t="str">
        <f t="shared" si="212"/>
        <v>-</v>
      </c>
    </row>
    <row r="6748" spans="1:29" x14ac:dyDescent="0.25">
      <c r="A6748" s="6"/>
      <c r="B6748" s="10"/>
      <c r="C6748" s="6"/>
      <c r="D6748" s="6"/>
      <c r="E6748" s="6"/>
      <c r="F6748" s="6"/>
      <c r="G6748" s="6"/>
      <c r="H6748" s="6"/>
      <c r="I6748" s="6"/>
      <c r="J6748" s="6"/>
      <c r="K6748" s="6"/>
      <c r="L6748" s="6"/>
      <c r="M6748" s="6"/>
      <c r="N6748" s="6"/>
      <c r="O6748" s="6"/>
      <c r="P6748" s="10"/>
      <c r="Q6748" s="15" t="str">
        <f t="shared" ca="1" si="213"/>
        <v>-</v>
      </c>
      <c r="R6748" s="6"/>
      <c r="S6748" s="6"/>
      <c r="T6748" s="6"/>
      <c r="U6748" s="6"/>
      <c r="V6748" s="6"/>
      <c r="W6748" s="6" t="str">
        <f t="shared" si="212"/>
        <v>-</v>
      </c>
      <c r="X6748" s="6"/>
      <c r="Y6748" s="6"/>
      <c r="Z6748" s="6"/>
      <c r="AA6748" s="6"/>
      <c r="AB6748" s="6"/>
      <c r="AC6748" s="6"/>
    </row>
    <row r="6749" spans="1:29" x14ac:dyDescent="0.25">
      <c r="Q6749" s="12" t="str">
        <f t="shared" ca="1" si="213"/>
        <v>-</v>
      </c>
      <c r="W6749" t="str">
        <f t="shared" si="212"/>
        <v>-</v>
      </c>
    </row>
    <row r="6750" spans="1:29" x14ac:dyDescent="0.25">
      <c r="A6750" s="6"/>
      <c r="B6750" s="10"/>
      <c r="C6750" s="6"/>
      <c r="D6750" s="6"/>
      <c r="E6750" s="6"/>
      <c r="F6750" s="6"/>
      <c r="G6750" s="6"/>
      <c r="H6750" s="6"/>
      <c r="I6750" s="6"/>
      <c r="J6750" s="6"/>
      <c r="K6750" s="6"/>
      <c r="L6750" s="6"/>
      <c r="M6750" s="6"/>
      <c r="N6750" s="6"/>
      <c r="O6750" s="6"/>
      <c r="P6750" s="10"/>
      <c r="Q6750" s="15" t="str">
        <f t="shared" ca="1" si="213"/>
        <v>-</v>
      </c>
      <c r="R6750" s="6"/>
      <c r="S6750" s="6"/>
      <c r="T6750" s="6"/>
      <c r="U6750" s="6"/>
      <c r="V6750" s="6"/>
      <c r="W6750" s="6" t="str">
        <f t="shared" si="212"/>
        <v>-</v>
      </c>
      <c r="X6750" s="6"/>
      <c r="Y6750" s="6"/>
      <c r="Z6750" s="6"/>
      <c r="AA6750" s="6"/>
      <c r="AB6750" s="6"/>
      <c r="AC6750" s="6"/>
    </row>
    <row r="6751" spans="1:29" x14ac:dyDescent="0.25">
      <c r="Q6751" s="12" t="str">
        <f t="shared" ca="1" si="213"/>
        <v>-</v>
      </c>
      <c r="W6751" t="str">
        <f t="shared" si="212"/>
        <v>-</v>
      </c>
    </row>
    <row r="6752" spans="1:29" x14ac:dyDescent="0.25">
      <c r="A6752" s="6"/>
      <c r="B6752" s="10"/>
      <c r="C6752" s="6"/>
      <c r="D6752" s="6"/>
      <c r="E6752" s="6"/>
      <c r="F6752" s="6"/>
      <c r="G6752" s="6"/>
      <c r="H6752" s="6"/>
      <c r="I6752" s="6"/>
      <c r="J6752" s="6"/>
      <c r="K6752" s="6"/>
      <c r="L6752" s="6"/>
      <c r="M6752" s="6"/>
      <c r="N6752" s="6"/>
      <c r="O6752" s="6"/>
      <c r="P6752" s="10"/>
      <c r="Q6752" s="15" t="str">
        <f t="shared" ca="1" si="213"/>
        <v>-</v>
      </c>
      <c r="R6752" s="6"/>
      <c r="S6752" s="6"/>
      <c r="T6752" s="6"/>
      <c r="U6752" s="6"/>
      <c r="V6752" s="6"/>
      <c r="W6752" s="6" t="str">
        <f t="shared" si="212"/>
        <v>-</v>
      </c>
      <c r="X6752" s="6"/>
      <c r="Y6752" s="6"/>
      <c r="Z6752" s="6"/>
      <c r="AA6752" s="6"/>
      <c r="AB6752" s="6"/>
      <c r="AC6752" s="6"/>
    </row>
    <row r="6753" spans="1:29" x14ac:dyDescent="0.25">
      <c r="Q6753" s="12" t="str">
        <f t="shared" ca="1" si="213"/>
        <v>-</v>
      </c>
      <c r="W6753" t="str">
        <f t="shared" si="212"/>
        <v>-</v>
      </c>
    </row>
    <row r="6754" spans="1:29" x14ac:dyDescent="0.25">
      <c r="A6754" s="6"/>
      <c r="B6754" s="10"/>
      <c r="C6754" s="6"/>
      <c r="D6754" s="6"/>
      <c r="E6754" s="6"/>
      <c r="F6754" s="6"/>
      <c r="G6754" s="6"/>
      <c r="H6754" s="6"/>
      <c r="I6754" s="6"/>
      <c r="J6754" s="6"/>
      <c r="K6754" s="6"/>
      <c r="L6754" s="6"/>
      <c r="M6754" s="6"/>
      <c r="N6754" s="6"/>
      <c r="O6754" s="6"/>
      <c r="P6754" s="10"/>
      <c r="Q6754" s="15" t="str">
        <f t="shared" ca="1" si="213"/>
        <v>-</v>
      </c>
      <c r="R6754" s="6"/>
      <c r="S6754" s="6"/>
      <c r="T6754" s="6"/>
      <c r="U6754" s="6"/>
      <c r="V6754" s="6"/>
      <c r="W6754" s="6" t="str">
        <f t="shared" si="212"/>
        <v>-</v>
      </c>
      <c r="X6754" s="6"/>
      <c r="Y6754" s="6"/>
      <c r="Z6754" s="6"/>
      <c r="AA6754" s="6"/>
      <c r="AB6754" s="6"/>
      <c r="AC6754" s="6"/>
    </row>
    <row r="6755" spans="1:29" x14ac:dyDescent="0.25">
      <c r="Q6755" s="12" t="str">
        <f t="shared" ca="1" si="213"/>
        <v>-</v>
      </c>
      <c r="W6755" t="str">
        <f t="shared" si="212"/>
        <v>-</v>
      </c>
    </row>
    <row r="6756" spans="1:29" x14ac:dyDescent="0.25">
      <c r="A6756" s="6"/>
      <c r="B6756" s="10"/>
      <c r="C6756" s="6"/>
      <c r="D6756" s="6"/>
      <c r="E6756" s="6"/>
      <c r="F6756" s="6"/>
      <c r="G6756" s="6"/>
      <c r="H6756" s="6"/>
      <c r="I6756" s="6"/>
      <c r="J6756" s="6"/>
      <c r="K6756" s="6"/>
      <c r="L6756" s="6"/>
      <c r="M6756" s="6"/>
      <c r="N6756" s="6"/>
      <c r="O6756" s="6"/>
      <c r="P6756" s="10"/>
      <c r="Q6756" s="15" t="str">
        <f t="shared" ca="1" si="213"/>
        <v>-</v>
      </c>
      <c r="R6756" s="6"/>
      <c r="S6756" s="6"/>
      <c r="T6756" s="6"/>
      <c r="U6756" s="6"/>
      <c r="V6756" s="6"/>
      <c r="W6756" s="6" t="str">
        <f t="shared" si="212"/>
        <v>-</v>
      </c>
      <c r="X6756" s="6"/>
      <c r="Y6756" s="6"/>
      <c r="Z6756" s="6"/>
      <c r="AA6756" s="6"/>
      <c r="AB6756" s="6"/>
      <c r="AC6756" s="6"/>
    </row>
    <row r="6757" spans="1:29" x14ac:dyDescent="0.25">
      <c r="Q6757" s="12" t="str">
        <f t="shared" ca="1" si="213"/>
        <v>-</v>
      </c>
      <c r="W6757" t="str">
        <f t="shared" si="212"/>
        <v>-</v>
      </c>
    </row>
    <row r="6758" spans="1:29" x14ac:dyDescent="0.25">
      <c r="A6758" s="6"/>
      <c r="B6758" s="10"/>
      <c r="C6758" s="6"/>
      <c r="D6758" s="6"/>
      <c r="E6758" s="6"/>
      <c r="F6758" s="6"/>
      <c r="G6758" s="6"/>
      <c r="H6758" s="6"/>
      <c r="I6758" s="6"/>
      <c r="J6758" s="6"/>
      <c r="K6758" s="6"/>
      <c r="L6758" s="6"/>
      <c r="M6758" s="6"/>
      <c r="N6758" s="6"/>
      <c r="O6758" s="6"/>
      <c r="P6758" s="10"/>
      <c r="Q6758" s="15" t="str">
        <f t="shared" ca="1" si="213"/>
        <v>-</v>
      </c>
      <c r="R6758" s="6"/>
      <c r="S6758" s="6"/>
      <c r="T6758" s="6"/>
      <c r="U6758" s="6"/>
      <c r="V6758" s="6"/>
      <c r="W6758" s="6" t="str">
        <f t="shared" si="212"/>
        <v>-</v>
      </c>
      <c r="X6758" s="6"/>
      <c r="Y6758" s="6"/>
      <c r="Z6758" s="6"/>
      <c r="AA6758" s="6"/>
      <c r="AB6758" s="6"/>
      <c r="AC6758" s="6"/>
    </row>
    <row r="6759" spans="1:29" x14ac:dyDescent="0.25">
      <c r="Q6759" s="12" t="str">
        <f t="shared" ca="1" si="213"/>
        <v>-</v>
      </c>
      <c r="W6759" t="str">
        <f t="shared" si="212"/>
        <v>-</v>
      </c>
    </row>
    <row r="6760" spans="1:29" x14ac:dyDescent="0.25">
      <c r="A6760" s="6"/>
      <c r="B6760" s="10"/>
      <c r="C6760" s="6"/>
      <c r="D6760" s="6"/>
      <c r="E6760" s="6"/>
      <c r="F6760" s="6"/>
      <c r="G6760" s="6"/>
      <c r="H6760" s="6"/>
      <c r="I6760" s="6"/>
      <c r="J6760" s="6"/>
      <c r="K6760" s="6"/>
      <c r="L6760" s="6"/>
      <c r="M6760" s="6"/>
      <c r="N6760" s="6"/>
      <c r="O6760" s="6"/>
      <c r="P6760" s="10"/>
      <c r="Q6760" s="15" t="str">
        <f t="shared" ca="1" si="213"/>
        <v>-</v>
      </c>
      <c r="R6760" s="6"/>
      <c r="S6760" s="6"/>
      <c r="T6760" s="6"/>
      <c r="U6760" s="6"/>
      <c r="V6760" s="6"/>
      <c r="W6760" s="6" t="str">
        <f t="shared" si="212"/>
        <v>-</v>
      </c>
      <c r="X6760" s="6"/>
      <c r="Y6760" s="6"/>
      <c r="Z6760" s="6"/>
      <c r="AA6760" s="6"/>
      <c r="AB6760" s="6"/>
      <c r="AC6760" s="6"/>
    </row>
    <row r="6761" spans="1:29" x14ac:dyDescent="0.25">
      <c r="Q6761" s="12" t="str">
        <f t="shared" ca="1" si="213"/>
        <v>-</v>
      </c>
      <c r="W6761" t="str">
        <f t="shared" si="212"/>
        <v>-</v>
      </c>
    </row>
    <row r="6762" spans="1:29" x14ac:dyDescent="0.25">
      <c r="A6762" s="6"/>
      <c r="B6762" s="10"/>
      <c r="C6762" s="6"/>
      <c r="D6762" s="6"/>
      <c r="E6762" s="6"/>
      <c r="F6762" s="6"/>
      <c r="G6762" s="6"/>
      <c r="H6762" s="6"/>
      <c r="I6762" s="6"/>
      <c r="J6762" s="6"/>
      <c r="K6762" s="6"/>
      <c r="L6762" s="6"/>
      <c r="M6762" s="6"/>
      <c r="N6762" s="6"/>
      <c r="O6762" s="6"/>
      <c r="P6762" s="10"/>
      <c r="Q6762" s="15" t="str">
        <f t="shared" ca="1" si="213"/>
        <v>-</v>
      </c>
      <c r="R6762" s="6"/>
      <c r="S6762" s="6"/>
      <c r="T6762" s="6"/>
      <c r="U6762" s="6"/>
      <c r="V6762" s="6"/>
      <c r="W6762" s="6" t="str">
        <f t="shared" si="212"/>
        <v>-</v>
      </c>
      <c r="X6762" s="6"/>
      <c r="Y6762" s="6"/>
      <c r="Z6762" s="6"/>
      <c r="AA6762" s="6"/>
      <c r="AB6762" s="6"/>
      <c r="AC6762" s="6"/>
    </row>
    <row r="6763" spans="1:29" x14ac:dyDescent="0.25">
      <c r="Q6763" s="12" t="str">
        <f t="shared" ca="1" si="213"/>
        <v>-</v>
      </c>
      <c r="W6763" t="str">
        <f t="shared" si="212"/>
        <v>-</v>
      </c>
    </row>
    <row r="6764" spans="1:29" x14ac:dyDescent="0.25">
      <c r="A6764" s="6"/>
      <c r="B6764" s="10"/>
      <c r="C6764" s="6"/>
      <c r="D6764" s="6"/>
      <c r="E6764" s="6"/>
      <c r="F6764" s="6"/>
      <c r="G6764" s="6"/>
      <c r="H6764" s="6"/>
      <c r="I6764" s="6"/>
      <c r="J6764" s="6"/>
      <c r="K6764" s="6"/>
      <c r="L6764" s="6"/>
      <c r="M6764" s="6"/>
      <c r="N6764" s="6"/>
      <c r="O6764" s="6"/>
      <c r="P6764" s="10"/>
      <c r="Q6764" s="15" t="str">
        <f t="shared" ca="1" si="213"/>
        <v>-</v>
      </c>
      <c r="R6764" s="6"/>
      <c r="S6764" s="6"/>
      <c r="T6764" s="6"/>
      <c r="U6764" s="6"/>
      <c r="V6764" s="6"/>
      <c r="W6764" s="6" t="str">
        <f t="shared" si="212"/>
        <v>-</v>
      </c>
      <c r="X6764" s="6"/>
      <c r="Y6764" s="6"/>
      <c r="Z6764" s="6"/>
      <c r="AA6764" s="6"/>
      <c r="AB6764" s="6"/>
      <c r="AC6764" s="6"/>
    </row>
    <row r="6765" spans="1:29" x14ac:dyDescent="0.25">
      <c r="Q6765" s="12" t="str">
        <f t="shared" ca="1" si="213"/>
        <v>-</v>
      </c>
      <c r="W6765" t="str">
        <f t="shared" si="212"/>
        <v>-</v>
      </c>
    </row>
    <row r="6766" spans="1:29" x14ac:dyDescent="0.25">
      <c r="A6766" s="6"/>
      <c r="B6766" s="10"/>
      <c r="C6766" s="6"/>
      <c r="D6766" s="6"/>
      <c r="E6766" s="6"/>
      <c r="F6766" s="6"/>
      <c r="G6766" s="6"/>
      <c r="H6766" s="6"/>
      <c r="I6766" s="6"/>
      <c r="J6766" s="6"/>
      <c r="K6766" s="6"/>
      <c r="L6766" s="6"/>
      <c r="M6766" s="6"/>
      <c r="N6766" s="6"/>
      <c r="O6766" s="6"/>
      <c r="P6766" s="10"/>
      <c r="Q6766" s="15" t="str">
        <f t="shared" ca="1" si="213"/>
        <v>-</v>
      </c>
      <c r="R6766" s="6"/>
      <c r="S6766" s="6"/>
      <c r="T6766" s="6"/>
      <c r="U6766" s="6"/>
      <c r="V6766" s="6"/>
      <c r="W6766" s="6" t="str">
        <f t="shared" si="212"/>
        <v>-</v>
      </c>
      <c r="X6766" s="6"/>
      <c r="Y6766" s="6"/>
      <c r="Z6766" s="6"/>
      <c r="AA6766" s="6"/>
      <c r="AB6766" s="6"/>
      <c r="AC6766" s="6"/>
    </row>
    <row r="6767" spans="1:29" x14ac:dyDescent="0.25">
      <c r="Q6767" s="12" t="str">
        <f t="shared" ca="1" si="213"/>
        <v>-</v>
      </c>
      <c r="W6767" t="str">
        <f t="shared" si="212"/>
        <v>-</v>
      </c>
    </row>
    <row r="6768" spans="1:29" x14ac:dyDescent="0.25">
      <c r="A6768" s="6"/>
      <c r="B6768" s="10"/>
      <c r="C6768" s="6"/>
      <c r="D6768" s="6"/>
      <c r="E6768" s="6"/>
      <c r="F6768" s="6"/>
      <c r="G6768" s="6"/>
      <c r="H6768" s="6"/>
      <c r="I6768" s="6"/>
      <c r="J6768" s="6"/>
      <c r="K6768" s="6"/>
      <c r="L6768" s="6"/>
      <c r="M6768" s="6"/>
      <c r="N6768" s="6"/>
      <c r="O6768" s="6"/>
      <c r="P6768" s="10"/>
      <c r="Q6768" s="15" t="str">
        <f t="shared" ca="1" si="213"/>
        <v>-</v>
      </c>
      <c r="R6768" s="6"/>
      <c r="S6768" s="6"/>
      <c r="T6768" s="6"/>
      <c r="U6768" s="6"/>
      <c r="V6768" s="6"/>
      <c r="W6768" s="6" t="str">
        <f t="shared" si="212"/>
        <v>-</v>
      </c>
      <c r="X6768" s="6"/>
      <c r="Y6768" s="6"/>
      <c r="Z6768" s="6"/>
      <c r="AA6768" s="6"/>
      <c r="AB6768" s="6"/>
      <c r="AC6768" s="6"/>
    </row>
    <row r="6769" spans="1:29" x14ac:dyDescent="0.25">
      <c r="Q6769" s="12" t="str">
        <f t="shared" ca="1" si="213"/>
        <v>-</v>
      </c>
      <c r="W6769" t="str">
        <f t="shared" si="212"/>
        <v>-</v>
      </c>
    </row>
    <row r="6770" spans="1:29" x14ac:dyDescent="0.25">
      <c r="A6770" s="6"/>
      <c r="B6770" s="10"/>
      <c r="C6770" s="6"/>
      <c r="D6770" s="6"/>
      <c r="E6770" s="6"/>
      <c r="F6770" s="6"/>
      <c r="G6770" s="6"/>
      <c r="H6770" s="6"/>
      <c r="I6770" s="6"/>
      <c r="J6770" s="6"/>
      <c r="K6770" s="6"/>
      <c r="L6770" s="6"/>
      <c r="M6770" s="6"/>
      <c r="N6770" s="6"/>
      <c r="O6770" s="6"/>
      <c r="P6770" s="10"/>
      <c r="Q6770" s="15" t="str">
        <f t="shared" ca="1" si="213"/>
        <v>-</v>
      </c>
      <c r="R6770" s="6"/>
      <c r="S6770" s="6"/>
      <c r="T6770" s="6"/>
      <c r="U6770" s="6"/>
      <c r="V6770" s="6"/>
      <c r="W6770" s="6" t="str">
        <f t="shared" si="212"/>
        <v>-</v>
      </c>
      <c r="X6770" s="6"/>
      <c r="Y6770" s="6"/>
      <c r="Z6770" s="6"/>
      <c r="AA6770" s="6"/>
      <c r="AB6770" s="6"/>
      <c r="AC6770" s="6"/>
    </row>
    <row r="6771" spans="1:29" x14ac:dyDescent="0.25">
      <c r="Q6771" s="12" t="str">
        <f t="shared" ca="1" si="213"/>
        <v>-</v>
      </c>
      <c r="W6771" t="str">
        <f t="shared" si="212"/>
        <v>-</v>
      </c>
    </row>
    <row r="6772" spans="1:29" x14ac:dyDescent="0.25">
      <c r="A6772" s="6"/>
      <c r="B6772" s="10"/>
      <c r="C6772" s="6"/>
      <c r="D6772" s="6"/>
      <c r="E6772" s="6"/>
      <c r="F6772" s="6"/>
      <c r="G6772" s="6"/>
      <c r="H6772" s="6"/>
      <c r="I6772" s="6"/>
      <c r="J6772" s="6"/>
      <c r="K6772" s="6"/>
      <c r="L6772" s="6"/>
      <c r="M6772" s="6"/>
      <c r="N6772" s="6"/>
      <c r="O6772" s="6"/>
      <c r="P6772" s="10"/>
      <c r="Q6772" s="15" t="str">
        <f t="shared" ca="1" si="213"/>
        <v>-</v>
      </c>
      <c r="R6772" s="6"/>
      <c r="S6772" s="6"/>
      <c r="T6772" s="6"/>
      <c r="U6772" s="6"/>
      <c r="V6772" s="6"/>
      <c r="W6772" s="6" t="str">
        <f t="shared" si="212"/>
        <v>-</v>
      </c>
      <c r="X6772" s="6"/>
      <c r="Y6772" s="6"/>
      <c r="Z6772" s="6"/>
      <c r="AA6772" s="6"/>
      <c r="AB6772" s="6"/>
      <c r="AC6772" s="6"/>
    </row>
    <row r="6773" spans="1:29" x14ac:dyDescent="0.25">
      <c r="Q6773" s="12" t="str">
        <f t="shared" ca="1" si="213"/>
        <v>-</v>
      </c>
      <c r="W6773" t="str">
        <f t="shared" si="212"/>
        <v>-</v>
      </c>
    </row>
    <row r="6774" spans="1:29" x14ac:dyDescent="0.25">
      <c r="A6774" s="6"/>
      <c r="B6774" s="10"/>
      <c r="C6774" s="6"/>
      <c r="D6774" s="6"/>
      <c r="E6774" s="6"/>
      <c r="F6774" s="6"/>
      <c r="G6774" s="6"/>
      <c r="H6774" s="6"/>
      <c r="I6774" s="6"/>
      <c r="J6774" s="6"/>
      <c r="K6774" s="6"/>
      <c r="L6774" s="6"/>
      <c r="M6774" s="6"/>
      <c r="N6774" s="6"/>
      <c r="O6774" s="6"/>
      <c r="P6774" s="10"/>
      <c r="Q6774" s="15" t="str">
        <f t="shared" ca="1" si="213"/>
        <v>-</v>
      </c>
      <c r="R6774" s="6"/>
      <c r="S6774" s="6"/>
      <c r="T6774" s="6"/>
      <c r="U6774" s="6"/>
      <c r="V6774" s="6"/>
      <c r="W6774" s="6" t="str">
        <f t="shared" si="212"/>
        <v>-</v>
      </c>
      <c r="X6774" s="6"/>
      <c r="Y6774" s="6"/>
      <c r="Z6774" s="6"/>
      <c r="AA6774" s="6"/>
      <c r="AB6774" s="6"/>
      <c r="AC6774" s="6"/>
    </row>
    <row r="6775" spans="1:29" x14ac:dyDescent="0.25">
      <c r="Q6775" s="12" t="str">
        <f t="shared" ca="1" si="213"/>
        <v>-</v>
      </c>
      <c r="W6775" t="str">
        <f t="shared" si="212"/>
        <v>-</v>
      </c>
    </row>
    <row r="6776" spans="1:29" x14ac:dyDescent="0.25">
      <c r="A6776" s="6"/>
      <c r="B6776" s="10"/>
      <c r="C6776" s="6"/>
      <c r="D6776" s="6"/>
      <c r="E6776" s="6"/>
      <c r="F6776" s="6"/>
      <c r="G6776" s="6"/>
      <c r="H6776" s="6"/>
      <c r="I6776" s="6"/>
      <c r="J6776" s="6"/>
      <c r="K6776" s="6"/>
      <c r="L6776" s="6"/>
      <c r="M6776" s="6"/>
      <c r="N6776" s="6"/>
      <c r="O6776" s="6"/>
      <c r="P6776" s="10"/>
      <c r="Q6776" s="15" t="str">
        <f t="shared" ca="1" si="213"/>
        <v>-</v>
      </c>
      <c r="R6776" s="6"/>
      <c r="S6776" s="6"/>
      <c r="T6776" s="6"/>
      <c r="U6776" s="6"/>
      <c r="V6776" s="6"/>
      <c r="W6776" s="6" t="str">
        <f t="shared" si="212"/>
        <v>-</v>
      </c>
      <c r="X6776" s="6"/>
      <c r="Y6776" s="6"/>
      <c r="Z6776" s="6"/>
      <c r="AA6776" s="6"/>
      <c r="AB6776" s="6"/>
      <c r="AC6776" s="6"/>
    </row>
    <row r="6777" spans="1:29" x14ac:dyDescent="0.25">
      <c r="Q6777" s="12" t="str">
        <f t="shared" ca="1" si="213"/>
        <v>-</v>
      </c>
      <c r="W6777" t="str">
        <f t="shared" si="212"/>
        <v>-</v>
      </c>
    </row>
    <row r="6778" spans="1:29" x14ac:dyDescent="0.25">
      <c r="A6778" s="6"/>
      <c r="B6778" s="10"/>
      <c r="C6778" s="6"/>
      <c r="D6778" s="6"/>
      <c r="E6778" s="6"/>
      <c r="F6778" s="6"/>
      <c r="G6778" s="6"/>
      <c r="H6778" s="6"/>
      <c r="I6778" s="6"/>
      <c r="J6778" s="6"/>
      <c r="K6778" s="6"/>
      <c r="L6778" s="6"/>
      <c r="M6778" s="6"/>
      <c r="N6778" s="6"/>
      <c r="O6778" s="6"/>
      <c r="P6778" s="10"/>
      <c r="Q6778" s="15" t="str">
        <f t="shared" ca="1" si="213"/>
        <v>-</v>
      </c>
      <c r="R6778" s="6"/>
      <c r="S6778" s="6"/>
      <c r="T6778" s="6"/>
      <c r="U6778" s="6"/>
      <c r="V6778" s="6"/>
      <c r="W6778" s="6" t="str">
        <f t="shared" si="212"/>
        <v>-</v>
      </c>
      <c r="X6778" s="6"/>
      <c r="Y6778" s="6"/>
      <c r="Z6778" s="6"/>
      <c r="AA6778" s="6"/>
      <c r="AB6778" s="6"/>
      <c r="AC6778" s="6"/>
    </row>
    <row r="6779" spans="1:29" x14ac:dyDescent="0.25">
      <c r="Q6779" s="12" t="str">
        <f t="shared" ca="1" si="213"/>
        <v>-</v>
      </c>
      <c r="W6779" t="str">
        <f t="shared" si="212"/>
        <v>-</v>
      </c>
    </row>
    <row r="6780" spans="1:29" x14ac:dyDescent="0.25">
      <c r="A6780" s="6"/>
      <c r="B6780" s="10"/>
      <c r="C6780" s="6"/>
      <c r="D6780" s="6"/>
      <c r="E6780" s="6"/>
      <c r="F6780" s="6"/>
      <c r="G6780" s="6"/>
      <c r="H6780" s="6"/>
      <c r="I6780" s="6"/>
      <c r="J6780" s="6"/>
      <c r="K6780" s="6"/>
      <c r="L6780" s="6"/>
      <c r="M6780" s="6"/>
      <c r="N6780" s="6"/>
      <c r="O6780" s="6"/>
      <c r="P6780" s="10"/>
      <c r="Q6780" s="15" t="str">
        <f t="shared" ca="1" si="213"/>
        <v>-</v>
      </c>
      <c r="R6780" s="6"/>
      <c r="S6780" s="6"/>
      <c r="T6780" s="6"/>
      <c r="U6780" s="6"/>
      <c r="V6780" s="6"/>
      <c r="W6780" s="6" t="str">
        <f t="shared" si="212"/>
        <v>-</v>
      </c>
      <c r="X6780" s="6"/>
      <c r="Y6780" s="6"/>
      <c r="Z6780" s="6"/>
      <c r="AA6780" s="6"/>
      <c r="AB6780" s="6"/>
      <c r="AC6780" s="6"/>
    </row>
    <row r="6781" spans="1:29" x14ac:dyDescent="0.25">
      <c r="Q6781" s="12" t="str">
        <f t="shared" ca="1" si="213"/>
        <v>-</v>
      </c>
      <c r="W6781" t="str">
        <f t="shared" si="212"/>
        <v>-</v>
      </c>
    </row>
    <row r="6782" spans="1:29" x14ac:dyDescent="0.25">
      <c r="A6782" s="6"/>
      <c r="B6782" s="10"/>
      <c r="C6782" s="6"/>
      <c r="D6782" s="6"/>
      <c r="E6782" s="6"/>
      <c r="F6782" s="6"/>
      <c r="G6782" s="6"/>
      <c r="H6782" s="6"/>
      <c r="I6782" s="6"/>
      <c r="J6782" s="6"/>
      <c r="K6782" s="6"/>
      <c r="L6782" s="6"/>
      <c r="M6782" s="6"/>
      <c r="N6782" s="6"/>
      <c r="O6782" s="6"/>
      <c r="P6782" s="10"/>
      <c r="Q6782" s="15" t="str">
        <f t="shared" ca="1" si="213"/>
        <v>-</v>
      </c>
      <c r="R6782" s="6"/>
      <c r="S6782" s="6"/>
      <c r="T6782" s="6"/>
      <c r="U6782" s="6"/>
      <c r="V6782" s="6"/>
      <c r="W6782" s="6" t="str">
        <f t="shared" si="212"/>
        <v>-</v>
      </c>
      <c r="X6782" s="6"/>
      <c r="Y6782" s="6"/>
      <c r="Z6782" s="6"/>
      <c r="AA6782" s="6"/>
      <c r="AB6782" s="6"/>
      <c r="AC6782" s="6"/>
    </row>
    <row r="6783" spans="1:29" x14ac:dyDescent="0.25">
      <c r="Q6783" s="12" t="str">
        <f t="shared" ca="1" si="213"/>
        <v>-</v>
      </c>
      <c r="W6783" t="str">
        <f t="shared" si="212"/>
        <v>-</v>
      </c>
    </row>
    <row r="6784" spans="1:29" x14ac:dyDescent="0.25">
      <c r="A6784" s="6"/>
      <c r="B6784" s="10"/>
      <c r="C6784" s="6"/>
      <c r="D6784" s="6"/>
      <c r="E6784" s="6"/>
      <c r="F6784" s="6"/>
      <c r="G6784" s="6"/>
      <c r="H6784" s="6"/>
      <c r="I6784" s="6"/>
      <c r="J6784" s="6"/>
      <c r="K6784" s="6"/>
      <c r="L6784" s="6"/>
      <c r="M6784" s="6"/>
      <c r="N6784" s="6"/>
      <c r="O6784" s="6"/>
      <c r="P6784" s="10"/>
      <c r="Q6784" s="15" t="str">
        <f t="shared" ca="1" si="213"/>
        <v>-</v>
      </c>
      <c r="R6784" s="6"/>
      <c r="S6784" s="6"/>
      <c r="T6784" s="6"/>
      <c r="U6784" s="6"/>
      <c r="V6784" s="6"/>
      <c r="W6784" s="6" t="str">
        <f t="shared" si="212"/>
        <v>-</v>
      </c>
      <c r="X6784" s="6"/>
      <c r="Y6784" s="6"/>
      <c r="Z6784" s="6"/>
      <c r="AA6784" s="6"/>
      <c r="AB6784" s="6"/>
      <c r="AC6784" s="6"/>
    </row>
    <row r="6785" spans="1:29" x14ac:dyDescent="0.25">
      <c r="Q6785" s="12" t="str">
        <f t="shared" ca="1" si="213"/>
        <v>-</v>
      </c>
      <c r="W6785" t="str">
        <f t="shared" si="212"/>
        <v>-</v>
      </c>
    </row>
    <row r="6786" spans="1:29" x14ac:dyDescent="0.25">
      <c r="A6786" s="6"/>
      <c r="B6786" s="10"/>
      <c r="C6786" s="6"/>
      <c r="D6786" s="6"/>
      <c r="E6786" s="6"/>
      <c r="F6786" s="6"/>
      <c r="G6786" s="6"/>
      <c r="H6786" s="6"/>
      <c r="I6786" s="6"/>
      <c r="J6786" s="6"/>
      <c r="K6786" s="6"/>
      <c r="L6786" s="6"/>
      <c r="M6786" s="6"/>
      <c r="N6786" s="6"/>
      <c r="O6786" s="6"/>
      <c r="P6786" s="10"/>
      <c r="Q6786" s="15" t="str">
        <f t="shared" ca="1" si="213"/>
        <v>-</v>
      </c>
      <c r="R6786" s="6"/>
      <c r="S6786" s="6"/>
      <c r="T6786" s="6"/>
      <c r="U6786" s="6"/>
      <c r="V6786" s="6"/>
      <c r="W6786" s="6" t="str">
        <f t="shared" si="212"/>
        <v>-</v>
      </c>
      <c r="X6786" s="6"/>
      <c r="Y6786" s="6"/>
      <c r="Z6786" s="6"/>
      <c r="AA6786" s="6"/>
      <c r="AB6786" s="6"/>
      <c r="AC6786" s="6"/>
    </row>
    <row r="6787" spans="1:29" x14ac:dyDescent="0.25">
      <c r="Q6787" s="12" t="str">
        <f t="shared" ca="1" si="213"/>
        <v>-</v>
      </c>
      <c r="W6787" t="str">
        <f t="shared" si="212"/>
        <v>-</v>
      </c>
    </row>
    <row r="6788" spans="1:29" x14ac:dyDescent="0.25">
      <c r="A6788" s="6"/>
      <c r="B6788" s="10"/>
      <c r="C6788" s="6"/>
      <c r="D6788" s="6"/>
      <c r="E6788" s="6"/>
      <c r="F6788" s="6"/>
      <c r="G6788" s="6"/>
      <c r="H6788" s="6"/>
      <c r="I6788" s="6"/>
      <c r="J6788" s="6"/>
      <c r="K6788" s="6"/>
      <c r="L6788" s="6"/>
      <c r="M6788" s="6"/>
      <c r="N6788" s="6"/>
      <c r="O6788" s="6"/>
      <c r="P6788" s="10"/>
      <c r="Q6788" s="15" t="str">
        <f t="shared" ca="1" si="213"/>
        <v>-</v>
      </c>
      <c r="R6788" s="6"/>
      <c r="S6788" s="6"/>
      <c r="T6788" s="6"/>
      <c r="U6788" s="6"/>
      <c r="V6788" s="6"/>
      <c r="W6788" s="6" t="str">
        <f t="shared" si="212"/>
        <v>-</v>
      </c>
      <c r="X6788" s="6"/>
      <c r="Y6788" s="6"/>
      <c r="Z6788" s="6"/>
      <c r="AA6788" s="6"/>
      <c r="AB6788" s="6"/>
      <c r="AC6788" s="6"/>
    </row>
    <row r="6789" spans="1:29" x14ac:dyDescent="0.25">
      <c r="Q6789" s="12" t="str">
        <f t="shared" ca="1" si="213"/>
        <v>-</v>
      </c>
      <c r="W6789" t="str">
        <f t="shared" si="212"/>
        <v>-</v>
      </c>
    </row>
    <row r="6790" spans="1:29" x14ac:dyDescent="0.25">
      <c r="A6790" s="6"/>
      <c r="B6790" s="10"/>
      <c r="C6790" s="6"/>
      <c r="D6790" s="6"/>
      <c r="E6790" s="6"/>
      <c r="F6790" s="6"/>
      <c r="G6790" s="6"/>
      <c r="H6790" s="6"/>
      <c r="I6790" s="6"/>
      <c r="J6790" s="6"/>
      <c r="K6790" s="6"/>
      <c r="L6790" s="6"/>
      <c r="M6790" s="6"/>
      <c r="N6790" s="6"/>
      <c r="O6790" s="6"/>
      <c r="P6790" s="10"/>
      <c r="Q6790" s="15" t="str">
        <f t="shared" ca="1" si="213"/>
        <v>-</v>
      </c>
      <c r="R6790" s="6"/>
      <c r="S6790" s="6"/>
      <c r="T6790" s="6"/>
      <c r="U6790" s="6"/>
      <c r="V6790" s="6"/>
      <c r="W6790" s="6" t="str">
        <f t="shared" si="212"/>
        <v>-</v>
      </c>
      <c r="X6790" s="6"/>
      <c r="Y6790" s="6"/>
      <c r="Z6790" s="6"/>
      <c r="AA6790" s="6"/>
      <c r="AB6790" s="6"/>
      <c r="AC6790" s="6"/>
    </row>
    <row r="6791" spans="1:29" x14ac:dyDescent="0.25">
      <c r="Q6791" s="12" t="str">
        <f t="shared" ca="1" si="213"/>
        <v>-</v>
      </c>
      <c r="W6791" t="str">
        <f t="shared" si="212"/>
        <v>-</v>
      </c>
    </row>
    <row r="6792" spans="1:29" x14ac:dyDescent="0.25">
      <c r="A6792" s="6"/>
      <c r="B6792" s="10"/>
      <c r="C6792" s="6"/>
      <c r="D6792" s="6"/>
      <c r="E6792" s="6"/>
      <c r="F6792" s="6"/>
      <c r="G6792" s="6"/>
      <c r="H6792" s="6"/>
      <c r="I6792" s="6"/>
      <c r="J6792" s="6"/>
      <c r="K6792" s="6"/>
      <c r="L6792" s="6"/>
      <c r="M6792" s="6"/>
      <c r="N6792" s="6"/>
      <c r="O6792" s="6"/>
      <c r="P6792" s="10"/>
      <c r="Q6792" s="15" t="str">
        <f t="shared" ca="1" si="213"/>
        <v>-</v>
      </c>
      <c r="R6792" s="6"/>
      <c r="S6792" s="6"/>
      <c r="T6792" s="6"/>
      <c r="U6792" s="6"/>
      <c r="V6792" s="6"/>
      <c r="W6792" s="6" t="str">
        <f t="shared" ref="W6792:W6855" si="214">IF(OR(ISBLANK(J6792),ISBLANK(V6792)),"-",(IF(J6792=V6792,"Yes","No")))</f>
        <v>-</v>
      </c>
      <c r="X6792" s="6"/>
      <c r="Y6792" s="6"/>
      <c r="Z6792" s="6"/>
      <c r="AA6792" s="6"/>
      <c r="AB6792" s="6"/>
      <c r="AC6792" s="6"/>
    </row>
    <row r="6793" spans="1:29" x14ac:dyDescent="0.25">
      <c r="Q6793" s="12" t="str">
        <f t="shared" ref="Q6793:Q6856" ca="1" si="215">IF(B6793&gt;1/1/1900, (IF(R6793="Closed",(DATEDIF(B6793,P6793,"d"))-(DATEDIF(M6793,O6793,"d")),IF(OR(R6793="Pending",ISBLANK(P6793)),TODAY()-B6793))),"-")</f>
        <v>-</v>
      </c>
      <c r="W6793" t="str">
        <f t="shared" si="214"/>
        <v>-</v>
      </c>
    </row>
    <row r="6794" spans="1:29" x14ac:dyDescent="0.25">
      <c r="A6794" s="6"/>
      <c r="B6794" s="10"/>
      <c r="C6794" s="6"/>
      <c r="D6794" s="6"/>
      <c r="E6794" s="6"/>
      <c r="F6794" s="6"/>
      <c r="G6794" s="6"/>
      <c r="H6794" s="6"/>
      <c r="I6794" s="6"/>
      <c r="J6794" s="6"/>
      <c r="K6794" s="6"/>
      <c r="L6794" s="6"/>
      <c r="M6794" s="6"/>
      <c r="N6794" s="6"/>
      <c r="O6794" s="6"/>
      <c r="P6794" s="10"/>
      <c r="Q6794" s="15" t="str">
        <f t="shared" ca="1" si="215"/>
        <v>-</v>
      </c>
      <c r="R6794" s="6"/>
      <c r="S6794" s="6"/>
      <c r="T6794" s="6"/>
      <c r="U6794" s="6"/>
      <c r="V6794" s="6"/>
      <c r="W6794" s="6" t="str">
        <f t="shared" si="214"/>
        <v>-</v>
      </c>
      <c r="X6794" s="6"/>
      <c r="Y6794" s="6"/>
      <c r="Z6794" s="6"/>
      <c r="AA6794" s="6"/>
      <c r="AB6794" s="6"/>
      <c r="AC6794" s="6"/>
    </row>
    <row r="6795" spans="1:29" x14ac:dyDescent="0.25">
      <c r="Q6795" s="12" t="str">
        <f t="shared" ca="1" si="215"/>
        <v>-</v>
      </c>
      <c r="W6795" t="str">
        <f t="shared" si="214"/>
        <v>-</v>
      </c>
    </row>
    <row r="6796" spans="1:29" x14ac:dyDescent="0.25">
      <c r="A6796" s="6"/>
      <c r="B6796" s="10"/>
      <c r="C6796" s="6"/>
      <c r="D6796" s="6"/>
      <c r="E6796" s="6"/>
      <c r="F6796" s="6"/>
      <c r="G6796" s="6"/>
      <c r="H6796" s="6"/>
      <c r="I6796" s="6"/>
      <c r="J6796" s="6"/>
      <c r="K6796" s="6"/>
      <c r="L6796" s="6"/>
      <c r="M6796" s="6"/>
      <c r="N6796" s="6"/>
      <c r="O6796" s="6"/>
      <c r="P6796" s="10"/>
      <c r="Q6796" s="15" t="str">
        <f t="shared" ca="1" si="215"/>
        <v>-</v>
      </c>
      <c r="R6796" s="6"/>
      <c r="S6796" s="6"/>
      <c r="T6796" s="6"/>
      <c r="U6796" s="6"/>
      <c r="V6796" s="6"/>
      <c r="W6796" s="6" t="str">
        <f t="shared" si="214"/>
        <v>-</v>
      </c>
      <c r="X6796" s="6"/>
      <c r="Y6796" s="6"/>
      <c r="Z6796" s="6"/>
      <c r="AA6796" s="6"/>
      <c r="AB6796" s="6"/>
      <c r="AC6796" s="6"/>
    </row>
    <row r="6797" spans="1:29" x14ac:dyDescent="0.25">
      <c r="Q6797" s="12" t="str">
        <f t="shared" ca="1" si="215"/>
        <v>-</v>
      </c>
      <c r="W6797" t="str">
        <f t="shared" si="214"/>
        <v>-</v>
      </c>
    </row>
    <row r="6798" spans="1:29" x14ac:dyDescent="0.25">
      <c r="A6798" s="6"/>
      <c r="B6798" s="10"/>
      <c r="C6798" s="6"/>
      <c r="D6798" s="6"/>
      <c r="E6798" s="6"/>
      <c r="F6798" s="6"/>
      <c r="G6798" s="6"/>
      <c r="H6798" s="6"/>
      <c r="I6798" s="6"/>
      <c r="J6798" s="6"/>
      <c r="K6798" s="6"/>
      <c r="L6798" s="6"/>
      <c r="M6798" s="6"/>
      <c r="N6798" s="6"/>
      <c r="O6798" s="6"/>
      <c r="P6798" s="10"/>
      <c r="Q6798" s="15" t="str">
        <f t="shared" ca="1" si="215"/>
        <v>-</v>
      </c>
      <c r="R6798" s="6"/>
      <c r="S6798" s="6"/>
      <c r="T6798" s="6"/>
      <c r="U6798" s="6"/>
      <c r="V6798" s="6"/>
      <c r="W6798" s="6" t="str">
        <f t="shared" si="214"/>
        <v>-</v>
      </c>
      <c r="X6798" s="6"/>
      <c r="Y6798" s="6"/>
      <c r="Z6798" s="6"/>
      <c r="AA6798" s="6"/>
      <c r="AB6798" s="6"/>
      <c r="AC6798" s="6"/>
    </row>
    <row r="6799" spans="1:29" x14ac:dyDescent="0.25">
      <c r="Q6799" s="12" t="str">
        <f t="shared" ca="1" si="215"/>
        <v>-</v>
      </c>
      <c r="W6799" t="str">
        <f t="shared" si="214"/>
        <v>-</v>
      </c>
    </row>
    <row r="6800" spans="1:29" x14ac:dyDescent="0.25">
      <c r="A6800" s="6"/>
      <c r="B6800" s="10"/>
      <c r="C6800" s="6"/>
      <c r="D6800" s="6"/>
      <c r="E6800" s="6"/>
      <c r="F6800" s="6"/>
      <c r="G6800" s="6"/>
      <c r="H6800" s="6"/>
      <c r="I6800" s="6"/>
      <c r="J6800" s="6"/>
      <c r="K6800" s="6"/>
      <c r="L6800" s="6"/>
      <c r="M6800" s="6"/>
      <c r="N6800" s="6"/>
      <c r="O6800" s="6"/>
      <c r="P6800" s="10"/>
      <c r="Q6800" s="15" t="str">
        <f t="shared" ca="1" si="215"/>
        <v>-</v>
      </c>
      <c r="R6800" s="6"/>
      <c r="S6800" s="6"/>
      <c r="T6800" s="6"/>
      <c r="U6800" s="6"/>
      <c r="V6800" s="6"/>
      <c r="W6800" s="6" t="str">
        <f t="shared" si="214"/>
        <v>-</v>
      </c>
      <c r="X6800" s="6"/>
      <c r="Y6800" s="6"/>
      <c r="Z6800" s="6"/>
      <c r="AA6800" s="6"/>
      <c r="AB6800" s="6"/>
      <c r="AC6800" s="6"/>
    </row>
    <row r="6801" spans="1:29" x14ac:dyDescent="0.25">
      <c r="Q6801" s="12" t="str">
        <f t="shared" ca="1" si="215"/>
        <v>-</v>
      </c>
      <c r="W6801" t="str">
        <f t="shared" si="214"/>
        <v>-</v>
      </c>
    </row>
    <row r="6802" spans="1:29" x14ac:dyDescent="0.25">
      <c r="A6802" s="6"/>
      <c r="B6802" s="10"/>
      <c r="C6802" s="6"/>
      <c r="D6802" s="6"/>
      <c r="E6802" s="6"/>
      <c r="F6802" s="6"/>
      <c r="G6802" s="6"/>
      <c r="H6802" s="6"/>
      <c r="I6802" s="6"/>
      <c r="J6802" s="6"/>
      <c r="K6802" s="6"/>
      <c r="L6802" s="6"/>
      <c r="M6802" s="6"/>
      <c r="N6802" s="6"/>
      <c r="O6802" s="6"/>
      <c r="P6802" s="10"/>
      <c r="Q6802" s="15" t="str">
        <f t="shared" ca="1" si="215"/>
        <v>-</v>
      </c>
      <c r="R6802" s="6"/>
      <c r="S6802" s="6"/>
      <c r="T6802" s="6"/>
      <c r="U6802" s="6"/>
      <c r="V6802" s="6"/>
      <c r="W6802" s="6" t="str">
        <f t="shared" si="214"/>
        <v>-</v>
      </c>
      <c r="X6802" s="6"/>
      <c r="Y6802" s="6"/>
      <c r="Z6802" s="6"/>
      <c r="AA6802" s="6"/>
      <c r="AB6802" s="6"/>
      <c r="AC6802" s="6"/>
    </row>
    <row r="6803" spans="1:29" x14ac:dyDescent="0.25">
      <c r="Q6803" s="12" t="str">
        <f t="shared" ca="1" si="215"/>
        <v>-</v>
      </c>
      <c r="W6803" t="str">
        <f t="shared" si="214"/>
        <v>-</v>
      </c>
    </row>
    <row r="6804" spans="1:29" x14ac:dyDescent="0.25">
      <c r="A6804" s="6"/>
      <c r="B6804" s="10"/>
      <c r="C6804" s="6"/>
      <c r="D6804" s="6"/>
      <c r="E6804" s="6"/>
      <c r="F6804" s="6"/>
      <c r="G6804" s="6"/>
      <c r="H6804" s="6"/>
      <c r="I6804" s="6"/>
      <c r="J6804" s="6"/>
      <c r="K6804" s="6"/>
      <c r="L6804" s="6"/>
      <c r="M6804" s="6"/>
      <c r="N6804" s="6"/>
      <c r="O6804" s="6"/>
      <c r="P6804" s="10"/>
      <c r="Q6804" s="15" t="str">
        <f t="shared" ca="1" si="215"/>
        <v>-</v>
      </c>
      <c r="R6804" s="6"/>
      <c r="S6804" s="6"/>
      <c r="T6804" s="6"/>
      <c r="U6804" s="6"/>
      <c r="V6804" s="6"/>
      <c r="W6804" s="6" t="str">
        <f t="shared" si="214"/>
        <v>-</v>
      </c>
      <c r="X6804" s="6"/>
      <c r="Y6804" s="6"/>
      <c r="Z6804" s="6"/>
      <c r="AA6804" s="6"/>
      <c r="AB6804" s="6"/>
      <c r="AC6804" s="6"/>
    </row>
    <row r="6805" spans="1:29" x14ac:dyDescent="0.25">
      <c r="Q6805" s="12" t="str">
        <f t="shared" ca="1" si="215"/>
        <v>-</v>
      </c>
      <c r="W6805" t="str">
        <f t="shared" si="214"/>
        <v>-</v>
      </c>
    </row>
    <row r="6806" spans="1:29" x14ac:dyDescent="0.25">
      <c r="A6806" s="6"/>
      <c r="B6806" s="10"/>
      <c r="C6806" s="6"/>
      <c r="D6806" s="6"/>
      <c r="E6806" s="6"/>
      <c r="F6806" s="6"/>
      <c r="G6806" s="6"/>
      <c r="H6806" s="6"/>
      <c r="I6806" s="6"/>
      <c r="J6806" s="6"/>
      <c r="K6806" s="6"/>
      <c r="L6806" s="6"/>
      <c r="M6806" s="6"/>
      <c r="N6806" s="6"/>
      <c r="O6806" s="6"/>
      <c r="P6806" s="10"/>
      <c r="Q6806" s="15" t="str">
        <f t="shared" ca="1" si="215"/>
        <v>-</v>
      </c>
      <c r="R6806" s="6"/>
      <c r="S6806" s="6"/>
      <c r="T6806" s="6"/>
      <c r="U6806" s="6"/>
      <c r="V6806" s="6"/>
      <c r="W6806" s="6" t="str">
        <f t="shared" si="214"/>
        <v>-</v>
      </c>
      <c r="X6806" s="6"/>
      <c r="Y6806" s="6"/>
      <c r="Z6806" s="6"/>
      <c r="AA6806" s="6"/>
      <c r="AB6806" s="6"/>
      <c r="AC6806" s="6"/>
    </row>
    <row r="6807" spans="1:29" x14ac:dyDescent="0.25">
      <c r="Q6807" s="12" t="str">
        <f t="shared" ca="1" si="215"/>
        <v>-</v>
      </c>
      <c r="W6807" t="str">
        <f t="shared" si="214"/>
        <v>-</v>
      </c>
    </row>
    <row r="6808" spans="1:29" x14ac:dyDescent="0.25">
      <c r="A6808" s="6"/>
      <c r="B6808" s="10"/>
      <c r="C6808" s="6"/>
      <c r="D6808" s="6"/>
      <c r="E6808" s="6"/>
      <c r="F6808" s="6"/>
      <c r="G6808" s="6"/>
      <c r="H6808" s="6"/>
      <c r="I6808" s="6"/>
      <c r="J6808" s="6"/>
      <c r="K6808" s="6"/>
      <c r="L6808" s="6"/>
      <c r="M6808" s="6"/>
      <c r="N6808" s="6"/>
      <c r="O6808" s="6"/>
      <c r="P6808" s="10"/>
      <c r="Q6808" s="15" t="str">
        <f t="shared" ca="1" si="215"/>
        <v>-</v>
      </c>
      <c r="R6808" s="6"/>
      <c r="S6808" s="6"/>
      <c r="T6808" s="6"/>
      <c r="U6808" s="6"/>
      <c r="V6808" s="6"/>
      <c r="W6808" s="6" t="str">
        <f t="shared" si="214"/>
        <v>-</v>
      </c>
      <c r="X6808" s="6"/>
      <c r="Y6808" s="6"/>
      <c r="Z6808" s="6"/>
      <c r="AA6808" s="6"/>
      <c r="AB6808" s="6"/>
      <c r="AC6808" s="6"/>
    </row>
    <row r="6809" spans="1:29" x14ac:dyDescent="0.25">
      <c r="Q6809" s="12" t="str">
        <f t="shared" ca="1" si="215"/>
        <v>-</v>
      </c>
      <c r="W6809" t="str">
        <f t="shared" si="214"/>
        <v>-</v>
      </c>
    </row>
    <row r="6810" spans="1:29" x14ac:dyDescent="0.25">
      <c r="A6810" s="6"/>
      <c r="B6810" s="10"/>
      <c r="C6810" s="6"/>
      <c r="D6810" s="6"/>
      <c r="E6810" s="6"/>
      <c r="F6810" s="6"/>
      <c r="G6810" s="6"/>
      <c r="H6810" s="6"/>
      <c r="I6810" s="6"/>
      <c r="J6810" s="6"/>
      <c r="K6810" s="6"/>
      <c r="L6810" s="6"/>
      <c r="M6810" s="6"/>
      <c r="N6810" s="6"/>
      <c r="O6810" s="6"/>
      <c r="P6810" s="10"/>
      <c r="Q6810" s="15" t="str">
        <f t="shared" ca="1" si="215"/>
        <v>-</v>
      </c>
      <c r="R6810" s="6"/>
      <c r="S6810" s="6"/>
      <c r="T6810" s="6"/>
      <c r="U6810" s="6"/>
      <c r="V6810" s="6"/>
      <c r="W6810" s="6" t="str">
        <f t="shared" si="214"/>
        <v>-</v>
      </c>
      <c r="X6810" s="6"/>
      <c r="Y6810" s="6"/>
      <c r="Z6810" s="6"/>
      <c r="AA6810" s="6"/>
      <c r="AB6810" s="6"/>
      <c r="AC6810" s="6"/>
    </row>
    <row r="6811" spans="1:29" x14ac:dyDescent="0.25">
      <c r="Q6811" s="12" t="str">
        <f t="shared" ca="1" si="215"/>
        <v>-</v>
      </c>
      <c r="W6811" t="str">
        <f t="shared" si="214"/>
        <v>-</v>
      </c>
    </row>
    <row r="6812" spans="1:29" x14ac:dyDescent="0.25">
      <c r="A6812" s="6"/>
      <c r="B6812" s="10"/>
      <c r="C6812" s="6"/>
      <c r="D6812" s="6"/>
      <c r="E6812" s="6"/>
      <c r="F6812" s="6"/>
      <c r="G6812" s="6"/>
      <c r="H6812" s="6"/>
      <c r="I6812" s="6"/>
      <c r="J6812" s="6"/>
      <c r="K6812" s="6"/>
      <c r="L6812" s="6"/>
      <c r="M6812" s="6"/>
      <c r="N6812" s="6"/>
      <c r="O6812" s="6"/>
      <c r="P6812" s="10"/>
      <c r="Q6812" s="15" t="str">
        <f t="shared" ca="1" si="215"/>
        <v>-</v>
      </c>
      <c r="R6812" s="6"/>
      <c r="S6812" s="6"/>
      <c r="T6812" s="6"/>
      <c r="U6812" s="6"/>
      <c r="V6812" s="6"/>
      <c r="W6812" s="6" t="str">
        <f t="shared" si="214"/>
        <v>-</v>
      </c>
      <c r="X6812" s="6"/>
      <c r="Y6812" s="6"/>
      <c r="Z6812" s="6"/>
      <c r="AA6812" s="6"/>
      <c r="AB6812" s="6"/>
      <c r="AC6812" s="6"/>
    </row>
    <row r="6813" spans="1:29" x14ac:dyDescent="0.25">
      <c r="Q6813" s="12" t="str">
        <f t="shared" ca="1" si="215"/>
        <v>-</v>
      </c>
      <c r="W6813" t="str">
        <f t="shared" si="214"/>
        <v>-</v>
      </c>
    </row>
    <row r="6814" spans="1:29" x14ac:dyDescent="0.25">
      <c r="A6814" s="6"/>
      <c r="B6814" s="10"/>
      <c r="C6814" s="6"/>
      <c r="D6814" s="6"/>
      <c r="E6814" s="6"/>
      <c r="F6814" s="6"/>
      <c r="G6814" s="6"/>
      <c r="H6814" s="6"/>
      <c r="I6814" s="6"/>
      <c r="J6814" s="6"/>
      <c r="K6814" s="6"/>
      <c r="L6814" s="6"/>
      <c r="M6814" s="6"/>
      <c r="N6814" s="6"/>
      <c r="O6814" s="6"/>
      <c r="P6814" s="10"/>
      <c r="Q6814" s="15" t="str">
        <f t="shared" ca="1" si="215"/>
        <v>-</v>
      </c>
      <c r="R6814" s="6"/>
      <c r="S6814" s="6"/>
      <c r="T6814" s="6"/>
      <c r="U6814" s="6"/>
      <c r="V6814" s="6"/>
      <c r="W6814" s="6" t="str">
        <f t="shared" si="214"/>
        <v>-</v>
      </c>
      <c r="X6814" s="6"/>
      <c r="Y6814" s="6"/>
      <c r="Z6814" s="6"/>
      <c r="AA6814" s="6"/>
      <c r="AB6814" s="6"/>
      <c r="AC6814" s="6"/>
    </row>
    <row r="6815" spans="1:29" x14ac:dyDescent="0.25">
      <c r="Q6815" s="12" t="str">
        <f t="shared" ca="1" si="215"/>
        <v>-</v>
      </c>
      <c r="W6815" t="str">
        <f t="shared" si="214"/>
        <v>-</v>
      </c>
    </row>
    <row r="6816" spans="1:29" x14ac:dyDescent="0.25">
      <c r="A6816" s="6"/>
      <c r="B6816" s="10"/>
      <c r="C6816" s="6"/>
      <c r="D6816" s="6"/>
      <c r="E6816" s="6"/>
      <c r="F6816" s="6"/>
      <c r="G6816" s="6"/>
      <c r="H6816" s="6"/>
      <c r="I6816" s="6"/>
      <c r="J6816" s="6"/>
      <c r="K6816" s="6"/>
      <c r="L6816" s="6"/>
      <c r="M6816" s="6"/>
      <c r="N6816" s="6"/>
      <c r="O6816" s="6"/>
      <c r="P6816" s="10"/>
      <c r="Q6816" s="15" t="str">
        <f t="shared" ca="1" si="215"/>
        <v>-</v>
      </c>
      <c r="R6816" s="6"/>
      <c r="S6816" s="6"/>
      <c r="T6816" s="6"/>
      <c r="U6816" s="6"/>
      <c r="V6816" s="6"/>
      <c r="W6816" s="6" t="str">
        <f t="shared" si="214"/>
        <v>-</v>
      </c>
      <c r="X6816" s="6"/>
      <c r="Y6816" s="6"/>
      <c r="Z6816" s="6"/>
      <c r="AA6816" s="6"/>
      <c r="AB6816" s="6"/>
      <c r="AC6816" s="6"/>
    </row>
    <row r="6817" spans="1:29" x14ac:dyDescent="0.25">
      <c r="Q6817" s="12" t="str">
        <f t="shared" ca="1" si="215"/>
        <v>-</v>
      </c>
      <c r="W6817" t="str">
        <f t="shared" si="214"/>
        <v>-</v>
      </c>
    </row>
    <row r="6818" spans="1:29" x14ac:dyDescent="0.25">
      <c r="A6818" s="6"/>
      <c r="B6818" s="10"/>
      <c r="C6818" s="6"/>
      <c r="D6818" s="6"/>
      <c r="E6818" s="6"/>
      <c r="F6818" s="6"/>
      <c r="G6818" s="6"/>
      <c r="H6818" s="6"/>
      <c r="I6818" s="6"/>
      <c r="J6818" s="6"/>
      <c r="K6818" s="6"/>
      <c r="L6818" s="6"/>
      <c r="M6818" s="6"/>
      <c r="N6818" s="6"/>
      <c r="O6818" s="6"/>
      <c r="P6818" s="10"/>
      <c r="Q6818" s="15" t="str">
        <f t="shared" ca="1" si="215"/>
        <v>-</v>
      </c>
      <c r="R6818" s="6"/>
      <c r="S6818" s="6"/>
      <c r="T6818" s="6"/>
      <c r="U6818" s="6"/>
      <c r="V6818" s="6"/>
      <c r="W6818" s="6" t="str">
        <f t="shared" si="214"/>
        <v>-</v>
      </c>
      <c r="X6818" s="6"/>
      <c r="Y6818" s="6"/>
      <c r="Z6818" s="6"/>
      <c r="AA6818" s="6"/>
      <c r="AB6818" s="6"/>
      <c r="AC6818" s="6"/>
    </row>
    <row r="6819" spans="1:29" x14ac:dyDescent="0.25">
      <c r="Q6819" s="12" t="str">
        <f t="shared" ca="1" si="215"/>
        <v>-</v>
      </c>
      <c r="W6819" t="str">
        <f t="shared" si="214"/>
        <v>-</v>
      </c>
    </row>
    <row r="6820" spans="1:29" x14ac:dyDescent="0.25">
      <c r="A6820" s="6"/>
      <c r="B6820" s="10"/>
      <c r="C6820" s="6"/>
      <c r="D6820" s="6"/>
      <c r="E6820" s="6"/>
      <c r="F6820" s="6"/>
      <c r="G6820" s="6"/>
      <c r="H6820" s="6"/>
      <c r="I6820" s="6"/>
      <c r="J6820" s="6"/>
      <c r="K6820" s="6"/>
      <c r="L6820" s="6"/>
      <c r="M6820" s="6"/>
      <c r="N6820" s="6"/>
      <c r="O6820" s="6"/>
      <c r="P6820" s="10"/>
      <c r="Q6820" s="15" t="str">
        <f t="shared" ca="1" si="215"/>
        <v>-</v>
      </c>
      <c r="R6820" s="6"/>
      <c r="S6820" s="6"/>
      <c r="T6820" s="6"/>
      <c r="U6820" s="6"/>
      <c r="V6820" s="6"/>
      <c r="W6820" s="6" t="str">
        <f t="shared" si="214"/>
        <v>-</v>
      </c>
      <c r="X6820" s="6"/>
      <c r="Y6820" s="6"/>
      <c r="Z6820" s="6"/>
      <c r="AA6820" s="6"/>
      <c r="AB6820" s="6"/>
      <c r="AC6820" s="6"/>
    </row>
    <row r="6821" spans="1:29" x14ac:dyDescent="0.25">
      <c r="Q6821" s="12" t="str">
        <f t="shared" ca="1" si="215"/>
        <v>-</v>
      </c>
      <c r="W6821" t="str">
        <f t="shared" si="214"/>
        <v>-</v>
      </c>
    </row>
    <row r="6822" spans="1:29" x14ac:dyDescent="0.25">
      <c r="A6822" s="6"/>
      <c r="B6822" s="10"/>
      <c r="C6822" s="6"/>
      <c r="D6822" s="6"/>
      <c r="E6822" s="6"/>
      <c r="F6822" s="6"/>
      <c r="G6822" s="6"/>
      <c r="H6822" s="6"/>
      <c r="I6822" s="6"/>
      <c r="J6822" s="6"/>
      <c r="K6822" s="6"/>
      <c r="L6822" s="6"/>
      <c r="M6822" s="6"/>
      <c r="N6822" s="6"/>
      <c r="O6822" s="6"/>
      <c r="P6822" s="10"/>
      <c r="Q6822" s="15" t="str">
        <f t="shared" ca="1" si="215"/>
        <v>-</v>
      </c>
      <c r="R6822" s="6"/>
      <c r="S6822" s="6"/>
      <c r="T6822" s="6"/>
      <c r="U6822" s="6"/>
      <c r="V6822" s="6"/>
      <c r="W6822" s="6" t="str">
        <f t="shared" si="214"/>
        <v>-</v>
      </c>
      <c r="X6822" s="6"/>
      <c r="Y6822" s="6"/>
      <c r="Z6822" s="6"/>
      <c r="AA6822" s="6"/>
      <c r="AB6822" s="6"/>
      <c r="AC6822" s="6"/>
    </row>
    <row r="6823" spans="1:29" x14ac:dyDescent="0.25">
      <c r="Q6823" s="12" t="str">
        <f t="shared" ca="1" si="215"/>
        <v>-</v>
      </c>
      <c r="W6823" t="str">
        <f t="shared" si="214"/>
        <v>-</v>
      </c>
    </row>
    <row r="6824" spans="1:29" x14ac:dyDescent="0.25">
      <c r="A6824" s="6"/>
      <c r="B6824" s="10"/>
      <c r="C6824" s="6"/>
      <c r="D6824" s="6"/>
      <c r="E6824" s="6"/>
      <c r="F6824" s="6"/>
      <c r="G6824" s="6"/>
      <c r="H6824" s="6"/>
      <c r="I6824" s="6"/>
      <c r="J6824" s="6"/>
      <c r="K6824" s="6"/>
      <c r="L6824" s="6"/>
      <c r="M6824" s="6"/>
      <c r="N6824" s="6"/>
      <c r="O6824" s="6"/>
      <c r="P6824" s="10"/>
      <c r="Q6824" s="15" t="str">
        <f t="shared" ca="1" si="215"/>
        <v>-</v>
      </c>
      <c r="R6824" s="6"/>
      <c r="S6824" s="6"/>
      <c r="T6824" s="6"/>
      <c r="U6824" s="6"/>
      <c r="V6824" s="6"/>
      <c r="W6824" s="6" t="str">
        <f t="shared" si="214"/>
        <v>-</v>
      </c>
      <c r="X6824" s="6"/>
      <c r="Y6824" s="6"/>
      <c r="Z6824" s="6"/>
      <c r="AA6824" s="6"/>
      <c r="AB6824" s="6"/>
      <c r="AC6824" s="6"/>
    </row>
    <row r="6825" spans="1:29" x14ac:dyDescent="0.25">
      <c r="Q6825" s="12" t="str">
        <f t="shared" ca="1" si="215"/>
        <v>-</v>
      </c>
      <c r="W6825" t="str">
        <f t="shared" si="214"/>
        <v>-</v>
      </c>
    </row>
    <row r="6826" spans="1:29" x14ac:dyDescent="0.25">
      <c r="A6826" s="6"/>
      <c r="B6826" s="10"/>
      <c r="C6826" s="6"/>
      <c r="D6826" s="6"/>
      <c r="E6826" s="6"/>
      <c r="F6826" s="6"/>
      <c r="G6826" s="6"/>
      <c r="H6826" s="6"/>
      <c r="I6826" s="6"/>
      <c r="J6826" s="6"/>
      <c r="K6826" s="6"/>
      <c r="L6826" s="6"/>
      <c r="M6826" s="6"/>
      <c r="N6826" s="6"/>
      <c r="O6826" s="6"/>
      <c r="P6826" s="10"/>
      <c r="Q6826" s="15" t="str">
        <f t="shared" ca="1" si="215"/>
        <v>-</v>
      </c>
      <c r="R6826" s="6"/>
      <c r="S6826" s="6"/>
      <c r="T6826" s="6"/>
      <c r="U6826" s="6"/>
      <c r="V6826" s="6"/>
      <c r="W6826" s="6" t="str">
        <f t="shared" si="214"/>
        <v>-</v>
      </c>
      <c r="X6826" s="6"/>
      <c r="Y6826" s="6"/>
      <c r="Z6826" s="6"/>
      <c r="AA6826" s="6"/>
      <c r="AB6826" s="6"/>
      <c r="AC6826" s="6"/>
    </row>
    <row r="6827" spans="1:29" x14ac:dyDescent="0.25">
      <c r="Q6827" s="12" t="str">
        <f t="shared" ca="1" si="215"/>
        <v>-</v>
      </c>
      <c r="W6827" t="str">
        <f t="shared" si="214"/>
        <v>-</v>
      </c>
    </row>
    <row r="6828" spans="1:29" x14ac:dyDescent="0.25">
      <c r="A6828" s="6"/>
      <c r="B6828" s="10"/>
      <c r="C6828" s="6"/>
      <c r="D6828" s="6"/>
      <c r="E6828" s="6"/>
      <c r="F6828" s="6"/>
      <c r="G6828" s="6"/>
      <c r="H6828" s="6"/>
      <c r="I6828" s="6"/>
      <c r="J6828" s="6"/>
      <c r="K6828" s="6"/>
      <c r="L6828" s="6"/>
      <c r="M6828" s="6"/>
      <c r="N6828" s="6"/>
      <c r="O6828" s="6"/>
      <c r="P6828" s="10"/>
      <c r="Q6828" s="15" t="str">
        <f t="shared" ca="1" si="215"/>
        <v>-</v>
      </c>
      <c r="R6828" s="6"/>
      <c r="S6828" s="6"/>
      <c r="T6828" s="6"/>
      <c r="U6828" s="6"/>
      <c r="V6828" s="6"/>
      <c r="W6828" s="6" t="str">
        <f t="shared" si="214"/>
        <v>-</v>
      </c>
      <c r="X6828" s="6"/>
      <c r="Y6828" s="6"/>
      <c r="Z6828" s="6"/>
      <c r="AA6828" s="6"/>
      <c r="AB6828" s="6"/>
      <c r="AC6828" s="6"/>
    </row>
    <row r="6829" spans="1:29" x14ac:dyDescent="0.25">
      <c r="Q6829" s="12" t="str">
        <f t="shared" ca="1" si="215"/>
        <v>-</v>
      </c>
      <c r="W6829" t="str">
        <f t="shared" si="214"/>
        <v>-</v>
      </c>
    </row>
    <row r="6830" spans="1:29" x14ac:dyDescent="0.25">
      <c r="A6830" s="6"/>
      <c r="B6830" s="10"/>
      <c r="C6830" s="6"/>
      <c r="D6830" s="6"/>
      <c r="E6830" s="6"/>
      <c r="F6830" s="6"/>
      <c r="G6830" s="6"/>
      <c r="H6830" s="6"/>
      <c r="I6830" s="6"/>
      <c r="J6830" s="6"/>
      <c r="K6830" s="6"/>
      <c r="L6830" s="6"/>
      <c r="M6830" s="6"/>
      <c r="N6830" s="6"/>
      <c r="O6830" s="6"/>
      <c r="P6830" s="10"/>
      <c r="Q6830" s="15" t="str">
        <f t="shared" ca="1" si="215"/>
        <v>-</v>
      </c>
      <c r="R6830" s="6"/>
      <c r="S6830" s="6"/>
      <c r="T6830" s="6"/>
      <c r="U6830" s="6"/>
      <c r="V6830" s="6"/>
      <c r="W6830" s="6" t="str">
        <f t="shared" si="214"/>
        <v>-</v>
      </c>
      <c r="X6830" s="6"/>
      <c r="Y6830" s="6"/>
      <c r="Z6830" s="6"/>
      <c r="AA6830" s="6"/>
      <c r="AB6830" s="6"/>
      <c r="AC6830" s="6"/>
    </row>
    <row r="6831" spans="1:29" x14ac:dyDescent="0.25">
      <c r="Q6831" s="12" t="str">
        <f t="shared" ca="1" si="215"/>
        <v>-</v>
      </c>
      <c r="W6831" t="str">
        <f t="shared" si="214"/>
        <v>-</v>
      </c>
    </row>
    <row r="6832" spans="1:29" x14ac:dyDescent="0.25">
      <c r="A6832" s="6"/>
      <c r="B6832" s="10"/>
      <c r="C6832" s="6"/>
      <c r="D6832" s="6"/>
      <c r="E6832" s="6"/>
      <c r="F6832" s="6"/>
      <c r="G6832" s="6"/>
      <c r="H6832" s="6"/>
      <c r="I6832" s="6"/>
      <c r="J6832" s="6"/>
      <c r="K6832" s="6"/>
      <c r="L6832" s="6"/>
      <c r="M6832" s="6"/>
      <c r="N6832" s="6"/>
      <c r="O6832" s="6"/>
      <c r="P6832" s="10"/>
      <c r="Q6832" s="15" t="str">
        <f t="shared" ca="1" si="215"/>
        <v>-</v>
      </c>
      <c r="R6832" s="6"/>
      <c r="S6832" s="6"/>
      <c r="T6832" s="6"/>
      <c r="U6832" s="6"/>
      <c r="V6832" s="6"/>
      <c r="W6832" s="6" t="str">
        <f t="shared" si="214"/>
        <v>-</v>
      </c>
      <c r="X6832" s="6"/>
      <c r="Y6832" s="6"/>
      <c r="Z6832" s="6"/>
      <c r="AA6832" s="6"/>
      <c r="AB6832" s="6"/>
      <c r="AC6832" s="6"/>
    </row>
    <row r="6833" spans="1:29" x14ac:dyDescent="0.25">
      <c r="Q6833" s="12" t="str">
        <f t="shared" ca="1" si="215"/>
        <v>-</v>
      </c>
      <c r="W6833" t="str">
        <f t="shared" si="214"/>
        <v>-</v>
      </c>
    </row>
    <row r="6834" spans="1:29" x14ac:dyDescent="0.25">
      <c r="A6834" s="6"/>
      <c r="B6834" s="10"/>
      <c r="C6834" s="6"/>
      <c r="D6834" s="6"/>
      <c r="E6834" s="6"/>
      <c r="F6834" s="6"/>
      <c r="G6834" s="6"/>
      <c r="H6834" s="6"/>
      <c r="I6834" s="6"/>
      <c r="J6834" s="6"/>
      <c r="K6834" s="6"/>
      <c r="L6834" s="6"/>
      <c r="M6834" s="6"/>
      <c r="N6834" s="6"/>
      <c r="O6834" s="6"/>
      <c r="P6834" s="10"/>
      <c r="Q6834" s="15" t="str">
        <f t="shared" ca="1" si="215"/>
        <v>-</v>
      </c>
      <c r="R6834" s="6"/>
      <c r="S6834" s="6"/>
      <c r="T6834" s="6"/>
      <c r="U6834" s="6"/>
      <c r="V6834" s="6"/>
      <c r="W6834" s="6" t="str">
        <f t="shared" si="214"/>
        <v>-</v>
      </c>
      <c r="X6834" s="6"/>
      <c r="Y6834" s="6"/>
      <c r="Z6834" s="6"/>
      <c r="AA6834" s="6"/>
      <c r="AB6834" s="6"/>
      <c r="AC6834" s="6"/>
    </row>
    <row r="6835" spans="1:29" x14ac:dyDescent="0.25">
      <c r="Q6835" s="12" t="str">
        <f t="shared" ca="1" si="215"/>
        <v>-</v>
      </c>
      <c r="W6835" t="str">
        <f t="shared" si="214"/>
        <v>-</v>
      </c>
    </row>
    <row r="6836" spans="1:29" x14ac:dyDescent="0.25">
      <c r="A6836" s="6"/>
      <c r="B6836" s="10"/>
      <c r="C6836" s="6"/>
      <c r="D6836" s="6"/>
      <c r="E6836" s="6"/>
      <c r="F6836" s="6"/>
      <c r="G6836" s="6"/>
      <c r="H6836" s="6"/>
      <c r="I6836" s="6"/>
      <c r="J6836" s="6"/>
      <c r="K6836" s="6"/>
      <c r="L6836" s="6"/>
      <c r="M6836" s="6"/>
      <c r="N6836" s="6"/>
      <c r="O6836" s="6"/>
      <c r="P6836" s="10"/>
      <c r="Q6836" s="15" t="str">
        <f t="shared" ca="1" si="215"/>
        <v>-</v>
      </c>
      <c r="R6836" s="6"/>
      <c r="S6836" s="6"/>
      <c r="T6836" s="6"/>
      <c r="U6836" s="6"/>
      <c r="V6836" s="6"/>
      <c r="W6836" s="6" t="str">
        <f t="shared" si="214"/>
        <v>-</v>
      </c>
      <c r="X6836" s="6"/>
      <c r="Y6836" s="6"/>
      <c r="Z6836" s="6"/>
      <c r="AA6836" s="6"/>
      <c r="AB6836" s="6"/>
      <c r="AC6836" s="6"/>
    </row>
    <row r="6837" spans="1:29" x14ac:dyDescent="0.25">
      <c r="Q6837" s="12" t="str">
        <f t="shared" ca="1" si="215"/>
        <v>-</v>
      </c>
      <c r="W6837" t="str">
        <f t="shared" si="214"/>
        <v>-</v>
      </c>
    </row>
    <row r="6838" spans="1:29" x14ac:dyDescent="0.25">
      <c r="A6838" s="6"/>
      <c r="B6838" s="10"/>
      <c r="C6838" s="6"/>
      <c r="D6838" s="6"/>
      <c r="E6838" s="6"/>
      <c r="F6838" s="6"/>
      <c r="G6838" s="6"/>
      <c r="H6838" s="6"/>
      <c r="I6838" s="6"/>
      <c r="J6838" s="6"/>
      <c r="K6838" s="6"/>
      <c r="L6838" s="6"/>
      <c r="M6838" s="6"/>
      <c r="N6838" s="6"/>
      <c r="O6838" s="6"/>
      <c r="P6838" s="10"/>
      <c r="Q6838" s="15" t="str">
        <f t="shared" ca="1" si="215"/>
        <v>-</v>
      </c>
      <c r="R6838" s="6"/>
      <c r="S6838" s="6"/>
      <c r="T6838" s="6"/>
      <c r="U6838" s="6"/>
      <c r="V6838" s="6"/>
      <c r="W6838" s="6" t="str">
        <f t="shared" si="214"/>
        <v>-</v>
      </c>
      <c r="X6838" s="6"/>
      <c r="Y6838" s="6"/>
      <c r="Z6838" s="6"/>
      <c r="AA6838" s="6"/>
      <c r="AB6838" s="6"/>
      <c r="AC6838" s="6"/>
    </row>
    <row r="6839" spans="1:29" x14ac:dyDescent="0.25">
      <c r="Q6839" s="12" t="str">
        <f t="shared" ca="1" si="215"/>
        <v>-</v>
      </c>
      <c r="W6839" t="str">
        <f t="shared" si="214"/>
        <v>-</v>
      </c>
    </row>
    <row r="6840" spans="1:29" x14ac:dyDescent="0.25">
      <c r="A6840" s="6"/>
      <c r="B6840" s="10"/>
      <c r="C6840" s="6"/>
      <c r="D6840" s="6"/>
      <c r="E6840" s="6"/>
      <c r="F6840" s="6"/>
      <c r="G6840" s="6"/>
      <c r="H6840" s="6"/>
      <c r="I6840" s="6"/>
      <c r="J6840" s="6"/>
      <c r="K6840" s="6"/>
      <c r="L6840" s="6"/>
      <c r="M6840" s="6"/>
      <c r="N6840" s="6"/>
      <c r="O6840" s="6"/>
      <c r="P6840" s="10"/>
      <c r="Q6840" s="15" t="str">
        <f t="shared" ca="1" si="215"/>
        <v>-</v>
      </c>
      <c r="R6840" s="6"/>
      <c r="S6840" s="6"/>
      <c r="T6840" s="6"/>
      <c r="U6840" s="6"/>
      <c r="V6840" s="6"/>
      <c r="W6840" s="6" t="str">
        <f t="shared" si="214"/>
        <v>-</v>
      </c>
      <c r="X6840" s="6"/>
      <c r="Y6840" s="6"/>
      <c r="Z6840" s="6"/>
      <c r="AA6840" s="6"/>
      <c r="AB6840" s="6"/>
      <c r="AC6840" s="6"/>
    </row>
    <row r="6841" spans="1:29" x14ac:dyDescent="0.25">
      <c r="Q6841" s="12" t="str">
        <f t="shared" ca="1" si="215"/>
        <v>-</v>
      </c>
      <c r="W6841" t="str">
        <f t="shared" si="214"/>
        <v>-</v>
      </c>
    </row>
    <row r="6842" spans="1:29" x14ac:dyDescent="0.25">
      <c r="A6842" s="6"/>
      <c r="B6842" s="10"/>
      <c r="C6842" s="6"/>
      <c r="D6842" s="6"/>
      <c r="E6842" s="6"/>
      <c r="F6842" s="6"/>
      <c r="G6842" s="6"/>
      <c r="H6842" s="6"/>
      <c r="I6842" s="6"/>
      <c r="J6842" s="6"/>
      <c r="K6842" s="6"/>
      <c r="L6842" s="6"/>
      <c r="M6842" s="6"/>
      <c r="N6842" s="6"/>
      <c r="O6842" s="6"/>
      <c r="P6842" s="10"/>
      <c r="Q6842" s="15" t="str">
        <f t="shared" ca="1" si="215"/>
        <v>-</v>
      </c>
      <c r="R6842" s="6"/>
      <c r="S6842" s="6"/>
      <c r="T6842" s="6"/>
      <c r="U6842" s="6"/>
      <c r="V6842" s="6"/>
      <c r="W6842" s="6" t="str">
        <f t="shared" si="214"/>
        <v>-</v>
      </c>
      <c r="X6842" s="6"/>
      <c r="Y6842" s="6"/>
      <c r="Z6842" s="6"/>
      <c r="AA6842" s="6"/>
      <c r="AB6842" s="6"/>
      <c r="AC6842" s="6"/>
    </row>
    <row r="6843" spans="1:29" x14ac:dyDescent="0.25">
      <c r="Q6843" s="12" t="str">
        <f t="shared" ca="1" si="215"/>
        <v>-</v>
      </c>
      <c r="W6843" t="str">
        <f t="shared" si="214"/>
        <v>-</v>
      </c>
    </row>
    <row r="6844" spans="1:29" x14ac:dyDescent="0.25">
      <c r="A6844" s="6"/>
      <c r="B6844" s="10"/>
      <c r="C6844" s="6"/>
      <c r="D6844" s="6"/>
      <c r="E6844" s="6"/>
      <c r="F6844" s="6"/>
      <c r="G6844" s="6"/>
      <c r="H6844" s="6"/>
      <c r="I6844" s="6"/>
      <c r="J6844" s="6"/>
      <c r="K6844" s="6"/>
      <c r="L6844" s="6"/>
      <c r="M6844" s="6"/>
      <c r="N6844" s="6"/>
      <c r="O6844" s="6"/>
      <c r="P6844" s="10"/>
      <c r="Q6844" s="15" t="str">
        <f t="shared" ca="1" si="215"/>
        <v>-</v>
      </c>
      <c r="R6844" s="6"/>
      <c r="S6844" s="6"/>
      <c r="T6844" s="6"/>
      <c r="U6844" s="6"/>
      <c r="V6844" s="6"/>
      <c r="W6844" s="6" t="str">
        <f t="shared" si="214"/>
        <v>-</v>
      </c>
      <c r="X6844" s="6"/>
      <c r="Y6844" s="6"/>
      <c r="Z6844" s="6"/>
      <c r="AA6844" s="6"/>
      <c r="AB6844" s="6"/>
      <c r="AC6844" s="6"/>
    </row>
    <row r="6845" spans="1:29" x14ac:dyDescent="0.25">
      <c r="Q6845" s="12" t="str">
        <f t="shared" ca="1" si="215"/>
        <v>-</v>
      </c>
      <c r="W6845" t="str">
        <f t="shared" si="214"/>
        <v>-</v>
      </c>
    </row>
    <row r="6846" spans="1:29" x14ac:dyDescent="0.25">
      <c r="A6846" s="6"/>
      <c r="B6846" s="10"/>
      <c r="C6846" s="6"/>
      <c r="D6846" s="6"/>
      <c r="E6846" s="6"/>
      <c r="F6846" s="6"/>
      <c r="G6846" s="6"/>
      <c r="H6846" s="6"/>
      <c r="I6846" s="6"/>
      <c r="J6846" s="6"/>
      <c r="K6846" s="6"/>
      <c r="L6846" s="6"/>
      <c r="M6846" s="6"/>
      <c r="N6846" s="6"/>
      <c r="O6846" s="6"/>
      <c r="P6846" s="10"/>
      <c r="Q6846" s="15" t="str">
        <f t="shared" ca="1" si="215"/>
        <v>-</v>
      </c>
      <c r="R6846" s="6"/>
      <c r="S6846" s="6"/>
      <c r="T6846" s="6"/>
      <c r="U6846" s="6"/>
      <c r="V6846" s="6"/>
      <c r="W6846" s="6" t="str">
        <f t="shared" si="214"/>
        <v>-</v>
      </c>
      <c r="X6846" s="6"/>
      <c r="Y6846" s="6"/>
      <c r="Z6846" s="6"/>
      <c r="AA6846" s="6"/>
      <c r="AB6846" s="6"/>
      <c r="AC6846" s="6"/>
    </row>
    <row r="6847" spans="1:29" x14ac:dyDescent="0.25">
      <c r="Q6847" s="12" t="str">
        <f t="shared" ca="1" si="215"/>
        <v>-</v>
      </c>
      <c r="W6847" t="str">
        <f t="shared" si="214"/>
        <v>-</v>
      </c>
    </row>
    <row r="6848" spans="1:29" x14ac:dyDescent="0.25">
      <c r="A6848" s="6"/>
      <c r="B6848" s="10"/>
      <c r="C6848" s="6"/>
      <c r="D6848" s="6"/>
      <c r="E6848" s="6"/>
      <c r="F6848" s="6"/>
      <c r="G6848" s="6"/>
      <c r="H6848" s="6"/>
      <c r="I6848" s="6"/>
      <c r="J6848" s="6"/>
      <c r="K6848" s="6"/>
      <c r="L6848" s="6"/>
      <c r="M6848" s="6"/>
      <c r="N6848" s="6"/>
      <c r="O6848" s="6"/>
      <c r="P6848" s="10"/>
      <c r="Q6848" s="15" t="str">
        <f t="shared" ca="1" si="215"/>
        <v>-</v>
      </c>
      <c r="R6848" s="6"/>
      <c r="S6848" s="6"/>
      <c r="T6848" s="6"/>
      <c r="U6848" s="6"/>
      <c r="V6848" s="6"/>
      <c r="W6848" s="6" t="str">
        <f t="shared" si="214"/>
        <v>-</v>
      </c>
      <c r="X6848" s="6"/>
      <c r="Y6848" s="6"/>
      <c r="Z6848" s="6"/>
      <c r="AA6848" s="6"/>
      <c r="AB6848" s="6"/>
      <c r="AC6848" s="6"/>
    </row>
    <row r="6849" spans="1:29" x14ac:dyDescent="0.25">
      <c r="Q6849" s="12" t="str">
        <f t="shared" ca="1" si="215"/>
        <v>-</v>
      </c>
      <c r="W6849" t="str">
        <f t="shared" si="214"/>
        <v>-</v>
      </c>
    </row>
    <row r="6850" spans="1:29" x14ac:dyDescent="0.25">
      <c r="A6850" s="6"/>
      <c r="B6850" s="10"/>
      <c r="C6850" s="6"/>
      <c r="D6850" s="6"/>
      <c r="E6850" s="6"/>
      <c r="F6850" s="6"/>
      <c r="G6850" s="6"/>
      <c r="H6850" s="6"/>
      <c r="I6850" s="6"/>
      <c r="J6850" s="6"/>
      <c r="K6850" s="6"/>
      <c r="L6850" s="6"/>
      <c r="M6850" s="6"/>
      <c r="N6850" s="6"/>
      <c r="O6850" s="6"/>
      <c r="P6850" s="10"/>
      <c r="Q6850" s="15" t="str">
        <f t="shared" ca="1" si="215"/>
        <v>-</v>
      </c>
      <c r="R6850" s="6"/>
      <c r="S6850" s="6"/>
      <c r="T6850" s="6"/>
      <c r="U6850" s="6"/>
      <c r="V6850" s="6"/>
      <c r="W6850" s="6" t="str">
        <f t="shared" si="214"/>
        <v>-</v>
      </c>
      <c r="X6850" s="6"/>
      <c r="Y6850" s="6"/>
      <c r="Z6850" s="6"/>
      <c r="AA6850" s="6"/>
      <c r="AB6850" s="6"/>
      <c r="AC6850" s="6"/>
    </row>
    <row r="6851" spans="1:29" x14ac:dyDescent="0.25">
      <c r="Q6851" s="12" t="str">
        <f t="shared" ca="1" si="215"/>
        <v>-</v>
      </c>
      <c r="W6851" t="str">
        <f t="shared" si="214"/>
        <v>-</v>
      </c>
    </row>
    <row r="6852" spans="1:29" x14ac:dyDescent="0.25">
      <c r="A6852" s="6"/>
      <c r="B6852" s="10"/>
      <c r="C6852" s="6"/>
      <c r="D6852" s="6"/>
      <c r="E6852" s="6"/>
      <c r="F6852" s="6"/>
      <c r="G6852" s="6"/>
      <c r="H6852" s="6"/>
      <c r="I6852" s="6"/>
      <c r="J6852" s="6"/>
      <c r="K6852" s="6"/>
      <c r="L6852" s="6"/>
      <c r="M6852" s="6"/>
      <c r="N6852" s="6"/>
      <c r="O6852" s="6"/>
      <c r="P6852" s="10"/>
      <c r="Q6852" s="15" t="str">
        <f t="shared" ca="1" si="215"/>
        <v>-</v>
      </c>
      <c r="R6852" s="6"/>
      <c r="S6852" s="6"/>
      <c r="T6852" s="6"/>
      <c r="U6852" s="6"/>
      <c r="V6852" s="6"/>
      <c r="W6852" s="6" t="str">
        <f t="shared" si="214"/>
        <v>-</v>
      </c>
      <c r="X6852" s="6"/>
      <c r="Y6852" s="6"/>
      <c r="Z6852" s="6"/>
      <c r="AA6852" s="6"/>
      <c r="AB6852" s="6"/>
      <c r="AC6852" s="6"/>
    </row>
    <row r="6853" spans="1:29" x14ac:dyDescent="0.25">
      <c r="Q6853" s="12" t="str">
        <f t="shared" ca="1" si="215"/>
        <v>-</v>
      </c>
      <c r="W6853" t="str">
        <f t="shared" si="214"/>
        <v>-</v>
      </c>
    </row>
    <row r="6854" spans="1:29" x14ac:dyDescent="0.25">
      <c r="A6854" s="6"/>
      <c r="B6854" s="10"/>
      <c r="C6854" s="6"/>
      <c r="D6854" s="6"/>
      <c r="E6854" s="6"/>
      <c r="F6854" s="6"/>
      <c r="G6854" s="6"/>
      <c r="H6854" s="6"/>
      <c r="I6854" s="6"/>
      <c r="J6854" s="6"/>
      <c r="K6854" s="6"/>
      <c r="L6854" s="6"/>
      <c r="M6854" s="6"/>
      <c r="N6854" s="6"/>
      <c r="O6854" s="6"/>
      <c r="P6854" s="10"/>
      <c r="Q6854" s="15" t="str">
        <f t="shared" ca="1" si="215"/>
        <v>-</v>
      </c>
      <c r="R6854" s="6"/>
      <c r="S6854" s="6"/>
      <c r="T6854" s="6"/>
      <c r="U6854" s="6"/>
      <c r="V6854" s="6"/>
      <c r="W6854" s="6" t="str">
        <f t="shared" si="214"/>
        <v>-</v>
      </c>
      <c r="X6854" s="6"/>
      <c r="Y6854" s="6"/>
      <c r="Z6854" s="6"/>
      <c r="AA6854" s="6"/>
      <c r="AB6854" s="6"/>
      <c r="AC6854" s="6"/>
    </row>
    <row r="6855" spans="1:29" x14ac:dyDescent="0.25">
      <c r="Q6855" s="12" t="str">
        <f t="shared" ca="1" si="215"/>
        <v>-</v>
      </c>
      <c r="W6855" t="str">
        <f t="shared" si="214"/>
        <v>-</v>
      </c>
    </row>
    <row r="6856" spans="1:29" x14ac:dyDescent="0.25">
      <c r="A6856" s="6"/>
      <c r="B6856" s="10"/>
      <c r="C6856" s="6"/>
      <c r="D6856" s="6"/>
      <c r="E6856" s="6"/>
      <c r="F6856" s="6"/>
      <c r="G6856" s="6"/>
      <c r="H6856" s="6"/>
      <c r="I6856" s="6"/>
      <c r="J6856" s="6"/>
      <c r="K6856" s="6"/>
      <c r="L6856" s="6"/>
      <c r="M6856" s="6"/>
      <c r="N6856" s="6"/>
      <c r="O6856" s="6"/>
      <c r="P6856" s="10"/>
      <c r="Q6856" s="15" t="str">
        <f t="shared" ca="1" si="215"/>
        <v>-</v>
      </c>
      <c r="R6856" s="6"/>
      <c r="S6856" s="6"/>
      <c r="T6856" s="6"/>
      <c r="U6856" s="6"/>
      <c r="V6856" s="6"/>
      <c r="W6856" s="6" t="str">
        <f t="shared" ref="W6856:W6919" si="216">IF(OR(ISBLANK(J6856),ISBLANK(V6856)),"-",(IF(J6856=V6856,"Yes","No")))</f>
        <v>-</v>
      </c>
      <c r="X6856" s="6"/>
      <c r="Y6856" s="6"/>
      <c r="Z6856" s="6"/>
      <c r="AA6856" s="6"/>
      <c r="AB6856" s="6"/>
      <c r="AC6856" s="6"/>
    </row>
    <row r="6857" spans="1:29" x14ac:dyDescent="0.25">
      <c r="Q6857" s="12" t="str">
        <f t="shared" ref="Q6857:Q6920" ca="1" si="217">IF(B6857&gt;1/1/1900, (IF(R6857="Closed",(DATEDIF(B6857,P6857,"d"))-(DATEDIF(M6857,O6857,"d")),IF(OR(R6857="Pending",ISBLANK(P6857)),TODAY()-B6857))),"-")</f>
        <v>-</v>
      </c>
      <c r="W6857" t="str">
        <f t="shared" si="216"/>
        <v>-</v>
      </c>
    </row>
    <row r="6858" spans="1:29" x14ac:dyDescent="0.25">
      <c r="A6858" s="6"/>
      <c r="B6858" s="10"/>
      <c r="C6858" s="6"/>
      <c r="D6858" s="6"/>
      <c r="E6858" s="6"/>
      <c r="F6858" s="6"/>
      <c r="G6858" s="6"/>
      <c r="H6858" s="6"/>
      <c r="I6858" s="6"/>
      <c r="J6858" s="6"/>
      <c r="K6858" s="6"/>
      <c r="L6858" s="6"/>
      <c r="M6858" s="6"/>
      <c r="N6858" s="6"/>
      <c r="O6858" s="6"/>
      <c r="P6858" s="10"/>
      <c r="Q6858" s="15" t="str">
        <f t="shared" ca="1" si="217"/>
        <v>-</v>
      </c>
      <c r="R6858" s="6"/>
      <c r="S6858" s="6"/>
      <c r="T6858" s="6"/>
      <c r="U6858" s="6"/>
      <c r="V6858" s="6"/>
      <c r="W6858" s="6" t="str">
        <f t="shared" si="216"/>
        <v>-</v>
      </c>
      <c r="X6858" s="6"/>
      <c r="Y6858" s="6"/>
      <c r="Z6858" s="6"/>
      <c r="AA6858" s="6"/>
      <c r="AB6858" s="6"/>
      <c r="AC6858" s="6"/>
    </row>
    <row r="6859" spans="1:29" x14ac:dyDescent="0.25">
      <c r="Q6859" s="12" t="str">
        <f t="shared" ca="1" si="217"/>
        <v>-</v>
      </c>
      <c r="W6859" t="str">
        <f t="shared" si="216"/>
        <v>-</v>
      </c>
    </row>
    <row r="6860" spans="1:29" x14ac:dyDescent="0.25">
      <c r="A6860" s="6"/>
      <c r="B6860" s="10"/>
      <c r="C6860" s="6"/>
      <c r="D6860" s="6"/>
      <c r="E6860" s="6"/>
      <c r="F6860" s="6"/>
      <c r="G6860" s="6"/>
      <c r="H6860" s="6"/>
      <c r="I6860" s="6"/>
      <c r="J6860" s="6"/>
      <c r="K6860" s="6"/>
      <c r="L6860" s="6"/>
      <c r="M6860" s="6"/>
      <c r="N6860" s="6"/>
      <c r="O6860" s="6"/>
      <c r="P6860" s="10"/>
      <c r="Q6860" s="15" t="str">
        <f t="shared" ca="1" si="217"/>
        <v>-</v>
      </c>
      <c r="R6860" s="6"/>
      <c r="S6860" s="6"/>
      <c r="T6860" s="6"/>
      <c r="U6860" s="6"/>
      <c r="V6860" s="6"/>
      <c r="W6860" s="6" t="str">
        <f t="shared" si="216"/>
        <v>-</v>
      </c>
      <c r="X6860" s="6"/>
      <c r="Y6860" s="6"/>
      <c r="Z6860" s="6"/>
      <c r="AA6860" s="6"/>
      <c r="AB6860" s="6"/>
      <c r="AC6860" s="6"/>
    </row>
    <row r="6861" spans="1:29" x14ac:dyDescent="0.25">
      <c r="Q6861" s="12" t="str">
        <f t="shared" ca="1" si="217"/>
        <v>-</v>
      </c>
      <c r="W6861" t="str">
        <f t="shared" si="216"/>
        <v>-</v>
      </c>
    </row>
    <row r="6862" spans="1:29" x14ac:dyDescent="0.25">
      <c r="A6862" s="6"/>
      <c r="B6862" s="10"/>
      <c r="C6862" s="6"/>
      <c r="D6862" s="6"/>
      <c r="E6862" s="6"/>
      <c r="F6862" s="6"/>
      <c r="G6862" s="6"/>
      <c r="H6862" s="6"/>
      <c r="I6862" s="6"/>
      <c r="J6862" s="6"/>
      <c r="K6862" s="6"/>
      <c r="L6862" s="6"/>
      <c r="M6862" s="6"/>
      <c r="N6862" s="6"/>
      <c r="O6862" s="6"/>
      <c r="P6862" s="10"/>
      <c r="Q6862" s="15" t="str">
        <f t="shared" ca="1" si="217"/>
        <v>-</v>
      </c>
      <c r="R6862" s="6"/>
      <c r="S6862" s="6"/>
      <c r="T6862" s="6"/>
      <c r="U6862" s="6"/>
      <c r="V6862" s="6"/>
      <c r="W6862" s="6" t="str">
        <f t="shared" si="216"/>
        <v>-</v>
      </c>
      <c r="X6862" s="6"/>
      <c r="Y6862" s="6"/>
      <c r="Z6862" s="6"/>
      <c r="AA6862" s="6"/>
      <c r="AB6862" s="6"/>
      <c r="AC6862" s="6"/>
    </row>
    <row r="6863" spans="1:29" x14ac:dyDescent="0.25">
      <c r="Q6863" s="12" t="str">
        <f t="shared" ca="1" si="217"/>
        <v>-</v>
      </c>
      <c r="W6863" t="str">
        <f t="shared" si="216"/>
        <v>-</v>
      </c>
    </row>
    <row r="6864" spans="1:29" x14ac:dyDescent="0.25">
      <c r="A6864" s="6"/>
      <c r="B6864" s="10"/>
      <c r="C6864" s="6"/>
      <c r="D6864" s="6"/>
      <c r="E6864" s="6"/>
      <c r="F6864" s="6"/>
      <c r="G6864" s="6"/>
      <c r="H6864" s="6"/>
      <c r="I6864" s="6"/>
      <c r="J6864" s="6"/>
      <c r="K6864" s="6"/>
      <c r="L6864" s="6"/>
      <c r="M6864" s="6"/>
      <c r="N6864" s="6"/>
      <c r="O6864" s="6"/>
      <c r="P6864" s="10"/>
      <c r="Q6864" s="15" t="str">
        <f t="shared" ca="1" si="217"/>
        <v>-</v>
      </c>
      <c r="R6864" s="6"/>
      <c r="S6864" s="6"/>
      <c r="T6864" s="6"/>
      <c r="U6864" s="6"/>
      <c r="V6864" s="6"/>
      <c r="W6864" s="6" t="str">
        <f t="shared" si="216"/>
        <v>-</v>
      </c>
      <c r="X6864" s="6"/>
      <c r="Y6864" s="6"/>
      <c r="Z6864" s="6"/>
      <c r="AA6864" s="6"/>
      <c r="AB6864" s="6"/>
      <c r="AC6864" s="6"/>
    </row>
    <row r="6865" spans="1:29" x14ac:dyDescent="0.25">
      <c r="Q6865" s="12" t="str">
        <f t="shared" ca="1" si="217"/>
        <v>-</v>
      </c>
      <c r="W6865" t="str">
        <f t="shared" si="216"/>
        <v>-</v>
      </c>
    </row>
    <row r="6866" spans="1:29" x14ac:dyDescent="0.25">
      <c r="A6866" s="6"/>
      <c r="B6866" s="10"/>
      <c r="C6866" s="6"/>
      <c r="D6866" s="6"/>
      <c r="E6866" s="6"/>
      <c r="F6866" s="6"/>
      <c r="G6866" s="6"/>
      <c r="H6866" s="6"/>
      <c r="I6866" s="6"/>
      <c r="J6866" s="6"/>
      <c r="K6866" s="6"/>
      <c r="L6866" s="6"/>
      <c r="M6866" s="6"/>
      <c r="N6866" s="6"/>
      <c r="O6866" s="6"/>
      <c r="P6866" s="10"/>
      <c r="Q6866" s="15" t="str">
        <f t="shared" ca="1" si="217"/>
        <v>-</v>
      </c>
      <c r="R6866" s="6"/>
      <c r="S6866" s="6"/>
      <c r="T6866" s="6"/>
      <c r="U6866" s="6"/>
      <c r="V6866" s="6"/>
      <c r="W6866" s="6" t="str">
        <f t="shared" si="216"/>
        <v>-</v>
      </c>
      <c r="X6866" s="6"/>
      <c r="Y6866" s="6"/>
      <c r="Z6866" s="6"/>
      <c r="AA6866" s="6"/>
      <c r="AB6866" s="6"/>
      <c r="AC6866" s="6"/>
    </row>
    <row r="6867" spans="1:29" x14ac:dyDescent="0.25">
      <c r="Q6867" s="12" t="str">
        <f t="shared" ca="1" si="217"/>
        <v>-</v>
      </c>
      <c r="W6867" t="str">
        <f t="shared" si="216"/>
        <v>-</v>
      </c>
    </row>
    <row r="6868" spans="1:29" x14ac:dyDescent="0.25">
      <c r="A6868" s="6"/>
      <c r="B6868" s="10"/>
      <c r="C6868" s="6"/>
      <c r="D6868" s="6"/>
      <c r="E6868" s="6"/>
      <c r="F6868" s="6"/>
      <c r="G6868" s="6"/>
      <c r="H6868" s="6"/>
      <c r="I6868" s="6"/>
      <c r="J6868" s="6"/>
      <c r="K6868" s="6"/>
      <c r="L6868" s="6"/>
      <c r="M6868" s="6"/>
      <c r="N6868" s="6"/>
      <c r="O6868" s="6"/>
      <c r="P6868" s="10"/>
      <c r="Q6868" s="15" t="str">
        <f t="shared" ca="1" si="217"/>
        <v>-</v>
      </c>
      <c r="R6868" s="6"/>
      <c r="S6868" s="6"/>
      <c r="T6868" s="6"/>
      <c r="U6868" s="6"/>
      <c r="V6868" s="6"/>
      <c r="W6868" s="6" t="str">
        <f t="shared" si="216"/>
        <v>-</v>
      </c>
      <c r="X6868" s="6"/>
      <c r="Y6868" s="6"/>
      <c r="Z6868" s="6"/>
      <c r="AA6868" s="6"/>
      <c r="AB6868" s="6"/>
      <c r="AC6868" s="6"/>
    </row>
    <row r="6869" spans="1:29" x14ac:dyDescent="0.25">
      <c r="Q6869" s="12" t="str">
        <f t="shared" ca="1" si="217"/>
        <v>-</v>
      </c>
      <c r="W6869" t="str">
        <f t="shared" si="216"/>
        <v>-</v>
      </c>
    </row>
    <row r="6870" spans="1:29" x14ac:dyDescent="0.25">
      <c r="A6870" s="6"/>
      <c r="B6870" s="10"/>
      <c r="C6870" s="6"/>
      <c r="D6870" s="6"/>
      <c r="E6870" s="6"/>
      <c r="F6870" s="6"/>
      <c r="G6870" s="6"/>
      <c r="H6870" s="6"/>
      <c r="I6870" s="6"/>
      <c r="J6870" s="6"/>
      <c r="K6870" s="6"/>
      <c r="L6870" s="6"/>
      <c r="M6870" s="6"/>
      <c r="N6870" s="6"/>
      <c r="O6870" s="6"/>
      <c r="P6870" s="10"/>
      <c r="Q6870" s="15" t="str">
        <f t="shared" ca="1" si="217"/>
        <v>-</v>
      </c>
      <c r="R6870" s="6"/>
      <c r="S6870" s="6"/>
      <c r="T6870" s="6"/>
      <c r="U6870" s="6"/>
      <c r="V6870" s="6"/>
      <c r="W6870" s="6" t="str">
        <f t="shared" si="216"/>
        <v>-</v>
      </c>
      <c r="X6870" s="6"/>
      <c r="Y6870" s="6"/>
      <c r="Z6870" s="6"/>
      <c r="AA6870" s="6"/>
      <c r="AB6870" s="6"/>
      <c r="AC6870" s="6"/>
    </row>
    <row r="6871" spans="1:29" x14ac:dyDescent="0.25">
      <c r="Q6871" s="12" t="str">
        <f t="shared" ca="1" si="217"/>
        <v>-</v>
      </c>
      <c r="W6871" t="str">
        <f t="shared" si="216"/>
        <v>-</v>
      </c>
    </row>
    <row r="6872" spans="1:29" x14ac:dyDescent="0.25">
      <c r="A6872" s="6"/>
      <c r="B6872" s="10"/>
      <c r="C6872" s="6"/>
      <c r="D6872" s="6"/>
      <c r="E6872" s="6"/>
      <c r="F6872" s="6"/>
      <c r="G6872" s="6"/>
      <c r="H6872" s="6"/>
      <c r="I6872" s="6"/>
      <c r="J6872" s="6"/>
      <c r="K6872" s="6"/>
      <c r="L6872" s="6"/>
      <c r="M6872" s="6"/>
      <c r="N6872" s="6"/>
      <c r="O6872" s="6"/>
      <c r="P6872" s="10"/>
      <c r="Q6872" s="15" t="str">
        <f t="shared" ca="1" si="217"/>
        <v>-</v>
      </c>
      <c r="R6872" s="6"/>
      <c r="S6872" s="6"/>
      <c r="T6872" s="6"/>
      <c r="U6872" s="6"/>
      <c r="V6872" s="6"/>
      <c r="W6872" s="6" t="str">
        <f t="shared" si="216"/>
        <v>-</v>
      </c>
      <c r="X6872" s="6"/>
      <c r="Y6872" s="6"/>
      <c r="Z6872" s="6"/>
      <c r="AA6872" s="6"/>
      <c r="AB6872" s="6"/>
      <c r="AC6872" s="6"/>
    </row>
    <row r="6873" spans="1:29" x14ac:dyDescent="0.25">
      <c r="Q6873" s="12" t="str">
        <f t="shared" ca="1" si="217"/>
        <v>-</v>
      </c>
      <c r="W6873" t="str">
        <f t="shared" si="216"/>
        <v>-</v>
      </c>
    </row>
    <row r="6874" spans="1:29" x14ac:dyDescent="0.25">
      <c r="A6874" s="6"/>
      <c r="B6874" s="10"/>
      <c r="C6874" s="6"/>
      <c r="D6874" s="6"/>
      <c r="E6874" s="6"/>
      <c r="F6874" s="6"/>
      <c r="G6874" s="6"/>
      <c r="H6874" s="6"/>
      <c r="I6874" s="6"/>
      <c r="J6874" s="6"/>
      <c r="K6874" s="6"/>
      <c r="L6874" s="6"/>
      <c r="M6874" s="6"/>
      <c r="N6874" s="6"/>
      <c r="O6874" s="6"/>
      <c r="P6874" s="10"/>
      <c r="Q6874" s="15" t="str">
        <f t="shared" ca="1" si="217"/>
        <v>-</v>
      </c>
      <c r="R6874" s="6"/>
      <c r="S6874" s="6"/>
      <c r="T6874" s="6"/>
      <c r="U6874" s="6"/>
      <c r="V6874" s="6"/>
      <c r="W6874" s="6" t="str">
        <f t="shared" si="216"/>
        <v>-</v>
      </c>
      <c r="X6874" s="6"/>
      <c r="Y6874" s="6"/>
      <c r="Z6874" s="6"/>
      <c r="AA6874" s="6"/>
      <c r="AB6874" s="6"/>
      <c r="AC6874" s="6"/>
    </row>
    <row r="6875" spans="1:29" x14ac:dyDescent="0.25">
      <c r="Q6875" s="12" t="str">
        <f t="shared" ca="1" si="217"/>
        <v>-</v>
      </c>
      <c r="W6875" t="str">
        <f t="shared" si="216"/>
        <v>-</v>
      </c>
    </row>
    <row r="6876" spans="1:29" x14ac:dyDescent="0.25">
      <c r="A6876" s="6"/>
      <c r="B6876" s="10"/>
      <c r="C6876" s="6"/>
      <c r="D6876" s="6"/>
      <c r="E6876" s="6"/>
      <c r="F6876" s="6"/>
      <c r="G6876" s="6"/>
      <c r="H6876" s="6"/>
      <c r="I6876" s="6"/>
      <c r="J6876" s="6"/>
      <c r="K6876" s="6"/>
      <c r="L6876" s="6"/>
      <c r="M6876" s="6"/>
      <c r="N6876" s="6"/>
      <c r="O6876" s="6"/>
      <c r="P6876" s="10"/>
      <c r="Q6876" s="15" t="str">
        <f t="shared" ca="1" si="217"/>
        <v>-</v>
      </c>
      <c r="R6876" s="6"/>
      <c r="S6876" s="6"/>
      <c r="T6876" s="6"/>
      <c r="U6876" s="6"/>
      <c r="V6876" s="6"/>
      <c r="W6876" s="6" t="str">
        <f t="shared" si="216"/>
        <v>-</v>
      </c>
      <c r="X6876" s="6"/>
      <c r="Y6876" s="6"/>
      <c r="Z6876" s="6"/>
      <c r="AA6876" s="6"/>
      <c r="AB6876" s="6"/>
      <c r="AC6876" s="6"/>
    </row>
    <row r="6877" spans="1:29" x14ac:dyDescent="0.25">
      <c r="Q6877" s="12" t="str">
        <f t="shared" ca="1" si="217"/>
        <v>-</v>
      </c>
      <c r="W6877" t="str">
        <f t="shared" si="216"/>
        <v>-</v>
      </c>
    </row>
    <row r="6878" spans="1:29" x14ac:dyDescent="0.25">
      <c r="A6878" s="6"/>
      <c r="B6878" s="10"/>
      <c r="C6878" s="6"/>
      <c r="D6878" s="6"/>
      <c r="E6878" s="6"/>
      <c r="F6878" s="6"/>
      <c r="G6878" s="6"/>
      <c r="H6878" s="6"/>
      <c r="I6878" s="6"/>
      <c r="J6878" s="6"/>
      <c r="K6878" s="6"/>
      <c r="L6878" s="6"/>
      <c r="M6878" s="6"/>
      <c r="N6878" s="6"/>
      <c r="O6878" s="6"/>
      <c r="P6878" s="10"/>
      <c r="Q6878" s="15" t="str">
        <f t="shared" ca="1" si="217"/>
        <v>-</v>
      </c>
      <c r="R6878" s="6"/>
      <c r="S6878" s="6"/>
      <c r="T6878" s="6"/>
      <c r="U6878" s="6"/>
      <c r="V6878" s="6"/>
      <c r="W6878" s="6" t="str">
        <f t="shared" si="216"/>
        <v>-</v>
      </c>
      <c r="X6878" s="6"/>
      <c r="Y6878" s="6"/>
      <c r="Z6878" s="6"/>
      <c r="AA6878" s="6"/>
      <c r="AB6878" s="6"/>
      <c r="AC6878" s="6"/>
    </row>
    <row r="6879" spans="1:29" x14ac:dyDescent="0.25">
      <c r="Q6879" s="12" t="str">
        <f t="shared" ca="1" si="217"/>
        <v>-</v>
      </c>
      <c r="W6879" t="str">
        <f t="shared" si="216"/>
        <v>-</v>
      </c>
    </row>
    <row r="6880" spans="1:29" x14ac:dyDescent="0.25">
      <c r="A6880" s="6"/>
      <c r="B6880" s="10"/>
      <c r="C6880" s="6"/>
      <c r="D6880" s="6"/>
      <c r="E6880" s="6"/>
      <c r="F6880" s="6"/>
      <c r="G6880" s="6"/>
      <c r="H6880" s="6"/>
      <c r="I6880" s="6"/>
      <c r="J6880" s="6"/>
      <c r="K6880" s="6"/>
      <c r="L6880" s="6"/>
      <c r="M6880" s="6"/>
      <c r="N6880" s="6"/>
      <c r="O6880" s="6"/>
      <c r="P6880" s="10"/>
      <c r="Q6880" s="15" t="str">
        <f t="shared" ca="1" si="217"/>
        <v>-</v>
      </c>
      <c r="R6880" s="6"/>
      <c r="S6880" s="6"/>
      <c r="T6880" s="6"/>
      <c r="U6880" s="6"/>
      <c r="V6880" s="6"/>
      <c r="W6880" s="6" t="str">
        <f t="shared" si="216"/>
        <v>-</v>
      </c>
      <c r="X6880" s="6"/>
      <c r="Y6880" s="6"/>
      <c r="Z6880" s="6"/>
      <c r="AA6880" s="6"/>
      <c r="AB6880" s="6"/>
      <c r="AC6880" s="6"/>
    </row>
    <row r="6881" spans="1:29" x14ac:dyDescent="0.25">
      <c r="Q6881" s="12" t="str">
        <f t="shared" ca="1" si="217"/>
        <v>-</v>
      </c>
      <c r="W6881" t="str">
        <f t="shared" si="216"/>
        <v>-</v>
      </c>
    </row>
    <row r="6882" spans="1:29" x14ac:dyDescent="0.25">
      <c r="A6882" s="6"/>
      <c r="B6882" s="10"/>
      <c r="C6882" s="6"/>
      <c r="D6882" s="6"/>
      <c r="E6882" s="6"/>
      <c r="F6882" s="6"/>
      <c r="G6882" s="6"/>
      <c r="H6882" s="6"/>
      <c r="I6882" s="6"/>
      <c r="J6882" s="6"/>
      <c r="K6882" s="6"/>
      <c r="L6882" s="6"/>
      <c r="M6882" s="6"/>
      <c r="N6882" s="6"/>
      <c r="O6882" s="6"/>
      <c r="P6882" s="10"/>
      <c r="Q6882" s="15" t="str">
        <f t="shared" ca="1" si="217"/>
        <v>-</v>
      </c>
      <c r="R6882" s="6"/>
      <c r="S6882" s="6"/>
      <c r="T6882" s="6"/>
      <c r="U6882" s="6"/>
      <c r="V6882" s="6"/>
      <c r="W6882" s="6" t="str">
        <f t="shared" si="216"/>
        <v>-</v>
      </c>
      <c r="X6882" s="6"/>
      <c r="Y6882" s="6"/>
      <c r="Z6882" s="6"/>
      <c r="AA6882" s="6"/>
      <c r="AB6882" s="6"/>
      <c r="AC6882" s="6"/>
    </row>
    <row r="6883" spans="1:29" x14ac:dyDescent="0.25">
      <c r="Q6883" s="12" t="str">
        <f t="shared" ca="1" si="217"/>
        <v>-</v>
      </c>
      <c r="W6883" t="str">
        <f t="shared" si="216"/>
        <v>-</v>
      </c>
    </row>
    <row r="6884" spans="1:29" x14ac:dyDescent="0.25">
      <c r="A6884" s="6"/>
      <c r="B6884" s="10"/>
      <c r="C6884" s="6"/>
      <c r="D6884" s="6"/>
      <c r="E6884" s="6"/>
      <c r="F6884" s="6"/>
      <c r="G6884" s="6"/>
      <c r="H6884" s="6"/>
      <c r="I6884" s="6"/>
      <c r="J6884" s="6"/>
      <c r="K6884" s="6"/>
      <c r="L6884" s="6"/>
      <c r="M6884" s="6"/>
      <c r="N6884" s="6"/>
      <c r="O6884" s="6"/>
      <c r="P6884" s="10"/>
      <c r="Q6884" s="15" t="str">
        <f t="shared" ca="1" si="217"/>
        <v>-</v>
      </c>
      <c r="R6884" s="6"/>
      <c r="S6884" s="6"/>
      <c r="T6884" s="6"/>
      <c r="U6884" s="6"/>
      <c r="V6884" s="6"/>
      <c r="W6884" s="6" t="str">
        <f t="shared" si="216"/>
        <v>-</v>
      </c>
      <c r="X6884" s="6"/>
      <c r="Y6884" s="6"/>
      <c r="Z6884" s="6"/>
      <c r="AA6884" s="6"/>
      <c r="AB6884" s="6"/>
      <c r="AC6884" s="6"/>
    </row>
    <row r="6885" spans="1:29" x14ac:dyDescent="0.25">
      <c r="Q6885" s="12" t="str">
        <f t="shared" ca="1" si="217"/>
        <v>-</v>
      </c>
      <c r="W6885" t="str">
        <f t="shared" si="216"/>
        <v>-</v>
      </c>
    </row>
    <row r="6886" spans="1:29" x14ac:dyDescent="0.25">
      <c r="A6886" s="6"/>
      <c r="B6886" s="10"/>
      <c r="C6886" s="6"/>
      <c r="D6886" s="6"/>
      <c r="E6886" s="6"/>
      <c r="F6886" s="6"/>
      <c r="G6886" s="6"/>
      <c r="H6886" s="6"/>
      <c r="I6886" s="6"/>
      <c r="J6886" s="6"/>
      <c r="K6886" s="6"/>
      <c r="L6886" s="6"/>
      <c r="M6886" s="6"/>
      <c r="N6886" s="6"/>
      <c r="O6886" s="6"/>
      <c r="P6886" s="10"/>
      <c r="Q6886" s="15" t="str">
        <f t="shared" ca="1" si="217"/>
        <v>-</v>
      </c>
      <c r="R6886" s="6"/>
      <c r="S6886" s="6"/>
      <c r="T6886" s="6"/>
      <c r="U6886" s="6"/>
      <c r="V6886" s="6"/>
      <c r="W6886" s="6" t="str">
        <f t="shared" si="216"/>
        <v>-</v>
      </c>
      <c r="X6886" s="6"/>
      <c r="Y6886" s="6"/>
      <c r="Z6886" s="6"/>
      <c r="AA6886" s="6"/>
      <c r="AB6886" s="6"/>
      <c r="AC6886" s="6"/>
    </row>
    <row r="6887" spans="1:29" x14ac:dyDescent="0.25">
      <c r="Q6887" s="12" t="str">
        <f t="shared" ca="1" si="217"/>
        <v>-</v>
      </c>
      <c r="W6887" t="str">
        <f t="shared" si="216"/>
        <v>-</v>
      </c>
    </row>
    <row r="6888" spans="1:29" x14ac:dyDescent="0.25">
      <c r="A6888" s="6"/>
      <c r="B6888" s="10"/>
      <c r="C6888" s="6"/>
      <c r="D6888" s="6"/>
      <c r="E6888" s="6"/>
      <c r="F6888" s="6"/>
      <c r="G6888" s="6"/>
      <c r="H6888" s="6"/>
      <c r="I6888" s="6"/>
      <c r="J6888" s="6"/>
      <c r="K6888" s="6"/>
      <c r="L6888" s="6"/>
      <c r="M6888" s="6"/>
      <c r="N6888" s="6"/>
      <c r="O6888" s="6"/>
      <c r="P6888" s="10"/>
      <c r="Q6888" s="15" t="str">
        <f t="shared" ca="1" si="217"/>
        <v>-</v>
      </c>
      <c r="R6888" s="6"/>
      <c r="S6888" s="6"/>
      <c r="T6888" s="6"/>
      <c r="U6888" s="6"/>
      <c r="V6888" s="6"/>
      <c r="W6888" s="6" t="str">
        <f t="shared" si="216"/>
        <v>-</v>
      </c>
      <c r="X6888" s="6"/>
      <c r="Y6888" s="6"/>
      <c r="Z6888" s="6"/>
      <c r="AA6888" s="6"/>
      <c r="AB6888" s="6"/>
      <c r="AC6888" s="6"/>
    </row>
    <row r="6889" spans="1:29" x14ac:dyDescent="0.25">
      <c r="Q6889" s="12" t="str">
        <f t="shared" ca="1" si="217"/>
        <v>-</v>
      </c>
      <c r="W6889" t="str">
        <f t="shared" si="216"/>
        <v>-</v>
      </c>
    </row>
    <row r="6890" spans="1:29" x14ac:dyDescent="0.25">
      <c r="A6890" s="6"/>
      <c r="B6890" s="10"/>
      <c r="C6890" s="6"/>
      <c r="D6890" s="6"/>
      <c r="E6890" s="6"/>
      <c r="F6890" s="6"/>
      <c r="G6890" s="6"/>
      <c r="H6890" s="6"/>
      <c r="I6890" s="6"/>
      <c r="J6890" s="6"/>
      <c r="K6890" s="6"/>
      <c r="L6890" s="6"/>
      <c r="M6890" s="6"/>
      <c r="N6890" s="6"/>
      <c r="O6890" s="6"/>
      <c r="P6890" s="10"/>
      <c r="Q6890" s="15" t="str">
        <f t="shared" ca="1" si="217"/>
        <v>-</v>
      </c>
      <c r="R6890" s="6"/>
      <c r="S6890" s="6"/>
      <c r="T6890" s="6"/>
      <c r="U6890" s="6"/>
      <c r="V6890" s="6"/>
      <c r="W6890" s="6" t="str">
        <f t="shared" si="216"/>
        <v>-</v>
      </c>
      <c r="X6890" s="6"/>
      <c r="Y6890" s="6"/>
      <c r="Z6890" s="6"/>
      <c r="AA6890" s="6"/>
      <c r="AB6890" s="6"/>
      <c r="AC6890" s="6"/>
    </row>
    <row r="6891" spans="1:29" x14ac:dyDescent="0.25">
      <c r="Q6891" s="12" t="str">
        <f t="shared" ca="1" si="217"/>
        <v>-</v>
      </c>
      <c r="W6891" t="str">
        <f t="shared" si="216"/>
        <v>-</v>
      </c>
    </row>
    <row r="6892" spans="1:29" x14ac:dyDescent="0.25">
      <c r="A6892" s="6"/>
      <c r="B6892" s="10"/>
      <c r="C6892" s="6"/>
      <c r="D6892" s="6"/>
      <c r="E6892" s="6"/>
      <c r="F6892" s="6"/>
      <c r="G6892" s="6"/>
      <c r="H6892" s="6"/>
      <c r="I6892" s="6"/>
      <c r="J6892" s="6"/>
      <c r="K6892" s="6"/>
      <c r="L6892" s="6"/>
      <c r="M6892" s="6"/>
      <c r="N6892" s="6"/>
      <c r="O6892" s="6"/>
      <c r="P6892" s="10"/>
      <c r="Q6892" s="15" t="str">
        <f t="shared" ca="1" si="217"/>
        <v>-</v>
      </c>
      <c r="R6892" s="6"/>
      <c r="S6892" s="6"/>
      <c r="T6892" s="6"/>
      <c r="U6892" s="6"/>
      <c r="V6892" s="6"/>
      <c r="W6892" s="6" t="str">
        <f t="shared" si="216"/>
        <v>-</v>
      </c>
      <c r="X6892" s="6"/>
      <c r="Y6892" s="6"/>
      <c r="Z6892" s="6"/>
      <c r="AA6892" s="6"/>
      <c r="AB6892" s="6"/>
      <c r="AC6892" s="6"/>
    </row>
    <row r="6893" spans="1:29" x14ac:dyDescent="0.25">
      <c r="Q6893" s="12" t="str">
        <f t="shared" ca="1" si="217"/>
        <v>-</v>
      </c>
      <c r="W6893" t="str">
        <f t="shared" si="216"/>
        <v>-</v>
      </c>
    </row>
    <row r="6894" spans="1:29" x14ac:dyDescent="0.25">
      <c r="A6894" s="6"/>
      <c r="B6894" s="10"/>
      <c r="C6894" s="6"/>
      <c r="D6894" s="6"/>
      <c r="E6894" s="6"/>
      <c r="F6894" s="6"/>
      <c r="G6894" s="6"/>
      <c r="H6894" s="6"/>
      <c r="I6894" s="6"/>
      <c r="J6894" s="6"/>
      <c r="K6894" s="6"/>
      <c r="L6894" s="6"/>
      <c r="M6894" s="6"/>
      <c r="N6894" s="6"/>
      <c r="O6894" s="6"/>
      <c r="P6894" s="10"/>
      <c r="Q6894" s="15" t="str">
        <f t="shared" ca="1" si="217"/>
        <v>-</v>
      </c>
      <c r="R6894" s="6"/>
      <c r="S6894" s="6"/>
      <c r="T6894" s="6"/>
      <c r="U6894" s="6"/>
      <c r="V6894" s="6"/>
      <c r="W6894" s="6" t="str">
        <f t="shared" si="216"/>
        <v>-</v>
      </c>
      <c r="X6894" s="6"/>
      <c r="Y6894" s="6"/>
      <c r="Z6894" s="6"/>
      <c r="AA6894" s="6"/>
      <c r="AB6894" s="6"/>
      <c r="AC6894" s="6"/>
    </row>
    <row r="6895" spans="1:29" x14ac:dyDescent="0.25">
      <c r="Q6895" s="12" t="str">
        <f t="shared" ca="1" si="217"/>
        <v>-</v>
      </c>
      <c r="W6895" t="str">
        <f t="shared" si="216"/>
        <v>-</v>
      </c>
    </row>
    <row r="6896" spans="1:29" x14ac:dyDescent="0.25">
      <c r="A6896" s="6"/>
      <c r="B6896" s="10"/>
      <c r="C6896" s="6"/>
      <c r="D6896" s="6"/>
      <c r="E6896" s="6"/>
      <c r="F6896" s="6"/>
      <c r="G6896" s="6"/>
      <c r="H6896" s="6"/>
      <c r="I6896" s="6"/>
      <c r="J6896" s="6"/>
      <c r="K6896" s="6"/>
      <c r="L6896" s="6"/>
      <c r="M6896" s="6"/>
      <c r="N6896" s="6"/>
      <c r="O6896" s="6"/>
      <c r="P6896" s="10"/>
      <c r="Q6896" s="15" t="str">
        <f t="shared" ca="1" si="217"/>
        <v>-</v>
      </c>
      <c r="R6896" s="6"/>
      <c r="S6896" s="6"/>
      <c r="T6896" s="6"/>
      <c r="U6896" s="6"/>
      <c r="V6896" s="6"/>
      <c r="W6896" s="6" t="str">
        <f t="shared" si="216"/>
        <v>-</v>
      </c>
      <c r="X6896" s="6"/>
      <c r="Y6896" s="6"/>
      <c r="Z6896" s="6"/>
      <c r="AA6896" s="6"/>
      <c r="AB6896" s="6"/>
      <c r="AC6896" s="6"/>
    </row>
    <row r="6897" spans="1:29" x14ac:dyDescent="0.25">
      <c r="Q6897" s="12" t="str">
        <f t="shared" ca="1" si="217"/>
        <v>-</v>
      </c>
      <c r="W6897" t="str">
        <f t="shared" si="216"/>
        <v>-</v>
      </c>
    </row>
    <row r="6898" spans="1:29" x14ac:dyDescent="0.25">
      <c r="A6898" s="6"/>
      <c r="B6898" s="10"/>
      <c r="C6898" s="6"/>
      <c r="D6898" s="6"/>
      <c r="E6898" s="6"/>
      <c r="F6898" s="6"/>
      <c r="G6898" s="6"/>
      <c r="H6898" s="6"/>
      <c r="I6898" s="6"/>
      <c r="J6898" s="6"/>
      <c r="K6898" s="6"/>
      <c r="L6898" s="6"/>
      <c r="M6898" s="6"/>
      <c r="N6898" s="6"/>
      <c r="O6898" s="6"/>
      <c r="P6898" s="10"/>
      <c r="Q6898" s="15" t="str">
        <f t="shared" ca="1" si="217"/>
        <v>-</v>
      </c>
      <c r="R6898" s="6"/>
      <c r="S6898" s="6"/>
      <c r="T6898" s="6"/>
      <c r="U6898" s="6"/>
      <c r="V6898" s="6"/>
      <c r="W6898" s="6" t="str">
        <f t="shared" si="216"/>
        <v>-</v>
      </c>
      <c r="X6898" s="6"/>
      <c r="Y6898" s="6"/>
      <c r="Z6898" s="6"/>
      <c r="AA6898" s="6"/>
      <c r="AB6898" s="6"/>
      <c r="AC6898" s="6"/>
    </row>
    <row r="6899" spans="1:29" x14ac:dyDescent="0.25">
      <c r="Q6899" s="12" t="str">
        <f t="shared" ca="1" si="217"/>
        <v>-</v>
      </c>
      <c r="W6899" t="str">
        <f t="shared" si="216"/>
        <v>-</v>
      </c>
    </row>
    <row r="6900" spans="1:29" x14ac:dyDescent="0.25">
      <c r="A6900" s="6"/>
      <c r="B6900" s="10"/>
      <c r="C6900" s="6"/>
      <c r="D6900" s="6"/>
      <c r="E6900" s="6"/>
      <c r="F6900" s="6"/>
      <c r="G6900" s="6"/>
      <c r="H6900" s="6"/>
      <c r="I6900" s="6"/>
      <c r="J6900" s="6"/>
      <c r="K6900" s="6"/>
      <c r="L6900" s="6"/>
      <c r="M6900" s="6"/>
      <c r="N6900" s="6"/>
      <c r="O6900" s="6"/>
      <c r="P6900" s="10"/>
      <c r="Q6900" s="15" t="str">
        <f t="shared" ca="1" si="217"/>
        <v>-</v>
      </c>
      <c r="R6900" s="6"/>
      <c r="S6900" s="6"/>
      <c r="T6900" s="6"/>
      <c r="U6900" s="6"/>
      <c r="V6900" s="6"/>
      <c r="W6900" s="6" t="str">
        <f t="shared" si="216"/>
        <v>-</v>
      </c>
      <c r="X6900" s="6"/>
      <c r="Y6900" s="6"/>
      <c r="Z6900" s="6"/>
      <c r="AA6900" s="6"/>
      <c r="AB6900" s="6"/>
      <c r="AC6900" s="6"/>
    </row>
    <row r="6901" spans="1:29" x14ac:dyDescent="0.25">
      <c r="Q6901" s="12" t="str">
        <f t="shared" ca="1" si="217"/>
        <v>-</v>
      </c>
      <c r="W6901" t="str">
        <f t="shared" si="216"/>
        <v>-</v>
      </c>
    </row>
    <row r="6902" spans="1:29" x14ac:dyDescent="0.25">
      <c r="A6902" s="6"/>
      <c r="B6902" s="10"/>
      <c r="C6902" s="6"/>
      <c r="D6902" s="6"/>
      <c r="E6902" s="6"/>
      <c r="F6902" s="6"/>
      <c r="G6902" s="6"/>
      <c r="H6902" s="6"/>
      <c r="I6902" s="6"/>
      <c r="J6902" s="6"/>
      <c r="K6902" s="6"/>
      <c r="L6902" s="6"/>
      <c r="M6902" s="6"/>
      <c r="N6902" s="6"/>
      <c r="O6902" s="6"/>
      <c r="P6902" s="10"/>
      <c r="Q6902" s="15" t="str">
        <f t="shared" ca="1" si="217"/>
        <v>-</v>
      </c>
      <c r="R6902" s="6"/>
      <c r="S6902" s="6"/>
      <c r="T6902" s="6"/>
      <c r="U6902" s="6"/>
      <c r="V6902" s="6"/>
      <c r="W6902" s="6" t="str">
        <f t="shared" si="216"/>
        <v>-</v>
      </c>
      <c r="X6902" s="6"/>
      <c r="Y6902" s="6"/>
      <c r="Z6902" s="6"/>
      <c r="AA6902" s="6"/>
      <c r="AB6902" s="6"/>
      <c r="AC6902" s="6"/>
    </row>
    <row r="6903" spans="1:29" x14ac:dyDescent="0.25">
      <c r="Q6903" s="12" t="str">
        <f t="shared" ca="1" si="217"/>
        <v>-</v>
      </c>
      <c r="W6903" t="str">
        <f t="shared" si="216"/>
        <v>-</v>
      </c>
    </row>
    <row r="6904" spans="1:29" x14ac:dyDescent="0.25">
      <c r="A6904" s="6"/>
      <c r="B6904" s="10"/>
      <c r="C6904" s="6"/>
      <c r="D6904" s="6"/>
      <c r="E6904" s="6"/>
      <c r="F6904" s="6"/>
      <c r="G6904" s="6"/>
      <c r="H6904" s="6"/>
      <c r="I6904" s="6"/>
      <c r="J6904" s="6"/>
      <c r="K6904" s="6"/>
      <c r="L6904" s="6"/>
      <c r="M6904" s="6"/>
      <c r="N6904" s="6"/>
      <c r="O6904" s="6"/>
      <c r="P6904" s="10"/>
      <c r="Q6904" s="15" t="str">
        <f t="shared" ca="1" si="217"/>
        <v>-</v>
      </c>
      <c r="R6904" s="6"/>
      <c r="S6904" s="6"/>
      <c r="T6904" s="6"/>
      <c r="U6904" s="6"/>
      <c r="V6904" s="6"/>
      <c r="W6904" s="6" t="str">
        <f t="shared" si="216"/>
        <v>-</v>
      </c>
      <c r="X6904" s="6"/>
      <c r="Y6904" s="6"/>
      <c r="Z6904" s="6"/>
      <c r="AA6904" s="6"/>
      <c r="AB6904" s="6"/>
      <c r="AC6904" s="6"/>
    </row>
    <row r="6905" spans="1:29" x14ac:dyDescent="0.25">
      <c r="Q6905" s="12" t="str">
        <f t="shared" ca="1" si="217"/>
        <v>-</v>
      </c>
      <c r="W6905" t="str">
        <f t="shared" si="216"/>
        <v>-</v>
      </c>
    </row>
    <row r="6906" spans="1:29" x14ac:dyDescent="0.25">
      <c r="A6906" s="6"/>
      <c r="B6906" s="10"/>
      <c r="C6906" s="6"/>
      <c r="D6906" s="6"/>
      <c r="E6906" s="6"/>
      <c r="F6906" s="6"/>
      <c r="G6906" s="6"/>
      <c r="H6906" s="6"/>
      <c r="I6906" s="6"/>
      <c r="J6906" s="6"/>
      <c r="K6906" s="6"/>
      <c r="L6906" s="6"/>
      <c r="M6906" s="6"/>
      <c r="N6906" s="6"/>
      <c r="O6906" s="6"/>
      <c r="P6906" s="10"/>
      <c r="Q6906" s="15" t="str">
        <f t="shared" ca="1" si="217"/>
        <v>-</v>
      </c>
      <c r="R6906" s="6"/>
      <c r="S6906" s="6"/>
      <c r="T6906" s="6"/>
      <c r="U6906" s="6"/>
      <c r="V6906" s="6"/>
      <c r="W6906" s="6" t="str">
        <f t="shared" si="216"/>
        <v>-</v>
      </c>
      <c r="X6906" s="6"/>
      <c r="Y6906" s="6"/>
      <c r="Z6906" s="6"/>
      <c r="AA6906" s="6"/>
      <c r="AB6906" s="6"/>
      <c r="AC6906" s="6"/>
    </row>
    <row r="6907" spans="1:29" x14ac:dyDescent="0.25">
      <c r="Q6907" s="12" t="str">
        <f t="shared" ca="1" si="217"/>
        <v>-</v>
      </c>
      <c r="W6907" t="str">
        <f t="shared" si="216"/>
        <v>-</v>
      </c>
    </row>
    <row r="6908" spans="1:29" x14ac:dyDescent="0.25">
      <c r="A6908" s="6"/>
      <c r="B6908" s="10"/>
      <c r="C6908" s="6"/>
      <c r="D6908" s="6"/>
      <c r="E6908" s="6"/>
      <c r="F6908" s="6"/>
      <c r="G6908" s="6"/>
      <c r="H6908" s="6"/>
      <c r="I6908" s="6"/>
      <c r="J6908" s="6"/>
      <c r="K6908" s="6"/>
      <c r="L6908" s="6"/>
      <c r="M6908" s="6"/>
      <c r="N6908" s="6"/>
      <c r="O6908" s="6"/>
      <c r="P6908" s="10"/>
      <c r="Q6908" s="15" t="str">
        <f t="shared" ca="1" si="217"/>
        <v>-</v>
      </c>
      <c r="R6908" s="6"/>
      <c r="S6908" s="6"/>
      <c r="T6908" s="6"/>
      <c r="U6908" s="6"/>
      <c r="V6908" s="6"/>
      <c r="W6908" s="6" t="str">
        <f t="shared" si="216"/>
        <v>-</v>
      </c>
      <c r="X6908" s="6"/>
      <c r="Y6908" s="6"/>
      <c r="Z6908" s="6"/>
      <c r="AA6908" s="6"/>
      <c r="AB6908" s="6"/>
      <c r="AC6908" s="6"/>
    </row>
    <row r="6909" spans="1:29" x14ac:dyDescent="0.25">
      <c r="Q6909" s="12" t="str">
        <f t="shared" ca="1" si="217"/>
        <v>-</v>
      </c>
      <c r="W6909" t="str">
        <f t="shared" si="216"/>
        <v>-</v>
      </c>
    </row>
    <row r="6910" spans="1:29" x14ac:dyDescent="0.25">
      <c r="A6910" s="6"/>
      <c r="B6910" s="10"/>
      <c r="C6910" s="6"/>
      <c r="D6910" s="6"/>
      <c r="E6910" s="6"/>
      <c r="F6910" s="6"/>
      <c r="G6910" s="6"/>
      <c r="H6910" s="6"/>
      <c r="I6910" s="6"/>
      <c r="J6910" s="6"/>
      <c r="K6910" s="6"/>
      <c r="L6910" s="6"/>
      <c r="M6910" s="6"/>
      <c r="N6910" s="6"/>
      <c r="O6910" s="6"/>
      <c r="P6910" s="10"/>
      <c r="Q6910" s="15" t="str">
        <f t="shared" ca="1" si="217"/>
        <v>-</v>
      </c>
      <c r="R6910" s="6"/>
      <c r="S6910" s="6"/>
      <c r="T6910" s="6"/>
      <c r="U6910" s="6"/>
      <c r="V6910" s="6"/>
      <c r="W6910" s="6" t="str">
        <f t="shared" si="216"/>
        <v>-</v>
      </c>
      <c r="X6910" s="6"/>
      <c r="Y6910" s="6"/>
      <c r="Z6910" s="6"/>
      <c r="AA6910" s="6"/>
      <c r="AB6910" s="6"/>
      <c r="AC6910" s="6"/>
    </row>
    <row r="6911" spans="1:29" x14ac:dyDescent="0.25">
      <c r="Q6911" s="12" t="str">
        <f t="shared" ca="1" si="217"/>
        <v>-</v>
      </c>
      <c r="W6911" t="str">
        <f t="shared" si="216"/>
        <v>-</v>
      </c>
    </row>
    <row r="6912" spans="1:29" x14ac:dyDescent="0.25">
      <c r="A6912" s="6"/>
      <c r="B6912" s="10"/>
      <c r="C6912" s="6"/>
      <c r="D6912" s="6"/>
      <c r="E6912" s="6"/>
      <c r="F6912" s="6"/>
      <c r="G6912" s="6"/>
      <c r="H6912" s="6"/>
      <c r="I6912" s="6"/>
      <c r="J6912" s="6"/>
      <c r="K6912" s="6"/>
      <c r="L6912" s="6"/>
      <c r="M6912" s="6"/>
      <c r="N6912" s="6"/>
      <c r="O6912" s="6"/>
      <c r="P6912" s="10"/>
      <c r="Q6912" s="15" t="str">
        <f t="shared" ca="1" si="217"/>
        <v>-</v>
      </c>
      <c r="R6912" s="6"/>
      <c r="S6912" s="6"/>
      <c r="T6912" s="6"/>
      <c r="U6912" s="6"/>
      <c r="V6912" s="6"/>
      <c r="W6912" s="6" t="str">
        <f t="shared" si="216"/>
        <v>-</v>
      </c>
      <c r="X6912" s="6"/>
      <c r="Y6912" s="6"/>
      <c r="Z6912" s="6"/>
      <c r="AA6912" s="6"/>
      <c r="AB6912" s="6"/>
      <c r="AC6912" s="6"/>
    </row>
    <row r="6913" spans="1:29" x14ac:dyDescent="0.25">
      <c r="Q6913" s="12" t="str">
        <f t="shared" ca="1" si="217"/>
        <v>-</v>
      </c>
      <c r="W6913" t="str">
        <f t="shared" si="216"/>
        <v>-</v>
      </c>
    </row>
    <row r="6914" spans="1:29" x14ac:dyDescent="0.25">
      <c r="A6914" s="6"/>
      <c r="B6914" s="10"/>
      <c r="C6914" s="6"/>
      <c r="D6914" s="6"/>
      <c r="E6914" s="6"/>
      <c r="F6914" s="6"/>
      <c r="G6914" s="6"/>
      <c r="H6914" s="6"/>
      <c r="I6914" s="6"/>
      <c r="J6914" s="6"/>
      <c r="K6914" s="6"/>
      <c r="L6914" s="6"/>
      <c r="M6914" s="6"/>
      <c r="N6914" s="6"/>
      <c r="O6914" s="6"/>
      <c r="P6914" s="10"/>
      <c r="Q6914" s="15" t="str">
        <f t="shared" ca="1" si="217"/>
        <v>-</v>
      </c>
      <c r="R6914" s="6"/>
      <c r="S6914" s="6"/>
      <c r="T6914" s="6"/>
      <c r="U6914" s="6"/>
      <c r="V6914" s="6"/>
      <c r="W6914" s="6" t="str">
        <f t="shared" si="216"/>
        <v>-</v>
      </c>
      <c r="X6914" s="6"/>
      <c r="Y6914" s="6"/>
      <c r="Z6914" s="6"/>
      <c r="AA6914" s="6"/>
      <c r="AB6914" s="6"/>
      <c r="AC6914" s="6"/>
    </row>
    <row r="6915" spans="1:29" x14ac:dyDescent="0.25">
      <c r="Q6915" s="12" t="str">
        <f t="shared" ca="1" si="217"/>
        <v>-</v>
      </c>
      <c r="W6915" t="str">
        <f t="shared" si="216"/>
        <v>-</v>
      </c>
    </row>
    <row r="6916" spans="1:29" x14ac:dyDescent="0.25">
      <c r="A6916" s="6"/>
      <c r="B6916" s="10"/>
      <c r="C6916" s="6"/>
      <c r="D6916" s="6"/>
      <c r="E6916" s="6"/>
      <c r="F6916" s="6"/>
      <c r="G6916" s="6"/>
      <c r="H6916" s="6"/>
      <c r="I6916" s="6"/>
      <c r="J6916" s="6"/>
      <c r="K6916" s="6"/>
      <c r="L6916" s="6"/>
      <c r="M6916" s="6"/>
      <c r="N6916" s="6"/>
      <c r="O6916" s="6"/>
      <c r="P6916" s="10"/>
      <c r="Q6916" s="15" t="str">
        <f t="shared" ca="1" si="217"/>
        <v>-</v>
      </c>
      <c r="R6916" s="6"/>
      <c r="S6916" s="6"/>
      <c r="T6916" s="6"/>
      <c r="U6916" s="6"/>
      <c r="V6916" s="6"/>
      <c r="W6916" s="6" t="str">
        <f t="shared" si="216"/>
        <v>-</v>
      </c>
      <c r="X6916" s="6"/>
      <c r="Y6916" s="6"/>
      <c r="Z6916" s="6"/>
      <c r="AA6916" s="6"/>
      <c r="AB6916" s="6"/>
      <c r="AC6916" s="6"/>
    </row>
    <row r="6917" spans="1:29" x14ac:dyDescent="0.25">
      <c r="Q6917" s="12" t="str">
        <f t="shared" ca="1" si="217"/>
        <v>-</v>
      </c>
      <c r="W6917" t="str">
        <f t="shared" si="216"/>
        <v>-</v>
      </c>
    </row>
    <row r="6918" spans="1:29" x14ac:dyDescent="0.25">
      <c r="A6918" s="6"/>
      <c r="B6918" s="10"/>
      <c r="C6918" s="6"/>
      <c r="D6918" s="6"/>
      <c r="E6918" s="6"/>
      <c r="F6918" s="6"/>
      <c r="G6918" s="6"/>
      <c r="H6918" s="6"/>
      <c r="I6918" s="6"/>
      <c r="J6918" s="6"/>
      <c r="K6918" s="6"/>
      <c r="L6918" s="6"/>
      <c r="M6918" s="6"/>
      <c r="N6918" s="6"/>
      <c r="O6918" s="6"/>
      <c r="P6918" s="10"/>
      <c r="Q6918" s="15" t="str">
        <f t="shared" ca="1" si="217"/>
        <v>-</v>
      </c>
      <c r="R6918" s="6"/>
      <c r="S6918" s="6"/>
      <c r="T6918" s="6"/>
      <c r="U6918" s="6"/>
      <c r="V6918" s="6"/>
      <c r="W6918" s="6" t="str">
        <f t="shared" si="216"/>
        <v>-</v>
      </c>
      <c r="X6918" s="6"/>
      <c r="Y6918" s="6"/>
      <c r="Z6918" s="6"/>
      <c r="AA6918" s="6"/>
      <c r="AB6918" s="6"/>
      <c r="AC6918" s="6"/>
    </row>
    <row r="6919" spans="1:29" x14ac:dyDescent="0.25">
      <c r="Q6919" s="12" t="str">
        <f t="shared" ca="1" si="217"/>
        <v>-</v>
      </c>
      <c r="W6919" t="str">
        <f t="shared" si="216"/>
        <v>-</v>
      </c>
    </row>
    <row r="6920" spans="1:29" x14ac:dyDescent="0.25">
      <c r="A6920" s="6"/>
      <c r="B6920" s="10"/>
      <c r="C6920" s="6"/>
      <c r="D6920" s="6"/>
      <c r="E6920" s="6"/>
      <c r="F6920" s="6"/>
      <c r="G6920" s="6"/>
      <c r="H6920" s="6"/>
      <c r="I6920" s="6"/>
      <c r="J6920" s="6"/>
      <c r="K6920" s="6"/>
      <c r="L6920" s="6"/>
      <c r="M6920" s="6"/>
      <c r="N6920" s="6"/>
      <c r="O6920" s="6"/>
      <c r="P6920" s="10"/>
      <c r="Q6920" s="15" t="str">
        <f t="shared" ca="1" si="217"/>
        <v>-</v>
      </c>
      <c r="R6920" s="6"/>
      <c r="S6920" s="6"/>
      <c r="T6920" s="6"/>
      <c r="U6920" s="6"/>
      <c r="V6920" s="6"/>
      <c r="W6920" s="6" t="str">
        <f t="shared" ref="W6920:W6983" si="218">IF(OR(ISBLANK(J6920),ISBLANK(V6920)),"-",(IF(J6920=V6920,"Yes","No")))</f>
        <v>-</v>
      </c>
      <c r="X6920" s="6"/>
      <c r="Y6920" s="6"/>
      <c r="Z6920" s="6"/>
      <c r="AA6920" s="6"/>
      <c r="AB6920" s="6"/>
      <c r="AC6920" s="6"/>
    </row>
    <row r="6921" spans="1:29" x14ac:dyDescent="0.25">
      <c r="Q6921" s="12" t="str">
        <f t="shared" ref="Q6921:Q6984" ca="1" si="219">IF(B6921&gt;1/1/1900, (IF(R6921="Closed",(DATEDIF(B6921,P6921,"d"))-(DATEDIF(M6921,O6921,"d")),IF(OR(R6921="Pending",ISBLANK(P6921)),TODAY()-B6921))),"-")</f>
        <v>-</v>
      </c>
      <c r="W6921" t="str">
        <f t="shared" si="218"/>
        <v>-</v>
      </c>
    </row>
    <row r="6922" spans="1:29" x14ac:dyDescent="0.25">
      <c r="A6922" s="6"/>
      <c r="B6922" s="10"/>
      <c r="C6922" s="6"/>
      <c r="D6922" s="6"/>
      <c r="E6922" s="6"/>
      <c r="F6922" s="6"/>
      <c r="G6922" s="6"/>
      <c r="H6922" s="6"/>
      <c r="I6922" s="6"/>
      <c r="J6922" s="6"/>
      <c r="K6922" s="6"/>
      <c r="L6922" s="6"/>
      <c r="M6922" s="6"/>
      <c r="N6922" s="6"/>
      <c r="O6922" s="6"/>
      <c r="P6922" s="10"/>
      <c r="Q6922" s="15" t="str">
        <f t="shared" ca="1" si="219"/>
        <v>-</v>
      </c>
      <c r="R6922" s="6"/>
      <c r="S6922" s="6"/>
      <c r="T6922" s="6"/>
      <c r="U6922" s="6"/>
      <c r="V6922" s="6"/>
      <c r="W6922" s="6" t="str">
        <f t="shared" si="218"/>
        <v>-</v>
      </c>
      <c r="X6922" s="6"/>
      <c r="Y6922" s="6"/>
      <c r="Z6922" s="6"/>
      <c r="AA6922" s="6"/>
      <c r="AB6922" s="6"/>
      <c r="AC6922" s="6"/>
    </row>
    <row r="6923" spans="1:29" x14ac:dyDescent="0.25">
      <c r="Q6923" s="12" t="str">
        <f t="shared" ca="1" si="219"/>
        <v>-</v>
      </c>
      <c r="W6923" t="str">
        <f t="shared" si="218"/>
        <v>-</v>
      </c>
    </row>
    <row r="6924" spans="1:29" x14ac:dyDescent="0.25">
      <c r="A6924" s="6"/>
      <c r="B6924" s="10"/>
      <c r="C6924" s="6"/>
      <c r="D6924" s="6"/>
      <c r="E6924" s="6"/>
      <c r="F6924" s="6"/>
      <c r="G6924" s="6"/>
      <c r="H6924" s="6"/>
      <c r="I6924" s="6"/>
      <c r="J6924" s="6"/>
      <c r="K6924" s="6"/>
      <c r="L6924" s="6"/>
      <c r="M6924" s="6"/>
      <c r="N6924" s="6"/>
      <c r="O6924" s="6"/>
      <c r="P6924" s="10"/>
      <c r="Q6924" s="15" t="str">
        <f t="shared" ca="1" si="219"/>
        <v>-</v>
      </c>
      <c r="R6924" s="6"/>
      <c r="S6924" s="6"/>
      <c r="T6924" s="6"/>
      <c r="U6924" s="6"/>
      <c r="V6924" s="6"/>
      <c r="W6924" s="6" t="str">
        <f t="shared" si="218"/>
        <v>-</v>
      </c>
      <c r="X6924" s="6"/>
      <c r="Y6924" s="6"/>
      <c r="Z6924" s="6"/>
      <c r="AA6924" s="6"/>
      <c r="AB6924" s="6"/>
      <c r="AC6924" s="6"/>
    </row>
    <row r="6925" spans="1:29" x14ac:dyDescent="0.25">
      <c r="Q6925" s="12" t="str">
        <f t="shared" ca="1" si="219"/>
        <v>-</v>
      </c>
      <c r="W6925" t="str">
        <f t="shared" si="218"/>
        <v>-</v>
      </c>
    </row>
    <row r="6926" spans="1:29" x14ac:dyDescent="0.25">
      <c r="A6926" s="6"/>
      <c r="B6926" s="10"/>
      <c r="C6926" s="6"/>
      <c r="D6926" s="6"/>
      <c r="E6926" s="6"/>
      <c r="F6926" s="6"/>
      <c r="G6926" s="6"/>
      <c r="H6926" s="6"/>
      <c r="I6926" s="6"/>
      <c r="J6926" s="6"/>
      <c r="K6926" s="6"/>
      <c r="L6926" s="6"/>
      <c r="M6926" s="6"/>
      <c r="N6926" s="6"/>
      <c r="O6926" s="6"/>
      <c r="P6926" s="10"/>
      <c r="Q6926" s="15" t="str">
        <f t="shared" ca="1" si="219"/>
        <v>-</v>
      </c>
      <c r="R6926" s="6"/>
      <c r="S6926" s="6"/>
      <c r="T6926" s="6"/>
      <c r="U6926" s="6"/>
      <c r="V6926" s="6"/>
      <c r="W6926" s="6" t="str">
        <f t="shared" si="218"/>
        <v>-</v>
      </c>
      <c r="X6926" s="6"/>
      <c r="Y6926" s="6"/>
      <c r="Z6926" s="6"/>
      <c r="AA6926" s="6"/>
      <c r="AB6926" s="6"/>
      <c r="AC6926" s="6"/>
    </row>
    <row r="6927" spans="1:29" x14ac:dyDescent="0.25">
      <c r="Q6927" s="12" t="str">
        <f t="shared" ca="1" si="219"/>
        <v>-</v>
      </c>
      <c r="W6927" t="str">
        <f t="shared" si="218"/>
        <v>-</v>
      </c>
    </row>
    <row r="6928" spans="1:29" x14ac:dyDescent="0.25">
      <c r="A6928" s="6"/>
      <c r="B6928" s="10"/>
      <c r="C6928" s="6"/>
      <c r="D6928" s="6"/>
      <c r="E6928" s="6"/>
      <c r="F6928" s="6"/>
      <c r="G6928" s="6"/>
      <c r="H6928" s="6"/>
      <c r="I6928" s="6"/>
      <c r="J6928" s="6"/>
      <c r="K6928" s="6"/>
      <c r="L6928" s="6"/>
      <c r="M6928" s="6"/>
      <c r="N6928" s="6"/>
      <c r="O6928" s="6"/>
      <c r="P6928" s="10"/>
      <c r="Q6928" s="15" t="str">
        <f t="shared" ca="1" si="219"/>
        <v>-</v>
      </c>
      <c r="R6928" s="6"/>
      <c r="S6928" s="6"/>
      <c r="T6928" s="6"/>
      <c r="U6928" s="6"/>
      <c r="V6928" s="6"/>
      <c r="W6928" s="6" t="str">
        <f t="shared" si="218"/>
        <v>-</v>
      </c>
      <c r="X6928" s="6"/>
      <c r="Y6928" s="6"/>
      <c r="Z6928" s="6"/>
      <c r="AA6928" s="6"/>
      <c r="AB6928" s="6"/>
      <c r="AC6928" s="6"/>
    </row>
    <row r="6929" spans="1:29" x14ac:dyDescent="0.25">
      <c r="Q6929" s="12" t="str">
        <f t="shared" ca="1" si="219"/>
        <v>-</v>
      </c>
      <c r="W6929" t="str">
        <f t="shared" si="218"/>
        <v>-</v>
      </c>
    </row>
    <row r="6930" spans="1:29" x14ac:dyDescent="0.25">
      <c r="A6930" s="6"/>
      <c r="B6930" s="10"/>
      <c r="C6930" s="6"/>
      <c r="D6930" s="6"/>
      <c r="E6930" s="6"/>
      <c r="F6930" s="6"/>
      <c r="G6930" s="6"/>
      <c r="H6930" s="6"/>
      <c r="I6930" s="6"/>
      <c r="J6930" s="6"/>
      <c r="K6930" s="6"/>
      <c r="L6930" s="6"/>
      <c r="M6930" s="6"/>
      <c r="N6930" s="6"/>
      <c r="O6930" s="6"/>
      <c r="P6930" s="10"/>
      <c r="Q6930" s="15" t="str">
        <f t="shared" ca="1" si="219"/>
        <v>-</v>
      </c>
      <c r="R6930" s="6"/>
      <c r="S6930" s="6"/>
      <c r="T6930" s="6"/>
      <c r="U6930" s="6"/>
      <c r="V6930" s="6"/>
      <c r="W6930" s="6" t="str">
        <f t="shared" si="218"/>
        <v>-</v>
      </c>
      <c r="X6930" s="6"/>
      <c r="Y6930" s="6"/>
      <c r="Z6930" s="6"/>
      <c r="AA6930" s="6"/>
      <c r="AB6930" s="6"/>
      <c r="AC6930" s="6"/>
    </row>
    <row r="6931" spans="1:29" x14ac:dyDescent="0.25">
      <c r="Q6931" s="12" t="str">
        <f t="shared" ca="1" si="219"/>
        <v>-</v>
      </c>
      <c r="W6931" t="str">
        <f t="shared" si="218"/>
        <v>-</v>
      </c>
    </row>
    <row r="6932" spans="1:29" x14ac:dyDescent="0.25">
      <c r="A6932" s="6"/>
      <c r="B6932" s="10"/>
      <c r="C6932" s="6"/>
      <c r="D6932" s="6"/>
      <c r="E6932" s="6"/>
      <c r="F6932" s="6"/>
      <c r="G6932" s="6"/>
      <c r="H6932" s="6"/>
      <c r="I6932" s="6"/>
      <c r="J6932" s="6"/>
      <c r="K6932" s="6"/>
      <c r="L6932" s="6"/>
      <c r="M6932" s="6"/>
      <c r="N6932" s="6"/>
      <c r="O6932" s="6"/>
      <c r="P6932" s="10"/>
      <c r="Q6932" s="15" t="str">
        <f t="shared" ca="1" si="219"/>
        <v>-</v>
      </c>
      <c r="R6932" s="6"/>
      <c r="S6932" s="6"/>
      <c r="T6932" s="6"/>
      <c r="U6932" s="6"/>
      <c r="V6932" s="6"/>
      <c r="W6932" s="6" t="str">
        <f t="shared" si="218"/>
        <v>-</v>
      </c>
      <c r="X6932" s="6"/>
      <c r="Y6932" s="6"/>
      <c r="Z6932" s="6"/>
      <c r="AA6932" s="6"/>
      <c r="AB6932" s="6"/>
      <c r="AC6932" s="6"/>
    </row>
    <row r="6933" spans="1:29" x14ac:dyDescent="0.25">
      <c r="Q6933" s="12" t="str">
        <f t="shared" ca="1" si="219"/>
        <v>-</v>
      </c>
      <c r="W6933" t="str">
        <f t="shared" si="218"/>
        <v>-</v>
      </c>
    </row>
    <row r="6934" spans="1:29" x14ac:dyDescent="0.25">
      <c r="A6934" s="6"/>
      <c r="B6934" s="10"/>
      <c r="C6934" s="6"/>
      <c r="D6934" s="6"/>
      <c r="E6934" s="6"/>
      <c r="F6934" s="6"/>
      <c r="G6934" s="6"/>
      <c r="H6934" s="6"/>
      <c r="I6934" s="6"/>
      <c r="J6934" s="6"/>
      <c r="K6934" s="6"/>
      <c r="L6934" s="6"/>
      <c r="M6934" s="6"/>
      <c r="N6934" s="6"/>
      <c r="O6934" s="6"/>
      <c r="P6934" s="10"/>
      <c r="Q6934" s="15" t="str">
        <f t="shared" ca="1" si="219"/>
        <v>-</v>
      </c>
      <c r="R6934" s="6"/>
      <c r="S6934" s="6"/>
      <c r="T6934" s="6"/>
      <c r="U6934" s="6"/>
      <c r="V6934" s="6"/>
      <c r="W6934" s="6" t="str">
        <f t="shared" si="218"/>
        <v>-</v>
      </c>
      <c r="X6934" s="6"/>
      <c r="Y6934" s="6"/>
      <c r="Z6934" s="6"/>
      <c r="AA6934" s="6"/>
      <c r="AB6934" s="6"/>
      <c r="AC6934" s="6"/>
    </row>
    <row r="6935" spans="1:29" x14ac:dyDescent="0.25">
      <c r="Q6935" s="12" t="str">
        <f t="shared" ca="1" si="219"/>
        <v>-</v>
      </c>
      <c r="W6935" t="str">
        <f t="shared" si="218"/>
        <v>-</v>
      </c>
    </row>
    <row r="6936" spans="1:29" x14ac:dyDescent="0.25">
      <c r="A6936" s="6"/>
      <c r="B6936" s="10"/>
      <c r="C6936" s="6"/>
      <c r="D6936" s="6"/>
      <c r="E6936" s="6"/>
      <c r="F6936" s="6"/>
      <c r="G6936" s="6"/>
      <c r="H6936" s="6"/>
      <c r="I6936" s="6"/>
      <c r="J6936" s="6"/>
      <c r="K6936" s="6"/>
      <c r="L6936" s="6"/>
      <c r="M6936" s="6"/>
      <c r="N6936" s="6"/>
      <c r="O6936" s="6"/>
      <c r="P6936" s="10"/>
      <c r="Q6936" s="15" t="str">
        <f t="shared" ca="1" si="219"/>
        <v>-</v>
      </c>
      <c r="R6936" s="6"/>
      <c r="S6936" s="6"/>
      <c r="T6936" s="6"/>
      <c r="U6936" s="6"/>
      <c r="V6936" s="6"/>
      <c r="W6936" s="6" t="str">
        <f t="shared" si="218"/>
        <v>-</v>
      </c>
      <c r="X6936" s="6"/>
      <c r="Y6936" s="6"/>
      <c r="Z6936" s="6"/>
      <c r="AA6936" s="6"/>
      <c r="AB6936" s="6"/>
      <c r="AC6936" s="6"/>
    </row>
    <row r="6937" spans="1:29" x14ac:dyDescent="0.25">
      <c r="Q6937" s="12" t="str">
        <f t="shared" ca="1" si="219"/>
        <v>-</v>
      </c>
      <c r="W6937" t="str">
        <f t="shared" si="218"/>
        <v>-</v>
      </c>
    </row>
    <row r="6938" spans="1:29" x14ac:dyDescent="0.25">
      <c r="A6938" s="6"/>
      <c r="B6938" s="10"/>
      <c r="C6938" s="6"/>
      <c r="D6938" s="6"/>
      <c r="E6938" s="6"/>
      <c r="F6938" s="6"/>
      <c r="G6938" s="6"/>
      <c r="H6938" s="6"/>
      <c r="I6938" s="6"/>
      <c r="J6938" s="6"/>
      <c r="K6938" s="6"/>
      <c r="L6938" s="6"/>
      <c r="M6938" s="6"/>
      <c r="N6938" s="6"/>
      <c r="O6938" s="6"/>
      <c r="P6938" s="10"/>
      <c r="Q6938" s="15" t="str">
        <f t="shared" ca="1" si="219"/>
        <v>-</v>
      </c>
      <c r="R6938" s="6"/>
      <c r="S6938" s="6"/>
      <c r="T6938" s="6"/>
      <c r="U6938" s="6"/>
      <c r="V6938" s="6"/>
      <c r="W6938" s="6" t="str">
        <f t="shared" si="218"/>
        <v>-</v>
      </c>
      <c r="X6938" s="6"/>
      <c r="Y6938" s="6"/>
      <c r="Z6938" s="6"/>
      <c r="AA6938" s="6"/>
      <c r="AB6938" s="6"/>
      <c r="AC6938" s="6"/>
    </row>
    <row r="6939" spans="1:29" x14ac:dyDescent="0.25">
      <c r="Q6939" s="12" t="str">
        <f t="shared" ca="1" si="219"/>
        <v>-</v>
      </c>
      <c r="W6939" t="str">
        <f t="shared" si="218"/>
        <v>-</v>
      </c>
    </row>
    <row r="6940" spans="1:29" x14ac:dyDescent="0.25">
      <c r="A6940" s="6"/>
      <c r="B6940" s="10"/>
      <c r="C6940" s="6"/>
      <c r="D6940" s="6"/>
      <c r="E6940" s="6"/>
      <c r="F6940" s="6"/>
      <c r="G6940" s="6"/>
      <c r="H6940" s="6"/>
      <c r="I6940" s="6"/>
      <c r="J6940" s="6"/>
      <c r="K6940" s="6"/>
      <c r="L6940" s="6"/>
      <c r="M6940" s="6"/>
      <c r="N6940" s="6"/>
      <c r="O6940" s="6"/>
      <c r="P6940" s="10"/>
      <c r="Q6940" s="15" t="str">
        <f t="shared" ca="1" si="219"/>
        <v>-</v>
      </c>
      <c r="R6940" s="6"/>
      <c r="S6940" s="6"/>
      <c r="T6940" s="6"/>
      <c r="U6940" s="6"/>
      <c r="V6940" s="6"/>
      <c r="W6940" s="6" t="str">
        <f t="shared" si="218"/>
        <v>-</v>
      </c>
      <c r="X6940" s="6"/>
      <c r="Y6940" s="6"/>
      <c r="Z6940" s="6"/>
      <c r="AA6940" s="6"/>
      <c r="AB6940" s="6"/>
      <c r="AC6940" s="6"/>
    </row>
    <row r="6941" spans="1:29" x14ac:dyDescent="0.25">
      <c r="Q6941" s="12" t="str">
        <f t="shared" ca="1" si="219"/>
        <v>-</v>
      </c>
      <c r="W6941" t="str">
        <f t="shared" si="218"/>
        <v>-</v>
      </c>
    </row>
    <row r="6942" spans="1:29" x14ac:dyDescent="0.25">
      <c r="A6942" s="6"/>
      <c r="B6942" s="10"/>
      <c r="C6942" s="6"/>
      <c r="D6942" s="6"/>
      <c r="E6942" s="6"/>
      <c r="F6942" s="6"/>
      <c r="G6942" s="6"/>
      <c r="H6942" s="6"/>
      <c r="I6942" s="6"/>
      <c r="J6942" s="6"/>
      <c r="K6942" s="6"/>
      <c r="L6942" s="6"/>
      <c r="M6942" s="6"/>
      <c r="N6942" s="6"/>
      <c r="O6942" s="6"/>
      <c r="P6942" s="10"/>
      <c r="Q6942" s="15" t="str">
        <f t="shared" ca="1" si="219"/>
        <v>-</v>
      </c>
      <c r="R6942" s="6"/>
      <c r="S6942" s="6"/>
      <c r="T6942" s="6"/>
      <c r="U6942" s="6"/>
      <c r="V6942" s="6"/>
      <c r="W6942" s="6" t="str">
        <f t="shared" si="218"/>
        <v>-</v>
      </c>
      <c r="X6942" s="6"/>
      <c r="Y6942" s="6"/>
      <c r="Z6942" s="6"/>
      <c r="AA6942" s="6"/>
      <c r="AB6942" s="6"/>
      <c r="AC6942" s="6"/>
    </row>
    <row r="6943" spans="1:29" x14ac:dyDescent="0.25">
      <c r="Q6943" s="12" t="str">
        <f t="shared" ca="1" si="219"/>
        <v>-</v>
      </c>
      <c r="W6943" t="str">
        <f t="shared" si="218"/>
        <v>-</v>
      </c>
    </row>
    <row r="6944" spans="1:29" x14ac:dyDescent="0.25">
      <c r="A6944" s="6"/>
      <c r="B6944" s="10"/>
      <c r="C6944" s="6"/>
      <c r="D6944" s="6"/>
      <c r="E6944" s="6"/>
      <c r="F6944" s="6"/>
      <c r="G6944" s="6"/>
      <c r="H6944" s="6"/>
      <c r="I6944" s="6"/>
      <c r="J6944" s="6"/>
      <c r="K6944" s="6"/>
      <c r="L6944" s="6"/>
      <c r="M6944" s="6"/>
      <c r="N6944" s="6"/>
      <c r="O6944" s="6"/>
      <c r="P6944" s="10"/>
      <c r="Q6944" s="15" t="str">
        <f t="shared" ca="1" si="219"/>
        <v>-</v>
      </c>
      <c r="R6944" s="6"/>
      <c r="S6944" s="6"/>
      <c r="T6944" s="6"/>
      <c r="U6944" s="6"/>
      <c r="V6944" s="6"/>
      <c r="W6944" s="6" t="str">
        <f t="shared" si="218"/>
        <v>-</v>
      </c>
      <c r="X6944" s="6"/>
      <c r="Y6944" s="6"/>
      <c r="Z6944" s="6"/>
      <c r="AA6944" s="6"/>
      <c r="AB6944" s="6"/>
      <c r="AC6944" s="6"/>
    </row>
    <row r="6945" spans="1:29" x14ac:dyDescent="0.25">
      <c r="Q6945" s="12" t="str">
        <f t="shared" ca="1" si="219"/>
        <v>-</v>
      </c>
      <c r="W6945" t="str">
        <f t="shared" si="218"/>
        <v>-</v>
      </c>
    </row>
    <row r="6946" spans="1:29" x14ac:dyDescent="0.25">
      <c r="A6946" s="6"/>
      <c r="B6946" s="10"/>
      <c r="C6946" s="6"/>
      <c r="D6946" s="6"/>
      <c r="E6946" s="6"/>
      <c r="F6946" s="6"/>
      <c r="G6946" s="6"/>
      <c r="H6946" s="6"/>
      <c r="I6946" s="6"/>
      <c r="J6946" s="6"/>
      <c r="K6946" s="6"/>
      <c r="L6946" s="6"/>
      <c r="M6946" s="6"/>
      <c r="N6946" s="6"/>
      <c r="O6946" s="6"/>
      <c r="P6946" s="10"/>
      <c r="Q6946" s="15" t="str">
        <f t="shared" ca="1" si="219"/>
        <v>-</v>
      </c>
      <c r="R6946" s="6"/>
      <c r="S6946" s="6"/>
      <c r="T6946" s="6"/>
      <c r="U6946" s="6"/>
      <c r="V6946" s="6"/>
      <c r="W6946" s="6" t="str">
        <f t="shared" si="218"/>
        <v>-</v>
      </c>
      <c r="X6946" s="6"/>
      <c r="Y6946" s="6"/>
      <c r="Z6946" s="6"/>
      <c r="AA6946" s="6"/>
      <c r="AB6946" s="6"/>
      <c r="AC6946" s="6"/>
    </row>
    <row r="6947" spans="1:29" x14ac:dyDescent="0.25">
      <c r="Q6947" s="12" t="str">
        <f t="shared" ca="1" si="219"/>
        <v>-</v>
      </c>
      <c r="W6947" t="str">
        <f t="shared" si="218"/>
        <v>-</v>
      </c>
    </row>
    <row r="6948" spans="1:29" x14ac:dyDescent="0.25">
      <c r="A6948" s="6"/>
      <c r="B6948" s="10"/>
      <c r="C6948" s="6"/>
      <c r="D6948" s="6"/>
      <c r="E6948" s="6"/>
      <c r="F6948" s="6"/>
      <c r="G6948" s="6"/>
      <c r="H6948" s="6"/>
      <c r="I6948" s="6"/>
      <c r="J6948" s="6"/>
      <c r="K6948" s="6"/>
      <c r="L6948" s="6"/>
      <c r="M6948" s="6"/>
      <c r="N6948" s="6"/>
      <c r="O6948" s="6"/>
      <c r="P6948" s="10"/>
      <c r="Q6948" s="15" t="str">
        <f t="shared" ca="1" si="219"/>
        <v>-</v>
      </c>
      <c r="R6948" s="6"/>
      <c r="S6948" s="6"/>
      <c r="T6948" s="6"/>
      <c r="U6948" s="6"/>
      <c r="V6948" s="6"/>
      <c r="W6948" s="6" t="str">
        <f t="shared" si="218"/>
        <v>-</v>
      </c>
      <c r="X6948" s="6"/>
      <c r="Y6948" s="6"/>
      <c r="Z6948" s="6"/>
      <c r="AA6948" s="6"/>
      <c r="AB6948" s="6"/>
      <c r="AC6948" s="6"/>
    </row>
    <row r="6949" spans="1:29" x14ac:dyDescent="0.25">
      <c r="Q6949" s="12" t="str">
        <f t="shared" ca="1" si="219"/>
        <v>-</v>
      </c>
      <c r="W6949" t="str">
        <f t="shared" si="218"/>
        <v>-</v>
      </c>
    </row>
    <row r="6950" spans="1:29" x14ac:dyDescent="0.25">
      <c r="A6950" s="6"/>
      <c r="B6950" s="10"/>
      <c r="C6950" s="6"/>
      <c r="D6950" s="6"/>
      <c r="E6950" s="6"/>
      <c r="F6950" s="6"/>
      <c r="G6950" s="6"/>
      <c r="H6950" s="6"/>
      <c r="I6950" s="6"/>
      <c r="J6950" s="6"/>
      <c r="K6950" s="6"/>
      <c r="L6950" s="6"/>
      <c r="M6950" s="6"/>
      <c r="N6950" s="6"/>
      <c r="O6950" s="6"/>
      <c r="P6950" s="10"/>
      <c r="Q6950" s="15" t="str">
        <f t="shared" ca="1" si="219"/>
        <v>-</v>
      </c>
      <c r="R6950" s="6"/>
      <c r="S6950" s="6"/>
      <c r="T6950" s="6"/>
      <c r="U6950" s="6"/>
      <c r="V6950" s="6"/>
      <c r="W6950" s="6" t="str">
        <f t="shared" si="218"/>
        <v>-</v>
      </c>
      <c r="X6950" s="6"/>
      <c r="Y6950" s="6"/>
      <c r="Z6950" s="6"/>
      <c r="AA6950" s="6"/>
      <c r="AB6950" s="6"/>
      <c r="AC6950" s="6"/>
    </row>
    <row r="6951" spans="1:29" x14ac:dyDescent="0.25">
      <c r="Q6951" s="12" t="str">
        <f t="shared" ca="1" si="219"/>
        <v>-</v>
      </c>
      <c r="W6951" t="str">
        <f t="shared" si="218"/>
        <v>-</v>
      </c>
    </row>
    <row r="6952" spans="1:29" x14ac:dyDescent="0.25">
      <c r="A6952" s="6"/>
      <c r="B6952" s="10"/>
      <c r="C6952" s="6"/>
      <c r="D6952" s="6"/>
      <c r="E6952" s="6"/>
      <c r="F6952" s="6"/>
      <c r="G6952" s="6"/>
      <c r="H6952" s="6"/>
      <c r="I6952" s="6"/>
      <c r="J6952" s="6"/>
      <c r="K6952" s="6"/>
      <c r="L6952" s="6"/>
      <c r="M6952" s="6"/>
      <c r="N6952" s="6"/>
      <c r="O6952" s="6"/>
      <c r="P6952" s="10"/>
      <c r="Q6952" s="15" t="str">
        <f t="shared" ca="1" si="219"/>
        <v>-</v>
      </c>
      <c r="R6952" s="6"/>
      <c r="S6952" s="6"/>
      <c r="T6952" s="6"/>
      <c r="U6952" s="6"/>
      <c r="V6952" s="6"/>
      <c r="W6952" s="6" t="str">
        <f t="shared" si="218"/>
        <v>-</v>
      </c>
      <c r="X6952" s="6"/>
      <c r="Y6952" s="6"/>
      <c r="Z6952" s="6"/>
      <c r="AA6952" s="6"/>
      <c r="AB6952" s="6"/>
      <c r="AC6952" s="6"/>
    </row>
    <row r="6953" spans="1:29" x14ac:dyDescent="0.25">
      <c r="Q6953" s="12" t="str">
        <f t="shared" ca="1" si="219"/>
        <v>-</v>
      </c>
      <c r="W6953" t="str">
        <f t="shared" si="218"/>
        <v>-</v>
      </c>
    </row>
    <row r="6954" spans="1:29" x14ac:dyDescent="0.25">
      <c r="A6954" s="6"/>
      <c r="B6954" s="10"/>
      <c r="C6954" s="6"/>
      <c r="D6954" s="6"/>
      <c r="E6954" s="6"/>
      <c r="F6954" s="6"/>
      <c r="G6954" s="6"/>
      <c r="H6954" s="6"/>
      <c r="I6954" s="6"/>
      <c r="J6954" s="6"/>
      <c r="K6954" s="6"/>
      <c r="L6954" s="6"/>
      <c r="M6954" s="6"/>
      <c r="N6954" s="6"/>
      <c r="O6954" s="6"/>
      <c r="P6954" s="10"/>
      <c r="Q6954" s="15" t="str">
        <f t="shared" ca="1" si="219"/>
        <v>-</v>
      </c>
      <c r="R6954" s="6"/>
      <c r="S6954" s="6"/>
      <c r="T6954" s="6"/>
      <c r="U6954" s="6"/>
      <c r="V6954" s="6"/>
      <c r="W6954" s="6" t="str">
        <f t="shared" si="218"/>
        <v>-</v>
      </c>
      <c r="X6954" s="6"/>
      <c r="Y6954" s="6"/>
      <c r="Z6954" s="6"/>
      <c r="AA6954" s="6"/>
      <c r="AB6954" s="6"/>
      <c r="AC6954" s="6"/>
    </row>
    <row r="6955" spans="1:29" x14ac:dyDescent="0.25">
      <c r="Q6955" s="12" t="str">
        <f t="shared" ca="1" si="219"/>
        <v>-</v>
      </c>
      <c r="W6955" t="str">
        <f t="shared" si="218"/>
        <v>-</v>
      </c>
    </row>
    <row r="6956" spans="1:29" x14ac:dyDescent="0.25">
      <c r="A6956" s="6"/>
      <c r="B6956" s="10"/>
      <c r="C6956" s="6"/>
      <c r="D6956" s="6"/>
      <c r="E6956" s="6"/>
      <c r="F6956" s="6"/>
      <c r="G6956" s="6"/>
      <c r="H6956" s="6"/>
      <c r="I6956" s="6"/>
      <c r="J6956" s="6"/>
      <c r="K6956" s="6"/>
      <c r="L6956" s="6"/>
      <c r="M6956" s="6"/>
      <c r="N6956" s="6"/>
      <c r="O6956" s="6"/>
      <c r="P6956" s="10"/>
      <c r="Q6956" s="15" t="str">
        <f t="shared" ca="1" si="219"/>
        <v>-</v>
      </c>
      <c r="R6956" s="6"/>
      <c r="S6956" s="6"/>
      <c r="T6956" s="6"/>
      <c r="U6956" s="6"/>
      <c r="V6956" s="6"/>
      <c r="W6956" s="6" t="str">
        <f t="shared" si="218"/>
        <v>-</v>
      </c>
      <c r="X6956" s="6"/>
      <c r="Y6956" s="6"/>
      <c r="Z6956" s="6"/>
      <c r="AA6956" s="6"/>
      <c r="AB6956" s="6"/>
      <c r="AC6956" s="6"/>
    </row>
    <row r="6957" spans="1:29" x14ac:dyDescent="0.25">
      <c r="Q6957" s="12" t="str">
        <f t="shared" ca="1" si="219"/>
        <v>-</v>
      </c>
      <c r="W6957" t="str">
        <f t="shared" si="218"/>
        <v>-</v>
      </c>
    </row>
    <row r="6958" spans="1:29" x14ac:dyDescent="0.25">
      <c r="A6958" s="6"/>
      <c r="B6958" s="10"/>
      <c r="C6958" s="6"/>
      <c r="D6958" s="6"/>
      <c r="E6958" s="6"/>
      <c r="F6958" s="6"/>
      <c r="G6958" s="6"/>
      <c r="H6958" s="6"/>
      <c r="I6958" s="6"/>
      <c r="J6958" s="6"/>
      <c r="K6958" s="6"/>
      <c r="L6958" s="6"/>
      <c r="M6958" s="6"/>
      <c r="N6958" s="6"/>
      <c r="O6958" s="6"/>
      <c r="P6958" s="10"/>
      <c r="Q6958" s="15" t="str">
        <f t="shared" ca="1" si="219"/>
        <v>-</v>
      </c>
      <c r="R6958" s="6"/>
      <c r="S6958" s="6"/>
      <c r="T6958" s="6"/>
      <c r="U6958" s="6"/>
      <c r="V6958" s="6"/>
      <c r="W6958" s="6" t="str">
        <f t="shared" si="218"/>
        <v>-</v>
      </c>
      <c r="X6958" s="6"/>
      <c r="Y6958" s="6"/>
      <c r="Z6958" s="6"/>
      <c r="AA6958" s="6"/>
      <c r="AB6958" s="6"/>
      <c r="AC6958" s="6"/>
    </row>
    <row r="6959" spans="1:29" x14ac:dyDescent="0.25">
      <c r="Q6959" s="12" t="str">
        <f t="shared" ca="1" si="219"/>
        <v>-</v>
      </c>
      <c r="W6959" t="str">
        <f t="shared" si="218"/>
        <v>-</v>
      </c>
    </row>
    <row r="6960" spans="1:29" x14ac:dyDescent="0.25">
      <c r="A6960" s="6"/>
      <c r="B6960" s="10"/>
      <c r="C6960" s="6"/>
      <c r="D6960" s="6"/>
      <c r="E6960" s="6"/>
      <c r="F6960" s="6"/>
      <c r="G6960" s="6"/>
      <c r="H6960" s="6"/>
      <c r="I6960" s="6"/>
      <c r="J6960" s="6"/>
      <c r="K6960" s="6"/>
      <c r="L6960" s="6"/>
      <c r="M6960" s="6"/>
      <c r="N6960" s="6"/>
      <c r="O6960" s="6"/>
      <c r="P6960" s="10"/>
      <c r="Q6960" s="15" t="str">
        <f t="shared" ca="1" si="219"/>
        <v>-</v>
      </c>
      <c r="R6960" s="6"/>
      <c r="S6960" s="6"/>
      <c r="T6960" s="6"/>
      <c r="U6960" s="6"/>
      <c r="V6960" s="6"/>
      <c r="W6960" s="6" t="str">
        <f t="shared" si="218"/>
        <v>-</v>
      </c>
      <c r="X6960" s="6"/>
      <c r="Y6960" s="6"/>
      <c r="Z6960" s="6"/>
      <c r="AA6960" s="6"/>
      <c r="AB6960" s="6"/>
      <c r="AC6960" s="6"/>
    </row>
    <row r="6961" spans="1:29" x14ac:dyDescent="0.25">
      <c r="Q6961" s="12" t="str">
        <f t="shared" ca="1" si="219"/>
        <v>-</v>
      </c>
      <c r="W6961" t="str">
        <f t="shared" si="218"/>
        <v>-</v>
      </c>
    </row>
    <row r="6962" spans="1:29" x14ac:dyDescent="0.25">
      <c r="A6962" s="6"/>
      <c r="B6962" s="10"/>
      <c r="C6962" s="6"/>
      <c r="D6962" s="6"/>
      <c r="E6962" s="6"/>
      <c r="F6962" s="6"/>
      <c r="G6962" s="6"/>
      <c r="H6962" s="6"/>
      <c r="I6962" s="6"/>
      <c r="J6962" s="6"/>
      <c r="K6962" s="6"/>
      <c r="L6962" s="6"/>
      <c r="M6962" s="6"/>
      <c r="N6962" s="6"/>
      <c r="O6962" s="6"/>
      <c r="P6962" s="10"/>
      <c r="Q6962" s="15" t="str">
        <f t="shared" ca="1" si="219"/>
        <v>-</v>
      </c>
      <c r="R6962" s="6"/>
      <c r="S6962" s="6"/>
      <c r="T6962" s="6"/>
      <c r="U6962" s="6"/>
      <c r="V6962" s="6"/>
      <c r="W6962" s="6" t="str">
        <f t="shared" si="218"/>
        <v>-</v>
      </c>
      <c r="X6962" s="6"/>
      <c r="Y6962" s="6"/>
      <c r="Z6962" s="6"/>
      <c r="AA6962" s="6"/>
      <c r="AB6962" s="6"/>
      <c r="AC6962" s="6"/>
    </row>
    <row r="6963" spans="1:29" x14ac:dyDescent="0.25">
      <c r="Q6963" s="12" t="str">
        <f t="shared" ca="1" si="219"/>
        <v>-</v>
      </c>
      <c r="W6963" t="str">
        <f t="shared" si="218"/>
        <v>-</v>
      </c>
    </row>
    <row r="6964" spans="1:29" x14ac:dyDescent="0.25">
      <c r="A6964" s="6"/>
      <c r="B6964" s="10"/>
      <c r="C6964" s="6"/>
      <c r="D6964" s="6"/>
      <c r="E6964" s="6"/>
      <c r="F6964" s="6"/>
      <c r="G6964" s="6"/>
      <c r="H6964" s="6"/>
      <c r="I6964" s="6"/>
      <c r="J6964" s="6"/>
      <c r="K6964" s="6"/>
      <c r="L6964" s="6"/>
      <c r="M6964" s="6"/>
      <c r="N6964" s="6"/>
      <c r="O6964" s="6"/>
      <c r="P6964" s="10"/>
      <c r="Q6964" s="15" t="str">
        <f t="shared" ca="1" si="219"/>
        <v>-</v>
      </c>
      <c r="R6964" s="6"/>
      <c r="S6964" s="6"/>
      <c r="T6964" s="6"/>
      <c r="U6964" s="6"/>
      <c r="V6964" s="6"/>
      <c r="W6964" s="6" t="str">
        <f t="shared" si="218"/>
        <v>-</v>
      </c>
      <c r="X6964" s="6"/>
      <c r="Y6964" s="6"/>
      <c r="Z6964" s="6"/>
      <c r="AA6964" s="6"/>
      <c r="AB6964" s="6"/>
      <c r="AC6964" s="6"/>
    </row>
    <row r="6965" spans="1:29" x14ac:dyDescent="0.25">
      <c r="Q6965" s="12" t="str">
        <f t="shared" ca="1" si="219"/>
        <v>-</v>
      </c>
      <c r="W6965" t="str">
        <f t="shared" si="218"/>
        <v>-</v>
      </c>
    </row>
    <row r="6966" spans="1:29" x14ac:dyDescent="0.25">
      <c r="A6966" s="6"/>
      <c r="B6966" s="10"/>
      <c r="C6966" s="6"/>
      <c r="D6966" s="6"/>
      <c r="E6966" s="6"/>
      <c r="F6966" s="6"/>
      <c r="G6966" s="6"/>
      <c r="H6966" s="6"/>
      <c r="I6966" s="6"/>
      <c r="J6966" s="6"/>
      <c r="K6966" s="6"/>
      <c r="L6966" s="6"/>
      <c r="M6966" s="6"/>
      <c r="N6966" s="6"/>
      <c r="O6966" s="6"/>
      <c r="P6966" s="10"/>
      <c r="Q6966" s="15" t="str">
        <f t="shared" ca="1" si="219"/>
        <v>-</v>
      </c>
      <c r="R6966" s="6"/>
      <c r="S6966" s="6"/>
      <c r="T6966" s="6"/>
      <c r="U6966" s="6"/>
      <c r="V6966" s="6"/>
      <c r="W6966" s="6" t="str">
        <f t="shared" si="218"/>
        <v>-</v>
      </c>
      <c r="X6966" s="6"/>
      <c r="Y6966" s="6"/>
      <c r="Z6966" s="6"/>
      <c r="AA6966" s="6"/>
      <c r="AB6966" s="6"/>
      <c r="AC6966" s="6"/>
    </row>
    <row r="6967" spans="1:29" x14ac:dyDescent="0.25">
      <c r="Q6967" s="12" t="str">
        <f t="shared" ca="1" si="219"/>
        <v>-</v>
      </c>
      <c r="W6967" t="str">
        <f t="shared" si="218"/>
        <v>-</v>
      </c>
    </row>
    <row r="6968" spans="1:29" x14ac:dyDescent="0.25">
      <c r="A6968" s="6"/>
      <c r="B6968" s="10"/>
      <c r="C6968" s="6"/>
      <c r="D6968" s="6"/>
      <c r="E6968" s="6"/>
      <c r="F6968" s="6"/>
      <c r="G6968" s="6"/>
      <c r="H6968" s="6"/>
      <c r="I6968" s="6"/>
      <c r="J6968" s="6"/>
      <c r="K6968" s="6"/>
      <c r="L6968" s="6"/>
      <c r="M6968" s="6"/>
      <c r="N6968" s="6"/>
      <c r="O6968" s="6"/>
      <c r="P6968" s="10"/>
      <c r="Q6968" s="15" t="str">
        <f t="shared" ca="1" si="219"/>
        <v>-</v>
      </c>
      <c r="R6968" s="6"/>
      <c r="S6968" s="6"/>
      <c r="T6968" s="6"/>
      <c r="U6968" s="6"/>
      <c r="V6968" s="6"/>
      <c r="W6968" s="6" t="str">
        <f t="shared" si="218"/>
        <v>-</v>
      </c>
      <c r="X6968" s="6"/>
      <c r="Y6968" s="6"/>
      <c r="Z6968" s="6"/>
      <c r="AA6968" s="6"/>
      <c r="AB6968" s="6"/>
      <c r="AC6968" s="6"/>
    </row>
    <row r="6969" spans="1:29" x14ac:dyDescent="0.25">
      <c r="Q6969" s="12" t="str">
        <f t="shared" ca="1" si="219"/>
        <v>-</v>
      </c>
      <c r="W6969" t="str">
        <f t="shared" si="218"/>
        <v>-</v>
      </c>
    </row>
    <row r="6970" spans="1:29" x14ac:dyDescent="0.25">
      <c r="A6970" s="6"/>
      <c r="B6970" s="10"/>
      <c r="C6970" s="6"/>
      <c r="D6970" s="6"/>
      <c r="E6970" s="6"/>
      <c r="F6970" s="6"/>
      <c r="G6970" s="6"/>
      <c r="H6970" s="6"/>
      <c r="I6970" s="6"/>
      <c r="J6970" s="6"/>
      <c r="K6970" s="6"/>
      <c r="L6970" s="6"/>
      <c r="M6970" s="6"/>
      <c r="N6970" s="6"/>
      <c r="O6970" s="6"/>
      <c r="P6970" s="10"/>
      <c r="Q6970" s="15" t="str">
        <f t="shared" ca="1" si="219"/>
        <v>-</v>
      </c>
      <c r="R6970" s="6"/>
      <c r="S6970" s="6"/>
      <c r="T6970" s="6"/>
      <c r="U6970" s="6"/>
      <c r="V6970" s="6"/>
      <c r="W6970" s="6" t="str">
        <f t="shared" si="218"/>
        <v>-</v>
      </c>
      <c r="X6970" s="6"/>
      <c r="Y6970" s="6"/>
      <c r="Z6970" s="6"/>
      <c r="AA6970" s="6"/>
      <c r="AB6970" s="6"/>
      <c r="AC6970" s="6"/>
    </row>
    <row r="6971" spans="1:29" x14ac:dyDescent="0.25">
      <c r="Q6971" s="12" t="str">
        <f t="shared" ca="1" si="219"/>
        <v>-</v>
      </c>
      <c r="W6971" t="str">
        <f t="shared" si="218"/>
        <v>-</v>
      </c>
    </row>
    <row r="6972" spans="1:29" x14ac:dyDescent="0.25">
      <c r="A6972" s="6"/>
      <c r="B6972" s="10"/>
      <c r="C6972" s="6"/>
      <c r="D6972" s="6"/>
      <c r="E6972" s="6"/>
      <c r="F6972" s="6"/>
      <c r="G6972" s="6"/>
      <c r="H6972" s="6"/>
      <c r="I6972" s="6"/>
      <c r="J6972" s="6"/>
      <c r="K6972" s="6"/>
      <c r="L6972" s="6"/>
      <c r="M6972" s="6"/>
      <c r="N6972" s="6"/>
      <c r="O6972" s="6"/>
      <c r="P6972" s="10"/>
      <c r="Q6972" s="15" t="str">
        <f t="shared" ca="1" si="219"/>
        <v>-</v>
      </c>
      <c r="R6972" s="6"/>
      <c r="S6972" s="6"/>
      <c r="T6972" s="6"/>
      <c r="U6972" s="6"/>
      <c r="V6972" s="6"/>
      <c r="W6972" s="6" t="str">
        <f t="shared" si="218"/>
        <v>-</v>
      </c>
      <c r="X6972" s="6"/>
      <c r="Y6972" s="6"/>
      <c r="Z6972" s="6"/>
      <c r="AA6972" s="6"/>
      <c r="AB6972" s="6"/>
      <c r="AC6972" s="6"/>
    </row>
    <row r="6973" spans="1:29" x14ac:dyDescent="0.25">
      <c r="Q6973" s="12" t="str">
        <f t="shared" ca="1" si="219"/>
        <v>-</v>
      </c>
      <c r="W6973" t="str">
        <f t="shared" si="218"/>
        <v>-</v>
      </c>
    </row>
    <row r="6974" spans="1:29" x14ac:dyDescent="0.25">
      <c r="A6974" s="6"/>
      <c r="B6974" s="10"/>
      <c r="C6974" s="6"/>
      <c r="D6974" s="6"/>
      <c r="E6974" s="6"/>
      <c r="F6974" s="6"/>
      <c r="G6974" s="6"/>
      <c r="H6974" s="6"/>
      <c r="I6974" s="6"/>
      <c r="J6974" s="6"/>
      <c r="K6974" s="6"/>
      <c r="L6974" s="6"/>
      <c r="M6974" s="6"/>
      <c r="N6974" s="6"/>
      <c r="O6974" s="6"/>
      <c r="P6974" s="10"/>
      <c r="Q6974" s="15" t="str">
        <f t="shared" ca="1" si="219"/>
        <v>-</v>
      </c>
      <c r="R6974" s="6"/>
      <c r="S6974" s="6"/>
      <c r="T6974" s="6"/>
      <c r="U6974" s="6"/>
      <c r="V6974" s="6"/>
      <c r="W6974" s="6" t="str">
        <f t="shared" si="218"/>
        <v>-</v>
      </c>
      <c r="X6974" s="6"/>
      <c r="Y6974" s="6"/>
      <c r="Z6974" s="6"/>
      <c r="AA6974" s="6"/>
      <c r="AB6974" s="6"/>
      <c r="AC6974" s="6"/>
    </row>
    <row r="6975" spans="1:29" x14ac:dyDescent="0.25">
      <c r="Q6975" s="12" t="str">
        <f t="shared" ca="1" si="219"/>
        <v>-</v>
      </c>
      <c r="W6975" t="str">
        <f t="shared" si="218"/>
        <v>-</v>
      </c>
    </row>
    <row r="6976" spans="1:29" x14ac:dyDescent="0.25">
      <c r="A6976" s="6"/>
      <c r="B6976" s="10"/>
      <c r="C6976" s="6"/>
      <c r="D6976" s="6"/>
      <c r="E6976" s="6"/>
      <c r="F6976" s="6"/>
      <c r="G6976" s="6"/>
      <c r="H6976" s="6"/>
      <c r="I6976" s="6"/>
      <c r="J6976" s="6"/>
      <c r="K6976" s="6"/>
      <c r="L6976" s="6"/>
      <c r="M6976" s="6"/>
      <c r="N6976" s="6"/>
      <c r="O6976" s="6"/>
      <c r="P6976" s="10"/>
      <c r="Q6976" s="15" t="str">
        <f t="shared" ca="1" si="219"/>
        <v>-</v>
      </c>
      <c r="R6976" s="6"/>
      <c r="S6976" s="6"/>
      <c r="T6976" s="6"/>
      <c r="U6976" s="6"/>
      <c r="V6976" s="6"/>
      <c r="W6976" s="6" t="str">
        <f t="shared" si="218"/>
        <v>-</v>
      </c>
      <c r="X6976" s="6"/>
      <c r="Y6976" s="6"/>
      <c r="Z6976" s="6"/>
      <c r="AA6976" s="6"/>
      <c r="AB6976" s="6"/>
      <c r="AC6976" s="6"/>
    </row>
    <row r="6977" spans="1:29" x14ac:dyDescent="0.25">
      <c r="Q6977" s="12" t="str">
        <f t="shared" ca="1" si="219"/>
        <v>-</v>
      </c>
      <c r="W6977" t="str">
        <f t="shared" si="218"/>
        <v>-</v>
      </c>
    </row>
    <row r="6978" spans="1:29" x14ac:dyDescent="0.25">
      <c r="A6978" s="6"/>
      <c r="B6978" s="10"/>
      <c r="C6978" s="6"/>
      <c r="D6978" s="6"/>
      <c r="E6978" s="6"/>
      <c r="F6978" s="6"/>
      <c r="G6978" s="6"/>
      <c r="H6978" s="6"/>
      <c r="I6978" s="6"/>
      <c r="J6978" s="6"/>
      <c r="K6978" s="6"/>
      <c r="L6978" s="6"/>
      <c r="M6978" s="6"/>
      <c r="N6978" s="6"/>
      <c r="O6978" s="6"/>
      <c r="P6978" s="10"/>
      <c r="Q6978" s="15" t="str">
        <f t="shared" ca="1" si="219"/>
        <v>-</v>
      </c>
      <c r="R6978" s="6"/>
      <c r="S6978" s="6"/>
      <c r="T6978" s="6"/>
      <c r="U6978" s="6"/>
      <c r="V6978" s="6"/>
      <c r="W6978" s="6" t="str">
        <f t="shared" si="218"/>
        <v>-</v>
      </c>
      <c r="X6978" s="6"/>
      <c r="Y6978" s="6"/>
      <c r="Z6978" s="6"/>
      <c r="AA6978" s="6"/>
      <c r="AB6978" s="6"/>
      <c r="AC6978" s="6"/>
    </row>
    <row r="6979" spans="1:29" x14ac:dyDescent="0.25">
      <c r="Q6979" s="12" t="str">
        <f t="shared" ca="1" si="219"/>
        <v>-</v>
      </c>
      <c r="W6979" t="str">
        <f t="shared" si="218"/>
        <v>-</v>
      </c>
    </row>
    <row r="6980" spans="1:29" x14ac:dyDescent="0.25">
      <c r="A6980" s="6"/>
      <c r="B6980" s="10"/>
      <c r="C6980" s="6"/>
      <c r="D6980" s="6"/>
      <c r="E6980" s="6"/>
      <c r="F6980" s="6"/>
      <c r="G6980" s="6"/>
      <c r="H6980" s="6"/>
      <c r="I6980" s="6"/>
      <c r="J6980" s="6"/>
      <c r="K6980" s="6"/>
      <c r="L6980" s="6"/>
      <c r="M6980" s="6"/>
      <c r="N6980" s="6"/>
      <c r="O6980" s="6"/>
      <c r="P6980" s="10"/>
      <c r="Q6980" s="15" t="str">
        <f t="shared" ca="1" si="219"/>
        <v>-</v>
      </c>
      <c r="R6980" s="6"/>
      <c r="S6980" s="6"/>
      <c r="T6980" s="6"/>
      <c r="U6980" s="6"/>
      <c r="V6980" s="6"/>
      <c r="W6980" s="6" t="str">
        <f t="shared" si="218"/>
        <v>-</v>
      </c>
      <c r="X6980" s="6"/>
      <c r="Y6980" s="6"/>
      <c r="Z6980" s="6"/>
      <c r="AA6980" s="6"/>
      <c r="AB6980" s="6"/>
      <c r="AC6980" s="6"/>
    </row>
    <row r="6981" spans="1:29" x14ac:dyDescent="0.25">
      <c r="Q6981" s="12" t="str">
        <f t="shared" ca="1" si="219"/>
        <v>-</v>
      </c>
      <c r="W6981" t="str">
        <f t="shared" si="218"/>
        <v>-</v>
      </c>
    </row>
    <row r="6982" spans="1:29" x14ac:dyDescent="0.25">
      <c r="A6982" s="6"/>
      <c r="B6982" s="10"/>
      <c r="C6982" s="6"/>
      <c r="D6982" s="6"/>
      <c r="E6982" s="6"/>
      <c r="F6982" s="6"/>
      <c r="G6982" s="6"/>
      <c r="H6982" s="6"/>
      <c r="I6982" s="6"/>
      <c r="J6982" s="6"/>
      <c r="K6982" s="6"/>
      <c r="L6982" s="6"/>
      <c r="M6982" s="6"/>
      <c r="N6982" s="6"/>
      <c r="O6982" s="6"/>
      <c r="P6982" s="10"/>
      <c r="Q6982" s="15" t="str">
        <f t="shared" ca="1" si="219"/>
        <v>-</v>
      </c>
      <c r="R6982" s="6"/>
      <c r="S6982" s="6"/>
      <c r="T6982" s="6"/>
      <c r="U6982" s="6"/>
      <c r="V6982" s="6"/>
      <c r="W6982" s="6" t="str">
        <f t="shared" si="218"/>
        <v>-</v>
      </c>
      <c r="X6982" s="6"/>
      <c r="Y6982" s="6"/>
      <c r="Z6982" s="6"/>
      <c r="AA6982" s="6"/>
      <c r="AB6982" s="6"/>
      <c r="AC6982" s="6"/>
    </row>
    <row r="6983" spans="1:29" x14ac:dyDescent="0.25">
      <c r="Q6983" s="12" t="str">
        <f t="shared" ca="1" si="219"/>
        <v>-</v>
      </c>
      <c r="W6983" t="str">
        <f t="shared" si="218"/>
        <v>-</v>
      </c>
    </row>
    <row r="6984" spans="1:29" x14ac:dyDescent="0.25">
      <c r="A6984" s="6"/>
      <c r="B6984" s="10"/>
      <c r="C6984" s="6"/>
      <c r="D6984" s="6"/>
      <c r="E6984" s="6"/>
      <c r="F6984" s="6"/>
      <c r="G6984" s="6"/>
      <c r="H6984" s="6"/>
      <c r="I6984" s="6"/>
      <c r="J6984" s="6"/>
      <c r="K6984" s="6"/>
      <c r="L6984" s="6"/>
      <c r="M6984" s="6"/>
      <c r="N6984" s="6"/>
      <c r="O6984" s="6"/>
      <c r="P6984" s="10"/>
      <c r="Q6984" s="15" t="str">
        <f t="shared" ca="1" si="219"/>
        <v>-</v>
      </c>
      <c r="R6984" s="6"/>
      <c r="S6984" s="6"/>
      <c r="T6984" s="6"/>
      <c r="U6984" s="6"/>
      <c r="V6984" s="6"/>
      <c r="W6984" s="6" t="str">
        <f t="shared" ref="W6984:W7047" si="220">IF(OR(ISBLANK(J6984),ISBLANK(V6984)),"-",(IF(J6984=V6984,"Yes","No")))</f>
        <v>-</v>
      </c>
      <c r="X6984" s="6"/>
      <c r="Y6984" s="6"/>
      <c r="Z6984" s="6"/>
      <c r="AA6984" s="6"/>
      <c r="AB6984" s="6"/>
      <c r="AC6984" s="6"/>
    </row>
    <row r="6985" spans="1:29" x14ac:dyDescent="0.25">
      <c r="Q6985" s="12" t="str">
        <f t="shared" ref="Q6985:Q7048" ca="1" si="221">IF(B6985&gt;1/1/1900, (IF(R6985="Closed",(DATEDIF(B6985,P6985,"d"))-(DATEDIF(M6985,O6985,"d")),IF(OR(R6985="Pending",ISBLANK(P6985)),TODAY()-B6985))),"-")</f>
        <v>-</v>
      </c>
      <c r="W6985" t="str">
        <f t="shared" si="220"/>
        <v>-</v>
      </c>
    </row>
    <row r="6986" spans="1:29" x14ac:dyDescent="0.25">
      <c r="A6986" s="6"/>
      <c r="B6986" s="10"/>
      <c r="C6986" s="6"/>
      <c r="D6986" s="6"/>
      <c r="E6986" s="6"/>
      <c r="F6986" s="6"/>
      <c r="G6986" s="6"/>
      <c r="H6986" s="6"/>
      <c r="I6986" s="6"/>
      <c r="J6986" s="6"/>
      <c r="K6986" s="6"/>
      <c r="L6986" s="6"/>
      <c r="M6986" s="6"/>
      <c r="N6986" s="6"/>
      <c r="O6986" s="6"/>
      <c r="P6986" s="10"/>
      <c r="Q6986" s="15" t="str">
        <f t="shared" ca="1" si="221"/>
        <v>-</v>
      </c>
      <c r="R6986" s="6"/>
      <c r="S6986" s="6"/>
      <c r="T6986" s="6"/>
      <c r="U6986" s="6"/>
      <c r="V6986" s="6"/>
      <c r="W6986" s="6" t="str">
        <f t="shared" si="220"/>
        <v>-</v>
      </c>
      <c r="X6986" s="6"/>
      <c r="Y6986" s="6"/>
      <c r="Z6986" s="6"/>
      <c r="AA6986" s="6"/>
      <c r="AB6986" s="6"/>
      <c r="AC6986" s="6"/>
    </row>
    <row r="6987" spans="1:29" x14ac:dyDescent="0.25">
      <c r="Q6987" s="12" t="str">
        <f t="shared" ca="1" si="221"/>
        <v>-</v>
      </c>
      <c r="W6987" t="str">
        <f t="shared" si="220"/>
        <v>-</v>
      </c>
    </row>
    <row r="6988" spans="1:29" x14ac:dyDescent="0.25">
      <c r="A6988" s="6"/>
      <c r="B6988" s="10"/>
      <c r="C6988" s="6"/>
      <c r="D6988" s="6"/>
      <c r="E6988" s="6"/>
      <c r="F6988" s="6"/>
      <c r="G6988" s="6"/>
      <c r="H6988" s="6"/>
      <c r="I6988" s="6"/>
      <c r="J6988" s="6"/>
      <c r="K6988" s="6"/>
      <c r="L6988" s="6"/>
      <c r="M6988" s="6"/>
      <c r="N6988" s="6"/>
      <c r="O6988" s="6"/>
      <c r="P6988" s="10"/>
      <c r="Q6988" s="15" t="str">
        <f t="shared" ca="1" si="221"/>
        <v>-</v>
      </c>
      <c r="R6988" s="6"/>
      <c r="S6988" s="6"/>
      <c r="T6988" s="6"/>
      <c r="U6988" s="6"/>
      <c r="V6988" s="6"/>
      <c r="W6988" s="6" t="str">
        <f t="shared" si="220"/>
        <v>-</v>
      </c>
      <c r="X6988" s="6"/>
      <c r="Y6988" s="6"/>
      <c r="Z6988" s="6"/>
      <c r="AA6988" s="6"/>
      <c r="AB6988" s="6"/>
      <c r="AC6988" s="6"/>
    </row>
    <row r="6989" spans="1:29" x14ac:dyDescent="0.25">
      <c r="Q6989" s="12" t="str">
        <f t="shared" ca="1" si="221"/>
        <v>-</v>
      </c>
      <c r="W6989" t="str">
        <f t="shared" si="220"/>
        <v>-</v>
      </c>
    </row>
    <row r="6990" spans="1:29" x14ac:dyDescent="0.25">
      <c r="A6990" s="6"/>
      <c r="B6990" s="10"/>
      <c r="C6990" s="6"/>
      <c r="D6990" s="6"/>
      <c r="E6990" s="6"/>
      <c r="F6990" s="6"/>
      <c r="G6990" s="6"/>
      <c r="H6990" s="6"/>
      <c r="I6990" s="6"/>
      <c r="J6990" s="6"/>
      <c r="K6990" s="6"/>
      <c r="L6990" s="6"/>
      <c r="M6990" s="6"/>
      <c r="N6990" s="6"/>
      <c r="O6990" s="6"/>
      <c r="P6990" s="10"/>
      <c r="Q6990" s="15" t="str">
        <f t="shared" ca="1" si="221"/>
        <v>-</v>
      </c>
      <c r="R6990" s="6"/>
      <c r="S6990" s="6"/>
      <c r="T6990" s="6"/>
      <c r="U6990" s="6"/>
      <c r="V6990" s="6"/>
      <c r="W6990" s="6" t="str">
        <f t="shared" si="220"/>
        <v>-</v>
      </c>
      <c r="X6990" s="6"/>
      <c r="Y6990" s="6"/>
      <c r="Z6990" s="6"/>
      <c r="AA6990" s="6"/>
      <c r="AB6990" s="6"/>
      <c r="AC6990" s="6"/>
    </row>
    <row r="6991" spans="1:29" x14ac:dyDescent="0.25">
      <c r="Q6991" s="12" t="str">
        <f t="shared" ca="1" si="221"/>
        <v>-</v>
      </c>
      <c r="W6991" t="str">
        <f t="shared" si="220"/>
        <v>-</v>
      </c>
    </row>
    <row r="6992" spans="1:29" x14ac:dyDescent="0.25">
      <c r="A6992" s="6"/>
      <c r="B6992" s="10"/>
      <c r="C6992" s="6"/>
      <c r="D6992" s="6"/>
      <c r="E6992" s="6"/>
      <c r="F6992" s="6"/>
      <c r="G6992" s="6"/>
      <c r="H6992" s="6"/>
      <c r="I6992" s="6"/>
      <c r="J6992" s="6"/>
      <c r="K6992" s="6"/>
      <c r="L6992" s="6"/>
      <c r="M6992" s="6"/>
      <c r="N6992" s="6"/>
      <c r="O6992" s="6"/>
      <c r="P6992" s="10"/>
      <c r="Q6992" s="15" t="str">
        <f t="shared" ca="1" si="221"/>
        <v>-</v>
      </c>
      <c r="R6992" s="6"/>
      <c r="S6992" s="6"/>
      <c r="T6992" s="6"/>
      <c r="U6992" s="6"/>
      <c r="V6992" s="6"/>
      <c r="W6992" s="6" t="str">
        <f t="shared" si="220"/>
        <v>-</v>
      </c>
      <c r="X6992" s="6"/>
      <c r="Y6992" s="6"/>
      <c r="Z6992" s="6"/>
      <c r="AA6992" s="6"/>
      <c r="AB6992" s="6"/>
      <c r="AC6992" s="6"/>
    </row>
    <row r="6993" spans="1:29" x14ac:dyDescent="0.25">
      <c r="Q6993" s="12" t="str">
        <f t="shared" ca="1" si="221"/>
        <v>-</v>
      </c>
      <c r="W6993" t="str">
        <f t="shared" si="220"/>
        <v>-</v>
      </c>
    </row>
    <row r="6994" spans="1:29" x14ac:dyDescent="0.25">
      <c r="A6994" s="6"/>
      <c r="B6994" s="10"/>
      <c r="C6994" s="6"/>
      <c r="D6994" s="6"/>
      <c r="E6994" s="6"/>
      <c r="F6994" s="6"/>
      <c r="G6994" s="6"/>
      <c r="H6994" s="6"/>
      <c r="I6994" s="6"/>
      <c r="J6994" s="6"/>
      <c r="K6994" s="6"/>
      <c r="L6994" s="6"/>
      <c r="M6994" s="6"/>
      <c r="N6994" s="6"/>
      <c r="O6994" s="6"/>
      <c r="P6994" s="10"/>
      <c r="Q6994" s="15" t="str">
        <f t="shared" ca="1" si="221"/>
        <v>-</v>
      </c>
      <c r="R6994" s="6"/>
      <c r="S6994" s="6"/>
      <c r="T6994" s="6"/>
      <c r="U6994" s="6"/>
      <c r="V6994" s="6"/>
      <c r="W6994" s="6" t="str">
        <f t="shared" si="220"/>
        <v>-</v>
      </c>
      <c r="X6994" s="6"/>
      <c r="Y6994" s="6"/>
      <c r="Z6994" s="6"/>
      <c r="AA6994" s="6"/>
      <c r="AB6994" s="6"/>
      <c r="AC6994" s="6"/>
    </row>
    <row r="6995" spans="1:29" x14ac:dyDescent="0.25">
      <c r="Q6995" s="12" t="str">
        <f t="shared" ca="1" si="221"/>
        <v>-</v>
      </c>
      <c r="W6995" t="str">
        <f t="shared" si="220"/>
        <v>-</v>
      </c>
    </row>
    <row r="6996" spans="1:29" x14ac:dyDescent="0.25">
      <c r="A6996" s="6"/>
      <c r="B6996" s="10"/>
      <c r="C6996" s="6"/>
      <c r="D6996" s="6"/>
      <c r="E6996" s="6"/>
      <c r="F6996" s="6"/>
      <c r="G6996" s="6"/>
      <c r="H6996" s="6"/>
      <c r="I6996" s="6"/>
      <c r="J6996" s="6"/>
      <c r="K6996" s="6"/>
      <c r="L6996" s="6"/>
      <c r="M6996" s="6"/>
      <c r="N6996" s="6"/>
      <c r="O6996" s="6"/>
      <c r="P6996" s="10"/>
      <c r="Q6996" s="15" t="str">
        <f t="shared" ca="1" si="221"/>
        <v>-</v>
      </c>
      <c r="R6996" s="6"/>
      <c r="S6996" s="6"/>
      <c r="T6996" s="6"/>
      <c r="U6996" s="6"/>
      <c r="V6996" s="6"/>
      <c r="W6996" s="6" t="str">
        <f t="shared" si="220"/>
        <v>-</v>
      </c>
      <c r="X6996" s="6"/>
      <c r="Y6996" s="6"/>
      <c r="Z6996" s="6"/>
      <c r="AA6996" s="6"/>
      <c r="AB6996" s="6"/>
      <c r="AC6996" s="6"/>
    </row>
    <row r="6997" spans="1:29" x14ac:dyDescent="0.25">
      <c r="Q6997" s="12" t="str">
        <f t="shared" ca="1" si="221"/>
        <v>-</v>
      </c>
      <c r="W6997" t="str">
        <f t="shared" si="220"/>
        <v>-</v>
      </c>
    </row>
    <row r="6998" spans="1:29" x14ac:dyDescent="0.25">
      <c r="A6998" s="6"/>
      <c r="B6998" s="10"/>
      <c r="C6998" s="6"/>
      <c r="D6998" s="6"/>
      <c r="E6998" s="6"/>
      <c r="F6998" s="6"/>
      <c r="G6998" s="6"/>
      <c r="H6998" s="6"/>
      <c r="I6998" s="6"/>
      <c r="J6998" s="6"/>
      <c r="K6998" s="6"/>
      <c r="L6998" s="6"/>
      <c r="M6998" s="6"/>
      <c r="N6998" s="6"/>
      <c r="O6998" s="6"/>
      <c r="P6998" s="10"/>
      <c r="Q6998" s="15" t="str">
        <f t="shared" ca="1" si="221"/>
        <v>-</v>
      </c>
      <c r="R6998" s="6"/>
      <c r="S6998" s="6"/>
      <c r="T6998" s="6"/>
      <c r="U6998" s="6"/>
      <c r="V6998" s="6"/>
      <c r="W6998" s="6" t="str">
        <f t="shared" si="220"/>
        <v>-</v>
      </c>
      <c r="X6998" s="6"/>
      <c r="Y6998" s="6"/>
      <c r="Z6998" s="6"/>
      <c r="AA6998" s="6"/>
      <c r="AB6998" s="6"/>
      <c r="AC6998" s="6"/>
    </row>
    <row r="6999" spans="1:29" x14ac:dyDescent="0.25">
      <c r="Q6999" s="12" t="str">
        <f t="shared" ca="1" si="221"/>
        <v>-</v>
      </c>
      <c r="W6999" t="str">
        <f t="shared" si="220"/>
        <v>-</v>
      </c>
    </row>
    <row r="7000" spans="1:29" x14ac:dyDescent="0.25">
      <c r="A7000" s="6"/>
      <c r="B7000" s="10"/>
      <c r="C7000" s="6"/>
      <c r="D7000" s="6"/>
      <c r="E7000" s="6"/>
      <c r="F7000" s="6"/>
      <c r="G7000" s="6"/>
      <c r="H7000" s="6"/>
      <c r="I7000" s="6"/>
      <c r="J7000" s="6"/>
      <c r="K7000" s="6"/>
      <c r="L7000" s="6"/>
      <c r="M7000" s="6"/>
      <c r="N7000" s="6"/>
      <c r="O7000" s="6"/>
      <c r="P7000" s="10"/>
      <c r="Q7000" s="15" t="str">
        <f t="shared" ca="1" si="221"/>
        <v>-</v>
      </c>
      <c r="R7000" s="6"/>
      <c r="S7000" s="6"/>
      <c r="T7000" s="6"/>
      <c r="U7000" s="6"/>
      <c r="V7000" s="6"/>
      <c r="W7000" s="6" t="str">
        <f t="shared" si="220"/>
        <v>-</v>
      </c>
      <c r="X7000" s="6"/>
      <c r="Y7000" s="6"/>
      <c r="Z7000" s="6"/>
      <c r="AA7000" s="6"/>
      <c r="AB7000" s="6"/>
      <c r="AC7000" s="6"/>
    </row>
    <row r="7001" spans="1:29" x14ac:dyDescent="0.25">
      <c r="Q7001" s="12" t="str">
        <f t="shared" ca="1" si="221"/>
        <v>-</v>
      </c>
      <c r="W7001" t="str">
        <f t="shared" si="220"/>
        <v>-</v>
      </c>
    </row>
    <row r="7002" spans="1:29" x14ac:dyDescent="0.25">
      <c r="A7002" s="6"/>
      <c r="B7002" s="10"/>
      <c r="C7002" s="6"/>
      <c r="D7002" s="6"/>
      <c r="E7002" s="6"/>
      <c r="F7002" s="6"/>
      <c r="G7002" s="6"/>
      <c r="H7002" s="6"/>
      <c r="I7002" s="6"/>
      <c r="J7002" s="6"/>
      <c r="K7002" s="6"/>
      <c r="L7002" s="6"/>
      <c r="M7002" s="6"/>
      <c r="N7002" s="6"/>
      <c r="O7002" s="6"/>
      <c r="P7002" s="10"/>
      <c r="Q7002" s="15" t="str">
        <f t="shared" ca="1" si="221"/>
        <v>-</v>
      </c>
      <c r="R7002" s="6"/>
      <c r="S7002" s="6"/>
      <c r="T7002" s="6"/>
      <c r="U7002" s="6"/>
      <c r="V7002" s="6"/>
      <c r="W7002" s="6" t="str">
        <f t="shared" si="220"/>
        <v>-</v>
      </c>
      <c r="X7002" s="6"/>
      <c r="Y7002" s="6"/>
      <c r="Z7002" s="6"/>
      <c r="AA7002" s="6"/>
      <c r="AB7002" s="6"/>
      <c r="AC7002" s="6"/>
    </row>
    <row r="7003" spans="1:29" x14ac:dyDescent="0.25">
      <c r="Q7003" s="12" t="str">
        <f t="shared" ca="1" si="221"/>
        <v>-</v>
      </c>
      <c r="W7003" t="str">
        <f t="shared" si="220"/>
        <v>-</v>
      </c>
    </row>
    <row r="7004" spans="1:29" x14ac:dyDescent="0.25">
      <c r="A7004" s="6"/>
      <c r="B7004" s="10"/>
      <c r="C7004" s="6"/>
      <c r="D7004" s="6"/>
      <c r="E7004" s="6"/>
      <c r="F7004" s="6"/>
      <c r="G7004" s="6"/>
      <c r="H7004" s="6"/>
      <c r="I7004" s="6"/>
      <c r="J7004" s="6"/>
      <c r="K7004" s="6"/>
      <c r="L7004" s="6"/>
      <c r="M7004" s="6"/>
      <c r="N7004" s="6"/>
      <c r="O7004" s="6"/>
      <c r="P7004" s="10"/>
      <c r="Q7004" s="15" t="str">
        <f t="shared" ca="1" si="221"/>
        <v>-</v>
      </c>
      <c r="R7004" s="6"/>
      <c r="S7004" s="6"/>
      <c r="T7004" s="6"/>
      <c r="U7004" s="6"/>
      <c r="V7004" s="6"/>
      <c r="W7004" s="6" t="str">
        <f t="shared" si="220"/>
        <v>-</v>
      </c>
      <c r="X7004" s="6"/>
      <c r="Y7004" s="6"/>
      <c r="Z7004" s="6"/>
      <c r="AA7004" s="6"/>
      <c r="AB7004" s="6"/>
      <c r="AC7004" s="6"/>
    </row>
    <row r="7005" spans="1:29" x14ac:dyDescent="0.25">
      <c r="Q7005" s="12" t="str">
        <f t="shared" ca="1" si="221"/>
        <v>-</v>
      </c>
      <c r="W7005" t="str">
        <f t="shared" si="220"/>
        <v>-</v>
      </c>
    </row>
    <row r="7006" spans="1:29" x14ac:dyDescent="0.25">
      <c r="A7006" s="6"/>
      <c r="B7006" s="10"/>
      <c r="C7006" s="6"/>
      <c r="D7006" s="6"/>
      <c r="E7006" s="6"/>
      <c r="F7006" s="6"/>
      <c r="G7006" s="6"/>
      <c r="H7006" s="6"/>
      <c r="I7006" s="6"/>
      <c r="J7006" s="6"/>
      <c r="K7006" s="6"/>
      <c r="L7006" s="6"/>
      <c r="M7006" s="6"/>
      <c r="N7006" s="6"/>
      <c r="O7006" s="6"/>
      <c r="P7006" s="10"/>
      <c r="Q7006" s="15" t="str">
        <f t="shared" ca="1" si="221"/>
        <v>-</v>
      </c>
      <c r="R7006" s="6"/>
      <c r="S7006" s="6"/>
      <c r="T7006" s="6"/>
      <c r="U7006" s="6"/>
      <c r="V7006" s="6"/>
      <c r="W7006" s="6" t="str">
        <f t="shared" si="220"/>
        <v>-</v>
      </c>
      <c r="X7006" s="6"/>
      <c r="Y7006" s="6"/>
      <c r="Z7006" s="6"/>
      <c r="AA7006" s="6"/>
      <c r="AB7006" s="6"/>
      <c r="AC7006" s="6"/>
    </row>
    <row r="7007" spans="1:29" x14ac:dyDescent="0.25">
      <c r="Q7007" s="12" t="str">
        <f t="shared" ca="1" si="221"/>
        <v>-</v>
      </c>
      <c r="W7007" t="str">
        <f t="shared" si="220"/>
        <v>-</v>
      </c>
    </row>
    <row r="7008" spans="1:29" x14ac:dyDescent="0.25">
      <c r="A7008" s="6"/>
      <c r="B7008" s="10"/>
      <c r="C7008" s="6"/>
      <c r="D7008" s="6"/>
      <c r="E7008" s="6"/>
      <c r="F7008" s="6"/>
      <c r="G7008" s="6"/>
      <c r="H7008" s="6"/>
      <c r="I7008" s="6"/>
      <c r="J7008" s="6"/>
      <c r="K7008" s="6"/>
      <c r="L7008" s="6"/>
      <c r="M7008" s="6"/>
      <c r="N7008" s="6"/>
      <c r="O7008" s="6"/>
      <c r="P7008" s="10"/>
      <c r="Q7008" s="15" t="str">
        <f t="shared" ca="1" si="221"/>
        <v>-</v>
      </c>
      <c r="R7008" s="6"/>
      <c r="S7008" s="6"/>
      <c r="T7008" s="6"/>
      <c r="U7008" s="6"/>
      <c r="V7008" s="6"/>
      <c r="W7008" s="6" t="str">
        <f t="shared" si="220"/>
        <v>-</v>
      </c>
      <c r="X7008" s="6"/>
      <c r="Y7008" s="6"/>
      <c r="Z7008" s="6"/>
      <c r="AA7008" s="6"/>
      <c r="AB7008" s="6"/>
      <c r="AC7008" s="6"/>
    </row>
    <row r="7009" spans="1:29" x14ac:dyDescent="0.25">
      <c r="Q7009" s="12" t="str">
        <f t="shared" ca="1" si="221"/>
        <v>-</v>
      </c>
      <c r="W7009" t="str">
        <f t="shared" si="220"/>
        <v>-</v>
      </c>
    </row>
    <row r="7010" spans="1:29" x14ac:dyDescent="0.25">
      <c r="A7010" s="6"/>
      <c r="B7010" s="10"/>
      <c r="C7010" s="6"/>
      <c r="D7010" s="6"/>
      <c r="E7010" s="6"/>
      <c r="F7010" s="6"/>
      <c r="G7010" s="6"/>
      <c r="H7010" s="6"/>
      <c r="I7010" s="6"/>
      <c r="J7010" s="6"/>
      <c r="K7010" s="6"/>
      <c r="L7010" s="6"/>
      <c r="M7010" s="6"/>
      <c r="N7010" s="6"/>
      <c r="O7010" s="6"/>
      <c r="P7010" s="10"/>
      <c r="Q7010" s="15" t="str">
        <f t="shared" ca="1" si="221"/>
        <v>-</v>
      </c>
      <c r="R7010" s="6"/>
      <c r="S7010" s="6"/>
      <c r="T7010" s="6"/>
      <c r="U7010" s="6"/>
      <c r="V7010" s="6"/>
      <c r="W7010" s="6" t="str">
        <f t="shared" si="220"/>
        <v>-</v>
      </c>
      <c r="X7010" s="6"/>
      <c r="Y7010" s="6"/>
      <c r="Z7010" s="6"/>
      <c r="AA7010" s="6"/>
      <c r="AB7010" s="6"/>
      <c r="AC7010" s="6"/>
    </row>
    <row r="7011" spans="1:29" x14ac:dyDescent="0.25">
      <c r="Q7011" s="12" t="str">
        <f t="shared" ca="1" si="221"/>
        <v>-</v>
      </c>
      <c r="W7011" t="str">
        <f t="shared" si="220"/>
        <v>-</v>
      </c>
    </row>
    <row r="7012" spans="1:29" x14ac:dyDescent="0.25">
      <c r="A7012" s="6"/>
      <c r="B7012" s="10"/>
      <c r="C7012" s="6"/>
      <c r="D7012" s="6"/>
      <c r="E7012" s="6"/>
      <c r="F7012" s="6"/>
      <c r="G7012" s="6"/>
      <c r="H7012" s="6"/>
      <c r="I7012" s="6"/>
      <c r="J7012" s="6"/>
      <c r="K7012" s="6"/>
      <c r="L7012" s="6"/>
      <c r="M7012" s="6"/>
      <c r="N7012" s="6"/>
      <c r="O7012" s="6"/>
      <c r="P7012" s="10"/>
      <c r="Q7012" s="15" t="str">
        <f t="shared" ca="1" si="221"/>
        <v>-</v>
      </c>
      <c r="R7012" s="6"/>
      <c r="S7012" s="6"/>
      <c r="T7012" s="6"/>
      <c r="U7012" s="6"/>
      <c r="V7012" s="6"/>
      <c r="W7012" s="6" t="str">
        <f t="shared" si="220"/>
        <v>-</v>
      </c>
      <c r="X7012" s="6"/>
      <c r="Y7012" s="6"/>
      <c r="Z7012" s="6"/>
      <c r="AA7012" s="6"/>
      <c r="AB7012" s="6"/>
      <c r="AC7012" s="6"/>
    </row>
    <row r="7013" spans="1:29" x14ac:dyDescent="0.25">
      <c r="Q7013" s="12" t="str">
        <f t="shared" ca="1" si="221"/>
        <v>-</v>
      </c>
      <c r="W7013" t="str">
        <f t="shared" si="220"/>
        <v>-</v>
      </c>
    </row>
    <row r="7014" spans="1:29" x14ac:dyDescent="0.25">
      <c r="A7014" s="6"/>
      <c r="B7014" s="10"/>
      <c r="C7014" s="6"/>
      <c r="D7014" s="6"/>
      <c r="E7014" s="6"/>
      <c r="F7014" s="6"/>
      <c r="G7014" s="6"/>
      <c r="H7014" s="6"/>
      <c r="I7014" s="6"/>
      <c r="J7014" s="6"/>
      <c r="K7014" s="6"/>
      <c r="L7014" s="6"/>
      <c r="M7014" s="6"/>
      <c r="N7014" s="6"/>
      <c r="O7014" s="6"/>
      <c r="P7014" s="10"/>
      <c r="Q7014" s="15" t="str">
        <f t="shared" ca="1" si="221"/>
        <v>-</v>
      </c>
      <c r="R7014" s="6"/>
      <c r="S7014" s="6"/>
      <c r="T7014" s="6"/>
      <c r="U7014" s="6"/>
      <c r="V7014" s="6"/>
      <c r="W7014" s="6" t="str">
        <f t="shared" si="220"/>
        <v>-</v>
      </c>
      <c r="X7014" s="6"/>
      <c r="Y7014" s="6"/>
      <c r="Z7014" s="6"/>
      <c r="AA7014" s="6"/>
      <c r="AB7014" s="6"/>
      <c r="AC7014" s="6"/>
    </row>
    <row r="7015" spans="1:29" x14ac:dyDescent="0.25">
      <c r="Q7015" s="12" t="str">
        <f t="shared" ca="1" si="221"/>
        <v>-</v>
      </c>
      <c r="W7015" t="str">
        <f t="shared" si="220"/>
        <v>-</v>
      </c>
    </row>
    <row r="7016" spans="1:29" x14ac:dyDescent="0.25">
      <c r="A7016" s="6"/>
      <c r="B7016" s="10"/>
      <c r="C7016" s="6"/>
      <c r="D7016" s="6"/>
      <c r="E7016" s="6"/>
      <c r="F7016" s="6"/>
      <c r="G7016" s="6"/>
      <c r="H7016" s="6"/>
      <c r="I7016" s="6"/>
      <c r="J7016" s="6"/>
      <c r="K7016" s="6"/>
      <c r="L7016" s="6"/>
      <c r="M7016" s="6"/>
      <c r="N7016" s="6"/>
      <c r="O7016" s="6"/>
      <c r="P7016" s="10"/>
      <c r="Q7016" s="15" t="str">
        <f t="shared" ca="1" si="221"/>
        <v>-</v>
      </c>
      <c r="R7016" s="6"/>
      <c r="S7016" s="6"/>
      <c r="T7016" s="6"/>
      <c r="U7016" s="6"/>
      <c r="V7016" s="6"/>
      <c r="W7016" s="6" t="str">
        <f t="shared" si="220"/>
        <v>-</v>
      </c>
      <c r="X7016" s="6"/>
      <c r="Y7016" s="6"/>
      <c r="Z7016" s="6"/>
      <c r="AA7016" s="6"/>
      <c r="AB7016" s="6"/>
      <c r="AC7016" s="6"/>
    </row>
    <row r="7017" spans="1:29" x14ac:dyDescent="0.25">
      <c r="Q7017" s="12" t="str">
        <f t="shared" ca="1" si="221"/>
        <v>-</v>
      </c>
      <c r="W7017" t="str">
        <f t="shared" si="220"/>
        <v>-</v>
      </c>
    </row>
    <row r="7018" spans="1:29" x14ac:dyDescent="0.25">
      <c r="A7018" s="6"/>
      <c r="B7018" s="10"/>
      <c r="C7018" s="6"/>
      <c r="D7018" s="6"/>
      <c r="E7018" s="6"/>
      <c r="F7018" s="6"/>
      <c r="G7018" s="6"/>
      <c r="H7018" s="6"/>
      <c r="I7018" s="6"/>
      <c r="J7018" s="6"/>
      <c r="K7018" s="6"/>
      <c r="L7018" s="6"/>
      <c r="M7018" s="6"/>
      <c r="N7018" s="6"/>
      <c r="O7018" s="6"/>
      <c r="P7018" s="10"/>
      <c r="Q7018" s="15" t="str">
        <f t="shared" ca="1" si="221"/>
        <v>-</v>
      </c>
      <c r="R7018" s="6"/>
      <c r="S7018" s="6"/>
      <c r="T7018" s="6"/>
      <c r="U7018" s="6"/>
      <c r="V7018" s="6"/>
      <c r="W7018" s="6" t="str">
        <f t="shared" si="220"/>
        <v>-</v>
      </c>
      <c r="X7018" s="6"/>
      <c r="Y7018" s="6"/>
      <c r="Z7018" s="6"/>
      <c r="AA7018" s="6"/>
      <c r="AB7018" s="6"/>
      <c r="AC7018" s="6"/>
    </row>
    <row r="7019" spans="1:29" x14ac:dyDescent="0.25">
      <c r="Q7019" s="12" t="str">
        <f t="shared" ca="1" si="221"/>
        <v>-</v>
      </c>
      <c r="W7019" t="str">
        <f t="shared" si="220"/>
        <v>-</v>
      </c>
    </row>
    <row r="7020" spans="1:29" x14ac:dyDescent="0.25">
      <c r="A7020" s="6"/>
      <c r="B7020" s="10"/>
      <c r="C7020" s="6"/>
      <c r="D7020" s="6"/>
      <c r="E7020" s="6"/>
      <c r="F7020" s="6"/>
      <c r="G7020" s="6"/>
      <c r="H7020" s="6"/>
      <c r="I7020" s="6"/>
      <c r="J7020" s="6"/>
      <c r="K7020" s="6"/>
      <c r="L7020" s="6"/>
      <c r="M7020" s="6"/>
      <c r="N7020" s="6"/>
      <c r="O7020" s="6"/>
      <c r="P7020" s="10"/>
      <c r="Q7020" s="15" t="str">
        <f t="shared" ca="1" si="221"/>
        <v>-</v>
      </c>
      <c r="R7020" s="6"/>
      <c r="S7020" s="6"/>
      <c r="T7020" s="6"/>
      <c r="U7020" s="6"/>
      <c r="V7020" s="6"/>
      <c r="W7020" s="6" t="str">
        <f t="shared" si="220"/>
        <v>-</v>
      </c>
      <c r="X7020" s="6"/>
      <c r="Y7020" s="6"/>
      <c r="Z7020" s="6"/>
      <c r="AA7020" s="6"/>
      <c r="AB7020" s="6"/>
      <c r="AC7020" s="6"/>
    </row>
    <row r="7021" spans="1:29" x14ac:dyDescent="0.25">
      <c r="Q7021" s="12" t="str">
        <f t="shared" ca="1" si="221"/>
        <v>-</v>
      </c>
      <c r="W7021" t="str">
        <f t="shared" si="220"/>
        <v>-</v>
      </c>
    </row>
    <row r="7022" spans="1:29" x14ac:dyDescent="0.25">
      <c r="A7022" s="6"/>
      <c r="B7022" s="10"/>
      <c r="C7022" s="6"/>
      <c r="D7022" s="6"/>
      <c r="E7022" s="6"/>
      <c r="F7022" s="6"/>
      <c r="G7022" s="6"/>
      <c r="H7022" s="6"/>
      <c r="I7022" s="6"/>
      <c r="J7022" s="6"/>
      <c r="K7022" s="6"/>
      <c r="L7022" s="6"/>
      <c r="M7022" s="6"/>
      <c r="N7022" s="6"/>
      <c r="O7022" s="6"/>
      <c r="P7022" s="10"/>
      <c r="Q7022" s="15" t="str">
        <f t="shared" ca="1" si="221"/>
        <v>-</v>
      </c>
      <c r="R7022" s="6"/>
      <c r="S7022" s="6"/>
      <c r="T7022" s="6"/>
      <c r="U7022" s="6"/>
      <c r="V7022" s="6"/>
      <c r="W7022" s="6" t="str">
        <f t="shared" si="220"/>
        <v>-</v>
      </c>
      <c r="X7022" s="6"/>
      <c r="Y7022" s="6"/>
      <c r="Z7022" s="6"/>
      <c r="AA7022" s="6"/>
      <c r="AB7022" s="6"/>
      <c r="AC7022" s="6"/>
    </row>
    <row r="7023" spans="1:29" x14ac:dyDescent="0.25">
      <c r="Q7023" s="12" t="str">
        <f t="shared" ca="1" si="221"/>
        <v>-</v>
      </c>
      <c r="W7023" t="str">
        <f t="shared" si="220"/>
        <v>-</v>
      </c>
    </row>
    <row r="7024" spans="1:29" x14ac:dyDescent="0.25">
      <c r="A7024" s="6"/>
      <c r="B7024" s="10"/>
      <c r="C7024" s="6"/>
      <c r="D7024" s="6"/>
      <c r="E7024" s="6"/>
      <c r="F7024" s="6"/>
      <c r="G7024" s="6"/>
      <c r="H7024" s="6"/>
      <c r="I7024" s="6"/>
      <c r="J7024" s="6"/>
      <c r="K7024" s="6"/>
      <c r="L7024" s="6"/>
      <c r="M7024" s="6"/>
      <c r="N7024" s="6"/>
      <c r="O7024" s="6"/>
      <c r="P7024" s="10"/>
      <c r="Q7024" s="15" t="str">
        <f t="shared" ca="1" si="221"/>
        <v>-</v>
      </c>
      <c r="R7024" s="6"/>
      <c r="S7024" s="6"/>
      <c r="T7024" s="6"/>
      <c r="U7024" s="6"/>
      <c r="V7024" s="6"/>
      <c r="W7024" s="6" t="str">
        <f t="shared" si="220"/>
        <v>-</v>
      </c>
      <c r="X7024" s="6"/>
      <c r="Y7024" s="6"/>
      <c r="Z7024" s="6"/>
      <c r="AA7024" s="6"/>
      <c r="AB7024" s="6"/>
      <c r="AC7024" s="6"/>
    </row>
    <row r="7025" spans="1:29" x14ac:dyDescent="0.25">
      <c r="Q7025" s="12" t="str">
        <f t="shared" ca="1" si="221"/>
        <v>-</v>
      </c>
      <c r="W7025" t="str">
        <f t="shared" si="220"/>
        <v>-</v>
      </c>
    </row>
    <row r="7026" spans="1:29" x14ac:dyDescent="0.25">
      <c r="A7026" s="6"/>
      <c r="B7026" s="10"/>
      <c r="C7026" s="6"/>
      <c r="D7026" s="6"/>
      <c r="E7026" s="6"/>
      <c r="F7026" s="6"/>
      <c r="G7026" s="6"/>
      <c r="H7026" s="6"/>
      <c r="I7026" s="6"/>
      <c r="J7026" s="6"/>
      <c r="K7026" s="6"/>
      <c r="L7026" s="6"/>
      <c r="M7026" s="6"/>
      <c r="N7026" s="6"/>
      <c r="O7026" s="6"/>
      <c r="P7026" s="10"/>
      <c r="Q7026" s="15" t="str">
        <f t="shared" ca="1" si="221"/>
        <v>-</v>
      </c>
      <c r="R7026" s="6"/>
      <c r="S7026" s="6"/>
      <c r="T7026" s="6"/>
      <c r="U7026" s="6"/>
      <c r="V7026" s="6"/>
      <c r="W7026" s="6" t="str">
        <f t="shared" si="220"/>
        <v>-</v>
      </c>
      <c r="X7026" s="6"/>
      <c r="Y7026" s="6"/>
      <c r="Z7026" s="6"/>
      <c r="AA7026" s="6"/>
      <c r="AB7026" s="6"/>
      <c r="AC7026" s="6"/>
    </row>
    <row r="7027" spans="1:29" x14ac:dyDescent="0.25">
      <c r="Q7027" s="12" t="str">
        <f t="shared" ca="1" si="221"/>
        <v>-</v>
      </c>
      <c r="W7027" t="str">
        <f t="shared" si="220"/>
        <v>-</v>
      </c>
    </row>
    <row r="7028" spans="1:29" x14ac:dyDescent="0.25">
      <c r="A7028" s="6"/>
      <c r="B7028" s="10"/>
      <c r="C7028" s="6"/>
      <c r="D7028" s="6"/>
      <c r="E7028" s="6"/>
      <c r="F7028" s="6"/>
      <c r="G7028" s="6"/>
      <c r="H7028" s="6"/>
      <c r="I7028" s="6"/>
      <c r="J7028" s="6"/>
      <c r="K7028" s="6"/>
      <c r="L7028" s="6"/>
      <c r="M7028" s="6"/>
      <c r="N7028" s="6"/>
      <c r="O7028" s="6"/>
      <c r="P7028" s="10"/>
      <c r="Q7028" s="15" t="str">
        <f t="shared" ca="1" si="221"/>
        <v>-</v>
      </c>
      <c r="R7028" s="6"/>
      <c r="S7028" s="6"/>
      <c r="T7028" s="6"/>
      <c r="U7028" s="6"/>
      <c r="V7028" s="6"/>
      <c r="W7028" s="6" t="str">
        <f t="shared" si="220"/>
        <v>-</v>
      </c>
      <c r="X7028" s="6"/>
      <c r="Y7028" s="6"/>
      <c r="Z7028" s="6"/>
      <c r="AA7028" s="6"/>
      <c r="AB7028" s="6"/>
      <c r="AC7028" s="6"/>
    </row>
    <row r="7029" spans="1:29" x14ac:dyDescent="0.25">
      <c r="Q7029" s="12" t="str">
        <f t="shared" ca="1" si="221"/>
        <v>-</v>
      </c>
      <c r="W7029" t="str">
        <f t="shared" si="220"/>
        <v>-</v>
      </c>
    </row>
    <row r="7030" spans="1:29" x14ac:dyDescent="0.25">
      <c r="A7030" s="6"/>
      <c r="B7030" s="10"/>
      <c r="C7030" s="6"/>
      <c r="D7030" s="6"/>
      <c r="E7030" s="6"/>
      <c r="F7030" s="6"/>
      <c r="G7030" s="6"/>
      <c r="H7030" s="6"/>
      <c r="I7030" s="6"/>
      <c r="J7030" s="6"/>
      <c r="K7030" s="6"/>
      <c r="L7030" s="6"/>
      <c r="M7030" s="6"/>
      <c r="N7030" s="6"/>
      <c r="O7030" s="6"/>
      <c r="P7030" s="10"/>
      <c r="Q7030" s="15" t="str">
        <f t="shared" ca="1" si="221"/>
        <v>-</v>
      </c>
      <c r="R7030" s="6"/>
      <c r="S7030" s="6"/>
      <c r="T7030" s="6"/>
      <c r="U7030" s="6"/>
      <c r="V7030" s="6"/>
      <c r="W7030" s="6" t="str">
        <f t="shared" si="220"/>
        <v>-</v>
      </c>
      <c r="X7030" s="6"/>
      <c r="Y7030" s="6"/>
      <c r="Z7030" s="6"/>
      <c r="AA7030" s="6"/>
      <c r="AB7030" s="6"/>
      <c r="AC7030" s="6"/>
    </row>
    <row r="7031" spans="1:29" x14ac:dyDescent="0.25">
      <c r="Q7031" s="12" t="str">
        <f t="shared" ca="1" si="221"/>
        <v>-</v>
      </c>
      <c r="W7031" t="str">
        <f t="shared" si="220"/>
        <v>-</v>
      </c>
    </row>
    <row r="7032" spans="1:29" x14ac:dyDescent="0.25">
      <c r="A7032" s="6"/>
      <c r="B7032" s="10"/>
      <c r="C7032" s="6"/>
      <c r="D7032" s="6"/>
      <c r="E7032" s="6"/>
      <c r="F7032" s="6"/>
      <c r="G7032" s="6"/>
      <c r="H7032" s="6"/>
      <c r="I7032" s="6"/>
      <c r="J7032" s="6"/>
      <c r="K7032" s="6"/>
      <c r="L7032" s="6"/>
      <c r="M7032" s="6"/>
      <c r="N7032" s="6"/>
      <c r="O7032" s="6"/>
      <c r="P7032" s="10"/>
      <c r="Q7032" s="15" t="str">
        <f t="shared" ca="1" si="221"/>
        <v>-</v>
      </c>
      <c r="R7032" s="6"/>
      <c r="S7032" s="6"/>
      <c r="T7032" s="6"/>
      <c r="U7032" s="6"/>
      <c r="V7032" s="6"/>
      <c r="W7032" s="6" t="str">
        <f t="shared" si="220"/>
        <v>-</v>
      </c>
      <c r="X7032" s="6"/>
      <c r="Y7032" s="6"/>
      <c r="Z7032" s="6"/>
      <c r="AA7032" s="6"/>
      <c r="AB7032" s="6"/>
      <c r="AC7032" s="6"/>
    </row>
    <row r="7033" spans="1:29" x14ac:dyDescent="0.25">
      <c r="Q7033" s="12" t="str">
        <f t="shared" ca="1" si="221"/>
        <v>-</v>
      </c>
      <c r="W7033" t="str">
        <f t="shared" si="220"/>
        <v>-</v>
      </c>
    </row>
    <row r="7034" spans="1:29" x14ac:dyDescent="0.25">
      <c r="A7034" s="6"/>
      <c r="B7034" s="10"/>
      <c r="C7034" s="6"/>
      <c r="D7034" s="6"/>
      <c r="E7034" s="6"/>
      <c r="F7034" s="6"/>
      <c r="G7034" s="6"/>
      <c r="H7034" s="6"/>
      <c r="I7034" s="6"/>
      <c r="J7034" s="6"/>
      <c r="K7034" s="6"/>
      <c r="L7034" s="6"/>
      <c r="M7034" s="6"/>
      <c r="N7034" s="6"/>
      <c r="O7034" s="6"/>
      <c r="P7034" s="10"/>
      <c r="Q7034" s="15" t="str">
        <f t="shared" ca="1" si="221"/>
        <v>-</v>
      </c>
      <c r="R7034" s="6"/>
      <c r="S7034" s="6"/>
      <c r="T7034" s="6"/>
      <c r="U7034" s="6"/>
      <c r="V7034" s="6"/>
      <c r="W7034" s="6" t="str">
        <f t="shared" si="220"/>
        <v>-</v>
      </c>
      <c r="X7034" s="6"/>
      <c r="Y7034" s="6"/>
      <c r="Z7034" s="6"/>
      <c r="AA7034" s="6"/>
      <c r="AB7034" s="6"/>
      <c r="AC7034" s="6"/>
    </row>
    <row r="7035" spans="1:29" x14ac:dyDescent="0.25">
      <c r="Q7035" s="12" t="str">
        <f t="shared" ca="1" si="221"/>
        <v>-</v>
      </c>
      <c r="W7035" t="str">
        <f t="shared" si="220"/>
        <v>-</v>
      </c>
    </row>
    <row r="7036" spans="1:29" x14ac:dyDescent="0.25">
      <c r="A7036" s="6"/>
      <c r="B7036" s="10"/>
      <c r="C7036" s="6"/>
      <c r="D7036" s="6"/>
      <c r="E7036" s="6"/>
      <c r="F7036" s="6"/>
      <c r="G7036" s="6"/>
      <c r="H7036" s="6"/>
      <c r="I7036" s="6"/>
      <c r="J7036" s="6"/>
      <c r="K7036" s="6"/>
      <c r="L7036" s="6"/>
      <c r="M7036" s="6"/>
      <c r="N7036" s="6"/>
      <c r="O7036" s="6"/>
      <c r="P7036" s="10"/>
      <c r="Q7036" s="15" t="str">
        <f t="shared" ca="1" si="221"/>
        <v>-</v>
      </c>
      <c r="R7036" s="6"/>
      <c r="S7036" s="6"/>
      <c r="T7036" s="6"/>
      <c r="U7036" s="6"/>
      <c r="V7036" s="6"/>
      <c r="W7036" s="6" t="str">
        <f t="shared" si="220"/>
        <v>-</v>
      </c>
      <c r="X7036" s="6"/>
      <c r="Y7036" s="6"/>
      <c r="Z7036" s="6"/>
      <c r="AA7036" s="6"/>
      <c r="AB7036" s="6"/>
      <c r="AC7036" s="6"/>
    </row>
    <row r="7037" spans="1:29" x14ac:dyDescent="0.25">
      <c r="Q7037" s="12" t="str">
        <f t="shared" ca="1" si="221"/>
        <v>-</v>
      </c>
      <c r="W7037" t="str">
        <f t="shared" si="220"/>
        <v>-</v>
      </c>
    </row>
    <row r="7038" spans="1:29" x14ac:dyDescent="0.25">
      <c r="A7038" s="6"/>
      <c r="B7038" s="10"/>
      <c r="C7038" s="6"/>
      <c r="D7038" s="6"/>
      <c r="E7038" s="6"/>
      <c r="F7038" s="6"/>
      <c r="G7038" s="6"/>
      <c r="H7038" s="6"/>
      <c r="I7038" s="6"/>
      <c r="J7038" s="6"/>
      <c r="K7038" s="6"/>
      <c r="L7038" s="6"/>
      <c r="M7038" s="6"/>
      <c r="N7038" s="6"/>
      <c r="O7038" s="6"/>
      <c r="P7038" s="10"/>
      <c r="Q7038" s="15" t="str">
        <f t="shared" ca="1" si="221"/>
        <v>-</v>
      </c>
      <c r="R7038" s="6"/>
      <c r="S7038" s="6"/>
      <c r="T7038" s="6"/>
      <c r="U7038" s="6"/>
      <c r="V7038" s="6"/>
      <c r="W7038" s="6" t="str">
        <f t="shared" si="220"/>
        <v>-</v>
      </c>
      <c r="X7038" s="6"/>
      <c r="Y7038" s="6"/>
      <c r="Z7038" s="6"/>
      <c r="AA7038" s="6"/>
      <c r="AB7038" s="6"/>
      <c r="AC7038" s="6"/>
    </row>
    <row r="7039" spans="1:29" x14ac:dyDescent="0.25">
      <c r="Q7039" s="12" t="str">
        <f t="shared" ca="1" si="221"/>
        <v>-</v>
      </c>
      <c r="W7039" t="str">
        <f t="shared" si="220"/>
        <v>-</v>
      </c>
    </row>
    <row r="7040" spans="1:29" x14ac:dyDescent="0.25">
      <c r="A7040" s="6"/>
      <c r="B7040" s="10"/>
      <c r="C7040" s="6"/>
      <c r="D7040" s="6"/>
      <c r="E7040" s="6"/>
      <c r="F7040" s="6"/>
      <c r="G7040" s="6"/>
      <c r="H7040" s="6"/>
      <c r="I7040" s="6"/>
      <c r="J7040" s="6"/>
      <c r="K7040" s="6"/>
      <c r="L7040" s="6"/>
      <c r="M7040" s="6"/>
      <c r="N7040" s="6"/>
      <c r="O7040" s="6"/>
      <c r="P7040" s="10"/>
      <c r="Q7040" s="15" t="str">
        <f t="shared" ca="1" si="221"/>
        <v>-</v>
      </c>
      <c r="R7040" s="6"/>
      <c r="S7040" s="6"/>
      <c r="T7040" s="6"/>
      <c r="U7040" s="6"/>
      <c r="V7040" s="6"/>
      <c r="W7040" s="6" t="str">
        <f t="shared" si="220"/>
        <v>-</v>
      </c>
      <c r="X7040" s="6"/>
      <c r="Y7040" s="6"/>
      <c r="Z7040" s="6"/>
      <c r="AA7040" s="6"/>
      <c r="AB7040" s="6"/>
      <c r="AC7040" s="6"/>
    </row>
    <row r="7041" spans="1:29" x14ac:dyDescent="0.25">
      <c r="Q7041" s="12" t="str">
        <f t="shared" ca="1" si="221"/>
        <v>-</v>
      </c>
      <c r="W7041" t="str">
        <f t="shared" si="220"/>
        <v>-</v>
      </c>
    </row>
    <row r="7042" spans="1:29" x14ac:dyDescent="0.25">
      <c r="A7042" s="6"/>
      <c r="B7042" s="10"/>
      <c r="C7042" s="6"/>
      <c r="D7042" s="6"/>
      <c r="E7042" s="6"/>
      <c r="F7042" s="6"/>
      <c r="G7042" s="6"/>
      <c r="H7042" s="6"/>
      <c r="I7042" s="6"/>
      <c r="J7042" s="6"/>
      <c r="K7042" s="6"/>
      <c r="L7042" s="6"/>
      <c r="M7042" s="6"/>
      <c r="N7042" s="6"/>
      <c r="O7042" s="6"/>
      <c r="P7042" s="10"/>
      <c r="Q7042" s="15" t="str">
        <f t="shared" ca="1" si="221"/>
        <v>-</v>
      </c>
      <c r="R7042" s="6"/>
      <c r="S7042" s="6"/>
      <c r="T7042" s="6"/>
      <c r="U7042" s="6"/>
      <c r="V7042" s="6"/>
      <c r="W7042" s="6" t="str">
        <f t="shared" si="220"/>
        <v>-</v>
      </c>
      <c r="X7042" s="6"/>
      <c r="Y7042" s="6"/>
      <c r="Z7042" s="6"/>
      <c r="AA7042" s="6"/>
      <c r="AB7042" s="6"/>
      <c r="AC7042" s="6"/>
    </row>
    <row r="7043" spans="1:29" x14ac:dyDescent="0.25">
      <c r="Q7043" s="12" t="str">
        <f t="shared" ca="1" si="221"/>
        <v>-</v>
      </c>
      <c r="W7043" t="str">
        <f t="shared" si="220"/>
        <v>-</v>
      </c>
    </row>
    <row r="7044" spans="1:29" x14ac:dyDescent="0.25">
      <c r="A7044" s="6"/>
      <c r="B7044" s="10"/>
      <c r="C7044" s="6"/>
      <c r="D7044" s="6"/>
      <c r="E7044" s="6"/>
      <c r="F7044" s="6"/>
      <c r="G7044" s="6"/>
      <c r="H7044" s="6"/>
      <c r="I7044" s="6"/>
      <c r="J7044" s="6"/>
      <c r="K7044" s="6"/>
      <c r="L7044" s="6"/>
      <c r="M7044" s="6"/>
      <c r="N7044" s="6"/>
      <c r="O7044" s="6"/>
      <c r="P7044" s="10"/>
      <c r="Q7044" s="15" t="str">
        <f t="shared" ca="1" si="221"/>
        <v>-</v>
      </c>
      <c r="R7044" s="6"/>
      <c r="S7044" s="6"/>
      <c r="T7044" s="6"/>
      <c r="U7044" s="6"/>
      <c r="V7044" s="6"/>
      <c r="W7044" s="6" t="str">
        <f t="shared" si="220"/>
        <v>-</v>
      </c>
      <c r="X7044" s="6"/>
      <c r="Y7044" s="6"/>
      <c r="Z7044" s="6"/>
      <c r="AA7044" s="6"/>
      <c r="AB7044" s="6"/>
      <c r="AC7044" s="6"/>
    </row>
    <row r="7045" spans="1:29" x14ac:dyDescent="0.25">
      <c r="Q7045" s="12" t="str">
        <f t="shared" ca="1" si="221"/>
        <v>-</v>
      </c>
      <c r="W7045" t="str">
        <f t="shared" si="220"/>
        <v>-</v>
      </c>
    </row>
    <row r="7046" spans="1:29" x14ac:dyDescent="0.25">
      <c r="A7046" s="6"/>
      <c r="B7046" s="10"/>
      <c r="C7046" s="6"/>
      <c r="D7046" s="6"/>
      <c r="E7046" s="6"/>
      <c r="F7046" s="6"/>
      <c r="G7046" s="6"/>
      <c r="H7046" s="6"/>
      <c r="I7046" s="6"/>
      <c r="J7046" s="6"/>
      <c r="K7046" s="6"/>
      <c r="L7046" s="6"/>
      <c r="M7046" s="6"/>
      <c r="N7046" s="6"/>
      <c r="O7046" s="6"/>
      <c r="P7046" s="10"/>
      <c r="Q7046" s="15" t="str">
        <f t="shared" ca="1" si="221"/>
        <v>-</v>
      </c>
      <c r="R7046" s="6"/>
      <c r="S7046" s="6"/>
      <c r="T7046" s="6"/>
      <c r="U7046" s="6"/>
      <c r="V7046" s="6"/>
      <c r="W7046" s="6" t="str">
        <f t="shared" si="220"/>
        <v>-</v>
      </c>
      <c r="X7046" s="6"/>
      <c r="Y7046" s="6"/>
      <c r="Z7046" s="6"/>
      <c r="AA7046" s="6"/>
      <c r="AB7046" s="6"/>
      <c r="AC7046" s="6"/>
    </row>
    <row r="7047" spans="1:29" x14ac:dyDescent="0.25">
      <c r="Q7047" s="12" t="str">
        <f t="shared" ca="1" si="221"/>
        <v>-</v>
      </c>
      <c r="W7047" t="str">
        <f t="shared" si="220"/>
        <v>-</v>
      </c>
    </row>
    <row r="7048" spans="1:29" x14ac:dyDescent="0.25">
      <c r="A7048" s="6"/>
      <c r="B7048" s="10"/>
      <c r="C7048" s="6"/>
      <c r="D7048" s="6"/>
      <c r="E7048" s="6"/>
      <c r="F7048" s="6"/>
      <c r="G7048" s="6"/>
      <c r="H7048" s="6"/>
      <c r="I7048" s="6"/>
      <c r="J7048" s="6"/>
      <c r="K7048" s="6"/>
      <c r="L7048" s="6"/>
      <c r="M7048" s="6"/>
      <c r="N7048" s="6"/>
      <c r="O7048" s="6"/>
      <c r="P7048" s="10"/>
      <c r="Q7048" s="15" t="str">
        <f t="shared" ca="1" si="221"/>
        <v>-</v>
      </c>
      <c r="R7048" s="6"/>
      <c r="S7048" s="6"/>
      <c r="T7048" s="6"/>
      <c r="U7048" s="6"/>
      <c r="V7048" s="6"/>
      <c r="W7048" s="6" t="str">
        <f t="shared" ref="W7048:W7111" si="222">IF(OR(ISBLANK(J7048),ISBLANK(V7048)),"-",(IF(J7048=V7048,"Yes","No")))</f>
        <v>-</v>
      </c>
      <c r="X7048" s="6"/>
      <c r="Y7048" s="6"/>
      <c r="Z7048" s="6"/>
      <c r="AA7048" s="6"/>
      <c r="AB7048" s="6"/>
      <c r="AC7048" s="6"/>
    </row>
    <row r="7049" spans="1:29" x14ac:dyDescent="0.25">
      <c r="Q7049" s="12" t="str">
        <f t="shared" ref="Q7049:Q7112" ca="1" si="223">IF(B7049&gt;1/1/1900, (IF(R7049="Closed",(DATEDIF(B7049,P7049,"d"))-(DATEDIF(M7049,O7049,"d")),IF(OR(R7049="Pending",ISBLANK(P7049)),TODAY()-B7049))),"-")</f>
        <v>-</v>
      </c>
      <c r="W7049" t="str">
        <f t="shared" si="222"/>
        <v>-</v>
      </c>
    </row>
    <row r="7050" spans="1:29" x14ac:dyDescent="0.25">
      <c r="A7050" s="6"/>
      <c r="B7050" s="10"/>
      <c r="C7050" s="6"/>
      <c r="D7050" s="6"/>
      <c r="E7050" s="6"/>
      <c r="F7050" s="6"/>
      <c r="G7050" s="6"/>
      <c r="H7050" s="6"/>
      <c r="I7050" s="6"/>
      <c r="J7050" s="6"/>
      <c r="K7050" s="6"/>
      <c r="L7050" s="6"/>
      <c r="M7050" s="6"/>
      <c r="N7050" s="6"/>
      <c r="O7050" s="6"/>
      <c r="P7050" s="10"/>
      <c r="Q7050" s="15" t="str">
        <f t="shared" ca="1" si="223"/>
        <v>-</v>
      </c>
      <c r="R7050" s="6"/>
      <c r="S7050" s="6"/>
      <c r="T7050" s="6"/>
      <c r="U7050" s="6"/>
      <c r="V7050" s="6"/>
      <c r="W7050" s="6" t="str">
        <f t="shared" si="222"/>
        <v>-</v>
      </c>
      <c r="X7050" s="6"/>
      <c r="Y7050" s="6"/>
      <c r="Z7050" s="6"/>
      <c r="AA7050" s="6"/>
      <c r="AB7050" s="6"/>
      <c r="AC7050" s="6"/>
    </row>
    <row r="7051" spans="1:29" x14ac:dyDescent="0.25">
      <c r="Q7051" s="12" t="str">
        <f t="shared" ca="1" si="223"/>
        <v>-</v>
      </c>
      <c r="W7051" t="str">
        <f t="shared" si="222"/>
        <v>-</v>
      </c>
    </row>
    <row r="7052" spans="1:29" x14ac:dyDescent="0.25">
      <c r="A7052" s="6"/>
      <c r="B7052" s="10"/>
      <c r="C7052" s="6"/>
      <c r="D7052" s="6"/>
      <c r="E7052" s="6"/>
      <c r="F7052" s="6"/>
      <c r="G7052" s="6"/>
      <c r="H7052" s="6"/>
      <c r="I7052" s="6"/>
      <c r="J7052" s="6"/>
      <c r="K7052" s="6"/>
      <c r="L7052" s="6"/>
      <c r="M7052" s="6"/>
      <c r="N7052" s="6"/>
      <c r="O7052" s="6"/>
      <c r="P7052" s="10"/>
      <c r="Q7052" s="15" t="str">
        <f t="shared" ca="1" si="223"/>
        <v>-</v>
      </c>
      <c r="R7052" s="6"/>
      <c r="S7052" s="6"/>
      <c r="T7052" s="6"/>
      <c r="U7052" s="6"/>
      <c r="V7052" s="6"/>
      <c r="W7052" s="6" t="str">
        <f t="shared" si="222"/>
        <v>-</v>
      </c>
      <c r="X7052" s="6"/>
      <c r="Y7052" s="6"/>
      <c r="Z7052" s="6"/>
      <c r="AA7052" s="6"/>
      <c r="AB7052" s="6"/>
      <c r="AC7052" s="6"/>
    </row>
    <row r="7053" spans="1:29" x14ac:dyDescent="0.25">
      <c r="Q7053" s="12" t="str">
        <f t="shared" ca="1" si="223"/>
        <v>-</v>
      </c>
      <c r="W7053" t="str">
        <f t="shared" si="222"/>
        <v>-</v>
      </c>
    </row>
    <row r="7054" spans="1:29" x14ac:dyDescent="0.25">
      <c r="A7054" s="6"/>
      <c r="B7054" s="10"/>
      <c r="C7054" s="6"/>
      <c r="D7054" s="6"/>
      <c r="E7054" s="6"/>
      <c r="F7054" s="6"/>
      <c r="G7054" s="6"/>
      <c r="H7054" s="6"/>
      <c r="I7054" s="6"/>
      <c r="J7054" s="6"/>
      <c r="K7054" s="6"/>
      <c r="L7054" s="6"/>
      <c r="M7054" s="6"/>
      <c r="N7054" s="6"/>
      <c r="O7054" s="6"/>
      <c r="P7054" s="10"/>
      <c r="Q7054" s="15" t="str">
        <f t="shared" ca="1" si="223"/>
        <v>-</v>
      </c>
      <c r="R7054" s="6"/>
      <c r="S7054" s="6"/>
      <c r="T7054" s="6"/>
      <c r="U7054" s="6"/>
      <c r="V7054" s="6"/>
      <c r="W7054" s="6" t="str">
        <f t="shared" si="222"/>
        <v>-</v>
      </c>
      <c r="X7054" s="6"/>
      <c r="Y7054" s="6"/>
      <c r="Z7054" s="6"/>
      <c r="AA7054" s="6"/>
      <c r="AB7054" s="6"/>
      <c r="AC7054" s="6"/>
    </row>
    <row r="7055" spans="1:29" x14ac:dyDescent="0.25">
      <c r="Q7055" s="12" t="str">
        <f t="shared" ca="1" si="223"/>
        <v>-</v>
      </c>
      <c r="W7055" t="str">
        <f t="shared" si="222"/>
        <v>-</v>
      </c>
    </row>
    <row r="7056" spans="1:29" x14ac:dyDescent="0.25">
      <c r="A7056" s="6"/>
      <c r="B7056" s="10"/>
      <c r="C7056" s="6"/>
      <c r="D7056" s="6"/>
      <c r="E7056" s="6"/>
      <c r="F7056" s="6"/>
      <c r="G7056" s="6"/>
      <c r="H7056" s="6"/>
      <c r="I7056" s="6"/>
      <c r="J7056" s="6"/>
      <c r="K7056" s="6"/>
      <c r="L7056" s="6"/>
      <c r="M7056" s="6"/>
      <c r="N7056" s="6"/>
      <c r="O7056" s="6"/>
      <c r="P7056" s="10"/>
      <c r="Q7056" s="15" t="str">
        <f t="shared" ca="1" si="223"/>
        <v>-</v>
      </c>
      <c r="R7056" s="6"/>
      <c r="S7056" s="6"/>
      <c r="T7056" s="6"/>
      <c r="U7056" s="6"/>
      <c r="V7056" s="6"/>
      <c r="W7056" s="6" t="str">
        <f t="shared" si="222"/>
        <v>-</v>
      </c>
      <c r="X7056" s="6"/>
      <c r="Y7056" s="6"/>
      <c r="Z7056" s="6"/>
      <c r="AA7056" s="6"/>
      <c r="AB7056" s="6"/>
      <c r="AC7056" s="6"/>
    </row>
    <row r="7057" spans="1:29" x14ac:dyDescent="0.25">
      <c r="Q7057" s="12" t="str">
        <f t="shared" ca="1" si="223"/>
        <v>-</v>
      </c>
      <c r="W7057" t="str">
        <f t="shared" si="222"/>
        <v>-</v>
      </c>
    </row>
    <row r="7058" spans="1:29" x14ac:dyDescent="0.25">
      <c r="A7058" s="6"/>
      <c r="B7058" s="10"/>
      <c r="C7058" s="6"/>
      <c r="D7058" s="6"/>
      <c r="E7058" s="6"/>
      <c r="F7058" s="6"/>
      <c r="G7058" s="6"/>
      <c r="H7058" s="6"/>
      <c r="I7058" s="6"/>
      <c r="J7058" s="6"/>
      <c r="K7058" s="6"/>
      <c r="L7058" s="6"/>
      <c r="M7058" s="6"/>
      <c r="N7058" s="6"/>
      <c r="O7058" s="6"/>
      <c r="P7058" s="10"/>
      <c r="Q7058" s="15" t="str">
        <f t="shared" ca="1" si="223"/>
        <v>-</v>
      </c>
      <c r="R7058" s="6"/>
      <c r="S7058" s="6"/>
      <c r="T7058" s="6"/>
      <c r="U7058" s="6"/>
      <c r="V7058" s="6"/>
      <c r="W7058" s="6" t="str">
        <f t="shared" si="222"/>
        <v>-</v>
      </c>
      <c r="X7058" s="6"/>
      <c r="Y7058" s="6"/>
      <c r="Z7058" s="6"/>
      <c r="AA7058" s="6"/>
      <c r="AB7058" s="6"/>
      <c r="AC7058" s="6"/>
    </row>
    <row r="7059" spans="1:29" x14ac:dyDescent="0.25">
      <c r="Q7059" s="12" t="str">
        <f t="shared" ca="1" si="223"/>
        <v>-</v>
      </c>
      <c r="W7059" t="str">
        <f t="shared" si="222"/>
        <v>-</v>
      </c>
    </row>
    <row r="7060" spans="1:29" x14ac:dyDescent="0.25">
      <c r="A7060" s="6"/>
      <c r="B7060" s="10"/>
      <c r="C7060" s="6"/>
      <c r="D7060" s="6"/>
      <c r="E7060" s="6"/>
      <c r="F7060" s="6"/>
      <c r="G7060" s="6"/>
      <c r="H7060" s="6"/>
      <c r="I7060" s="6"/>
      <c r="J7060" s="6"/>
      <c r="K7060" s="6"/>
      <c r="L7060" s="6"/>
      <c r="M7060" s="6"/>
      <c r="N7060" s="6"/>
      <c r="O7060" s="6"/>
      <c r="P7060" s="10"/>
      <c r="Q7060" s="15" t="str">
        <f t="shared" ca="1" si="223"/>
        <v>-</v>
      </c>
      <c r="R7060" s="6"/>
      <c r="S7060" s="6"/>
      <c r="T7060" s="6"/>
      <c r="U7060" s="6"/>
      <c r="V7060" s="6"/>
      <c r="W7060" s="6" t="str">
        <f t="shared" si="222"/>
        <v>-</v>
      </c>
      <c r="X7060" s="6"/>
      <c r="Y7060" s="6"/>
      <c r="Z7060" s="6"/>
      <c r="AA7060" s="6"/>
      <c r="AB7060" s="6"/>
      <c r="AC7060" s="6"/>
    </row>
    <row r="7061" spans="1:29" x14ac:dyDescent="0.25">
      <c r="Q7061" s="12" t="str">
        <f t="shared" ca="1" si="223"/>
        <v>-</v>
      </c>
      <c r="W7061" t="str">
        <f t="shared" si="222"/>
        <v>-</v>
      </c>
    </row>
    <row r="7062" spans="1:29" x14ac:dyDescent="0.25">
      <c r="A7062" s="6"/>
      <c r="B7062" s="10"/>
      <c r="C7062" s="6"/>
      <c r="D7062" s="6"/>
      <c r="E7062" s="6"/>
      <c r="F7062" s="6"/>
      <c r="G7062" s="6"/>
      <c r="H7062" s="6"/>
      <c r="I7062" s="6"/>
      <c r="J7062" s="6"/>
      <c r="K7062" s="6"/>
      <c r="L7062" s="6"/>
      <c r="M7062" s="6"/>
      <c r="N7062" s="6"/>
      <c r="O7062" s="6"/>
      <c r="P7062" s="10"/>
      <c r="Q7062" s="15" t="str">
        <f t="shared" ca="1" si="223"/>
        <v>-</v>
      </c>
      <c r="R7062" s="6"/>
      <c r="S7062" s="6"/>
      <c r="T7062" s="6"/>
      <c r="U7062" s="6"/>
      <c r="V7062" s="6"/>
      <c r="W7062" s="6" t="str">
        <f t="shared" si="222"/>
        <v>-</v>
      </c>
      <c r="X7062" s="6"/>
      <c r="Y7062" s="6"/>
      <c r="Z7062" s="6"/>
      <c r="AA7062" s="6"/>
      <c r="AB7062" s="6"/>
      <c r="AC7062" s="6"/>
    </row>
    <row r="7063" spans="1:29" x14ac:dyDescent="0.25">
      <c r="Q7063" s="12" t="str">
        <f t="shared" ca="1" si="223"/>
        <v>-</v>
      </c>
      <c r="W7063" t="str">
        <f t="shared" si="222"/>
        <v>-</v>
      </c>
    </row>
    <row r="7064" spans="1:29" x14ac:dyDescent="0.25">
      <c r="A7064" s="6"/>
      <c r="B7064" s="10"/>
      <c r="C7064" s="6"/>
      <c r="D7064" s="6"/>
      <c r="E7064" s="6"/>
      <c r="F7064" s="6"/>
      <c r="G7064" s="6"/>
      <c r="H7064" s="6"/>
      <c r="I7064" s="6"/>
      <c r="J7064" s="6"/>
      <c r="K7064" s="6"/>
      <c r="L7064" s="6"/>
      <c r="M7064" s="6"/>
      <c r="N7064" s="6"/>
      <c r="O7064" s="6"/>
      <c r="P7064" s="10"/>
      <c r="Q7064" s="15" t="str">
        <f t="shared" ca="1" si="223"/>
        <v>-</v>
      </c>
      <c r="R7064" s="6"/>
      <c r="S7064" s="6"/>
      <c r="T7064" s="6"/>
      <c r="U7064" s="6"/>
      <c r="V7064" s="6"/>
      <c r="W7064" s="6" t="str">
        <f t="shared" si="222"/>
        <v>-</v>
      </c>
      <c r="X7064" s="6"/>
      <c r="Y7064" s="6"/>
      <c r="Z7064" s="6"/>
      <c r="AA7064" s="6"/>
      <c r="AB7064" s="6"/>
      <c r="AC7064" s="6"/>
    </row>
    <row r="7065" spans="1:29" x14ac:dyDescent="0.25">
      <c r="Q7065" s="12" t="str">
        <f t="shared" ca="1" si="223"/>
        <v>-</v>
      </c>
      <c r="W7065" t="str">
        <f t="shared" si="222"/>
        <v>-</v>
      </c>
    </row>
    <row r="7066" spans="1:29" x14ac:dyDescent="0.25">
      <c r="A7066" s="6"/>
      <c r="B7066" s="10"/>
      <c r="C7066" s="6"/>
      <c r="D7066" s="6"/>
      <c r="E7066" s="6"/>
      <c r="F7066" s="6"/>
      <c r="G7066" s="6"/>
      <c r="H7066" s="6"/>
      <c r="I7066" s="6"/>
      <c r="J7066" s="6"/>
      <c r="K7066" s="6"/>
      <c r="L7066" s="6"/>
      <c r="M7066" s="6"/>
      <c r="N7066" s="6"/>
      <c r="O7066" s="6"/>
      <c r="P7066" s="10"/>
      <c r="Q7066" s="15" t="str">
        <f t="shared" ca="1" si="223"/>
        <v>-</v>
      </c>
      <c r="R7066" s="6"/>
      <c r="S7066" s="6"/>
      <c r="T7066" s="6"/>
      <c r="U7066" s="6"/>
      <c r="V7066" s="6"/>
      <c r="W7066" s="6" t="str">
        <f t="shared" si="222"/>
        <v>-</v>
      </c>
      <c r="X7066" s="6"/>
      <c r="Y7066" s="6"/>
      <c r="Z7066" s="6"/>
      <c r="AA7066" s="6"/>
      <c r="AB7066" s="6"/>
      <c r="AC7066" s="6"/>
    </row>
    <row r="7067" spans="1:29" x14ac:dyDescent="0.25">
      <c r="Q7067" s="12" t="str">
        <f t="shared" ca="1" si="223"/>
        <v>-</v>
      </c>
      <c r="W7067" t="str">
        <f t="shared" si="222"/>
        <v>-</v>
      </c>
    </row>
    <row r="7068" spans="1:29" x14ac:dyDescent="0.25">
      <c r="A7068" s="6"/>
      <c r="B7068" s="10"/>
      <c r="C7068" s="6"/>
      <c r="D7068" s="6"/>
      <c r="E7068" s="6"/>
      <c r="F7068" s="6"/>
      <c r="G7068" s="6"/>
      <c r="H7068" s="6"/>
      <c r="I7068" s="6"/>
      <c r="J7068" s="6"/>
      <c r="K7068" s="6"/>
      <c r="L7068" s="6"/>
      <c r="M7068" s="6"/>
      <c r="N7068" s="6"/>
      <c r="O7068" s="6"/>
      <c r="P7068" s="10"/>
      <c r="Q7068" s="15" t="str">
        <f t="shared" ca="1" si="223"/>
        <v>-</v>
      </c>
      <c r="R7068" s="6"/>
      <c r="S7068" s="6"/>
      <c r="T7068" s="6"/>
      <c r="U7068" s="6"/>
      <c r="V7068" s="6"/>
      <c r="W7068" s="6" t="str">
        <f t="shared" si="222"/>
        <v>-</v>
      </c>
      <c r="X7068" s="6"/>
      <c r="Y7068" s="6"/>
      <c r="Z7068" s="6"/>
      <c r="AA7068" s="6"/>
      <c r="AB7068" s="6"/>
      <c r="AC7068" s="6"/>
    </row>
    <row r="7069" spans="1:29" x14ac:dyDescent="0.25">
      <c r="Q7069" s="12" t="str">
        <f t="shared" ca="1" si="223"/>
        <v>-</v>
      </c>
      <c r="W7069" t="str">
        <f t="shared" si="222"/>
        <v>-</v>
      </c>
    </row>
    <row r="7070" spans="1:29" x14ac:dyDescent="0.25">
      <c r="A7070" s="6"/>
      <c r="B7070" s="10"/>
      <c r="C7070" s="6"/>
      <c r="D7070" s="6"/>
      <c r="E7070" s="6"/>
      <c r="F7070" s="6"/>
      <c r="G7070" s="6"/>
      <c r="H7070" s="6"/>
      <c r="I7070" s="6"/>
      <c r="J7070" s="6"/>
      <c r="K7070" s="6"/>
      <c r="L7070" s="6"/>
      <c r="M7070" s="6"/>
      <c r="N7070" s="6"/>
      <c r="O7070" s="6"/>
      <c r="P7070" s="10"/>
      <c r="Q7070" s="15" t="str">
        <f t="shared" ca="1" si="223"/>
        <v>-</v>
      </c>
      <c r="R7070" s="6"/>
      <c r="S7070" s="6"/>
      <c r="T7070" s="6"/>
      <c r="U7070" s="6"/>
      <c r="V7070" s="6"/>
      <c r="W7070" s="6" t="str">
        <f t="shared" si="222"/>
        <v>-</v>
      </c>
      <c r="X7070" s="6"/>
      <c r="Y7070" s="6"/>
      <c r="Z7070" s="6"/>
      <c r="AA7070" s="6"/>
      <c r="AB7070" s="6"/>
      <c r="AC7070" s="6"/>
    </row>
    <row r="7071" spans="1:29" x14ac:dyDescent="0.25">
      <c r="Q7071" s="12" t="str">
        <f t="shared" ca="1" si="223"/>
        <v>-</v>
      </c>
      <c r="W7071" t="str">
        <f t="shared" si="222"/>
        <v>-</v>
      </c>
    </row>
    <row r="7072" spans="1:29" x14ac:dyDescent="0.25">
      <c r="A7072" s="6"/>
      <c r="B7072" s="10"/>
      <c r="C7072" s="6"/>
      <c r="D7072" s="6"/>
      <c r="E7072" s="6"/>
      <c r="F7072" s="6"/>
      <c r="G7072" s="6"/>
      <c r="H7072" s="6"/>
      <c r="I7072" s="6"/>
      <c r="J7072" s="6"/>
      <c r="K7072" s="6"/>
      <c r="L7072" s="6"/>
      <c r="M7072" s="6"/>
      <c r="N7072" s="6"/>
      <c r="O7072" s="6"/>
      <c r="P7072" s="10"/>
      <c r="Q7072" s="15" t="str">
        <f t="shared" ca="1" si="223"/>
        <v>-</v>
      </c>
      <c r="R7072" s="6"/>
      <c r="S7072" s="6"/>
      <c r="T7072" s="6"/>
      <c r="U7072" s="6"/>
      <c r="V7072" s="6"/>
      <c r="W7072" s="6" t="str">
        <f t="shared" si="222"/>
        <v>-</v>
      </c>
      <c r="X7072" s="6"/>
      <c r="Y7072" s="6"/>
      <c r="Z7072" s="6"/>
      <c r="AA7072" s="6"/>
      <c r="AB7072" s="6"/>
      <c r="AC7072" s="6"/>
    </row>
    <row r="7073" spans="1:29" x14ac:dyDescent="0.25">
      <c r="Q7073" s="12" t="str">
        <f t="shared" ca="1" si="223"/>
        <v>-</v>
      </c>
      <c r="W7073" t="str">
        <f t="shared" si="222"/>
        <v>-</v>
      </c>
    </row>
    <row r="7074" spans="1:29" x14ac:dyDescent="0.25">
      <c r="A7074" s="6"/>
      <c r="B7074" s="10"/>
      <c r="C7074" s="6"/>
      <c r="D7074" s="6"/>
      <c r="E7074" s="6"/>
      <c r="F7074" s="6"/>
      <c r="G7074" s="6"/>
      <c r="H7074" s="6"/>
      <c r="I7074" s="6"/>
      <c r="J7074" s="6"/>
      <c r="K7074" s="6"/>
      <c r="L7074" s="6"/>
      <c r="M7074" s="6"/>
      <c r="N7074" s="6"/>
      <c r="O7074" s="6"/>
      <c r="P7074" s="10"/>
      <c r="Q7074" s="15" t="str">
        <f t="shared" ca="1" si="223"/>
        <v>-</v>
      </c>
      <c r="R7074" s="6"/>
      <c r="S7074" s="6"/>
      <c r="T7074" s="6"/>
      <c r="U7074" s="6"/>
      <c r="V7074" s="6"/>
      <c r="W7074" s="6" t="str">
        <f t="shared" si="222"/>
        <v>-</v>
      </c>
      <c r="X7074" s="6"/>
      <c r="Y7074" s="6"/>
      <c r="Z7074" s="6"/>
      <c r="AA7074" s="6"/>
      <c r="AB7074" s="6"/>
      <c r="AC7074" s="6"/>
    </row>
    <row r="7075" spans="1:29" x14ac:dyDescent="0.25">
      <c r="Q7075" s="12" t="str">
        <f t="shared" ca="1" si="223"/>
        <v>-</v>
      </c>
      <c r="W7075" t="str">
        <f t="shared" si="222"/>
        <v>-</v>
      </c>
    </row>
    <row r="7076" spans="1:29" x14ac:dyDescent="0.25">
      <c r="A7076" s="6"/>
      <c r="B7076" s="10"/>
      <c r="C7076" s="6"/>
      <c r="D7076" s="6"/>
      <c r="E7076" s="6"/>
      <c r="F7076" s="6"/>
      <c r="G7076" s="6"/>
      <c r="H7076" s="6"/>
      <c r="I7076" s="6"/>
      <c r="J7076" s="6"/>
      <c r="K7076" s="6"/>
      <c r="L7076" s="6"/>
      <c r="M7076" s="6"/>
      <c r="N7076" s="6"/>
      <c r="O7076" s="6"/>
      <c r="P7076" s="10"/>
      <c r="Q7076" s="15" t="str">
        <f t="shared" ca="1" si="223"/>
        <v>-</v>
      </c>
      <c r="R7076" s="6"/>
      <c r="S7076" s="6"/>
      <c r="T7076" s="6"/>
      <c r="U7076" s="6"/>
      <c r="V7076" s="6"/>
      <c r="W7076" s="6" t="str">
        <f t="shared" si="222"/>
        <v>-</v>
      </c>
      <c r="X7076" s="6"/>
      <c r="Y7076" s="6"/>
      <c r="Z7076" s="6"/>
      <c r="AA7076" s="6"/>
      <c r="AB7076" s="6"/>
      <c r="AC7076" s="6"/>
    </row>
    <row r="7077" spans="1:29" x14ac:dyDescent="0.25">
      <c r="Q7077" s="12" t="str">
        <f t="shared" ca="1" si="223"/>
        <v>-</v>
      </c>
      <c r="W7077" t="str">
        <f t="shared" si="222"/>
        <v>-</v>
      </c>
    </row>
    <row r="7078" spans="1:29" x14ac:dyDescent="0.25">
      <c r="A7078" s="6"/>
      <c r="B7078" s="10"/>
      <c r="C7078" s="6"/>
      <c r="D7078" s="6"/>
      <c r="E7078" s="6"/>
      <c r="F7078" s="6"/>
      <c r="G7078" s="6"/>
      <c r="H7078" s="6"/>
      <c r="I7078" s="6"/>
      <c r="J7078" s="6"/>
      <c r="K7078" s="6"/>
      <c r="L7078" s="6"/>
      <c r="M7078" s="6"/>
      <c r="N7078" s="6"/>
      <c r="O7078" s="6"/>
      <c r="P7078" s="10"/>
      <c r="Q7078" s="15" t="str">
        <f t="shared" ca="1" si="223"/>
        <v>-</v>
      </c>
      <c r="R7078" s="6"/>
      <c r="S7078" s="6"/>
      <c r="T7078" s="6"/>
      <c r="U7078" s="6"/>
      <c r="V7078" s="6"/>
      <c r="W7078" s="6" t="str">
        <f t="shared" si="222"/>
        <v>-</v>
      </c>
      <c r="X7078" s="6"/>
      <c r="Y7078" s="6"/>
      <c r="Z7078" s="6"/>
      <c r="AA7078" s="6"/>
      <c r="AB7078" s="6"/>
      <c r="AC7078" s="6"/>
    </row>
    <row r="7079" spans="1:29" x14ac:dyDescent="0.25">
      <c r="Q7079" s="12" t="str">
        <f t="shared" ca="1" si="223"/>
        <v>-</v>
      </c>
      <c r="W7079" t="str">
        <f t="shared" si="222"/>
        <v>-</v>
      </c>
    </row>
    <row r="7080" spans="1:29" x14ac:dyDescent="0.25">
      <c r="A7080" s="6"/>
      <c r="B7080" s="10"/>
      <c r="C7080" s="6"/>
      <c r="D7080" s="6"/>
      <c r="E7080" s="6"/>
      <c r="F7080" s="6"/>
      <c r="G7080" s="6"/>
      <c r="H7080" s="6"/>
      <c r="I7080" s="6"/>
      <c r="J7080" s="6"/>
      <c r="K7080" s="6"/>
      <c r="L7080" s="6"/>
      <c r="M7080" s="6"/>
      <c r="N7080" s="6"/>
      <c r="O7080" s="6"/>
      <c r="P7080" s="10"/>
      <c r="Q7080" s="15" t="str">
        <f t="shared" ca="1" si="223"/>
        <v>-</v>
      </c>
      <c r="R7080" s="6"/>
      <c r="S7080" s="6"/>
      <c r="T7080" s="6"/>
      <c r="U7080" s="6"/>
      <c r="V7080" s="6"/>
      <c r="W7080" s="6" t="str">
        <f t="shared" si="222"/>
        <v>-</v>
      </c>
      <c r="X7080" s="6"/>
      <c r="Y7080" s="6"/>
      <c r="Z7080" s="6"/>
      <c r="AA7080" s="6"/>
      <c r="AB7080" s="6"/>
      <c r="AC7080" s="6"/>
    </row>
    <row r="7081" spans="1:29" x14ac:dyDescent="0.25">
      <c r="Q7081" s="12" t="str">
        <f t="shared" ca="1" si="223"/>
        <v>-</v>
      </c>
      <c r="W7081" t="str">
        <f t="shared" si="222"/>
        <v>-</v>
      </c>
    </row>
    <row r="7082" spans="1:29" x14ac:dyDescent="0.25">
      <c r="A7082" s="6"/>
      <c r="B7082" s="10"/>
      <c r="C7082" s="6"/>
      <c r="D7082" s="6"/>
      <c r="E7082" s="6"/>
      <c r="F7082" s="6"/>
      <c r="G7082" s="6"/>
      <c r="H7082" s="6"/>
      <c r="I7082" s="6"/>
      <c r="J7082" s="6"/>
      <c r="K7082" s="6"/>
      <c r="L7082" s="6"/>
      <c r="M7082" s="6"/>
      <c r="N7082" s="6"/>
      <c r="O7082" s="6"/>
      <c r="P7082" s="10"/>
      <c r="Q7082" s="15" t="str">
        <f t="shared" ca="1" si="223"/>
        <v>-</v>
      </c>
      <c r="R7082" s="6"/>
      <c r="S7082" s="6"/>
      <c r="T7082" s="6"/>
      <c r="U7082" s="6"/>
      <c r="V7082" s="6"/>
      <c r="W7082" s="6" t="str">
        <f t="shared" si="222"/>
        <v>-</v>
      </c>
      <c r="X7082" s="6"/>
      <c r="Y7082" s="6"/>
      <c r="Z7082" s="6"/>
      <c r="AA7082" s="6"/>
      <c r="AB7082" s="6"/>
      <c r="AC7082" s="6"/>
    </row>
    <row r="7083" spans="1:29" x14ac:dyDescent="0.25">
      <c r="Q7083" s="12" t="str">
        <f t="shared" ca="1" si="223"/>
        <v>-</v>
      </c>
      <c r="W7083" t="str">
        <f t="shared" si="222"/>
        <v>-</v>
      </c>
    </row>
    <row r="7084" spans="1:29" x14ac:dyDescent="0.25">
      <c r="A7084" s="6"/>
      <c r="B7084" s="10"/>
      <c r="C7084" s="6"/>
      <c r="D7084" s="6"/>
      <c r="E7084" s="6"/>
      <c r="F7084" s="6"/>
      <c r="G7084" s="6"/>
      <c r="H7084" s="6"/>
      <c r="I7084" s="6"/>
      <c r="J7084" s="6"/>
      <c r="K7084" s="6"/>
      <c r="L7084" s="6"/>
      <c r="M7084" s="6"/>
      <c r="N7084" s="6"/>
      <c r="O7084" s="6"/>
      <c r="P7084" s="10"/>
      <c r="Q7084" s="15" t="str">
        <f t="shared" ca="1" si="223"/>
        <v>-</v>
      </c>
      <c r="R7084" s="6"/>
      <c r="S7084" s="6"/>
      <c r="T7084" s="6"/>
      <c r="U7084" s="6"/>
      <c r="V7084" s="6"/>
      <c r="W7084" s="6" t="str">
        <f t="shared" si="222"/>
        <v>-</v>
      </c>
      <c r="X7084" s="6"/>
      <c r="Y7084" s="6"/>
      <c r="Z7084" s="6"/>
      <c r="AA7084" s="6"/>
      <c r="AB7084" s="6"/>
      <c r="AC7084" s="6"/>
    </row>
    <row r="7085" spans="1:29" x14ac:dyDescent="0.25">
      <c r="Q7085" s="12" t="str">
        <f t="shared" ca="1" si="223"/>
        <v>-</v>
      </c>
      <c r="W7085" t="str">
        <f t="shared" si="222"/>
        <v>-</v>
      </c>
    </row>
    <row r="7086" spans="1:29" x14ac:dyDescent="0.25">
      <c r="A7086" s="6"/>
      <c r="B7086" s="10"/>
      <c r="C7086" s="6"/>
      <c r="D7086" s="6"/>
      <c r="E7086" s="6"/>
      <c r="F7086" s="6"/>
      <c r="G7086" s="6"/>
      <c r="H7086" s="6"/>
      <c r="I7086" s="6"/>
      <c r="J7086" s="6"/>
      <c r="K7086" s="6"/>
      <c r="L7086" s="6"/>
      <c r="M7086" s="6"/>
      <c r="N7086" s="6"/>
      <c r="O7086" s="6"/>
      <c r="P7086" s="10"/>
      <c r="Q7086" s="15" t="str">
        <f t="shared" ca="1" si="223"/>
        <v>-</v>
      </c>
      <c r="R7086" s="6"/>
      <c r="S7086" s="6"/>
      <c r="T7086" s="6"/>
      <c r="U7086" s="6"/>
      <c r="V7086" s="6"/>
      <c r="W7086" s="6" t="str">
        <f t="shared" si="222"/>
        <v>-</v>
      </c>
      <c r="X7086" s="6"/>
      <c r="Y7086" s="6"/>
      <c r="Z7086" s="6"/>
      <c r="AA7086" s="6"/>
      <c r="AB7086" s="6"/>
      <c r="AC7086" s="6"/>
    </row>
    <row r="7087" spans="1:29" x14ac:dyDescent="0.25">
      <c r="Q7087" s="12" t="str">
        <f t="shared" ca="1" si="223"/>
        <v>-</v>
      </c>
      <c r="W7087" t="str">
        <f t="shared" si="222"/>
        <v>-</v>
      </c>
    </row>
    <row r="7088" spans="1:29" x14ac:dyDescent="0.25">
      <c r="A7088" s="6"/>
      <c r="B7088" s="10"/>
      <c r="C7088" s="6"/>
      <c r="D7088" s="6"/>
      <c r="E7088" s="6"/>
      <c r="F7088" s="6"/>
      <c r="G7088" s="6"/>
      <c r="H7088" s="6"/>
      <c r="I7088" s="6"/>
      <c r="J7088" s="6"/>
      <c r="K7088" s="6"/>
      <c r="L7088" s="6"/>
      <c r="M7088" s="6"/>
      <c r="N7088" s="6"/>
      <c r="O7088" s="6"/>
      <c r="P7088" s="10"/>
      <c r="Q7088" s="15" t="str">
        <f t="shared" ca="1" si="223"/>
        <v>-</v>
      </c>
      <c r="R7088" s="6"/>
      <c r="S7088" s="6"/>
      <c r="T7088" s="6"/>
      <c r="U7088" s="6"/>
      <c r="V7088" s="6"/>
      <c r="W7088" s="6" t="str">
        <f t="shared" si="222"/>
        <v>-</v>
      </c>
      <c r="X7088" s="6"/>
      <c r="Y7088" s="6"/>
      <c r="Z7088" s="6"/>
      <c r="AA7088" s="6"/>
      <c r="AB7088" s="6"/>
      <c r="AC7088" s="6"/>
    </row>
    <row r="7089" spans="1:29" x14ac:dyDescent="0.25">
      <c r="Q7089" s="12" t="str">
        <f t="shared" ca="1" si="223"/>
        <v>-</v>
      </c>
      <c r="W7089" t="str">
        <f t="shared" si="222"/>
        <v>-</v>
      </c>
    </row>
    <row r="7090" spans="1:29" x14ac:dyDescent="0.25">
      <c r="A7090" s="6"/>
      <c r="B7090" s="10"/>
      <c r="C7090" s="6"/>
      <c r="D7090" s="6"/>
      <c r="E7090" s="6"/>
      <c r="F7090" s="6"/>
      <c r="G7090" s="6"/>
      <c r="H7090" s="6"/>
      <c r="I7090" s="6"/>
      <c r="J7090" s="6"/>
      <c r="K7090" s="6"/>
      <c r="L7090" s="6"/>
      <c r="M7090" s="6"/>
      <c r="N7090" s="6"/>
      <c r="O7090" s="6"/>
      <c r="P7090" s="10"/>
      <c r="Q7090" s="15" t="str">
        <f t="shared" ca="1" si="223"/>
        <v>-</v>
      </c>
      <c r="R7090" s="6"/>
      <c r="S7090" s="6"/>
      <c r="T7090" s="6"/>
      <c r="U7090" s="6"/>
      <c r="V7090" s="6"/>
      <c r="W7090" s="6" t="str">
        <f t="shared" si="222"/>
        <v>-</v>
      </c>
      <c r="X7090" s="6"/>
      <c r="Y7090" s="6"/>
      <c r="Z7090" s="6"/>
      <c r="AA7090" s="6"/>
      <c r="AB7090" s="6"/>
      <c r="AC7090" s="6"/>
    </row>
    <row r="7091" spans="1:29" x14ac:dyDescent="0.25">
      <c r="Q7091" s="12" t="str">
        <f t="shared" ca="1" si="223"/>
        <v>-</v>
      </c>
      <c r="W7091" t="str">
        <f t="shared" si="222"/>
        <v>-</v>
      </c>
    </row>
    <row r="7092" spans="1:29" x14ac:dyDescent="0.25">
      <c r="A7092" s="6"/>
      <c r="B7092" s="10"/>
      <c r="C7092" s="6"/>
      <c r="D7092" s="6"/>
      <c r="E7092" s="6"/>
      <c r="F7092" s="6"/>
      <c r="G7092" s="6"/>
      <c r="H7092" s="6"/>
      <c r="I7092" s="6"/>
      <c r="J7092" s="6"/>
      <c r="K7092" s="6"/>
      <c r="L7092" s="6"/>
      <c r="M7092" s="6"/>
      <c r="N7092" s="6"/>
      <c r="O7092" s="6"/>
      <c r="P7092" s="10"/>
      <c r="Q7092" s="15" t="str">
        <f t="shared" ca="1" si="223"/>
        <v>-</v>
      </c>
      <c r="R7092" s="6"/>
      <c r="S7092" s="6"/>
      <c r="T7092" s="6"/>
      <c r="U7092" s="6"/>
      <c r="V7092" s="6"/>
      <c r="W7092" s="6" t="str">
        <f t="shared" si="222"/>
        <v>-</v>
      </c>
      <c r="X7092" s="6"/>
      <c r="Y7092" s="6"/>
      <c r="Z7092" s="6"/>
      <c r="AA7092" s="6"/>
      <c r="AB7092" s="6"/>
      <c r="AC7092" s="6"/>
    </row>
    <row r="7093" spans="1:29" x14ac:dyDescent="0.25">
      <c r="Q7093" s="12" t="str">
        <f t="shared" ca="1" si="223"/>
        <v>-</v>
      </c>
      <c r="W7093" t="str">
        <f t="shared" si="222"/>
        <v>-</v>
      </c>
    </row>
    <row r="7094" spans="1:29" x14ac:dyDescent="0.25">
      <c r="A7094" s="6"/>
      <c r="B7094" s="10"/>
      <c r="C7094" s="6"/>
      <c r="D7094" s="6"/>
      <c r="E7094" s="6"/>
      <c r="F7094" s="6"/>
      <c r="G7094" s="6"/>
      <c r="H7094" s="6"/>
      <c r="I7094" s="6"/>
      <c r="J7094" s="6"/>
      <c r="K7094" s="6"/>
      <c r="L7094" s="6"/>
      <c r="M7094" s="6"/>
      <c r="N7094" s="6"/>
      <c r="O7094" s="6"/>
      <c r="P7094" s="10"/>
      <c r="Q7094" s="15" t="str">
        <f t="shared" ca="1" si="223"/>
        <v>-</v>
      </c>
      <c r="R7094" s="6"/>
      <c r="S7094" s="6"/>
      <c r="T7094" s="6"/>
      <c r="U7094" s="6"/>
      <c r="V7094" s="6"/>
      <c r="W7094" s="6" t="str">
        <f t="shared" si="222"/>
        <v>-</v>
      </c>
      <c r="X7094" s="6"/>
      <c r="Y7094" s="6"/>
      <c r="Z7094" s="6"/>
      <c r="AA7094" s="6"/>
      <c r="AB7094" s="6"/>
      <c r="AC7094" s="6"/>
    </row>
    <row r="7095" spans="1:29" x14ac:dyDescent="0.25">
      <c r="Q7095" s="12" t="str">
        <f t="shared" ca="1" si="223"/>
        <v>-</v>
      </c>
      <c r="W7095" t="str">
        <f t="shared" si="222"/>
        <v>-</v>
      </c>
    </row>
    <row r="7096" spans="1:29" x14ac:dyDescent="0.25">
      <c r="A7096" s="6"/>
      <c r="B7096" s="10"/>
      <c r="C7096" s="6"/>
      <c r="D7096" s="6"/>
      <c r="E7096" s="6"/>
      <c r="F7096" s="6"/>
      <c r="G7096" s="6"/>
      <c r="H7096" s="6"/>
      <c r="I7096" s="6"/>
      <c r="J7096" s="6"/>
      <c r="K7096" s="6"/>
      <c r="L7096" s="6"/>
      <c r="M7096" s="6"/>
      <c r="N7096" s="6"/>
      <c r="O7096" s="6"/>
      <c r="P7096" s="10"/>
      <c r="Q7096" s="15" t="str">
        <f t="shared" ca="1" si="223"/>
        <v>-</v>
      </c>
      <c r="R7096" s="6"/>
      <c r="S7096" s="6"/>
      <c r="T7096" s="6"/>
      <c r="U7096" s="6"/>
      <c r="V7096" s="6"/>
      <c r="W7096" s="6" t="str">
        <f t="shared" si="222"/>
        <v>-</v>
      </c>
      <c r="X7096" s="6"/>
      <c r="Y7096" s="6"/>
      <c r="Z7096" s="6"/>
      <c r="AA7096" s="6"/>
      <c r="AB7096" s="6"/>
      <c r="AC7096" s="6"/>
    </row>
    <row r="7097" spans="1:29" x14ac:dyDescent="0.25">
      <c r="Q7097" s="12" t="str">
        <f t="shared" ca="1" si="223"/>
        <v>-</v>
      </c>
      <c r="W7097" t="str">
        <f t="shared" si="222"/>
        <v>-</v>
      </c>
    </row>
    <row r="7098" spans="1:29" x14ac:dyDescent="0.25">
      <c r="A7098" s="6"/>
      <c r="B7098" s="10"/>
      <c r="C7098" s="6"/>
      <c r="D7098" s="6"/>
      <c r="E7098" s="6"/>
      <c r="F7098" s="6"/>
      <c r="G7098" s="6"/>
      <c r="H7098" s="6"/>
      <c r="I7098" s="6"/>
      <c r="J7098" s="6"/>
      <c r="K7098" s="6"/>
      <c r="L7098" s="6"/>
      <c r="M7098" s="6"/>
      <c r="N7098" s="6"/>
      <c r="O7098" s="6"/>
      <c r="P7098" s="10"/>
      <c r="Q7098" s="15" t="str">
        <f t="shared" ca="1" si="223"/>
        <v>-</v>
      </c>
      <c r="R7098" s="6"/>
      <c r="S7098" s="6"/>
      <c r="T7098" s="6"/>
      <c r="U7098" s="6"/>
      <c r="V7098" s="6"/>
      <c r="W7098" s="6" t="str">
        <f t="shared" si="222"/>
        <v>-</v>
      </c>
      <c r="X7098" s="6"/>
      <c r="Y7098" s="6"/>
      <c r="Z7098" s="6"/>
      <c r="AA7098" s="6"/>
      <c r="AB7098" s="6"/>
      <c r="AC7098" s="6"/>
    </row>
    <row r="7099" spans="1:29" x14ac:dyDescent="0.25">
      <c r="Q7099" s="12" t="str">
        <f t="shared" ca="1" si="223"/>
        <v>-</v>
      </c>
      <c r="W7099" t="str">
        <f t="shared" si="222"/>
        <v>-</v>
      </c>
    </row>
    <row r="7100" spans="1:29" x14ac:dyDescent="0.25">
      <c r="A7100" s="6"/>
      <c r="B7100" s="10"/>
      <c r="C7100" s="6"/>
      <c r="D7100" s="6"/>
      <c r="E7100" s="6"/>
      <c r="F7100" s="6"/>
      <c r="G7100" s="6"/>
      <c r="H7100" s="6"/>
      <c r="I7100" s="6"/>
      <c r="J7100" s="6"/>
      <c r="K7100" s="6"/>
      <c r="L7100" s="6"/>
      <c r="M7100" s="6"/>
      <c r="N7100" s="6"/>
      <c r="O7100" s="6"/>
      <c r="P7100" s="10"/>
      <c r="Q7100" s="15" t="str">
        <f t="shared" ca="1" si="223"/>
        <v>-</v>
      </c>
      <c r="R7100" s="6"/>
      <c r="S7100" s="6"/>
      <c r="T7100" s="6"/>
      <c r="U7100" s="6"/>
      <c r="V7100" s="6"/>
      <c r="W7100" s="6" t="str">
        <f t="shared" si="222"/>
        <v>-</v>
      </c>
      <c r="X7100" s="6"/>
      <c r="Y7100" s="6"/>
      <c r="Z7100" s="6"/>
      <c r="AA7100" s="6"/>
      <c r="AB7100" s="6"/>
      <c r="AC7100" s="6"/>
    </row>
    <row r="7101" spans="1:29" x14ac:dyDescent="0.25">
      <c r="Q7101" s="12" t="str">
        <f t="shared" ca="1" si="223"/>
        <v>-</v>
      </c>
      <c r="W7101" t="str">
        <f t="shared" si="222"/>
        <v>-</v>
      </c>
    </row>
    <row r="7102" spans="1:29" x14ac:dyDescent="0.25">
      <c r="A7102" s="6"/>
      <c r="B7102" s="10"/>
      <c r="C7102" s="6"/>
      <c r="D7102" s="6"/>
      <c r="E7102" s="6"/>
      <c r="F7102" s="6"/>
      <c r="G7102" s="6"/>
      <c r="H7102" s="6"/>
      <c r="I7102" s="6"/>
      <c r="J7102" s="6"/>
      <c r="K7102" s="6"/>
      <c r="L7102" s="6"/>
      <c r="M7102" s="6"/>
      <c r="N7102" s="6"/>
      <c r="O7102" s="6"/>
      <c r="P7102" s="10"/>
      <c r="Q7102" s="15" t="str">
        <f t="shared" ca="1" si="223"/>
        <v>-</v>
      </c>
      <c r="R7102" s="6"/>
      <c r="S7102" s="6"/>
      <c r="T7102" s="6"/>
      <c r="U7102" s="6"/>
      <c r="V7102" s="6"/>
      <c r="W7102" s="6" t="str">
        <f t="shared" si="222"/>
        <v>-</v>
      </c>
      <c r="X7102" s="6"/>
      <c r="Y7102" s="6"/>
      <c r="Z7102" s="6"/>
      <c r="AA7102" s="6"/>
      <c r="AB7102" s="6"/>
      <c r="AC7102" s="6"/>
    </row>
    <row r="7103" spans="1:29" x14ac:dyDescent="0.25">
      <c r="Q7103" s="12" t="str">
        <f t="shared" ca="1" si="223"/>
        <v>-</v>
      </c>
      <c r="W7103" t="str">
        <f t="shared" si="222"/>
        <v>-</v>
      </c>
    </row>
    <row r="7104" spans="1:29" x14ac:dyDescent="0.25">
      <c r="A7104" s="6"/>
      <c r="B7104" s="10"/>
      <c r="C7104" s="6"/>
      <c r="D7104" s="6"/>
      <c r="E7104" s="6"/>
      <c r="F7104" s="6"/>
      <c r="G7104" s="6"/>
      <c r="H7104" s="6"/>
      <c r="I7104" s="6"/>
      <c r="J7104" s="6"/>
      <c r="K7104" s="6"/>
      <c r="L7104" s="6"/>
      <c r="M7104" s="6"/>
      <c r="N7104" s="6"/>
      <c r="O7104" s="6"/>
      <c r="P7104" s="10"/>
      <c r="Q7104" s="15" t="str">
        <f t="shared" ca="1" si="223"/>
        <v>-</v>
      </c>
      <c r="R7104" s="6"/>
      <c r="S7104" s="6"/>
      <c r="T7104" s="6"/>
      <c r="U7104" s="6"/>
      <c r="V7104" s="6"/>
      <c r="W7104" s="6" t="str">
        <f t="shared" si="222"/>
        <v>-</v>
      </c>
      <c r="X7104" s="6"/>
      <c r="Y7104" s="6"/>
      <c r="Z7104" s="6"/>
      <c r="AA7104" s="6"/>
      <c r="AB7104" s="6"/>
      <c r="AC7104" s="6"/>
    </row>
    <row r="7105" spans="1:29" x14ac:dyDescent="0.25">
      <c r="Q7105" s="12" t="str">
        <f t="shared" ca="1" si="223"/>
        <v>-</v>
      </c>
      <c r="W7105" t="str">
        <f t="shared" si="222"/>
        <v>-</v>
      </c>
    </row>
    <row r="7106" spans="1:29" x14ac:dyDescent="0.25">
      <c r="A7106" s="6"/>
      <c r="B7106" s="10"/>
      <c r="C7106" s="6"/>
      <c r="D7106" s="6"/>
      <c r="E7106" s="6"/>
      <c r="F7106" s="6"/>
      <c r="G7106" s="6"/>
      <c r="H7106" s="6"/>
      <c r="I7106" s="6"/>
      <c r="J7106" s="6"/>
      <c r="K7106" s="6"/>
      <c r="L7106" s="6"/>
      <c r="M7106" s="6"/>
      <c r="N7106" s="6"/>
      <c r="O7106" s="6"/>
      <c r="P7106" s="10"/>
      <c r="Q7106" s="15" t="str">
        <f t="shared" ca="1" si="223"/>
        <v>-</v>
      </c>
      <c r="R7106" s="6"/>
      <c r="S7106" s="6"/>
      <c r="T7106" s="6"/>
      <c r="U7106" s="6"/>
      <c r="V7106" s="6"/>
      <c r="W7106" s="6" t="str">
        <f t="shared" si="222"/>
        <v>-</v>
      </c>
      <c r="X7106" s="6"/>
      <c r="Y7106" s="6"/>
      <c r="Z7106" s="6"/>
      <c r="AA7106" s="6"/>
      <c r="AB7106" s="6"/>
      <c r="AC7106" s="6"/>
    </row>
    <row r="7107" spans="1:29" x14ac:dyDescent="0.25">
      <c r="Q7107" s="12" t="str">
        <f t="shared" ca="1" si="223"/>
        <v>-</v>
      </c>
      <c r="W7107" t="str">
        <f t="shared" si="222"/>
        <v>-</v>
      </c>
    </row>
    <row r="7108" spans="1:29" x14ac:dyDescent="0.25">
      <c r="A7108" s="6"/>
      <c r="B7108" s="10"/>
      <c r="C7108" s="6"/>
      <c r="D7108" s="6"/>
      <c r="E7108" s="6"/>
      <c r="F7108" s="6"/>
      <c r="G7108" s="6"/>
      <c r="H7108" s="6"/>
      <c r="I7108" s="6"/>
      <c r="J7108" s="6"/>
      <c r="K7108" s="6"/>
      <c r="L7108" s="6"/>
      <c r="M7108" s="6"/>
      <c r="N7108" s="6"/>
      <c r="O7108" s="6"/>
      <c r="P7108" s="10"/>
      <c r="Q7108" s="15" t="str">
        <f t="shared" ca="1" si="223"/>
        <v>-</v>
      </c>
      <c r="R7108" s="6"/>
      <c r="S7108" s="6"/>
      <c r="T7108" s="6"/>
      <c r="U7108" s="6"/>
      <c r="V7108" s="6"/>
      <c r="W7108" s="6" t="str">
        <f t="shared" si="222"/>
        <v>-</v>
      </c>
      <c r="X7108" s="6"/>
      <c r="Y7108" s="6"/>
      <c r="Z7108" s="6"/>
      <c r="AA7108" s="6"/>
      <c r="AB7108" s="6"/>
      <c r="AC7108" s="6"/>
    </row>
    <row r="7109" spans="1:29" x14ac:dyDescent="0.25">
      <c r="Q7109" s="12" t="str">
        <f t="shared" ca="1" si="223"/>
        <v>-</v>
      </c>
      <c r="W7109" t="str">
        <f t="shared" si="222"/>
        <v>-</v>
      </c>
    </row>
    <row r="7110" spans="1:29" x14ac:dyDescent="0.25">
      <c r="A7110" s="6"/>
      <c r="B7110" s="10"/>
      <c r="C7110" s="6"/>
      <c r="D7110" s="6"/>
      <c r="E7110" s="6"/>
      <c r="F7110" s="6"/>
      <c r="G7110" s="6"/>
      <c r="H7110" s="6"/>
      <c r="I7110" s="6"/>
      <c r="J7110" s="6"/>
      <c r="K7110" s="6"/>
      <c r="L7110" s="6"/>
      <c r="M7110" s="6"/>
      <c r="N7110" s="6"/>
      <c r="O7110" s="6"/>
      <c r="P7110" s="10"/>
      <c r="Q7110" s="15" t="str">
        <f t="shared" ca="1" si="223"/>
        <v>-</v>
      </c>
      <c r="R7110" s="6"/>
      <c r="S7110" s="6"/>
      <c r="T7110" s="6"/>
      <c r="U7110" s="6"/>
      <c r="V7110" s="6"/>
      <c r="W7110" s="6" t="str">
        <f t="shared" si="222"/>
        <v>-</v>
      </c>
      <c r="X7110" s="6"/>
      <c r="Y7110" s="6"/>
      <c r="Z7110" s="6"/>
      <c r="AA7110" s="6"/>
      <c r="AB7110" s="6"/>
      <c r="AC7110" s="6"/>
    </row>
    <row r="7111" spans="1:29" x14ac:dyDescent="0.25">
      <c r="Q7111" s="12" t="str">
        <f t="shared" ca="1" si="223"/>
        <v>-</v>
      </c>
      <c r="W7111" t="str">
        <f t="shared" si="222"/>
        <v>-</v>
      </c>
    </row>
    <row r="7112" spans="1:29" x14ac:dyDescent="0.25">
      <c r="A7112" s="6"/>
      <c r="B7112" s="10"/>
      <c r="C7112" s="6"/>
      <c r="D7112" s="6"/>
      <c r="E7112" s="6"/>
      <c r="F7112" s="6"/>
      <c r="G7112" s="6"/>
      <c r="H7112" s="6"/>
      <c r="I7112" s="6"/>
      <c r="J7112" s="6"/>
      <c r="K7112" s="6"/>
      <c r="L7112" s="6"/>
      <c r="M7112" s="6"/>
      <c r="N7112" s="6"/>
      <c r="O7112" s="6"/>
      <c r="P7112" s="10"/>
      <c r="Q7112" s="15" t="str">
        <f t="shared" ca="1" si="223"/>
        <v>-</v>
      </c>
      <c r="R7112" s="6"/>
      <c r="S7112" s="6"/>
      <c r="T7112" s="6"/>
      <c r="U7112" s="6"/>
      <c r="V7112" s="6"/>
      <c r="W7112" s="6" t="str">
        <f t="shared" ref="W7112:W7175" si="224">IF(OR(ISBLANK(J7112),ISBLANK(V7112)),"-",(IF(J7112=V7112,"Yes","No")))</f>
        <v>-</v>
      </c>
      <c r="X7112" s="6"/>
      <c r="Y7112" s="6"/>
      <c r="Z7112" s="6"/>
      <c r="AA7112" s="6"/>
      <c r="AB7112" s="6"/>
      <c r="AC7112" s="6"/>
    </row>
    <row r="7113" spans="1:29" x14ac:dyDescent="0.25">
      <c r="Q7113" s="12" t="str">
        <f t="shared" ref="Q7113:Q7176" ca="1" si="225">IF(B7113&gt;1/1/1900, (IF(R7113="Closed",(DATEDIF(B7113,P7113,"d"))-(DATEDIF(M7113,O7113,"d")),IF(OR(R7113="Pending",ISBLANK(P7113)),TODAY()-B7113))),"-")</f>
        <v>-</v>
      </c>
      <c r="W7113" t="str">
        <f t="shared" si="224"/>
        <v>-</v>
      </c>
    </row>
    <row r="7114" spans="1:29" x14ac:dyDescent="0.25">
      <c r="A7114" s="6"/>
      <c r="B7114" s="10"/>
      <c r="C7114" s="6"/>
      <c r="D7114" s="6"/>
      <c r="E7114" s="6"/>
      <c r="F7114" s="6"/>
      <c r="G7114" s="6"/>
      <c r="H7114" s="6"/>
      <c r="I7114" s="6"/>
      <c r="J7114" s="6"/>
      <c r="K7114" s="6"/>
      <c r="L7114" s="6"/>
      <c r="M7114" s="6"/>
      <c r="N7114" s="6"/>
      <c r="O7114" s="6"/>
      <c r="P7114" s="10"/>
      <c r="Q7114" s="15" t="str">
        <f t="shared" ca="1" si="225"/>
        <v>-</v>
      </c>
      <c r="R7114" s="6"/>
      <c r="S7114" s="6"/>
      <c r="T7114" s="6"/>
      <c r="U7114" s="6"/>
      <c r="V7114" s="6"/>
      <c r="W7114" s="6" t="str">
        <f t="shared" si="224"/>
        <v>-</v>
      </c>
      <c r="X7114" s="6"/>
      <c r="Y7114" s="6"/>
      <c r="Z7114" s="6"/>
      <c r="AA7114" s="6"/>
      <c r="AB7114" s="6"/>
      <c r="AC7114" s="6"/>
    </row>
    <row r="7115" spans="1:29" x14ac:dyDescent="0.25">
      <c r="Q7115" s="12" t="str">
        <f t="shared" ca="1" si="225"/>
        <v>-</v>
      </c>
      <c r="W7115" t="str">
        <f t="shared" si="224"/>
        <v>-</v>
      </c>
    </row>
    <row r="7116" spans="1:29" x14ac:dyDescent="0.25">
      <c r="A7116" s="6"/>
      <c r="B7116" s="10"/>
      <c r="C7116" s="6"/>
      <c r="D7116" s="6"/>
      <c r="E7116" s="6"/>
      <c r="F7116" s="6"/>
      <c r="G7116" s="6"/>
      <c r="H7116" s="6"/>
      <c r="I7116" s="6"/>
      <c r="J7116" s="6"/>
      <c r="K7116" s="6"/>
      <c r="L7116" s="6"/>
      <c r="M7116" s="6"/>
      <c r="N7116" s="6"/>
      <c r="O7116" s="6"/>
      <c r="P7116" s="10"/>
      <c r="Q7116" s="15" t="str">
        <f t="shared" ca="1" si="225"/>
        <v>-</v>
      </c>
      <c r="R7116" s="6"/>
      <c r="S7116" s="6"/>
      <c r="T7116" s="6"/>
      <c r="U7116" s="6"/>
      <c r="V7116" s="6"/>
      <c r="W7116" s="6" t="str">
        <f t="shared" si="224"/>
        <v>-</v>
      </c>
      <c r="X7116" s="6"/>
      <c r="Y7116" s="6"/>
      <c r="Z7116" s="6"/>
      <c r="AA7116" s="6"/>
      <c r="AB7116" s="6"/>
      <c r="AC7116" s="6"/>
    </row>
    <row r="7117" spans="1:29" x14ac:dyDescent="0.25">
      <c r="Q7117" s="12" t="str">
        <f t="shared" ca="1" si="225"/>
        <v>-</v>
      </c>
      <c r="W7117" t="str">
        <f t="shared" si="224"/>
        <v>-</v>
      </c>
    </row>
    <row r="7118" spans="1:29" x14ac:dyDescent="0.25">
      <c r="A7118" s="6"/>
      <c r="B7118" s="10"/>
      <c r="C7118" s="6"/>
      <c r="D7118" s="6"/>
      <c r="E7118" s="6"/>
      <c r="F7118" s="6"/>
      <c r="G7118" s="6"/>
      <c r="H7118" s="6"/>
      <c r="I7118" s="6"/>
      <c r="J7118" s="6"/>
      <c r="K7118" s="6"/>
      <c r="L7118" s="6"/>
      <c r="M7118" s="6"/>
      <c r="N7118" s="6"/>
      <c r="O7118" s="6"/>
      <c r="P7118" s="10"/>
      <c r="Q7118" s="15" t="str">
        <f t="shared" ca="1" si="225"/>
        <v>-</v>
      </c>
      <c r="R7118" s="6"/>
      <c r="S7118" s="6"/>
      <c r="T7118" s="6"/>
      <c r="U7118" s="6"/>
      <c r="V7118" s="6"/>
      <c r="W7118" s="6" t="str">
        <f t="shared" si="224"/>
        <v>-</v>
      </c>
      <c r="X7118" s="6"/>
      <c r="Y7118" s="6"/>
      <c r="Z7118" s="6"/>
      <c r="AA7118" s="6"/>
      <c r="AB7118" s="6"/>
      <c r="AC7118" s="6"/>
    </row>
    <row r="7119" spans="1:29" x14ac:dyDescent="0.25">
      <c r="Q7119" s="12" t="str">
        <f t="shared" ca="1" si="225"/>
        <v>-</v>
      </c>
      <c r="W7119" t="str">
        <f t="shared" si="224"/>
        <v>-</v>
      </c>
    </row>
    <row r="7120" spans="1:29" x14ac:dyDescent="0.25">
      <c r="A7120" s="6"/>
      <c r="B7120" s="10"/>
      <c r="C7120" s="6"/>
      <c r="D7120" s="6"/>
      <c r="E7120" s="6"/>
      <c r="F7120" s="6"/>
      <c r="G7120" s="6"/>
      <c r="H7120" s="6"/>
      <c r="I7120" s="6"/>
      <c r="J7120" s="6"/>
      <c r="K7120" s="6"/>
      <c r="L7120" s="6"/>
      <c r="M7120" s="6"/>
      <c r="N7120" s="6"/>
      <c r="O7120" s="6"/>
      <c r="P7120" s="10"/>
      <c r="Q7120" s="15" t="str">
        <f t="shared" ca="1" si="225"/>
        <v>-</v>
      </c>
      <c r="R7120" s="6"/>
      <c r="S7120" s="6"/>
      <c r="T7120" s="6"/>
      <c r="U7120" s="6"/>
      <c r="V7120" s="6"/>
      <c r="W7120" s="6" t="str">
        <f t="shared" si="224"/>
        <v>-</v>
      </c>
      <c r="X7120" s="6"/>
      <c r="Y7120" s="6"/>
      <c r="Z7120" s="6"/>
      <c r="AA7120" s="6"/>
      <c r="AB7120" s="6"/>
      <c r="AC7120" s="6"/>
    </row>
    <row r="7121" spans="1:29" x14ac:dyDescent="0.25">
      <c r="Q7121" s="12" t="str">
        <f t="shared" ca="1" si="225"/>
        <v>-</v>
      </c>
      <c r="W7121" t="str">
        <f t="shared" si="224"/>
        <v>-</v>
      </c>
    </row>
    <row r="7122" spans="1:29" x14ac:dyDescent="0.25">
      <c r="A7122" s="6"/>
      <c r="B7122" s="10"/>
      <c r="C7122" s="6"/>
      <c r="D7122" s="6"/>
      <c r="E7122" s="6"/>
      <c r="F7122" s="6"/>
      <c r="G7122" s="6"/>
      <c r="H7122" s="6"/>
      <c r="I7122" s="6"/>
      <c r="J7122" s="6"/>
      <c r="K7122" s="6"/>
      <c r="L7122" s="6"/>
      <c r="M7122" s="6"/>
      <c r="N7122" s="6"/>
      <c r="O7122" s="6"/>
      <c r="P7122" s="10"/>
      <c r="Q7122" s="15" t="str">
        <f t="shared" ca="1" si="225"/>
        <v>-</v>
      </c>
      <c r="R7122" s="6"/>
      <c r="S7122" s="6"/>
      <c r="T7122" s="6"/>
      <c r="U7122" s="6"/>
      <c r="V7122" s="6"/>
      <c r="W7122" s="6" t="str">
        <f t="shared" si="224"/>
        <v>-</v>
      </c>
      <c r="X7122" s="6"/>
      <c r="Y7122" s="6"/>
      <c r="Z7122" s="6"/>
      <c r="AA7122" s="6"/>
      <c r="AB7122" s="6"/>
      <c r="AC7122" s="6"/>
    </row>
    <row r="7123" spans="1:29" x14ac:dyDescent="0.25">
      <c r="Q7123" s="12" t="str">
        <f t="shared" ca="1" si="225"/>
        <v>-</v>
      </c>
      <c r="W7123" t="str">
        <f t="shared" si="224"/>
        <v>-</v>
      </c>
    </row>
    <row r="7124" spans="1:29" x14ac:dyDescent="0.25">
      <c r="A7124" s="6"/>
      <c r="B7124" s="10"/>
      <c r="C7124" s="6"/>
      <c r="D7124" s="6"/>
      <c r="E7124" s="6"/>
      <c r="F7124" s="6"/>
      <c r="G7124" s="6"/>
      <c r="H7124" s="6"/>
      <c r="I7124" s="6"/>
      <c r="J7124" s="6"/>
      <c r="K7124" s="6"/>
      <c r="L7124" s="6"/>
      <c r="M7124" s="6"/>
      <c r="N7124" s="6"/>
      <c r="O7124" s="6"/>
      <c r="P7124" s="10"/>
      <c r="Q7124" s="15" t="str">
        <f t="shared" ca="1" si="225"/>
        <v>-</v>
      </c>
      <c r="R7124" s="6"/>
      <c r="S7124" s="6"/>
      <c r="T7124" s="6"/>
      <c r="U7124" s="6"/>
      <c r="V7124" s="6"/>
      <c r="W7124" s="6" t="str">
        <f t="shared" si="224"/>
        <v>-</v>
      </c>
      <c r="X7124" s="6"/>
      <c r="Y7124" s="6"/>
      <c r="Z7124" s="6"/>
      <c r="AA7124" s="6"/>
      <c r="AB7124" s="6"/>
      <c r="AC7124" s="6"/>
    </row>
    <row r="7125" spans="1:29" x14ac:dyDescent="0.25">
      <c r="Q7125" s="12" t="str">
        <f t="shared" ca="1" si="225"/>
        <v>-</v>
      </c>
      <c r="W7125" t="str">
        <f t="shared" si="224"/>
        <v>-</v>
      </c>
    </row>
    <row r="7126" spans="1:29" x14ac:dyDescent="0.25">
      <c r="A7126" s="6"/>
      <c r="B7126" s="10"/>
      <c r="C7126" s="6"/>
      <c r="D7126" s="6"/>
      <c r="E7126" s="6"/>
      <c r="F7126" s="6"/>
      <c r="G7126" s="6"/>
      <c r="H7126" s="6"/>
      <c r="I7126" s="6"/>
      <c r="J7126" s="6"/>
      <c r="K7126" s="6"/>
      <c r="L7126" s="6"/>
      <c r="M7126" s="6"/>
      <c r="N7126" s="6"/>
      <c r="O7126" s="6"/>
      <c r="P7126" s="10"/>
      <c r="Q7126" s="15" t="str">
        <f t="shared" ca="1" si="225"/>
        <v>-</v>
      </c>
      <c r="R7126" s="6"/>
      <c r="S7126" s="6"/>
      <c r="T7126" s="6"/>
      <c r="U7126" s="6"/>
      <c r="V7126" s="6"/>
      <c r="W7126" s="6" t="str">
        <f t="shared" si="224"/>
        <v>-</v>
      </c>
      <c r="X7126" s="6"/>
      <c r="Y7126" s="6"/>
      <c r="Z7126" s="6"/>
      <c r="AA7126" s="6"/>
      <c r="AB7126" s="6"/>
      <c r="AC7126" s="6"/>
    </row>
    <row r="7127" spans="1:29" x14ac:dyDescent="0.25">
      <c r="Q7127" s="12" t="str">
        <f t="shared" ca="1" si="225"/>
        <v>-</v>
      </c>
      <c r="W7127" t="str">
        <f t="shared" si="224"/>
        <v>-</v>
      </c>
    </row>
    <row r="7128" spans="1:29" x14ac:dyDescent="0.25">
      <c r="A7128" s="6"/>
      <c r="B7128" s="10"/>
      <c r="C7128" s="6"/>
      <c r="D7128" s="6"/>
      <c r="E7128" s="6"/>
      <c r="F7128" s="6"/>
      <c r="G7128" s="6"/>
      <c r="H7128" s="6"/>
      <c r="I7128" s="6"/>
      <c r="J7128" s="6"/>
      <c r="K7128" s="6"/>
      <c r="L7128" s="6"/>
      <c r="M7128" s="6"/>
      <c r="N7128" s="6"/>
      <c r="O7128" s="6"/>
      <c r="P7128" s="10"/>
      <c r="Q7128" s="15" t="str">
        <f t="shared" ca="1" si="225"/>
        <v>-</v>
      </c>
      <c r="R7128" s="6"/>
      <c r="S7128" s="6"/>
      <c r="T7128" s="6"/>
      <c r="U7128" s="6"/>
      <c r="V7128" s="6"/>
      <c r="W7128" s="6" t="str">
        <f t="shared" si="224"/>
        <v>-</v>
      </c>
      <c r="X7128" s="6"/>
      <c r="Y7128" s="6"/>
      <c r="Z7128" s="6"/>
      <c r="AA7128" s="6"/>
      <c r="AB7128" s="6"/>
      <c r="AC7128" s="6"/>
    </row>
    <row r="7129" spans="1:29" x14ac:dyDescent="0.25">
      <c r="Q7129" s="12" t="str">
        <f t="shared" ca="1" si="225"/>
        <v>-</v>
      </c>
      <c r="W7129" t="str">
        <f t="shared" si="224"/>
        <v>-</v>
      </c>
    </row>
    <row r="7130" spans="1:29" x14ac:dyDescent="0.25">
      <c r="A7130" s="6"/>
      <c r="B7130" s="10"/>
      <c r="C7130" s="6"/>
      <c r="D7130" s="6"/>
      <c r="E7130" s="6"/>
      <c r="F7130" s="6"/>
      <c r="G7130" s="6"/>
      <c r="H7130" s="6"/>
      <c r="I7130" s="6"/>
      <c r="J7130" s="6"/>
      <c r="K7130" s="6"/>
      <c r="L7130" s="6"/>
      <c r="M7130" s="6"/>
      <c r="N7130" s="6"/>
      <c r="O7130" s="6"/>
      <c r="P7130" s="10"/>
      <c r="Q7130" s="15" t="str">
        <f t="shared" ca="1" si="225"/>
        <v>-</v>
      </c>
      <c r="R7130" s="6"/>
      <c r="S7130" s="6"/>
      <c r="T7130" s="6"/>
      <c r="U7130" s="6"/>
      <c r="V7130" s="6"/>
      <c r="W7130" s="6" t="str">
        <f t="shared" si="224"/>
        <v>-</v>
      </c>
      <c r="X7130" s="6"/>
      <c r="Y7130" s="6"/>
      <c r="Z7130" s="6"/>
      <c r="AA7130" s="6"/>
      <c r="AB7130" s="6"/>
      <c r="AC7130" s="6"/>
    </row>
    <row r="7131" spans="1:29" x14ac:dyDescent="0.25">
      <c r="Q7131" s="12" t="str">
        <f t="shared" ca="1" si="225"/>
        <v>-</v>
      </c>
      <c r="W7131" t="str">
        <f t="shared" si="224"/>
        <v>-</v>
      </c>
    </row>
    <row r="7132" spans="1:29" x14ac:dyDescent="0.25">
      <c r="A7132" s="6"/>
      <c r="B7132" s="10"/>
      <c r="C7132" s="6"/>
      <c r="D7132" s="6"/>
      <c r="E7132" s="6"/>
      <c r="F7132" s="6"/>
      <c r="G7132" s="6"/>
      <c r="H7132" s="6"/>
      <c r="I7132" s="6"/>
      <c r="J7132" s="6"/>
      <c r="K7132" s="6"/>
      <c r="L7132" s="6"/>
      <c r="M7132" s="6"/>
      <c r="N7132" s="6"/>
      <c r="O7132" s="6"/>
      <c r="P7132" s="10"/>
      <c r="Q7132" s="15" t="str">
        <f t="shared" ca="1" si="225"/>
        <v>-</v>
      </c>
      <c r="R7132" s="6"/>
      <c r="S7132" s="6"/>
      <c r="T7132" s="6"/>
      <c r="U7132" s="6"/>
      <c r="V7132" s="6"/>
      <c r="W7132" s="6" t="str">
        <f t="shared" si="224"/>
        <v>-</v>
      </c>
      <c r="X7132" s="6"/>
      <c r="Y7132" s="6"/>
      <c r="Z7132" s="6"/>
      <c r="AA7132" s="6"/>
      <c r="AB7132" s="6"/>
      <c r="AC7132" s="6"/>
    </row>
    <row r="7133" spans="1:29" x14ac:dyDescent="0.25">
      <c r="Q7133" s="12" t="str">
        <f t="shared" ca="1" si="225"/>
        <v>-</v>
      </c>
      <c r="W7133" t="str">
        <f t="shared" si="224"/>
        <v>-</v>
      </c>
    </row>
    <row r="7134" spans="1:29" x14ac:dyDescent="0.25">
      <c r="A7134" s="6"/>
      <c r="B7134" s="10"/>
      <c r="C7134" s="6"/>
      <c r="D7134" s="6"/>
      <c r="E7134" s="6"/>
      <c r="F7134" s="6"/>
      <c r="G7134" s="6"/>
      <c r="H7134" s="6"/>
      <c r="I7134" s="6"/>
      <c r="J7134" s="6"/>
      <c r="K7134" s="6"/>
      <c r="L7134" s="6"/>
      <c r="M7134" s="6"/>
      <c r="N7134" s="6"/>
      <c r="O7134" s="6"/>
      <c r="P7134" s="10"/>
      <c r="Q7134" s="15" t="str">
        <f t="shared" ca="1" si="225"/>
        <v>-</v>
      </c>
      <c r="R7134" s="6"/>
      <c r="S7134" s="6"/>
      <c r="T7134" s="6"/>
      <c r="U7134" s="6"/>
      <c r="V7134" s="6"/>
      <c r="W7134" s="6" t="str">
        <f t="shared" si="224"/>
        <v>-</v>
      </c>
      <c r="X7134" s="6"/>
      <c r="Y7134" s="6"/>
      <c r="Z7134" s="6"/>
      <c r="AA7134" s="6"/>
      <c r="AB7134" s="6"/>
      <c r="AC7134" s="6"/>
    </row>
    <row r="7135" spans="1:29" x14ac:dyDescent="0.25">
      <c r="Q7135" s="12" t="str">
        <f t="shared" ca="1" si="225"/>
        <v>-</v>
      </c>
      <c r="W7135" t="str">
        <f t="shared" si="224"/>
        <v>-</v>
      </c>
    </row>
    <row r="7136" spans="1:29" x14ac:dyDescent="0.25">
      <c r="A7136" s="6"/>
      <c r="B7136" s="10"/>
      <c r="C7136" s="6"/>
      <c r="D7136" s="6"/>
      <c r="E7136" s="6"/>
      <c r="F7136" s="6"/>
      <c r="G7136" s="6"/>
      <c r="H7136" s="6"/>
      <c r="I7136" s="6"/>
      <c r="J7136" s="6"/>
      <c r="K7136" s="6"/>
      <c r="L7136" s="6"/>
      <c r="M7136" s="6"/>
      <c r="N7136" s="6"/>
      <c r="O7136" s="6"/>
      <c r="P7136" s="10"/>
      <c r="Q7136" s="15" t="str">
        <f t="shared" ca="1" si="225"/>
        <v>-</v>
      </c>
      <c r="R7136" s="6"/>
      <c r="S7136" s="6"/>
      <c r="T7136" s="6"/>
      <c r="U7136" s="6"/>
      <c r="V7136" s="6"/>
      <c r="W7136" s="6" t="str">
        <f t="shared" si="224"/>
        <v>-</v>
      </c>
      <c r="X7136" s="6"/>
      <c r="Y7136" s="6"/>
      <c r="Z7136" s="6"/>
      <c r="AA7136" s="6"/>
      <c r="AB7136" s="6"/>
      <c r="AC7136" s="6"/>
    </row>
    <row r="7137" spans="1:29" x14ac:dyDescent="0.25">
      <c r="Q7137" s="12" t="str">
        <f t="shared" ca="1" si="225"/>
        <v>-</v>
      </c>
      <c r="W7137" t="str">
        <f t="shared" si="224"/>
        <v>-</v>
      </c>
    </row>
    <row r="7138" spans="1:29" x14ac:dyDescent="0.25">
      <c r="A7138" s="6"/>
      <c r="B7138" s="10"/>
      <c r="C7138" s="6"/>
      <c r="D7138" s="6"/>
      <c r="E7138" s="6"/>
      <c r="F7138" s="6"/>
      <c r="G7138" s="6"/>
      <c r="H7138" s="6"/>
      <c r="I7138" s="6"/>
      <c r="J7138" s="6"/>
      <c r="K7138" s="6"/>
      <c r="L7138" s="6"/>
      <c r="M7138" s="6"/>
      <c r="N7138" s="6"/>
      <c r="O7138" s="6"/>
      <c r="P7138" s="10"/>
      <c r="Q7138" s="15" t="str">
        <f t="shared" ca="1" si="225"/>
        <v>-</v>
      </c>
      <c r="R7138" s="6"/>
      <c r="S7138" s="6"/>
      <c r="T7138" s="6"/>
      <c r="U7138" s="6"/>
      <c r="V7138" s="6"/>
      <c r="W7138" s="6" t="str">
        <f t="shared" si="224"/>
        <v>-</v>
      </c>
      <c r="X7138" s="6"/>
      <c r="Y7138" s="6"/>
      <c r="Z7138" s="6"/>
      <c r="AA7138" s="6"/>
      <c r="AB7138" s="6"/>
      <c r="AC7138" s="6"/>
    </row>
    <row r="7139" spans="1:29" x14ac:dyDescent="0.25">
      <c r="Q7139" s="12" t="str">
        <f t="shared" ca="1" si="225"/>
        <v>-</v>
      </c>
      <c r="W7139" t="str">
        <f t="shared" si="224"/>
        <v>-</v>
      </c>
    </row>
    <row r="7140" spans="1:29" x14ac:dyDescent="0.25">
      <c r="A7140" s="6"/>
      <c r="B7140" s="10"/>
      <c r="C7140" s="6"/>
      <c r="D7140" s="6"/>
      <c r="E7140" s="6"/>
      <c r="F7140" s="6"/>
      <c r="G7140" s="6"/>
      <c r="H7140" s="6"/>
      <c r="I7140" s="6"/>
      <c r="J7140" s="6"/>
      <c r="K7140" s="6"/>
      <c r="L7140" s="6"/>
      <c r="M7140" s="6"/>
      <c r="N7140" s="6"/>
      <c r="O7140" s="6"/>
      <c r="P7140" s="10"/>
      <c r="Q7140" s="15" t="str">
        <f t="shared" ca="1" si="225"/>
        <v>-</v>
      </c>
      <c r="R7140" s="6"/>
      <c r="S7140" s="6"/>
      <c r="T7140" s="6"/>
      <c r="U7140" s="6"/>
      <c r="V7140" s="6"/>
      <c r="W7140" s="6" t="str">
        <f t="shared" si="224"/>
        <v>-</v>
      </c>
      <c r="X7140" s="6"/>
      <c r="Y7140" s="6"/>
      <c r="Z7140" s="6"/>
      <c r="AA7140" s="6"/>
      <c r="AB7140" s="6"/>
      <c r="AC7140" s="6"/>
    </row>
    <row r="7141" spans="1:29" x14ac:dyDescent="0.25">
      <c r="Q7141" s="12" t="str">
        <f t="shared" ca="1" si="225"/>
        <v>-</v>
      </c>
      <c r="W7141" t="str">
        <f t="shared" si="224"/>
        <v>-</v>
      </c>
    </row>
    <row r="7142" spans="1:29" x14ac:dyDescent="0.25">
      <c r="A7142" s="6"/>
      <c r="B7142" s="10"/>
      <c r="C7142" s="6"/>
      <c r="D7142" s="6"/>
      <c r="E7142" s="6"/>
      <c r="F7142" s="6"/>
      <c r="G7142" s="6"/>
      <c r="H7142" s="6"/>
      <c r="I7142" s="6"/>
      <c r="J7142" s="6"/>
      <c r="K7142" s="6"/>
      <c r="L7142" s="6"/>
      <c r="M7142" s="6"/>
      <c r="N7142" s="6"/>
      <c r="O7142" s="6"/>
      <c r="P7142" s="10"/>
      <c r="Q7142" s="15" t="str">
        <f t="shared" ca="1" si="225"/>
        <v>-</v>
      </c>
      <c r="R7142" s="6"/>
      <c r="S7142" s="6"/>
      <c r="T7142" s="6"/>
      <c r="U7142" s="6"/>
      <c r="V7142" s="6"/>
      <c r="W7142" s="6" t="str">
        <f t="shared" si="224"/>
        <v>-</v>
      </c>
      <c r="X7142" s="6"/>
      <c r="Y7142" s="6"/>
      <c r="Z7142" s="6"/>
      <c r="AA7142" s="6"/>
      <c r="AB7142" s="6"/>
      <c r="AC7142" s="6"/>
    </row>
    <row r="7143" spans="1:29" x14ac:dyDescent="0.25">
      <c r="Q7143" s="12" t="str">
        <f t="shared" ca="1" si="225"/>
        <v>-</v>
      </c>
      <c r="W7143" t="str">
        <f t="shared" si="224"/>
        <v>-</v>
      </c>
    </row>
    <row r="7144" spans="1:29" x14ac:dyDescent="0.25">
      <c r="A7144" s="6"/>
      <c r="B7144" s="10"/>
      <c r="C7144" s="6"/>
      <c r="D7144" s="6"/>
      <c r="E7144" s="6"/>
      <c r="F7144" s="6"/>
      <c r="G7144" s="6"/>
      <c r="H7144" s="6"/>
      <c r="I7144" s="6"/>
      <c r="J7144" s="6"/>
      <c r="K7144" s="6"/>
      <c r="L7144" s="6"/>
      <c r="M7144" s="6"/>
      <c r="N7144" s="6"/>
      <c r="O7144" s="6"/>
      <c r="P7144" s="10"/>
      <c r="Q7144" s="15" t="str">
        <f t="shared" ca="1" si="225"/>
        <v>-</v>
      </c>
      <c r="R7144" s="6"/>
      <c r="S7144" s="6"/>
      <c r="T7144" s="6"/>
      <c r="U7144" s="6"/>
      <c r="V7144" s="6"/>
      <c r="W7144" s="6" t="str">
        <f t="shared" si="224"/>
        <v>-</v>
      </c>
      <c r="X7144" s="6"/>
      <c r="Y7144" s="6"/>
      <c r="Z7144" s="6"/>
      <c r="AA7144" s="6"/>
      <c r="AB7144" s="6"/>
      <c r="AC7144" s="6"/>
    </row>
    <row r="7145" spans="1:29" x14ac:dyDescent="0.25">
      <c r="Q7145" s="12" t="str">
        <f t="shared" ca="1" si="225"/>
        <v>-</v>
      </c>
      <c r="W7145" t="str">
        <f t="shared" si="224"/>
        <v>-</v>
      </c>
    </row>
    <row r="7146" spans="1:29" x14ac:dyDescent="0.25">
      <c r="A7146" s="6"/>
      <c r="B7146" s="10"/>
      <c r="C7146" s="6"/>
      <c r="D7146" s="6"/>
      <c r="E7146" s="6"/>
      <c r="F7146" s="6"/>
      <c r="G7146" s="6"/>
      <c r="H7146" s="6"/>
      <c r="I7146" s="6"/>
      <c r="J7146" s="6"/>
      <c r="K7146" s="6"/>
      <c r="L7146" s="6"/>
      <c r="M7146" s="6"/>
      <c r="N7146" s="6"/>
      <c r="O7146" s="6"/>
      <c r="P7146" s="10"/>
      <c r="Q7146" s="15" t="str">
        <f t="shared" ca="1" si="225"/>
        <v>-</v>
      </c>
      <c r="R7146" s="6"/>
      <c r="S7146" s="6"/>
      <c r="T7146" s="6"/>
      <c r="U7146" s="6"/>
      <c r="V7146" s="6"/>
      <c r="W7146" s="6" t="str">
        <f t="shared" si="224"/>
        <v>-</v>
      </c>
      <c r="X7146" s="6"/>
      <c r="Y7146" s="6"/>
      <c r="Z7146" s="6"/>
      <c r="AA7146" s="6"/>
      <c r="AB7146" s="6"/>
      <c r="AC7146" s="6"/>
    </row>
    <row r="7147" spans="1:29" x14ac:dyDescent="0.25">
      <c r="Q7147" s="12" t="str">
        <f t="shared" ca="1" si="225"/>
        <v>-</v>
      </c>
      <c r="W7147" t="str">
        <f t="shared" si="224"/>
        <v>-</v>
      </c>
    </row>
    <row r="7148" spans="1:29" x14ac:dyDescent="0.25">
      <c r="A7148" s="6"/>
      <c r="B7148" s="10"/>
      <c r="C7148" s="6"/>
      <c r="D7148" s="6"/>
      <c r="E7148" s="6"/>
      <c r="F7148" s="6"/>
      <c r="G7148" s="6"/>
      <c r="H7148" s="6"/>
      <c r="I7148" s="6"/>
      <c r="J7148" s="6"/>
      <c r="K7148" s="6"/>
      <c r="L7148" s="6"/>
      <c r="M7148" s="6"/>
      <c r="N7148" s="6"/>
      <c r="O7148" s="6"/>
      <c r="P7148" s="10"/>
      <c r="Q7148" s="15" t="str">
        <f t="shared" ca="1" si="225"/>
        <v>-</v>
      </c>
      <c r="R7148" s="6"/>
      <c r="S7148" s="6"/>
      <c r="T7148" s="6"/>
      <c r="U7148" s="6"/>
      <c r="V7148" s="6"/>
      <c r="W7148" s="6" t="str">
        <f t="shared" si="224"/>
        <v>-</v>
      </c>
      <c r="X7148" s="6"/>
      <c r="Y7148" s="6"/>
      <c r="Z7148" s="6"/>
      <c r="AA7148" s="6"/>
      <c r="AB7148" s="6"/>
      <c r="AC7148" s="6"/>
    </row>
    <row r="7149" spans="1:29" x14ac:dyDescent="0.25">
      <c r="Q7149" s="12" t="str">
        <f t="shared" ca="1" si="225"/>
        <v>-</v>
      </c>
      <c r="W7149" t="str">
        <f t="shared" si="224"/>
        <v>-</v>
      </c>
    </row>
    <row r="7150" spans="1:29" x14ac:dyDescent="0.25">
      <c r="A7150" s="6"/>
      <c r="B7150" s="10"/>
      <c r="C7150" s="6"/>
      <c r="D7150" s="6"/>
      <c r="E7150" s="6"/>
      <c r="F7150" s="6"/>
      <c r="G7150" s="6"/>
      <c r="H7150" s="6"/>
      <c r="I7150" s="6"/>
      <c r="J7150" s="6"/>
      <c r="K7150" s="6"/>
      <c r="L7150" s="6"/>
      <c r="M7150" s="6"/>
      <c r="N7150" s="6"/>
      <c r="O7150" s="6"/>
      <c r="P7150" s="10"/>
      <c r="Q7150" s="15" t="str">
        <f t="shared" ca="1" si="225"/>
        <v>-</v>
      </c>
      <c r="R7150" s="6"/>
      <c r="S7150" s="6"/>
      <c r="T7150" s="6"/>
      <c r="U7150" s="6"/>
      <c r="V7150" s="6"/>
      <c r="W7150" s="6" t="str">
        <f t="shared" si="224"/>
        <v>-</v>
      </c>
      <c r="X7150" s="6"/>
      <c r="Y7150" s="6"/>
      <c r="Z7150" s="6"/>
      <c r="AA7150" s="6"/>
      <c r="AB7150" s="6"/>
      <c r="AC7150" s="6"/>
    </row>
    <row r="7151" spans="1:29" x14ac:dyDescent="0.25">
      <c r="Q7151" s="12" t="str">
        <f t="shared" ca="1" si="225"/>
        <v>-</v>
      </c>
      <c r="W7151" t="str">
        <f t="shared" si="224"/>
        <v>-</v>
      </c>
    </row>
    <row r="7152" spans="1:29" x14ac:dyDescent="0.25">
      <c r="A7152" s="6"/>
      <c r="B7152" s="10"/>
      <c r="C7152" s="6"/>
      <c r="D7152" s="6"/>
      <c r="E7152" s="6"/>
      <c r="F7152" s="6"/>
      <c r="G7152" s="6"/>
      <c r="H7152" s="6"/>
      <c r="I7152" s="6"/>
      <c r="J7152" s="6"/>
      <c r="K7152" s="6"/>
      <c r="L7152" s="6"/>
      <c r="M7152" s="6"/>
      <c r="N7152" s="6"/>
      <c r="O7152" s="6"/>
      <c r="P7152" s="10"/>
      <c r="Q7152" s="15" t="str">
        <f t="shared" ca="1" si="225"/>
        <v>-</v>
      </c>
      <c r="R7152" s="6"/>
      <c r="S7152" s="6"/>
      <c r="T7152" s="6"/>
      <c r="U7152" s="6"/>
      <c r="V7152" s="6"/>
      <c r="W7152" s="6" t="str">
        <f t="shared" si="224"/>
        <v>-</v>
      </c>
      <c r="X7152" s="6"/>
      <c r="Y7152" s="6"/>
      <c r="Z7152" s="6"/>
      <c r="AA7152" s="6"/>
      <c r="AB7152" s="6"/>
      <c r="AC7152" s="6"/>
    </row>
    <row r="7153" spans="1:29" x14ac:dyDescent="0.25">
      <c r="Q7153" s="12" t="str">
        <f t="shared" ca="1" si="225"/>
        <v>-</v>
      </c>
      <c r="W7153" t="str">
        <f t="shared" si="224"/>
        <v>-</v>
      </c>
    </row>
    <row r="7154" spans="1:29" x14ac:dyDescent="0.25">
      <c r="A7154" s="6"/>
      <c r="B7154" s="10"/>
      <c r="C7154" s="6"/>
      <c r="D7154" s="6"/>
      <c r="E7154" s="6"/>
      <c r="F7154" s="6"/>
      <c r="G7154" s="6"/>
      <c r="H7154" s="6"/>
      <c r="I7154" s="6"/>
      <c r="J7154" s="6"/>
      <c r="K7154" s="6"/>
      <c r="L7154" s="6"/>
      <c r="M7154" s="6"/>
      <c r="N7154" s="6"/>
      <c r="O7154" s="6"/>
      <c r="P7154" s="10"/>
      <c r="Q7154" s="15" t="str">
        <f t="shared" ca="1" si="225"/>
        <v>-</v>
      </c>
      <c r="R7154" s="6"/>
      <c r="S7154" s="6"/>
      <c r="T7154" s="6"/>
      <c r="U7154" s="6"/>
      <c r="V7154" s="6"/>
      <c r="W7154" s="6" t="str">
        <f t="shared" si="224"/>
        <v>-</v>
      </c>
      <c r="X7154" s="6"/>
      <c r="Y7154" s="6"/>
      <c r="Z7154" s="6"/>
      <c r="AA7154" s="6"/>
      <c r="AB7154" s="6"/>
      <c r="AC7154" s="6"/>
    </row>
    <row r="7155" spans="1:29" x14ac:dyDescent="0.25">
      <c r="Q7155" s="12" t="str">
        <f t="shared" ca="1" si="225"/>
        <v>-</v>
      </c>
      <c r="W7155" t="str">
        <f t="shared" si="224"/>
        <v>-</v>
      </c>
    </row>
    <row r="7156" spans="1:29" x14ac:dyDescent="0.25">
      <c r="A7156" s="6"/>
      <c r="B7156" s="10"/>
      <c r="C7156" s="6"/>
      <c r="D7156" s="6"/>
      <c r="E7156" s="6"/>
      <c r="F7156" s="6"/>
      <c r="G7156" s="6"/>
      <c r="H7156" s="6"/>
      <c r="I7156" s="6"/>
      <c r="J7156" s="6"/>
      <c r="K7156" s="6"/>
      <c r="L7156" s="6"/>
      <c r="M7156" s="6"/>
      <c r="N7156" s="6"/>
      <c r="O7156" s="6"/>
      <c r="P7156" s="10"/>
      <c r="Q7156" s="15" t="str">
        <f t="shared" ca="1" si="225"/>
        <v>-</v>
      </c>
      <c r="R7156" s="6"/>
      <c r="S7156" s="6"/>
      <c r="T7156" s="6"/>
      <c r="U7156" s="6"/>
      <c r="V7156" s="6"/>
      <c r="W7156" s="6" t="str">
        <f t="shared" si="224"/>
        <v>-</v>
      </c>
      <c r="X7156" s="6"/>
      <c r="Y7156" s="6"/>
      <c r="Z7156" s="6"/>
      <c r="AA7156" s="6"/>
      <c r="AB7156" s="6"/>
      <c r="AC7156" s="6"/>
    </row>
    <row r="7157" spans="1:29" x14ac:dyDescent="0.25">
      <c r="Q7157" s="12" t="str">
        <f t="shared" ca="1" si="225"/>
        <v>-</v>
      </c>
      <c r="W7157" t="str">
        <f t="shared" si="224"/>
        <v>-</v>
      </c>
    </row>
    <row r="7158" spans="1:29" x14ac:dyDescent="0.25">
      <c r="A7158" s="6"/>
      <c r="B7158" s="10"/>
      <c r="C7158" s="6"/>
      <c r="D7158" s="6"/>
      <c r="E7158" s="6"/>
      <c r="F7158" s="6"/>
      <c r="G7158" s="6"/>
      <c r="H7158" s="6"/>
      <c r="I7158" s="6"/>
      <c r="J7158" s="6"/>
      <c r="K7158" s="6"/>
      <c r="L7158" s="6"/>
      <c r="M7158" s="6"/>
      <c r="N7158" s="6"/>
      <c r="O7158" s="6"/>
      <c r="P7158" s="10"/>
      <c r="Q7158" s="15" t="str">
        <f t="shared" ca="1" si="225"/>
        <v>-</v>
      </c>
      <c r="R7158" s="6"/>
      <c r="S7158" s="6"/>
      <c r="T7158" s="6"/>
      <c r="U7158" s="6"/>
      <c r="V7158" s="6"/>
      <c r="W7158" s="6" t="str">
        <f t="shared" si="224"/>
        <v>-</v>
      </c>
      <c r="X7158" s="6"/>
      <c r="Y7158" s="6"/>
      <c r="Z7158" s="6"/>
      <c r="AA7158" s="6"/>
      <c r="AB7158" s="6"/>
      <c r="AC7158" s="6"/>
    </row>
    <row r="7159" spans="1:29" x14ac:dyDescent="0.25">
      <c r="Q7159" s="12" t="str">
        <f t="shared" ca="1" si="225"/>
        <v>-</v>
      </c>
      <c r="W7159" t="str">
        <f t="shared" si="224"/>
        <v>-</v>
      </c>
    </row>
    <row r="7160" spans="1:29" x14ac:dyDescent="0.25">
      <c r="A7160" s="6"/>
      <c r="B7160" s="10"/>
      <c r="C7160" s="6"/>
      <c r="D7160" s="6"/>
      <c r="E7160" s="6"/>
      <c r="F7160" s="6"/>
      <c r="G7160" s="6"/>
      <c r="H7160" s="6"/>
      <c r="I7160" s="6"/>
      <c r="J7160" s="6"/>
      <c r="K7160" s="6"/>
      <c r="L7160" s="6"/>
      <c r="M7160" s="6"/>
      <c r="N7160" s="6"/>
      <c r="O7160" s="6"/>
      <c r="P7160" s="10"/>
      <c r="Q7160" s="15" t="str">
        <f t="shared" ca="1" si="225"/>
        <v>-</v>
      </c>
      <c r="R7160" s="6"/>
      <c r="S7160" s="6"/>
      <c r="T7160" s="6"/>
      <c r="U7160" s="6"/>
      <c r="V7160" s="6"/>
      <c r="W7160" s="6" t="str">
        <f t="shared" si="224"/>
        <v>-</v>
      </c>
      <c r="X7160" s="6"/>
      <c r="Y7160" s="6"/>
      <c r="Z7160" s="6"/>
      <c r="AA7160" s="6"/>
      <c r="AB7160" s="6"/>
      <c r="AC7160" s="6"/>
    </row>
    <row r="7161" spans="1:29" x14ac:dyDescent="0.25">
      <c r="Q7161" s="12" t="str">
        <f t="shared" ca="1" si="225"/>
        <v>-</v>
      </c>
      <c r="W7161" t="str">
        <f t="shared" si="224"/>
        <v>-</v>
      </c>
    </row>
    <row r="7162" spans="1:29" x14ac:dyDescent="0.25">
      <c r="A7162" s="6"/>
      <c r="B7162" s="10"/>
      <c r="C7162" s="6"/>
      <c r="D7162" s="6"/>
      <c r="E7162" s="6"/>
      <c r="F7162" s="6"/>
      <c r="G7162" s="6"/>
      <c r="H7162" s="6"/>
      <c r="I7162" s="6"/>
      <c r="J7162" s="6"/>
      <c r="K7162" s="6"/>
      <c r="L7162" s="6"/>
      <c r="M7162" s="6"/>
      <c r="N7162" s="6"/>
      <c r="O7162" s="6"/>
      <c r="P7162" s="10"/>
      <c r="Q7162" s="15" t="str">
        <f t="shared" ca="1" si="225"/>
        <v>-</v>
      </c>
      <c r="R7162" s="6"/>
      <c r="S7162" s="6"/>
      <c r="T7162" s="6"/>
      <c r="U7162" s="6"/>
      <c r="V7162" s="6"/>
      <c r="W7162" s="6" t="str">
        <f t="shared" si="224"/>
        <v>-</v>
      </c>
      <c r="X7162" s="6"/>
      <c r="Y7162" s="6"/>
      <c r="Z7162" s="6"/>
      <c r="AA7162" s="6"/>
      <c r="AB7162" s="6"/>
      <c r="AC7162" s="6"/>
    </row>
    <row r="7163" spans="1:29" x14ac:dyDescent="0.25">
      <c r="Q7163" s="12" t="str">
        <f t="shared" ca="1" si="225"/>
        <v>-</v>
      </c>
      <c r="W7163" t="str">
        <f t="shared" si="224"/>
        <v>-</v>
      </c>
    </row>
    <row r="7164" spans="1:29" x14ac:dyDescent="0.25">
      <c r="A7164" s="6"/>
      <c r="B7164" s="10"/>
      <c r="C7164" s="6"/>
      <c r="D7164" s="6"/>
      <c r="E7164" s="6"/>
      <c r="F7164" s="6"/>
      <c r="G7164" s="6"/>
      <c r="H7164" s="6"/>
      <c r="I7164" s="6"/>
      <c r="J7164" s="6"/>
      <c r="K7164" s="6"/>
      <c r="L7164" s="6"/>
      <c r="M7164" s="6"/>
      <c r="N7164" s="6"/>
      <c r="O7164" s="6"/>
      <c r="P7164" s="10"/>
      <c r="Q7164" s="15" t="str">
        <f t="shared" ca="1" si="225"/>
        <v>-</v>
      </c>
      <c r="R7164" s="6"/>
      <c r="S7164" s="6"/>
      <c r="T7164" s="6"/>
      <c r="U7164" s="6"/>
      <c r="V7164" s="6"/>
      <c r="W7164" s="6" t="str">
        <f t="shared" si="224"/>
        <v>-</v>
      </c>
      <c r="X7164" s="6"/>
      <c r="Y7164" s="6"/>
      <c r="Z7164" s="6"/>
      <c r="AA7164" s="6"/>
      <c r="AB7164" s="6"/>
      <c r="AC7164" s="6"/>
    </row>
    <row r="7165" spans="1:29" x14ac:dyDescent="0.25">
      <c r="Q7165" s="12" t="str">
        <f t="shared" ca="1" si="225"/>
        <v>-</v>
      </c>
      <c r="W7165" t="str">
        <f t="shared" si="224"/>
        <v>-</v>
      </c>
    </row>
    <row r="7166" spans="1:29" x14ac:dyDescent="0.25">
      <c r="A7166" s="6"/>
      <c r="B7166" s="10"/>
      <c r="C7166" s="6"/>
      <c r="D7166" s="6"/>
      <c r="E7166" s="6"/>
      <c r="F7166" s="6"/>
      <c r="G7166" s="6"/>
      <c r="H7166" s="6"/>
      <c r="I7166" s="6"/>
      <c r="J7166" s="6"/>
      <c r="K7166" s="6"/>
      <c r="L7166" s="6"/>
      <c r="M7166" s="6"/>
      <c r="N7166" s="6"/>
      <c r="O7166" s="6"/>
      <c r="P7166" s="10"/>
      <c r="Q7166" s="15" t="str">
        <f t="shared" ca="1" si="225"/>
        <v>-</v>
      </c>
      <c r="R7166" s="6"/>
      <c r="S7166" s="6"/>
      <c r="T7166" s="6"/>
      <c r="U7166" s="6"/>
      <c r="V7166" s="6"/>
      <c r="W7166" s="6" t="str">
        <f t="shared" si="224"/>
        <v>-</v>
      </c>
      <c r="X7166" s="6"/>
      <c r="Y7166" s="6"/>
      <c r="Z7166" s="6"/>
      <c r="AA7166" s="6"/>
      <c r="AB7166" s="6"/>
      <c r="AC7166" s="6"/>
    </row>
    <row r="7167" spans="1:29" x14ac:dyDescent="0.25">
      <c r="Q7167" s="12" t="str">
        <f t="shared" ca="1" si="225"/>
        <v>-</v>
      </c>
      <c r="W7167" t="str">
        <f t="shared" si="224"/>
        <v>-</v>
      </c>
    </row>
    <row r="7168" spans="1:29" x14ac:dyDescent="0.25">
      <c r="A7168" s="6"/>
      <c r="B7168" s="10"/>
      <c r="C7168" s="6"/>
      <c r="D7168" s="6"/>
      <c r="E7168" s="6"/>
      <c r="F7168" s="6"/>
      <c r="G7168" s="6"/>
      <c r="H7168" s="6"/>
      <c r="I7168" s="6"/>
      <c r="J7168" s="6"/>
      <c r="K7168" s="6"/>
      <c r="L7168" s="6"/>
      <c r="M7168" s="6"/>
      <c r="N7168" s="6"/>
      <c r="O7168" s="6"/>
      <c r="P7168" s="10"/>
      <c r="Q7168" s="15" t="str">
        <f t="shared" ca="1" si="225"/>
        <v>-</v>
      </c>
      <c r="R7168" s="6"/>
      <c r="S7168" s="6"/>
      <c r="T7168" s="6"/>
      <c r="U7168" s="6"/>
      <c r="V7168" s="6"/>
      <c r="W7168" s="6" t="str">
        <f t="shared" si="224"/>
        <v>-</v>
      </c>
      <c r="X7168" s="6"/>
      <c r="Y7168" s="6"/>
      <c r="Z7168" s="6"/>
      <c r="AA7168" s="6"/>
      <c r="AB7168" s="6"/>
      <c r="AC7168" s="6"/>
    </row>
    <row r="7169" spans="1:29" x14ac:dyDescent="0.25">
      <c r="Q7169" s="12" t="str">
        <f t="shared" ca="1" si="225"/>
        <v>-</v>
      </c>
      <c r="W7169" t="str">
        <f t="shared" si="224"/>
        <v>-</v>
      </c>
    </row>
    <row r="7170" spans="1:29" x14ac:dyDescent="0.25">
      <c r="A7170" s="6"/>
      <c r="B7170" s="10"/>
      <c r="C7170" s="6"/>
      <c r="D7170" s="6"/>
      <c r="E7170" s="6"/>
      <c r="F7170" s="6"/>
      <c r="G7170" s="6"/>
      <c r="H7170" s="6"/>
      <c r="I7170" s="6"/>
      <c r="J7170" s="6"/>
      <c r="K7170" s="6"/>
      <c r="L7170" s="6"/>
      <c r="M7170" s="6"/>
      <c r="N7170" s="6"/>
      <c r="O7170" s="6"/>
      <c r="P7170" s="10"/>
      <c r="Q7170" s="15" t="str">
        <f t="shared" ca="1" si="225"/>
        <v>-</v>
      </c>
      <c r="R7170" s="6"/>
      <c r="S7170" s="6"/>
      <c r="T7170" s="6"/>
      <c r="U7170" s="6"/>
      <c r="V7170" s="6"/>
      <c r="W7170" s="6" t="str">
        <f t="shared" si="224"/>
        <v>-</v>
      </c>
      <c r="X7170" s="6"/>
      <c r="Y7170" s="6"/>
      <c r="Z7170" s="6"/>
      <c r="AA7170" s="6"/>
      <c r="AB7170" s="6"/>
      <c r="AC7170" s="6"/>
    </row>
    <row r="7171" spans="1:29" x14ac:dyDescent="0.25">
      <c r="Q7171" s="12" t="str">
        <f t="shared" ca="1" si="225"/>
        <v>-</v>
      </c>
      <c r="W7171" t="str">
        <f t="shared" si="224"/>
        <v>-</v>
      </c>
    </row>
    <row r="7172" spans="1:29" x14ac:dyDescent="0.25">
      <c r="A7172" s="6"/>
      <c r="B7172" s="10"/>
      <c r="C7172" s="6"/>
      <c r="D7172" s="6"/>
      <c r="E7172" s="6"/>
      <c r="F7172" s="6"/>
      <c r="G7172" s="6"/>
      <c r="H7172" s="6"/>
      <c r="I7172" s="6"/>
      <c r="J7172" s="6"/>
      <c r="K7172" s="6"/>
      <c r="L7172" s="6"/>
      <c r="M7172" s="6"/>
      <c r="N7172" s="6"/>
      <c r="O7172" s="6"/>
      <c r="P7172" s="10"/>
      <c r="Q7172" s="15" t="str">
        <f t="shared" ca="1" si="225"/>
        <v>-</v>
      </c>
      <c r="R7172" s="6"/>
      <c r="S7172" s="6"/>
      <c r="T7172" s="6"/>
      <c r="U7172" s="6"/>
      <c r="V7172" s="6"/>
      <c r="W7172" s="6" t="str">
        <f t="shared" si="224"/>
        <v>-</v>
      </c>
      <c r="X7172" s="6"/>
      <c r="Y7172" s="6"/>
      <c r="Z7172" s="6"/>
      <c r="AA7172" s="6"/>
      <c r="AB7172" s="6"/>
      <c r="AC7172" s="6"/>
    </row>
    <row r="7173" spans="1:29" x14ac:dyDescent="0.25">
      <c r="Q7173" s="12" t="str">
        <f t="shared" ca="1" si="225"/>
        <v>-</v>
      </c>
      <c r="W7173" t="str">
        <f t="shared" si="224"/>
        <v>-</v>
      </c>
    </row>
    <row r="7174" spans="1:29" x14ac:dyDescent="0.25">
      <c r="A7174" s="6"/>
      <c r="B7174" s="10"/>
      <c r="C7174" s="6"/>
      <c r="D7174" s="6"/>
      <c r="E7174" s="6"/>
      <c r="F7174" s="6"/>
      <c r="G7174" s="6"/>
      <c r="H7174" s="6"/>
      <c r="I7174" s="6"/>
      <c r="J7174" s="6"/>
      <c r="K7174" s="6"/>
      <c r="L7174" s="6"/>
      <c r="M7174" s="6"/>
      <c r="N7174" s="6"/>
      <c r="O7174" s="6"/>
      <c r="P7174" s="10"/>
      <c r="Q7174" s="15" t="str">
        <f t="shared" ca="1" si="225"/>
        <v>-</v>
      </c>
      <c r="R7174" s="6"/>
      <c r="S7174" s="6"/>
      <c r="T7174" s="6"/>
      <c r="U7174" s="6"/>
      <c r="V7174" s="6"/>
      <c r="W7174" s="6" t="str">
        <f t="shared" si="224"/>
        <v>-</v>
      </c>
      <c r="X7174" s="6"/>
      <c r="Y7174" s="6"/>
      <c r="Z7174" s="6"/>
      <c r="AA7174" s="6"/>
      <c r="AB7174" s="6"/>
      <c r="AC7174" s="6"/>
    </row>
    <row r="7175" spans="1:29" x14ac:dyDescent="0.25">
      <c r="Q7175" s="12" t="str">
        <f t="shared" ca="1" si="225"/>
        <v>-</v>
      </c>
      <c r="W7175" t="str">
        <f t="shared" si="224"/>
        <v>-</v>
      </c>
    </row>
    <row r="7176" spans="1:29" x14ac:dyDescent="0.25">
      <c r="A7176" s="6"/>
      <c r="B7176" s="10"/>
      <c r="C7176" s="6"/>
      <c r="D7176" s="6"/>
      <c r="E7176" s="6"/>
      <c r="F7176" s="6"/>
      <c r="G7176" s="6"/>
      <c r="H7176" s="6"/>
      <c r="I7176" s="6"/>
      <c r="J7176" s="6"/>
      <c r="K7176" s="6"/>
      <c r="L7176" s="6"/>
      <c r="M7176" s="6"/>
      <c r="N7176" s="6"/>
      <c r="O7176" s="6"/>
      <c r="P7176" s="10"/>
      <c r="Q7176" s="15" t="str">
        <f t="shared" ca="1" si="225"/>
        <v>-</v>
      </c>
      <c r="R7176" s="6"/>
      <c r="S7176" s="6"/>
      <c r="T7176" s="6"/>
      <c r="U7176" s="6"/>
      <c r="V7176" s="6"/>
      <c r="W7176" s="6" t="str">
        <f t="shared" ref="W7176:W7239" si="226">IF(OR(ISBLANK(J7176),ISBLANK(V7176)),"-",(IF(J7176=V7176,"Yes","No")))</f>
        <v>-</v>
      </c>
      <c r="X7176" s="6"/>
      <c r="Y7176" s="6"/>
      <c r="Z7176" s="6"/>
      <c r="AA7176" s="6"/>
      <c r="AB7176" s="6"/>
      <c r="AC7176" s="6"/>
    </row>
    <row r="7177" spans="1:29" x14ac:dyDescent="0.25">
      <c r="Q7177" s="12" t="str">
        <f t="shared" ref="Q7177:Q7240" ca="1" si="227">IF(B7177&gt;1/1/1900, (IF(R7177="Closed",(DATEDIF(B7177,P7177,"d"))-(DATEDIF(M7177,O7177,"d")),IF(OR(R7177="Pending",ISBLANK(P7177)),TODAY()-B7177))),"-")</f>
        <v>-</v>
      </c>
      <c r="W7177" t="str">
        <f t="shared" si="226"/>
        <v>-</v>
      </c>
    </row>
    <row r="7178" spans="1:29" x14ac:dyDescent="0.25">
      <c r="A7178" s="6"/>
      <c r="B7178" s="10"/>
      <c r="C7178" s="6"/>
      <c r="D7178" s="6"/>
      <c r="E7178" s="6"/>
      <c r="F7178" s="6"/>
      <c r="G7178" s="6"/>
      <c r="H7178" s="6"/>
      <c r="I7178" s="6"/>
      <c r="J7178" s="6"/>
      <c r="K7178" s="6"/>
      <c r="L7178" s="6"/>
      <c r="M7178" s="6"/>
      <c r="N7178" s="6"/>
      <c r="O7178" s="6"/>
      <c r="P7178" s="10"/>
      <c r="Q7178" s="15" t="str">
        <f t="shared" ca="1" si="227"/>
        <v>-</v>
      </c>
      <c r="R7178" s="6"/>
      <c r="S7178" s="6"/>
      <c r="T7178" s="6"/>
      <c r="U7178" s="6"/>
      <c r="V7178" s="6"/>
      <c r="W7178" s="6" t="str">
        <f t="shared" si="226"/>
        <v>-</v>
      </c>
      <c r="X7178" s="6"/>
      <c r="Y7178" s="6"/>
      <c r="Z7178" s="6"/>
      <c r="AA7178" s="6"/>
      <c r="AB7178" s="6"/>
      <c r="AC7178" s="6"/>
    </row>
    <row r="7179" spans="1:29" x14ac:dyDescent="0.25">
      <c r="Q7179" s="12" t="str">
        <f t="shared" ca="1" si="227"/>
        <v>-</v>
      </c>
      <c r="W7179" t="str">
        <f t="shared" si="226"/>
        <v>-</v>
      </c>
    </row>
    <row r="7180" spans="1:29" x14ac:dyDescent="0.25">
      <c r="A7180" s="6"/>
      <c r="B7180" s="10"/>
      <c r="C7180" s="6"/>
      <c r="D7180" s="6"/>
      <c r="E7180" s="6"/>
      <c r="F7180" s="6"/>
      <c r="G7180" s="6"/>
      <c r="H7180" s="6"/>
      <c r="I7180" s="6"/>
      <c r="J7180" s="6"/>
      <c r="K7180" s="6"/>
      <c r="L7180" s="6"/>
      <c r="M7180" s="6"/>
      <c r="N7180" s="6"/>
      <c r="O7180" s="6"/>
      <c r="P7180" s="10"/>
      <c r="Q7180" s="15" t="str">
        <f t="shared" ca="1" si="227"/>
        <v>-</v>
      </c>
      <c r="R7180" s="6"/>
      <c r="S7180" s="6"/>
      <c r="T7180" s="6"/>
      <c r="U7180" s="6"/>
      <c r="V7180" s="6"/>
      <c r="W7180" s="6" t="str">
        <f t="shared" si="226"/>
        <v>-</v>
      </c>
      <c r="X7180" s="6"/>
      <c r="Y7180" s="6"/>
      <c r="Z7180" s="6"/>
      <c r="AA7180" s="6"/>
      <c r="AB7180" s="6"/>
      <c r="AC7180" s="6"/>
    </row>
    <row r="7181" spans="1:29" x14ac:dyDescent="0.25">
      <c r="Q7181" s="12" t="str">
        <f t="shared" ca="1" si="227"/>
        <v>-</v>
      </c>
      <c r="W7181" t="str">
        <f t="shared" si="226"/>
        <v>-</v>
      </c>
    </row>
    <row r="7182" spans="1:29" x14ac:dyDescent="0.25">
      <c r="A7182" s="6"/>
      <c r="B7182" s="10"/>
      <c r="C7182" s="6"/>
      <c r="D7182" s="6"/>
      <c r="E7182" s="6"/>
      <c r="F7182" s="6"/>
      <c r="G7182" s="6"/>
      <c r="H7182" s="6"/>
      <c r="I7182" s="6"/>
      <c r="J7182" s="6"/>
      <c r="K7182" s="6"/>
      <c r="L7182" s="6"/>
      <c r="M7182" s="6"/>
      <c r="N7182" s="6"/>
      <c r="O7182" s="6"/>
      <c r="P7182" s="10"/>
      <c r="Q7182" s="15" t="str">
        <f t="shared" ca="1" si="227"/>
        <v>-</v>
      </c>
      <c r="R7182" s="6"/>
      <c r="S7182" s="6"/>
      <c r="T7182" s="6"/>
      <c r="U7182" s="6"/>
      <c r="V7182" s="6"/>
      <c r="W7182" s="6" t="str">
        <f t="shared" si="226"/>
        <v>-</v>
      </c>
      <c r="X7182" s="6"/>
      <c r="Y7182" s="6"/>
      <c r="Z7182" s="6"/>
      <c r="AA7182" s="6"/>
      <c r="AB7182" s="6"/>
      <c r="AC7182" s="6"/>
    </row>
    <row r="7183" spans="1:29" x14ac:dyDescent="0.25">
      <c r="Q7183" s="12" t="str">
        <f t="shared" ca="1" si="227"/>
        <v>-</v>
      </c>
      <c r="W7183" t="str">
        <f t="shared" si="226"/>
        <v>-</v>
      </c>
    </row>
    <row r="7184" spans="1:29" x14ac:dyDescent="0.25">
      <c r="A7184" s="6"/>
      <c r="B7184" s="10"/>
      <c r="C7184" s="6"/>
      <c r="D7184" s="6"/>
      <c r="E7184" s="6"/>
      <c r="F7184" s="6"/>
      <c r="G7184" s="6"/>
      <c r="H7184" s="6"/>
      <c r="I7184" s="6"/>
      <c r="J7184" s="6"/>
      <c r="K7184" s="6"/>
      <c r="L7184" s="6"/>
      <c r="M7184" s="6"/>
      <c r="N7184" s="6"/>
      <c r="O7184" s="6"/>
      <c r="P7184" s="10"/>
      <c r="Q7184" s="15" t="str">
        <f t="shared" ca="1" si="227"/>
        <v>-</v>
      </c>
      <c r="R7184" s="6"/>
      <c r="S7184" s="6"/>
      <c r="T7184" s="6"/>
      <c r="U7184" s="6"/>
      <c r="V7184" s="6"/>
      <c r="W7184" s="6" t="str">
        <f t="shared" si="226"/>
        <v>-</v>
      </c>
      <c r="X7184" s="6"/>
      <c r="Y7184" s="6"/>
      <c r="Z7184" s="6"/>
      <c r="AA7184" s="6"/>
      <c r="AB7184" s="6"/>
      <c r="AC7184" s="6"/>
    </row>
    <row r="7185" spans="1:29" x14ac:dyDescent="0.25">
      <c r="Q7185" s="12" t="str">
        <f t="shared" ca="1" si="227"/>
        <v>-</v>
      </c>
      <c r="W7185" t="str">
        <f t="shared" si="226"/>
        <v>-</v>
      </c>
    </row>
    <row r="7186" spans="1:29" x14ac:dyDescent="0.25">
      <c r="A7186" s="6"/>
      <c r="B7186" s="10"/>
      <c r="C7186" s="6"/>
      <c r="D7186" s="6"/>
      <c r="E7186" s="6"/>
      <c r="F7186" s="6"/>
      <c r="G7186" s="6"/>
      <c r="H7186" s="6"/>
      <c r="I7186" s="6"/>
      <c r="J7186" s="6"/>
      <c r="K7186" s="6"/>
      <c r="L7186" s="6"/>
      <c r="M7186" s="6"/>
      <c r="N7186" s="6"/>
      <c r="O7186" s="6"/>
      <c r="P7186" s="10"/>
      <c r="Q7186" s="15" t="str">
        <f t="shared" ca="1" si="227"/>
        <v>-</v>
      </c>
      <c r="R7186" s="6"/>
      <c r="S7186" s="6"/>
      <c r="T7186" s="6"/>
      <c r="U7186" s="6"/>
      <c r="V7186" s="6"/>
      <c r="W7186" s="6" t="str">
        <f t="shared" si="226"/>
        <v>-</v>
      </c>
      <c r="X7186" s="6"/>
      <c r="Y7186" s="6"/>
      <c r="Z7186" s="6"/>
      <c r="AA7186" s="6"/>
      <c r="AB7186" s="6"/>
      <c r="AC7186" s="6"/>
    </row>
    <row r="7187" spans="1:29" x14ac:dyDescent="0.25">
      <c r="Q7187" s="12" t="str">
        <f t="shared" ca="1" si="227"/>
        <v>-</v>
      </c>
      <c r="W7187" t="str">
        <f t="shared" si="226"/>
        <v>-</v>
      </c>
    </row>
    <row r="7188" spans="1:29" x14ac:dyDescent="0.25">
      <c r="A7188" s="6"/>
      <c r="B7188" s="10"/>
      <c r="C7188" s="6"/>
      <c r="D7188" s="6"/>
      <c r="E7188" s="6"/>
      <c r="F7188" s="6"/>
      <c r="G7188" s="6"/>
      <c r="H7188" s="6"/>
      <c r="I7188" s="6"/>
      <c r="J7188" s="6"/>
      <c r="K7188" s="6"/>
      <c r="L7188" s="6"/>
      <c r="M7188" s="6"/>
      <c r="N7188" s="6"/>
      <c r="O7188" s="6"/>
      <c r="P7188" s="10"/>
      <c r="Q7188" s="15" t="str">
        <f t="shared" ca="1" si="227"/>
        <v>-</v>
      </c>
      <c r="R7188" s="6"/>
      <c r="S7188" s="6"/>
      <c r="T7188" s="6"/>
      <c r="U7188" s="6"/>
      <c r="V7188" s="6"/>
      <c r="W7188" s="6" t="str">
        <f t="shared" si="226"/>
        <v>-</v>
      </c>
      <c r="X7188" s="6"/>
      <c r="Y7188" s="6"/>
      <c r="Z7188" s="6"/>
      <c r="AA7188" s="6"/>
      <c r="AB7188" s="6"/>
      <c r="AC7188" s="6"/>
    </row>
    <row r="7189" spans="1:29" x14ac:dyDescent="0.25">
      <c r="Q7189" s="12" t="str">
        <f t="shared" ca="1" si="227"/>
        <v>-</v>
      </c>
      <c r="W7189" t="str">
        <f t="shared" si="226"/>
        <v>-</v>
      </c>
    </row>
    <row r="7190" spans="1:29" x14ac:dyDescent="0.25">
      <c r="A7190" s="6"/>
      <c r="B7190" s="10"/>
      <c r="C7190" s="6"/>
      <c r="D7190" s="6"/>
      <c r="E7190" s="6"/>
      <c r="F7190" s="6"/>
      <c r="G7190" s="6"/>
      <c r="H7190" s="6"/>
      <c r="I7190" s="6"/>
      <c r="J7190" s="6"/>
      <c r="K7190" s="6"/>
      <c r="L7190" s="6"/>
      <c r="M7190" s="6"/>
      <c r="N7190" s="6"/>
      <c r="O7190" s="6"/>
      <c r="P7190" s="10"/>
      <c r="Q7190" s="15" t="str">
        <f t="shared" ca="1" si="227"/>
        <v>-</v>
      </c>
      <c r="R7190" s="6"/>
      <c r="S7190" s="6"/>
      <c r="T7190" s="6"/>
      <c r="U7190" s="6"/>
      <c r="V7190" s="6"/>
      <c r="W7190" s="6" t="str">
        <f t="shared" si="226"/>
        <v>-</v>
      </c>
      <c r="X7190" s="6"/>
      <c r="Y7190" s="6"/>
      <c r="Z7190" s="6"/>
      <c r="AA7190" s="6"/>
      <c r="AB7190" s="6"/>
      <c r="AC7190" s="6"/>
    </row>
    <row r="7191" spans="1:29" x14ac:dyDescent="0.25">
      <c r="Q7191" s="12" t="str">
        <f t="shared" ca="1" si="227"/>
        <v>-</v>
      </c>
      <c r="W7191" t="str">
        <f t="shared" si="226"/>
        <v>-</v>
      </c>
    </row>
    <row r="7192" spans="1:29" x14ac:dyDescent="0.25">
      <c r="A7192" s="6"/>
      <c r="B7192" s="10"/>
      <c r="C7192" s="6"/>
      <c r="D7192" s="6"/>
      <c r="E7192" s="6"/>
      <c r="F7192" s="6"/>
      <c r="G7192" s="6"/>
      <c r="H7192" s="6"/>
      <c r="I7192" s="6"/>
      <c r="J7192" s="6"/>
      <c r="K7192" s="6"/>
      <c r="L7192" s="6"/>
      <c r="M7192" s="6"/>
      <c r="N7192" s="6"/>
      <c r="O7192" s="6"/>
      <c r="P7192" s="10"/>
      <c r="Q7192" s="15" t="str">
        <f t="shared" ca="1" si="227"/>
        <v>-</v>
      </c>
      <c r="R7192" s="6"/>
      <c r="S7192" s="6"/>
      <c r="T7192" s="6"/>
      <c r="U7192" s="6"/>
      <c r="V7192" s="6"/>
      <c r="W7192" s="6" t="str">
        <f t="shared" si="226"/>
        <v>-</v>
      </c>
      <c r="X7192" s="6"/>
      <c r="Y7192" s="6"/>
      <c r="Z7192" s="6"/>
      <c r="AA7192" s="6"/>
      <c r="AB7192" s="6"/>
      <c r="AC7192" s="6"/>
    </row>
    <row r="7193" spans="1:29" x14ac:dyDescent="0.25">
      <c r="Q7193" s="12" t="str">
        <f t="shared" ca="1" si="227"/>
        <v>-</v>
      </c>
      <c r="W7193" t="str">
        <f t="shared" si="226"/>
        <v>-</v>
      </c>
    </row>
    <row r="7194" spans="1:29" x14ac:dyDescent="0.25">
      <c r="A7194" s="6"/>
      <c r="B7194" s="10"/>
      <c r="C7194" s="6"/>
      <c r="D7194" s="6"/>
      <c r="E7194" s="6"/>
      <c r="F7194" s="6"/>
      <c r="G7194" s="6"/>
      <c r="H7194" s="6"/>
      <c r="I7194" s="6"/>
      <c r="J7194" s="6"/>
      <c r="K7194" s="6"/>
      <c r="L7194" s="6"/>
      <c r="M7194" s="6"/>
      <c r="N7194" s="6"/>
      <c r="O7194" s="6"/>
      <c r="P7194" s="10"/>
      <c r="Q7194" s="15" t="str">
        <f t="shared" ca="1" si="227"/>
        <v>-</v>
      </c>
      <c r="R7194" s="6"/>
      <c r="S7194" s="6"/>
      <c r="T7194" s="6"/>
      <c r="U7194" s="6"/>
      <c r="V7194" s="6"/>
      <c r="W7194" s="6" t="str">
        <f t="shared" si="226"/>
        <v>-</v>
      </c>
      <c r="X7194" s="6"/>
      <c r="Y7194" s="6"/>
      <c r="Z7194" s="6"/>
      <c r="AA7194" s="6"/>
      <c r="AB7194" s="6"/>
      <c r="AC7194" s="6"/>
    </row>
    <row r="7195" spans="1:29" x14ac:dyDescent="0.25">
      <c r="Q7195" s="12" t="str">
        <f t="shared" ca="1" si="227"/>
        <v>-</v>
      </c>
      <c r="W7195" t="str">
        <f t="shared" si="226"/>
        <v>-</v>
      </c>
    </row>
    <row r="7196" spans="1:29" x14ac:dyDescent="0.25">
      <c r="A7196" s="6"/>
      <c r="B7196" s="10"/>
      <c r="C7196" s="6"/>
      <c r="D7196" s="6"/>
      <c r="E7196" s="6"/>
      <c r="F7196" s="6"/>
      <c r="G7196" s="6"/>
      <c r="H7196" s="6"/>
      <c r="I7196" s="6"/>
      <c r="J7196" s="6"/>
      <c r="K7196" s="6"/>
      <c r="L7196" s="6"/>
      <c r="M7196" s="6"/>
      <c r="N7196" s="6"/>
      <c r="O7196" s="6"/>
      <c r="P7196" s="10"/>
      <c r="Q7196" s="15" t="str">
        <f t="shared" ca="1" si="227"/>
        <v>-</v>
      </c>
      <c r="R7196" s="6"/>
      <c r="S7196" s="6"/>
      <c r="T7196" s="6"/>
      <c r="U7196" s="6"/>
      <c r="V7196" s="6"/>
      <c r="W7196" s="6" t="str">
        <f t="shared" si="226"/>
        <v>-</v>
      </c>
      <c r="X7196" s="6"/>
      <c r="Y7196" s="6"/>
      <c r="Z7196" s="6"/>
      <c r="AA7196" s="6"/>
      <c r="AB7196" s="6"/>
      <c r="AC7196" s="6"/>
    </row>
    <row r="7197" spans="1:29" x14ac:dyDescent="0.25">
      <c r="Q7197" s="12" t="str">
        <f t="shared" ca="1" si="227"/>
        <v>-</v>
      </c>
      <c r="W7197" t="str">
        <f t="shared" si="226"/>
        <v>-</v>
      </c>
    </row>
    <row r="7198" spans="1:29" x14ac:dyDescent="0.25">
      <c r="A7198" s="6"/>
      <c r="B7198" s="10"/>
      <c r="C7198" s="6"/>
      <c r="D7198" s="6"/>
      <c r="E7198" s="6"/>
      <c r="F7198" s="6"/>
      <c r="G7198" s="6"/>
      <c r="H7198" s="6"/>
      <c r="I7198" s="6"/>
      <c r="J7198" s="6"/>
      <c r="K7198" s="6"/>
      <c r="L7198" s="6"/>
      <c r="M7198" s="6"/>
      <c r="N7198" s="6"/>
      <c r="O7198" s="6"/>
      <c r="P7198" s="10"/>
      <c r="Q7198" s="15" t="str">
        <f t="shared" ca="1" si="227"/>
        <v>-</v>
      </c>
      <c r="R7198" s="6"/>
      <c r="S7198" s="6"/>
      <c r="T7198" s="6"/>
      <c r="U7198" s="6"/>
      <c r="V7198" s="6"/>
      <c r="W7198" s="6" t="str">
        <f t="shared" si="226"/>
        <v>-</v>
      </c>
      <c r="X7198" s="6"/>
      <c r="Y7198" s="6"/>
      <c r="Z7198" s="6"/>
      <c r="AA7198" s="6"/>
      <c r="AB7198" s="6"/>
      <c r="AC7198" s="6"/>
    </row>
    <row r="7199" spans="1:29" x14ac:dyDescent="0.25">
      <c r="Q7199" s="12" t="str">
        <f t="shared" ca="1" si="227"/>
        <v>-</v>
      </c>
      <c r="W7199" t="str">
        <f t="shared" si="226"/>
        <v>-</v>
      </c>
    </row>
    <row r="7200" spans="1:29" x14ac:dyDescent="0.25">
      <c r="A7200" s="6"/>
      <c r="B7200" s="10"/>
      <c r="C7200" s="6"/>
      <c r="D7200" s="6"/>
      <c r="E7200" s="6"/>
      <c r="F7200" s="6"/>
      <c r="G7200" s="6"/>
      <c r="H7200" s="6"/>
      <c r="I7200" s="6"/>
      <c r="J7200" s="6"/>
      <c r="K7200" s="6"/>
      <c r="L7200" s="6"/>
      <c r="M7200" s="6"/>
      <c r="N7200" s="6"/>
      <c r="O7200" s="6"/>
      <c r="P7200" s="10"/>
      <c r="Q7200" s="15" t="str">
        <f t="shared" ca="1" si="227"/>
        <v>-</v>
      </c>
      <c r="R7200" s="6"/>
      <c r="S7200" s="6"/>
      <c r="T7200" s="6"/>
      <c r="U7200" s="6"/>
      <c r="V7200" s="6"/>
      <c r="W7200" s="6" t="str">
        <f t="shared" si="226"/>
        <v>-</v>
      </c>
      <c r="X7200" s="6"/>
      <c r="Y7200" s="6"/>
      <c r="Z7200" s="6"/>
      <c r="AA7200" s="6"/>
      <c r="AB7200" s="6"/>
      <c r="AC7200" s="6"/>
    </row>
    <row r="7201" spans="1:29" x14ac:dyDescent="0.25">
      <c r="Q7201" s="12" t="str">
        <f t="shared" ca="1" si="227"/>
        <v>-</v>
      </c>
      <c r="W7201" t="str">
        <f t="shared" si="226"/>
        <v>-</v>
      </c>
    </row>
    <row r="7202" spans="1:29" x14ac:dyDescent="0.25">
      <c r="A7202" s="6"/>
      <c r="B7202" s="10"/>
      <c r="C7202" s="6"/>
      <c r="D7202" s="6"/>
      <c r="E7202" s="6"/>
      <c r="F7202" s="6"/>
      <c r="G7202" s="6"/>
      <c r="H7202" s="6"/>
      <c r="I7202" s="6"/>
      <c r="J7202" s="6"/>
      <c r="K7202" s="6"/>
      <c r="L7202" s="6"/>
      <c r="M7202" s="6"/>
      <c r="N7202" s="6"/>
      <c r="O7202" s="6"/>
      <c r="P7202" s="10"/>
      <c r="Q7202" s="15" t="str">
        <f t="shared" ca="1" si="227"/>
        <v>-</v>
      </c>
      <c r="R7202" s="6"/>
      <c r="S7202" s="6"/>
      <c r="T7202" s="6"/>
      <c r="U7202" s="6"/>
      <c r="V7202" s="6"/>
      <c r="W7202" s="6" t="str">
        <f t="shared" si="226"/>
        <v>-</v>
      </c>
      <c r="X7202" s="6"/>
      <c r="Y7202" s="6"/>
      <c r="Z7202" s="6"/>
      <c r="AA7202" s="6"/>
      <c r="AB7202" s="6"/>
      <c r="AC7202" s="6"/>
    </row>
    <row r="7203" spans="1:29" x14ac:dyDescent="0.25">
      <c r="Q7203" s="12" t="str">
        <f t="shared" ca="1" si="227"/>
        <v>-</v>
      </c>
      <c r="W7203" t="str">
        <f t="shared" si="226"/>
        <v>-</v>
      </c>
    </row>
    <row r="7204" spans="1:29" x14ac:dyDescent="0.25">
      <c r="A7204" s="6"/>
      <c r="B7204" s="10"/>
      <c r="C7204" s="6"/>
      <c r="D7204" s="6"/>
      <c r="E7204" s="6"/>
      <c r="F7204" s="6"/>
      <c r="G7204" s="6"/>
      <c r="H7204" s="6"/>
      <c r="I7204" s="6"/>
      <c r="J7204" s="6"/>
      <c r="K7204" s="6"/>
      <c r="L7204" s="6"/>
      <c r="M7204" s="6"/>
      <c r="N7204" s="6"/>
      <c r="O7204" s="6"/>
      <c r="P7204" s="10"/>
      <c r="Q7204" s="15" t="str">
        <f t="shared" ca="1" si="227"/>
        <v>-</v>
      </c>
      <c r="R7204" s="6"/>
      <c r="S7204" s="6"/>
      <c r="T7204" s="6"/>
      <c r="U7204" s="6"/>
      <c r="V7204" s="6"/>
      <c r="W7204" s="6" t="str">
        <f t="shared" si="226"/>
        <v>-</v>
      </c>
      <c r="X7204" s="6"/>
      <c r="Y7204" s="6"/>
      <c r="Z7204" s="6"/>
      <c r="AA7204" s="6"/>
      <c r="AB7204" s="6"/>
      <c r="AC7204" s="6"/>
    </row>
    <row r="7205" spans="1:29" x14ac:dyDescent="0.25">
      <c r="Q7205" s="12" t="str">
        <f t="shared" ca="1" si="227"/>
        <v>-</v>
      </c>
      <c r="W7205" t="str">
        <f t="shared" si="226"/>
        <v>-</v>
      </c>
    </row>
    <row r="7206" spans="1:29" x14ac:dyDescent="0.25">
      <c r="A7206" s="6"/>
      <c r="B7206" s="10"/>
      <c r="C7206" s="6"/>
      <c r="D7206" s="6"/>
      <c r="E7206" s="6"/>
      <c r="F7206" s="6"/>
      <c r="G7206" s="6"/>
      <c r="H7206" s="6"/>
      <c r="I7206" s="6"/>
      <c r="J7206" s="6"/>
      <c r="K7206" s="6"/>
      <c r="L7206" s="6"/>
      <c r="M7206" s="6"/>
      <c r="N7206" s="6"/>
      <c r="O7206" s="6"/>
      <c r="P7206" s="10"/>
      <c r="Q7206" s="15" t="str">
        <f t="shared" ca="1" si="227"/>
        <v>-</v>
      </c>
      <c r="R7206" s="6"/>
      <c r="S7206" s="6"/>
      <c r="T7206" s="6"/>
      <c r="U7206" s="6"/>
      <c r="V7206" s="6"/>
      <c r="W7206" s="6" t="str">
        <f t="shared" si="226"/>
        <v>-</v>
      </c>
      <c r="X7206" s="6"/>
      <c r="Y7206" s="6"/>
      <c r="Z7206" s="6"/>
      <c r="AA7206" s="6"/>
      <c r="AB7206" s="6"/>
      <c r="AC7206" s="6"/>
    </row>
    <row r="7207" spans="1:29" x14ac:dyDescent="0.25">
      <c r="Q7207" s="12" t="str">
        <f t="shared" ca="1" si="227"/>
        <v>-</v>
      </c>
      <c r="W7207" t="str">
        <f t="shared" si="226"/>
        <v>-</v>
      </c>
    </row>
    <row r="7208" spans="1:29" x14ac:dyDescent="0.25">
      <c r="A7208" s="6"/>
      <c r="B7208" s="10"/>
      <c r="C7208" s="6"/>
      <c r="D7208" s="6"/>
      <c r="E7208" s="6"/>
      <c r="F7208" s="6"/>
      <c r="G7208" s="6"/>
      <c r="H7208" s="6"/>
      <c r="I7208" s="6"/>
      <c r="J7208" s="6"/>
      <c r="K7208" s="6"/>
      <c r="L7208" s="6"/>
      <c r="M7208" s="6"/>
      <c r="N7208" s="6"/>
      <c r="O7208" s="6"/>
      <c r="P7208" s="10"/>
      <c r="Q7208" s="15" t="str">
        <f t="shared" ca="1" si="227"/>
        <v>-</v>
      </c>
      <c r="R7208" s="6"/>
      <c r="S7208" s="6"/>
      <c r="T7208" s="6"/>
      <c r="U7208" s="6"/>
      <c r="V7208" s="6"/>
      <c r="W7208" s="6" t="str">
        <f t="shared" si="226"/>
        <v>-</v>
      </c>
      <c r="X7208" s="6"/>
      <c r="Y7208" s="6"/>
      <c r="Z7208" s="6"/>
      <c r="AA7208" s="6"/>
      <c r="AB7208" s="6"/>
      <c r="AC7208" s="6"/>
    </row>
    <row r="7209" spans="1:29" x14ac:dyDescent="0.25">
      <c r="Q7209" s="12" t="str">
        <f t="shared" ca="1" si="227"/>
        <v>-</v>
      </c>
      <c r="W7209" t="str">
        <f t="shared" si="226"/>
        <v>-</v>
      </c>
    </row>
    <row r="7210" spans="1:29" x14ac:dyDescent="0.25">
      <c r="A7210" s="6"/>
      <c r="B7210" s="10"/>
      <c r="C7210" s="6"/>
      <c r="D7210" s="6"/>
      <c r="E7210" s="6"/>
      <c r="F7210" s="6"/>
      <c r="G7210" s="6"/>
      <c r="H7210" s="6"/>
      <c r="I7210" s="6"/>
      <c r="J7210" s="6"/>
      <c r="K7210" s="6"/>
      <c r="L7210" s="6"/>
      <c r="M7210" s="6"/>
      <c r="N7210" s="6"/>
      <c r="O7210" s="6"/>
      <c r="P7210" s="10"/>
      <c r="Q7210" s="15" t="str">
        <f t="shared" ca="1" si="227"/>
        <v>-</v>
      </c>
      <c r="R7210" s="6"/>
      <c r="S7210" s="6"/>
      <c r="T7210" s="6"/>
      <c r="U7210" s="6"/>
      <c r="V7210" s="6"/>
      <c r="W7210" s="6" t="str">
        <f t="shared" si="226"/>
        <v>-</v>
      </c>
      <c r="X7210" s="6"/>
      <c r="Y7210" s="6"/>
      <c r="Z7210" s="6"/>
      <c r="AA7210" s="6"/>
      <c r="AB7210" s="6"/>
      <c r="AC7210" s="6"/>
    </row>
    <row r="7211" spans="1:29" x14ac:dyDescent="0.25">
      <c r="Q7211" s="12" t="str">
        <f t="shared" ca="1" si="227"/>
        <v>-</v>
      </c>
      <c r="W7211" t="str">
        <f t="shared" si="226"/>
        <v>-</v>
      </c>
    </row>
    <row r="7212" spans="1:29" x14ac:dyDescent="0.25">
      <c r="A7212" s="6"/>
      <c r="B7212" s="10"/>
      <c r="C7212" s="6"/>
      <c r="D7212" s="6"/>
      <c r="E7212" s="6"/>
      <c r="F7212" s="6"/>
      <c r="G7212" s="6"/>
      <c r="H7212" s="6"/>
      <c r="I7212" s="6"/>
      <c r="J7212" s="6"/>
      <c r="K7212" s="6"/>
      <c r="L7212" s="6"/>
      <c r="M7212" s="6"/>
      <c r="N7212" s="6"/>
      <c r="O7212" s="6"/>
      <c r="P7212" s="10"/>
      <c r="Q7212" s="15" t="str">
        <f t="shared" ca="1" si="227"/>
        <v>-</v>
      </c>
      <c r="R7212" s="6"/>
      <c r="S7212" s="6"/>
      <c r="T7212" s="6"/>
      <c r="U7212" s="6"/>
      <c r="V7212" s="6"/>
      <c r="W7212" s="6" t="str">
        <f t="shared" si="226"/>
        <v>-</v>
      </c>
      <c r="X7212" s="6"/>
      <c r="Y7212" s="6"/>
      <c r="Z7212" s="6"/>
      <c r="AA7212" s="6"/>
      <c r="AB7212" s="6"/>
      <c r="AC7212" s="6"/>
    </row>
    <row r="7213" spans="1:29" x14ac:dyDescent="0.25">
      <c r="Q7213" s="12" t="str">
        <f t="shared" ca="1" si="227"/>
        <v>-</v>
      </c>
      <c r="W7213" t="str">
        <f t="shared" si="226"/>
        <v>-</v>
      </c>
    </row>
    <row r="7214" spans="1:29" x14ac:dyDescent="0.25">
      <c r="A7214" s="6"/>
      <c r="B7214" s="10"/>
      <c r="C7214" s="6"/>
      <c r="D7214" s="6"/>
      <c r="E7214" s="6"/>
      <c r="F7214" s="6"/>
      <c r="G7214" s="6"/>
      <c r="H7214" s="6"/>
      <c r="I7214" s="6"/>
      <c r="J7214" s="6"/>
      <c r="K7214" s="6"/>
      <c r="L7214" s="6"/>
      <c r="M7214" s="6"/>
      <c r="N7214" s="6"/>
      <c r="O7214" s="6"/>
      <c r="P7214" s="10"/>
      <c r="Q7214" s="15" t="str">
        <f t="shared" ca="1" si="227"/>
        <v>-</v>
      </c>
      <c r="R7214" s="6"/>
      <c r="S7214" s="6"/>
      <c r="T7214" s="6"/>
      <c r="U7214" s="6"/>
      <c r="V7214" s="6"/>
      <c r="W7214" s="6" t="str">
        <f t="shared" si="226"/>
        <v>-</v>
      </c>
      <c r="X7214" s="6"/>
      <c r="Y7214" s="6"/>
      <c r="Z7214" s="6"/>
      <c r="AA7214" s="6"/>
      <c r="AB7214" s="6"/>
      <c r="AC7214" s="6"/>
    </row>
    <row r="7215" spans="1:29" x14ac:dyDescent="0.25">
      <c r="Q7215" s="12" t="str">
        <f t="shared" ca="1" si="227"/>
        <v>-</v>
      </c>
      <c r="W7215" t="str">
        <f t="shared" si="226"/>
        <v>-</v>
      </c>
    </row>
    <row r="7216" spans="1:29" x14ac:dyDescent="0.25">
      <c r="A7216" s="6"/>
      <c r="B7216" s="10"/>
      <c r="C7216" s="6"/>
      <c r="D7216" s="6"/>
      <c r="E7216" s="6"/>
      <c r="F7216" s="6"/>
      <c r="G7216" s="6"/>
      <c r="H7216" s="6"/>
      <c r="I7216" s="6"/>
      <c r="J7216" s="6"/>
      <c r="K7216" s="6"/>
      <c r="L7216" s="6"/>
      <c r="M7216" s="6"/>
      <c r="N7216" s="6"/>
      <c r="O7216" s="6"/>
      <c r="P7216" s="10"/>
      <c r="Q7216" s="15" t="str">
        <f t="shared" ca="1" si="227"/>
        <v>-</v>
      </c>
      <c r="R7216" s="6"/>
      <c r="S7216" s="6"/>
      <c r="T7216" s="6"/>
      <c r="U7216" s="6"/>
      <c r="V7216" s="6"/>
      <c r="W7216" s="6" t="str">
        <f t="shared" si="226"/>
        <v>-</v>
      </c>
      <c r="X7216" s="6"/>
      <c r="Y7216" s="6"/>
      <c r="Z7216" s="6"/>
      <c r="AA7216" s="6"/>
      <c r="AB7216" s="6"/>
      <c r="AC7216" s="6"/>
    </row>
    <row r="7217" spans="1:29" x14ac:dyDescent="0.25">
      <c r="Q7217" s="12" t="str">
        <f t="shared" ca="1" si="227"/>
        <v>-</v>
      </c>
      <c r="W7217" t="str">
        <f t="shared" si="226"/>
        <v>-</v>
      </c>
    </row>
    <row r="7218" spans="1:29" x14ac:dyDescent="0.25">
      <c r="A7218" s="6"/>
      <c r="B7218" s="10"/>
      <c r="C7218" s="6"/>
      <c r="D7218" s="6"/>
      <c r="E7218" s="6"/>
      <c r="F7218" s="6"/>
      <c r="G7218" s="6"/>
      <c r="H7218" s="6"/>
      <c r="I7218" s="6"/>
      <c r="J7218" s="6"/>
      <c r="K7218" s="6"/>
      <c r="L7218" s="6"/>
      <c r="M7218" s="6"/>
      <c r="N7218" s="6"/>
      <c r="O7218" s="6"/>
      <c r="P7218" s="10"/>
      <c r="Q7218" s="15" t="str">
        <f t="shared" ca="1" si="227"/>
        <v>-</v>
      </c>
      <c r="R7218" s="6"/>
      <c r="S7218" s="6"/>
      <c r="T7218" s="6"/>
      <c r="U7218" s="6"/>
      <c r="V7218" s="6"/>
      <c r="W7218" s="6" t="str">
        <f t="shared" si="226"/>
        <v>-</v>
      </c>
      <c r="X7218" s="6"/>
      <c r="Y7218" s="6"/>
      <c r="Z7218" s="6"/>
      <c r="AA7218" s="6"/>
      <c r="AB7218" s="6"/>
      <c r="AC7218" s="6"/>
    </row>
    <row r="7219" spans="1:29" x14ac:dyDescent="0.25">
      <c r="Q7219" s="12" t="str">
        <f t="shared" ca="1" si="227"/>
        <v>-</v>
      </c>
      <c r="W7219" t="str">
        <f t="shared" si="226"/>
        <v>-</v>
      </c>
    </row>
    <row r="7220" spans="1:29" x14ac:dyDescent="0.25">
      <c r="A7220" s="6"/>
      <c r="B7220" s="10"/>
      <c r="C7220" s="6"/>
      <c r="D7220" s="6"/>
      <c r="E7220" s="6"/>
      <c r="F7220" s="6"/>
      <c r="G7220" s="6"/>
      <c r="H7220" s="6"/>
      <c r="I7220" s="6"/>
      <c r="J7220" s="6"/>
      <c r="K7220" s="6"/>
      <c r="L7220" s="6"/>
      <c r="M7220" s="6"/>
      <c r="N7220" s="6"/>
      <c r="O7220" s="6"/>
      <c r="P7220" s="10"/>
      <c r="Q7220" s="15" t="str">
        <f t="shared" ca="1" si="227"/>
        <v>-</v>
      </c>
      <c r="R7220" s="6"/>
      <c r="S7220" s="6"/>
      <c r="T7220" s="6"/>
      <c r="U7220" s="6"/>
      <c r="V7220" s="6"/>
      <c r="W7220" s="6" t="str">
        <f t="shared" si="226"/>
        <v>-</v>
      </c>
      <c r="X7220" s="6"/>
      <c r="Y7220" s="6"/>
      <c r="Z7220" s="6"/>
      <c r="AA7220" s="6"/>
      <c r="AB7220" s="6"/>
      <c r="AC7220" s="6"/>
    </row>
    <row r="7221" spans="1:29" x14ac:dyDescent="0.25">
      <c r="Q7221" s="12" t="str">
        <f t="shared" ca="1" si="227"/>
        <v>-</v>
      </c>
      <c r="W7221" t="str">
        <f t="shared" si="226"/>
        <v>-</v>
      </c>
    </row>
    <row r="7222" spans="1:29" x14ac:dyDescent="0.25">
      <c r="A7222" s="6"/>
      <c r="B7222" s="10"/>
      <c r="C7222" s="6"/>
      <c r="D7222" s="6"/>
      <c r="E7222" s="6"/>
      <c r="F7222" s="6"/>
      <c r="G7222" s="6"/>
      <c r="H7222" s="6"/>
      <c r="I7222" s="6"/>
      <c r="J7222" s="6"/>
      <c r="K7222" s="6"/>
      <c r="L7222" s="6"/>
      <c r="M7222" s="6"/>
      <c r="N7222" s="6"/>
      <c r="O7222" s="6"/>
      <c r="P7222" s="10"/>
      <c r="Q7222" s="15" t="str">
        <f t="shared" ca="1" si="227"/>
        <v>-</v>
      </c>
      <c r="R7222" s="6"/>
      <c r="S7222" s="6"/>
      <c r="T7222" s="6"/>
      <c r="U7222" s="6"/>
      <c r="V7222" s="6"/>
      <c r="W7222" s="6" t="str">
        <f t="shared" si="226"/>
        <v>-</v>
      </c>
      <c r="X7222" s="6"/>
      <c r="Y7222" s="6"/>
      <c r="Z7222" s="6"/>
      <c r="AA7222" s="6"/>
      <c r="AB7222" s="6"/>
      <c r="AC7222" s="6"/>
    </row>
    <row r="7223" spans="1:29" x14ac:dyDescent="0.25">
      <c r="Q7223" s="12" t="str">
        <f t="shared" ca="1" si="227"/>
        <v>-</v>
      </c>
      <c r="W7223" t="str">
        <f t="shared" si="226"/>
        <v>-</v>
      </c>
    </row>
    <row r="7224" spans="1:29" x14ac:dyDescent="0.25">
      <c r="A7224" s="6"/>
      <c r="B7224" s="10"/>
      <c r="C7224" s="6"/>
      <c r="D7224" s="6"/>
      <c r="E7224" s="6"/>
      <c r="F7224" s="6"/>
      <c r="G7224" s="6"/>
      <c r="H7224" s="6"/>
      <c r="I7224" s="6"/>
      <c r="J7224" s="6"/>
      <c r="K7224" s="6"/>
      <c r="L7224" s="6"/>
      <c r="M7224" s="6"/>
      <c r="N7224" s="6"/>
      <c r="O7224" s="6"/>
      <c r="P7224" s="10"/>
      <c r="Q7224" s="15" t="str">
        <f t="shared" ca="1" si="227"/>
        <v>-</v>
      </c>
      <c r="R7224" s="6"/>
      <c r="S7224" s="6"/>
      <c r="T7224" s="6"/>
      <c r="U7224" s="6"/>
      <c r="V7224" s="6"/>
      <c r="W7224" s="6" t="str">
        <f t="shared" si="226"/>
        <v>-</v>
      </c>
      <c r="X7224" s="6"/>
      <c r="Y7224" s="6"/>
      <c r="Z7224" s="6"/>
      <c r="AA7224" s="6"/>
      <c r="AB7224" s="6"/>
      <c r="AC7224" s="6"/>
    </row>
    <row r="7225" spans="1:29" x14ac:dyDescent="0.25">
      <c r="Q7225" s="12" t="str">
        <f t="shared" ca="1" si="227"/>
        <v>-</v>
      </c>
      <c r="W7225" t="str">
        <f t="shared" si="226"/>
        <v>-</v>
      </c>
    </row>
    <row r="7226" spans="1:29" x14ac:dyDescent="0.25">
      <c r="A7226" s="6"/>
      <c r="B7226" s="10"/>
      <c r="C7226" s="6"/>
      <c r="D7226" s="6"/>
      <c r="E7226" s="6"/>
      <c r="F7226" s="6"/>
      <c r="G7226" s="6"/>
      <c r="H7226" s="6"/>
      <c r="I7226" s="6"/>
      <c r="J7226" s="6"/>
      <c r="K7226" s="6"/>
      <c r="L7226" s="6"/>
      <c r="M7226" s="6"/>
      <c r="N7226" s="6"/>
      <c r="O7226" s="6"/>
      <c r="P7226" s="10"/>
      <c r="Q7226" s="15" t="str">
        <f t="shared" ca="1" si="227"/>
        <v>-</v>
      </c>
      <c r="R7226" s="6"/>
      <c r="S7226" s="6"/>
      <c r="T7226" s="6"/>
      <c r="U7226" s="6"/>
      <c r="V7226" s="6"/>
      <c r="W7226" s="6" t="str">
        <f t="shared" si="226"/>
        <v>-</v>
      </c>
      <c r="X7226" s="6"/>
      <c r="Y7226" s="6"/>
      <c r="Z7226" s="6"/>
      <c r="AA7226" s="6"/>
      <c r="AB7226" s="6"/>
      <c r="AC7226" s="6"/>
    </row>
    <row r="7227" spans="1:29" x14ac:dyDescent="0.25">
      <c r="Q7227" s="12" t="str">
        <f t="shared" ca="1" si="227"/>
        <v>-</v>
      </c>
      <c r="W7227" t="str">
        <f t="shared" si="226"/>
        <v>-</v>
      </c>
    </row>
    <row r="7228" spans="1:29" x14ac:dyDescent="0.25">
      <c r="A7228" s="6"/>
      <c r="B7228" s="10"/>
      <c r="C7228" s="6"/>
      <c r="D7228" s="6"/>
      <c r="E7228" s="6"/>
      <c r="F7228" s="6"/>
      <c r="G7228" s="6"/>
      <c r="H7228" s="6"/>
      <c r="I7228" s="6"/>
      <c r="J7228" s="6"/>
      <c r="K7228" s="6"/>
      <c r="L7228" s="6"/>
      <c r="M7228" s="6"/>
      <c r="N7228" s="6"/>
      <c r="O7228" s="6"/>
      <c r="P7228" s="10"/>
      <c r="Q7228" s="15" t="str">
        <f t="shared" ca="1" si="227"/>
        <v>-</v>
      </c>
      <c r="R7228" s="6"/>
      <c r="S7228" s="6"/>
      <c r="T7228" s="6"/>
      <c r="U7228" s="6"/>
      <c r="V7228" s="6"/>
      <c r="W7228" s="6" t="str">
        <f t="shared" si="226"/>
        <v>-</v>
      </c>
      <c r="X7228" s="6"/>
      <c r="Y7228" s="6"/>
      <c r="Z7228" s="6"/>
      <c r="AA7228" s="6"/>
      <c r="AB7228" s="6"/>
      <c r="AC7228" s="6"/>
    </row>
    <row r="7229" spans="1:29" x14ac:dyDescent="0.25">
      <c r="Q7229" s="12" t="str">
        <f t="shared" ca="1" si="227"/>
        <v>-</v>
      </c>
      <c r="W7229" t="str">
        <f t="shared" si="226"/>
        <v>-</v>
      </c>
    </row>
    <row r="7230" spans="1:29" x14ac:dyDescent="0.25">
      <c r="A7230" s="6"/>
      <c r="B7230" s="10"/>
      <c r="C7230" s="6"/>
      <c r="D7230" s="6"/>
      <c r="E7230" s="6"/>
      <c r="F7230" s="6"/>
      <c r="G7230" s="6"/>
      <c r="H7230" s="6"/>
      <c r="I7230" s="6"/>
      <c r="J7230" s="6"/>
      <c r="K7230" s="6"/>
      <c r="L7230" s="6"/>
      <c r="M7230" s="6"/>
      <c r="N7230" s="6"/>
      <c r="O7230" s="6"/>
      <c r="P7230" s="10"/>
      <c r="Q7230" s="15" t="str">
        <f t="shared" ca="1" si="227"/>
        <v>-</v>
      </c>
      <c r="R7230" s="6"/>
      <c r="S7230" s="6"/>
      <c r="T7230" s="6"/>
      <c r="U7230" s="6"/>
      <c r="V7230" s="6"/>
      <c r="W7230" s="6" t="str">
        <f t="shared" si="226"/>
        <v>-</v>
      </c>
      <c r="X7230" s="6"/>
      <c r="Y7230" s="6"/>
      <c r="Z7230" s="6"/>
      <c r="AA7230" s="6"/>
      <c r="AB7230" s="6"/>
      <c r="AC7230" s="6"/>
    </row>
    <row r="7231" spans="1:29" x14ac:dyDescent="0.25">
      <c r="Q7231" s="12" t="str">
        <f t="shared" ca="1" si="227"/>
        <v>-</v>
      </c>
      <c r="W7231" t="str">
        <f t="shared" si="226"/>
        <v>-</v>
      </c>
    </row>
    <row r="7232" spans="1:29" x14ac:dyDescent="0.25">
      <c r="A7232" s="6"/>
      <c r="B7232" s="10"/>
      <c r="C7232" s="6"/>
      <c r="D7232" s="6"/>
      <c r="E7232" s="6"/>
      <c r="F7232" s="6"/>
      <c r="G7232" s="6"/>
      <c r="H7232" s="6"/>
      <c r="I7232" s="6"/>
      <c r="J7232" s="6"/>
      <c r="K7232" s="6"/>
      <c r="L7232" s="6"/>
      <c r="M7232" s="6"/>
      <c r="N7232" s="6"/>
      <c r="O7232" s="6"/>
      <c r="P7232" s="10"/>
      <c r="Q7232" s="15" t="str">
        <f t="shared" ca="1" si="227"/>
        <v>-</v>
      </c>
      <c r="R7232" s="6"/>
      <c r="S7232" s="6"/>
      <c r="T7232" s="6"/>
      <c r="U7232" s="6"/>
      <c r="V7232" s="6"/>
      <c r="W7232" s="6" t="str">
        <f t="shared" si="226"/>
        <v>-</v>
      </c>
      <c r="X7232" s="6"/>
      <c r="Y7232" s="6"/>
      <c r="Z7232" s="6"/>
      <c r="AA7232" s="6"/>
      <c r="AB7232" s="6"/>
      <c r="AC7232" s="6"/>
    </row>
    <row r="7233" spans="1:29" x14ac:dyDescent="0.25">
      <c r="Q7233" s="12" t="str">
        <f t="shared" ca="1" si="227"/>
        <v>-</v>
      </c>
      <c r="W7233" t="str">
        <f t="shared" si="226"/>
        <v>-</v>
      </c>
    </row>
    <row r="7234" spans="1:29" x14ac:dyDescent="0.25">
      <c r="A7234" s="6"/>
      <c r="B7234" s="10"/>
      <c r="C7234" s="6"/>
      <c r="D7234" s="6"/>
      <c r="E7234" s="6"/>
      <c r="F7234" s="6"/>
      <c r="G7234" s="6"/>
      <c r="H7234" s="6"/>
      <c r="I7234" s="6"/>
      <c r="J7234" s="6"/>
      <c r="K7234" s="6"/>
      <c r="L7234" s="6"/>
      <c r="M7234" s="6"/>
      <c r="N7234" s="6"/>
      <c r="O7234" s="6"/>
      <c r="P7234" s="10"/>
      <c r="Q7234" s="15" t="str">
        <f t="shared" ca="1" si="227"/>
        <v>-</v>
      </c>
      <c r="R7234" s="6"/>
      <c r="S7234" s="6"/>
      <c r="T7234" s="6"/>
      <c r="U7234" s="6"/>
      <c r="V7234" s="6"/>
      <c r="W7234" s="6" t="str">
        <f t="shared" si="226"/>
        <v>-</v>
      </c>
      <c r="X7234" s="6"/>
      <c r="Y7234" s="6"/>
      <c r="Z7234" s="6"/>
      <c r="AA7234" s="6"/>
      <c r="AB7234" s="6"/>
      <c r="AC7234" s="6"/>
    </row>
    <row r="7235" spans="1:29" x14ac:dyDescent="0.25">
      <c r="Q7235" s="12" t="str">
        <f t="shared" ca="1" si="227"/>
        <v>-</v>
      </c>
      <c r="W7235" t="str">
        <f t="shared" si="226"/>
        <v>-</v>
      </c>
    </row>
    <row r="7236" spans="1:29" x14ac:dyDescent="0.25">
      <c r="A7236" s="6"/>
      <c r="B7236" s="10"/>
      <c r="C7236" s="6"/>
      <c r="D7236" s="6"/>
      <c r="E7236" s="6"/>
      <c r="F7236" s="6"/>
      <c r="G7236" s="6"/>
      <c r="H7236" s="6"/>
      <c r="I7236" s="6"/>
      <c r="J7236" s="6"/>
      <c r="K7236" s="6"/>
      <c r="L7236" s="6"/>
      <c r="M7236" s="6"/>
      <c r="N7236" s="6"/>
      <c r="O7236" s="6"/>
      <c r="P7236" s="10"/>
      <c r="Q7236" s="15" t="str">
        <f t="shared" ca="1" si="227"/>
        <v>-</v>
      </c>
      <c r="R7236" s="6"/>
      <c r="S7236" s="6"/>
      <c r="T7236" s="6"/>
      <c r="U7236" s="6"/>
      <c r="V7236" s="6"/>
      <c r="W7236" s="6" t="str">
        <f t="shared" si="226"/>
        <v>-</v>
      </c>
      <c r="X7236" s="6"/>
      <c r="Y7236" s="6"/>
      <c r="Z7236" s="6"/>
      <c r="AA7236" s="6"/>
      <c r="AB7236" s="6"/>
      <c r="AC7236" s="6"/>
    </row>
    <row r="7237" spans="1:29" x14ac:dyDescent="0.25">
      <c r="Q7237" s="12" t="str">
        <f t="shared" ca="1" si="227"/>
        <v>-</v>
      </c>
      <c r="W7237" t="str">
        <f t="shared" si="226"/>
        <v>-</v>
      </c>
    </row>
    <row r="7238" spans="1:29" x14ac:dyDescent="0.25">
      <c r="A7238" s="6"/>
      <c r="B7238" s="10"/>
      <c r="C7238" s="6"/>
      <c r="D7238" s="6"/>
      <c r="E7238" s="6"/>
      <c r="F7238" s="6"/>
      <c r="G7238" s="6"/>
      <c r="H7238" s="6"/>
      <c r="I7238" s="6"/>
      <c r="J7238" s="6"/>
      <c r="K7238" s="6"/>
      <c r="L7238" s="6"/>
      <c r="M7238" s="6"/>
      <c r="N7238" s="6"/>
      <c r="O7238" s="6"/>
      <c r="P7238" s="10"/>
      <c r="Q7238" s="15" t="str">
        <f t="shared" ca="1" si="227"/>
        <v>-</v>
      </c>
      <c r="R7238" s="6"/>
      <c r="S7238" s="6"/>
      <c r="T7238" s="6"/>
      <c r="U7238" s="6"/>
      <c r="V7238" s="6"/>
      <c r="W7238" s="6" t="str">
        <f t="shared" si="226"/>
        <v>-</v>
      </c>
      <c r="X7238" s="6"/>
      <c r="Y7238" s="6"/>
      <c r="Z7238" s="6"/>
      <c r="AA7238" s="6"/>
      <c r="AB7238" s="6"/>
      <c r="AC7238" s="6"/>
    </row>
    <row r="7239" spans="1:29" x14ac:dyDescent="0.25">
      <c r="Q7239" s="12" t="str">
        <f t="shared" ca="1" si="227"/>
        <v>-</v>
      </c>
      <c r="W7239" t="str">
        <f t="shared" si="226"/>
        <v>-</v>
      </c>
    </row>
    <row r="7240" spans="1:29" x14ac:dyDescent="0.25">
      <c r="A7240" s="6"/>
      <c r="B7240" s="10"/>
      <c r="C7240" s="6"/>
      <c r="D7240" s="6"/>
      <c r="E7240" s="6"/>
      <c r="F7240" s="6"/>
      <c r="G7240" s="6"/>
      <c r="H7240" s="6"/>
      <c r="I7240" s="6"/>
      <c r="J7240" s="6"/>
      <c r="K7240" s="6"/>
      <c r="L7240" s="6"/>
      <c r="M7240" s="6"/>
      <c r="N7240" s="6"/>
      <c r="O7240" s="6"/>
      <c r="P7240" s="10"/>
      <c r="Q7240" s="15" t="str">
        <f t="shared" ca="1" si="227"/>
        <v>-</v>
      </c>
      <c r="R7240" s="6"/>
      <c r="S7240" s="6"/>
      <c r="T7240" s="6"/>
      <c r="U7240" s="6"/>
      <c r="V7240" s="6"/>
      <c r="W7240" s="6" t="str">
        <f t="shared" ref="W7240:W7303" si="228">IF(OR(ISBLANK(J7240),ISBLANK(V7240)),"-",(IF(J7240=V7240,"Yes","No")))</f>
        <v>-</v>
      </c>
      <c r="X7240" s="6"/>
      <c r="Y7240" s="6"/>
      <c r="Z7240" s="6"/>
      <c r="AA7240" s="6"/>
      <c r="AB7240" s="6"/>
      <c r="AC7240" s="6"/>
    </row>
    <row r="7241" spans="1:29" x14ac:dyDescent="0.25">
      <c r="Q7241" s="12" t="str">
        <f t="shared" ref="Q7241:Q7304" ca="1" si="229">IF(B7241&gt;1/1/1900, (IF(R7241="Closed",(DATEDIF(B7241,P7241,"d"))-(DATEDIF(M7241,O7241,"d")),IF(OR(R7241="Pending",ISBLANK(P7241)),TODAY()-B7241))),"-")</f>
        <v>-</v>
      </c>
      <c r="W7241" t="str">
        <f t="shared" si="228"/>
        <v>-</v>
      </c>
    </row>
    <row r="7242" spans="1:29" x14ac:dyDescent="0.25">
      <c r="A7242" s="6"/>
      <c r="B7242" s="10"/>
      <c r="C7242" s="6"/>
      <c r="D7242" s="6"/>
      <c r="E7242" s="6"/>
      <c r="F7242" s="6"/>
      <c r="G7242" s="6"/>
      <c r="H7242" s="6"/>
      <c r="I7242" s="6"/>
      <c r="J7242" s="6"/>
      <c r="K7242" s="6"/>
      <c r="L7242" s="6"/>
      <c r="M7242" s="6"/>
      <c r="N7242" s="6"/>
      <c r="O7242" s="6"/>
      <c r="P7242" s="10"/>
      <c r="Q7242" s="15" t="str">
        <f t="shared" ca="1" si="229"/>
        <v>-</v>
      </c>
      <c r="R7242" s="6"/>
      <c r="S7242" s="6"/>
      <c r="T7242" s="6"/>
      <c r="U7242" s="6"/>
      <c r="V7242" s="6"/>
      <c r="W7242" s="6" t="str">
        <f t="shared" si="228"/>
        <v>-</v>
      </c>
      <c r="X7242" s="6"/>
      <c r="Y7242" s="6"/>
      <c r="Z7242" s="6"/>
      <c r="AA7242" s="6"/>
      <c r="AB7242" s="6"/>
      <c r="AC7242" s="6"/>
    </row>
    <row r="7243" spans="1:29" x14ac:dyDescent="0.25">
      <c r="Q7243" s="12" t="str">
        <f t="shared" ca="1" si="229"/>
        <v>-</v>
      </c>
      <c r="W7243" t="str">
        <f t="shared" si="228"/>
        <v>-</v>
      </c>
    </row>
    <row r="7244" spans="1:29" x14ac:dyDescent="0.25">
      <c r="A7244" s="6"/>
      <c r="B7244" s="10"/>
      <c r="C7244" s="6"/>
      <c r="D7244" s="6"/>
      <c r="E7244" s="6"/>
      <c r="F7244" s="6"/>
      <c r="G7244" s="6"/>
      <c r="H7244" s="6"/>
      <c r="I7244" s="6"/>
      <c r="J7244" s="6"/>
      <c r="K7244" s="6"/>
      <c r="L7244" s="6"/>
      <c r="M7244" s="6"/>
      <c r="N7244" s="6"/>
      <c r="O7244" s="6"/>
      <c r="P7244" s="10"/>
      <c r="Q7244" s="15" t="str">
        <f t="shared" ca="1" si="229"/>
        <v>-</v>
      </c>
      <c r="R7244" s="6"/>
      <c r="S7244" s="6"/>
      <c r="T7244" s="6"/>
      <c r="U7244" s="6"/>
      <c r="V7244" s="6"/>
      <c r="W7244" s="6" t="str">
        <f t="shared" si="228"/>
        <v>-</v>
      </c>
      <c r="X7244" s="6"/>
      <c r="Y7244" s="6"/>
      <c r="Z7244" s="6"/>
      <c r="AA7244" s="6"/>
      <c r="AB7244" s="6"/>
      <c r="AC7244" s="6"/>
    </row>
    <row r="7245" spans="1:29" x14ac:dyDescent="0.25">
      <c r="Q7245" s="12" t="str">
        <f t="shared" ca="1" si="229"/>
        <v>-</v>
      </c>
      <c r="W7245" t="str">
        <f t="shared" si="228"/>
        <v>-</v>
      </c>
    </row>
    <row r="7246" spans="1:29" x14ac:dyDescent="0.25">
      <c r="A7246" s="6"/>
      <c r="B7246" s="10"/>
      <c r="C7246" s="6"/>
      <c r="D7246" s="6"/>
      <c r="E7246" s="6"/>
      <c r="F7246" s="6"/>
      <c r="G7246" s="6"/>
      <c r="H7246" s="6"/>
      <c r="I7246" s="6"/>
      <c r="J7246" s="6"/>
      <c r="K7246" s="6"/>
      <c r="L7246" s="6"/>
      <c r="M7246" s="6"/>
      <c r="N7246" s="6"/>
      <c r="O7246" s="6"/>
      <c r="P7246" s="10"/>
      <c r="Q7246" s="15" t="str">
        <f t="shared" ca="1" si="229"/>
        <v>-</v>
      </c>
      <c r="R7246" s="6"/>
      <c r="S7246" s="6"/>
      <c r="T7246" s="6"/>
      <c r="U7246" s="6"/>
      <c r="V7246" s="6"/>
      <c r="W7246" s="6" t="str">
        <f t="shared" si="228"/>
        <v>-</v>
      </c>
      <c r="X7246" s="6"/>
      <c r="Y7246" s="6"/>
      <c r="Z7246" s="6"/>
      <c r="AA7246" s="6"/>
      <c r="AB7246" s="6"/>
      <c r="AC7246" s="6"/>
    </row>
    <row r="7247" spans="1:29" x14ac:dyDescent="0.25">
      <c r="Q7247" s="12" t="str">
        <f t="shared" ca="1" si="229"/>
        <v>-</v>
      </c>
      <c r="W7247" t="str">
        <f t="shared" si="228"/>
        <v>-</v>
      </c>
    </row>
    <row r="7248" spans="1:29" x14ac:dyDescent="0.25">
      <c r="A7248" s="6"/>
      <c r="B7248" s="10"/>
      <c r="C7248" s="6"/>
      <c r="D7248" s="6"/>
      <c r="E7248" s="6"/>
      <c r="F7248" s="6"/>
      <c r="G7248" s="6"/>
      <c r="H7248" s="6"/>
      <c r="I7248" s="6"/>
      <c r="J7248" s="6"/>
      <c r="K7248" s="6"/>
      <c r="L7248" s="6"/>
      <c r="M7248" s="6"/>
      <c r="N7248" s="6"/>
      <c r="O7248" s="6"/>
      <c r="P7248" s="10"/>
      <c r="Q7248" s="15" t="str">
        <f t="shared" ca="1" si="229"/>
        <v>-</v>
      </c>
      <c r="R7248" s="6"/>
      <c r="S7248" s="6"/>
      <c r="T7248" s="6"/>
      <c r="U7248" s="6"/>
      <c r="V7248" s="6"/>
      <c r="W7248" s="6" t="str">
        <f t="shared" si="228"/>
        <v>-</v>
      </c>
      <c r="X7248" s="6"/>
      <c r="Y7248" s="6"/>
      <c r="Z7248" s="6"/>
      <c r="AA7248" s="6"/>
      <c r="AB7248" s="6"/>
      <c r="AC7248" s="6"/>
    </row>
    <row r="7249" spans="1:29" x14ac:dyDescent="0.25">
      <c r="Q7249" s="12" t="str">
        <f t="shared" ca="1" si="229"/>
        <v>-</v>
      </c>
      <c r="W7249" t="str">
        <f t="shared" si="228"/>
        <v>-</v>
      </c>
    </row>
    <row r="7250" spans="1:29" x14ac:dyDescent="0.25">
      <c r="A7250" s="6"/>
      <c r="B7250" s="10"/>
      <c r="C7250" s="6"/>
      <c r="D7250" s="6"/>
      <c r="E7250" s="6"/>
      <c r="F7250" s="6"/>
      <c r="G7250" s="6"/>
      <c r="H7250" s="6"/>
      <c r="I7250" s="6"/>
      <c r="J7250" s="6"/>
      <c r="K7250" s="6"/>
      <c r="L7250" s="6"/>
      <c r="M7250" s="6"/>
      <c r="N7250" s="6"/>
      <c r="O7250" s="6"/>
      <c r="P7250" s="10"/>
      <c r="Q7250" s="15" t="str">
        <f t="shared" ca="1" si="229"/>
        <v>-</v>
      </c>
      <c r="R7250" s="6"/>
      <c r="S7250" s="6"/>
      <c r="T7250" s="6"/>
      <c r="U7250" s="6"/>
      <c r="V7250" s="6"/>
      <c r="W7250" s="6" t="str">
        <f t="shared" si="228"/>
        <v>-</v>
      </c>
      <c r="X7250" s="6"/>
      <c r="Y7250" s="6"/>
      <c r="Z7250" s="6"/>
      <c r="AA7250" s="6"/>
      <c r="AB7250" s="6"/>
      <c r="AC7250" s="6"/>
    </row>
    <row r="7251" spans="1:29" x14ac:dyDescent="0.25">
      <c r="Q7251" s="12" t="str">
        <f t="shared" ca="1" si="229"/>
        <v>-</v>
      </c>
      <c r="W7251" t="str">
        <f t="shared" si="228"/>
        <v>-</v>
      </c>
    </row>
    <row r="7252" spans="1:29" x14ac:dyDescent="0.25">
      <c r="A7252" s="6"/>
      <c r="B7252" s="10"/>
      <c r="C7252" s="6"/>
      <c r="D7252" s="6"/>
      <c r="E7252" s="6"/>
      <c r="F7252" s="6"/>
      <c r="G7252" s="6"/>
      <c r="H7252" s="6"/>
      <c r="I7252" s="6"/>
      <c r="J7252" s="6"/>
      <c r="K7252" s="6"/>
      <c r="L7252" s="6"/>
      <c r="M7252" s="6"/>
      <c r="N7252" s="6"/>
      <c r="O7252" s="6"/>
      <c r="P7252" s="10"/>
      <c r="Q7252" s="15" t="str">
        <f t="shared" ca="1" si="229"/>
        <v>-</v>
      </c>
      <c r="R7252" s="6"/>
      <c r="S7252" s="6"/>
      <c r="T7252" s="6"/>
      <c r="U7252" s="6"/>
      <c r="V7252" s="6"/>
      <c r="W7252" s="6" t="str">
        <f t="shared" si="228"/>
        <v>-</v>
      </c>
      <c r="X7252" s="6"/>
      <c r="Y7252" s="6"/>
      <c r="Z7252" s="6"/>
      <c r="AA7252" s="6"/>
      <c r="AB7252" s="6"/>
      <c r="AC7252" s="6"/>
    </row>
    <row r="7253" spans="1:29" x14ac:dyDescent="0.25">
      <c r="Q7253" s="12" t="str">
        <f t="shared" ca="1" si="229"/>
        <v>-</v>
      </c>
      <c r="W7253" t="str">
        <f t="shared" si="228"/>
        <v>-</v>
      </c>
    </row>
    <row r="7254" spans="1:29" x14ac:dyDescent="0.25">
      <c r="A7254" s="6"/>
      <c r="B7254" s="10"/>
      <c r="C7254" s="6"/>
      <c r="D7254" s="6"/>
      <c r="E7254" s="6"/>
      <c r="F7254" s="6"/>
      <c r="G7254" s="6"/>
      <c r="H7254" s="6"/>
      <c r="I7254" s="6"/>
      <c r="J7254" s="6"/>
      <c r="K7254" s="6"/>
      <c r="L7254" s="6"/>
      <c r="M7254" s="6"/>
      <c r="N7254" s="6"/>
      <c r="O7254" s="6"/>
      <c r="P7254" s="10"/>
      <c r="Q7254" s="15" t="str">
        <f t="shared" ca="1" si="229"/>
        <v>-</v>
      </c>
      <c r="R7254" s="6"/>
      <c r="S7254" s="6"/>
      <c r="T7254" s="6"/>
      <c r="U7254" s="6"/>
      <c r="V7254" s="6"/>
      <c r="W7254" s="6" t="str">
        <f t="shared" si="228"/>
        <v>-</v>
      </c>
      <c r="X7254" s="6"/>
      <c r="Y7254" s="6"/>
      <c r="Z7254" s="6"/>
      <c r="AA7254" s="6"/>
      <c r="AB7254" s="6"/>
      <c r="AC7254" s="6"/>
    </row>
    <row r="7255" spans="1:29" x14ac:dyDescent="0.25">
      <c r="Q7255" s="12" t="str">
        <f t="shared" ca="1" si="229"/>
        <v>-</v>
      </c>
      <c r="W7255" t="str">
        <f t="shared" si="228"/>
        <v>-</v>
      </c>
    </row>
    <row r="7256" spans="1:29" x14ac:dyDescent="0.25">
      <c r="A7256" s="6"/>
      <c r="B7256" s="10"/>
      <c r="C7256" s="6"/>
      <c r="D7256" s="6"/>
      <c r="E7256" s="6"/>
      <c r="F7256" s="6"/>
      <c r="G7256" s="6"/>
      <c r="H7256" s="6"/>
      <c r="I7256" s="6"/>
      <c r="J7256" s="6"/>
      <c r="K7256" s="6"/>
      <c r="L7256" s="6"/>
      <c r="M7256" s="6"/>
      <c r="N7256" s="6"/>
      <c r="O7256" s="6"/>
      <c r="P7256" s="10"/>
      <c r="Q7256" s="15" t="str">
        <f t="shared" ca="1" si="229"/>
        <v>-</v>
      </c>
      <c r="R7256" s="6"/>
      <c r="S7256" s="6"/>
      <c r="T7256" s="6"/>
      <c r="U7256" s="6"/>
      <c r="V7256" s="6"/>
      <c r="W7256" s="6" t="str">
        <f t="shared" si="228"/>
        <v>-</v>
      </c>
      <c r="X7256" s="6"/>
      <c r="Y7256" s="6"/>
      <c r="Z7256" s="6"/>
      <c r="AA7256" s="6"/>
      <c r="AB7256" s="6"/>
      <c r="AC7256" s="6"/>
    </row>
    <row r="7257" spans="1:29" x14ac:dyDescent="0.25">
      <c r="Q7257" s="12" t="str">
        <f t="shared" ca="1" si="229"/>
        <v>-</v>
      </c>
      <c r="W7257" t="str">
        <f t="shared" si="228"/>
        <v>-</v>
      </c>
    </row>
    <row r="7258" spans="1:29" x14ac:dyDescent="0.25">
      <c r="A7258" s="6"/>
      <c r="B7258" s="10"/>
      <c r="C7258" s="6"/>
      <c r="D7258" s="6"/>
      <c r="E7258" s="6"/>
      <c r="F7258" s="6"/>
      <c r="G7258" s="6"/>
      <c r="H7258" s="6"/>
      <c r="I7258" s="6"/>
      <c r="J7258" s="6"/>
      <c r="K7258" s="6"/>
      <c r="L7258" s="6"/>
      <c r="M7258" s="6"/>
      <c r="N7258" s="6"/>
      <c r="O7258" s="6"/>
      <c r="P7258" s="10"/>
      <c r="Q7258" s="15" t="str">
        <f t="shared" ca="1" si="229"/>
        <v>-</v>
      </c>
      <c r="R7258" s="6"/>
      <c r="S7258" s="6"/>
      <c r="T7258" s="6"/>
      <c r="U7258" s="6"/>
      <c r="V7258" s="6"/>
      <c r="W7258" s="6" t="str">
        <f t="shared" si="228"/>
        <v>-</v>
      </c>
      <c r="X7258" s="6"/>
      <c r="Y7258" s="6"/>
      <c r="Z7258" s="6"/>
      <c r="AA7258" s="6"/>
      <c r="AB7258" s="6"/>
      <c r="AC7258" s="6"/>
    </row>
    <row r="7259" spans="1:29" x14ac:dyDescent="0.25">
      <c r="Q7259" s="12" t="str">
        <f t="shared" ca="1" si="229"/>
        <v>-</v>
      </c>
      <c r="W7259" t="str">
        <f t="shared" si="228"/>
        <v>-</v>
      </c>
    </row>
    <row r="7260" spans="1:29" x14ac:dyDescent="0.25">
      <c r="A7260" s="6"/>
      <c r="B7260" s="10"/>
      <c r="C7260" s="6"/>
      <c r="D7260" s="6"/>
      <c r="E7260" s="6"/>
      <c r="F7260" s="6"/>
      <c r="G7260" s="6"/>
      <c r="H7260" s="6"/>
      <c r="I7260" s="6"/>
      <c r="J7260" s="6"/>
      <c r="K7260" s="6"/>
      <c r="L7260" s="6"/>
      <c r="M7260" s="6"/>
      <c r="N7260" s="6"/>
      <c r="O7260" s="6"/>
      <c r="P7260" s="10"/>
      <c r="Q7260" s="15" t="str">
        <f t="shared" ca="1" si="229"/>
        <v>-</v>
      </c>
      <c r="R7260" s="6"/>
      <c r="S7260" s="6"/>
      <c r="T7260" s="6"/>
      <c r="U7260" s="6"/>
      <c r="V7260" s="6"/>
      <c r="W7260" s="6" t="str">
        <f t="shared" si="228"/>
        <v>-</v>
      </c>
      <c r="X7260" s="6"/>
      <c r="Y7260" s="6"/>
      <c r="Z7260" s="6"/>
      <c r="AA7260" s="6"/>
      <c r="AB7260" s="6"/>
      <c r="AC7260" s="6"/>
    </row>
    <row r="7261" spans="1:29" x14ac:dyDescent="0.25">
      <c r="Q7261" s="12" t="str">
        <f t="shared" ca="1" si="229"/>
        <v>-</v>
      </c>
      <c r="W7261" t="str">
        <f t="shared" si="228"/>
        <v>-</v>
      </c>
    </row>
    <row r="7262" spans="1:29" x14ac:dyDescent="0.25">
      <c r="A7262" s="6"/>
      <c r="B7262" s="10"/>
      <c r="C7262" s="6"/>
      <c r="D7262" s="6"/>
      <c r="E7262" s="6"/>
      <c r="F7262" s="6"/>
      <c r="G7262" s="6"/>
      <c r="H7262" s="6"/>
      <c r="I7262" s="6"/>
      <c r="J7262" s="6"/>
      <c r="K7262" s="6"/>
      <c r="L7262" s="6"/>
      <c r="M7262" s="6"/>
      <c r="N7262" s="6"/>
      <c r="O7262" s="6"/>
      <c r="P7262" s="10"/>
      <c r="Q7262" s="15" t="str">
        <f t="shared" ca="1" si="229"/>
        <v>-</v>
      </c>
      <c r="R7262" s="6"/>
      <c r="S7262" s="6"/>
      <c r="T7262" s="6"/>
      <c r="U7262" s="6"/>
      <c r="V7262" s="6"/>
      <c r="W7262" s="6" t="str">
        <f t="shared" si="228"/>
        <v>-</v>
      </c>
      <c r="X7262" s="6"/>
      <c r="Y7262" s="6"/>
      <c r="Z7262" s="6"/>
      <c r="AA7262" s="6"/>
      <c r="AB7262" s="6"/>
      <c r="AC7262" s="6"/>
    </row>
    <row r="7263" spans="1:29" x14ac:dyDescent="0.25">
      <c r="Q7263" s="12" t="str">
        <f t="shared" ca="1" si="229"/>
        <v>-</v>
      </c>
      <c r="W7263" t="str">
        <f t="shared" si="228"/>
        <v>-</v>
      </c>
    </row>
    <row r="7264" spans="1:29" x14ac:dyDescent="0.25">
      <c r="A7264" s="6"/>
      <c r="B7264" s="10"/>
      <c r="C7264" s="6"/>
      <c r="D7264" s="6"/>
      <c r="E7264" s="6"/>
      <c r="F7264" s="6"/>
      <c r="G7264" s="6"/>
      <c r="H7264" s="6"/>
      <c r="I7264" s="6"/>
      <c r="J7264" s="6"/>
      <c r="K7264" s="6"/>
      <c r="L7264" s="6"/>
      <c r="M7264" s="6"/>
      <c r="N7264" s="6"/>
      <c r="O7264" s="6"/>
      <c r="P7264" s="10"/>
      <c r="Q7264" s="15" t="str">
        <f t="shared" ca="1" si="229"/>
        <v>-</v>
      </c>
      <c r="R7264" s="6"/>
      <c r="S7264" s="6"/>
      <c r="T7264" s="6"/>
      <c r="U7264" s="6"/>
      <c r="V7264" s="6"/>
      <c r="W7264" s="6" t="str">
        <f t="shared" si="228"/>
        <v>-</v>
      </c>
      <c r="X7264" s="6"/>
      <c r="Y7264" s="6"/>
      <c r="Z7264" s="6"/>
      <c r="AA7264" s="6"/>
      <c r="AB7264" s="6"/>
      <c r="AC7264" s="6"/>
    </row>
    <row r="7265" spans="1:29" x14ac:dyDescent="0.25">
      <c r="Q7265" s="12" t="str">
        <f t="shared" ca="1" si="229"/>
        <v>-</v>
      </c>
      <c r="W7265" t="str">
        <f t="shared" si="228"/>
        <v>-</v>
      </c>
    </row>
    <row r="7266" spans="1:29" x14ac:dyDescent="0.25">
      <c r="A7266" s="6"/>
      <c r="B7266" s="10"/>
      <c r="C7266" s="6"/>
      <c r="D7266" s="6"/>
      <c r="E7266" s="6"/>
      <c r="F7266" s="6"/>
      <c r="G7266" s="6"/>
      <c r="H7266" s="6"/>
      <c r="I7266" s="6"/>
      <c r="J7266" s="6"/>
      <c r="K7266" s="6"/>
      <c r="L7266" s="6"/>
      <c r="M7266" s="6"/>
      <c r="N7266" s="6"/>
      <c r="O7266" s="6"/>
      <c r="P7266" s="10"/>
      <c r="Q7266" s="15" t="str">
        <f t="shared" ca="1" si="229"/>
        <v>-</v>
      </c>
      <c r="R7266" s="6"/>
      <c r="S7266" s="6"/>
      <c r="T7266" s="6"/>
      <c r="U7266" s="6"/>
      <c r="V7266" s="6"/>
      <c r="W7266" s="6" t="str">
        <f t="shared" si="228"/>
        <v>-</v>
      </c>
      <c r="X7266" s="6"/>
      <c r="Y7266" s="6"/>
      <c r="Z7266" s="6"/>
      <c r="AA7266" s="6"/>
      <c r="AB7266" s="6"/>
      <c r="AC7266" s="6"/>
    </row>
    <row r="7267" spans="1:29" x14ac:dyDescent="0.25">
      <c r="Q7267" s="12" t="str">
        <f t="shared" ca="1" si="229"/>
        <v>-</v>
      </c>
      <c r="W7267" t="str">
        <f t="shared" si="228"/>
        <v>-</v>
      </c>
    </row>
    <row r="7268" spans="1:29" x14ac:dyDescent="0.25">
      <c r="A7268" s="6"/>
      <c r="B7268" s="10"/>
      <c r="C7268" s="6"/>
      <c r="D7268" s="6"/>
      <c r="E7268" s="6"/>
      <c r="F7268" s="6"/>
      <c r="G7268" s="6"/>
      <c r="H7268" s="6"/>
      <c r="I7268" s="6"/>
      <c r="J7268" s="6"/>
      <c r="K7268" s="6"/>
      <c r="L7268" s="6"/>
      <c r="M7268" s="6"/>
      <c r="N7268" s="6"/>
      <c r="O7268" s="6"/>
      <c r="P7268" s="10"/>
      <c r="Q7268" s="15" t="str">
        <f t="shared" ca="1" si="229"/>
        <v>-</v>
      </c>
      <c r="R7268" s="6"/>
      <c r="S7268" s="6"/>
      <c r="T7268" s="6"/>
      <c r="U7268" s="6"/>
      <c r="V7268" s="6"/>
      <c r="W7268" s="6" t="str">
        <f t="shared" si="228"/>
        <v>-</v>
      </c>
      <c r="X7268" s="6"/>
      <c r="Y7268" s="6"/>
      <c r="Z7268" s="6"/>
      <c r="AA7268" s="6"/>
      <c r="AB7268" s="6"/>
      <c r="AC7268" s="6"/>
    </row>
    <row r="7269" spans="1:29" x14ac:dyDescent="0.25">
      <c r="Q7269" s="12" t="str">
        <f t="shared" ca="1" si="229"/>
        <v>-</v>
      </c>
      <c r="W7269" t="str">
        <f t="shared" si="228"/>
        <v>-</v>
      </c>
    </row>
    <row r="7270" spans="1:29" x14ac:dyDescent="0.25">
      <c r="A7270" s="6"/>
      <c r="B7270" s="10"/>
      <c r="C7270" s="6"/>
      <c r="D7270" s="6"/>
      <c r="E7270" s="6"/>
      <c r="F7270" s="6"/>
      <c r="G7270" s="6"/>
      <c r="H7270" s="6"/>
      <c r="I7270" s="6"/>
      <c r="J7270" s="6"/>
      <c r="K7270" s="6"/>
      <c r="L7270" s="6"/>
      <c r="M7270" s="6"/>
      <c r="N7270" s="6"/>
      <c r="O7270" s="6"/>
      <c r="P7270" s="10"/>
      <c r="Q7270" s="15" t="str">
        <f t="shared" ca="1" si="229"/>
        <v>-</v>
      </c>
      <c r="R7270" s="6"/>
      <c r="S7270" s="6"/>
      <c r="T7270" s="6"/>
      <c r="U7270" s="6"/>
      <c r="V7270" s="6"/>
      <c r="W7270" s="6" t="str">
        <f t="shared" si="228"/>
        <v>-</v>
      </c>
      <c r="X7270" s="6"/>
      <c r="Y7270" s="6"/>
      <c r="Z7270" s="6"/>
      <c r="AA7270" s="6"/>
      <c r="AB7270" s="6"/>
      <c r="AC7270" s="6"/>
    </row>
    <row r="7271" spans="1:29" x14ac:dyDescent="0.25">
      <c r="Q7271" s="12" t="str">
        <f t="shared" ca="1" si="229"/>
        <v>-</v>
      </c>
      <c r="W7271" t="str">
        <f t="shared" si="228"/>
        <v>-</v>
      </c>
    </row>
    <row r="7272" spans="1:29" x14ac:dyDescent="0.25">
      <c r="A7272" s="6"/>
      <c r="B7272" s="10"/>
      <c r="C7272" s="6"/>
      <c r="D7272" s="6"/>
      <c r="E7272" s="6"/>
      <c r="F7272" s="6"/>
      <c r="G7272" s="6"/>
      <c r="H7272" s="6"/>
      <c r="I7272" s="6"/>
      <c r="J7272" s="6"/>
      <c r="K7272" s="6"/>
      <c r="L7272" s="6"/>
      <c r="M7272" s="6"/>
      <c r="N7272" s="6"/>
      <c r="O7272" s="6"/>
      <c r="P7272" s="10"/>
      <c r="Q7272" s="15" t="str">
        <f t="shared" ca="1" si="229"/>
        <v>-</v>
      </c>
      <c r="R7272" s="6"/>
      <c r="S7272" s="6"/>
      <c r="T7272" s="6"/>
      <c r="U7272" s="6"/>
      <c r="V7272" s="6"/>
      <c r="W7272" s="6" t="str">
        <f t="shared" si="228"/>
        <v>-</v>
      </c>
      <c r="X7272" s="6"/>
      <c r="Y7272" s="6"/>
      <c r="Z7272" s="6"/>
      <c r="AA7272" s="6"/>
      <c r="AB7272" s="6"/>
      <c r="AC7272" s="6"/>
    </row>
    <row r="7273" spans="1:29" x14ac:dyDescent="0.25">
      <c r="Q7273" s="12" t="str">
        <f t="shared" ca="1" si="229"/>
        <v>-</v>
      </c>
      <c r="W7273" t="str">
        <f t="shared" si="228"/>
        <v>-</v>
      </c>
    </row>
    <row r="7274" spans="1:29" x14ac:dyDescent="0.25">
      <c r="A7274" s="6"/>
      <c r="B7274" s="10"/>
      <c r="C7274" s="6"/>
      <c r="D7274" s="6"/>
      <c r="E7274" s="6"/>
      <c r="F7274" s="6"/>
      <c r="G7274" s="6"/>
      <c r="H7274" s="6"/>
      <c r="I7274" s="6"/>
      <c r="J7274" s="6"/>
      <c r="K7274" s="6"/>
      <c r="L7274" s="6"/>
      <c r="M7274" s="6"/>
      <c r="N7274" s="6"/>
      <c r="O7274" s="6"/>
      <c r="P7274" s="10"/>
      <c r="Q7274" s="15" t="str">
        <f t="shared" ca="1" si="229"/>
        <v>-</v>
      </c>
      <c r="R7274" s="6"/>
      <c r="S7274" s="6"/>
      <c r="T7274" s="6"/>
      <c r="U7274" s="6"/>
      <c r="V7274" s="6"/>
      <c r="W7274" s="6" t="str">
        <f t="shared" si="228"/>
        <v>-</v>
      </c>
      <c r="X7274" s="6"/>
      <c r="Y7274" s="6"/>
      <c r="Z7274" s="6"/>
      <c r="AA7274" s="6"/>
      <c r="AB7274" s="6"/>
      <c r="AC7274" s="6"/>
    </row>
    <row r="7275" spans="1:29" x14ac:dyDescent="0.25">
      <c r="Q7275" s="12" t="str">
        <f t="shared" ca="1" si="229"/>
        <v>-</v>
      </c>
      <c r="W7275" t="str">
        <f t="shared" si="228"/>
        <v>-</v>
      </c>
    </row>
    <row r="7276" spans="1:29" x14ac:dyDescent="0.25">
      <c r="A7276" s="6"/>
      <c r="B7276" s="10"/>
      <c r="C7276" s="6"/>
      <c r="D7276" s="6"/>
      <c r="E7276" s="6"/>
      <c r="F7276" s="6"/>
      <c r="G7276" s="6"/>
      <c r="H7276" s="6"/>
      <c r="I7276" s="6"/>
      <c r="J7276" s="6"/>
      <c r="K7276" s="6"/>
      <c r="L7276" s="6"/>
      <c r="M7276" s="6"/>
      <c r="N7276" s="6"/>
      <c r="O7276" s="6"/>
      <c r="P7276" s="10"/>
      <c r="Q7276" s="15" t="str">
        <f t="shared" ca="1" si="229"/>
        <v>-</v>
      </c>
      <c r="R7276" s="6"/>
      <c r="S7276" s="6"/>
      <c r="T7276" s="6"/>
      <c r="U7276" s="6"/>
      <c r="V7276" s="6"/>
      <c r="W7276" s="6" t="str">
        <f t="shared" si="228"/>
        <v>-</v>
      </c>
      <c r="X7276" s="6"/>
      <c r="Y7276" s="6"/>
      <c r="Z7276" s="6"/>
      <c r="AA7276" s="6"/>
      <c r="AB7276" s="6"/>
      <c r="AC7276" s="6"/>
    </row>
    <row r="7277" spans="1:29" x14ac:dyDescent="0.25">
      <c r="Q7277" s="12" t="str">
        <f t="shared" ca="1" si="229"/>
        <v>-</v>
      </c>
      <c r="W7277" t="str">
        <f t="shared" si="228"/>
        <v>-</v>
      </c>
    </row>
    <row r="7278" spans="1:29" x14ac:dyDescent="0.25">
      <c r="A7278" s="6"/>
      <c r="B7278" s="10"/>
      <c r="C7278" s="6"/>
      <c r="D7278" s="6"/>
      <c r="E7278" s="6"/>
      <c r="F7278" s="6"/>
      <c r="G7278" s="6"/>
      <c r="H7278" s="6"/>
      <c r="I7278" s="6"/>
      <c r="J7278" s="6"/>
      <c r="K7278" s="6"/>
      <c r="L7278" s="6"/>
      <c r="M7278" s="6"/>
      <c r="N7278" s="6"/>
      <c r="O7278" s="6"/>
      <c r="P7278" s="10"/>
      <c r="Q7278" s="15" t="str">
        <f t="shared" ca="1" si="229"/>
        <v>-</v>
      </c>
      <c r="R7278" s="6"/>
      <c r="S7278" s="6"/>
      <c r="T7278" s="6"/>
      <c r="U7278" s="6"/>
      <c r="V7278" s="6"/>
      <c r="W7278" s="6" t="str">
        <f t="shared" si="228"/>
        <v>-</v>
      </c>
      <c r="X7278" s="6"/>
      <c r="Y7278" s="6"/>
      <c r="Z7278" s="6"/>
      <c r="AA7278" s="6"/>
      <c r="AB7278" s="6"/>
      <c r="AC7278" s="6"/>
    </row>
    <row r="7279" spans="1:29" x14ac:dyDescent="0.25">
      <c r="Q7279" s="12" t="str">
        <f t="shared" ca="1" si="229"/>
        <v>-</v>
      </c>
      <c r="W7279" t="str">
        <f t="shared" si="228"/>
        <v>-</v>
      </c>
    </row>
    <row r="7280" spans="1:29" x14ac:dyDescent="0.25">
      <c r="A7280" s="6"/>
      <c r="B7280" s="10"/>
      <c r="C7280" s="6"/>
      <c r="D7280" s="6"/>
      <c r="E7280" s="6"/>
      <c r="F7280" s="6"/>
      <c r="G7280" s="6"/>
      <c r="H7280" s="6"/>
      <c r="I7280" s="6"/>
      <c r="J7280" s="6"/>
      <c r="K7280" s="6"/>
      <c r="L7280" s="6"/>
      <c r="M7280" s="6"/>
      <c r="N7280" s="6"/>
      <c r="O7280" s="6"/>
      <c r="P7280" s="10"/>
      <c r="Q7280" s="15" t="str">
        <f t="shared" ca="1" si="229"/>
        <v>-</v>
      </c>
      <c r="R7280" s="6"/>
      <c r="S7280" s="6"/>
      <c r="T7280" s="6"/>
      <c r="U7280" s="6"/>
      <c r="V7280" s="6"/>
      <c r="W7280" s="6" t="str">
        <f t="shared" si="228"/>
        <v>-</v>
      </c>
      <c r="X7280" s="6"/>
      <c r="Y7280" s="6"/>
      <c r="Z7280" s="6"/>
      <c r="AA7280" s="6"/>
      <c r="AB7280" s="6"/>
      <c r="AC7280" s="6"/>
    </row>
    <row r="7281" spans="1:29" x14ac:dyDescent="0.25">
      <c r="Q7281" s="12" t="str">
        <f t="shared" ca="1" si="229"/>
        <v>-</v>
      </c>
      <c r="W7281" t="str">
        <f t="shared" si="228"/>
        <v>-</v>
      </c>
    </row>
    <row r="7282" spans="1:29" x14ac:dyDescent="0.25">
      <c r="A7282" s="6"/>
      <c r="B7282" s="10"/>
      <c r="C7282" s="6"/>
      <c r="D7282" s="6"/>
      <c r="E7282" s="6"/>
      <c r="F7282" s="6"/>
      <c r="G7282" s="6"/>
      <c r="H7282" s="6"/>
      <c r="I7282" s="6"/>
      <c r="J7282" s="6"/>
      <c r="K7282" s="6"/>
      <c r="L7282" s="6"/>
      <c r="M7282" s="6"/>
      <c r="N7282" s="6"/>
      <c r="O7282" s="6"/>
      <c r="P7282" s="10"/>
      <c r="Q7282" s="15" t="str">
        <f t="shared" ca="1" si="229"/>
        <v>-</v>
      </c>
      <c r="R7282" s="6"/>
      <c r="S7282" s="6"/>
      <c r="T7282" s="6"/>
      <c r="U7282" s="6"/>
      <c r="V7282" s="6"/>
      <c r="W7282" s="6" t="str">
        <f t="shared" si="228"/>
        <v>-</v>
      </c>
      <c r="X7282" s="6"/>
      <c r="Y7282" s="6"/>
      <c r="Z7282" s="6"/>
      <c r="AA7282" s="6"/>
      <c r="AB7282" s="6"/>
      <c r="AC7282" s="6"/>
    </row>
    <row r="7283" spans="1:29" x14ac:dyDescent="0.25">
      <c r="Q7283" s="12" t="str">
        <f t="shared" ca="1" si="229"/>
        <v>-</v>
      </c>
      <c r="W7283" t="str">
        <f t="shared" si="228"/>
        <v>-</v>
      </c>
    </row>
    <row r="7284" spans="1:29" x14ac:dyDescent="0.25">
      <c r="A7284" s="6"/>
      <c r="B7284" s="10"/>
      <c r="C7284" s="6"/>
      <c r="D7284" s="6"/>
      <c r="E7284" s="6"/>
      <c r="F7284" s="6"/>
      <c r="G7284" s="6"/>
      <c r="H7284" s="6"/>
      <c r="I7284" s="6"/>
      <c r="J7284" s="6"/>
      <c r="K7284" s="6"/>
      <c r="L7284" s="6"/>
      <c r="M7284" s="6"/>
      <c r="N7284" s="6"/>
      <c r="O7284" s="6"/>
      <c r="P7284" s="10"/>
      <c r="Q7284" s="15" t="str">
        <f t="shared" ca="1" si="229"/>
        <v>-</v>
      </c>
      <c r="R7284" s="6"/>
      <c r="S7284" s="6"/>
      <c r="T7284" s="6"/>
      <c r="U7284" s="6"/>
      <c r="V7284" s="6"/>
      <c r="W7284" s="6" t="str">
        <f t="shared" si="228"/>
        <v>-</v>
      </c>
      <c r="X7284" s="6"/>
      <c r="Y7284" s="6"/>
      <c r="Z7284" s="6"/>
      <c r="AA7284" s="6"/>
      <c r="AB7284" s="6"/>
      <c r="AC7284" s="6"/>
    </row>
    <row r="7285" spans="1:29" x14ac:dyDescent="0.25">
      <c r="Q7285" s="12" t="str">
        <f t="shared" ca="1" si="229"/>
        <v>-</v>
      </c>
      <c r="W7285" t="str">
        <f t="shared" si="228"/>
        <v>-</v>
      </c>
    </row>
    <row r="7286" spans="1:29" x14ac:dyDescent="0.25">
      <c r="A7286" s="6"/>
      <c r="B7286" s="10"/>
      <c r="C7286" s="6"/>
      <c r="D7286" s="6"/>
      <c r="E7286" s="6"/>
      <c r="F7286" s="6"/>
      <c r="G7286" s="6"/>
      <c r="H7286" s="6"/>
      <c r="I7286" s="6"/>
      <c r="J7286" s="6"/>
      <c r="K7286" s="6"/>
      <c r="L7286" s="6"/>
      <c r="M7286" s="6"/>
      <c r="N7286" s="6"/>
      <c r="O7286" s="6"/>
      <c r="P7286" s="10"/>
      <c r="Q7286" s="15" t="str">
        <f t="shared" ca="1" si="229"/>
        <v>-</v>
      </c>
      <c r="R7286" s="6"/>
      <c r="S7286" s="6"/>
      <c r="T7286" s="6"/>
      <c r="U7286" s="6"/>
      <c r="V7286" s="6"/>
      <c r="W7286" s="6" t="str">
        <f t="shared" si="228"/>
        <v>-</v>
      </c>
      <c r="X7286" s="6"/>
      <c r="Y7286" s="6"/>
      <c r="Z7286" s="6"/>
      <c r="AA7286" s="6"/>
      <c r="AB7286" s="6"/>
      <c r="AC7286" s="6"/>
    </row>
    <row r="7287" spans="1:29" x14ac:dyDescent="0.25">
      <c r="Q7287" s="12" t="str">
        <f t="shared" ca="1" si="229"/>
        <v>-</v>
      </c>
      <c r="W7287" t="str">
        <f t="shared" si="228"/>
        <v>-</v>
      </c>
    </row>
    <row r="7288" spans="1:29" x14ac:dyDescent="0.25">
      <c r="A7288" s="6"/>
      <c r="B7288" s="10"/>
      <c r="C7288" s="6"/>
      <c r="D7288" s="6"/>
      <c r="E7288" s="6"/>
      <c r="F7288" s="6"/>
      <c r="G7288" s="6"/>
      <c r="H7288" s="6"/>
      <c r="I7288" s="6"/>
      <c r="J7288" s="6"/>
      <c r="K7288" s="6"/>
      <c r="L7288" s="6"/>
      <c r="M7288" s="6"/>
      <c r="N7288" s="6"/>
      <c r="O7288" s="6"/>
      <c r="P7288" s="10"/>
      <c r="Q7288" s="15" t="str">
        <f t="shared" ca="1" si="229"/>
        <v>-</v>
      </c>
      <c r="R7288" s="6"/>
      <c r="S7288" s="6"/>
      <c r="T7288" s="6"/>
      <c r="U7288" s="6"/>
      <c r="V7288" s="6"/>
      <c r="W7288" s="6" t="str">
        <f t="shared" si="228"/>
        <v>-</v>
      </c>
      <c r="X7288" s="6"/>
      <c r="Y7288" s="6"/>
      <c r="Z7288" s="6"/>
      <c r="AA7288" s="6"/>
      <c r="AB7288" s="6"/>
      <c r="AC7288" s="6"/>
    </row>
    <row r="7289" spans="1:29" x14ac:dyDescent="0.25">
      <c r="Q7289" s="12" t="str">
        <f t="shared" ca="1" si="229"/>
        <v>-</v>
      </c>
      <c r="W7289" t="str">
        <f t="shared" si="228"/>
        <v>-</v>
      </c>
    </row>
    <row r="7290" spans="1:29" x14ac:dyDescent="0.25">
      <c r="A7290" s="6"/>
      <c r="B7290" s="10"/>
      <c r="C7290" s="6"/>
      <c r="D7290" s="6"/>
      <c r="E7290" s="6"/>
      <c r="F7290" s="6"/>
      <c r="G7290" s="6"/>
      <c r="H7290" s="6"/>
      <c r="I7290" s="6"/>
      <c r="J7290" s="6"/>
      <c r="K7290" s="6"/>
      <c r="L7290" s="6"/>
      <c r="M7290" s="6"/>
      <c r="N7290" s="6"/>
      <c r="O7290" s="6"/>
      <c r="P7290" s="10"/>
      <c r="Q7290" s="15" t="str">
        <f t="shared" ca="1" si="229"/>
        <v>-</v>
      </c>
      <c r="R7290" s="6"/>
      <c r="S7290" s="6"/>
      <c r="T7290" s="6"/>
      <c r="U7290" s="6"/>
      <c r="V7290" s="6"/>
      <c r="W7290" s="6" t="str">
        <f t="shared" si="228"/>
        <v>-</v>
      </c>
      <c r="X7290" s="6"/>
      <c r="Y7290" s="6"/>
      <c r="Z7290" s="6"/>
      <c r="AA7290" s="6"/>
      <c r="AB7290" s="6"/>
      <c r="AC7290" s="6"/>
    </row>
    <row r="7291" spans="1:29" x14ac:dyDescent="0.25">
      <c r="Q7291" s="12" t="str">
        <f t="shared" ca="1" si="229"/>
        <v>-</v>
      </c>
      <c r="W7291" t="str">
        <f t="shared" si="228"/>
        <v>-</v>
      </c>
    </row>
    <row r="7292" spans="1:29" x14ac:dyDescent="0.25">
      <c r="A7292" s="6"/>
      <c r="B7292" s="10"/>
      <c r="C7292" s="6"/>
      <c r="D7292" s="6"/>
      <c r="E7292" s="6"/>
      <c r="F7292" s="6"/>
      <c r="G7292" s="6"/>
      <c r="H7292" s="6"/>
      <c r="I7292" s="6"/>
      <c r="J7292" s="6"/>
      <c r="K7292" s="6"/>
      <c r="L7292" s="6"/>
      <c r="M7292" s="6"/>
      <c r="N7292" s="6"/>
      <c r="O7292" s="6"/>
      <c r="P7292" s="10"/>
      <c r="Q7292" s="15" t="str">
        <f t="shared" ca="1" si="229"/>
        <v>-</v>
      </c>
      <c r="R7292" s="6"/>
      <c r="S7292" s="6"/>
      <c r="T7292" s="6"/>
      <c r="U7292" s="6"/>
      <c r="V7292" s="6"/>
      <c r="W7292" s="6" t="str">
        <f t="shared" si="228"/>
        <v>-</v>
      </c>
      <c r="X7292" s="6"/>
      <c r="Y7292" s="6"/>
      <c r="Z7292" s="6"/>
      <c r="AA7292" s="6"/>
      <c r="AB7292" s="6"/>
      <c r="AC7292" s="6"/>
    </row>
    <row r="7293" spans="1:29" x14ac:dyDescent="0.25">
      <c r="Q7293" s="12" t="str">
        <f t="shared" ca="1" si="229"/>
        <v>-</v>
      </c>
      <c r="W7293" t="str">
        <f t="shared" si="228"/>
        <v>-</v>
      </c>
    </row>
    <row r="7294" spans="1:29" x14ac:dyDescent="0.25">
      <c r="A7294" s="6"/>
      <c r="B7294" s="10"/>
      <c r="C7294" s="6"/>
      <c r="D7294" s="6"/>
      <c r="E7294" s="6"/>
      <c r="F7294" s="6"/>
      <c r="G7294" s="6"/>
      <c r="H7294" s="6"/>
      <c r="I7294" s="6"/>
      <c r="J7294" s="6"/>
      <c r="K7294" s="6"/>
      <c r="L7294" s="6"/>
      <c r="M7294" s="6"/>
      <c r="N7294" s="6"/>
      <c r="O7294" s="6"/>
      <c r="P7294" s="10"/>
      <c r="Q7294" s="15" t="str">
        <f t="shared" ca="1" si="229"/>
        <v>-</v>
      </c>
      <c r="R7294" s="6"/>
      <c r="S7294" s="6"/>
      <c r="T7294" s="6"/>
      <c r="U7294" s="6"/>
      <c r="V7294" s="6"/>
      <c r="W7294" s="6" t="str">
        <f t="shared" si="228"/>
        <v>-</v>
      </c>
      <c r="X7294" s="6"/>
      <c r="Y7294" s="6"/>
      <c r="Z7294" s="6"/>
      <c r="AA7294" s="6"/>
      <c r="AB7294" s="6"/>
      <c r="AC7294" s="6"/>
    </row>
    <row r="7295" spans="1:29" x14ac:dyDescent="0.25">
      <c r="Q7295" s="12" t="str">
        <f t="shared" ca="1" si="229"/>
        <v>-</v>
      </c>
      <c r="W7295" t="str">
        <f t="shared" si="228"/>
        <v>-</v>
      </c>
    </row>
    <row r="7296" spans="1:29" x14ac:dyDescent="0.25">
      <c r="A7296" s="6"/>
      <c r="B7296" s="10"/>
      <c r="C7296" s="6"/>
      <c r="D7296" s="6"/>
      <c r="E7296" s="6"/>
      <c r="F7296" s="6"/>
      <c r="G7296" s="6"/>
      <c r="H7296" s="6"/>
      <c r="I7296" s="6"/>
      <c r="J7296" s="6"/>
      <c r="K7296" s="6"/>
      <c r="L7296" s="6"/>
      <c r="M7296" s="6"/>
      <c r="N7296" s="6"/>
      <c r="O7296" s="6"/>
      <c r="P7296" s="10"/>
      <c r="Q7296" s="15" t="str">
        <f t="shared" ca="1" si="229"/>
        <v>-</v>
      </c>
      <c r="R7296" s="6"/>
      <c r="S7296" s="6"/>
      <c r="T7296" s="6"/>
      <c r="U7296" s="6"/>
      <c r="V7296" s="6"/>
      <c r="W7296" s="6" t="str">
        <f t="shared" si="228"/>
        <v>-</v>
      </c>
      <c r="X7296" s="6"/>
      <c r="Y7296" s="6"/>
      <c r="Z7296" s="6"/>
      <c r="AA7296" s="6"/>
      <c r="AB7296" s="6"/>
      <c r="AC7296" s="6"/>
    </row>
    <row r="7297" spans="1:29" x14ac:dyDescent="0.25">
      <c r="Q7297" s="12" t="str">
        <f t="shared" ca="1" si="229"/>
        <v>-</v>
      </c>
      <c r="W7297" t="str">
        <f t="shared" si="228"/>
        <v>-</v>
      </c>
    </row>
    <row r="7298" spans="1:29" x14ac:dyDescent="0.25">
      <c r="A7298" s="6"/>
      <c r="B7298" s="10"/>
      <c r="C7298" s="6"/>
      <c r="D7298" s="6"/>
      <c r="E7298" s="6"/>
      <c r="F7298" s="6"/>
      <c r="G7298" s="6"/>
      <c r="H7298" s="6"/>
      <c r="I7298" s="6"/>
      <c r="J7298" s="6"/>
      <c r="K7298" s="6"/>
      <c r="L7298" s="6"/>
      <c r="M7298" s="6"/>
      <c r="N7298" s="6"/>
      <c r="O7298" s="6"/>
      <c r="P7298" s="10"/>
      <c r="Q7298" s="15" t="str">
        <f t="shared" ca="1" si="229"/>
        <v>-</v>
      </c>
      <c r="R7298" s="6"/>
      <c r="S7298" s="6"/>
      <c r="T7298" s="6"/>
      <c r="U7298" s="6"/>
      <c r="V7298" s="6"/>
      <c r="W7298" s="6" t="str">
        <f t="shared" si="228"/>
        <v>-</v>
      </c>
      <c r="X7298" s="6"/>
      <c r="Y7298" s="6"/>
      <c r="Z7298" s="6"/>
      <c r="AA7298" s="6"/>
      <c r="AB7298" s="6"/>
      <c r="AC7298" s="6"/>
    </row>
    <row r="7299" spans="1:29" x14ac:dyDescent="0.25">
      <c r="Q7299" s="12" t="str">
        <f t="shared" ca="1" si="229"/>
        <v>-</v>
      </c>
      <c r="W7299" t="str">
        <f t="shared" si="228"/>
        <v>-</v>
      </c>
    </row>
    <row r="7300" spans="1:29" x14ac:dyDescent="0.25">
      <c r="A7300" s="6"/>
      <c r="B7300" s="10"/>
      <c r="C7300" s="6"/>
      <c r="D7300" s="6"/>
      <c r="E7300" s="6"/>
      <c r="F7300" s="6"/>
      <c r="G7300" s="6"/>
      <c r="H7300" s="6"/>
      <c r="I7300" s="6"/>
      <c r="J7300" s="6"/>
      <c r="K7300" s="6"/>
      <c r="L7300" s="6"/>
      <c r="M7300" s="6"/>
      <c r="N7300" s="6"/>
      <c r="O7300" s="6"/>
      <c r="P7300" s="10"/>
      <c r="Q7300" s="15" t="str">
        <f t="shared" ca="1" si="229"/>
        <v>-</v>
      </c>
      <c r="R7300" s="6"/>
      <c r="S7300" s="6"/>
      <c r="T7300" s="6"/>
      <c r="U7300" s="6"/>
      <c r="V7300" s="6"/>
      <c r="W7300" s="6" t="str">
        <f t="shared" si="228"/>
        <v>-</v>
      </c>
      <c r="X7300" s="6"/>
      <c r="Y7300" s="6"/>
      <c r="Z7300" s="6"/>
      <c r="AA7300" s="6"/>
      <c r="AB7300" s="6"/>
      <c r="AC7300" s="6"/>
    </row>
    <row r="7301" spans="1:29" x14ac:dyDescent="0.25">
      <c r="Q7301" s="12" t="str">
        <f t="shared" ca="1" si="229"/>
        <v>-</v>
      </c>
      <c r="W7301" t="str">
        <f t="shared" si="228"/>
        <v>-</v>
      </c>
    </row>
    <row r="7302" spans="1:29" x14ac:dyDescent="0.25">
      <c r="A7302" s="6"/>
      <c r="B7302" s="10"/>
      <c r="C7302" s="6"/>
      <c r="D7302" s="6"/>
      <c r="E7302" s="6"/>
      <c r="F7302" s="6"/>
      <c r="G7302" s="6"/>
      <c r="H7302" s="6"/>
      <c r="I7302" s="6"/>
      <c r="J7302" s="6"/>
      <c r="K7302" s="6"/>
      <c r="L7302" s="6"/>
      <c r="M7302" s="6"/>
      <c r="N7302" s="6"/>
      <c r="O7302" s="6"/>
      <c r="P7302" s="10"/>
      <c r="Q7302" s="15" t="str">
        <f t="shared" ca="1" si="229"/>
        <v>-</v>
      </c>
      <c r="R7302" s="6"/>
      <c r="S7302" s="6"/>
      <c r="T7302" s="6"/>
      <c r="U7302" s="6"/>
      <c r="V7302" s="6"/>
      <c r="W7302" s="6" t="str">
        <f t="shared" si="228"/>
        <v>-</v>
      </c>
      <c r="X7302" s="6"/>
      <c r="Y7302" s="6"/>
      <c r="Z7302" s="6"/>
      <c r="AA7302" s="6"/>
      <c r="AB7302" s="6"/>
      <c r="AC7302" s="6"/>
    </row>
    <row r="7303" spans="1:29" x14ac:dyDescent="0.25">
      <c r="Q7303" s="12" t="str">
        <f t="shared" ca="1" si="229"/>
        <v>-</v>
      </c>
      <c r="W7303" t="str">
        <f t="shared" si="228"/>
        <v>-</v>
      </c>
    </row>
    <row r="7304" spans="1:29" x14ac:dyDescent="0.25">
      <c r="A7304" s="6"/>
      <c r="B7304" s="10"/>
      <c r="C7304" s="6"/>
      <c r="D7304" s="6"/>
      <c r="E7304" s="6"/>
      <c r="F7304" s="6"/>
      <c r="G7304" s="6"/>
      <c r="H7304" s="6"/>
      <c r="I7304" s="6"/>
      <c r="J7304" s="6"/>
      <c r="K7304" s="6"/>
      <c r="L7304" s="6"/>
      <c r="M7304" s="6"/>
      <c r="N7304" s="6"/>
      <c r="O7304" s="6"/>
      <c r="P7304" s="10"/>
      <c r="Q7304" s="15" t="str">
        <f t="shared" ca="1" si="229"/>
        <v>-</v>
      </c>
      <c r="R7304" s="6"/>
      <c r="S7304" s="6"/>
      <c r="T7304" s="6"/>
      <c r="U7304" s="6"/>
      <c r="V7304" s="6"/>
      <c r="W7304" s="6" t="str">
        <f t="shared" ref="W7304:W7367" si="230">IF(OR(ISBLANK(J7304),ISBLANK(V7304)),"-",(IF(J7304=V7304,"Yes","No")))</f>
        <v>-</v>
      </c>
      <c r="X7304" s="6"/>
      <c r="Y7304" s="6"/>
      <c r="Z7304" s="6"/>
      <c r="AA7304" s="6"/>
      <c r="AB7304" s="6"/>
      <c r="AC7304" s="6"/>
    </row>
    <row r="7305" spans="1:29" x14ac:dyDescent="0.25">
      <c r="Q7305" s="12" t="str">
        <f t="shared" ref="Q7305:Q7368" ca="1" si="231">IF(B7305&gt;1/1/1900, (IF(R7305="Closed",(DATEDIF(B7305,P7305,"d"))-(DATEDIF(M7305,O7305,"d")),IF(OR(R7305="Pending",ISBLANK(P7305)),TODAY()-B7305))),"-")</f>
        <v>-</v>
      </c>
      <c r="W7305" t="str">
        <f t="shared" si="230"/>
        <v>-</v>
      </c>
    </row>
    <row r="7306" spans="1:29" x14ac:dyDescent="0.25">
      <c r="A7306" s="6"/>
      <c r="B7306" s="10"/>
      <c r="C7306" s="6"/>
      <c r="D7306" s="6"/>
      <c r="E7306" s="6"/>
      <c r="F7306" s="6"/>
      <c r="G7306" s="6"/>
      <c r="H7306" s="6"/>
      <c r="I7306" s="6"/>
      <c r="J7306" s="6"/>
      <c r="K7306" s="6"/>
      <c r="L7306" s="6"/>
      <c r="M7306" s="6"/>
      <c r="N7306" s="6"/>
      <c r="O7306" s="6"/>
      <c r="P7306" s="10"/>
      <c r="Q7306" s="15" t="str">
        <f t="shared" ca="1" si="231"/>
        <v>-</v>
      </c>
      <c r="R7306" s="6"/>
      <c r="S7306" s="6"/>
      <c r="T7306" s="6"/>
      <c r="U7306" s="6"/>
      <c r="V7306" s="6"/>
      <c r="W7306" s="6" t="str">
        <f t="shared" si="230"/>
        <v>-</v>
      </c>
      <c r="X7306" s="6"/>
      <c r="Y7306" s="6"/>
      <c r="Z7306" s="6"/>
      <c r="AA7306" s="6"/>
      <c r="AB7306" s="6"/>
      <c r="AC7306" s="6"/>
    </row>
    <row r="7307" spans="1:29" x14ac:dyDescent="0.25">
      <c r="Q7307" s="12" t="str">
        <f t="shared" ca="1" si="231"/>
        <v>-</v>
      </c>
      <c r="W7307" t="str">
        <f t="shared" si="230"/>
        <v>-</v>
      </c>
    </row>
    <row r="7308" spans="1:29" x14ac:dyDescent="0.25">
      <c r="A7308" s="6"/>
      <c r="B7308" s="10"/>
      <c r="C7308" s="6"/>
      <c r="D7308" s="6"/>
      <c r="E7308" s="6"/>
      <c r="F7308" s="6"/>
      <c r="G7308" s="6"/>
      <c r="H7308" s="6"/>
      <c r="I7308" s="6"/>
      <c r="J7308" s="6"/>
      <c r="K7308" s="6"/>
      <c r="L7308" s="6"/>
      <c r="M7308" s="6"/>
      <c r="N7308" s="6"/>
      <c r="O7308" s="6"/>
      <c r="P7308" s="10"/>
      <c r="Q7308" s="15" t="str">
        <f t="shared" ca="1" si="231"/>
        <v>-</v>
      </c>
      <c r="R7308" s="6"/>
      <c r="S7308" s="6"/>
      <c r="T7308" s="6"/>
      <c r="U7308" s="6"/>
      <c r="V7308" s="6"/>
      <c r="W7308" s="6" t="str">
        <f t="shared" si="230"/>
        <v>-</v>
      </c>
      <c r="X7308" s="6"/>
      <c r="Y7308" s="6"/>
      <c r="Z7308" s="6"/>
      <c r="AA7308" s="6"/>
      <c r="AB7308" s="6"/>
      <c r="AC7308" s="6"/>
    </row>
    <row r="7309" spans="1:29" x14ac:dyDescent="0.25">
      <c r="Q7309" s="12" t="str">
        <f t="shared" ca="1" si="231"/>
        <v>-</v>
      </c>
      <c r="W7309" t="str">
        <f t="shared" si="230"/>
        <v>-</v>
      </c>
    </row>
    <row r="7310" spans="1:29" x14ac:dyDescent="0.25">
      <c r="A7310" s="6"/>
      <c r="B7310" s="10"/>
      <c r="C7310" s="6"/>
      <c r="D7310" s="6"/>
      <c r="E7310" s="6"/>
      <c r="F7310" s="6"/>
      <c r="G7310" s="6"/>
      <c r="H7310" s="6"/>
      <c r="I7310" s="6"/>
      <c r="J7310" s="6"/>
      <c r="K7310" s="6"/>
      <c r="L7310" s="6"/>
      <c r="M7310" s="6"/>
      <c r="N7310" s="6"/>
      <c r="O7310" s="6"/>
      <c r="P7310" s="10"/>
      <c r="Q7310" s="15" t="str">
        <f t="shared" ca="1" si="231"/>
        <v>-</v>
      </c>
      <c r="R7310" s="6"/>
      <c r="S7310" s="6"/>
      <c r="T7310" s="6"/>
      <c r="U7310" s="6"/>
      <c r="V7310" s="6"/>
      <c r="W7310" s="6" t="str">
        <f t="shared" si="230"/>
        <v>-</v>
      </c>
      <c r="X7310" s="6"/>
      <c r="Y7310" s="6"/>
      <c r="Z7310" s="6"/>
      <c r="AA7310" s="6"/>
      <c r="AB7310" s="6"/>
      <c r="AC7310" s="6"/>
    </row>
    <row r="7311" spans="1:29" x14ac:dyDescent="0.25">
      <c r="Q7311" s="12" t="str">
        <f t="shared" ca="1" si="231"/>
        <v>-</v>
      </c>
      <c r="W7311" t="str">
        <f t="shared" si="230"/>
        <v>-</v>
      </c>
    </row>
    <row r="7312" spans="1:29" x14ac:dyDescent="0.25">
      <c r="A7312" s="6"/>
      <c r="B7312" s="10"/>
      <c r="C7312" s="6"/>
      <c r="D7312" s="6"/>
      <c r="E7312" s="6"/>
      <c r="F7312" s="6"/>
      <c r="G7312" s="6"/>
      <c r="H7312" s="6"/>
      <c r="I7312" s="6"/>
      <c r="J7312" s="6"/>
      <c r="K7312" s="6"/>
      <c r="L7312" s="6"/>
      <c r="M7312" s="6"/>
      <c r="N7312" s="6"/>
      <c r="O7312" s="6"/>
      <c r="P7312" s="10"/>
      <c r="Q7312" s="15" t="str">
        <f t="shared" ca="1" si="231"/>
        <v>-</v>
      </c>
      <c r="R7312" s="6"/>
      <c r="S7312" s="6"/>
      <c r="T7312" s="6"/>
      <c r="U7312" s="6"/>
      <c r="V7312" s="6"/>
      <c r="W7312" s="6" t="str">
        <f t="shared" si="230"/>
        <v>-</v>
      </c>
      <c r="X7312" s="6"/>
      <c r="Y7312" s="6"/>
      <c r="Z7312" s="6"/>
      <c r="AA7312" s="6"/>
      <c r="AB7312" s="6"/>
      <c r="AC7312" s="6"/>
    </row>
    <row r="7313" spans="1:29" x14ac:dyDescent="0.25">
      <c r="Q7313" s="12" t="str">
        <f t="shared" ca="1" si="231"/>
        <v>-</v>
      </c>
      <c r="W7313" t="str">
        <f t="shared" si="230"/>
        <v>-</v>
      </c>
    </row>
    <row r="7314" spans="1:29" x14ac:dyDescent="0.25">
      <c r="A7314" s="6"/>
      <c r="B7314" s="10"/>
      <c r="C7314" s="6"/>
      <c r="D7314" s="6"/>
      <c r="E7314" s="6"/>
      <c r="F7314" s="6"/>
      <c r="G7314" s="6"/>
      <c r="H7314" s="6"/>
      <c r="I7314" s="6"/>
      <c r="J7314" s="6"/>
      <c r="K7314" s="6"/>
      <c r="L7314" s="6"/>
      <c r="M7314" s="6"/>
      <c r="N7314" s="6"/>
      <c r="O7314" s="6"/>
      <c r="P7314" s="10"/>
      <c r="Q7314" s="15" t="str">
        <f t="shared" ca="1" si="231"/>
        <v>-</v>
      </c>
      <c r="R7314" s="6"/>
      <c r="S7314" s="6"/>
      <c r="T7314" s="6"/>
      <c r="U7314" s="6"/>
      <c r="V7314" s="6"/>
      <c r="W7314" s="6" t="str">
        <f t="shared" si="230"/>
        <v>-</v>
      </c>
      <c r="X7314" s="6"/>
      <c r="Y7314" s="6"/>
      <c r="Z7314" s="6"/>
      <c r="AA7314" s="6"/>
      <c r="AB7314" s="6"/>
      <c r="AC7314" s="6"/>
    </row>
    <row r="7315" spans="1:29" x14ac:dyDescent="0.25">
      <c r="Q7315" s="12" t="str">
        <f t="shared" ca="1" si="231"/>
        <v>-</v>
      </c>
      <c r="W7315" t="str">
        <f t="shared" si="230"/>
        <v>-</v>
      </c>
    </row>
    <row r="7316" spans="1:29" x14ac:dyDescent="0.25">
      <c r="A7316" s="6"/>
      <c r="B7316" s="10"/>
      <c r="C7316" s="6"/>
      <c r="D7316" s="6"/>
      <c r="E7316" s="6"/>
      <c r="F7316" s="6"/>
      <c r="G7316" s="6"/>
      <c r="H7316" s="6"/>
      <c r="I7316" s="6"/>
      <c r="J7316" s="6"/>
      <c r="K7316" s="6"/>
      <c r="L7316" s="6"/>
      <c r="M7316" s="6"/>
      <c r="N7316" s="6"/>
      <c r="O7316" s="6"/>
      <c r="P7316" s="10"/>
      <c r="Q7316" s="15" t="str">
        <f t="shared" ca="1" si="231"/>
        <v>-</v>
      </c>
      <c r="R7316" s="6"/>
      <c r="S7316" s="6"/>
      <c r="T7316" s="6"/>
      <c r="U7316" s="6"/>
      <c r="V7316" s="6"/>
      <c r="W7316" s="6" t="str">
        <f t="shared" si="230"/>
        <v>-</v>
      </c>
      <c r="X7316" s="6"/>
      <c r="Y7316" s="6"/>
      <c r="Z7316" s="6"/>
      <c r="AA7316" s="6"/>
      <c r="AB7316" s="6"/>
      <c r="AC7316" s="6"/>
    </row>
    <row r="7317" spans="1:29" x14ac:dyDescent="0.25">
      <c r="Q7317" s="12" t="str">
        <f t="shared" ca="1" si="231"/>
        <v>-</v>
      </c>
      <c r="W7317" t="str">
        <f t="shared" si="230"/>
        <v>-</v>
      </c>
    </row>
    <row r="7318" spans="1:29" x14ac:dyDescent="0.25">
      <c r="A7318" s="6"/>
      <c r="B7318" s="10"/>
      <c r="C7318" s="6"/>
      <c r="D7318" s="6"/>
      <c r="E7318" s="6"/>
      <c r="F7318" s="6"/>
      <c r="G7318" s="6"/>
      <c r="H7318" s="6"/>
      <c r="I7318" s="6"/>
      <c r="J7318" s="6"/>
      <c r="K7318" s="6"/>
      <c r="L7318" s="6"/>
      <c r="M7318" s="6"/>
      <c r="N7318" s="6"/>
      <c r="O7318" s="6"/>
      <c r="P7318" s="10"/>
      <c r="Q7318" s="15" t="str">
        <f t="shared" ca="1" si="231"/>
        <v>-</v>
      </c>
      <c r="R7318" s="6"/>
      <c r="S7318" s="6"/>
      <c r="T7318" s="6"/>
      <c r="U7318" s="6"/>
      <c r="V7318" s="6"/>
      <c r="W7318" s="6" t="str">
        <f t="shared" si="230"/>
        <v>-</v>
      </c>
      <c r="X7318" s="6"/>
      <c r="Y7318" s="6"/>
      <c r="Z7318" s="6"/>
      <c r="AA7318" s="6"/>
      <c r="AB7318" s="6"/>
      <c r="AC7318" s="6"/>
    </row>
    <row r="7319" spans="1:29" x14ac:dyDescent="0.25">
      <c r="Q7319" s="12" t="str">
        <f t="shared" ca="1" si="231"/>
        <v>-</v>
      </c>
      <c r="W7319" t="str">
        <f t="shared" si="230"/>
        <v>-</v>
      </c>
    </row>
    <row r="7320" spans="1:29" x14ac:dyDescent="0.25">
      <c r="A7320" s="6"/>
      <c r="B7320" s="10"/>
      <c r="C7320" s="6"/>
      <c r="D7320" s="6"/>
      <c r="E7320" s="6"/>
      <c r="F7320" s="6"/>
      <c r="G7320" s="6"/>
      <c r="H7320" s="6"/>
      <c r="I7320" s="6"/>
      <c r="J7320" s="6"/>
      <c r="K7320" s="6"/>
      <c r="L7320" s="6"/>
      <c r="M7320" s="6"/>
      <c r="N7320" s="6"/>
      <c r="O7320" s="6"/>
      <c r="P7320" s="10"/>
      <c r="Q7320" s="15" t="str">
        <f t="shared" ca="1" si="231"/>
        <v>-</v>
      </c>
      <c r="R7320" s="6"/>
      <c r="S7320" s="6"/>
      <c r="T7320" s="6"/>
      <c r="U7320" s="6"/>
      <c r="V7320" s="6"/>
      <c r="W7320" s="6" t="str">
        <f t="shared" si="230"/>
        <v>-</v>
      </c>
      <c r="X7320" s="6"/>
      <c r="Y7320" s="6"/>
      <c r="Z7320" s="6"/>
      <c r="AA7320" s="6"/>
      <c r="AB7320" s="6"/>
      <c r="AC7320" s="6"/>
    </row>
    <row r="7321" spans="1:29" x14ac:dyDescent="0.25">
      <c r="Q7321" s="12" t="str">
        <f t="shared" ca="1" si="231"/>
        <v>-</v>
      </c>
      <c r="W7321" t="str">
        <f t="shared" si="230"/>
        <v>-</v>
      </c>
    </row>
    <row r="7322" spans="1:29" x14ac:dyDescent="0.25">
      <c r="A7322" s="6"/>
      <c r="B7322" s="10"/>
      <c r="C7322" s="6"/>
      <c r="D7322" s="6"/>
      <c r="E7322" s="6"/>
      <c r="F7322" s="6"/>
      <c r="G7322" s="6"/>
      <c r="H7322" s="6"/>
      <c r="I7322" s="6"/>
      <c r="J7322" s="6"/>
      <c r="K7322" s="6"/>
      <c r="L7322" s="6"/>
      <c r="M7322" s="6"/>
      <c r="N7322" s="6"/>
      <c r="O7322" s="6"/>
      <c r="P7322" s="10"/>
      <c r="Q7322" s="15" t="str">
        <f t="shared" ca="1" si="231"/>
        <v>-</v>
      </c>
      <c r="R7322" s="6"/>
      <c r="S7322" s="6"/>
      <c r="T7322" s="6"/>
      <c r="U7322" s="6"/>
      <c r="V7322" s="6"/>
      <c r="W7322" s="6" t="str">
        <f t="shared" si="230"/>
        <v>-</v>
      </c>
      <c r="X7322" s="6"/>
      <c r="Y7322" s="6"/>
      <c r="Z7322" s="6"/>
      <c r="AA7322" s="6"/>
      <c r="AB7322" s="6"/>
      <c r="AC7322" s="6"/>
    </row>
    <row r="7323" spans="1:29" x14ac:dyDescent="0.25">
      <c r="Q7323" s="12" t="str">
        <f t="shared" ca="1" si="231"/>
        <v>-</v>
      </c>
      <c r="W7323" t="str">
        <f t="shared" si="230"/>
        <v>-</v>
      </c>
    </row>
    <row r="7324" spans="1:29" x14ac:dyDescent="0.25">
      <c r="A7324" s="6"/>
      <c r="B7324" s="10"/>
      <c r="C7324" s="6"/>
      <c r="D7324" s="6"/>
      <c r="E7324" s="6"/>
      <c r="F7324" s="6"/>
      <c r="G7324" s="6"/>
      <c r="H7324" s="6"/>
      <c r="I7324" s="6"/>
      <c r="J7324" s="6"/>
      <c r="K7324" s="6"/>
      <c r="L7324" s="6"/>
      <c r="M7324" s="6"/>
      <c r="N7324" s="6"/>
      <c r="O7324" s="6"/>
      <c r="P7324" s="10"/>
      <c r="Q7324" s="15" t="str">
        <f t="shared" ca="1" si="231"/>
        <v>-</v>
      </c>
      <c r="R7324" s="6"/>
      <c r="S7324" s="6"/>
      <c r="T7324" s="6"/>
      <c r="U7324" s="6"/>
      <c r="V7324" s="6"/>
      <c r="W7324" s="6" t="str">
        <f t="shared" si="230"/>
        <v>-</v>
      </c>
      <c r="X7324" s="6"/>
      <c r="Y7324" s="6"/>
      <c r="Z7324" s="6"/>
      <c r="AA7324" s="6"/>
      <c r="AB7324" s="6"/>
      <c r="AC7324" s="6"/>
    </row>
    <row r="7325" spans="1:29" x14ac:dyDescent="0.25">
      <c r="Q7325" s="12" t="str">
        <f t="shared" ca="1" si="231"/>
        <v>-</v>
      </c>
      <c r="W7325" t="str">
        <f t="shared" si="230"/>
        <v>-</v>
      </c>
    </row>
    <row r="7326" spans="1:29" x14ac:dyDescent="0.25">
      <c r="A7326" s="6"/>
      <c r="B7326" s="10"/>
      <c r="C7326" s="6"/>
      <c r="D7326" s="6"/>
      <c r="E7326" s="6"/>
      <c r="F7326" s="6"/>
      <c r="G7326" s="6"/>
      <c r="H7326" s="6"/>
      <c r="I7326" s="6"/>
      <c r="J7326" s="6"/>
      <c r="K7326" s="6"/>
      <c r="L7326" s="6"/>
      <c r="M7326" s="6"/>
      <c r="N7326" s="6"/>
      <c r="O7326" s="6"/>
      <c r="P7326" s="10"/>
      <c r="Q7326" s="15" t="str">
        <f t="shared" ca="1" si="231"/>
        <v>-</v>
      </c>
      <c r="R7326" s="6"/>
      <c r="S7326" s="6"/>
      <c r="T7326" s="6"/>
      <c r="U7326" s="6"/>
      <c r="V7326" s="6"/>
      <c r="W7326" s="6" t="str">
        <f t="shared" si="230"/>
        <v>-</v>
      </c>
      <c r="X7326" s="6"/>
      <c r="Y7326" s="6"/>
      <c r="Z7326" s="6"/>
      <c r="AA7326" s="6"/>
      <c r="AB7326" s="6"/>
      <c r="AC7326" s="6"/>
    </row>
    <row r="7327" spans="1:29" x14ac:dyDescent="0.25">
      <c r="Q7327" s="12" t="str">
        <f t="shared" ca="1" si="231"/>
        <v>-</v>
      </c>
      <c r="W7327" t="str">
        <f t="shared" si="230"/>
        <v>-</v>
      </c>
    </row>
    <row r="7328" spans="1:29" x14ac:dyDescent="0.25">
      <c r="A7328" s="6"/>
      <c r="B7328" s="10"/>
      <c r="C7328" s="6"/>
      <c r="D7328" s="6"/>
      <c r="E7328" s="6"/>
      <c r="F7328" s="6"/>
      <c r="G7328" s="6"/>
      <c r="H7328" s="6"/>
      <c r="I7328" s="6"/>
      <c r="J7328" s="6"/>
      <c r="K7328" s="6"/>
      <c r="L7328" s="6"/>
      <c r="M7328" s="6"/>
      <c r="N7328" s="6"/>
      <c r="O7328" s="6"/>
      <c r="P7328" s="10"/>
      <c r="Q7328" s="15" t="str">
        <f t="shared" ca="1" si="231"/>
        <v>-</v>
      </c>
      <c r="R7328" s="6"/>
      <c r="S7328" s="6"/>
      <c r="T7328" s="6"/>
      <c r="U7328" s="6"/>
      <c r="V7328" s="6"/>
      <c r="W7328" s="6" t="str">
        <f t="shared" si="230"/>
        <v>-</v>
      </c>
      <c r="X7328" s="6"/>
      <c r="Y7328" s="6"/>
      <c r="Z7328" s="6"/>
      <c r="AA7328" s="6"/>
      <c r="AB7328" s="6"/>
      <c r="AC7328" s="6"/>
    </row>
    <row r="7329" spans="1:29" x14ac:dyDescent="0.25">
      <c r="Q7329" s="12" t="str">
        <f t="shared" ca="1" si="231"/>
        <v>-</v>
      </c>
      <c r="W7329" t="str">
        <f t="shared" si="230"/>
        <v>-</v>
      </c>
    </row>
    <row r="7330" spans="1:29" x14ac:dyDescent="0.25">
      <c r="A7330" s="6"/>
      <c r="B7330" s="10"/>
      <c r="C7330" s="6"/>
      <c r="D7330" s="6"/>
      <c r="E7330" s="6"/>
      <c r="F7330" s="6"/>
      <c r="G7330" s="6"/>
      <c r="H7330" s="6"/>
      <c r="I7330" s="6"/>
      <c r="J7330" s="6"/>
      <c r="K7330" s="6"/>
      <c r="L7330" s="6"/>
      <c r="M7330" s="6"/>
      <c r="N7330" s="6"/>
      <c r="O7330" s="6"/>
      <c r="P7330" s="10"/>
      <c r="Q7330" s="15" t="str">
        <f t="shared" ca="1" si="231"/>
        <v>-</v>
      </c>
      <c r="R7330" s="6"/>
      <c r="S7330" s="6"/>
      <c r="T7330" s="6"/>
      <c r="U7330" s="6"/>
      <c r="V7330" s="6"/>
      <c r="W7330" s="6" t="str">
        <f t="shared" si="230"/>
        <v>-</v>
      </c>
      <c r="X7330" s="6"/>
      <c r="Y7330" s="6"/>
      <c r="Z7330" s="6"/>
      <c r="AA7330" s="6"/>
      <c r="AB7330" s="6"/>
      <c r="AC7330" s="6"/>
    </row>
    <row r="7331" spans="1:29" x14ac:dyDescent="0.25">
      <c r="Q7331" s="12" t="str">
        <f t="shared" ca="1" si="231"/>
        <v>-</v>
      </c>
      <c r="W7331" t="str">
        <f t="shared" si="230"/>
        <v>-</v>
      </c>
    </row>
    <row r="7332" spans="1:29" x14ac:dyDescent="0.25">
      <c r="A7332" s="6"/>
      <c r="B7332" s="10"/>
      <c r="C7332" s="6"/>
      <c r="D7332" s="6"/>
      <c r="E7332" s="6"/>
      <c r="F7332" s="6"/>
      <c r="G7332" s="6"/>
      <c r="H7332" s="6"/>
      <c r="I7332" s="6"/>
      <c r="J7332" s="6"/>
      <c r="K7332" s="6"/>
      <c r="L7332" s="6"/>
      <c r="M7332" s="6"/>
      <c r="N7332" s="6"/>
      <c r="O7332" s="6"/>
      <c r="P7332" s="10"/>
      <c r="Q7332" s="15" t="str">
        <f t="shared" ca="1" si="231"/>
        <v>-</v>
      </c>
      <c r="R7332" s="6"/>
      <c r="S7332" s="6"/>
      <c r="T7332" s="6"/>
      <c r="U7332" s="6"/>
      <c r="V7332" s="6"/>
      <c r="W7332" s="6" t="str">
        <f t="shared" si="230"/>
        <v>-</v>
      </c>
      <c r="X7332" s="6"/>
      <c r="Y7332" s="6"/>
      <c r="Z7332" s="6"/>
      <c r="AA7332" s="6"/>
      <c r="AB7332" s="6"/>
      <c r="AC7332" s="6"/>
    </row>
    <row r="7333" spans="1:29" x14ac:dyDescent="0.25">
      <c r="Q7333" s="12" t="str">
        <f t="shared" ca="1" si="231"/>
        <v>-</v>
      </c>
      <c r="W7333" t="str">
        <f t="shared" si="230"/>
        <v>-</v>
      </c>
    </row>
    <row r="7334" spans="1:29" x14ac:dyDescent="0.25">
      <c r="A7334" s="6"/>
      <c r="B7334" s="10"/>
      <c r="C7334" s="6"/>
      <c r="D7334" s="6"/>
      <c r="E7334" s="6"/>
      <c r="F7334" s="6"/>
      <c r="G7334" s="6"/>
      <c r="H7334" s="6"/>
      <c r="I7334" s="6"/>
      <c r="J7334" s="6"/>
      <c r="K7334" s="6"/>
      <c r="L7334" s="6"/>
      <c r="M7334" s="6"/>
      <c r="N7334" s="6"/>
      <c r="O7334" s="6"/>
      <c r="P7334" s="10"/>
      <c r="Q7334" s="15" t="str">
        <f t="shared" ca="1" si="231"/>
        <v>-</v>
      </c>
      <c r="R7334" s="6"/>
      <c r="S7334" s="6"/>
      <c r="T7334" s="6"/>
      <c r="U7334" s="6"/>
      <c r="V7334" s="6"/>
      <c r="W7334" s="6" t="str">
        <f t="shared" si="230"/>
        <v>-</v>
      </c>
      <c r="X7334" s="6"/>
      <c r="Y7334" s="6"/>
      <c r="Z7334" s="6"/>
      <c r="AA7334" s="6"/>
      <c r="AB7334" s="6"/>
      <c r="AC7334" s="6"/>
    </row>
    <row r="7335" spans="1:29" x14ac:dyDescent="0.25">
      <c r="Q7335" s="12" t="str">
        <f t="shared" ca="1" si="231"/>
        <v>-</v>
      </c>
      <c r="W7335" t="str">
        <f t="shared" si="230"/>
        <v>-</v>
      </c>
    </row>
    <row r="7336" spans="1:29" x14ac:dyDescent="0.25">
      <c r="A7336" s="6"/>
      <c r="B7336" s="10"/>
      <c r="C7336" s="6"/>
      <c r="D7336" s="6"/>
      <c r="E7336" s="6"/>
      <c r="F7336" s="6"/>
      <c r="G7336" s="6"/>
      <c r="H7336" s="6"/>
      <c r="I7336" s="6"/>
      <c r="J7336" s="6"/>
      <c r="K7336" s="6"/>
      <c r="L7336" s="6"/>
      <c r="M7336" s="6"/>
      <c r="N7336" s="6"/>
      <c r="O7336" s="6"/>
      <c r="P7336" s="10"/>
      <c r="Q7336" s="15" t="str">
        <f t="shared" ca="1" si="231"/>
        <v>-</v>
      </c>
      <c r="R7336" s="6"/>
      <c r="S7336" s="6"/>
      <c r="T7336" s="6"/>
      <c r="U7336" s="6"/>
      <c r="V7336" s="6"/>
      <c r="W7336" s="6" t="str">
        <f t="shared" si="230"/>
        <v>-</v>
      </c>
      <c r="X7336" s="6"/>
      <c r="Y7336" s="6"/>
      <c r="Z7336" s="6"/>
      <c r="AA7336" s="6"/>
      <c r="AB7336" s="6"/>
      <c r="AC7336" s="6"/>
    </row>
    <row r="7337" spans="1:29" x14ac:dyDescent="0.25">
      <c r="Q7337" s="12" t="str">
        <f t="shared" ca="1" si="231"/>
        <v>-</v>
      </c>
      <c r="W7337" t="str">
        <f t="shared" si="230"/>
        <v>-</v>
      </c>
    </row>
    <row r="7338" spans="1:29" x14ac:dyDescent="0.25">
      <c r="A7338" s="6"/>
      <c r="B7338" s="10"/>
      <c r="C7338" s="6"/>
      <c r="D7338" s="6"/>
      <c r="E7338" s="6"/>
      <c r="F7338" s="6"/>
      <c r="G7338" s="6"/>
      <c r="H7338" s="6"/>
      <c r="I7338" s="6"/>
      <c r="J7338" s="6"/>
      <c r="K7338" s="6"/>
      <c r="L7338" s="6"/>
      <c r="M7338" s="6"/>
      <c r="N7338" s="6"/>
      <c r="O7338" s="6"/>
      <c r="P7338" s="10"/>
      <c r="Q7338" s="15" t="str">
        <f t="shared" ca="1" si="231"/>
        <v>-</v>
      </c>
      <c r="R7338" s="6"/>
      <c r="S7338" s="6"/>
      <c r="T7338" s="6"/>
      <c r="U7338" s="6"/>
      <c r="V7338" s="6"/>
      <c r="W7338" s="6" t="str">
        <f t="shared" si="230"/>
        <v>-</v>
      </c>
      <c r="X7338" s="6"/>
      <c r="Y7338" s="6"/>
      <c r="Z7338" s="6"/>
      <c r="AA7338" s="6"/>
      <c r="AB7338" s="6"/>
      <c r="AC7338" s="6"/>
    </row>
    <row r="7339" spans="1:29" x14ac:dyDescent="0.25">
      <c r="Q7339" s="12" t="str">
        <f t="shared" ca="1" si="231"/>
        <v>-</v>
      </c>
      <c r="W7339" t="str">
        <f t="shared" si="230"/>
        <v>-</v>
      </c>
    </row>
    <row r="7340" spans="1:29" x14ac:dyDescent="0.25">
      <c r="A7340" s="6"/>
      <c r="B7340" s="10"/>
      <c r="C7340" s="6"/>
      <c r="D7340" s="6"/>
      <c r="E7340" s="6"/>
      <c r="F7340" s="6"/>
      <c r="G7340" s="6"/>
      <c r="H7340" s="6"/>
      <c r="I7340" s="6"/>
      <c r="J7340" s="6"/>
      <c r="K7340" s="6"/>
      <c r="L7340" s="6"/>
      <c r="M7340" s="6"/>
      <c r="N7340" s="6"/>
      <c r="O7340" s="6"/>
      <c r="P7340" s="10"/>
      <c r="Q7340" s="15" t="str">
        <f t="shared" ca="1" si="231"/>
        <v>-</v>
      </c>
      <c r="R7340" s="6"/>
      <c r="S7340" s="6"/>
      <c r="T7340" s="6"/>
      <c r="U7340" s="6"/>
      <c r="V7340" s="6"/>
      <c r="W7340" s="6" t="str">
        <f t="shared" si="230"/>
        <v>-</v>
      </c>
      <c r="X7340" s="6"/>
      <c r="Y7340" s="6"/>
      <c r="Z7340" s="6"/>
      <c r="AA7340" s="6"/>
      <c r="AB7340" s="6"/>
      <c r="AC7340" s="6"/>
    </row>
    <row r="7341" spans="1:29" x14ac:dyDescent="0.25">
      <c r="Q7341" s="12" t="str">
        <f t="shared" ca="1" si="231"/>
        <v>-</v>
      </c>
      <c r="W7341" t="str">
        <f t="shared" si="230"/>
        <v>-</v>
      </c>
    </row>
    <row r="7342" spans="1:29" x14ac:dyDescent="0.25">
      <c r="A7342" s="6"/>
      <c r="B7342" s="10"/>
      <c r="C7342" s="6"/>
      <c r="D7342" s="6"/>
      <c r="E7342" s="6"/>
      <c r="F7342" s="6"/>
      <c r="G7342" s="6"/>
      <c r="H7342" s="6"/>
      <c r="I7342" s="6"/>
      <c r="J7342" s="6"/>
      <c r="K7342" s="6"/>
      <c r="L7342" s="6"/>
      <c r="M7342" s="6"/>
      <c r="N7342" s="6"/>
      <c r="O7342" s="6"/>
      <c r="P7342" s="10"/>
      <c r="Q7342" s="15" t="str">
        <f t="shared" ca="1" si="231"/>
        <v>-</v>
      </c>
      <c r="R7342" s="6"/>
      <c r="S7342" s="6"/>
      <c r="T7342" s="6"/>
      <c r="U7342" s="6"/>
      <c r="V7342" s="6"/>
      <c r="W7342" s="6" t="str">
        <f t="shared" si="230"/>
        <v>-</v>
      </c>
      <c r="X7342" s="6"/>
      <c r="Y7342" s="6"/>
      <c r="Z7342" s="6"/>
      <c r="AA7342" s="6"/>
      <c r="AB7342" s="6"/>
      <c r="AC7342" s="6"/>
    </row>
    <row r="7343" spans="1:29" x14ac:dyDescent="0.25">
      <c r="Q7343" s="12" t="str">
        <f t="shared" ca="1" si="231"/>
        <v>-</v>
      </c>
      <c r="W7343" t="str">
        <f t="shared" si="230"/>
        <v>-</v>
      </c>
    </row>
    <row r="7344" spans="1:29" x14ac:dyDescent="0.25">
      <c r="A7344" s="6"/>
      <c r="B7344" s="10"/>
      <c r="C7344" s="6"/>
      <c r="D7344" s="6"/>
      <c r="E7344" s="6"/>
      <c r="F7344" s="6"/>
      <c r="G7344" s="6"/>
      <c r="H7344" s="6"/>
      <c r="I7344" s="6"/>
      <c r="J7344" s="6"/>
      <c r="K7344" s="6"/>
      <c r="L7344" s="6"/>
      <c r="M7344" s="6"/>
      <c r="N7344" s="6"/>
      <c r="O7344" s="6"/>
      <c r="P7344" s="10"/>
      <c r="Q7344" s="15" t="str">
        <f t="shared" ca="1" si="231"/>
        <v>-</v>
      </c>
      <c r="R7344" s="6"/>
      <c r="S7344" s="6"/>
      <c r="T7344" s="6"/>
      <c r="U7344" s="6"/>
      <c r="V7344" s="6"/>
      <c r="W7344" s="6" t="str">
        <f t="shared" si="230"/>
        <v>-</v>
      </c>
      <c r="X7344" s="6"/>
      <c r="Y7344" s="6"/>
      <c r="Z7344" s="6"/>
      <c r="AA7344" s="6"/>
      <c r="AB7344" s="6"/>
      <c r="AC7344" s="6"/>
    </row>
    <row r="7345" spans="1:29" x14ac:dyDescent="0.25">
      <c r="Q7345" s="12" t="str">
        <f t="shared" ca="1" si="231"/>
        <v>-</v>
      </c>
      <c r="W7345" t="str">
        <f t="shared" si="230"/>
        <v>-</v>
      </c>
    </row>
    <row r="7346" spans="1:29" x14ac:dyDescent="0.25">
      <c r="A7346" s="6"/>
      <c r="B7346" s="10"/>
      <c r="C7346" s="6"/>
      <c r="D7346" s="6"/>
      <c r="E7346" s="6"/>
      <c r="F7346" s="6"/>
      <c r="G7346" s="6"/>
      <c r="H7346" s="6"/>
      <c r="I7346" s="6"/>
      <c r="J7346" s="6"/>
      <c r="K7346" s="6"/>
      <c r="L7346" s="6"/>
      <c r="M7346" s="6"/>
      <c r="N7346" s="6"/>
      <c r="O7346" s="6"/>
      <c r="P7346" s="10"/>
      <c r="Q7346" s="15" t="str">
        <f t="shared" ca="1" si="231"/>
        <v>-</v>
      </c>
      <c r="R7346" s="6"/>
      <c r="S7346" s="6"/>
      <c r="T7346" s="6"/>
      <c r="U7346" s="6"/>
      <c r="V7346" s="6"/>
      <c r="W7346" s="6" t="str">
        <f t="shared" si="230"/>
        <v>-</v>
      </c>
      <c r="X7346" s="6"/>
      <c r="Y7346" s="6"/>
      <c r="Z7346" s="6"/>
      <c r="AA7346" s="6"/>
      <c r="AB7346" s="6"/>
      <c r="AC7346" s="6"/>
    </row>
    <row r="7347" spans="1:29" x14ac:dyDescent="0.25">
      <c r="Q7347" s="12" t="str">
        <f t="shared" ca="1" si="231"/>
        <v>-</v>
      </c>
      <c r="W7347" t="str">
        <f t="shared" si="230"/>
        <v>-</v>
      </c>
    </row>
    <row r="7348" spans="1:29" x14ac:dyDescent="0.25">
      <c r="A7348" s="6"/>
      <c r="B7348" s="10"/>
      <c r="C7348" s="6"/>
      <c r="D7348" s="6"/>
      <c r="E7348" s="6"/>
      <c r="F7348" s="6"/>
      <c r="G7348" s="6"/>
      <c r="H7348" s="6"/>
      <c r="I7348" s="6"/>
      <c r="J7348" s="6"/>
      <c r="K7348" s="6"/>
      <c r="L7348" s="6"/>
      <c r="M7348" s="6"/>
      <c r="N7348" s="6"/>
      <c r="O7348" s="6"/>
      <c r="P7348" s="10"/>
      <c r="Q7348" s="15" t="str">
        <f t="shared" ca="1" si="231"/>
        <v>-</v>
      </c>
      <c r="R7348" s="6"/>
      <c r="S7348" s="6"/>
      <c r="T7348" s="6"/>
      <c r="U7348" s="6"/>
      <c r="V7348" s="6"/>
      <c r="W7348" s="6" t="str">
        <f t="shared" si="230"/>
        <v>-</v>
      </c>
      <c r="X7348" s="6"/>
      <c r="Y7348" s="6"/>
      <c r="Z7348" s="6"/>
      <c r="AA7348" s="6"/>
      <c r="AB7348" s="6"/>
      <c r="AC7348" s="6"/>
    </row>
    <row r="7349" spans="1:29" x14ac:dyDescent="0.25">
      <c r="Q7349" s="12" t="str">
        <f t="shared" ca="1" si="231"/>
        <v>-</v>
      </c>
      <c r="W7349" t="str">
        <f t="shared" si="230"/>
        <v>-</v>
      </c>
    </row>
    <row r="7350" spans="1:29" x14ac:dyDescent="0.25">
      <c r="A7350" s="6"/>
      <c r="B7350" s="10"/>
      <c r="C7350" s="6"/>
      <c r="D7350" s="6"/>
      <c r="E7350" s="6"/>
      <c r="F7350" s="6"/>
      <c r="G7350" s="6"/>
      <c r="H7350" s="6"/>
      <c r="I7350" s="6"/>
      <c r="J7350" s="6"/>
      <c r="K7350" s="6"/>
      <c r="L7350" s="6"/>
      <c r="M7350" s="6"/>
      <c r="N7350" s="6"/>
      <c r="O7350" s="6"/>
      <c r="P7350" s="10"/>
      <c r="Q7350" s="15" t="str">
        <f t="shared" ca="1" si="231"/>
        <v>-</v>
      </c>
      <c r="R7350" s="6"/>
      <c r="S7350" s="6"/>
      <c r="T7350" s="6"/>
      <c r="U7350" s="6"/>
      <c r="V7350" s="6"/>
      <c r="W7350" s="6" t="str">
        <f t="shared" si="230"/>
        <v>-</v>
      </c>
      <c r="X7350" s="6"/>
      <c r="Y7350" s="6"/>
      <c r="Z7350" s="6"/>
      <c r="AA7350" s="6"/>
      <c r="AB7350" s="6"/>
      <c r="AC7350" s="6"/>
    </row>
    <row r="7351" spans="1:29" x14ac:dyDescent="0.25">
      <c r="Q7351" s="12" t="str">
        <f t="shared" ca="1" si="231"/>
        <v>-</v>
      </c>
      <c r="W7351" t="str">
        <f t="shared" si="230"/>
        <v>-</v>
      </c>
    </row>
    <row r="7352" spans="1:29" x14ac:dyDescent="0.25">
      <c r="A7352" s="6"/>
      <c r="B7352" s="10"/>
      <c r="C7352" s="6"/>
      <c r="D7352" s="6"/>
      <c r="E7352" s="6"/>
      <c r="F7352" s="6"/>
      <c r="G7352" s="6"/>
      <c r="H7352" s="6"/>
      <c r="I7352" s="6"/>
      <c r="J7352" s="6"/>
      <c r="K7352" s="6"/>
      <c r="L7352" s="6"/>
      <c r="M7352" s="6"/>
      <c r="N7352" s="6"/>
      <c r="O7352" s="6"/>
      <c r="P7352" s="10"/>
      <c r="Q7352" s="15" t="str">
        <f t="shared" ca="1" si="231"/>
        <v>-</v>
      </c>
      <c r="R7352" s="6"/>
      <c r="S7352" s="6"/>
      <c r="T7352" s="6"/>
      <c r="U7352" s="6"/>
      <c r="V7352" s="6"/>
      <c r="W7352" s="6" t="str">
        <f t="shared" si="230"/>
        <v>-</v>
      </c>
      <c r="X7352" s="6"/>
      <c r="Y7352" s="6"/>
      <c r="Z7352" s="6"/>
      <c r="AA7352" s="6"/>
      <c r="AB7352" s="6"/>
      <c r="AC7352" s="6"/>
    </row>
    <row r="7353" spans="1:29" x14ac:dyDescent="0.25">
      <c r="Q7353" s="12" t="str">
        <f t="shared" ca="1" si="231"/>
        <v>-</v>
      </c>
      <c r="W7353" t="str">
        <f t="shared" si="230"/>
        <v>-</v>
      </c>
    </row>
    <row r="7354" spans="1:29" x14ac:dyDescent="0.25">
      <c r="A7354" s="6"/>
      <c r="B7354" s="10"/>
      <c r="C7354" s="6"/>
      <c r="D7354" s="6"/>
      <c r="E7354" s="6"/>
      <c r="F7354" s="6"/>
      <c r="G7354" s="6"/>
      <c r="H7354" s="6"/>
      <c r="I7354" s="6"/>
      <c r="J7354" s="6"/>
      <c r="K7354" s="6"/>
      <c r="L7354" s="6"/>
      <c r="M7354" s="6"/>
      <c r="N7354" s="6"/>
      <c r="O7354" s="6"/>
      <c r="P7354" s="10"/>
      <c r="Q7354" s="15" t="str">
        <f t="shared" ca="1" si="231"/>
        <v>-</v>
      </c>
      <c r="R7354" s="6"/>
      <c r="S7354" s="6"/>
      <c r="T7354" s="6"/>
      <c r="U7354" s="6"/>
      <c r="V7354" s="6"/>
      <c r="W7354" s="6" t="str">
        <f t="shared" si="230"/>
        <v>-</v>
      </c>
      <c r="X7354" s="6"/>
      <c r="Y7354" s="6"/>
      <c r="Z7354" s="6"/>
      <c r="AA7354" s="6"/>
      <c r="AB7354" s="6"/>
      <c r="AC7354" s="6"/>
    </row>
    <row r="7355" spans="1:29" x14ac:dyDescent="0.25">
      <c r="Q7355" s="12" t="str">
        <f t="shared" ca="1" si="231"/>
        <v>-</v>
      </c>
      <c r="W7355" t="str">
        <f t="shared" si="230"/>
        <v>-</v>
      </c>
    </row>
    <row r="7356" spans="1:29" x14ac:dyDescent="0.25">
      <c r="A7356" s="6"/>
      <c r="B7356" s="10"/>
      <c r="C7356" s="6"/>
      <c r="D7356" s="6"/>
      <c r="E7356" s="6"/>
      <c r="F7356" s="6"/>
      <c r="G7356" s="6"/>
      <c r="H7356" s="6"/>
      <c r="I7356" s="6"/>
      <c r="J7356" s="6"/>
      <c r="K7356" s="6"/>
      <c r="L7356" s="6"/>
      <c r="M7356" s="6"/>
      <c r="N7356" s="6"/>
      <c r="O7356" s="6"/>
      <c r="P7356" s="10"/>
      <c r="Q7356" s="15" t="str">
        <f t="shared" ca="1" si="231"/>
        <v>-</v>
      </c>
      <c r="R7356" s="6"/>
      <c r="S7356" s="6"/>
      <c r="T7356" s="6"/>
      <c r="U7356" s="6"/>
      <c r="V7356" s="6"/>
      <c r="W7356" s="6" t="str">
        <f t="shared" si="230"/>
        <v>-</v>
      </c>
      <c r="X7356" s="6"/>
      <c r="Y7356" s="6"/>
      <c r="Z7356" s="6"/>
      <c r="AA7356" s="6"/>
      <c r="AB7356" s="6"/>
      <c r="AC7356" s="6"/>
    </row>
    <row r="7357" spans="1:29" x14ac:dyDescent="0.25">
      <c r="Q7357" s="12" t="str">
        <f t="shared" ca="1" si="231"/>
        <v>-</v>
      </c>
      <c r="W7357" t="str">
        <f t="shared" si="230"/>
        <v>-</v>
      </c>
    </row>
    <row r="7358" spans="1:29" x14ac:dyDescent="0.25">
      <c r="A7358" s="6"/>
      <c r="B7358" s="10"/>
      <c r="C7358" s="6"/>
      <c r="D7358" s="6"/>
      <c r="E7358" s="6"/>
      <c r="F7358" s="6"/>
      <c r="G7358" s="6"/>
      <c r="H7358" s="6"/>
      <c r="I7358" s="6"/>
      <c r="J7358" s="6"/>
      <c r="K7358" s="6"/>
      <c r="L7358" s="6"/>
      <c r="M7358" s="6"/>
      <c r="N7358" s="6"/>
      <c r="O7358" s="6"/>
      <c r="P7358" s="10"/>
      <c r="Q7358" s="15" t="str">
        <f t="shared" ca="1" si="231"/>
        <v>-</v>
      </c>
      <c r="R7358" s="6"/>
      <c r="S7358" s="6"/>
      <c r="T7358" s="6"/>
      <c r="U7358" s="6"/>
      <c r="V7358" s="6"/>
      <c r="W7358" s="6" t="str">
        <f t="shared" si="230"/>
        <v>-</v>
      </c>
      <c r="X7358" s="6"/>
      <c r="Y7358" s="6"/>
      <c r="Z7358" s="6"/>
      <c r="AA7358" s="6"/>
      <c r="AB7358" s="6"/>
      <c r="AC7358" s="6"/>
    </row>
    <row r="7359" spans="1:29" x14ac:dyDescent="0.25">
      <c r="Q7359" s="12" t="str">
        <f t="shared" ca="1" si="231"/>
        <v>-</v>
      </c>
      <c r="W7359" t="str">
        <f t="shared" si="230"/>
        <v>-</v>
      </c>
    </row>
    <row r="7360" spans="1:29" x14ac:dyDescent="0.25">
      <c r="A7360" s="6"/>
      <c r="B7360" s="10"/>
      <c r="C7360" s="6"/>
      <c r="D7360" s="6"/>
      <c r="E7360" s="6"/>
      <c r="F7360" s="6"/>
      <c r="G7360" s="6"/>
      <c r="H7360" s="6"/>
      <c r="I7360" s="6"/>
      <c r="J7360" s="6"/>
      <c r="K7360" s="6"/>
      <c r="L7360" s="6"/>
      <c r="M7360" s="6"/>
      <c r="N7360" s="6"/>
      <c r="O7360" s="6"/>
      <c r="P7360" s="10"/>
      <c r="Q7360" s="15" t="str">
        <f t="shared" ca="1" si="231"/>
        <v>-</v>
      </c>
      <c r="R7360" s="6"/>
      <c r="S7360" s="6"/>
      <c r="T7360" s="6"/>
      <c r="U7360" s="6"/>
      <c r="V7360" s="6"/>
      <c r="W7360" s="6" t="str">
        <f t="shared" si="230"/>
        <v>-</v>
      </c>
      <c r="X7360" s="6"/>
      <c r="Y7360" s="6"/>
      <c r="Z7360" s="6"/>
      <c r="AA7360" s="6"/>
      <c r="AB7360" s="6"/>
      <c r="AC7360" s="6"/>
    </row>
    <row r="7361" spans="1:29" x14ac:dyDescent="0.25">
      <c r="Q7361" s="12" t="str">
        <f t="shared" ca="1" si="231"/>
        <v>-</v>
      </c>
      <c r="W7361" t="str">
        <f t="shared" si="230"/>
        <v>-</v>
      </c>
    </row>
    <row r="7362" spans="1:29" x14ac:dyDescent="0.25">
      <c r="A7362" s="6"/>
      <c r="B7362" s="10"/>
      <c r="C7362" s="6"/>
      <c r="D7362" s="6"/>
      <c r="E7362" s="6"/>
      <c r="F7362" s="6"/>
      <c r="G7362" s="6"/>
      <c r="H7362" s="6"/>
      <c r="I7362" s="6"/>
      <c r="J7362" s="6"/>
      <c r="K7362" s="6"/>
      <c r="L7362" s="6"/>
      <c r="M7362" s="6"/>
      <c r="N7362" s="6"/>
      <c r="O7362" s="6"/>
      <c r="P7362" s="10"/>
      <c r="Q7362" s="15" t="str">
        <f t="shared" ca="1" si="231"/>
        <v>-</v>
      </c>
      <c r="R7362" s="6"/>
      <c r="S7362" s="6"/>
      <c r="T7362" s="6"/>
      <c r="U7362" s="6"/>
      <c r="V7362" s="6"/>
      <c r="W7362" s="6" t="str">
        <f t="shared" si="230"/>
        <v>-</v>
      </c>
      <c r="X7362" s="6"/>
      <c r="Y7362" s="6"/>
      <c r="Z7362" s="6"/>
      <c r="AA7362" s="6"/>
      <c r="AB7362" s="6"/>
      <c r="AC7362" s="6"/>
    </row>
    <row r="7363" spans="1:29" x14ac:dyDescent="0.25">
      <c r="Q7363" s="12" t="str">
        <f t="shared" ca="1" si="231"/>
        <v>-</v>
      </c>
      <c r="W7363" t="str">
        <f t="shared" si="230"/>
        <v>-</v>
      </c>
    </row>
    <row r="7364" spans="1:29" x14ac:dyDescent="0.25">
      <c r="A7364" s="6"/>
      <c r="B7364" s="10"/>
      <c r="C7364" s="6"/>
      <c r="D7364" s="6"/>
      <c r="E7364" s="6"/>
      <c r="F7364" s="6"/>
      <c r="G7364" s="6"/>
      <c r="H7364" s="6"/>
      <c r="I7364" s="6"/>
      <c r="J7364" s="6"/>
      <c r="K7364" s="6"/>
      <c r="L7364" s="6"/>
      <c r="M7364" s="6"/>
      <c r="N7364" s="6"/>
      <c r="O7364" s="6"/>
      <c r="P7364" s="10"/>
      <c r="Q7364" s="15" t="str">
        <f t="shared" ca="1" si="231"/>
        <v>-</v>
      </c>
      <c r="R7364" s="6"/>
      <c r="S7364" s="6"/>
      <c r="T7364" s="6"/>
      <c r="U7364" s="6"/>
      <c r="V7364" s="6"/>
      <c r="W7364" s="6" t="str">
        <f t="shared" si="230"/>
        <v>-</v>
      </c>
      <c r="X7364" s="6"/>
      <c r="Y7364" s="6"/>
      <c r="Z7364" s="6"/>
      <c r="AA7364" s="6"/>
      <c r="AB7364" s="6"/>
      <c r="AC7364" s="6"/>
    </row>
    <row r="7365" spans="1:29" x14ac:dyDescent="0.25">
      <c r="Q7365" s="12" t="str">
        <f t="shared" ca="1" si="231"/>
        <v>-</v>
      </c>
      <c r="W7365" t="str">
        <f t="shared" si="230"/>
        <v>-</v>
      </c>
    </row>
    <row r="7366" spans="1:29" x14ac:dyDescent="0.25">
      <c r="A7366" s="6"/>
      <c r="B7366" s="10"/>
      <c r="C7366" s="6"/>
      <c r="D7366" s="6"/>
      <c r="E7366" s="6"/>
      <c r="F7366" s="6"/>
      <c r="G7366" s="6"/>
      <c r="H7366" s="6"/>
      <c r="I7366" s="6"/>
      <c r="J7366" s="6"/>
      <c r="K7366" s="6"/>
      <c r="L7366" s="6"/>
      <c r="M7366" s="6"/>
      <c r="N7366" s="6"/>
      <c r="O7366" s="6"/>
      <c r="P7366" s="10"/>
      <c r="Q7366" s="15" t="str">
        <f t="shared" ca="1" si="231"/>
        <v>-</v>
      </c>
      <c r="R7366" s="6"/>
      <c r="S7366" s="6"/>
      <c r="T7366" s="6"/>
      <c r="U7366" s="6"/>
      <c r="V7366" s="6"/>
      <c r="W7366" s="6" t="str">
        <f t="shared" si="230"/>
        <v>-</v>
      </c>
      <c r="X7366" s="6"/>
      <c r="Y7366" s="6"/>
      <c r="Z7366" s="6"/>
      <c r="AA7366" s="6"/>
      <c r="AB7366" s="6"/>
      <c r="AC7366" s="6"/>
    </row>
    <row r="7367" spans="1:29" x14ac:dyDescent="0.25">
      <c r="Q7367" s="12" t="str">
        <f t="shared" ca="1" si="231"/>
        <v>-</v>
      </c>
      <c r="W7367" t="str">
        <f t="shared" si="230"/>
        <v>-</v>
      </c>
    </row>
    <row r="7368" spans="1:29" x14ac:dyDescent="0.25">
      <c r="A7368" s="6"/>
      <c r="B7368" s="10"/>
      <c r="C7368" s="6"/>
      <c r="D7368" s="6"/>
      <c r="E7368" s="6"/>
      <c r="F7368" s="6"/>
      <c r="G7368" s="6"/>
      <c r="H7368" s="6"/>
      <c r="I7368" s="6"/>
      <c r="J7368" s="6"/>
      <c r="K7368" s="6"/>
      <c r="L7368" s="6"/>
      <c r="M7368" s="6"/>
      <c r="N7368" s="6"/>
      <c r="O7368" s="6"/>
      <c r="P7368" s="10"/>
      <c r="Q7368" s="15" t="str">
        <f t="shared" ca="1" si="231"/>
        <v>-</v>
      </c>
      <c r="R7368" s="6"/>
      <c r="S7368" s="6"/>
      <c r="T7368" s="6"/>
      <c r="U7368" s="6"/>
      <c r="V7368" s="6"/>
      <c r="W7368" s="6" t="str">
        <f t="shared" ref="W7368:W7431" si="232">IF(OR(ISBLANK(J7368),ISBLANK(V7368)),"-",(IF(J7368=V7368,"Yes","No")))</f>
        <v>-</v>
      </c>
      <c r="X7368" s="6"/>
      <c r="Y7368" s="6"/>
      <c r="Z7368" s="6"/>
      <c r="AA7368" s="6"/>
      <c r="AB7368" s="6"/>
      <c r="AC7368" s="6"/>
    </row>
    <row r="7369" spans="1:29" x14ac:dyDescent="0.25">
      <c r="Q7369" s="12" t="str">
        <f t="shared" ref="Q7369:Q7432" ca="1" si="233">IF(B7369&gt;1/1/1900, (IF(R7369="Closed",(DATEDIF(B7369,P7369,"d"))-(DATEDIF(M7369,O7369,"d")),IF(OR(R7369="Pending",ISBLANK(P7369)),TODAY()-B7369))),"-")</f>
        <v>-</v>
      </c>
      <c r="W7369" t="str">
        <f t="shared" si="232"/>
        <v>-</v>
      </c>
    </row>
    <row r="7370" spans="1:29" x14ac:dyDescent="0.25">
      <c r="A7370" s="6"/>
      <c r="B7370" s="10"/>
      <c r="C7370" s="6"/>
      <c r="D7370" s="6"/>
      <c r="E7370" s="6"/>
      <c r="F7370" s="6"/>
      <c r="G7370" s="6"/>
      <c r="H7370" s="6"/>
      <c r="I7370" s="6"/>
      <c r="J7370" s="6"/>
      <c r="K7370" s="6"/>
      <c r="L7370" s="6"/>
      <c r="M7370" s="6"/>
      <c r="N7370" s="6"/>
      <c r="O7370" s="6"/>
      <c r="P7370" s="10"/>
      <c r="Q7370" s="15" t="str">
        <f t="shared" ca="1" si="233"/>
        <v>-</v>
      </c>
      <c r="R7370" s="6"/>
      <c r="S7370" s="6"/>
      <c r="T7370" s="6"/>
      <c r="U7370" s="6"/>
      <c r="V7370" s="6"/>
      <c r="W7370" s="6" t="str">
        <f t="shared" si="232"/>
        <v>-</v>
      </c>
      <c r="X7370" s="6"/>
      <c r="Y7370" s="6"/>
      <c r="Z7370" s="6"/>
      <c r="AA7370" s="6"/>
      <c r="AB7370" s="6"/>
      <c r="AC7370" s="6"/>
    </row>
    <row r="7371" spans="1:29" x14ac:dyDescent="0.25">
      <c r="Q7371" s="12" t="str">
        <f t="shared" ca="1" si="233"/>
        <v>-</v>
      </c>
      <c r="W7371" t="str">
        <f t="shared" si="232"/>
        <v>-</v>
      </c>
    </row>
    <row r="7372" spans="1:29" x14ac:dyDescent="0.25">
      <c r="A7372" s="6"/>
      <c r="B7372" s="10"/>
      <c r="C7372" s="6"/>
      <c r="D7372" s="6"/>
      <c r="E7372" s="6"/>
      <c r="F7372" s="6"/>
      <c r="G7372" s="6"/>
      <c r="H7372" s="6"/>
      <c r="I7372" s="6"/>
      <c r="J7372" s="6"/>
      <c r="K7372" s="6"/>
      <c r="L7372" s="6"/>
      <c r="M7372" s="6"/>
      <c r="N7372" s="6"/>
      <c r="O7372" s="6"/>
      <c r="P7372" s="10"/>
      <c r="Q7372" s="15" t="str">
        <f t="shared" ca="1" si="233"/>
        <v>-</v>
      </c>
      <c r="R7372" s="6"/>
      <c r="S7372" s="6"/>
      <c r="T7372" s="6"/>
      <c r="U7372" s="6"/>
      <c r="V7372" s="6"/>
      <c r="W7372" s="6" t="str">
        <f t="shared" si="232"/>
        <v>-</v>
      </c>
      <c r="X7372" s="6"/>
      <c r="Y7372" s="6"/>
      <c r="Z7372" s="6"/>
      <c r="AA7372" s="6"/>
      <c r="AB7372" s="6"/>
      <c r="AC7372" s="6"/>
    </row>
    <row r="7373" spans="1:29" x14ac:dyDescent="0.25">
      <c r="Q7373" s="12" t="str">
        <f t="shared" ca="1" si="233"/>
        <v>-</v>
      </c>
      <c r="W7373" t="str">
        <f t="shared" si="232"/>
        <v>-</v>
      </c>
    </row>
    <row r="7374" spans="1:29" x14ac:dyDescent="0.25">
      <c r="A7374" s="6"/>
      <c r="B7374" s="10"/>
      <c r="C7374" s="6"/>
      <c r="D7374" s="6"/>
      <c r="E7374" s="6"/>
      <c r="F7374" s="6"/>
      <c r="G7374" s="6"/>
      <c r="H7374" s="6"/>
      <c r="I7374" s="6"/>
      <c r="J7374" s="6"/>
      <c r="K7374" s="6"/>
      <c r="L7374" s="6"/>
      <c r="M7374" s="6"/>
      <c r="N7374" s="6"/>
      <c r="O7374" s="6"/>
      <c r="P7374" s="10"/>
      <c r="Q7374" s="15" t="str">
        <f t="shared" ca="1" si="233"/>
        <v>-</v>
      </c>
      <c r="R7374" s="6"/>
      <c r="S7374" s="6"/>
      <c r="T7374" s="6"/>
      <c r="U7374" s="6"/>
      <c r="V7374" s="6"/>
      <c r="W7374" s="6" t="str">
        <f t="shared" si="232"/>
        <v>-</v>
      </c>
      <c r="X7374" s="6"/>
      <c r="Y7374" s="6"/>
      <c r="Z7374" s="6"/>
      <c r="AA7374" s="6"/>
      <c r="AB7374" s="6"/>
      <c r="AC7374" s="6"/>
    </row>
    <row r="7375" spans="1:29" x14ac:dyDescent="0.25">
      <c r="Q7375" s="12" t="str">
        <f t="shared" ca="1" si="233"/>
        <v>-</v>
      </c>
      <c r="W7375" t="str">
        <f t="shared" si="232"/>
        <v>-</v>
      </c>
    </row>
    <row r="7376" spans="1:29" x14ac:dyDescent="0.25">
      <c r="A7376" s="6"/>
      <c r="B7376" s="10"/>
      <c r="C7376" s="6"/>
      <c r="D7376" s="6"/>
      <c r="E7376" s="6"/>
      <c r="F7376" s="6"/>
      <c r="G7376" s="6"/>
      <c r="H7376" s="6"/>
      <c r="I7376" s="6"/>
      <c r="J7376" s="6"/>
      <c r="K7376" s="6"/>
      <c r="L7376" s="6"/>
      <c r="M7376" s="6"/>
      <c r="N7376" s="6"/>
      <c r="O7376" s="6"/>
      <c r="P7376" s="10"/>
      <c r="Q7376" s="15" t="str">
        <f t="shared" ca="1" si="233"/>
        <v>-</v>
      </c>
      <c r="R7376" s="6"/>
      <c r="S7376" s="6"/>
      <c r="T7376" s="6"/>
      <c r="U7376" s="6"/>
      <c r="V7376" s="6"/>
      <c r="W7376" s="6" t="str">
        <f t="shared" si="232"/>
        <v>-</v>
      </c>
      <c r="X7376" s="6"/>
      <c r="Y7376" s="6"/>
      <c r="Z7376" s="6"/>
      <c r="AA7376" s="6"/>
      <c r="AB7376" s="6"/>
      <c r="AC7376" s="6"/>
    </row>
    <row r="7377" spans="1:29" x14ac:dyDescent="0.25">
      <c r="Q7377" s="12" t="str">
        <f t="shared" ca="1" si="233"/>
        <v>-</v>
      </c>
      <c r="W7377" t="str">
        <f t="shared" si="232"/>
        <v>-</v>
      </c>
    </row>
    <row r="7378" spans="1:29" x14ac:dyDescent="0.25">
      <c r="A7378" s="6"/>
      <c r="B7378" s="10"/>
      <c r="C7378" s="6"/>
      <c r="D7378" s="6"/>
      <c r="E7378" s="6"/>
      <c r="F7378" s="6"/>
      <c r="G7378" s="6"/>
      <c r="H7378" s="6"/>
      <c r="I7378" s="6"/>
      <c r="J7378" s="6"/>
      <c r="K7378" s="6"/>
      <c r="L7378" s="6"/>
      <c r="M7378" s="6"/>
      <c r="N7378" s="6"/>
      <c r="O7378" s="6"/>
      <c r="P7378" s="10"/>
      <c r="Q7378" s="15" t="str">
        <f t="shared" ca="1" si="233"/>
        <v>-</v>
      </c>
      <c r="R7378" s="6"/>
      <c r="S7378" s="6"/>
      <c r="T7378" s="6"/>
      <c r="U7378" s="6"/>
      <c r="V7378" s="6"/>
      <c r="W7378" s="6" t="str">
        <f t="shared" si="232"/>
        <v>-</v>
      </c>
      <c r="X7378" s="6"/>
      <c r="Y7378" s="6"/>
      <c r="Z7378" s="6"/>
      <c r="AA7378" s="6"/>
      <c r="AB7378" s="6"/>
      <c r="AC7378" s="6"/>
    </row>
    <row r="7379" spans="1:29" x14ac:dyDescent="0.25">
      <c r="Q7379" s="12" t="str">
        <f t="shared" ca="1" si="233"/>
        <v>-</v>
      </c>
      <c r="W7379" t="str">
        <f t="shared" si="232"/>
        <v>-</v>
      </c>
    </row>
    <row r="7380" spans="1:29" x14ac:dyDescent="0.25">
      <c r="A7380" s="6"/>
      <c r="B7380" s="10"/>
      <c r="C7380" s="6"/>
      <c r="D7380" s="6"/>
      <c r="E7380" s="6"/>
      <c r="F7380" s="6"/>
      <c r="G7380" s="6"/>
      <c r="H7380" s="6"/>
      <c r="I7380" s="6"/>
      <c r="J7380" s="6"/>
      <c r="K7380" s="6"/>
      <c r="L7380" s="6"/>
      <c r="M7380" s="6"/>
      <c r="N7380" s="6"/>
      <c r="O7380" s="6"/>
      <c r="P7380" s="10"/>
      <c r="Q7380" s="15" t="str">
        <f t="shared" ca="1" si="233"/>
        <v>-</v>
      </c>
      <c r="R7380" s="6"/>
      <c r="S7380" s="6"/>
      <c r="T7380" s="6"/>
      <c r="U7380" s="6"/>
      <c r="V7380" s="6"/>
      <c r="W7380" s="6" t="str">
        <f t="shared" si="232"/>
        <v>-</v>
      </c>
      <c r="X7380" s="6"/>
      <c r="Y7380" s="6"/>
      <c r="Z7380" s="6"/>
      <c r="AA7380" s="6"/>
      <c r="AB7380" s="6"/>
      <c r="AC7380" s="6"/>
    </row>
    <row r="7381" spans="1:29" x14ac:dyDescent="0.25">
      <c r="Q7381" s="12" t="str">
        <f t="shared" ca="1" si="233"/>
        <v>-</v>
      </c>
      <c r="W7381" t="str">
        <f t="shared" si="232"/>
        <v>-</v>
      </c>
    </row>
    <row r="7382" spans="1:29" x14ac:dyDescent="0.25">
      <c r="A7382" s="6"/>
      <c r="B7382" s="10"/>
      <c r="C7382" s="6"/>
      <c r="D7382" s="6"/>
      <c r="E7382" s="6"/>
      <c r="F7382" s="6"/>
      <c r="G7382" s="6"/>
      <c r="H7382" s="6"/>
      <c r="I7382" s="6"/>
      <c r="J7382" s="6"/>
      <c r="K7382" s="6"/>
      <c r="L7382" s="6"/>
      <c r="M7382" s="6"/>
      <c r="N7382" s="6"/>
      <c r="O7382" s="6"/>
      <c r="P7382" s="10"/>
      <c r="Q7382" s="15" t="str">
        <f t="shared" ca="1" si="233"/>
        <v>-</v>
      </c>
      <c r="R7382" s="6"/>
      <c r="S7382" s="6"/>
      <c r="T7382" s="6"/>
      <c r="U7382" s="6"/>
      <c r="V7382" s="6"/>
      <c r="W7382" s="6" t="str">
        <f t="shared" si="232"/>
        <v>-</v>
      </c>
      <c r="X7382" s="6"/>
      <c r="Y7382" s="6"/>
      <c r="Z7382" s="6"/>
      <c r="AA7382" s="6"/>
      <c r="AB7382" s="6"/>
      <c r="AC7382" s="6"/>
    </row>
    <row r="7383" spans="1:29" x14ac:dyDescent="0.25">
      <c r="Q7383" s="12" t="str">
        <f t="shared" ca="1" si="233"/>
        <v>-</v>
      </c>
      <c r="W7383" t="str">
        <f t="shared" si="232"/>
        <v>-</v>
      </c>
    </row>
    <row r="7384" spans="1:29" x14ac:dyDescent="0.25">
      <c r="A7384" s="6"/>
      <c r="B7384" s="10"/>
      <c r="C7384" s="6"/>
      <c r="D7384" s="6"/>
      <c r="E7384" s="6"/>
      <c r="F7384" s="6"/>
      <c r="G7384" s="6"/>
      <c r="H7384" s="6"/>
      <c r="I7384" s="6"/>
      <c r="J7384" s="6"/>
      <c r="K7384" s="6"/>
      <c r="L7384" s="6"/>
      <c r="M7384" s="6"/>
      <c r="N7384" s="6"/>
      <c r="O7384" s="6"/>
      <c r="P7384" s="10"/>
      <c r="Q7384" s="15" t="str">
        <f t="shared" ca="1" si="233"/>
        <v>-</v>
      </c>
      <c r="R7384" s="6"/>
      <c r="S7384" s="6"/>
      <c r="T7384" s="6"/>
      <c r="U7384" s="6"/>
      <c r="V7384" s="6"/>
      <c r="W7384" s="6" t="str">
        <f t="shared" si="232"/>
        <v>-</v>
      </c>
      <c r="X7384" s="6"/>
      <c r="Y7384" s="6"/>
      <c r="Z7384" s="6"/>
      <c r="AA7384" s="6"/>
      <c r="AB7384" s="6"/>
      <c r="AC7384" s="6"/>
    </row>
    <row r="7385" spans="1:29" x14ac:dyDescent="0.25">
      <c r="Q7385" s="12" t="str">
        <f t="shared" ca="1" si="233"/>
        <v>-</v>
      </c>
      <c r="W7385" t="str">
        <f t="shared" si="232"/>
        <v>-</v>
      </c>
    </row>
    <row r="7386" spans="1:29" x14ac:dyDescent="0.25">
      <c r="A7386" s="6"/>
      <c r="B7386" s="10"/>
      <c r="C7386" s="6"/>
      <c r="D7386" s="6"/>
      <c r="E7386" s="6"/>
      <c r="F7386" s="6"/>
      <c r="G7386" s="6"/>
      <c r="H7386" s="6"/>
      <c r="I7386" s="6"/>
      <c r="J7386" s="6"/>
      <c r="K7386" s="6"/>
      <c r="L7386" s="6"/>
      <c r="M7386" s="6"/>
      <c r="N7386" s="6"/>
      <c r="O7386" s="6"/>
      <c r="P7386" s="10"/>
      <c r="Q7386" s="15" t="str">
        <f t="shared" ca="1" si="233"/>
        <v>-</v>
      </c>
      <c r="R7386" s="6"/>
      <c r="S7386" s="6"/>
      <c r="T7386" s="6"/>
      <c r="U7386" s="6"/>
      <c r="V7386" s="6"/>
      <c r="W7386" s="6" t="str">
        <f t="shared" si="232"/>
        <v>-</v>
      </c>
      <c r="X7386" s="6"/>
      <c r="Y7386" s="6"/>
      <c r="Z7386" s="6"/>
      <c r="AA7386" s="6"/>
      <c r="AB7386" s="6"/>
      <c r="AC7386" s="6"/>
    </row>
    <row r="7387" spans="1:29" x14ac:dyDescent="0.25">
      <c r="Q7387" s="12" t="str">
        <f t="shared" ca="1" si="233"/>
        <v>-</v>
      </c>
      <c r="W7387" t="str">
        <f t="shared" si="232"/>
        <v>-</v>
      </c>
    </row>
    <row r="7388" spans="1:29" x14ac:dyDescent="0.25">
      <c r="A7388" s="6"/>
      <c r="B7388" s="10"/>
      <c r="C7388" s="6"/>
      <c r="D7388" s="6"/>
      <c r="E7388" s="6"/>
      <c r="F7388" s="6"/>
      <c r="G7388" s="6"/>
      <c r="H7388" s="6"/>
      <c r="I7388" s="6"/>
      <c r="J7388" s="6"/>
      <c r="K7388" s="6"/>
      <c r="L7388" s="6"/>
      <c r="M7388" s="6"/>
      <c r="N7388" s="6"/>
      <c r="O7388" s="6"/>
      <c r="P7388" s="10"/>
      <c r="Q7388" s="15" t="str">
        <f t="shared" ca="1" si="233"/>
        <v>-</v>
      </c>
      <c r="R7388" s="6"/>
      <c r="S7388" s="6"/>
      <c r="T7388" s="6"/>
      <c r="U7388" s="6"/>
      <c r="V7388" s="6"/>
      <c r="W7388" s="6" t="str">
        <f t="shared" si="232"/>
        <v>-</v>
      </c>
      <c r="X7388" s="6"/>
      <c r="Y7388" s="6"/>
      <c r="Z7388" s="6"/>
      <c r="AA7388" s="6"/>
      <c r="AB7388" s="6"/>
      <c r="AC7388" s="6"/>
    </row>
    <row r="7389" spans="1:29" x14ac:dyDescent="0.25">
      <c r="Q7389" s="12" t="str">
        <f t="shared" ca="1" si="233"/>
        <v>-</v>
      </c>
      <c r="W7389" t="str">
        <f t="shared" si="232"/>
        <v>-</v>
      </c>
    </row>
    <row r="7390" spans="1:29" x14ac:dyDescent="0.25">
      <c r="A7390" s="6"/>
      <c r="B7390" s="10"/>
      <c r="C7390" s="6"/>
      <c r="D7390" s="6"/>
      <c r="E7390" s="6"/>
      <c r="F7390" s="6"/>
      <c r="G7390" s="6"/>
      <c r="H7390" s="6"/>
      <c r="I7390" s="6"/>
      <c r="J7390" s="6"/>
      <c r="K7390" s="6"/>
      <c r="L7390" s="6"/>
      <c r="M7390" s="6"/>
      <c r="N7390" s="6"/>
      <c r="O7390" s="6"/>
      <c r="P7390" s="10"/>
      <c r="Q7390" s="15" t="str">
        <f t="shared" ca="1" si="233"/>
        <v>-</v>
      </c>
      <c r="R7390" s="6"/>
      <c r="S7390" s="6"/>
      <c r="T7390" s="6"/>
      <c r="U7390" s="6"/>
      <c r="V7390" s="6"/>
      <c r="W7390" s="6" t="str">
        <f t="shared" si="232"/>
        <v>-</v>
      </c>
      <c r="X7390" s="6"/>
      <c r="Y7390" s="6"/>
      <c r="Z7390" s="6"/>
      <c r="AA7390" s="6"/>
      <c r="AB7390" s="6"/>
      <c r="AC7390" s="6"/>
    </row>
    <row r="7391" spans="1:29" x14ac:dyDescent="0.25">
      <c r="Q7391" s="12" t="str">
        <f t="shared" ca="1" si="233"/>
        <v>-</v>
      </c>
      <c r="W7391" t="str">
        <f t="shared" si="232"/>
        <v>-</v>
      </c>
    </row>
    <row r="7392" spans="1:29" x14ac:dyDescent="0.25">
      <c r="A7392" s="6"/>
      <c r="B7392" s="10"/>
      <c r="C7392" s="6"/>
      <c r="D7392" s="6"/>
      <c r="E7392" s="6"/>
      <c r="F7392" s="6"/>
      <c r="G7392" s="6"/>
      <c r="H7392" s="6"/>
      <c r="I7392" s="6"/>
      <c r="J7392" s="6"/>
      <c r="K7392" s="6"/>
      <c r="L7392" s="6"/>
      <c r="M7392" s="6"/>
      <c r="N7392" s="6"/>
      <c r="O7392" s="6"/>
      <c r="P7392" s="10"/>
      <c r="Q7392" s="15" t="str">
        <f t="shared" ca="1" si="233"/>
        <v>-</v>
      </c>
      <c r="R7392" s="6"/>
      <c r="S7392" s="6"/>
      <c r="T7392" s="6"/>
      <c r="U7392" s="6"/>
      <c r="V7392" s="6"/>
      <c r="W7392" s="6" t="str">
        <f t="shared" si="232"/>
        <v>-</v>
      </c>
      <c r="X7392" s="6"/>
      <c r="Y7392" s="6"/>
      <c r="Z7392" s="6"/>
      <c r="AA7392" s="6"/>
      <c r="AB7392" s="6"/>
      <c r="AC7392" s="6"/>
    </row>
    <row r="7393" spans="1:29" x14ac:dyDescent="0.25">
      <c r="Q7393" s="12" t="str">
        <f t="shared" ca="1" si="233"/>
        <v>-</v>
      </c>
      <c r="W7393" t="str">
        <f t="shared" si="232"/>
        <v>-</v>
      </c>
    </row>
    <row r="7394" spans="1:29" x14ac:dyDescent="0.25">
      <c r="A7394" s="6"/>
      <c r="B7394" s="10"/>
      <c r="C7394" s="6"/>
      <c r="D7394" s="6"/>
      <c r="E7394" s="6"/>
      <c r="F7394" s="6"/>
      <c r="G7394" s="6"/>
      <c r="H7394" s="6"/>
      <c r="I7394" s="6"/>
      <c r="J7394" s="6"/>
      <c r="K7394" s="6"/>
      <c r="L7394" s="6"/>
      <c r="M7394" s="6"/>
      <c r="N7394" s="6"/>
      <c r="O7394" s="6"/>
      <c r="P7394" s="10"/>
      <c r="Q7394" s="15" t="str">
        <f t="shared" ca="1" si="233"/>
        <v>-</v>
      </c>
      <c r="R7394" s="6"/>
      <c r="S7394" s="6"/>
      <c r="T7394" s="6"/>
      <c r="U7394" s="6"/>
      <c r="V7394" s="6"/>
      <c r="W7394" s="6" t="str">
        <f t="shared" si="232"/>
        <v>-</v>
      </c>
      <c r="X7394" s="6"/>
      <c r="Y7394" s="6"/>
      <c r="Z7394" s="6"/>
      <c r="AA7394" s="6"/>
      <c r="AB7394" s="6"/>
      <c r="AC7394" s="6"/>
    </row>
    <row r="7395" spans="1:29" x14ac:dyDescent="0.25">
      <c r="Q7395" s="12" t="str">
        <f t="shared" ca="1" si="233"/>
        <v>-</v>
      </c>
      <c r="W7395" t="str">
        <f t="shared" si="232"/>
        <v>-</v>
      </c>
    </row>
    <row r="7396" spans="1:29" x14ac:dyDescent="0.25">
      <c r="A7396" s="6"/>
      <c r="B7396" s="10"/>
      <c r="C7396" s="6"/>
      <c r="D7396" s="6"/>
      <c r="E7396" s="6"/>
      <c r="F7396" s="6"/>
      <c r="G7396" s="6"/>
      <c r="H7396" s="6"/>
      <c r="I7396" s="6"/>
      <c r="J7396" s="6"/>
      <c r="K7396" s="6"/>
      <c r="L7396" s="6"/>
      <c r="M7396" s="6"/>
      <c r="N7396" s="6"/>
      <c r="O7396" s="6"/>
      <c r="P7396" s="10"/>
      <c r="Q7396" s="15" t="str">
        <f t="shared" ca="1" si="233"/>
        <v>-</v>
      </c>
      <c r="R7396" s="6"/>
      <c r="S7396" s="6"/>
      <c r="T7396" s="6"/>
      <c r="U7396" s="6"/>
      <c r="V7396" s="6"/>
      <c r="W7396" s="6" t="str">
        <f t="shared" si="232"/>
        <v>-</v>
      </c>
      <c r="X7396" s="6"/>
      <c r="Y7396" s="6"/>
      <c r="Z7396" s="6"/>
      <c r="AA7396" s="6"/>
      <c r="AB7396" s="6"/>
      <c r="AC7396" s="6"/>
    </row>
    <row r="7397" spans="1:29" x14ac:dyDescent="0.25">
      <c r="Q7397" s="12" t="str">
        <f t="shared" ca="1" si="233"/>
        <v>-</v>
      </c>
      <c r="W7397" t="str">
        <f t="shared" si="232"/>
        <v>-</v>
      </c>
    </row>
    <row r="7398" spans="1:29" x14ac:dyDescent="0.25">
      <c r="A7398" s="6"/>
      <c r="B7398" s="10"/>
      <c r="C7398" s="6"/>
      <c r="D7398" s="6"/>
      <c r="E7398" s="6"/>
      <c r="F7398" s="6"/>
      <c r="G7398" s="6"/>
      <c r="H7398" s="6"/>
      <c r="I7398" s="6"/>
      <c r="J7398" s="6"/>
      <c r="K7398" s="6"/>
      <c r="L7398" s="6"/>
      <c r="M7398" s="6"/>
      <c r="N7398" s="6"/>
      <c r="O7398" s="6"/>
      <c r="P7398" s="10"/>
      <c r="Q7398" s="15" t="str">
        <f t="shared" ca="1" si="233"/>
        <v>-</v>
      </c>
      <c r="R7398" s="6"/>
      <c r="S7398" s="6"/>
      <c r="T7398" s="6"/>
      <c r="U7398" s="6"/>
      <c r="V7398" s="6"/>
      <c r="W7398" s="6" t="str">
        <f t="shared" si="232"/>
        <v>-</v>
      </c>
      <c r="X7398" s="6"/>
      <c r="Y7398" s="6"/>
      <c r="Z7398" s="6"/>
      <c r="AA7398" s="6"/>
      <c r="AB7398" s="6"/>
      <c r="AC7398" s="6"/>
    </row>
    <row r="7399" spans="1:29" x14ac:dyDescent="0.25">
      <c r="Q7399" s="12" t="str">
        <f t="shared" ca="1" si="233"/>
        <v>-</v>
      </c>
      <c r="W7399" t="str">
        <f t="shared" si="232"/>
        <v>-</v>
      </c>
    </row>
    <row r="7400" spans="1:29" x14ac:dyDescent="0.25">
      <c r="A7400" s="6"/>
      <c r="B7400" s="10"/>
      <c r="C7400" s="6"/>
      <c r="D7400" s="6"/>
      <c r="E7400" s="6"/>
      <c r="F7400" s="6"/>
      <c r="G7400" s="6"/>
      <c r="H7400" s="6"/>
      <c r="I7400" s="6"/>
      <c r="J7400" s="6"/>
      <c r="K7400" s="6"/>
      <c r="L7400" s="6"/>
      <c r="M7400" s="6"/>
      <c r="N7400" s="6"/>
      <c r="O7400" s="6"/>
      <c r="P7400" s="10"/>
      <c r="Q7400" s="15" t="str">
        <f t="shared" ca="1" si="233"/>
        <v>-</v>
      </c>
      <c r="R7400" s="6"/>
      <c r="S7400" s="6"/>
      <c r="T7400" s="6"/>
      <c r="U7400" s="6"/>
      <c r="V7400" s="6"/>
      <c r="W7400" s="6" t="str">
        <f t="shared" si="232"/>
        <v>-</v>
      </c>
      <c r="X7400" s="6"/>
      <c r="Y7400" s="6"/>
      <c r="Z7400" s="6"/>
      <c r="AA7400" s="6"/>
      <c r="AB7400" s="6"/>
      <c r="AC7400" s="6"/>
    </row>
    <row r="7401" spans="1:29" x14ac:dyDescent="0.25">
      <c r="Q7401" s="12" t="str">
        <f t="shared" ca="1" si="233"/>
        <v>-</v>
      </c>
      <c r="W7401" t="str">
        <f t="shared" si="232"/>
        <v>-</v>
      </c>
    </row>
    <row r="7402" spans="1:29" x14ac:dyDescent="0.25">
      <c r="A7402" s="6"/>
      <c r="B7402" s="10"/>
      <c r="C7402" s="6"/>
      <c r="D7402" s="6"/>
      <c r="E7402" s="6"/>
      <c r="F7402" s="6"/>
      <c r="G7402" s="6"/>
      <c r="H7402" s="6"/>
      <c r="I7402" s="6"/>
      <c r="J7402" s="6"/>
      <c r="K7402" s="6"/>
      <c r="L7402" s="6"/>
      <c r="M7402" s="6"/>
      <c r="N7402" s="6"/>
      <c r="O7402" s="6"/>
      <c r="P7402" s="10"/>
      <c r="Q7402" s="15" t="str">
        <f t="shared" ca="1" si="233"/>
        <v>-</v>
      </c>
      <c r="R7402" s="6"/>
      <c r="S7402" s="6"/>
      <c r="T7402" s="6"/>
      <c r="U7402" s="6"/>
      <c r="V7402" s="6"/>
      <c r="W7402" s="6" t="str">
        <f t="shared" si="232"/>
        <v>-</v>
      </c>
      <c r="X7402" s="6"/>
      <c r="Y7402" s="6"/>
      <c r="Z7402" s="6"/>
      <c r="AA7402" s="6"/>
      <c r="AB7402" s="6"/>
      <c r="AC7402" s="6"/>
    </row>
    <row r="7403" spans="1:29" x14ac:dyDescent="0.25">
      <c r="Q7403" s="12" t="str">
        <f t="shared" ca="1" si="233"/>
        <v>-</v>
      </c>
      <c r="W7403" t="str">
        <f t="shared" si="232"/>
        <v>-</v>
      </c>
    </row>
    <row r="7404" spans="1:29" x14ac:dyDescent="0.25">
      <c r="A7404" s="6"/>
      <c r="B7404" s="10"/>
      <c r="C7404" s="6"/>
      <c r="D7404" s="6"/>
      <c r="E7404" s="6"/>
      <c r="F7404" s="6"/>
      <c r="G7404" s="6"/>
      <c r="H7404" s="6"/>
      <c r="I7404" s="6"/>
      <c r="J7404" s="6"/>
      <c r="K7404" s="6"/>
      <c r="L7404" s="6"/>
      <c r="M7404" s="6"/>
      <c r="N7404" s="6"/>
      <c r="O7404" s="6"/>
      <c r="P7404" s="10"/>
      <c r="Q7404" s="15" t="str">
        <f t="shared" ca="1" si="233"/>
        <v>-</v>
      </c>
      <c r="R7404" s="6"/>
      <c r="S7404" s="6"/>
      <c r="T7404" s="6"/>
      <c r="U7404" s="6"/>
      <c r="V7404" s="6"/>
      <c r="W7404" s="6" t="str">
        <f t="shared" si="232"/>
        <v>-</v>
      </c>
      <c r="X7404" s="6"/>
      <c r="Y7404" s="6"/>
      <c r="Z7404" s="6"/>
      <c r="AA7404" s="6"/>
      <c r="AB7404" s="6"/>
      <c r="AC7404" s="6"/>
    </row>
    <row r="7405" spans="1:29" x14ac:dyDescent="0.25">
      <c r="Q7405" s="12" t="str">
        <f t="shared" ca="1" si="233"/>
        <v>-</v>
      </c>
      <c r="W7405" t="str">
        <f t="shared" si="232"/>
        <v>-</v>
      </c>
    </row>
    <row r="7406" spans="1:29" x14ac:dyDescent="0.25">
      <c r="A7406" s="6"/>
      <c r="B7406" s="10"/>
      <c r="C7406" s="6"/>
      <c r="D7406" s="6"/>
      <c r="E7406" s="6"/>
      <c r="F7406" s="6"/>
      <c r="G7406" s="6"/>
      <c r="H7406" s="6"/>
      <c r="I7406" s="6"/>
      <c r="J7406" s="6"/>
      <c r="K7406" s="6"/>
      <c r="L7406" s="6"/>
      <c r="M7406" s="6"/>
      <c r="N7406" s="6"/>
      <c r="O7406" s="6"/>
      <c r="P7406" s="10"/>
      <c r="Q7406" s="15" t="str">
        <f t="shared" ca="1" si="233"/>
        <v>-</v>
      </c>
      <c r="R7406" s="6"/>
      <c r="S7406" s="6"/>
      <c r="T7406" s="6"/>
      <c r="U7406" s="6"/>
      <c r="V7406" s="6"/>
      <c r="W7406" s="6" t="str">
        <f t="shared" si="232"/>
        <v>-</v>
      </c>
      <c r="X7406" s="6"/>
      <c r="Y7406" s="6"/>
      <c r="Z7406" s="6"/>
      <c r="AA7406" s="6"/>
      <c r="AB7406" s="6"/>
      <c r="AC7406" s="6"/>
    </row>
    <row r="7407" spans="1:29" x14ac:dyDescent="0.25">
      <c r="Q7407" s="12" t="str">
        <f t="shared" ca="1" si="233"/>
        <v>-</v>
      </c>
      <c r="W7407" t="str">
        <f t="shared" si="232"/>
        <v>-</v>
      </c>
    </row>
    <row r="7408" spans="1:29" x14ac:dyDescent="0.25">
      <c r="A7408" s="6"/>
      <c r="B7408" s="10"/>
      <c r="C7408" s="6"/>
      <c r="D7408" s="6"/>
      <c r="E7408" s="6"/>
      <c r="F7408" s="6"/>
      <c r="G7408" s="6"/>
      <c r="H7408" s="6"/>
      <c r="I7408" s="6"/>
      <c r="J7408" s="6"/>
      <c r="K7408" s="6"/>
      <c r="L7408" s="6"/>
      <c r="M7408" s="6"/>
      <c r="N7408" s="6"/>
      <c r="O7408" s="6"/>
      <c r="P7408" s="10"/>
      <c r="Q7408" s="15" t="str">
        <f t="shared" ca="1" si="233"/>
        <v>-</v>
      </c>
      <c r="R7408" s="6"/>
      <c r="S7408" s="6"/>
      <c r="T7408" s="6"/>
      <c r="U7408" s="6"/>
      <c r="V7408" s="6"/>
      <c r="W7408" s="6" t="str">
        <f t="shared" si="232"/>
        <v>-</v>
      </c>
      <c r="X7408" s="6"/>
      <c r="Y7408" s="6"/>
      <c r="Z7408" s="6"/>
      <c r="AA7408" s="6"/>
      <c r="AB7408" s="6"/>
      <c r="AC7408" s="6"/>
    </row>
    <row r="7409" spans="1:29" x14ac:dyDescent="0.25">
      <c r="Q7409" s="12" t="str">
        <f t="shared" ca="1" si="233"/>
        <v>-</v>
      </c>
      <c r="W7409" t="str">
        <f t="shared" si="232"/>
        <v>-</v>
      </c>
    </row>
    <row r="7410" spans="1:29" x14ac:dyDescent="0.25">
      <c r="A7410" s="6"/>
      <c r="B7410" s="10"/>
      <c r="C7410" s="6"/>
      <c r="D7410" s="6"/>
      <c r="E7410" s="6"/>
      <c r="F7410" s="6"/>
      <c r="G7410" s="6"/>
      <c r="H7410" s="6"/>
      <c r="I7410" s="6"/>
      <c r="J7410" s="6"/>
      <c r="K7410" s="6"/>
      <c r="L7410" s="6"/>
      <c r="M7410" s="6"/>
      <c r="N7410" s="6"/>
      <c r="O7410" s="6"/>
      <c r="P7410" s="10"/>
      <c r="Q7410" s="15" t="str">
        <f t="shared" ca="1" si="233"/>
        <v>-</v>
      </c>
      <c r="R7410" s="6"/>
      <c r="S7410" s="6"/>
      <c r="T7410" s="6"/>
      <c r="U7410" s="6"/>
      <c r="V7410" s="6"/>
      <c r="W7410" s="6" t="str">
        <f t="shared" si="232"/>
        <v>-</v>
      </c>
      <c r="X7410" s="6"/>
      <c r="Y7410" s="6"/>
      <c r="Z7410" s="6"/>
      <c r="AA7410" s="6"/>
      <c r="AB7410" s="6"/>
      <c r="AC7410" s="6"/>
    </row>
    <row r="7411" spans="1:29" x14ac:dyDescent="0.25">
      <c r="Q7411" s="12" t="str">
        <f t="shared" ca="1" si="233"/>
        <v>-</v>
      </c>
      <c r="W7411" t="str">
        <f t="shared" si="232"/>
        <v>-</v>
      </c>
    </row>
    <row r="7412" spans="1:29" x14ac:dyDescent="0.25">
      <c r="A7412" s="6"/>
      <c r="B7412" s="10"/>
      <c r="C7412" s="6"/>
      <c r="D7412" s="6"/>
      <c r="E7412" s="6"/>
      <c r="F7412" s="6"/>
      <c r="G7412" s="6"/>
      <c r="H7412" s="6"/>
      <c r="I7412" s="6"/>
      <c r="J7412" s="6"/>
      <c r="K7412" s="6"/>
      <c r="L7412" s="6"/>
      <c r="M7412" s="6"/>
      <c r="N7412" s="6"/>
      <c r="O7412" s="6"/>
      <c r="P7412" s="10"/>
      <c r="Q7412" s="15" t="str">
        <f t="shared" ca="1" si="233"/>
        <v>-</v>
      </c>
      <c r="R7412" s="6"/>
      <c r="S7412" s="6"/>
      <c r="T7412" s="6"/>
      <c r="U7412" s="6"/>
      <c r="V7412" s="6"/>
      <c r="W7412" s="6" t="str">
        <f t="shared" si="232"/>
        <v>-</v>
      </c>
      <c r="X7412" s="6"/>
      <c r="Y7412" s="6"/>
      <c r="Z7412" s="6"/>
      <c r="AA7412" s="6"/>
      <c r="AB7412" s="6"/>
      <c r="AC7412" s="6"/>
    </row>
    <row r="7413" spans="1:29" x14ac:dyDescent="0.25">
      <c r="Q7413" s="12" t="str">
        <f t="shared" ca="1" si="233"/>
        <v>-</v>
      </c>
      <c r="W7413" t="str">
        <f t="shared" si="232"/>
        <v>-</v>
      </c>
    </row>
    <row r="7414" spans="1:29" x14ac:dyDescent="0.25">
      <c r="A7414" s="6"/>
      <c r="B7414" s="10"/>
      <c r="C7414" s="6"/>
      <c r="D7414" s="6"/>
      <c r="E7414" s="6"/>
      <c r="F7414" s="6"/>
      <c r="G7414" s="6"/>
      <c r="H7414" s="6"/>
      <c r="I7414" s="6"/>
      <c r="J7414" s="6"/>
      <c r="K7414" s="6"/>
      <c r="L7414" s="6"/>
      <c r="M7414" s="6"/>
      <c r="N7414" s="6"/>
      <c r="O7414" s="6"/>
      <c r="P7414" s="10"/>
      <c r="Q7414" s="15" t="str">
        <f t="shared" ca="1" si="233"/>
        <v>-</v>
      </c>
      <c r="R7414" s="6"/>
      <c r="S7414" s="6"/>
      <c r="T7414" s="6"/>
      <c r="U7414" s="6"/>
      <c r="V7414" s="6"/>
      <c r="W7414" s="6" t="str">
        <f t="shared" si="232"/>
        <v>-</v>
      </c>
      <c r="X7414" s="6"/>
      <c r="Y7414" s="6"/>
      <c r="Z7414" s="6"/>
      <c r="AA7414" s="6"/>
      <c r="AB7414" s="6"/>
      <c r="AC7414" s="6"/>
    </row>
    <row r="7415" spans="1:29" x14ac:dyDescent="0.25">
      <c r="Q7415" s="12" t="str">
        <f t="shared" ca="1" si="233"/>
        <v>-</v>
      </c>
      <c r="W7415" t="str">
        <f t="shared" si="232"/>
        <v>-</v>
      </c>
    </row>
    <row r="7416" spans="1:29" x14ac:dyDescent="0.25">
      <c r="A7416" s="6"/>
      <c r="B7416" s="10"/>
      <c r="C7416" s="6"/>
      <c r="D7416" s="6"/>
      <c r="E7416" s="6"/>
      <c r="F7416" s="6"/>
      <c r="G7416" s="6"/>
      <c r="H7416" s="6"/>
      <c r="I7416" s="6"/>
      <c r="J7416" s="6"/>
      <c r="K7416" s="6"/>
      <c r="L7416" s="6"/>
      <c r="M7416" s="6"/>
      <c r="N7416" s="6"/>
      <c r="O7416" s="6"/>
      <c r="P7416" s="10"/>
      <c r="Q7416" s="15" t="str">
        <f t="shared" ca="1" si="233"/>
        <v>-</v>
      </c>
      <c r="R7416" s="6"/>
      <c r="S7416" s="6"/>
      <c r="T7416" s="6"/>
      <c r="U7416" s="6"/>
      <c r="V7416" s="6"/>
      <c r="W7416" s="6" t="str">
        <f t="shared" si="232"/>
        <v>-</v>
      </c>
      <c r="X7416" s="6"/>
      <c r="Y7416" s="6"/>
      <c r="Z7416" s="6"/>
      <c r="AA7416" s="6"/>
      <c r="AB7416" s="6"/>
      <c r="AC7416" s="6"/>
    </row>
    <row r="7417" spans="1:29" x14ac:dyDescent="0.25">
      <c r="Q7417" s="12" t="str">
        <f t="shared" ca="1" si="233"/>
        <v>-</v>
      </c>
      <c r="W7417" t="str">
        <f t="shared" si="232"/>
        <v>-</v>
      </c>
    </row>
    <row r="7418" spans="1:29" x14ac:dyDescent="0.25">
      <c r="A7418" s="6"/>
      <c r="B7418" s="10"/>
      <c r="C7418" s="6"/>
      <c r="D7418" s="6"/>
      <c r="E7418" s="6"/>
      <c r="F7418" s="6"/>
      <c r="G7418" s="6"/>
      <c r="H7418" s="6"/>
      <c r="I7418" s="6"/>
      <c r="J7418" s="6"/>
      <c r="K7418" s="6"/>
      <c r="L7418" s="6"/>
      <c r="M7418" s="6"/>
      <c r="N7418" s="6"/>
      <c r="O7418" s="6"/>
      <c r="P7418" s="10"/>
      <c r="Q7418" s="15" t="str">
        <f t="shared" ca="1" si="233"/>
        <v>-</v>
      </c>
      <c r="R7418" s="6"/>
      <c r="S7418" s="6"/>
      <c r="T7418" s="6"/>
      <c r="U7418" s="6"/>
      <c r="V7418" s="6"/>
      <c r="W7418" s="6" t="str">
        <f t="shared" si="232"/>
        <v>-</v>
      </c>
      <c r="X7418" s="6"/>
      <c r="Y7418" s="6"/>
      <c r="Z7418" s="6"/>
      <c r="AA7418" s="6"/>
      <c r="AB7418" s="6"/>
      <c r="AC7418" s="6"/>
    </row>
    <row r="7419" spans="1:29" x14ac:dyDescent="0.25">
      <c r="Q7419" s="12" t="str">
        <f t="shared" ca="1" si="233"/>
        <v>-</v>
      </c>
      <c r="W7419" t="str">
        <f t="shared" si="232"/>
        <v>-</v>
      </c>
    </row>
    <row r="7420" spans="1:29" x14ac:dyDescent="0.25">
      <c r="A7420" s="6"/>
      <c r="B7420" s="10"/>
      <c r="C7420" s="6"/>
      <c r="D7420" s="6"/>
      <c r="E7420" s="6"/>
      <c r="F7420" s="6"/>
      <c r="G7420" s="6"/>
      <c r="H7420" s="6"/>
      <c r="I7420" s="6"/>
      <c r="J7420" s="6"/>
      <c r="K7420" s="6"/>
      <c r="L7420" s="6"/>
      <c r="M7420" s="6"/>
      <c r="N7420" s="6"/>
      <c r="O7420" s="6"/>
      <c r="P7420" s="10"/>
      <c r="Q7420" s="15" t="str">
        <f t="shared" ca="1" si="233"/>
        <v>-</v>
      </c>
      <c r="R7420" s="6"/>
      <c r="S7420" s="6"/>
      <c r="T7420" s="6"/>
      <c r="U7420" s="6"/>
      <c r="V7420" s="6"/>
      <c r="W7420" s="6" t="str">
        <f t="shared" si="232"/>
        <v>-</v>
      </c>
      <c r="X7420" s="6"/>
      <c r="Y7420" s="6"/>
      <c r="Z7420" s="6"/>
      <c r="AA7420" s="6"/>
      <c r="AB7420" s="6"/>
      <c r="AC7420" s="6"/>
    </row>
    <row r="7421" spans="1:29" x14ac:dyDescent="0.25">
      <c r="Q7421" s="12" t="str">
        <f t="shared" ca="1" si="233"/>
        <v>-</v>
      </c>
      <c r="W7421" t="str">
        <f t="shared" si="232"/>
        <v>-</v>
      </c>
    </row>
    <row r="7422" spans="1:29" x14ac:dyDescent="0.25">
      <c r="A7422" s="6"/>
      <c r="B7422" s="10"/>
      <c r="C7422" s="6"/>
      <c r="D7422" s="6"/>
      <c r="E7422" s="6"/>
      <c r="F7422" s="6"/>
      <c r="G7422" s="6"/>
      <c r="H7422" s="6"/>
      <c r="I7422" s="6"/>
      <c r="J7422" s="6"/>
      <c r="K7422" s="6"/>
      <c r="L7422" s="6"/>
      <c r="M7422" s="6"/>
      <c r="N7422" s="6"/>
      <c r="O7422" s="6"/>
      <c r="P7422" s="10"/>
      <c r="Q7422" s="15" t="str">
        <f t="shared" ca="1" si="233"/>
        <v>-</v>
      </c>
      <c r="R7422" s="6"/>
      <c r="S7422" s="6"/>
      <c r="T7422" s="6"/>
      <c r="U7422" s="6"/>
      <c r="V7422" s="6"/>
      <c r="W7422" s="6" t="str">
        <f t="shared" si="232"/>
        <v>-</v>
      </c>
      <c r="X7422" s="6"/>
      <c r="Y7422" s="6"/>
      <c r="Z7422" s="6"/>
      <c r="AA7422" s="6"/>
      <c r="AB7422" s="6"/>
      <c r="AC7422" s="6"/>
    </row>
    <row r="7423" spans="1:29" x14ac:dyDescent="0.25">
      <c r="Q7423" s="12" t="str">
        <f t="shared" ca="1" si="233"/>
        <v>-</v>
      </c>
      <c r="W7423" t="str">
        <f t="shared" si="232"/>
        <v>-</v>
      </c>
    </row>
    <row r="7424" spans="1:29" x14ac:dyDescent="0.25">
      <c r="A7424" s="6"/>
      <c r="B7424" s="10"/>
      <c r="C7424" s="6"/>
      <c r="D7424" s="6"/>
      <c r="E7424" s="6"/>
      <c r="F7424" s="6"/>
      <c r="G7424" s="6"/>
      <c r="H7424" s="6"/>
      <c r="I7424" s="6"/>
      <c r="J7424" s="6"/>
      <c r="K7424" s="6"/>
      <c r="L7424" s="6"/>
      <c r="M7424" s="6"/>
      <c r="N7424" s="6"/>
      <c r="O7424" s="6"/>
      <c r="P7424" s="10"/>
      <c r="Q7424" s="15" t="str">
        <f t="shared" ca="1" si="233"/>
        <v>-</v>
      </c>
      <c r="R7424" s="6"/>
      <c r="S7424" s="6"/>
      <c r="T7424" s="6"/>
      <c r="U7424" s="6"/>
      <c r="V7424" s="6"/>
      <c r="W7424" s="6" t="str">
        <f t="shared" si="232"/>
        <v>-</v>
      </c>
      <c r="X7424" s="6"/>
      <c r="Y7424" s="6"/>
      <c r="Z7424" s="6"/>
      <c r="AA7424" s="6"/>
      <c r="AB7424" s="6"/>
      <c r="AC7424" s="6"/>
    </row>
    <row r="7425" spans="1:29" x14ac:dyDescent="0.25">
      <c r="Q7425" s="12" t="str">
        <f t="shared" ca="1" si="233"/>
        <v>-</v>
      </c>
      <c r="W7425" t="str">
        <f t="shared" si="232"/>
        <v>-</v>
      </c>
    </row>
    <row r="7426" spans="1:29" x14ac:dyDescent="0.25">
      <c r="A7426" s="6"/>
      <c r="B7426" s="10"/>
      <c r="C7426" s="6"/>
      <c r="D7426" s="6"/>
      <c r="E7426" s="6"/>
      <c r="F7426" s="6"/>
      <c r="G7426" s="6"/>
      <c r="H7426" s="6"/>
      <c r="I7426" s="6"/>
      <c r="J7426" s="6"/>
      <c r="K7426" s="6"/>
      <c r="L7426" s="6"/>
      <c r="M7426" s="6"/>
      <c r="N7426" s="6"/>
      <c r="O7426" s="6"/>
      <c r="P7426" s="10"/>
      <c r="Q7426" s="15" t="str">
        <f t="shared" ca="1" si="233"/>
        <v>-</v>
      </c>
      <c r="R7426" s="6"/>
      <c r="S7426" s="6"/>
      <c r="T7426" s="6"/>
      <c r="U7426" s="6"/>
      <c r="V7426" s="6"/>
      <c r="W7426" s="6" t="str">
        <f t="shared" si="232"/>
        <v>-</v>
      </c>
      <c r="X7426" s="6"/>
      <c r="Y7426" s="6"/>
      <c r="Z7426" s="6"/>
      <c r="AA7426" s="6"/>
      <c r="AB7426" s="6"/>
      <c r="AC7426" s="6"/>
    </row>
    <row r="7427" spans="1:29" x14ac:dyDescent="0.25">
      <c r="Q7427" s="12" t="str">
        <f t="shared" ca="1" si="233"/>
        <v>-</v>
      </c>
      <c r="W7427" t="str">
        <f t="shared" si="232"/>
        <v>-</v>
      </c>
    </row>
    <row r="7428" spans="1:29" x14ac:dyDescent="0.25">
      <c r="A7428" s="6"/>
      <c r="B7428" s="10"/>
      <c r="C7428" s="6"/>
      <c r="D7428" s="6"/>
      <c r="E7428" s="6"/>
      <c r="F7428" s="6"/>
      <c r="G7428" s="6"/>
      <c r="H7428" s="6"/>
      <c r="I7428" s="6"/>
      <c r="J7428" s="6"/>
      <c r="K7428" s="6"/>
      <c r="L7428" s="6"/>
      <c r="M7428" s="6"/>
      <c r="N7428" s="6"/>
      <c r="O7428" s="6"/>
      <c r="P7428" s="10"/>
      <c r="Q7428" s="15" t="str">
        <f t="shared" ca="1" si="233"/>
        <v>-</v>
      </c>
      <c r="R7428" s="6"/>
      <c r="S7428" s="6"/>
      <c r="T7428" s="6"/>
      <c r="U7428" s="6"/>
      <c r="V7428" s="6"/>
      <c r="W7428" s="6" t="str">
        <f t="shared" si="232"/>
        <v>-</v>
      </c>
      <c r="X7428" s="6"/>
      <c r="Y7428" s="6"/>
      <c r="Z7428" s="6"/>
      <c r="AA7428" s="6"/>
      <c r="AB7428" s="6"/>
      <c r="AC7428" s="6"/>
    </row>
    <row r="7429" spans="1:29" x14ac:dyDescent="0.25">
      <c r="Q7429" s="12" t="str">
        <f t="shared" ca="1" si="233"/>
        <v>-</v>
      </c>
      <c r="W7429" t="str">
        <f t="shared" si="232"/>
        <v>-</v>
      </c>
    </row>
    <row r="7430" spans="1:29" x14ac:dyDescent="0.25">
      <c r="A7430" s="6"/>
      <c r="B7430" s="10"/>
      <c r="C7430" s="6"/>
      <c r="D7430" s="6"/>
      <c r="E7430" s="6"/>
      <c r="F7430" s="6"/>
      <c r="G7430" s="6"/>
      <c r="H7430" s="6"/>
      <c r="I7430" s="6"/>
      <c r="J7430" s="6"/>
      <c r="K7430" s="6"/>
      <c r="L7430" s="6"/>
      <c r="M7430" s="6"/>
      <c r="N7430" s="6"/>
      <c r="O7430" s="6"/>
      <c r="P7430" s="10"/>
      <c r="Q7430" s="15" t="str">
        <f t="shared" ca="1" si="233"/>
        <v>-</v>
      </c>
      <c r="R7430" s="6"/>
      <c r="S7430" s="6"/>
      <c r="T7430" s="6"/>
      <c r="U7430" s="6"/>
      <c r="V7430" s="6"/>
      <c r="W7430" s="6" t="str">
        <f t="shared" si="232"/>
        <v>-</v>
      </c>
      <c r="X7430" s="6"/>
      <c r="Y7430" s="6"/>
      <c r="Z7430" s="6"/>
      <c r="AA7430" s="6"/>
      <c r="AB7430" s="6"/>
      <c r="AC7430" s="6"/>
    </row>
    <row r="7431" spans="1:29" x14ac:dyDescent="0.25">
      <c r="Q7431" s="12" t="str">
        <f t="shared" ca="1" si="233"/>
        <v>-</v>
      </c>
      <c r="W7431" t="str">
        <f t="shared" si="232"/>
        <v>-</v>
      </c>
    </row>
    <row r="7432" spans="1:29" x14ac:dyDescent="0.25">
      <c r="A7432" s="6"/>
      <c r="B7432" s="10"/>
      <c r="C7432" s="6"/>
      <c r="D7432" s="6"/>
      <c r="E7432" s="6"/>
      <c r="F7432" s="6"/>
      <c r="G7432" s="6"/>
      <c r="H7432" s="6"/>
      <c r="I7432" s="6"/>
      <c r="J7432" s="6"/>
      <c r="K7432" s="6"/>
      <c r="L7432" s="6"/>
      <c r="M7432" s="6"/>
      <c r="N7432" s="6"/>
      <c r="O7432" s="6"/>
      <c r="P7432" s="10"/>
      <c r="Q7432" s="15" t="str">
        <f t="shared" ca="1" si="233"/>
        <v>-</v>
      </c>
      <c r="R7432" s="6"/>
      <c r="S7432" s="6"/>
      <c r="T7432" s="6"/>
      <c r="U7432" s="6"/>
      <c r="V7432" s="6"/>
      <c r="W7432" s="6" t="str">
        <f t="shared" ref="W7432:W7495" si="234">IF(OR(ISBLANK(J7432),ISBLANK(V7432)),"-",(IF(J7432=V7432,"Yes","No")))</f>
        <v>-</v>
      </c>
      <c r="X7432" s="6"/>
      <c r="Y7432" s="6"/>
      <c r="Z7432" s="6"/>
      <c r="AA7432" s="6"/>
      <c r="AB7432" s="6"/>
      <c r="AC7432" s="6"/>
    </row>
    <row r="7433" spans="1:29" x14ac:dyDescent="0.25">
      <c r="Q7433" s="12" t="str">
        <f t="shared" ref="Q7433:Q7496" ca="1" si="235">IF(B7433&gt;1/1/1900, (IF(R7433="Closed",(DATEDIF(B7433,P7433,"d"))-(DATEDIF(M7433,O7433,"d")),IF(OR(R7433="Pending",ISBLANK(P7433)),TODAY()-B7433))),"-")</f>
        <v>-</v>
      </c>
      <c r="W7433" t="str">
        <f t="shared" si="234"/>
        <v>-</v>
      </c>
    </row>
    <row r="7434" spans="1:29" x14ac:dyDescent="0.25">
      <c r="A7434" s="6"/>
      <c r="B7434" s="10"/>
      <c r="C7434" s="6"/>
      <c r="D7434" s="6"/>
      <c r="E7434" s="6"/>
      <c r="F7434" s="6"/>
      <c r="G7434" s="6"/>
      <c r="H7434" s="6"/>
      <c r="I7434" s="6"/>
      <c r="J7434" s="6"/>
      <c r="K7434" s="6"/>
      <c r="L7434" s="6"/>
      <c r="M7434" s="6"/>
      <c r="N7434" s="6"/>
      <c r="O7434" s="6"/>
      <c r="P7434" s="10"/>
      <c r="Q7434" s="15" t="str">
        <f t="shared" ca="1" si="235"/>
        <v>-</v>
      </c>
      <c r="R7434" s="6"/>
      <c r="S7434" s="6"/>
      <c r="T7434" s="6"/>
      <c r="U7434" s="6"/>
      <c r="V7434" s="6"/>
      <c r="W7434" s="6" t="str">
        <f t="shared" si="234"/>
        <v>-</v>
      </c>
      <c r="X7434" s="6"/>
      <c r="Y7434" s="6"/>
      <c r="Z7434" s="6"/>
      <c r="AA7434" s="6"/>
      <c r="AB7434" s="6"/>
      <c r="AC7434" s="6"/>
    </row>
    <row r="7435" spans="1:29" x14ac:dyDescent="0.25">
      <c r="Q7435" s="12" t="str">
        <f t="shared" ca="1" si="235"/>
        <v>-</v>
      </c>
      <c r="W7435" t="str">
        <f t="shared" si="234"/>
        <v>-</v>
      </c>
    </row>
    <row r="7436" spans="1:29" x14ac:dyDescent="0.25">
      <c r="A7436" s="6"/>
      <c r="B7436" s="10"/>
      <c r="C7436" s="6"/>
      <c r="D7436" s="6"/>
      <c r="E7436" s="6"/>
      <c r="F7436" s="6"/>
      <c r="G7436" s="6"/>
      <c r="H7436" s="6"/>
      <c r="I7436" s="6"/>
      <c r="J7436" s="6"/>
      <c r="K7436" s="6"/>
      <c r="L7436" s="6"/>
      <c r="M7436" s="6"/>
      <c r="N7436" s="6"/>
      <c r="O7436" s="6"/>
      <c r="P7436" s="10"/>
      <c r="Q7436" s="15" t="str">
        <f t="shared" ca="1" si="235"/>
        <v>-</v>
      </c>
      <c r="R7436" s="6"/>
      <c r="S7436" s="6"/>
      <c r="T7436" s="6"/>
      <c r="U7436" s="6"/>
      <c r="V7436" s="6"/>
      <c r="W7436" s="6" t="str">
        <f t="shared" si="234"/>
        <v>-</v>
      </c>
      <c r="X7436" s="6"/>
      <c r="Y7436" s="6"/>
      <c r="Z7436" s="6"/>
      <c r="AA7436" s="6"/>
      <c r="AB7436" s="6"/>
      <c r="AC7436" s="6"/>
    </row>
    <row r="7437" spans="1:29" x14ac:dyDescent="0.25">
      <c r="Q7437" s="12" t="str">
        <f t="shared" ca="1" si="235"/>
        <v>-</v>
      </c>
      <c r="W7437" t="str">
        <f t="shared" si="234"/>
        <v>-</v>
      </c>
    </row>
    <row r="7438" spans="1:29" x14ac:dyDescent="0.25">
      <c r="A7438" s="6"/>
      <c r="B7438" s="10"/>
      <c r="C7438" s="6"/>
      <c r="D7438" s="6"/>
      <c r="E7438" s="6"/>
      <c r="F7438" s="6"/>
      <c r="G7438" s="6"/>
      <c r="H7438" s="6"/>
      <c r="I7438" s="6"/>
      <c r="J7438" s="6"/>
      <c r="K7438" s="6"/>
      <c r="L7438" s="6"/>
      <c r="M7438" s="6"/>
      <c r="N7438" s="6"/>
      <c r="O7438" s="6"/>
      <c r="P7438" s="10"/>
      <c r="Q7438" s="15" t="str">
        <f t="shared" ca="1" si="235"/>
        <v>-</v>
      </c>
      <c r="R7438" s="6"/>
      <c r="S7438" s="6"/>
      <c r="T7438" s="6"/>
      <c r="U7438" s="6"/>
      <c r="V7438" s="6"/>
      <c r="W7438" s="6" t="str">
        <f t="shared" si="234"/>
        <v>-</v>
      </c>
      <c r="X7438" s="6"/>
      <c r="Y7438" s="6"/>
      <c r="Z7438" s="6"/>
      <c r="AA7438" s="6"/>
      <c r="AB7438" s="6"/>
      <c r="AC7438" s="6"/>
    </row>
    <row r="7439" spans="1:29" x14ac:dyDescent="0.25">
      <c r="Q7439" s="12" t="str">
        <f t="shared" ca="1" si="235"/>
        <v>-</v>
      </c>
      <c r="W7439" t="str">
        <f t="shared" si="234"/>
        <v>-</v>
      </c>
    </row>
    <row r="7440" spans="1:29" x14ac:dyDescent="0.25">
      <c r="A7440" s="6"/>
      <c r="B7440" s="10"/>
      <c r="C7440" s="6"/>
      <c r="D7440" s="6"/>
      <c r="E7440" s="6"/>
      <c r="F7440" s="6"/>
      <c r="G7440" s="6"/>
      <c r="H7440" s="6"/>
      <c r="I7440" s="6"/>
      <c r="J7440" s="6"/>
      <c r="K7440" s="6"/>
      <c r="L7440" s="6"/>
      <c r="M7440" s="6"/>
      <c r="N7440" s="6"/>
      <c r="O7440" s="6"/>
      <c r="P7440" s="10"/>
      <c r="Q7440" s="15" t="str">
        <f t="shared" ca="1" si="235"/>
        <v>-</v>
      </c>
      <c r="R7440" s="6"/>
      <c r="S7440" s="6"/>
      <c r="T7440" s="6"/>
      <c r="U7440" s="6"/>
      <c r="V7440" s="6"/>
      <c r="W7440" s="6" t="str">
        <f t="shared" si="234"/>
        <v>-</v>
      </c>
      <c r="X7440" s="6"/>
      <c r="Y7440" s="6"/>
      <c r="Z7440" s="6"/>
      <c r="AA7440" s="6"/>
      <c r="AB7440" s="6"/>
      <c r="AC7440" s="6"/>
    </row>
    <row r="7441" spans="1:29" x14ac:dyDescent="0.25">
      <c r="Q7441" s="12" t="str">
        <f t="shared" ca="1" si="235"/>
        <v>-</v>
      </c>
      <c r="W7441" t="str">
        <f t="shared" si="234"/>
        <v>-</v>
      </c>
    </row>
    <row r="7442" spans="1:29" x14ac:dyDescent="0.25">
      <c r="A7442" s="6"/>
      <c r="B7442" s="10"/>
      <c r="C7442" s="6"/>
      <c r="D7442" s="6"/>
      <c r="E7442" s="6"/>
      <c r="F7442" s="6"/>
      <c r="G7442" s="6"/>
      <c r="H7442" s="6"/>
      <c r="I7442" s="6"/>
      <c r="J7442" s="6"/>
      <c r="K7442" s="6"/>
      <c r="L7442" s="6"/>
      <c r="M7442" s="6"/>
      <c r="N7442" s="6"/>
      <c r="O7442" s="6"/>
      <c r="P7442" s="10"/>
      <c r="Q7442" s="15" t="str">
        <f t="shared" ca="1" si="235"/>
        <v>-</v>
      </c>
      <c r="R7442" s="6"/>
      <c r="S7442" s="6"/>
      <c r="T7442" s="6"/>
      <c r="U7442" s="6"/>
      <c r="V7442" s="6"/>
      <c r="W7442" s="6" t="str">
        <f t="shared" si="234"/>
        <v>-</v>
      </c>
      <c r="X7442" s="6"/>
      <c r="Y7442" s="6"/>
      <c r="Z7442" s="6"/>
      <c r="AA7442" s="6"/>
      <c r="AB7442" s="6"/>
      <c r="AC7442" s="6"/>
    </row>
    <row r="7443" spans="1:29" x14ac:dyDescent="0.25">
      <c r="Q7443" s="12" t="str">
        <f t="shared" ca="1" si="235"/>
        <v>-</v>
      </c>
      <c r="W7443" t="str">
        <f t="shared" si="234"/>
        <v>-</v>
      </c>
    </row>
    <row r="7444" spans="1:29" x14ac:dyDescent="0.25">
      <c r="A7444" s="6"/>
      <c r="B7444" s="10"/>
      <c r="C7444" s="6"/>
      <c r="D7444" s="6"/>
      <c r="E7444" s="6"/>
      <c r="F7444" s="6"/>
      <c r="G7444" s="6"/>
      <c r="H7444" s="6"/>
      <c r="I7444" s="6"/>
      <c r="J7444" s="6"/>
      <c r="K7444" s="6"/>
      <c r="L7444" s="6"/>
      <c r="M7444" s="6"/>
      <c r="N7444" s="6"/>
      <c r="O7444" s="6"/>
      <c r="P7444" s="10"/>
      <c r="Q7444" s="15" t="str">
        <f t="shared" ca="1" si="235"/>
        <v>-</v>
      </c>
      <c r="R7444" s="6"/>
      <c r="S7444" s="6"/>
      <c r="T7444" s="6"/>
      <c r="U7444" s="6"/>
      <c r="V7444" s="6"/>
      <c r="W7444" s="6" t="str">
        <f t="shared" si="234"/>
        <v>-</v>
      </c>
      <c r="X7444" s="6"/>
      <c r="Y7444" s="6"/>
      <c r="Z7444" s="6"/>
      <c r="AA7444" s="6"/>
      <c r="AB7444" s="6"/>
      <c r="AC7444" s="6"/>
    </row>
    <row r="7445" spans="1:29" x14ac:dyDescent="0.25">
      <c r="Q7445" s="12" t="str">
        <f t="shared" ca="1" si="235"/>
        <v>-</v>
      </c>
      <c r="W7445" t="str">
        <f t="shared" si="234"/>
        <v>-</v>
      </c>
    </row>
    <row r="7446" spans="1:29" x14ac:dyDescent="0.25">
      <c r="A7446" s="6"/>
      <c r="B7446" s="10"/>
      <c r="C7446" s="6"/>
      <c r="D7446" s="6"/>
      <c r="E7446" s="6"/>
      <c r="F7446" s="6"/>
      <c r="G7446" s="6"/>
      <c r="H7446" s="6"/>
      <c r="I7446" s="6"/>
      <c r="J7446" s="6"/>
      <c r="K7446" s="6"/>
      <c r="L7446" s="6"/>
      <c r="M7446" s="6"/>
      <c r="N7446" s="6"/>
      <c r="O7446" s="6"/>
      <c r="P7446" s="10"/>
      <c r="Q7446" s="15" t="str">
        <f t="shared" ca="1" si="235"/>
        <v>-</v>
      </c>
      <c r="R7446" s="6"/>
      <c r="S7446" s="6"/>
      <c r="T7446" s="6"/>
      <c r="U7446" s="6"/>
      <c r="V7446" s="6"/>
      <c r="W7446" s="6" t="str">
        <f t="shared" si="234"/>
        <v>-</v>
      </c>
      <c r="X7446" s="6"/>
      <c r="Y7446" s="6"/>
      <c r="Z7446" s="6"/>
      <c r="AA7446" s="6"/>
      <c r="AB7446" s="6"/>
      <c r="AC7446" s="6"/>
    </row>
    <row r="7447" spans="1:29" x14ac:dyDescent="0.25">
      <c r="Q7447" s="12" t="str">
        <f t="shared" ca="1" si="235"/>
        <v>-</v>
      </c>
      <c r="W7447" t="str">
        <f t="shared" si="234"/>
        <v>-</v>
      </c>
    </row>
    <row r="7448" spans="1:29" x14ac:dyDescent="0.25">
      <c r="A7448" s="6"/>
      <c r="B7448" s="10"/>
      <c r="C7448" s="6"/>
      <c r="D7448" s="6"/>
      <c r="E7448" s="6"/>
      <c r="F7448" s="6"/>
      <c r="G7448" s="6"/>
      <c r="H7448" s="6"/>
      <c r="I7448" s="6"/>
      <c r="J7448" s="6"/>
      <c r="K7448" s="6"/>
      <c r="L7448" s="6"/>
      <c r="M7448" s="6"/>
      <c r="N7448" s="6"/>
      <c r="O7448" s="6"/>
      <c r="P7448" s="10"/>
      <c r="Q7448" s="15" t="str">
        <f t="shared" ca="1" si="235"/>
        <v>-</v>
      </c>
      <c r="R7448" s="6"/>
      <c r="S7448" s="6"/>
      <c r="T7448" s="6"/>
      <c r="U7448" s="6"/>
      <c r="V7448" s="6"/>
      <c r="W7448" s="6" t="str">
        <f t="shared" si="234"/>
        <v>-</v>
      </c>
      <c r="X7448" s="6"/>
      <c r="Y7448" s="6"/>
      <c r="Z7448" s="6"/>
      <c r="AA7448" s="6"/>
      <c r="AB7448" s="6"/>
      <c r="AC7448" s="6"/>
    </row>
    <row r="7449" spans="1:29" x14ac:dyDescent="0.25">
      <c r="Q7449" s="12" t="str">
        <f t="shared" ca="1" si="235"/>
        <v>-</v>
      </c>
      <c r="W7449" t="str">
        <f t="shared" si="234"/>
        <v>-</v>
      </c>
    </row>
    <row r="7450" spans="1:29" x14ac:dyDescent="0.25">
      <c r="A7450" s="6"/>
      <c r="B7450" s="10"/>
      <c r="C7450" s="6"/>
      <c r="D7450" s="6"/>
      <c r="E7450" s="6"/>
      <c r="F7450" s="6"/>
      <c r="G7450" s="6"/>
      <c r="H7450" s="6"/>
      <c r="I7450" s="6"/>
      <c r="J7450" s="6"/>
      <c r="K7450" s="6"/>
      <c r="L7450" s="6"/>
      <c r="M7450" s="6"/>
      <c r="N7450" s="6"/>
      <c r="O7450" s="6"/>
      <c r="P7450" s="10"/>
      <c r="Q7450" s="15" t="str">
        <f t="shared" ca="1" si="235"/>
        <v>-</v>
      </c>
      <c r="R7450" s="6"/>
      <c r="S7450" s="6"/>
      <c r="T7450" s="6"/>
      <c r="U7450" s="6"/>
      <c r="V7450" s="6"/>
      <c r="W7450" s="6" t="str">
        <f t="shared" si="234"/>
        <v>-</v>
      </c>
      <c r="X7450" s="6"/>
      <c r="Y7450" s="6"/>
      <c r="Z7450" s="6"/>
      <c r="AA7450" s="6"/>
      <c r="AB7450" s="6"/>
      <c r="AC7450" s="6"/>
    </row>
    <row r="7451" spans="1:29" x14ac:dyDescent="0.25">
      <c r="Q7451" s="12" t="str">
        <f t="shared" ca="1" si="235"/>
        <v>-</v>
      </c>
      <c r="W7451" t="str">
        <f t="shared" si="234"/>
        <v>-</v>
      </c>
    </row>
    <row r="7452" spans="1:29" x14ac:dyDescent="0.25">
      <c r="A7452" s="6"/>
      <c r="B7452" s="10"/>
      <c r="C7452" s="6"/>
      <c r="D7452" s="6"/>
      <c r="E7452" s="6"/>
      <c r="F7452" s="6"/>
      <c r="G7452" s="6"/>
      <c r="H7452" s="6"/>
      <c r="I7452" s="6"/>
      <c r="J7452" s="6"/>
      <c r="K7452" s="6"/>
      <c r="L7452" s="6"/>
      <c r="M7452" s="6"/>
      <c r="N7452" s="6"/>
      <c r="O7452" s="6"/>
      <c r="P7452" s="10"/>
      <c r="Q7452" s="15" t="str">
        <f t="shared" ca="1" si="235"/>
        <v>-</v>
      </c>
      <c r="R7452" s="6"/>
      <c r="S7452" s="6"/>
      <c r="T7452" s="6"/>
      <c r="U7452" s="6"/>
      <c r="V7452" s="6"/>
      <c r="W7452" s="6" t="str">
        <f t="shared" si="234"/>
        <v>-</v>
      </c>
      <c r="X7452" s="6"/>
      <c r="Y7452" s="6"/>
      <c r="Z7452" s="6"/>
      <c r="AA7452" s="6"/>
      <c r="AB7452" s="6"/>
      <c r="AC7452" s="6"/>
    </row>
    <row r="7453" spans="1:29" x14ac:dyDescent="0.25">
      <c r="Q7453" s="12" t="str">
        <f t="shared" ca="1" si="235"/>
        <v>-</v>
      </c>
      <c r="W7453" t="str">
        <f t="shared" si="234"/>
        <v>-</v>
      </c>
    </row>
    <row r="7454" spans="1:29" x14ac:dyDescent="0.25">
      <c r="A7454" s="6"/>
      <c r="B7454" s="10"/>
      <c r="C7454" s="6"/>
      <c r="D7454" s="6"/>
      <c r="E7454" s="6"/>
      <c r="F7454" s="6"/>
      <c r="G7454" s="6"/>
      <c r="H7454" s="6"/>
      <c r="I7454" s="6"/>
      <c r="J7454" s="6"/>
      <c r="K7454" s="6"/>
      <c r="L7454" s="6"/>
      <c r="M7454" s="6"/>
      <c r="N7454" s="6"/>
      <c r="O7454" s="6"/>
      <c r="P7454" s="10"/>
      <c r="Q7454" s="15" t="str">
        <f t="shared" ca="1" si="235"/>
        <v>-</v>
      </c>
      <c r="R7454" s="6"/>
      <c r="S7454" s="6"/>
      <c r="T7454" s="6"/>
      <c r="U7454" s="6"/>
      <c r="V7454" s="6"/>
      <c r="W7454" s="6" t="str">
        <f t="shared" si="234"/>
        <v>-</v>
      </c>
      <c r="X7454" s="6"/>
      <c r="Y7454" s="6"/>
      <c r="Z7454" s="6"/>
      <c r="AA7454" s="6"/>
      <c r="AB7454" s="6"/>
      <c r="AC7454" s="6"/>
    </row>
    <row r="7455" spans="1:29" x14ac:dyDescent="0.25">
      <c r="Q7455" s="12" t="str">
        <f t="shared" ca="1" si="235"/>
        <v>-</v>
      </c>
      <c r="W7455" t="str">
        <f t="shared" si="234"/>
        <v>-</v>
      </c>
    </row>
    <row r="7456" spans="1:29" x14ac:dyDescent="0.25">
      <c r="A7456" s="6"/>
      <c r="B7456" s="10"/>
      <c r="C7456" s="6"/>
      <c r="D7456" s="6"/>
      <c r="E7456" s="6"/>
      <c r="F7456" s="6"/>
      <c r="G7456" s="6"/>
      <c r="H7456" s="6"/>
      <c r="I7456" s="6"/>
      <c r="J7456" s="6"/>
      <c r="K7456" s="6"/>
      <c r="L7456" s="6"/>
      <c r="M7456" s="6"/>
      <c r="N7456" s="6"/>
      <c r="O7456" s="6"/>
      <c r="P7456" s="10"/>
      <c r="Q7456" s="15" t="str">
        <f t="shared" ca="1" si="235"/>
        <v>-</v>
      </c>
      <c r="R7456" s="6"/>
      <c r="S7456" s="6"/>
      <c r="T7456" s="6"/>
      <c r="U7456" s="6"/>
      <c r="V7456" s="6"/>
      <c r="W7456" s="6" t="str">
        <f t="shared" si="234"/>
        <v>-</v>
      </c>
      <c r="X7456" s="6"/>
      <c r="Y7456" s="6"/>
      <c r="Z7456" s="6"/>
      <c r="AA7456" s="6"/>
      <c r="AB7456" s="6"/>
      <c r="AC7456" s="6"/>
    </row>
    <row r="7457" spans="1:29" x14ac:dyDescent="0.25">
      <c r="Q7457" s="12" t="str">
        <f t="shared" ca="1" si="235"/>
        <v>-</v>
      </c>
      <c r="W7457" t="str">
        <f t="shared" si="234"/>
        <v>-</v>
      </c>
    </row>
    <row r="7458" spans="1:29" x14ac:dyDescent="0.25">
      <c r="A7458" s="6"/>
      <c r="B7458" s="10"/>
      <c r="C7458" s="6"/>
      <c r="D7458" s="6"/>
      <c r="E7458" s="6"/>
      <c r="F7458" s="6"/>
      <c r="G7458" s="6"/>
      <c r="H7458" s="6"/>
      <c r="I7458" s="6"/>
      <c r="J7458" s="6"/>
      <c r="K7458" s="6"/>
      <c r="L7458" s="6"/>
      <c r="M7458" s="6"/>
      <c r="N7458" s="6"/>
      <c r="O7458" s="6"/>
      <c r="P7458" s="10"/>
      <c r="Q7458" s="15" t="str">
        <f t="shared" ca="1" si="235"/>
        <v>-</v>
      </c>
      <c r="R7458" s="6"/>
      <c r="S7458" s="6"/>
      <c r="T7458" s="6"/>
      <c r="U7458" s="6"/>
      <c r="V7458" s="6"/>
      <c r="W7458" s="6" t="str">
        <f t="shared" si="234"/>
        <v>-</v>
      </c>
      <c r="X7458" s="6"/>
      <c r="Y7458" s="6"/>
      <c r="Z7458" s="6"/>
      <c r="AA7458" s="6"/>
      <c r="AB7458" s="6"/>
      <c r="AC7458" s="6"/>
    </row>
    <row r="7459" spans="1:29" x14ac:dyDescent="0.25">
      <c r="Q7459" s="12" t="str">
        <f t="shared" ca="1" si="235"/>
        <v>-</v>
      </c>
      <c r="W7459" t="str">
        <f t="shared" si="234"/>
        <v>-</v>
      </c>
    </row>
    <row r="7460" spans="1:29" x14ac:dyDescent="0.25">
      <c r="A7460" s="6"/>
      <c r="B7460" s="10"/>
      <c r="C7460" s="6"/>
      <c r="D7460" s="6"/>
      <c r="E7460" s="6"/>
      <c r="F7460" s="6"/>
      <c r="G7460" s="6"/>
      <c r="H7460" s="6"/>
      <c r="I7460" s="6"/>
      <c r="J7460" s="6"/>
      <c r="K7460" s="6"/>
      <c r="L7460" s="6"/>
      <c r="M7460" s="6"/>
      <c r="N7460" s="6"/>
      <c r="O7460" s="6"/>
      <c r="P7460" s="10"/>
      <c r="Q7460" s="15" t="str">
        <f t="shared" ca="1" si="235"/>
        <v>-</v>
      </c>
      <c r="R7460" s="6"/>
      <c r="S7460" s="6"/>
      <c r="T7460" s="6"/>
      <c r="U7460" s="6"/>
      <c r="V7460" s="6"/>
      <c r="W7460" s="6" t="str">
        <f t="shared" si="234"/>
        <v>-</v>
      </c>
      <c r="X7460" s="6"/>
      <c r="Y7460" s="6"/>
      <c r="Z7460" s="6"/>
      <c r="AA7460" s="6"/>
      <c r="AB7460" s="6"/>
      <c r="AC7460" s="6"/>
    </row>
    <row r="7461" spans="1:29" x14ac:dyDescent="0.25">
      <c r="Q7461" s="12" t="str">
        <f t="shared" ca="1" si="235"/>
        <v>-</v>
      </c>
      <c r="W7461" t="str">
        <f t="shared" si="234"/>
        <v>-</v>
      </c>
    </row>
    <row r="7462" spans="1:29" x14ac:dyDescent="0.25">
      <c r="A7462" s="6"/>
      <c r="B7462" s="10"/>
      <c r="C7462" s="6"/>
      <c r="D7462" s="6"/>
      <c r="E7462" s="6"/>
      <c r="F7462" s="6"/>
      <c r="G7462" s="6"/>
      <c r="H7462" s="6"/>
      <c r="I7462" s="6"/>
      <c r="J7462" s="6"/>
      <c r="K7462" s="6"/>
      <c r="L7462" s="6"/>
      <c r="M7462" s="6"/>
      <c r="N7462" s="6"/>
      <c r="O7462" s="6"/>
      <c r="P7462" s="10"/>
      <c r="Q7462" s="15" t="str">
        <f t="shared" ca="1" si="235"/>
        <v>-</v>
      </c>
      <c r="R7462" s="6"/>
      <c r="S7462" s="6"/>
      <c r="T7462" s="6"/>
      <c r="U7462" s="6"/>
      <c r="V7462" s="6"/>
      <c r="W7462" s="6" t="str">
        <f t="shared" si="234"/>
        <v>-</v>
      </c>
      <c r="X7462" s="6"/>
      <c r="Y7462" s="6"/>
      <c r="Z7462" s="6"/>
      <c r="AA7462" s="6"/>
      <c r="AB7462" s="6"/>
      <c r="AC7462" s="6"/>
    </row>
    <row r="7463" spans="1:29" x14ac:dyDescent="0.25">
      <c r="Q7463" s="12" t="str">
        <f t="shared" ca="1" si="235"/>
        <v>-</v>
      </c>
      <c r="W7463" t="str">
        <f t="shared" si="234"/>
        <v>-</v>
      </c>
    </row>
    <row r="7464" spans="1:29" x14ac:dyDescent="0.25">
      <c r="A7464" s="6"/>
      <c r="B7464" s="10"/>
      <c r="C7464" s="6"/>
      <c r="D7464" s="6"/>
      <c r="E7464" s="6"/>
      <c r="F7464" s="6"/>
      <c r="G7464" s="6"/>
      <c r="H7464" s="6"/>
      <c r="I7464" s="6"/>
      <c r="J7464" s="6"/>
      <c r="K7464" s="6"/>
      <c r="L7464" s="6"/>
      <c r="M7464" s="6"/>
      <c r="N7464" s="6"/>
      <c r="O7464" s="6"/>
      <c r="P7464" s="10"/>
      <c r="Q7464" s="15" t="str">
        <f t="shared" ca="1" si="235"/>
        <v>-</v>
      </c>
      <c r="R7464" s="6"/>
      <c r="S7464" s="6"/>
      <c r="T7464" s="6"/>
      <c r="U7464" s="6"/>
      <c r="V7464" s="6"/>
      <c r="W7464" s="6" t="str">
        <f t="shared" si="234"/>
        <v>-</v>
      </c>
      <c r="X7464" s="6"/>
      <c r="Y7464" s="6"/>
      <c r="Z7464" s="6"/>
      <c r="AA7464" s="6"/>
      <c r="AB7464" s="6"/>
      <c r="AC7464" s="6"/>
    </row>
    <row r="7465" spans="1:29" x14ac:dyDescent="0.25">
      <c r="Q7465" s="12" t="str">
        <f t="shared" ca="1" si="235"/>
        <v>-</v>
      </c>
      <c r="W7465" t="str">
        <f t="shared" si="234"/>
        <v>-</v>
      </c>
    </row>
    <row r="7466" spans="1:29" x14ac:dyDescent="0.25">
      <c r="A7466" s="6"/>
      <c r="B7466" s="10"/>
      <c r="C7466" s="6"/>
      <c r="D7466" s="6"/>
      <c r="E7466" s="6"/>
      <c r="F7466" s="6"/>
      <c r="G7466" s="6"/>
      <c r="H7466" s="6"/>
      <c r="I7466" s="6"/>
      <c r="J7466" s="6"/>
      <c r="K7466" s="6"/>
      <c r="L7466" s="6"/>
      <c r="M7466" s="6"/>
      <c r="N7466" s="6"/>
      <c r="O7466" s="6"/>
      <c r="P7466" s="10"/>
      <c r="Q7466" s="15" t="str">
        <f t="shared" ca="1" si="235"/>
        <v>-</v>
      </c>
      <c r="R7466" s="6"/>
      <c r="S7466" s="6"/>
      <c r="T7466" s="6"/>
      <c r="U7466" s="6"/>
      <c r="V7466" s="6"/>
      <c r="W7466" s="6" t="str">
        <f t="shared" si="234"/>
        <v>-</v>
      </c>
      <c r="X7466" s="6"/>
      <c r="Y7466" s="6"/>
      <c r="Z7466" s="6"/>
      <c r="AA7466" s="6"/>
      <c r="AB7466" s="6"/>
      <c r="AC7466" s="6"/>
    </row>
    <row r="7467" spans="1:29" x14ac:dyDescent="0.25">
      <c r="Q7467" s="12" t="str">
        <f t="shared" ca="1" si="235"/>
        <v>-</v>
      </c>
      <c r="W7467" t="str">
        <f t="shared" si="234"/>
        <v>-</v>
      </c>
    </row>
    <row r="7468" spans="1:29" x14ac:dyDescent="0.25">
      <c r="A7468" s="6"/>
      <c r="B7468" s="10"/>
      <c r="C7468" s="6"/>
      <c r="D7468" s="6"/>
      <c r="E7468" s="6"/>
      <c r="F7468" s="6"/>
      <c r="G7468" s="6"/>
      <c r="H7468" s="6"/>
      <c r="I7468" s="6"/>
      <c r="J7468" s="6"/>
      <c r="K7468" s="6"/>
      <c r="L7468" s="6"/>
      <c r="M7468" s="6"/>
      <c r="N7468" s="6"/>
      <c r="O7468" s="6"/>
      <c r="P7468" s="10"/>
      <c r="Q7468" s="15" t="str">
        <f t="shared" ca="1" si="235"/>
        <v>-</v>
      </c>
      <c r="R7468" s="6"/>
      <c r="S7468" s="6"/>
      <c r="T7468" s="6"/>
      <c r="U7468" s="6"/>
      <c r="V7468" s="6"/>
      <c r="W7468" s="6" t="str">
        <f t="shared" si="234"/>
        <v>-</v>
      </c>
      <c r="X7468" s="6"/>
      <c r="Y7468" s="6"/>
      <c r="Z7468" s="6"/>
      <c r="AA7468" s="6"/>
      <c r="AB7468" s="6"/>
      <c r="AC7468" s="6"/>
    </row>
    <row r="7469" spans="1:29" x14ac:dyDescent="0.25">
      <c r="Q7469" s="12" t="str">
        <f t="shared" ca="1" si="235"/>
        <v>-</v>
      </c>
      <c r="W7469" t="str">
        <f t="shared" si="234"/>
        <v>-</v>
      </c>
    </row>
    <row r="7470" spans="1:29" x14ac:dyDescent="0.25">
      <c r="A7470" s="6"/>
      <c r="B7470" s="10"/>
      <c r="C7470" s="6"/>
      <c r="D7470" s="6"/>
      <c r="E7470" s="6"/>
      <c r="F7470" s="6"/>
      <c r="G7470" s="6"/>
      <c r="H7470" s="6"/>
      <c r="I7470" s="6"/>
      <c r="J7470" s="6"/>
      <c r="K7470" s="6"/>
      <c r="L7470" s="6"/>
      <c r="M7470" s="6"/>
      <c r="N7470" s="6"/>
      <c r="O7470" s="6"/>
      <c r="P7470" s="10"/>
      <c r="Q7470" s="15" t="str">
        <f t="shared" ca="1" si="235"/>
        <v>-</v>
      </c>
      <c r="R7470" s="6"/>
      <c r="S7470" s="6"/>
      <c r="T7470" s="6"/>
      <c r="U7470" s="6"/>
      <c r="V7470" s="6"/>
      <c r="W7470" s="6" t="str">
        <f t="shared" si="234"/>
        <v>-</v>
      </c>
      <c r="X7470" s="6"/>
      <c r="Y7470" s="6"/>
      <c r="Z7470" s="6"/>
      <c r="AA7470" s="6"/>
      <c r="AB7470" s="6"/>
      <c r="AC7470" s="6"/>
    </row>
    <row r="7471" spans="1:29" x14ac:dyDescent="0.25">
      <c r="Q7471" s="12" t="str">
        <f t="shared" ca="1" si="235"/>
        <v>-</v>
      </c>
      <c r="W7471" t="str">
        <f t="shared" si="234"/>
        <v>-</v>
      </c>
    </row>
    <row r="7472" spans="1:29" x14ac:dyDescent="0.25">
      <c r="A7472" s="6"/>
      <c r="B7472" s="10"/>
      <c r="C7472" s="6"/>
      <c r="D7472" s="6"/>
      <c r="E7472" s="6"/>
      <c r="F7472" s="6"/>
      <c r="G7472" s="6"/>
      <c r="H7472" s="6"/>
      <c r="I7472" s="6"/>
      <c r="J7472" s="6"/>
      <c r="K7472" s="6"/>
      <c r="L7472" s="6"/>
      <c r="M7472" s="6"/>
      <c r="N7472" s="6"/>
      <c r="O7472" s="6"/>
      <c r="P7472" s="10"/>
      <c r="Q7472" s="15" t="str">
        <f t="shared" ca="1" si="235"/>
        <v>-</v>
      </c>
      <c r="R7472" s="6"/>
      <c r="S7472" s="6"/>
      <c r="T7472" s="6"/>
      <c r="U7472" s="6"/>
      <c r="V7472" s="6"/>
      <c r="W7472" s="6" t="str">
        <f t="shared" si="234"/>
        <v>-</v>
      </c>
      <c r="X7472" s="6"/>
      <c r="Y7472" s="6"/>
      <c r="Z7472" s="6"/>
      <c r="AA7472" s="6"/>
      <c r="AB7472" s="6"/>
      <c r="AC7472" s="6"/>
    </row>
    <row r="7473" spans="1:29" x14ac:dyDescent="0.25">
      <c r="Q7473" s="12" t="str">
        <f t="shared" ca="1" si="235"/>
        <v>-</v>
      </c>
      <c r="W7473" t="str">
        <f t="shared" si="234"/>
        <v>-</v>
      </c>
    </row>
    <row r="7474" spans="1:29" x14ac:dyDescent="0.25">
      <c r="A7474" s="6"/>
      <c r="B7474" s="10"/>
      <c r="C7474" s="6"/>
      <c r="D7474" s="6"/>
      <c r="E7474" s="6"/>
      <c r="F7474" s="6"/>
      <c r="G7474" s="6"/>
      <c r="H7474" s="6"/>
      <c r="I7474" s="6"/>
      <c r="J7474" s="6"/>
      <c r="K7474" s="6"/>
      <c r="L7474" s="6"/>
      <c r="M7474" s="6"/>
      <c r="N7474" s="6"/>
      <c r="O7474" s="6"/>
      <c r="P7474" s="10"/>
      <c r="Q7474" s="15" t="str">
        <f t="shared" ca="1" si="235"/>
        <v>-</v>
      </c>
      <c r="R7474" s="6"/>
      <c r="S7474" s="6"/>
      <c r="T7474" s="6"/>
      <c r="U7474" s="6"/>
      <c r="V7474" s="6"/>
      <c r="W7474" s="6" t="str">
        <f t="shared" si="234"/>
        <v>-</v>
      </c>
      <c r="X7474" s="6"/>
      <c r="Y7474" s="6"/>
      <c r="Z7474" s="6"/>
      <c r="AA7474" s="6"/>
      <c r="AB7474" s="6"/>
      <c r="AC7474" s="6"/>
    </row>
    <row r="7475" spans="1:29" x14ac:dyDescent="0.25">
      <c r="Q7475" s="12" t="str">
        <f t="shared" ca="1" si="235"/>
        <v>-</v>
      </c>
      <c r="W7475" t="str">
        <f t="shared" si="234"/>
        <v>-</v>
      </c>
    </row>
    <row r="7476" spans="1:29" x14ac:dyDescent="0.25">
      <c r="A7476" s="6"/>
      <c r="B7476" s="10"/>
      <c r="C7476" s="6"/>
      <c r="D7476" s="6"/>
      <c r="E7476" s="6"/>
      <c r="F7476" s="6"/>
      <c r="G7476" s="6"/>
      <c r="H7476" s="6"/>
      <c r="I7476" s="6"/>
      <c r="J7476" s="6"/>
      <c r="K7476" s="6"/>
      <c r="L7476" s="6"/>
      <c r="M7476" s="6"/>
      <c r="N7476" s="6"/>
      <c r="O7476" s="6"/>
      <c r="P7476" s="10"/>
      <c r="Q7476" s="15" t="str">
        <f t="shared" ca="1" si="235"/>
        <v>-</v>
      </c>
      <c r="R7476" s="6"/>
      <c r="S7476" s="6"/>
      <c r="T7476" s="6"/>
      <c r="U7476" s="6"/>
      <c r="V7476" s="6"/>
      <c r="W7476" s="6" t="str">
        <f t="shared" si="234"/>
        <v>-</v>
      </c>
      <c r="X7476" s="6"/>
      <c r="Y7476" s="6"/>
      <c r="Z7476" s="6"/>
      <c r="AA7476" s="6"/>
      <c r="AB7476" s="6"/>
      <c r="AC7476" s="6"/>
    </row>
    <row r="7477" spans="1:29" x14ac:dyDescent="0.25">
      <c r="Q7477" s="12" t="str">
        <f t="shared" ca="1" si="235"/>
        <v>-</v>
      </c>
      <c r="W7477" t="str">
        <f t="shared" si="234"/>
        <v>-</v>
      </c>
    </row>
    <row r="7478" spans="1:29" x14ac:dyDescent="0.25">
      <c r="A7478" s="6"/>
      <c r="B7478" s="10"/>
      <c r="C7478" s="6"/>
      <c r="D7478" s="6"/>
      <c r="E7478" s="6"/>
      <c r="F7478" s="6"/>
      <c r="G7478" s="6"/>
      <c r="H7478" s="6"/>
      <c r="I7478" s="6"/>
      <c r="J7478" s="6"/>
      <c r="K7478" s="6"/>
      <c r="L7478" s="6"/>
      <c r="M7478" s="6"/>
      <c r="N7478" s="6"/>
      <c r="O7478" s="6"/>
      <c r="P7478" s="10"/>
      <c r="Q7478" s="15" t="str">
        <f t="shared" ca="1" si="235"/>
        <v>-</v>
      </c>
      <c r="R7478" s="6"/>
      <c r="S7478" s="6"/>
      <c r="T7478" s="6"/>
      <c r="U7478" s="6"/>
      <c r="V7478" s="6"/>
      <c r="W7478" s="6" t="str">
        <f t="shared" si="234"/>
        <v>-</v>
      </c>
      <c r="X7478" s="6"/>
      <c r="Y7478" s="6"/>
      <c r="Z7478" s="6"/>
      <c r="AA7478" s="6"/>
      <c r="AB7478" s="6"/>
      <c r="AC7478" s="6"/>
    </row>
    <row r="7479" spans="1:29" x14ac:dyDescent="0.25">
      <c r="Q7479" s="12" t="str">
        <f t="shared" ca="1" si="235"/>
        <v>-</v>
      </c>
      <c r="W7479" t="str">
        <f t="shared" si="234"/>
        <v>-</v>
      </c>
    </row>
    <row r="7480" spans="1:29" x14ac:dyDescent="0.25">
      <c r="A7480" s="6"/>
      <c r="B7480" s="10"/>
      <c r="C7480" s="6"/>
      <c r="D7480" s="6"/>
      <c r="E7480" s="6"/>
      <c r="F7480" s="6"/>
      <c r="G7480" s="6"/>
      <c r="H7480" s="6"/>
      <c r="I7480" s="6"/>
      <c r="J7480" s="6"/>
      <c r="K7480" s="6"/>
      <c r="L7480" s="6"/>
      <c r="M7480" s="6"/>
      <c r="N7480" s="6"/>
      <c r="O7480" s="6"/>
      <c r="P7480" s="10"/>
      <c r="Q7480" s="15" t="str">
        <f t="shared" ca="1" si="235"/>
        <v>-</v>
      </c>
      <c r="R7480" s="6"/>
      <c r="S7480" s="6"/>
      <c r="T7480" s="6"/>
      <c r="U7480" s="6"/>
      <c r="V7480" s="6"/>
      <c r="W7480" s="6" t="str">
        <f t="shared" si="234"/>
        <v>-</v>
      </c>
      <c r="X7480" s="6"/>
      <c r="Y7480" s="6"/>
      <c r="Z7480" s="6"/>
      <c r="AA7480" s="6"/>
      <c r="AB7480" s="6"/>
      <c r="AC7480" s="6"/>
    </row>
    <row r="7481" spans="1:29" x14ac:dyDescent="0.25">
      <c r="Q7481" s="12" t="str">
        <f t="shared" ca="1" si="235"/>
        <v>-</v>
      </c>
      <c r="W7481" t="str">
        <f t="shared" si="234"/>
        <v>-</v>
      </c>
    </row>
    <row r="7482" spans="1:29" x14ac:dyDescent="0.25">
      <c r="A7482" s="6"/>
      <c r="B7482" s="10"/>
      <c r="C7482" s="6"/>
      <c r="D7482" s="6"/>
      <c r="E7482" s="6"/>
      <c r="F7482" s="6"/>
      <c r="G7482" s="6"/>
      <c r="H7482" s="6"/>
      <c r="I7482" s="6"/>
      <c r="J7482" s="6"/>
      <c r="K7482" s="6"/>
      <c r="L7482" s="6"/>
      <c r="M7482" s="6"/>
      <c r="N7482" s="6"/>
      <c r="O7482" s="6"/>
      <c r="P7482" s="10"/>
      <c r="Q7482" s="15" t="str">
        <f t="shared" ca="1" si="235"/>
        <v>-</v>
      </c>
      <c r="R7482" s="6"/>
      <c r="S7482" s="6"/>
      <c r="T7482" s="6"/>
      <c r="U7482" s="6"/>
      <c r="V7482" s="6"/>
      <c r="W7482" s="6" t="str">
        <f t="shared" si="234"/>
        <v>-</v>
      </c>
      <c r="X7482" s="6"/>
      <c r="Y7482" s="6"/>
      <c r="Z7482" s="6"/>
      <c r="AA7482" s="6"/>
      <c r="AB7482" s="6"/>
      <c r="AC7482" s="6"/>
    </row>
    <row r="7483" spans="1:29" x14ac:dyDescent="0.25">
      <c r="Q7483" s="12" t="str">
        <f t="shared" ca="1" si="235"/>
        <v>-</v>
      </c>
      <c r="W7483" t="str">
        <f t="shared" si="234"/>
        <v>-</v>
      </c>
    </row>
    <row r="7484" spans="1:29" x14ac:dyDescent="0.25">
      <c r="A7484" s="6"/>
      <c r="B7484" s="10"/>
      <c r="C7484" s="6"/>
      <c r="D7484" s="6"/>
      <c r="E7484" s="6"/>
      <c r="F7484" s="6"/>
      <c r="G7484" s="6"/>
      <c r="H7484" s="6"/>
      <c r="I7484" s="6"/>
      <c r="J7484" s="6"/>
      <c r="K7484" s="6"/>
      <c r="L7484" s="6"/>
      <c r="M7484" s="6"/>
      <c r="N7484" s="6"/>
      <c r="O7484" s="6"/>
      <c r="P7484" s="10"/>
      <c r="Q7484" s="15" t="str">
        <f t="shared" ca="1" si="235"/>
        <v>-</v>
      </c>
      <c r="R7484" s="6"/>
      <c r="S7484" s="6"/>
      <c r="T7484" s="6"/>
      <c r="U7484" s="6"/>
      <c r="V7484" s="6"/>
      <c r="W7484" s="6" t="str">
        <f t="shared" si="234"/>
        <v>-</v>
      </c>
      <c r="X7484" s="6"/>
      <c r="Y7484" s="6"/>
      <c r="Z7484" s="6"/>
      <c r="AA7484" s="6"/>
      <c r="AB7484" s="6"/>
      <c r="AC7484" s="6"/>
    </row>
    <row r="7485" spans="1:29" x14ac:dyDescent="0.25">
      <c r="Q7485" s="12" t="str">
        <f t="shared" ca="1" si="235"/>
        <v>-</v>
      </c>
      <c r="W7485" t="str">
        <f t="shared" si="234"/>
        <v>-</v>
      </c>
    </row>
    <row r="7486" spans="1:29" x14ac:dyDescent="0.25">
      <c r="A7486" s="6"/>
      <c r="B7486" s="10"/>
      <c r="C7486" s="6"/>
      <c r="D7486" s="6"/>
      <c r="E7486" s="6"/>
      <c r="F7486" s="6"/>
      <c r="G7486" s="6"/>
      <c r="H7486" s="6"/>
      <c r="I7486" s="6"/>
      <c r="J7486" s="6"/>
      <c r="K7486" s="6"/>
      <c r="L7486" s="6"/>
      <c r="M7486" s="6"/>
      <c r="N7486" s="6"/>
      <c r="O7486" s="6"/>
      <c r="P7486" s="10"/>
      <c r="Q7486" s="15" t="str">
        <f t="shared" ca="1" si="235"/>
        <v>-</v>
      </c>
      <c r="R7486" s="6"/>
      <c r="S7486" s="6"/>
      <c r="T7486" s="6"/>
      <c r="U7486" s="6"/>
      <c r="V7486" s="6"/>
      <c r="W7486" s="6" t="str">
        <f t="shared" si="234"/>
        <v>-</v>
      </c>
      <c r="X7486" s="6"/>
      <c r="Y7486" s="6"/>
      <c r="Z7486" s="6"/>
      <c r="AA7486" s="6"/>
      <c r="AB7486" s="6"/>
      <c r="AC7486" s="6"/>
    </row>
    <row r="7487" spans="1:29" x14ac:dyDescent="0.25">
      <c r="Q7487" s="12" t="str">
        <f t="shared" ca="1" si="235"/>
        <v>-</v>
      </c>
      <c r="W7487" t="str">
        <f t="shared" si="234"/>
        <v>-</v>
      </c>
    </row>
    <row r="7488" spans="1:29" x14ac:dyDescent="0.25">
      <c r="A7488" s="6"/>
      <c r="B7488" s="10"/>
      <c r="C7488" s="6"/>
      <c r="D7488" s="6"/>
      <c r="E7488" s="6"/>
      <c r="F7488" s="6"/>
      <c r="G7488" s="6"/>
      <c r="H7488" s="6"/>
      <c r="I7488" s="6"/>
      <c r="J7488" s="6"/>
      <c r="K7488" s="6"/>
      <c r="L7488" s="6"/>
      <c r="M7488" s="6"/>
      <c r="N7488" s="6"/>
      <c r="O7488" s="6"/>
      <c r="P7488" s="10"/>
      <c r="Q7488" s="15" t="str">
        <f t="shared" ca="1" si="235"/>
        <v>-</v>
      </c>
      <c r="R7488" s="6"/>
      <c r="S7488" s="6"/>
      <c r="T7488" s="6"/>
      <c r="U7488" s="6"/>
      <c r="V7488" s="6"/>
      <c r="W7488" s="6" t="str">
        <f t="shared" si="234"/>
        <v>-</v>
      </c>
      <c r="X7488" s="6"/>
      <c r="Y7488" s="6"/>
      <c r="Z7488" s="6"/>
      <c r="AA7488" s="6"/>
      <c r="AB7488" s="6"/>
      <c r="AC7488" s="6"/>
    </row>
    <row r="7489" spans="1:29" x14ac:dyDescent="0.25">
      <c r="Q7489" s="12" t="str">
        <f t="shared" ca="1" si="235"/>
        <v>-</v>
      </c>
      <c r="W7489" t="str">
        <f t="shared" si="234"/>
        <v>-</v>
      </c>
    </row>
    <row r="7490" spans="1:29" x14ac:dyDescent="0.25">
      <c r="A7490" s="6"/>
      <c r="B7490" s="10"/>
      <c r="C7490" s="6"/>
      <c r="D7490" s="6"/>
      <c r="E7490" s="6"/>
      <c r="F7490" s="6"/>
      <c r="G7490" s="6"/>
      <c r="H7490" s="6"/>
      <c r="I7490" s="6"/>
      <c r="J7490" s="6"/>
      <c r="K7490" s="6"/>
      <c r="L7490" s="6"/>
      <c r="M7490" s="6"/>
      <c r="N7490" s="6"/>
      <c r="O7490" s="6"/>
      <c r="P7490" s="10"/>
      <c r="Q7490" s="15" t="str">
        <f t="shared" ca="1" si="235"/>
        <v>-</v>
      </c>
      <c r="R7490" s="6"/>
      <c r="S7490" s="6"/>
      <c r="T7490" s="6"/>
      <c r="U7490" s="6"/>
      <c r="V7490" s="6"/>
      <c r="W7490" s="6" t="str">
        <f t="shared" si="234"/>
        <v>-</v>
      </c>
      <c r="X7490" s="6"/>
      <c r="Y7490" s="6"/>
      <c r="Z7490" s="6"/>
      <c r="AA7490" s="6"/>
      <c r="AB7490" s="6"/>
      <c r="AC7490" s="6"/>
    </row>
    <row r="7491" spans="1:29" x14ac:dyDescent="0.25">
      <c r="Q7491" s="12" t="str">
        <f t="shared" ca="1" si="235"/>
        <v>-</v>
      </c>
      <c r="W7491" t="str">
        <f t="shared" si="234"/>
        <v>-</v>
      </c>
    </row>
    <row r="7492" spans="1:29" x14ac:dyDescent="0.25">
      <c r="A7492" s="6"/>
      <c r="B7492" s="10"/>
      <c r="C7492" s="6"/>
      <c r="D7492" s="6"/>
      <c r="E7492" s="6"/>
      <c r="F7492" s="6"/>
      <c r="G7492" s="6"/>
      <c r="H7492" s="6"/>
      <c r="I7492" s="6"/>
      <c r="J7492" s="6"/>
      <c r="K7492" s="6"/>
      <c r="L7492" s="6"/>
      <c r="M7492" s="6"/>
      <c r="N7492" s="6"/>
      <c r="O7492" s="6"/>
      <c r="P7492" s="10"/>
      <c r="Q7492" s="15" t="str">
        <f t="shared" ca="1" si="235"/>
        <v>-</v>
      </c>
      <c r="R7492" s="6"/>
      <c r="S7492" s="6"/>
      <c r="T7492" s="6"/>
      <c r="U7492" s="6"/>
      <c r="V7492" s="6"/>
      <c r="W7492" s="6" t="str">
        <f t="shared" si="234"/>
        <v>-</v>
      </c>
      <c r="X7492" s="6"/>
      <c r="Y7492" s="6"/>
      <c r="Z7492" s="6"/>
      <c r="AA7492" s="6"/>
      <c r="AB7492" s="6"/>
      <c r="AC7492" s="6"/>
    </row>
    <row r="7493" spans="1:29" x14ac:dyDescent="0.25">
      <c r="Q7493" s="12" t="str">
        <f t="shared" ca="1" si="235"/>
        <v>-</v>
      </c>
      <c r="W7493" t="str">
        <f t="shared" si="234"/>
        <v>-</v>
      </c>
    </row>
    <row r="7494" spans="1:29" x14ac:dyDescent="0.25">
      <c r="A7494" s="6"/>
      <c r="B7494" s="10"/>
      <c r="C7494" s="6"/>
      <c r="D7494" s="6"/>
      <c r="E7494" s="6"/>
      <c r="F7494" s="6"/>
      <c r="G7494" s="6"/>
      <c r="H7494" s="6"/>
      <c r="I7494" s="6"/>
      <c r="J7494" s="6"/>
      <c r="K7494" s="6"/>
      <c r="L7494" s="6"/>
      <c r="M7494" s="6"/>
      <c r="N7494" s="6"/>
      <c r="O7494" s="6"/>
      <c r="P7494" s="10"/>
      <c r="Q7494" s="15" t="str">
        <f t="shared" ca="1" si="235"/>
        <v>-</v>
      </c>
      <c r="R7494" s="6"/>
      <c r="S7494" s="6"/>
      <c r="T7494" s="6"/>
      <c r="U7494" s="6"/>
      <c r="V7494" s="6"/>
      <c r="W7494" s="6" t="str">
        <f t="shared" si="234"/>
        <v>-</v>
      </c>
      <c r="X7494" s="6"/>
      <c r="Y7494" s="6"/>
      <c r="Z7494" s="6"/>
      <c r="AA7494" s="6"/>
      <c r="AB7494" s="6"/>
      <c r="AC7494" s="6"/>
    </row>
    <row r="7495" spans="1:29" x14ac:dyDescent="0.25">
      <c r="Q7495" s="12" t="str">
        <f t="shared" ca="1" si="235"/>
        <v>-</v>
      </c>
      <c r="W7495" t="str">
        <f t="shared" si="234"/>
        <v>-</v>
      </c>
    </row>
    <row r="7496" spans="1:29" x14ac:dyDescent="0.25">
      <c r="A7496" s="6"/>
      <c r="B7496" s="10"/>
      <c r="C7496" s="6"/>
      <c r="D7496" s="6"/>
      <c r="E7496" s="6"/>
      <c r="F7496" s="6"/>
      <c r="G7496" s="6"/>
      <c r="H7496" s="6"/>
      <c r="I7496" s="6"/>
      <c r="J7496" s="6"/>
      <c r="K7496" s="6"/>
      <c r="L7496" s="6"/>
      <c r="M7496" s="6"/>
      <c r="N7496" s="6"/>
      <c r="O7496" s="6"/>
      <c r="P7496" s="10"/>
      <c r="Q7496" s="15" t="str">
        <f t="shared" ca="1" si="235"/>
        <v>-</v>
      </c>
      <c r="R7496" s="6"/>
      <c r="S7496" s="6"/>
      <c r="T7496" s="6"/>
      <c r="U7496" s="6"/>
      <c r="V7496" s="6"/>
      <c r="W7496" s="6" t="str">
        <f t="shared" ref="W7496:W7559" si="236">IF(OR(ISBLANK(J7496),ISBLANK(V7496)),"-",(IF(J7496=V7496,"Yes","No")))</f>
        <v>-</v>
      </c>
      <c r="X7496" s="6"/>
      <c r="Y7496" s="6"/>
      <c r="Z7496" s="6"/>
      <c r="AA7496" s="6"/>
      <c r="AB7496" s="6"/>
      <c r="AC7496" s="6"/>
    </row>
    <row r="7497" spans="1:29" x14ac:dyDescent="0.25">
      <c r="Q7497" s="12" t="str">
        <f t="shared" ref="Q7497:Q7560" ca="1" si="237">IF(B7497&gt;1/1/1900, (IF(R7497="Closed",(DATEDIF(B7497,P7497,"d"))-(DATEDIF(M7497,O7497,"d")),IF(OR(R7497="Pending",ISBLANK(P7497)),TODAY()-B7497))),"-")</f>
        <v>-</v>
      </c>
      <c r="W7497" t="str">
        <f t="shared" si="236"/>
        <v>-</v>
      </c>
    </row>
    <row r="7498" spans="1:29" x14ac:dyDescent="0.25">
      <c r="A7498" s="6"/>
      <c r="B7498" s="10"/>
      <c r="C7498" s="6"/>
      <c r="D7498" s="6"/>
      <c r="E7498" s="6"/>
      <c r="F7498" s="6"/>
      <c r="G7498" s="6"/>
      <c r="H7498" s="6"/>
      <c r="I7498" s="6"/>
      <c r="J7498" s="6"/>
      <c r="K7498" s="6"/>
      <c r="L7498" s="6"/>
      <c r="M7498" s="6"/>
      <c r="N7498" s="6"/>
      <c r="O7498" s="6"/>
      <c r="P7498" s="10"/>
      <c r="Q7498" s="15" t="str">
        <f t="shared" ca="1" si="237"/>
        <v>-</v>
      </c>
      <c r="R7498" s="6"/>
      <c r="S7498" s="6"/>
      <c r="T7498" s="6"/>
      <c r="U7498" s="6"/>
      <c r="V7498" s="6"/>
      <c r="W7498" s="6" t="str">
        <f t="shared" si="236"/>
        <v>-</v>
      </c>
      <c r="X7498" s="6"/>
      <c r="Y7498" s="6"/>
      <c r="Z7498" s="6"/>
      <c r="AA7498" s="6"/>
      <c r="AB7498" s="6"/>
      <c r="AC7498" s="6"/>
    </row>
    <row r="7499" spans="1:29" x14ac:dyDescent="0.25">
      <c r="Q7499" s="12" t="str">
        <f t="shared" ca="1" si="237"/>
        <v>-</v>
      </c>
      <c r="W7499" t="str">
        <f t="shared" si="236"/>
        <v>-</v>
      </c>
    </row>
    <row r="7500" spans="1:29" x14ac:dyDescent="0.25">
      <c r="A7500" s="6"/>
      <c r="B7500" s="10"/>
      <c r="C7500" s="6"/>
      <c r="D7500" s="6"/>
      <c r="E7500" s="6"/>
      <c r="F7500" s="6"/>
      <c r="G7500" s="6"/>
      <c r="H7500" s="6"/>
      <c r="I7500" s="6"/>
      <c r="J7500" s="6"/>
      <c r="K7500" s="6"/>
      <c r="L7500" s="6"/>
      <c r="M7500" s="6"/>
      <c r="N7500" s="6"/>
      <c r="O7500" s="6"/>
      <c r="P7500" s="10"/>
      <c r="Q7500" s="15" t="str">
        <f t="shared" ca="1" si="237"/>
        <v>-</v>
      </c>
      <c r="R7500" s="6"/>
      <c r="S7500" s="6"/>
      <c r="T7500" s="6"/>
      <c r="U7500" s="6"/>
      <c r="V7500" s="6"/>
      <c r="W7500" s="6" t="str">
        <f t="shared" si="236"/>
        <v>-</v>
      </c>
      <c r="X7500" s="6"/>
      <c r="Y7500" s="6"/>
      <c r="Z7500" s="6"/>
      <c r="AA7500" s="6"/>
      <c r="AB7500" s="6"/>
      <c r="AC7500" s="6"/>
    </row>
    <row r="7501" spans="1:29" x14ac:dyDescent="0.25">
      <c r="Q7501" s="12" t="str">
        <f t="shared" ca="1" si="237"/>
        <v>-</v>
      </c>
      <c r="W7501" t="str">
        <f t="shared" si="236"/>
        <v>-</v>
      </c>
    </row>
    <row r="7502" spans="1:29" x14ac:dyDescent="0.25">
      <c r="A7502" s="6"/>
      <c r="B7502" s="10"/>
      <c r="C7502" s="6"/>
      <c r="D7502" s="6"/>
      <c r="E7502" s="6"/>
      <c r="F7502" s="6"/>
      <c r="G7502" s="6"/>
      <c r="H7502" s="6"/>
      <c r="I7502" s="6"/>
      <c r="J7502" s="6"/>
      <c r="K7502" s="6"/>
      <c r="L7502" s="6"/>
      <c r="M7502" s="6"/>
      <c r="N7502" s="6"/>
      <c r="O7502" s="6"/>
      <c r="P7502" s="10"/>
      <c r="Q7502" s="15" t="str">
        <f t="shared" ca="1" si="237"/>
        <v>-</v>
      </c>
      <c r="R7502" s="6"/>
      <c r="S7502" s="6"/>
      <c r="T7502" s="6"/>
      <c r="U7502" s="6"/>
      <c r="V7502" s="6"/>
      <c r="W7502" s="6" t="str">
        <f t="shared" si="236"/>
        <v>-</v>
      </c>
      <c r="X7502" s="6"/>
      <c r="Y7502" s="6"/>
      <c r="Z7502" s="6"/>
      <c r="AA7502" s="6"/>
      <c r="AB7502" s="6"/>
      <c r="AC7502" s="6"/>
    </row>
    <row r="7503" spans="1:29" x14ac:dyDescent="0.25">
      <c r="Q7503" s="12" t="str">
        <f t="shared" ca="1" si="237"/>
        <v>-</v>
      </c>
      <c r="W7503" t="str">
        <f t="shared" si="236"/>
        <v>-</v>
      </c>
    </row>
    <row r="7504" spans="1:29" x14ac:dyDescent="0.25">
      <c r="A7504" s="6"/>
      <c r="B7504" s="10"/>
      <c r="C7504" s="6"/>
      <c r="D7504" s="6"/>
      <c r="E7504" s="6"/>
      <c r="F7504" s="6"/>
      <c r="G7504" s="6"/>
      <c r="H7504" s="6"/>
      <c r="I7504" s="6"/>
      <c r="J7504" s="6"/>
      <c r="K7504" s="6"/>
      <c r="L7504" s="6"/>
      <c r="M7504" s="6"/>
      <c r="N7504" s="6"/>
      <c r="O7504" s="6"/>
      <c r="P7504" s="10"/>
      <c r="Q7504" s="15" t="str">
        <f t="shared" ca="1" si="237"/>
        <v>-</v>
      </c>
      <c r="R7504" s="6"/>
      <c r="S7504" s="6"/>
      <c r="T7504" s="6"/>
      <c r="U7504" s="6"/>
      <c r="V7504" s="6"/>
      <c r="W7504" s="6" t="str">
        <f t="shared" si="236"/>
        <v>-</v>
      </c>
      <c r="X7504" s="6"/>
      <c r="Y7504" s="6"/>
      <c r="Z7504" s="6"/>
      <c r="AA7504" s="6"/>
      <c r="AB7504" s="6"/>
      <c r="AC7504" s="6"/>
    </row>
    <row r="7505" spans="1:29" x14ac:dyDescent="0.25">
      <c r="Q7505" s="12" t="str">
        <f t="shared" ca="1" si="237"/>
        <v>-</v>
      </c>
      <c r="W7505" t="str">
        <f t="shared" si="236"/>
        <v>-</v>
      </c>
    </row>
    <row r="7506" spans="1:29" x14ac:dyDescent="0.25">
      <c r="A7506" s="6"/>
      <c r="B7506" s="10"/>
      <c r="C7506" s="6"/>
      <c r="D7506" s="6"/>
      <c r="E7506" s="6"/>
      <c r="F7506" s="6"/>
      <c r="G7506" s="6"/>
      <c r="H7506" s="6"/>
      <c r="I7506" s="6"/>
      <c r="J7506" s="6"/>
      <c r="K7506" s="6"/>
      <c r="L7506" s="6"/>
      <c r="M7506" s="6"/>
      <c r="N7506" s="6"/>
      <c r="O7506" s="6"/>
      <c r="P7506" s="10"/>
      <c r="Q7506" s="15" t="str">
        <f t="shared" ca="1" si="237"/>
        <v>-</v>
      </c>
      <c r="R7506" s="6"/>
      <c r="S7506" s="6"/>
      <c r="T7506" s="6"/>
      <c r="U7506" s="6"/>
      <c r="V7506" s="6"/>
      <c r="W7506" s="6" t="str">
        <f t="shared" si="236"/>
        <v>-</v>
      </c>
      <c r="X7506" s="6"/>
      <c r="Y7506" s="6"/>
      <c r="Z7506" s="6"/>
      <c r="AA7506" s="6"/>
      <c r="AB7506" s="6"/>
      <c r="AC7506" s="6"/>
    </row>
    <row r="7507" spans="1:29" x14ac:dyDescent="0.25">
      <c r="Q7507" s="12" t="str">
        <f t="shared" ca="1" si="237"/>
        <v>-</v>
      </c>
      <c r="W7507" t="str">
        <f t="shared" si="236"/>
        <v>-</v>
      </c>
    </row>
    <row r="7508" spans="1:29" x14ac:dyDescent="0.25">
      <c r="A7508" s="6"/>
      <c r="B7508" s="10"/>
      <c r="C7508" s="6"/>
      <c r="D7508" s="6"/>
      <c r="E7508" s="6"/>
      <c r="F7508" s="6"/>
      <c r="G7508" s="6"/>
      <c r="H7508" s="6"/>
      <c r="I7508" s="6"/>
      <c r="J7508" s="6"/>
      <c r="K7508" s="6"/>
      <c r="L7508" s="6"/>
      <c r="M7508" s="6"/>
      <c r="N7508" s="6"/>
      <c r="O7508" s="6"/>
      <c r="P7508" s="10"/>
      <c r="Q7508" s="15" t="str">
        <f t="shared" ca="1" si="237"/>
        <v>-</v>
      </c>
      <c r="R7508" s="6"/>
      <c r="S7508" s="6"/>
      <c r="T7508" s="6"/>
      <c r="U7508" s="6"/>
      <c r="V7508" s="6"/>
      <c r="W7508" s="6" t="str">
        <f t="shared" si="236"/>
        <v>-</v>
      </c>
      <c r="X7508" s="6"/>
      <c r="Y7508" s="6"/>
      <c r="Z7508" s="6"/>
      <c r="AA7508" s="6"/>
      <c r="AB7508" s="6"/>
      <c r="AC7508" s="6"/>
    </row>
    <row r="7509" spans="1:29" x14ac:dyDescent="0.25">
      <c r="Q7509" s="12" t="str">
        <f t="shared" ca="1" si="237"/>
        <v>-</v>
      </c>
      <c r="W7509" t="str">
        <f t="shared" si="236"/>
        <v>-</v>
      </c>
    </row>
    <row r="7510" spans="1:29" x14ac:dyDescent="0.25">
      <c r="A7510" s="6"/>
      <c r="B7510" s="10"/>
      <c r="C7510" s="6"/>
      <c r="D7510" s="6"/>
      <c r="E7510" s="6"/>
      <c r="F7510" s="6"/>
      <c r="G7510" s="6"/>
      <c r="H7510" s="6"/>
      <c r="I7510" s="6"/>
      <c r="J7510" s="6"/>
      <c r="K7510" s="6"/>
      <c r="L7510" s="6"/>
      <c r="M7510" s="6"/>
      <c r="N7510" s="6"/>
      <c r="O7510" s="6"/>
      <c r="P7510" s="10"/>
      <c r="Q7510" s="15" t="str">
        <f t="shared" ca="1" si="237"/>
        <v>-</v>
      </c>
      <c r="R7510" s="6"/>
      <c r="S7510" s="6"/>
      <c r="T7510" s="6"/>
      <c r="U7510" s="6"/>
      <c r="V7510" s="6"/>
      <c r="W7510" s="6" t="str">
        <f t="shared" si="236"/>
        <v>-</v>
      </c>
      <c r="X7510" s="6"/>
      <c r="Y7510" s="6"/>
      <c r="Z7510" s="6"/>
      <c r="AA7510" s="6"/>
      <c r="AB7510" s="6"/>
      <c r="AC7510" s="6"/>
    </row>
    <row r="7511" spans="1:29" x14ac:dyDescent="0.25">
      <c r="Q7511" s="12" t="str">
        <f t="shared" ca="1" si="237"/>
        <v>-</v>
      </c>
      <c r="W7511" t="str">
        <f t="shared" si="236"/>
        <v>-</v>
      </c>
    </row>
    <row r="7512" spans="1:29" x14ac:dyDescent="0.25">
      <c r="A7512" s="6"/>
      <c r="B7512" s="10"/>
      <c r="C7512" s="6"/>
      <c r="D7512" s="6"/>
      <c r="E7512" s="6"/>
      <c r="F7512" s="6"/>
      <c r="G7512" s="6"/>
      <c r="H7512" s="6"/>
      <c r="I7512" s="6"/>
      <c r="J7512" s="6"/>
      <c r="K7512" s="6"/>
      <c r="L7512" s="6"/>
      <c r="M7512" s="6"/>
      <c r="N7512" s="6"/>
      <c r="O7512" s="6"/>
      <c r="P7512" s="10"/>
      <c r="Q7512" s="15" t="str">
        <f t="shared" ca="1" si="237"/>
        <v>-</v>
      </c>
      <c r="R7512" s="6"/>
      <c r="S7512" s="6"/>
      <c r="T7512" s="6"/>
      <c r="U7512" s="6"/>
      <c r="V7512" s="6"/>
      <c r="W7512" s="6" t="str">
        <f t="shared" si="236"/>
        <v>-</v>
      </c>
      <c r="X7512" s="6"/>
      <c r="Y7512" s="6"/>
      <c r="Z7512" s="6"/>
      <c r="AA7512" s="6"/>
      <c r="AB7512" s="6"/>
      <c r="AC7512" s="6"/>
    </row>
    <row r="7513" spans="1:29" x14ac:dyDescent="0.25">
      <c r="Q7513" s="12" t="str">
        <f t="shared" ca="1" si="237"/>
        <v>-</v>
      </c>
      <c r="W7513" t="str">
        <f t="shared" si="236"/>
        <v>-</v>
      </c>
    </row>
    <row r="7514" spans="1:29" x14ac:dyDescent="0.25">
      <c r="A7514" s="6"/>
      <c r="B7514" s="10"/>
      <c r="C7514" s="6"/>
      <c r="D7514" s="6"/>
      <c r="E7514" s="6"/>
      <c r="F7514" s="6"/>
      <c r="G7514" s="6"/>
      <c r="H7514" s="6"/>
      <c r="I7514" s="6"/>
      <c r="J7514" s="6"/>
      <c r="K7514" s="6"/>
      <c r="L7514" s="6"/>
      <c r="M7514" s="6"/>
      <c r="N7514" s="6"/>
      <c r="O7514" s="6"/>
      <c r="P7514" s="10"/>
      <c r="Q7514" s="15" t="str">
        <f t="shared" ca="1" si="237"/>
        <v>-</v>
      </c>
      <c r="R7514" s="6"/>
      <c r="S7514" s="6"/>
      <c r="T7514" s="6"/>
      <c r="U7514" s="6"/>
      <c r="V7514" s="6"/>
      <c r="W7514" s="6" t="str">
        <f t="shared" si="236"/>
        <v>-</v>
      </c>
      <c r="X7514" s="6"/>
      <c r="Y7514" s="6"/>
      <c r="Z7514" s="6"/>
      <c r="AA7514" s="6"/>
      <c r="AB7514" s="6"/>
      <c r="AC7514" s="6"/>
    </row>
    <row r="7515" spans="1:29" x14ac:dyDescent="0.25">
      <c r="Q7515" s="12" t="str">
        <f t="shared" ca="1" si="237"/>
        <v>-</v>
      </c>
      <c r="W7515" t="str">
        <f t="shared" si="236"/>
        <v>-</v>
      </c>
    </row>
    <row r="7516" spans="1:29" x14ac:dyDescent="0.25">
      <c r="A7516" s="6"/>
      <c r="B7516" s="10"/>
      <c r="C7516" s="6"/>
      <c r="D7516" s="6"/>
      <c r="E7516" s="6"/>
      <c r="F7516" s="6"/>
      <c r="G7516" s="6"/>
      <c r="H7516" s="6"/>
      <c r="I7516" s="6"/>
      <c r="J7516" s="6"/>
      <c r="K7516" s="6"/>
      <c r="L7516" s="6"/>
      <c r="M7516" s="6"/>
      <c r="N7516" s="6"/>
      <c r="O7516" s="6"/>
      <c r="P7516" s="10"/>
      <c r="Q7516" s="15" t="str">
        <f t="shared" ca="1" si="237"/>
        <v>-</v>
      </c>
      <c r="R7516" s="6"/>
      <c r="S7516" s="6"/>
      <c r="T7516" s="6"/>
      <c r="U7516" s="6"/>
      <c r="V7516" s="6"/>
      <c r="W7516" s="6" t="str">
        <f t="shared" si="236"/>
        <v>-</v>
      </c>
      <c r="X7516" s="6"/>
      <c r="Y7516" s="6"/>
      <c r="Z7516" s="6"/>
      <c r="AA7516" s="6"/>
      <c r="AB7516" s="6"/>
      <c r="AC7516" s="6"/>
    </row>
    <row r="7517" spans="1:29" x14ac:dyDescent="0.25">
      <c r="Q7517" s="12" t="str">
        <f t="shared" ca="1" si="237"/>
        <v>-</v>
      </c>
      <c r="W7517" t="str">
        <f t="shared" si="236"/>
        <v>-</v>
      </c>
    </row>
    <row r="7518" spans="1:29" x14ac:dyDescent="0.25">
      <c r="A7518" s="6"/>
      <c r="B7518" s="10"/>
      <c r="C7518" s="6"/>
      <c r="D7518" s="6"/>
      <c r="E7518" s="6"/>
      <c r="F7518" s="6"/>
      <c r="G7518" s="6"/>
      <c r="H7518" s="6"/>
      <c r="I7518" s="6"/>
      <c r="J7518" s="6"/>
      <c r="K7518" s="6"/>
      <c r="L7518" s="6"/>
      <c r="M7518" s="6"/>
      <c r="N7518" s="6"/>
      <c r="O7518" s="6"/>
      <c r="P7518" s="10"/>
      <c r="Q7518" s="15" t="str">
        <f t="shared" ca="1" si="237"/>
        <v>-</v>
      </c>
      <c r="R7518" s="6"/>
      <c r="S7518" s="6"/>
      <c r="T7518" s="6"/>
      <c r="U7518" s="6"/>
      <c r="V7518" s="6"/>
      <c r="W7518" s="6" t="str">
        <f t="shared" si="236"/>
        <v>-</v>
      </c>
      <c r="X7518" s="6"/>
      <c r="Y7518" s="6"/>
      <c r="Z7518" s="6"/>
      <c r="AA7518" s="6"/>
      <c r="AB7518" s="6"/>
      <c r="AC7518" s="6"/>
    </row>
    <row r="7519" spans="1:29" x14ac:dyDescent="0.25">
      <c r="Q7519" s="12" t="str">
        <f t="shared" ca="1" si="237"/>
        <v>-</v>
      </c>
      <c r="W7519" t="str">
        <f t="shared" si="236"/>
        <v>-</v>
      </c>
    </row>
    <row r="7520" spans="1:29" x14ac:dyDescent="0.25">
      <c r="A7520" s="6"/>
      <c r="B7520" s="10"/>
      <c r="C7520" s="6"/>
      <c r="D7520" s="6"/>
      <c r="E7520" s="6"/>
      <c r="F7520" s="6"/>
      <c r="G7520" s="6"/>
      <c r="H7520" s="6"/>
      <c r="I7520" s="6"/>
      <c r="J7520" s="6"/>
      <c r="K7520" s="6"/>
      <c r="L7520" s="6"/>
      <c r="M7520" s="6"/>
      <c r="N7520" s="6"/>
      <c r="O7520" s="6"/>
      <c r="P7520" s="10"/>
      <c r="Q7520" s="15" t="str">
        <f t="shared" ca="1" si="237"/>
        <v>-</v>
      </c>
      <c r="R7520" s="6"/>
      <c r="S7520" s="6"/>
      <c r="T7520" s="6"/>
      <c r="U7520" s="6"/>
      <c r="V7520" s="6"/>
      <c r="W7520" s="6" t="str">
        <f t="shared" si="236"/>
        <v>-</v>
      </c>
      <c r="X7520" s="6"/>
      <c r="Y7520" s="6"/>
      <c r="Z7520" s="6"/>
      <c r="AA7520" s="6"/>
      <c r="AB7520" s="6"/>
      <c r="AC7520" s="6"/>
    </row>
    <row r="7521" spans="1:29" x14ac:dyDescent="0.25">
      <c r="Q7521" s="12" t="str">
        <f t="shared" ca="1" si="237"/>
        <v>-</v>
      </c>
      <c r="W7521" t="str">
        <f t="shared" si="236"/>
        <v>-</v>
      </c>
    </row>
    <row r="7522" spans="1:29" x14ac:dyDescent="0.25">
      <c r="A7522" s="6"/>
      <c r="B7522" s="10"/>
      <c r="C7522" s="6"/>
      <c r="D7522" s="6"/>
      <c r="E7522" s="6"/>
      <c r="F7522" s="6"/>
      <c r="G7522" s="6"/>
      <c r="H7522" s="6"/>
      <c r="I7522" s="6"/>
      <c r="J7522" s="6"/>
      <c r="K7522" s="6"/>
      <c r="L7522" s="6"/>
      <c r="M7522" s="6"/>
      <c r="N7522" s="6"/>
      <c r="O7522" s="6"/>
      <c r="P7522" s="10"/>
      <c r="Q7522" s="15" t="str">
        <f t="shared" ca="1" si="237"/>
        <v>-</v>
      </c>
      <c r="R7522" s="6"/>
      <c r="S7522" s="6"/>
      <c r="T7522" s="6"/>
      <c r="U7522" s="6"/>
      <c r="V7522" s="6"/>
      <c r="W7522" s="6" t="str">
        <f t="shared" si="236"/>
        <v>-</v>
      </c>
      <c r="X7522" s="6"/>
      <c r="Y7522" s="6"/>
      <c r="Z7522" s="6"/>
      <c r="AA7522" s="6"/>
      <c r="AB7522" s="6"/>
      <c r="AC7522" s="6"/>
    </row>
    <row r="7523" spans="1:29" x14ac:dyDescent="0.25">
      <c r="Q7523" s="12" t="str">
        <f t="shared" ca="1" si="237"/>
        <v>-</v>
      </c>
      <c r="W7523" t="str">
        <f t="shared" si="236"/>
        <v>-</v>
      </c>
    </row>
    <row r="7524" spans="1:29" x14ac:dyDescent="0.25">
      <c r="A7524" s="6"/>
      <c r="B7524" s="10"/>
      <c r="C7524" s="6"/>
      <c r="D7524" s="6"/>
      <c r="E7524" s="6"/>
      <c r="F7524" s="6"/>
      <c r="G7524" s="6"/>
      <c r="H7524" s="6"/>
      <c r="I7524" s="6"/>
      <c r="J7524" s="6"/>
      <c r="K7524" s="6"/>
      <c r="L7524" s="6"/>
      <c r="M7524" s="6"/>
      <c r="N7524" s="6"/>
      <c r="O7524" s="6"/>
      <c r="P7524" s="10"/>
      <c r="Q7524" s="15" t="str">
        <f t="shared" ca="1" si="237"/>
        <v>-</v>
      </c>
      <c r="R7524" s="6"/>
      <c r="S7524" s="6"/>
      <c r="T7524" s="6"/>
      <c r="U7524" s="6"/>
      <c r="V7524" s="6"/>
      <c r="W7524" s="6" t="str">
        <f t="shared" si="236"/>
        <v>-</v>
      </c>
      <c r="X7524" s="6"/>
      <c r="Y7524" s="6"/>
      <c r="Z7524" s="6"/>
      <c r="AA7524" s="6"/>
      <c r="AB7524" s="6"/>
      <c r="AC7524" s="6"/>
    </row>
    <row r="7525" spans="1:29" x14ac:dyDescent="0.25">
      <c r="Q7525" s="12" t="str">
        <f t="shared" ca="1" si="237"/>
        <v>-</v>
      </c>
      <c r="W7525" t="str">
        <f t="shared" si="236"/>
        <v>-</v>
      </c>
    </row>
    <row r="7526" spans="1:29" x14ac:dyDescent="0.25">
      <c r="A7526" s="6"/>
      <c r="B7526" s="10"/>
      <c r="C7526" s="6"/>
      <c r="D7526" s="6"/>
      <c r="E7526" s="6"/>
      <c r="F7526" s="6"/>
      <c r="G7526" s="6"/>
      <c r="H7526" s="6"/>
      <c r="I7526" s="6"/>
      <c r="J7526" s="6"/>
      <c r="K7526" s="6"/>
      <c r="L7526" s="6"/>
      <c r="M7526" s="6"/>
      <c r="N7526" s="6"/>
      <c r="O7526" s="6"/>
      <c r="P7526" s="10"/>
      <c r="Q7526" s="15" t="str">
        <f t="shared" ca="1" si="237"/>
        <v>-</v>
      </c>
      <c r="R7526" s="6"/>
      <c r="S7526" s="6"/>
      <c r="T7526" s="6"/>
      <c r="U7526" s="6"/>
      <c r="V7526" s="6"/>
      <c r="W7526" s="6" t="str">
        <f t="shared" si="236"/>
        <v>-</v>
      </c>
      <c r="X7526" s="6"/>
      <c r="Y7526" s="6"/>
      <c r="Z7526" s="6"/>
      <c r="AA7526" s="6"/>
      <c r="AB7526" s="6"/>
      <c r="AC7526" s="6"/>
    </row>
    <row r="7527" spans="1:29" x14ac:dyDescent="0.25">
      <c r="Q7527" s="12" t="str">
        <f t="shared" ca="1" si="237"/>
        <v>-</v>
      </c>
      <c r="W7527" t="str">
        <f t="shared" si="236"/>
        <v>-</v>
      </c>
    </row>
    <row r="7528" spans="1:29" x14ac:dyDescent="0.25">
      <c r="A7528" s="6"/>
      <c r="B7528" s="10"/>
      <c r="C7528" s="6"/>
      <c r="D7528" s="6"/>
      <c r="E7528" s="6"/>
      <c r="F7528" s="6"/>
      <c r="G7528" s="6"/>
      <c r="H7528" s="6"/>
      <c r="I7528" s="6"/>
      <c r="J7528" s="6"/>
      <c r="K7528" s="6"/>
      <c r="L7528" s="6"/>
      <c r="M7528" s="6"/>
      <c r="N7528" s="6"/>
      <c r="O7528" s="6"/>
      <c r="P7528" s="10"/>
      <c r="Q7528" s="15" t="str">
        <f t="shared" ca="1" si="237"/>
        <v>-</v>
      </c>
      <c r="R7528" s="6"/>
      <c r="S7528" s="6"/>
      <c r="T7528" s="6"/>
      <c r="U7528" s="6"/>
      <c r="V7528" s="6"/>
      <c r="W7528" s="6" t="str">
        <f t="shared" si="236"/>
        <v>-</v>
      </c>
      <c r="X7528" s="6"/>
      <c r="Y7528" s="6"/>
      <c r="Z7528" s="6"/>
      <c r="AA7528" s="6"/>
      <c r="AB7528" s="6"/>
      <c r="AC7528" s="6"/>
    </row>
    <row r="7529" spans="1:29" x14ac:dyDescent="0.25">
      <c r="Q7529" s="12" t="str">
        <f t="shared" ca="1" si="237"/>
        <v>-</v>
      </c>
      <c r="W7529" t="str">
        <f t="shared" si="236"/>
        <v>-</v>
      </c>
    </row>
    <row r="7530" spans="1:29" x14ac:dyDescent="0.25">
      <c r="A7530" s="6"/>
      <c r="B7530" s="10"/>
      <c r="C7530" s="6"/>
      <c r="D7530" s="6"/>
      <c r="E7530" s="6"/>
      <c r="F7530" s="6"/>
      <c r="G7530" s="6"/>
      <c r="H7530" s="6"/>
      <c r="I7530" s="6"/>
      <c r="J7530" s="6"/>
      <c r="K7530" s="6"/>
      <c r="L7530" s="6"/>
      <c r="M7530" s="6"/>
      <c r="N7530" s="6"/>
      <c r="O7530" s="6"/>
      <c r="P7530" s="10"/>
      <c r="Q7530" s="15" t="str">
        <f t="shared" ca="1" si="237"/>
        <v>-</v>
      </c>
      <c r="R7530" s="6"/>
      <c r="S7530" s="6"/>
      <c r="T7530" s="6"/>
      <c r="U7530" s="6"/>
      <c r="V7530" s="6"/>
      <c r="W7530" s="6" t="str">
        <f t="shared" si="236"/>
        <v>-</v>
      </c>
      <c r="X7530" s="6"/>
      <c r="Y7530" s="6"/>
      <c r="Z7530" s="6"/>
      <c r="AA7530" s="6"/>
      <c r="AB7530" s="6"/>
      <c r="AC7530" s="6"/>
    </row>
    <row r="7531" spans="1:29" x14ac:dyDescent="0.25">
      <c r="Q7531" s="12" t="str">
        <f t="shared" ca="1" si="237"/>
        <v>-</v>
      </c>
      <c r="W7531" t="str">
        <f t="shared" si="236"/>
        <v>-</v>
      </c>
    </row>
    <row r="7532" spans="1:29" x14ac:dyDescent="0.25">
      <c r="A7532" s="6"/>
      <c r="B7532" s="10"/>
      <c r="C7532" s="6"/>
      <c r="D7532" s="6"/>
      <c r="E7532" s="6"/>
      <c r="F7532" s="6"/>
      <c r="G7532" s="6"/>
      <c r="H7532" s="6"/>
      <c r="I7532" s="6"/>
      <c r="J7532" s="6"/>
      <c r="K7532" s="6"/>
      <c r="L7532" s="6"/>
      <c r="M7532" s="6"/>
      <c r="N7532" s="6"/>
      <c r="O7532" s="6"/>
      <c r="P7532" s="10"/>
      <c r="Q7532" s="15" t="str">
        <f t="shared" ca="1" si="237"/>
        <v>-</v>
      </c>
      <c r="R7532" s="6"/>
      <c r="S7532" s="6"/>
      <c r="T7532" s="6"/>
      <c r="U7532" s="6"/>
      <c r="V7532" s="6"/>
      <c r="W7532" s="6" t="str">
        <f t="shared" si="236"/>
        <v>-</v>
      </c>
      <c r="X7532" s="6"/>
      <c r="Y7532" s="6"/>
      <c r="Z7532" s="6"/>
      <c r="AA7532" s="6"/>
      <c r="AB7532" s="6"/>
      <c r="AC7532" s="6"/>
    </row>
    <row r="7533" spans="1:29" x14ac:dyDescent="0.25">
      <c r="Q7533" s="12" t="str">
        <f t="shared" ca="1" si="237"/>
        <v>-</v>
      </c>
      <c r="W7533" t="str">
        <f t="shared" si="236"/>
        <v>-</v>
      </c>
    </row>
    <row r="7534" spans="1:29" x14ac:dyDescent="0.25">
      <c r="A7534" s="6"/>
      <c r="B7534" s="10"/>
      <c r="C7534" s="6"/>
      <c r="D7534" s="6"/>
      <c r="E7534" s="6"/>
      <c r="F7534" s="6"/>
      <c r="G7534" s="6"/>
      <c r="H7534" s="6"/>
      <c r="I7534" s="6"/>
      <c r="J7534" s="6"/>
      <c r="K7534" s="6"/>
      <c r="L7534" s="6"/>
      <c r="M7534" s="6"/>
      <c r="N7534" s="6"/>
      <c r="O7534" s="6"/>
      <c r="P7534" s="10"/>
      <c r="Q7534" s="15" t="str">
        <f t="shared" ca="1" si="237"/>
        <v>-</v>
      </c>
      <c r="R7534" s="6"/>
      <c r="S7534" s="6"/>
      <c r="T7534" s="6"/>
      <c r="U7534" s="6"/>
      <c r="V7534" s="6"/>
      <c r="W7534" s="6" t="str">
        <f t="shared" si="236"/>
        <v>-</v>
      </c>
      <c r="X7534" s="6"/>
      <c r="Y7534" s="6"/>
      <c r="Z7534" s="6"/>
      <c r="AA7534" s="6"/>
      <c r="AB7534" s="6"/>
      <c r="AC7534" s="6"/>
    </row>
    <row r="7535" spans="1:29" x14ac:dyDescent="0.25">
      <c r="Q7535" s="12" t="str">
        <f t="shared" ca="1" si="237"/>
        <v>-</v>
      </c>
      <c r="W7535" t="str">
        <f t="shared" si="236"/>
        <v>-</v>
      </c>
    </row>
    <row r="7536" spans="1:29" x14ac:dyDescent="0.25">
      <c r="A7536" s="6"/>
      <c r="B7536" s="10"/>
      <c r="C7536" s="6"/>
      <c r="D7536" s="6"/>
      <c r="E7536" s="6"/>
      <c r="F7536" s="6"/>
      <c r="G7536" s="6"/>
      <c r="H7536" s="6"/>
      <c r="I7536" s="6"/>
      <c r="J7536" s="6"/>
      <c r="K7536" s="6"/>
      <c r="L7536" s="6"/>
      <c r="M7536" s="6"/>
      <c r="N7536" s="6"/>
      <c r="O7536" s="6"/>
      <c r="P7536" s="10"/>
      <c r="Q7536" s="15" t="str">
        <f t="shared" ca="1" si="237"/>
        <v>-</v>
      </c>
      <c r="R7536" s="6"/>
      <c r="S7536" s="6"/>
      <c r="T7536" s="6"/>
      <c r="U7536" s="6"/>
      <c r="V7536" s="6"/>
      <c r="W7536" s="6" t="str">
        <f t="shared" si="236"/>
        <v>-</v>
      </c>
      <c r="X7536" s="6"/>
      <c r="Y7536" s="6"/>
      <c r="Z7536" s="6"/>
      <c r="AA7536" s="6"/>
      <c r="AB7536" s="6"/>
      <c r="AC7536" s="6"/>
    </row>
    <row r="7537" spans="1:29" x14ac:dyDescent="0.25">
      <c r="Q7537" s="12" t="str">
        <f t="shared" ca="1" si="237"/>
        <v>-</v>
      </c>
      <c r="W7537" t="str">
        <f t="shared" si="236"/>
        <v>-</v>
      </c>
    </row>
    <row r="7538" spans="1:29" x14ac:dyDescent="0.25">
      <c r="A7538" s="6"/>
      <c r="B7538" s="10"/>
      <c r="C7538" s="6"/>
      <c r="D7538" s="6"/>
      <c r="E7538" s="6"/>
      <c r="F7538" s="6"/>
      <c r="G7538" s="6"/>
      <c r="H7538" s="6"/>
      <c r="I7538" s="6"/>
      <c r="J7538" s="6"/>
      <c r="K7538" s="6"/>
      <c r="L7538" s="6"/>
      <c r="M7538" s="6"/>
      <c r="N7538" s="6"/>
      <c r="O7538" s="6"/>
      <c r="P7538" s="10"/>
      <c r="Q7538" s="15" t="str">
        <f t="shared" ca="1" si="237"/>
        <v>-</v>
      </c>
      <c r="R7538" s="6"/>
      <c r="S7538" s="6"/>
      <c r="T7538" s="6"/>
      <c r="U7538" s="6"/>
      <c r="V7538" s="6"/>
      <c r="W7538" s="6" t="str">
        <f t="shared" si="236"/>
        <v>-</v>
      </c>
      <c r="X7538" s="6"/>
      <c r="Y7538" s="6"/>
      <c r="Z7538" s="6"/>
      <c r="AA7538" s="6"/>
      <c r="AB7538" s="6"/>
      <c r="AC7538" s="6"/>
    </row>
    <row r="7539" spans="1:29" x14ac:dyDescent="0.25">
      <c r="Q7539" s="12" t="str">
        <f t="shared" ca="1" si="237"/>
        <v>-</v>
      </c>
      <c r="W7539" t="str">
        <f t="shared" si="236"/>
        <v>-</v>
      </c>
    </row>
    <row r="7540" spans="1:29" x14ac:dyDescent="0.25">
      <c r="A7540" s="6"/>
      <c r="B7540" s="10"/>
      <c r="C7540" s="6"/>
      <c r="D7540" s="6"/>
      <c r="E7540" s="6"/>
      <c r="F7540" s="6"/>
      <c r="G7540" s="6"/>
      <c r="H7540" s="6"/>
      <c r="I7540" s="6"/>
      <c r="J7540" s="6"/>
      <c r="K7540" s="6"/>
      <c r="L7540" s="6"/>
      <c r="M7540" s="6"/>
      <c r="N7540" s="6"/>
      <c r="O7540" s="6"/>
      <c r="P7540" s="10"/>
      <c r="Q7540" s="15" t="str">
        <f t="shared" ca="1" si="237"/>
        <v>-</v>
      </c>
      <c r="R7540" s="6"/>
      <c r="S7540" s="6"/>
      <c r="T7540" s="6"/>
      <c r="U7540" s="6"/>
      <c r="V7540" s="6"/>
      <c r="W7540" s="6" t="str">
        <f t="shared" si="236"/>
        <v>-</v>
      </c>
      <c r="X7540" s="6"/>
      <c r="Y7540" s="6"/>
      <c r="Z7540" s="6"/>
      <c r="AA7540" s="6"/>
      <c r="AB7540" s="6"/>
      <c r="AC7540" s="6"/>
    </row>
    <row r="7541" spans="1:29" x14ac:dyDescent="0.25">
      <c r="Q7541" s="12" t="str">
        <f t="shared" ca="1" si="237"/>
        <v>-</v>
      </c>
      <c r="W7541" t="str">
        <f t="shared" si="236"/>
        <v>-</v>
      </c>
    </row>
    <row r="7542" spans="1:29" x14ac:dyDescent="0.25">
      <c r="A7542" s="6"/>
      <c r="B7542" s="10"/>
      <c r="C7542" s="6"/>
      <c r="D7542" s="6"/>
      <c r="E7542" s="6"/>
      <c r="F7542" s="6"/>
      <c r="G7542" s="6"/>
      <c r="H7542" s="6"/>
      <c r="I7542" s="6"/>
      <c r="J7542" s="6"/>
      <c r="K7542" s="6"/>
      <c r="L7542" s="6"/>
      <c r="M7542" s="6"/>
      <c r="N7542" s="6"/>
      <c r="O7542" s="6"/>
      <c r="P7542" s="10"/>
      <c r="Q7542" s="15" t="str">
        <f t="shared" ca="1" si="237"/>
        <v>-</v>
      </c>
      <c r="R7542" s="6"/>
      <c r="S7542" s="6"/>
      <c r="T7542" s="6"/>
      <c r="U7542" s="6"/>
      <c r="V7542" s="6"/>
      <c r="W7542" s="6" t="str">
        <f t="shared" si="236"/>
        <v>-</v>
      </c>
      <c r="X7542" s="6"/>
      <c r="Y7542" s="6"/>
      <c r="Z7542" s="6"/>
      <c r="AA7542" s="6"/>
      <c r="AB7542" s="6"/>
      <c r="AC7542" s="6"/>
    </row>
    <row r="7543" spans="1:29" x14ac:dyDescent="0.25">
      <c r="Q7543" s="12" t="str">
        <f t="shared" ca="1" si="237"/>
        <v>-</v>
      </c>
      <c r="W7543" t="str">
        <f t="shared" si="236"/>
        <v>-</v>
      </c>
    </row>
    <row r="7544" spans="1:29" x14ac:dyDescent="0.25">
      <c r="A7544" s="6"/>
      <c r="B7544" s="10"/>
      <c r="C7544" s="6"/>
      <c r="D7544" s="6"/>
      <c r="E7544" s="6"/>
      <c r="F7544" s="6"/>
      <c r="G7544" s="6"/>
      <c r="H7544" s="6"/>
      <c r="I7544" s="6"/>
      <c r="J7544" s="6"/>
      <c r="K7544" s="6"/>
      <c r="L7544" s="6"/>
      <c r="M7544" s="6"/>
      <c r="N7544" s="6"/>
      <c r="O7544" s="6"/>
      <c r="P7544" s="10"/>
      <c r="Q7544" s="15" t="str">
        <f t="shared" ca="1" si="237"/>
        <v>-</v>
      </c>
      <c r="R7544" s="6"/>
      <c r="S7544" s="6"/>
      <c r="T7544" s="6"/>
      <c r="U7544" s="6"/>
      <c r="V7544" s="6"/>
      <c r="W7544" s="6" t="str">
        <f t="shared" si="236"/>
        <v>-</v>
      </c>
      <c r="X7544" s="6"/>
      <c r="Y7544" s="6"/>
      <c r="Z7544" s="6"/>
      <c r="AA7544" s="6"/>
      <c r="AB7544" s="6"/>
      <c r="AC7544" s="6"/>
    </row>
    <row r="7545" spans="1:29" x14ac:dyDescent="0.25">
      <c r="Q7545" s="12" t="str">
        <f t="shared" ca="1" si="237"/>
        <v>-</v>
      </c>
      <c r="W7545" t="str">
        <f t="shared" si="236"/>
        <v>-</v>
      </c>
    </row>
    <row r="7546" spans="1:29" x14ac:dyDescent="0.25">
      <c r="A7546" s="6"/>
      <c r="B7546" s="10"/>
      <c r="C7546" s="6"/>
      <c r="D7546" s="6"/>
      <c r="E7546" s="6"/>
      <c r="F7546" s="6"/>
      <c r="G7546" s="6"/>
      <c r="H7546" s="6"/>
      <c r="I7546" s="6"/>
      <c r="J7546" s="6"/>
      <c r="K7546" s="6"/>
      <c r="L7546" s="6"/>
      <c r="M7546" s="6"/>
      <c r="N7546" s="6"/>
      <c r="O7546" s="6"/>
      <c r="P7546" s="10"/>
      <c r="Q7546" s="15" t="str">
        <f t="shared" ca="1" si="237"/>
        <v>-</v>
      </c>
      <c r="R7546" s="6"/>
      <c r="S7546" s="6"/>
      <c r="T7546" s="6"/>
      <c r="U7546" s="6"/>
      <c r="V7546" s="6"/>
      <c r="W7546" s="6" t="str">
        <f t="shared" si="236"/>
        <v>-</v>
      </c>
      <c r="X7546" s="6"/>
      <c r="Y7546" s="6"/>
      <c r="Z7546" s="6"/>
      <c r="AA7546" s="6"/>
      <c r="AB7546" s="6"/>
      <c r="AC7546" s="6"/>
    </row>
    <row r="7547" spans="1:29" x14ac:dyDescent="0.25">
      <c r="Q7547" s="12" t="str">
        <f t="shared" ca="1" si="237"/>
        <v>-</v>
      </c>
      <c r="W7547" t="str">
        <f t="shared" si="236"/>
        <v>-</v>
      </c>
    </row>
    <row r="7548" spans="1:29" x14ac:dyDescent="0.25">
      <c r="A7548" s="6"/>
      <c r="B7548" s="10"/>
      <c r="C7548" s="6"/>
      <c r="D7548" s="6"/>
      <c r="E7548" s="6"/>
      <c r="F7548" s="6"/>
      <c r="G7548" s="6"/>
      <c r="H7548" s="6"/>
      <c r="I7548" s="6"/>
      <c r="J7548" s="6"/>
      <c r="K7548" s="6"/>
      <c r="L7548" s="6"/>
      <c r="M7548" s="6"/>
      <c r="N7548" s="6"/>
      <c r="O7548" s="6"/>
      <c r="P7548" s="10"/>
      <c r="Q7548" s="15" t="str">
        <f t="shared" ca="1" si="237"/>
        <v>-</v>
      </c>
      <c r="R7548" s="6"/>
      <c r="S7548" s="6"/>
      <c r="T7548" s="6"/>
      <c r="U7548" s="6"/>
      <c r="V7548" s="6"/>
      <c r="W7548" s="6" t="str">
        <f t="shared" si="236"/>
        <v>-</v>
      </c>
      <c r="X7548" s="6"/>
      <c r="Y7548" s="6"/>
      <c r="Z7548" s="6"/>
      <c r="AA7548" s="6"/>
      <c r="AB7548" s="6"/>
      <c r="AC7548" s="6"/>
    </row>
    <row r="7549" spans="1:29" x14ac:dyDescent="0.25">
      <c r="Q7549" s="12" t="str">
        <f t="shared" ca="1" si="237"/>
        <v>-</v>
      </c>
      <c r="W7549" t="str">
        <f t="shared" si="236"/>
        <v>-</v>
      </c>
    </row>
    <row r="7550" spans="1:29" x14ac:dyDescent="0.25">
      <c r="A7550" s="6"/>
      <c r="B7550" s="10"/>
      <c r="C7550" s="6"/>
      <c r="D7550" s="6"/>
      <c r="E7550" s="6"/>
      <c r="F7550" s="6"/>
      <c r="G7550" s="6"/>
      <c r="H7550" s="6"/>
      <c r="I7550" s="6"/>
      <c r="J7550" s="6"/>
      <c r="K7550" s="6"/>
      <c r="L7550" s="6"/>
      <c r="M7550" s="6"/>
      <c r="N7550" s="6"/>
      <c r="O7550" s="6"/>
      <c r="P7550" s="10"/>
      <c r="Q7550" s="15" t="str">
        <f t="shared" ca="1" si="237"/>
        <v>-</v>
      </c>
      <c r="R7550" s="6"/>
      <c r="S7550" s="6"/>
      <c r="T7550" s="6"/>
      <c r="U7550" s="6"/>
      <c r="V7550" s="6"/>
      <c r="W7550" s="6" t="str">
        <f t="shared" si="236"/>
        <v>-</v>
      </c>
      <c r="X7550" s="6"/>
      <c r="Y7550" s="6"/>
      <c r="Z7550" s="6"/>
      <c r="AA7550" s="6"/>
      <c r="AB7550" s="6"/>
      <c r="AC7550" s="6"/>
    </row>
    <row r="7551" spans="1:29" x14ac:dyDescent="0.25">
      <c r="Q7551" s="12" t="str">
        <f t="shared" ca="1" si="237"/>
        <v>-</v>
      </c>
      <c r="W7551" t="str">
        <f t="shared" si="236"/>
        <v>-</v>
      </c>
    </row>
    <row r="7552" spans="1:29" x14ac:dyDescent="0.25">
      <c r="A7552" s="6"/>
      <c r="B7552" s="10"/>
      <c r="C7552" s="6"/>
      <c r="D7552" s="6"/>
      <c r="E7552" s="6"/>
      <c r="F7552" s="6"/>
      <c r="G7552" s="6"/>
      <c r="H7552" s="6"/>
      <c r="I7552" s="6"/>
      <c r="J7552" s="6"/>
      <c r="K7552" s="6"/>
      <c r="L7552" s="6"/>
      <c r="M7552" s="6"/>
      <c r="N7552" s="6"/>
      <c r="O7552" s="6"/>
      <c r="P7552" s="10"/>
      <c r="Q7552" s="15" t="str">
        <f t="shared" ca="1" si="237"/>
        <v>-</v>
      </c>
      <c r="R7552" s="6"/>
      <c r="S7552" s="6"/>
      <c r="T7552" s="6"/>
      <c r="U7552" s="6"/>
      <c r="V7552" s="6"/>
      <c r="W7552" s="6" t="str">
        <f t="shared" si="236"/>
        <v>-</v>
      </c>
      <c r="X7552" s="6"/>
      <c r="Y7552" s="6"/>
      <c r="Z7552" s="6"/>
      <c r="AA7552" s="6"/>
      <c r="AB7552" s="6"/>
      <c r="AC7552" s="6"/>
    </row>
    <row r="7553" spans="1:29" x14ac:dyDescent="0.25">
      <c r="Q7553" s="12" t="str">
        <f t="shared" ca="1" si="237"/>
        <v>-</v>
      </c>
      <c r="W7553" t="str">
        <f t="shared" si="236"/>
        <v>-</v>
      </c>
    </row>
    <row r="7554" spans="1:29" x14ac:dyDescent="0.25">
      <c r="A7554" s="6"/>
      <c r="B7554" s="10"/>
      <c r="C7554" s="6"/>
      <c r="D7554" s="6"/>
      <c r="E7554" s="6"/>
      <c r="F7554" s="6"/>
      <c r="G7554" s="6"/>
      <c r="H7554" s="6"/>
      <c r="I7554" s="6"/>
      <c r="J7554" s="6"/>
      <c r="K7554" s="6"/>
      <c r="L7554" s="6"/>
      <c r="M7554" s="6"/>
      <c r="N7554" s="6"/>
      <c r="O7554" s="6"/>
      <c r="P7554" s="10"/>
      <c r="Q7554" s="15" t="str">
        <f t="shared" ca="1" si="237"/>
        <v>-</v>
      </c>
      <c r="R7554" s="6"/>
      <c r="S7554" s="6"/>
      <c r="T7554" s="6"/>
      <c r="U7554" s="6"/>
      <c r="V7554" s="6"/>
      <c r="W7554" s="6" t="str">
        <f t="shared" si="236"/>
        <v>-</v>
      </c>
      <c r="X7554" s="6"/>
      <c r="Y7554" s="6"/>
      <c r="Z7554" s="6"/>
      <c r="AA7554" s="6"/>
      <c r="AB7554" s="6"/>
      <c r="AC7554" s="6"/>
    </row>
    <row r="7555" spans="1:29" x14ac:dyDescent="0.25">
      <c r="Q7555" s="12" t="str">
        <f t="shared" ca="1" si="237"/>
        <v>-</v>
      </c>
      <c r="W7555" t="str">
        <f t="shared" si="236"/>
        <v>-</v>
      </c>
    </row>
    <row r="7556" spans="1:29" x14ac:dyDescent="0.25">
      <c r="A7556" s="6"/>
      <c r="B7556" s="10"/>
      <c r="C7556" s="6"/>
      <c r="D7556" s="6"/>
      <c r="E7556" s="6"/>
      <c r="F7556" s="6"/>
      <c r="G7556" s="6"/>
      <c r="H7556" s="6"/>
      <c r="I7556" s="6"/>
      <c r="J7556" s="6"/>
      <c r="K7556" s="6"/>
      <c r="L7556" s="6"/>
      <c r="M7556" s="6"/>
      <c r="N7556" s="6"/>
      <c r="O7556" s="6"/>
      <c r="P7556" s="10"/>
      <c r="Q7556" s="15" t="str">
        <f t="shared" ca="1" si="237"/>
        <v>-</v>
      </c>
      <c r="R7556" s="6"/>
      <c r="S7556" s="6"/>
      <c r="T7556" s="6"/>
      <c r="U7556" s="6"/>
      <c r="V7556" s="6"/>
      <c r="W7556" s="6" t="str">
        <f t="shared" si="236"/>
        <v>-</v>
      </c>
      <c r="X7556" s="6"/>
      <c r="Y7556" s="6"/>
      <c r="Z7556" s="6"/>
      <c r="AA7556" s="6"/>
      <c r="AB7556" s="6"/>
      <c r="AC7556" s="6"/>
    </row>
    <row r="7557" spans="1:29" x14ac:dyDescent="0.25">
      <c r="Q7557" s="12" t="str">
        <f t="shared" ca="1" si="237"/>
        <v>-</v>
      </c>
      <c r="W7557" t="str">
        <f t="shared" si="236"/>
        <v>-</v>
      </c>
    </row>
    <row r="7558" spans="1:29" x14ac:dyDescent="0.25">
      <c r="A7558" s="6"/>
      <c r="B7558" s="10"/>
      <c r="C7558" s="6"/>
      <c r="D7558" s="6"/>
      <c r="E7558" s="6"/>
      <c r="F7558" s="6"/>
      <c r="G7558" s="6"/>
      <c r="H7558" s="6"/>
      <c r="I7558" s="6"/>
      <c r="J7558" s="6"/>
      <c r="K7558" s="6"/>
      <c r="L7558" s="6"/>
      <c r="M7558" s="6"/>
      <c r="N7558" s="6"/>
      <c r="O7558" s="6"/>
      <c r="P7558" s="10"/>
      <c r="Q7558" s="15" t="str">
        <f t="shared" ca="1" si="237"/>
        <v>-</v>
      </c>
      <c r="R7558" s="6"/>
      <c r="S7558" s="6"/>
      <c r="T7558" s="6"/>
      <c r="U7558" s="6"/>
      <c r="V7558" s="6"/>
      <c r="W7558" s="6" t="str">
        <f t="shared" si="236"/>
        <v>-</v>
      </c>
      <c r="X7558" s="6"/>
      <c r="Y7558" s="6"/>
      <c r="Z7558" s="6"/>
      <c r="AA7558" s="6"/>
      <c r="AB7558" s="6"/>
      <c r="AC7558" s="6"/>
    </row>
    <row r="7559" spans="1:29" x14ac:dyDescent="0.25">
      <c r="Q7559" s="12" t="str">
        <f t="shared" ca="1" si="237"/>
        <v>-</v>
      </c>
      <c r="W7559" t="str">
        <f t="shared" si="236"/>
        <v>-</v>
      </c>
    </row>
    <row r="7560" spans="1:29" x14ac:dyDescent="0.25">
      <c r="A7560" s="6"/>
      <c r="B7560" s="10"/>
      <c r="C7560" s="6"/>
      <c r="D7560" s="6"/>
      <c r="E7560" s="6"/>
      <c r="F7560" s="6"/>
      <c r="G7560" s="6"/>
      <c r="H7560" s="6"/>
      <c r="I7560" s="6"/>
      <c r="J7560" s="6"/>
      <c r="K7560" s="6"/>
      <c r="L7560" s="6"/>
      <c r="M7560" s="6"/>
      <c r="N7560" s="6"/>
      <c r="O7560" s="6"/>
      <c r="P7560" s="10"/>
      <c r="Q7560" s="15" t="str">
        <f t="shared" ca="1" si="237"/>
        <v>-</v>
      </c>
      <c r="R7560" s="6"/>
      <c r="S7560" s="6"/>
      <c r="T7560" s="6"/>
      <c r="U7560" s="6"/>
      <c r="V7560" s="6"/>
      <c r="W7560" s="6" t="str">
        <f t="shared" ref="W7560:W7623" si="238">IF(OR(ISBLANK(J7560),ISBLANK(V7560)),"-",(IF(J7560=V7560,"Yes","No")))</f>
        <v>-</v>
      </c>
      <c r="X7560" s="6"/>
      <c r="Y7560" s="6"/>
      <c r="Z7560" s="6"/>
      <c r="AA7560" s="6"/>
      <c r="AB7560" s="6"/>
      <c r="AC7560" s="6"/>
    </row>
    <row r="7561" spans="1:29" x14ac:dyDescent="0.25">
      <c r="Q7561" s="12" t="str">
        <f t="shared" ref="Q7561:Q7624" ca="1" si="239">IF(B7561&gt;1/1/1900, (IF(R7561="Closed",(DATEDIF(B7561,P7561,"d"))-(DATEDIF(M7561,O7561,"d")),IF(OR(R7561="Pending",ISBLANK(P7561)),TODAY()-B7561))),"-")</f>
        <v>-</v>
      </c>
      <c r="W7561" t="str">
        <f t="shared" si="238"/>
        <v>-</v>
      </c>
    </row>
    <row r="7562" spans="1:29" x14ac:dyDescent="0.25">
      <c r="A7562" s="6"/>
      <c r="B7562" s="10"/>
      <c r="C7562" s="6"/>
      <c r="D7562" s="6"/>
      <c r="E7562" s="6"/>
      <c r="F7562" s="6"/>
      <c r="G7562" s="6"/>
      <c r="H7562" s="6"/>
      <c r="I7562" s="6"/>
      <c r="J7562" s="6"/>
      <c r="K7562" s="6"/>
      <c r="L7562" s="6"/>
      <c r="M7562" s="6"/>
      <c r="N7562" s="6"/>
      <c r="O7562" s="6"/>
      <c r="P7562" s="10"/>
      <c r="Q7562" s="15" t="str">
        <f t="shared" ca="1" si="239"/>
        <v>-</v>
      </c>
      <c r="R7562" s="6"/>
      <c r="S7562" s="6"/>
      <c r="T7562" s="6"/>
      <c r="U7562" s="6"/>
      <c r="V7562" s="6"/>
      <c r="W7562" s="6" t="str">
        <f t="shared" si="238"/>
        <v>-</v>
      </c>
      <c r="X7562" s="6"/>
      <c r="Y7562" s="6"/>
      <c r="Z7562" s="6"/>
      <c r="AA7562" s="6"/>
      <c r="AB7562" s="6"/>
      <c r="AC7562" s="6"/>
    </row>
    <row r="7563" spans="1:29" x14ac:dyDescent="0.25">
      <c r="Q7563" s="12" t="str">
        <f t="shared" ca="1" si="239"/>
        <v>-</v>
      </c>
      <c r="W7563" t="str">
        <f t="shared" si="238"/>
        <v>-</v>
      </c>
    </row>
    <row r="7564" spans="1:29" x14ac:dyDescent="0.25">
      <c r="A7564" s="6"/>
      <c r="B7564" s="10"/>
      <c r="C7564" s="6"/>
      <c r="D7564" s="6"/>
      <c r="E7564" s="6"/>
      <c r="F7564" s="6"/>
      <c r="G7564" s="6"/>
      <c r="H7564" s="6"/>
      <c r="I7564" s="6"/>
      <c r="J7564" s="6"/>
      <c r="K7564" s="6"/>
      <c r="L7564" s="6"/>
      <c r="M7564" s="6"/>
      <c r="N7564" s="6"/>
      <c r="O7564" s="6"/>
      <c r="P7564" s="10"/>
      <c r="Q7564" s="15" t="str">
        <f t="shared" ca="1" si="239"/>
        <v>-</v>
      </c>
      <c r="R7564" s="6"/>
      <c r="S7564" s="6"/>
      <c r="T7564" s="6"/>
      <c r="U7564" s="6"/>
      <c r="V7564" s="6"/>
      <c r="W7564" s="6" t="str">
        <f t="shared" si="238"/>
        <v>-</v>
      </c>
      <c r="X7564" s="6"/>
      <c r="Y7564" s="6"/>
      <c r="Z7564" s="6"/>
      <c r="AA7564" s="6"/>
      <c r="AB7564" s="6"/>
      <c r="AC7564" s="6"/>
    </row>
    <row r="7565" spans="1:29" x14ac:dyDescent="0.25">
      <c r="Q7565" s="12" t="str">
        <f t="shared" ca="1" si="239"/>
        <v>-</v>
      </c>
      <c r="W7565" t="str">
        <f t="shared" si="238"/>
        <v>-</v>
      </c>
    </row>
    <row r="7566" spans="1:29" x14ac:dyDescent="0.25">
      <c r="A7566" s="6"/>
      <c r="B7566" s="10"/>
      <c r="C7566" s="6"/>
      <c r="D7566" s="6"/>
      <c r="E7566" s="6"/>
      <c r="F7566" s="6"/>
      <c r="G7566" s="6"/>
      <c r="H7566" s="6"/>
      <c r="I7566" s="6"/>
      <c r="J7566" s="6"/>
      <c r="K7566" s="6"/>
      <c r="L7566" s="6"/>
      <c r="M7566" s="6"/>
      <c r="N7566" s="6"/>
      <c r="O7566" s="6"/>
      <c r="P7566" s="10"/>
      <c r="Q7566" s="15" t="str">
        <f t="shared" ca="1" si="239"/>
        <v>-</v>
      </c>
      <c r="R7566" s="6"/>
      <c r="S7566" s="6"/>
      <c r="T7566" s="6"/>
      <c r="U7566" s="6"/>
      <c r="V7566" s="6"/>
      <c r="W7566" s="6" t="str">
        <f t="shared" si="238"/>
        <v>-</v>
      </c>
      <c r="X7566" s="6"/>
      <c r="Y7566" s="6"/>
      <c r="Z7566" s="6"/>
      <c r="AA7566" s="6"/>
      <c r="AB7566" s="6"/>
      <c r="AC7566" s="6"/>
    </row>
    <row r="7567" spans="1:29" x14ac:dyDescent="0.25">
      <c r="Q7567" s="12" t="str">
        <f t="shared" ca="1" si="239"/>
        <v>-</v>
      </c>
      <c r="W7567" t="str">
        <f t="shared" si="238"/>
        <v>-</v>
      </c>
    </row>
    <row r="7568" spans="1:29" x14ac:dyDescent="0.25">
      <c r="A7568" s="6"/>
      <c r="B7568" s="10"/>
      <c r="C7568" s="6"/>
      <c r="D7568" s="6"/>
      <c r="E7568" s="6"/>
      <c r="F7568" s="6"/>
      <c r="G7568" s="6"/>
      <c r="H7568" s="6"/>
      <c r="I7568" s="6"/>
      <c r="J7568" s="6"/>
      <c r="K7568" s="6"/>
      <c r="L7568" s="6"/>
      <c r="M7568" s="6"/>
      <c r="N7568" s="6"/>
      <c r="O7568" s="6"/>
      <c r="P7568" s="10"/>
      <c r="Q7568" s="15" t="str">
        <f t="shared" ca="1" si="239"/>
        <v>-</v>
      </c>
      <c r="R7568" s="6"/>
      <c r="S7568" s="6"/>
      <c r="T7568" s="6"/>
      <c r="U7568" s="6"/>
      <c r="V7568" s="6"/>
      <c r="W7568" s="6" t="str">
        <f t="shared" si="238"/>
        <v>-</v>
      </c>
      <c r="X7568" s="6"/>
      <c r="Y7568" s="6"/>
      <c r="Z7568" s="6"/>
      <c r="AA7568" s="6"/>
      <c r="AB7568" s="6"/>
      <c r="AC7568" s="6"/>
    </row>
    <row r="7569" spans="1:29" x14ac:dyDescent="0.25">
      <c r="Q7569" s="12" t="str">
        <f t="shared" ca="1" si="239"/>
        <v>-</v>
      </c>
      <c r="W7569" t="str">
        <f t="shared" si="238"/>
        <v>-</v>
      </c>
    </row>
    <row r="7570" spans="1:29" x14ac:dyDescent="0.25">
      <c r="A7570" s="6"/>
      <c r="B7570" s="10"/>
      <c r="C7570" s="6"/>
      <c r="D7570" s="6"/>
      <c r="E7570" s="6"/>
      <c r="F7570" s="6"/>
      <c r="G7570" s="6"/>
      <c r="H7570" s="6"/>
      <c r="I7570" s="6"/>
      <c r="J7570" s="6"/>
      <c r="K7570" s="6"/>
      <c r="L7570" s="6"/>
      <c r="M7570" s="6"/>
      <c r="N7570" s="6"/>
      <c r="O7570" s="6"/>
      <c r="P7570" s="10"/>
      <c r="Q7570" s="15" t="str">
        <f t="shared" ca="1" si="239"/>
        <v>-</v>
      </c>
      <c r="R7570" s="6"/>
      <c r="S7570" s="6"/>
      <c r="T7570" s="6"/>
      <c r="U7570" s="6"/>
      <c r="V7570" s="6"/>
      <c r="W7570" s="6" t="str">
        <f t="shared" si="238"/>
        <v>-</v>
      </c>
      <c r="X7570" s="6"/>
      <c r="Y7570" s="6"/>
      <c r="Z7570" s="6"/>
      <c r="AA7570" s="6"/>
      <c r="AB7570" s="6"/>
      <c r="AC7570" s="6"/>
    </row>
    <row r="7571" spans="1:29" x14ac:dyDescent="0.25">
      <c r="Q7571" s="12" t="str">
        <f t="shared" ca="1" si="239"/>
        <v>-</v>
      </c>
      <c r="W7571" t="str">
        <f t="shared" si="238"/>
        <v>-</v>
      </c>
    </row>
    <row r="7572" spans="1:29" x14ac:dyDescent="0.25">
      <c r="A7572" s="6"/>
      <c r="B7572" s="10"/>
      <c r="C7572" s="6"/>
      <c r="D7572" s="6"/>
      <c r="E7572" s="6"/>
      <c r="F7572" s="6"/>
      <c r="G7572" s="6"/>
      <c r="H7572" s="6"/>
      <c r="I7572" s="6"/>
      <c r="J7572" s="6"/>
      <c r="K7572" s="6"/>
      <c r="L7572" s="6"/>
      <c r="M7572" s="6"/>
      <c r="N7572" s="6"/>
      <c r="O7572" s="6"/>
      <c r="P7572" s="10"/>
      <c r="Q7572" s="15" t="str">
        <f t="shared" ca="1" si="239"/>
        <v>-</v>
      </c>
      <c r="R7572" s="6"/>
      <c r="S7572" s="6"/>
      <c r="T7572" s="6"/>
      <c r="U7572" s="6"/>
      <c r="V7572" s="6"/>
      <c r="W7572" s="6" t="str">
        <f t="shared" si="238"/>
        <v>-</v>
      </c>
      <c r="X7572" s="6"/>
      <c r="Y7572" s="6"/>
      <c r="Z7572" s="6"/>
      <c r="AA7572" s="6"/>
      <c r="AB7572" s="6"/>
      <c r="AC7572" s="6"/>
    </row>
    <row r="7573" spans="1:29" x14ac:dyDescent="0.25">
      <c r="Q7573" s="12" t="str">
        <f t="shared" ca="1" si="239"/>
        <v>-</v>
      </c>
      <c r="W7573" t="str">
        <f t="shared" si="238"/>
        <v>-</v>
      </c>
    </row>
    <row r="7574" spans="1:29" x14ac:dyDescent="0.25">
      <c r="A7574" s="6"/>
      <c r="B7574" s="10"/>
      <c r="C7574" s="6"/>
      <c r="D7574" s="6"/>
      <c r="E7574" s="6"/>
      <c r="F7574" s="6"/>
      <c r="G7574" s="6"/>
      <c r="H7574" s="6"/>
      <c r="I7574" s="6"/>
      <c r="J7574" s="6"/>
      <c r="K7574" s="6"/>
      <c r="L7574" s="6"/>
      <c r="M7574" s="6"/>
      <c r="N7574" s="6"/>
      <c r="O7574" s="6"/>
      <c r="P7574" s="10"/>
      <c r="Q7574" s="15" t="str">
        <f t="shared" ca="1" si="239"/>
        <v>-</v>
      </c>
      <c r="R7574" s="6"/>
      <c r="S7574" s="6"/>
      <c r="T7574" s="6"/>
      <c r="U7574" s="6"/>
      <c r="V7574" s="6"/>
      <c r="W7574" s="6" t="str">
        <f t="shared" si="238"/>
        <v>-</v>
      </c>
      <c r="X7574" s="6"/>
      <c r="Y7574" s="6"/>
      <c r="Z7574" s="6"/>
      <c r="AA7574" s="6"/>
      <c r="AB7574" s="6"/>
      <c r="AC7574" s="6"/>
    </row>
    <row r="7575" spans="1:29" x14ac:dyDescent="0.25">
      <c r="Q7575" s="12" t="str">
        <f t="shared" ca="1" si="239"/>
        <v>-</v>
      </c>
      <c r="W7575" t="str">
        <f t="shared" si="238"/>
        <v>-</v>
      </c>
    </row>
    <row r="7576" spans="1:29" x14ac:dyDescent="0.25">
      <c r="A7576" s="6"/>
      <c r="B7576" s="10"/>
      <c r="C7576" s="6"/>
      <c r="D7576" s="6"/>
      <c r="E7576" s="6"/>
      <c r="F7576" s="6"/>
      <c r="G7576" s="6"/>
      <c r="H7576" s="6"/>
      <c r="I7576" s="6"/>
      <c r="J7576" s="6"/>
      <c r="K7576" s="6"/>
      <c r="L7576" s="6"/>
      <c r="M7576" s="6"/>
      <c r="N7576" s="6"/>
      <c r="O7576" s="6"/>
      <c r="P7576" s="10"/>
      <c r="Q7576" s="15" t="str">
        <f t="shared" ca="1" si="239"/>
        <v>-</v>
      </c>
      <c r="R7576" s="6"/>
      <c r="S7576" s="6"/>
      <c r="T7576" s="6"/>
      <c r="U7576" s="6"/>
      <c r="V7576" s="6"/>
      <c r="W7576" s="6" t="str">
        <f t="shared" si="238"/>
        <v>-</v>
      </c>
      <c r="X7576" s="6"/>
      <c r="Y7576" s="6"/>
      <c r="Z7576" s="6"/>
      <c r="AA7576" s="6"/>
      <c r="AB7576" s="6"/>
      <c r="AC7576" s="6"/>
    </row>
    <row r="7577" spans="1:29" x14ac:dyDescent="0.25">
      <c r="Q7577" s="12" t="str">
        <f t="shared" ca="1" si="239"/>
        <v>-</v>
      </c>
      <c r="W7577" t="str">
        <f t="shared" si="238"/>
        <v>-</v>
      </c>
    </row>
    <row r="7578" spans="1:29" x14ac:dyDescent="0.25">
      <c r="A7578" s="6"/>
      <c r="B7578" s="10"/>
      <c r="C7578" s="6"/>
      <c r="D7578" s="6"/>
      <c r="E7578" s="6"/>
      <c r="F7578" s="6"/>
      <c r="G7578" s="6"/>
      <c r="H7578" s="6"/>
      <c r="I7578" s="6"/>
      <c r="J7578" s="6"/>
      <c r="K7578" s="6"/>
      <c r="L7578" s="6"/>
      <c r="M7578" s="6"/>
      <c r="N7578" s="6"/>
      <c r="O7578" s="6"/>
      <c r="P7578" s="10"/>
      <c r="Q7578" s="15" t="str">
        <f t="shared" ca="1" si="239"/>
        <v>-</v>
      </c>
      <c r="R7578" s="6"/>
      <c r="S7578" s="6"/>
      <c r="T7578" s="6"/>
      <c r="U7578" s="6"/>
      <c r="V7578" s="6"/>
      <c r="W7578" s="6" t="str">
        <f t="shared" si="238"/>
        <v>-</v>
      </c>
      <c r="X7578" s="6"/>
      <c r="Y7578" s="6"/>
      <c r="Z7578" s="6"/>
      <c r="AA7578" s="6"/>
      <c r="AB7578" s="6"/>
      <c r="AC7578" s="6"/>
    </row>
    <row r="7579" spans="1:29" x14ac:dyDescent="0.25">
      <c r="Q7579" s="12" t="str">
        <f t="shared" ca="1" si="239"/>
        <v>-</v>
      </c>
      <c r="W7579" t="str">
        <f t="shared" si="238"/>
        <v>-</v>
      </c>
    </row>
    <row r="7580" spans="1:29" x14ac:dyDescent="0.25">
      <c r="A7580" s="6"/>
      <c r="B7580" s="10"/>
      <c r="C7580" s="6"/>
      <c r="D7580" s="6"/>
      <c r="E7580" s="6"/>
      <c r="F7580" s="6"/>
      <c r="G7580" s="6"/>
      <c r="H7580" s="6"/>
      <c r="I7580" s="6"/>
      <c r="J7580" s="6"/>
      <c r="K7580" s="6"/>
      <c r="L7580" s="6"/>
      <c r="M7580" s="6"/>
      <c r="N7580" s="6"/>
      <c r="O7580" s="6"/>
      <c r="P7580" s="10"/>
      <c r="Q7580" s="15" t="str">
        <f t="shared" ca="1" si="239"/>
        <v>-</v>
      </c>
      <c r="R7580" s="6"/>
      <c r="S7580" s="6"/>
      <c r="T7580" s="6"/>
      <c r="U7580" s="6"/>
      <c r="V7580" s="6"/>
      <c r="W7580" s="6" t="str">
        <f t="shared" si="238"/>
        <v>-</v>
      </c>
      <c r="X7580" s="6"/>
      <c r="Y7580" s="6"/>
      <c r="Z7580" s="6"/>
      <c r="AA7580" s="6"/>
      <c r="AB7580" s="6"/>
      <c r="AC7580" s="6"/>
    </row>
    <row r="7581" spans="1:29" x14ac:dyDescent="0.25">
      <c r="Q7581" s="12" t="str">
        <f t="shared" ca="1" si="239"/>
        <v>-</v>
      </c>
      <c r="W7581" t="str">
        <f t="shared" si="238"/>
        <v>-</v>
      </c>
    </row>
    <row r="7582" spans="1:29" x14ac:dyDescent="0.25">
      <c r="A7582" s="6"/>
      <c r="B7582" s="10"/>
      <c r="C7582" s="6"/>
      <c r="D7582" s="6"/>
      <c r="E7582" s="6"/>
      <c r="F7582" s="6"/>
      <c r="G7582" s="6"/>
      <c r="H7582" s="6"/>
      <c r="I7582" s="6"/>
      <c r="J7582" s="6"/>
      <c r="K7582" s="6"/>
      <c r="L7582" s="6"/>
      <c r="M7582" s="6"/>
      <c r="N7582" s="6"/>
      <c r="O7582" s="6"/>
      <c r="P7582" s="10"/>
      <c r="Q7582" s="15" t="str">
        <f t="shared" ca="1" si="239"/>
        <v>-</v>
      </c>
      <c r="R7582" s="6"/>
      <c r="S7582" s="6"/>
      <c r="T7582" s="6"/>
      <c r="U7582" s="6"/>
      <c r="V7582" s="6"/>
      <c r="W7582" s="6" t="str">
        <f t="shared" si="238"/>
        <v>-</v>
      </c>
      <c r="X7582" s="6"/>
      <c r="Y7582" s="6"/>
      <c r="Z7582" s="6"/>
      <c r="AA7582" s="6"/>
      <c r="AB7582" s="6"/>
      <c r="AC7582" s="6"/>
    </row>
    <row r="7583" spans="1:29" x14ac:dyDescent="0.25">
      <c r="Q7583" s="12" t="str">
        <f t="shared" ca="1" si="239"/>
        <v>-</v>
      </c>
      <c r="W7583" t="str">
        <f t="shared" si="238"/>
        <v>-</v>
      </c>
    </row>
    <row r="7584" spans="1:29" x14ac:dyDescent="0.25">
      <c r="A7584" s="6"/>
      <c r="B7584" s="10"/>
      <c r="C7584" s="6"/>
      <c r="D7584" s="6"/>
      <c r="E7584" s="6"/>
      <c r="F7584" s="6"/>
      <c r="G7584" s="6"/>
      <c r="H7584" s="6"/>
      <c r="I7584" s="6"/>
      <c r="J7584" s="6"/>
      <c r="K7584" s="6"/>
      <c r="L7584" s="6"/>
      <c r="M7584" s="6"/>
      <c r="N7584" s="6"/>
      <c r="O7584" s="6"/>
      <c r="P7584" s="10"/>
      <c r="Q7584" s="15" t="str">
        <f t="shared" ca="1" si="239"/>
        <v>-</v>
      </c>
      <c r="R7584" s="6"/>
      <c r="S7584" s="6"/>
      <c r="T7584" s="6"/>
      <c r="U7584" s="6"/>
      <c r="V7584" s="6"/>
      <c r="W7584" s="6" t="str">
        <f t="shared" si="238"/>
        <v>-</v>
      </c>
      <c r="X7584" s="6"/>
      <c r="Y7584" s="6"/>
      <c r="Z7584" s="6"/>
      <c r="AA7584" s="6"/>
      <c r="AB7584" s="6"/>
      <c r="AC7584" s="6"/>
    </row>
    <row r="7585" spans="1:29" x14ac:dyDescent="0.25">
      <c r="Q7585" s="12" t="str">
        <f t="shared" ca="1" si="239"/>
        <v>-</v>
      </c>
      <c r="W7585" t="str">
        <f t="shared" si="238"/>
        <v>-</v>
      </c>
    </row>
    <row r="7586" spans="1:29" x14ac:dyDescent="0.25">
      <c r="A7586" s="6"/>
      <c r="B7586" s="10"/>
      <c r="C7586" s="6"/>
      <c r="D7586" s="6"/>
      <c r="E7586" s="6"/>
      <c r="F7586" s="6"/>
      <c r="G7586" s="6"/>
      <c r="H7586" s="6"/>
      <c r="I7586" s="6"/>
      <c r="J7586" s="6"/>
      <c r="K7586" s="6"/>
      <c r="L7586" s="6"/>
      <c r="M7586" s="6"/>
      <c r="N7586" s="6"/>
      <c r="O7586" s="6"/>
      <c r="P7586" s="10"/>
      <c r="Q7586" s="15" t="str">
        <f t="shared" ca="1" si="239"/>
        <v>-</v>
      </c>
      <c r="R7586" s="6"/>
      <c r="S7586" s="6"/>
      <c r="T7586" s="6"/>
      <c r="U7586" s="6"/>
      <c r="V7586" s="6"/>
      <c r="W7586" s="6" t="str">
        <f t="shared" si="238"/>
        <v>-</v>
      </c>
      <c r="X7586" s="6"/>
      <c r="Y7586" s="6"/>
      <c r="Z7586" s="6"/>
      <c r="AA7586" s="6"/>
      <c r="AB7586" s="6"/>
      <c r="AC7586" s="6"/>
    </row>
    <row r="7587" spans="1:29" x14ac:dyDescent="0.25">
      <c r="Q7587" s="12" t="str">
        <f t="shared" ca="1" si="239"/>
        <v>-</v>
      </c>
      <c r="W7587" t="str">
        <f t="shared" si="238"/>
        <v>-</v>
      </c>
    </row>
    <row r="7588" spans="1:29" x14ac:dyDescent="0.25">
      <c r="A7588" s="6"/>
      <c r="B7588" s="10"/>
      <c r="C7588" s="6"/>
      <c r="D7588" s="6"/>
      <c r="E7588" s="6"/>
      <c r="F7588" s="6"/>
      <c r="G7588" s="6"/>
      <c r="H7588" s="6"/>
      <c r="I7588" s="6"/>
      <c r="J7588" s="6"/>
      <c r="K7588" s="6"/>
      <c r="L7588" s="6"/>
      <c r="M7588" s="6"/>
      <c r="N7588" s="6"/>
      <c r="O7588" s="6"/>
      <c r="P7588" s="10"/>
      <c r="Q7588" s="15" t="str">
        <f t="shared" ca="1" si="239"/>
        <v>-</v>
      </c>
      <c r="R7588" s="6"/>
      <c r="S7588" s="6"/>
      <c r="T7588" s="6"/>
      <c r="U7588" s="6"/>
      <c r="V7588" s="6"/>
      <c r="W7588" s="6" t="str">
        <f t="shared" si="238"/>
        <v>-</v>
      </c>
      <c r="X7588" s="6"/>
      <c r="Y7588" s="6"/>
      <c r="Z7588" s="6"/>
      <c r="AA7588" s="6"/>
      <c r="AB7588" s="6"/>
      <c r="AC7588" s="6"/>
    </row>
    <row r="7589" spans="1:29" x14ac:dyDescent="0.25">
      <c r="Q7589" s="12" t="str">
        <f t="shared" ca="1" si="239"/>
        <v>-</v>
      </c>
      <c r="W7589" t="str">
        <f t="shared" si="238"/>
        <v>-</v>
      </c>
    </row>
    <row r="7590" spans="1:29" x14ac:dyDescent="0.25">
      <c r="A7590" s="6"/>
      <c r="B7590" s="10"/>
      <c r="C7590" s="6"/>
      <c r="D7590" s="6"/>
      <c r="E7590" s="6"/>
      <c r="F7590" s="6"/>
      <c r="G7590" s="6"/>
      <c r="H7590" s="6"/>
      <c r="I7590" s="6"/>
      <c r="J7590" s="6"/>
      <c r="K7590" s="6"/>
      <c r="L7590" s="6"/>
      <c r="M7590" s="6"/>
      <c r="N7590" s="6"/>
      <c r="O7590" s="6"/>
      <c r="P7590" s="10"/>
      <c r="Q7590" s="15" t="str">
        <f t="shared" ca="1" si="239"/>
        <v>-</v>
      </c>
      <c r="R7590" s="6"/>
      <c r="S7590" s="6"/>
      <c r="T7590" s="6"/>
      <c r="U7590" s="6"/>
      <c r="V7590" s="6"/>
      <c r="W7590" s="6" t="str">
        <f t="shared" si="238"/>
        <v>-</v>
      </c>
      <c r="X7590" s="6"/>
      <c r="Y7590" s="6"/>
      <c r="Z7590" s="6"/>
      <c r="AA7590" s="6"/>
      <c r="AB7590" s="6"/>
      <c r="AC7590" s="6"/>
    </row>
    <row r="7591" spans="1:29" x14ac:dyDescent="0.25">
      <c r="Q7591" s="12" t="str">
        <f t="shared" ca="1" si="239"/>
        <v>-</v>
      </c>
      <c r="W7591" t="str">
        <f t="shared" si="238"/>
        <v>-</v>
      </c>
    </row>
    <row r="7592" spans="1:29" x14ac:dyDescent="0.25">
      <c r="A7592" s="6"/>
      <c r="B7592" s="10"/>
      <c r="C7592" s="6"/>
      <c r="D7592" s="6"/>
      <c r="E7592" s="6"/>
      <c r="F7592" s="6"/>
      <c r="G7592" s="6"/>
      <c r="H7592" s="6"/>
      <c r="I7592" s="6"/>
      <c r="J7592" s="6"/>
      <c r="K7592" s="6"/>
      <c r="L7592" s="6"/>
      <c r="M7592" s="6"/>
      <c r="N7592" s="6"/>
      <c r="O7592" s="6"/>
      <c r="P7592" s="10"/>
      <c r="Q7592" s="15" t="str">
        <f t="shared" ca="1" si="239"/>
        <v>-</v>
      </c>
      <c r="R7592" s="6"/>
      <c r="S7592" s="6"/>
      <c r="T7592" s="6"/>
      <c r="U7592" s="6"/>
      <c r="V7592" s="6"/>
      <c r="W7592" s="6" t="str">
        <f t="shared" si="238"/>
        <v>-</v>
      </c>
      <c r="X7592" s="6"/>
      <c r="Y7592" s="6"/>
      <c r="Z7592" s="6"/>
      <c r="AA7592" s="6"/>
      <c r="AB7592" s="6"/>
      <c r="AC7592" s="6"/>
    </row>
    <row r="7593" spans="1:29" x14ac:dyDescent="0.25">
      <c r="Q7593" s="12" t="str">
        <f t="shared" ca="1" si="239"/>
        <v>-</v>
      </c>
      <c r="W7593" t="str">
        <f t="shared" si="238"/>
        <v>-</v>
      </c>
    </row>
    <row r="7594" spans="1:29" x14ac:dyDescent="0.25">
      <c r="A7594" s="6"/>
      <c r="B7594" s="10"/>
      <c r="C7594" s="6"/>
      <c r="D7594" s="6"/>
      <c r="E7594" s="6"/>
      <c r="F7594" s="6"/>
      <c r="G7594" s="6"/>
      <c r="H7594" s="6"/>
      <c r="I7594" s="6"/>
      <c r="J7594" s="6"/>
      <c r="K7594" s="6"/>
      <c r="L7594" s="6"/>
      <c r="M7594" s="6"/>
      <c r="N7594" s="6"/>
      <c r="O7594" s="6"/>
      <c r="P7594" s="10"/>
      <c r="Q7594" s="15" t="str">
        <f t="shared" ca="1" si="239"/>
        <v>-</v>
      </c>
      <c r="R7594" s="6"/>
      <c r="S7594" s="6"/>
      <c r="T7594" s="6"/>
      <c r="U7594" s="6"/>
      <c r="V7594" s="6"/>
      <c r="W7594" s="6" t="str">
        <f t="shared" si="238"/>
        <v>-</v>
      </c>
      <c r="X7594" s="6"/>
      <c r="Y7594" s="6"/>
      <c r="Z7594" s="6"/>
      <c r="AA7594" s="6"/>
      <c r="AB7594" s="6"/>
      <c r="AC7594" s="6"/>
    </row>
    <row r="7595" spans="1:29" x14ac:dyDescent="0.25">
      <c r="Q7595" s="12" t="str">
        <f t="shared" ca="1" si="239"/>
        <v>-</v>
      </c>
      <c r="W7595" t="str">
        <f t="shared" si="238"/>
        <v>-</v>
      </c>
    </row>
    <row r="7596" spans="1:29" x14ac:dyDescent="0.25">
      <c r="A7596" s="6"/>
      <c r="B7596" s="10"/>
      <c r="C7596" s="6"/>
      <c r="D7596" s="6"/>
      <c r="E7596" s="6"/>
      <c r="F7596" s="6"/>
      <c r="G7596" s="6"/>
      <c r="H7596" s="6"/>
      <c r="I7596" s="6"/>
      <c r="J7596" s="6"/>
      <c r="K7596" s="6"/>
      <c r="L7596" s="6"/>
      <c r="M7596" s="6"/>
      <c r="N7596" s="6"/>
      <c r="O7596" s="6"/>
      <c r="P7596" s="10"/>
      <c r="Q7596" s="15" t="str">
        <f t="shared" ca="1" si="239"/>
        <v>-</v>
      </c>
      <c r="R7596" s="6"/>
      <c r="S7596" s="6"/>
      <c r="T7596" s="6"/>
      <c r="U7596" s="6"/>
      <c r="V7596" s="6"/>
      <c r="W7596" s="6" t="str">
        <f t="shared" si="238"/>
        <v>-</v>
      </c>
      <c r="X7596" s="6"/>
      <c r="Y7596" s="6"/>
      <c r="Z7596" s="6"/>
      <c r="AA7596" s="6"/>
      <c r="AB7596" s="6"/>
      <c r="AC7596" s="6"/>
    </row>
    <row r="7597" spans="1:29" x14ac:dyDescent="0.25">
      <c r="Q7597" s="12" t="str">
        <f t="shared" ca="1" si="239"/>
        <v>-</v>
      </c>
      <c r="W7597" t="str">
        <f t="shared" si="238"/>
        <v>-</v>
      </c>
    </row>
    <row r="7598" spans="1:29" x14ac:dyDescent="0.25">
      <c r="A7598" s="6"/>
      <c r="B7598" s="10"/>
      <c r="C7598" s="6"/>
      <c r="D7598" s="6"/>
      <c r="E7598" s="6"/>
      <c r="F7598" s="6"/>
      <c r="G7598" s="6"/>
      <c r="H7598" s="6"/>
      <c r="I7598" s="6"/>
      <c r="J7598" s="6"/>
      <c r="K7598" s="6"/>
      <c r="L7598" s="6"/>
      <c r="M7598" s="6"/>
      <c r="N7598" s="6"/>
      <c r="O7598" s="6"/>
      <c r="P7598" s="10"/>
      <c r="Q7598" s="15" t="str">
        <f t="shared" ca="1" si="239"/>
        <v>-</v>
      </c>
      <c r="R7598" s="6"/>
      <c r="S7598" s="6"/>
      <c r="T7598" s="6"/>
      <c r="U7598" s="6"/>
      <c r="V7598" s="6"/>
      <c r="W7598" s="6" t="str">
        <f t="shared" si="238"/>
        <v>-</v>
      </c>
      <c r="X7598" s="6"/>
      <c r="Y7598" s="6"/>
      <c r="Z7598" s="6"/>
      <c r="AA7598" s="6"/>
      <c r="AB7598" s="6"/>
      <c r="AC7598" s="6"/>
    </row>
    <row r="7599" spans="1:29" x14ac:dyDescent="0.25">
      <c r="Q7599" s="12" t="str">
        <f t="shared" ca="1" si="239"/>
        <v>-</v>
      </c>
      <c r="W7599" t="str">
        <f t="shared" si="238"/>
        <v>-</v>
      </c>
    </row>
    <row r="7600" spans="1:29" x14ac:dyDescent="0.25">
      <c r="A7600" s="6"/>
      <c r="B7600" s="10"/>
      <c r="C7600" s="6"/>
      <c r="D7600" s="6"/>
      <c r="E7600" s="6"/>
      <c r="F7600" s="6"/>
      <c r="G7600" s="6"/>
      <c r="H7600" s="6"/>
      <c r="I7600" s="6"/>
      <c r="J7600" s="6"/>
      <c r="K7600" s="6"/>
      <c r="L7600" s="6"/>
      <c r="M7600" s="6"/>
      <c r="N7600" s="6"/>
      <c r="O7600" s="6"/>
      <c r="P7600" s="10"/>
      <c r="Q7600" s="15" t="str">
        <f t="shared" ca="1" si="239"/>
        <v>-</v>
      </c>
      <c r="R7600" s="6"/>
      <c r="S7600" s="6"/>
      <c r="T7600" s="6"/>
      <c r="U7600" s="6"/>
      <c r="V7600" s="6"/>
      <c r="W7600" s="6" t="str">
        <f t="shared" si="238"/>
        <v>-</v>
      </c>
      <c r="X7600" s="6"/>
      <c r="Y7600" s="6"/>
      <c r="Z7600" s="6"/>
      <c r="AA7600" s="6"/>
      <c r="AB7600" s="6"/>
      <c r="AC7600" s="6"/>
    </row>
    <row r="7601" spans="1:29" x14ac:dyDescent="0.25">
      <c r="Q7601" s="12" t="str">
        <f t="shared" ca="1" si="239"/>
        <v>-</v>
      </c>
      <c r="W7601" t="str">
        <f t="shared" si="238"/>
        <v>-</v>
      </c>
    </row>
    <row r="7602" spans="1:29" x14ac:dyDescent="0.25">
      <c r="A7602" s="6"/>
      <c r="B7602" s="10"/>
      <c r="C7602" s="6"/>
      <c r="D7602" s="6"/>
      <c r="E7602" s="6"/>
      <c r="F7602" s="6"/>
      <c r="G7602" s="6"/>
      <c r="H7602" s="6"/>
      <c r="I7602" s="6"/>
      <c r="J7602" s="6"/>
      <c r="K7602" s="6"/>
      <c r="L7602" s="6"/>
      <c r="M7602" s="6"/>
      <c r="N7602" s="6"/>
      <c r="O7602" s="6"/>
      <c r="P7602" s="10"/>
      <c r="Q7602" s="15" t="str">
        <f t="shared" ca="1" si="239"/>
        <v>-</v>
      </c>
      <c r="R7602" s="6"/>
      <c r="S7602" s="6"/>
      <c r="T7602" s="6"/>
      <c r="U7602" s="6"/>
      <c r="V7602" s="6"/>
      <c r="W7602" s="6" t="str">
        <f t="shared" si="238"/>
        <v>-</v>
      </c>
      <c r="X7602" s="6"/>
      <c r="Y7602" s="6"/>
      <c r="Z7602" s="6"/>
      <c r="AA7602" s="6"/>
      <c r="AB7602" s="6"/>
      <c r="AC7602" s="6"/>
    </row>
    <row r="7603" spans="1:29" x14ac:dyDescent="0.25">
      <c r="Q7603" s="12" t="str">
        <f t="shared" ca="1" si="239"/>
        <v>-</v>
      </c>
      <c r="W7603" t="str">
        <f t="shared" si="238"/>
        <v>-</v>
      </c>
    </row>
    <row r="7604" spans="1:29" x14ac:dyDescent="0.25">
      <c r="A7604" s="6"/>
      <c r="B7604" s="10"/>
      <c r="C7604" s="6"/>
      <c r="D7604" s="6"/>
      <c r="E7604" s="6"/>
      <c r="F7604" s="6"/>
      <c r="G7604" s="6"/>
      <c r="H7604" s="6"/>
      <c r="I7604" s="6"/>
      <c r="J7604" s="6"/>
      <c r="K7604" s="6"/>
      <c r="L7604" s="6"/>
      <c r="M7604" s="6"/>
      <c r="N7604" s="6"/>
      <c r="O7604" s="6"/>
      <c r="P7604" s="10"/>
      <c r="Q7604" s="15" t="str">
        <f t="shared" ca="1" si="239"/>
        <v>-</v>
      </c>
      <c r="R7604" s="6"/>
      <c r="S7604" s="6"/>
      <c r="T7604" s="6"/>
      <c r="U7604" s="6"/>
      <c r="V7604" s="6"/>
      <c r="W7604" s="6" t="str">
        <f t="shared" si="238"/>
        <v>-</v>
      </c>
      <c r="X7604" s="6"/>
      <c r="Y7604" s="6"/>
      <c r="Z7604" s="6"/>
      <c r="AA7604" s="6"/>
      <c r="AB7604" s="6"/>
      <c r="AC7604" s="6"/>
    </row>
    <row r="7605" spans="1:29" x14ac:dyDescent="0.25">
      <c r="Q7605" s="12" t="str">
        <f t="shared" ca="1" si="239"/>
        <v>-</v>
      </c>
      <c r="W7605" t="str">
        <f t="shared" si="238"/>
        <v>-</v>
      </c>
    </row>
    <row r="7606" spans="1:29" x14ac:dyDescent="0.25">
      <c r="A7606" s="6"/>
      <c r="B7606" s="10"/>
      <c r="C7606" s="6"/>
      <c r="D7606" s="6"/>
      <c r="E7606" s="6"/>
      <c r="F7606" s="6"/>
      <c r="G7606" s="6"/>
      <c r="H7606" s="6"/>
      <c r="I7606" s="6"/>
      <c r="J7606" s="6"/>
      <c r="K7606" s="6"/>
      <c r="L7606" s="6"/>
      <c r="M7606" s="6"/>
      <c r="N7606" s="6"/>
      <c r="O7606" s="6"/>
      <c r="P7606" s="10"/>
      <c r="Q7606" s="15" t="str">
        <f t="shared" ca="1" si="239"/>
        <v>-</v>
      </c>
      <c r="R7606" s="6"/>
      <c r="S7606" s="6"/>
      <c r="T7606" s="6"/>
      <c r="U7606" s="6"/>
      <c r="V7606" s="6"/>
      <c r="W7606" s="6" t="str">
        <f t="shared" si="238"/>
        <v>-</v>
      </c>
      <c r="X7606" s="6"/>
      <c r="Y7606" s="6"/>
      <c r="Z7606" s="6"/>
      <c r="AA7606" s="6"/>
      <c r="AB7606" s="6"/>
      <c r="AC7606" s="6"/>
    </row>
    <row r="7607" spans="1:29" x14ac:dyDescent="0.25">
      <c r="Q7607" s="12" t="str">
        <f t="shared" ca="1" si="239"/>
        <v>-</v>
      </c>
      <c r="W7607" t="str">
        <f t="shared" si="238"/>
        <v>-</v>
      </c>
    </row>
    <row r="7608" spans="1:29" x14ac:dyDescent="0.25">
      <c r="A7608" s="6"/>
      <c r="B7608" s="10"/>
      <c r="C7608" s="6"/>
      <c r="D7608" s="6"/>
      <c r="E7608" s="6"/>
      <c r="F7608" s="6"/>
      <c r="G7608" s="6"/>
      <c r="H7608" s="6"/>
      <c r="I7608" s="6"/>
      <c r="J7608" s="6"/>
      <c r="K7608" s="6"/>
      <c r="L7608" s="6"/>
      <c r="M7608" s="6"/>
      <c r="N7608" s="6"/>
      <c r="O7608" s="6"/>
      <c r="P7608" s="10"/>
      <c r="Q7608" s="15" t="str">
        <f t="shared" ca="1" si="239"/>
        <v>-</v>
      </c>
      <c r="R7608" s="6"/>
      <c r="S7608" s="6"/>
      <c r="T7608" s="6"/>
      <c r="U7608" s="6"/>
      <c r="V7608" s="6"/>
      <c r="W7608" s="6" t="str">
        <f t="shared" si="238"/>
        <v>-</v>
      </c>
      <c r="X7608" s="6"/>
      <c r="Y7608" s="6"/>
      <c r="Z7608" s="6"/>
      <c r="AA7608" s="6"/>
      <c r="AB7608" s="6"/>
      <c r="AC7608" s="6"/>
    </row>
    <row r="7609" spans="1:29" x14ac:dyDescent="0.25">
      <c r="Q7609" s="12" t="str">
        <f t="shared" ca="1" si="239"/>
        <v>-</v>
      </c>
      <c r="W7609" t="str">
        <f t="shared" si="238"/>
        <v>-</v>
      </c>
    </row>
    <row r="7610" spans="1:29" x14ac:dyDescent="0.25">
      <c r="A7610" s="6"/>
      <c r="B7610" s="10"/>
      <c r="C7610" s="6"/>
      <c r="D7610" s="6"/>
      <c r="E7610" s="6"/>
      <c r="F7610" s="6"/>
      <c r="G7610" s="6"/>
      <c r="H7610" s="6"/>
      <c r="I7610" s="6"/>
      <c r="J7610" s="6"/>
      <c r="K7610" s="6"/>
      <c r="L7610" s="6"/>
      <c r="M7610" s="6"/>
      <c r="N7610" s="6"/>
      <c r="O7610" s="6"/>
      <c r="P7610" s="10"/>
      <c r="Q7610" s="15" t="str">
        <f t="shared" ca="1" si="239"/>
        <v>-</v>
      </c>
      <c r="R7610" s="6"/>
      <c r="S7610" s="6"/>
      <c r="T7610" s="6"/>
      <c r="U7610" s="6"/>
      <c r="V7610" s="6"/>
      <c r="W7610" s="6" t="str">
        <f t="shared" si="238"/>
        <v>-</v>
      </c>
      <c r="X7610" s="6"/>
      <c r="Y7610" s="6"/>
      <c r="Z7610" s="6"/>
      <c r="AA7610" s="6"/>
      <c r="AB7610" s="6"/>
      <c r="AC7610" s="6"/>
    </row>
    <row r="7611" spans="1:29" x14ac:dyDescent="0.25">
      <c r="Q7611" s="12" t="str">
        <f t="shared" ca="1" si="239"/>
        <v>-</v>
      </c>
      <c r="W7611" t="str">
        <f t="shared" si="238"/>
        <v>-</v>
      </c>
    </row>
    <row r="7612" spans="1:29" x14ac:dyDescent="0.25">
      <c r="A7612" s="6"/>
      <c r="B7612" s="10"/>
      <c r="C7612" s="6"/>
      <c r="D7612" s="6"/>
      <c r="E7612" s="6"/>
      <c r="F7612" s="6"/>
      <c r="G7612" s="6"/>
      <c r="H7612" s="6"/>
      <c r="I7612" s="6"/>
      <c r="J7612" s="6"/>
      <c r="K7612" s="6"/>
      <c r="L7612" s="6"/>
      <c r="M7612" s="6"/>
      <c r="N7612" s="6"/>
      <c r="O7612" s="6"/>
      <c r="P7612" s="10"/>
      <c r="Q7612" s="15" t="str">
        <f t="shared" ca="1" si="239"/>
        <v>-</v>
      </c>
      <c r="R7612" s="6"/>
      <c r="S7612" s="6"/>
      <c r="T7612" s="6"/>
      <c r="U7612" s="6"/>
      <c r="V7612" s="6"/>
      <c r="W7612" s="6" t="str">
        <f t="shared" si="238"/>
        <v>-</v>
      </c>
      <c r="X7612" s="6"/>
      <c r="Y7612" s="6"/>
      <c r="Z7612" s="6"/>
      <c r="AA7612" s="6"/>
      <c r="AB7612" s="6"/>
      <c r="AC7612" s="6"/>
    </row>
    <row r="7613" spans="1:29" x14ac:dyDescent="0.25">
      <c r="Q7613" s="12" t="str">
        <f t="shared" ca="1" si="239"/>
        <v>-</v>
      </c>
      <c r="W7613" t="str">
        <f t="shared" si="238"/>
        <v>-</v>
      </c>
    </row>
    <row r="7614" spans="1:29" x14ac:dyDescent="0.25">
      <c r="A7614" s="6"/>
      <c r="B7614" s="10"/>
      <c r="C7614" s="6"/>
      <c r="D7614" s="6"/>
      <c r="E7614" s="6"/>
      <c r="F7614" s="6"/>
      <c r="G7614" s="6"/>
      <c r="H7614" s="6"/>
      <c r="I7614" s="6"/>
      <c r="J7614" s="6"/>
      <c r="K7614" s="6"/>
      <c r="L7614" s="6"/>
      <c r="M7614" s="6"/>
      <c r="N7614" s="6"/>
      <c r="O7614" s="6"/>
      <c r="P7614" s="10"/>
      <c r="Q7614" s="15" t="str">
        <f t="shared" ca="1" si="239"/>
        <v>-</v>
      </c>
      <c r="R7614" s="6"/>
      <c r="S7614" s="6"/>
      <c r="T7614" s="6"/>
      <c r="U7614" s="6"/>
      <c r="V7614" s="6"/>
      <c r="W7614" s="6" t="str">
        <f t="shared" si="238"/>
        <v>-</v>
      </c>
      <c r="X7614" s="6"/>
      <c r="Y7614" s="6"/>
      <c r="Z7614" s="6"/>
      <c r="AA7614" s="6"/>
      <c r="AB7614" s="6"/>
      <c r="AC7614" s="6"/>
    </row>
    <row r="7615" spans="1:29" x14ac:dyDescent="0.25">
      <c r="Q7615" s="12" t="str">
        <f t="shared" ca="1" si="239"/>
        <v>-</v>
      </c>
      <c r="W7615" t="str">
        <f t="shared" si="238"/>
        <v>-</v>
      </c>
    </row>
    <row r="7616" spans="1:29" x14ac:dyDescent="0.25">
      <c r="A7616" s="6"/>
      <c r="B7616" s="10"/>
      <c r="C7616" s="6"/>
      <c r="D7616" s="6"/>
      <c r="E7616" s="6"/>
      <c r="F7616" s="6"/>
      <c r="G7616" s="6"/>
      <c r="H7616" s="6"/>
      <c r="I7616" s="6"/>
      <c r="J7616" s="6"/>
      <c r="K7616" s="6"/>
      <c r="L7616" s="6"/>
      <c r="M7616" s="6"/>
      <c r="N7616" s="6"/>
      <c r="O7616" s="6"/>
      <c r="P7616" s="10"/>
      <c r="Q7616" s="15" t="str">
        <f t="shared" ca="1" si="239"/>
        <v>-</v>
      </c>
      <c r="R7616" s="6"/>
      <c r="S7616" s="6"/>
      <c r="T7616" s="6"/>
      <c r="U7616" s="6"/>
      <c r="V7616" s="6"/>
      <c r="W7616" s="6" t="str">
        <f t="shared" si="238"/>
        <v>-</v>
      </c>
      <c r="X7616" s="6"/>
      <c r="Y7616" s="6"/>
      <c r="Z7616" s="6"/>
      <c r="AA7616" s="6"/>
      <c r="AB7616" s="6"/>
      <c r="AC7616" s="6"/>
    </row>
    <row r="7617" spans="1:29" x14ac:dyDescent="0.25">
      <c r="Q7617" s="12" t="str">
        <f t="shared" ca="1" si="239"/>
        <v>-</v>
      </c>
      <c r="W7617" t="str">
        <f t="shared" si="238"/>
        <v>-</v>
      </c>
    </row>
    <row r="7618" spans="1:29" x14ac:dyDescent="0.25">
      <c r="A7618" s="6"/>
      <c r="B7618" s="10"/>
      <c r="C7618" s="6"/>
      <c r="D7618" s="6"/>
      <c r="E7618" s="6"/>
      <c r="F7618" s="6"/>
      <c r="G7618" s="6"/>
      <c r="H7618" s="6"/>
      <c r="I7618" s="6"/>
      <c r="J7618" s="6"/>
      <c r="K7618" s="6"/>
      <c r="L7618" s="6"/>
      <c r="M7618" s="6"/>
      <c r="N7618" s="6"/>
      <c r="O7618" s="6"/>
      <c r="P7618" s="10"/>
      <c r="Q7618" s="15" t="str">
        <f t="shared" ca="1" si="239"/>
        <v>-</v>
      </c>
      <c r="R7618" s="6"/>
      <c r="S7618" s="6"/>
      <c r="T7618" s="6"/>
      <c r="U7618" s="6"/>
      <c r="V7618" s="6"/>
      <c r="W7618" s="6" t="str">
        <f t="shared" si="238"/>
        <v>-</v>
      </c>
      <c r="X7618" s="6"/>
      <c r="Y7618" s="6"/>
      <c r="Z7618" s="6"/>
      <c r="AA7618" s="6"/>
      <c r="AB7618" s="6"/>
      <c r="AC7618" s="6"/>
    </row>
    <row r="7619" spans="1:29" x14ac:dyDescent="0.25">
      <c r="Q7619" s="12" t="str">
        <f t="shared" ca="1" si="239"/>
        <v>-</v>
      </c>
      <c r="W7619" t="str">
        <f t="shared" si="238"/>
        <v>-</v>
      </c>
    </row>
    <row r="7620" spans="1:29" x14ac:dyDescent="0.25">
      <c r="A7620" s="6"/>
      <c r="B7620" s="10"/>
      <c r="C7620" s="6"/>
      <c r="D7620" s="6"/>
      <c r="E7620" s="6"/>
      <c r="F7620" s="6"/>
      <c r="G7620" s="6"/>
      <c r="H7620" s="6"/>
      <c r="I7620" s="6"/>
      <c r="J7620" s="6"/>
      <c r="K7620" s="6"/>
      <c r="L7620" s="6"/>
      <c r="M7620" s="6"/>
      <c r="N7620" s="6"/>
      <c r="O7620" s="6"/>
      <c r="P7620" s="10"/>
      <c r="Q7620" s="15" t="str">
        <f t="shared" ca="1" si="239"/>
        <v>-</v>
      </c>
      <c r="R7620" s="6"/>
      <c r="S7620" s="6"/>
      <c r="T7620" s="6"/>
      <c r="U7620" s="6"/>
      <c r="V7620" s="6"/>
      <c r="W7620" s="6" t="str">
        <f t="shared" si="238"/>
        <v>-</v>
      </c>
      <c r="X7620" s="6"/>
      <c r="Y7620" s="6"/>
      <c r="Z7620" s="6"/>
      <c r="AA7620" s="6"/>
      <c r="AB7620" s="6"/>
      <c r="AC7620" s="6"/>
    </row>
    <row r="7621" spans="1:29" x14ac:dyDescent="0.25">
      <c r="Q7621" s="12" t="str">
        <f t="shared" ca="1" si="239"/>
        <v>-</v>
      </c>
      <c r="W7621" t="str">
        <f t="shared" si="238"/>
        <v>-</v>
      </c>
    </row>
    <row r="7622" spans="1:29" x14ac:dyDescent="0.25">
      <c r="A7622" s="6"/>
      <c r="B7622" s="10"/>
      <c r="C7622" s="6"/>
      <c r="D7622" s="6"/>
      <c r="E7622" s="6"/>
      <c r="F7622" s="6"/>
      <c r="G7622" s="6"/>
      <c r="H7622" s="6"/>
      <c r="I7622" s="6"/>
      <c r="J7622" s="6"/>
      <c r="K7622" s="6"/>
      <c r="L7622" s="6"/>
      <c r="M7622" s="6"/>
      <c r="N7622" s="6"/>
      <c r="O7622" s="6"/>
      <c r="P7622" s="10"/>
      <c r="Q7622" s="15" t="str">
        <f t="shared" ca="1" si="239"/>
        <v>-</v>
      </c>
      <c r="R7622" s="6"/>
      <c r="S7622" s="6"/>
      <c r="T7622" s="6"/>
      <c r="U7622" s="6"/>
      <c r="V7622" s="6"/>
      <c r="W7622" s="6" t="str">
        <f t="shared" si="238"/>
        <v>-</v>
      </c>
      <c r="X7622" s="6"/>
      <c r="Y7622" s="6"/>
      <c r="Z7622" s="6"/>
      <c r="AA7622" s="6"/>
      <c r="AB7622" s="6"/>
      <c r="AC7622" s="6"/>
    </row>
    <row r="7623" spans="1:29" x14ac:dyDescent="0.25">
      <c r="Q7623" s="12" t="str">
        <f t="shared" ca="1" si="239"/>
        <v>-</v>
      </c>
      <c r="W7623" t="str">
        <f t="shared" si="238"/>
        <v>-</v>
      </c>
    </row>
    <row r="7624" spans="1:29" x14ac:dyDescent="0.25">
      <c r="A7624" s="6"/>
      <c r="B7624" s="10"/>
      <c r="C7624" s="6"/>
      <c r="D7624" s="6"/>
      <c r="E7624" s="6"/>
      <c r="F7624" s="6"/>
      <c r="G7624" s="6"/>
      <c r="H7624" s="6"/>
      <c r="I7624" s="6"/>
      <c r="J7624" s="6"/>
      <c r="K7624" s="6"/>
      <c r="L7624" s="6"/>
      <c r="M7624" s="6"/>
      <c r="N7624" s="6"/>
      <c r="O7624" s="6"/>
      <c r="P7624" s="10"/>
      <c r="Q7624" s="15" t="str">
        <f t="shared" ca="1" si="239"/>
        <v>-</v>
      </c>
      <c r="R7624" s="6"/>
      <c r="S7624" s="6"/>
      <c r="T7624" s="6"/>
      <c r="U7624" s="6"/>
      <c r="V7624" s="6"/>
      <c r="W7624" s="6" t="str">
        <f t="shared" ref="W7624:W7687" si="240">IF(OR(ISBLANK(J7624),ISBLANK(V7624)),"-",(IF(J7624=V7624,"Yes","No")))</f>
        <v>-</v>
      </c>
      <c r="X7624" s="6"/>
      <c r="Y7624" s="6"/>
      <c r="Z7624" s="6"/>
      <c r="AA7624" s="6"/>
      <c r="AB7624" s="6"/>
      <c r="AC7624" s="6"/>
    </row>
    <row r="7625" spans="1:29" x14ac:dyDescent="0.25">
      <c r="Q7625" s="12" t="str">
        <f t="shared" ref="Q7625:Q7688" ca="1" si="241">IF(B7625&gt;1/1/1900, (IF(R7625="Closed",(DATEDIF(B7625,P7625,"d"))-(DATEDIF(M7625,O7625,"d")),IF(OR(R7625="Pending",ISBLANK(P7625)),TODAY()-B7625))),"-")</f>
        <v>-</v>
      </c>
      <c r="W7625" t="str">
        <f t="shared" si="240"/>
        <v>-</v>
      </c>
    </row>
    <row r="7626" spans="1:29" x14ac:dyDescent="0.25">
      <c r="A7626" s="6"/>
      <c r="B7626" s="10"/>
      <c r="C7626" s="6"/>
      <c r="D7626" s="6"/>
      <c r="E7626" s="6"/>
      <c r="F7626" s="6"/>
      <c r="G7626" s="6"/>
      <c r="H7626" s="6"/>
      <c r="I7626" s="6"/>
      <c r="J7626" s="6"/>
      <c r="K7626" s="6"/>
      <c r="L7626" s="6"/>
      <c r="M7626" s="6"/>
      <c r="N7626" s="6"/>
      <c r="O7626" s="6"/>
      <c r="P7626" s="10"/>
      <c r="Q7626" s="15" t="str">
        <f t="shared" ca="1" si="241"/>
        <v>-</v>
      </c>
      <c r="R7626" s="6"/>
      <c r="S7626" s="6"/>
      <c r="T7626" s="6"/>
      <c r="U7626" s="6"/>
      <c r="V7626" s="6"/>
      <c r="W7626" s="6" t="str">
        <f t="shared" si="240"/>
        <v>-</v>
      </c>
      <c r="X7626" s="6"/>
      <c r="Y7626" s="6"/>
      <c r="Z7626" s="6"/>
      <c r="AA7626" s="6"/>
      <c r="AB7626" s="6"/>
      <c r="AC7626" s="6"/>
    </row>
    <row r="7627" spans="1:29" x14ac:dyDescent="0.25">
      <c r="Q7627" s="12" t="str">
        <f t="shared" ca="1" si="241"/>
        <v>-</v>
      </c>
      <c r="W7627" t="str">
        <f t="shared" si="240"/>
        <v>-</v>
      </c>
    </row>
    <row r="7628" spans="1:29" x14ac:dyDescent="0.25">
      <c r="A7628" s="6"/>
      <c r="B7628" s="10"/>
      <c r="C7628" s="6"/>
      <c r="D7628" s="6"/>
      <c r="E7628" s="6"/>
      <c r="F7628" s="6"/>
      <c r="G7628" s="6"/>
      <c r="H7628" s="6"/>
      <c r="I7628" s="6"/>
      <c r="J7628" s="6"/>
      <c r="K7628" s="6"/>
      <c r="L7628" s="6"/>
      <c r="M7628" s="6"/>
      <c r="N7628" s="6"/>
      <c r="O7628" s="6"/>
      <c r="P7628" s="10"/>
      <c r="Q7628" s="15" t="str">
        <f t="shared" ca="1" si="241"/>
        <v>-</v>
      </c>
      <c r="R7628" s="6"/>
      <c r="S7628" s="6"/>
      <c r="T7628" s="6"/>
      <c r="U7628" s="6"/>
      <c r="V7628" s="6"/>
      <c r="W7628" s="6" t="str">
        <f t="shared" si="240"/>
        <v>-</v>
      </c>
      <c r="X7628" s="6"/>
      <c r="Y7628" s="6"/>
      <c r="Z7628" s="6"/>
      <c r="AA7628" s="6"/>
      <c r="AB7628" s="6"/>
      <c r="AC7628" s="6"/>
    </row>
    <row r="7629" spans="1:29" x14ac:dyDescent="0.25">
      <c r="Q7629" s="12" t="str">
        <f t="shared" ca="1" si="241"/>
        <v>-</v>
      </c>
      <c r="W7629" t="str">
        <f t="shared" si="240"/>
        <v>-</v>
      </c>
    </row>
    <row r="7630" spans="1:29" x14ac:dyDescent="0.25">
      <c r="A7630" s="6"/>
      <c r="B7630" s="10"/>
      <c r="C7630" s="6"/>
      <c r="D7630" s="6"/>
      <c r="E7630" s="6"/>
      <c r="F7630" s="6"/>
      <c r="G7630" s="6"/>
      <c r="H7630" s="6"/>
      <c r="I7630" s="6"/>
      <c r="J7630" s="6"/>
      <c r="K7630" s="6"/>
      <c r="L7630" s="6"/>
      <c r="M7630" s="6"/>
      <c r="N7630" s="6"/>
      <c r="O7630" s="6"/>
      <c r="P7630" s="10"/>
      <c r="Q7630" s="15" t="str">
        <f t="shared" ca="1" si="241"/>
        <v>-</v>
      </c>
      <c r="R7630" s="6"/>
      <c r="S7630" s="6"/>
      <c r="T7630" s="6"/>
      <c r="U7630" s="6"/>
      <c r="V7630" s="6"/>
      <c r="W7630" s="6" t="str">
        <f t="shared" si="240"/>
        <v>-</v>
      </c>
      <c r="X7630" s="6"/>
      <c r="Y7630" s="6"/>
      <c r="Z7630" s="6"/>
      <c r="AA7630" s="6"/>
      <c r="AB7630" s="6"/>
      <c r="AC7630" s="6"/>
    </row>
    <row r="7631" spans="1:29" x14ac:dyDescent="0.25">
      <c r="Q7631" s="12" t="str">
        <f t="shared" ca="1" si="241"/>
        <v>-</v>
      </c>
      <c r="W7631" t="str">
        <f t="shared" si="240"/>
        <v>-</v>
      </c>
    </row>
    <row r="7632" spans="1:29" x14ac:dyDescent="0.25">
      <c r="A7632" s="6"/>
      <c r="B7632" s="10"/>
      <c r="C7632" s="6"/>
      <c r="D7632" s="6"/>
      <c r="E7632" s="6"/>
      <c r="F7632" s="6"/>
      <c r="G7632" s="6"/>
      <c r="H7632" s="6"/>
      <c r="I7632" s="6"/>
      <c r="J7632" s="6"/>
      <c r="K7632" s="6"/>
      <c r="L7632" s="6"/>
      <c r="M7632" s="6"/>
      <c r="N7632" s="6"/>
      <c r="O7632" s="6"/>
      <c r="P7632" s="10"/>
      <c r="Q7632" s="15" t="str">
        <f t="shared" ca="1" si="241"/>
        <v>-</v>
      </c>
      <c r="R7632" s="6"/>
      <c r="S7632" s="6"/>
      <c r="T7632" s="6"/>
      <c r="U7632" s="6"/>
      <c r="V7632" s="6"/>
      <c r="W7632" s="6" t="str">
        <f t="shared" si="240"/>
        <v>-</v>
      </c>
      <c r="X7632" s="6"/>
      <c r="Y7632" s="6"/>
      <c r="Z7632" s="6"/>
      <c r="AA7632" s="6"/>
      <c r="AB7632" s="6"/>
      <c r="AC7632" s="6"/>
    </row>
    <row r="7633" spans="1:29" x14ac:dyDescent="0.25">
      <c r="Q7633" s="12" t="str">
        <f t="shared" ca="1" si="241"/>
        <v>-</v>
      </c>
      <c r="W7633" t="str">
        <f t="shared" si="240"/>
        <v>-</v>
      </c>
    </row>
    <row r="7634" spans="1:29" x14ac:dyDescent="0.25">
      <c r="A7634" s="6"/>
      <c r="B7634" s="10"/>
      <c r="C7634" s="6"/>
      <c r="D7634" s="6"/>
      <c r="E7634" s="6"/>
      <c r="F7634" s="6"/>
      <c r="G7634" s="6"/>
      <c r="H7634" s="6"/>
      <c r="I7634" s="6"/>
      <c r="J7634" s="6"/>
      <c r="K7634" s="6"/>
      <c r="L7634" s="6"/>
      <c r="M7634" s="6"/>
      <c r="N7634" s="6"/>
      <c r="O7634" s="6"/>
      <c r="P7634" s="10"/>
      <c r="Q7634" s="15" t="str">
        <f t="shared" ca="1" si="241"/>
        <v>-</v>
      </c>
      <c r="R7634" s="6"/>
      <c r="S7634" s="6"/>
      <c r="T7634" s="6"/>
      <c r="U7634" s="6"/>
      <c r="V7634" s="6"/>
      <c r="W7634" s="6" t="str">
        <f t="shared" si="240"/>
        <v>-</v>
      </c>
      <c r="X7634" s="6"/>
      <c r="Y7634" s="6"/>
      <c r="Z7634" s="6"/>
      <c r="AA7634" s="6"/>
      <c r="AB7634" s="6"/>
      <c r="AC7634" s="6"/>
    </row>
    <row r="7635" spans="1:29" x14ac:dyDescent="0.25">
      <c r="Q7635" s="12" t="str">
        <f t="shared" ca="1" si="241"/>
        <v>-</v>
      </c>
      <c r="W7635" t="str">
        <f t="shared" si="240"/>
        <v>-</v>
      </c>
    </row>
    <row r="7636" spans="1:29" x14ac:dyDescent="0.25">
      <c r="A7636" s="6"/>
      <c r="B7636" s="10"/>
      <c r="C7636" s="6"/>
      <c r="D7636" s="6"/>
      <c r="E7636" s="6"/>
      <c r="F7636" s="6"/>
      <c r="G7636" s="6"/>
      <c r="H7636" s="6"/>
      <c r="I7636" s="6"/>
      <c r="J7636" s="6"/>
      <c r="K7636" s="6"/>
      <c r="L7636" s="6"/>
      <c r="M7636" s="6"/>
      <c r="N7636" s="6"/>
      <c r="O7636" s="6"/>
      <c r="P7636" s="10"/>
      <c r="Q7636" s="15" t="str">
        <f t="shared" ca="1" si="241"/>
        <v>-</v>
      </c>
      <c r="R7636" s="6"/>
      <c r="S7636" s="6"/>
      <c r="T7636" s="6"/>
      <c r="U7636" s="6"/>
      <c r="V7636" s="6"/>
      <c r="W7636" s="6" t="str">
        <f t="shared" si="240"/>
        <v>-</v>
      </c>
      <c r="X7636" s="6"/>
      <c r="Y7636" s="6"/>
      <c r="Z7636" s="6"/>
      <c r="AA7636" s="6"/>
      <c r="AB7636" s="6"/>
      <c r="AC7636" s="6"/>
    </row>
    <row r="7637" spans="1:29" x14ac:dyDescent="0.25">
      <c r="Q7637" s="12" t="str">
        <f t="shared" ca="1" si="241"/>
        <v>-</v>
      </c>
      <c r="W7637" t="str">
        <f t="shared" si="240"/>
        <v>-</v>
      </c>
    </row>
    <row r="7638" spans="1:29" x14ac:dyDescent="0.25">
      <c r="A7638" s="6"/>
      <c r="B7638" s="10"/>
      <c r="C7638" s="6"/>
      <c r="D7638" s="6"/>
      <c r="E7638" s="6"/>
      <c r="F7638" s="6"/>
      <c r="G7638" s="6"/>
      <c r="H7638" s="6"/>
      <c r="I7638" s="6"/>
      <c r="J7638" s="6"/>
      <c r="K7638" s="6"/>
      <c r="L7638" s="6"/>
      <c r="M7638" s="6"/>
      <c r="N7638" s="6"/>
      <c r="O7638" s="6"/>
      <c r="P7638" s="10"/>
      <c r="Q7638" s="15" t="str">
        <f t="shared" ca="1" si="241"/>
        <v>-</v>
      </c>
      <c r="R7638" s="6"/>
      <c r="S7638" s="6"/>
      <c r="T7638" s="6"/>
      <c r="U7638" s="6"/>
      <c r="V7638" s="6"/>
      <c r="W7638" s="6" t="str">
        <f t="shared" si="240"/>
        <v>-</v>
      </c>
      <c r="X7638" s="6"/>
      <c r="Y7638" s="6"/>
      <c r="Z7638" s="6"/>
      <c r="AA7638" s="6"/>
      <c r="AB7638" s="6"/>
      <c r="AC7638" s="6"/>
    </row>
    <row r="7639" spans="1:29" x14ac:dyDescent="0.25">
      <c r="Q7639" s="12" t="str">
        <f t="shared" ca="1" si="241"/>
        <v>-</v>
      </c>
      <c r="W7639" t="str">
        <f t="shared" si="240"/>
        <v>-</v>
      </c>
    </row>
    <row r="7640" spans="1:29" x14ac:dyDescent="0.25">
      <c r="A7640" s="6"/>
      <c r="B7640" s="10"/>
      <c r="C7640" s="6"/>
      <c r="D7640" s="6"/>
      <c r="E7640" s="6"/>
      <c r="F7640" s="6"/>
      <c r="G7640" s="6"/>
      <c r="H7640" s="6"/>
      <c r="I7640" s="6"/>
      <c r="J7640" s="6"/>
      <c r="K7640" s="6"/>
      <c r="L7640" s="6"/>
      <c r="M7640" s="6"/>
      <c r="N7640" s="6"/>
      <c r="O7640" s="6"/>
      <c r="P7640" s="10"/>
      <c r="Q7640" s="15" t="str">
        <f t="shared" ca="1" si="241"/>
        <v>-</v>
      </c>
      <c r="R7640" s="6"/>
      <c r="S7640" s="6"/>
      <c r="T7640" s="6"/>
      <c r="U7640" s="6"/>
      <c r="V7640" s="6"/>
      <c r="W7640" s="6" t="str">
        <f t="shared" si="240"/>
        <v>-</v>
      </c>
      <c r="X7640" s="6"/>
      <c r="Y7640" s="6"/>
      <c r="Z7640" s="6"/>
      <c r="AA7640" s="6"/>
      <c r="AB7640" s="6"/>
      <c r="AC7640" s="6"/>
    </row>
    <row r="7641" spans="1:29" x14ac:dyDescent="0.25">
      <c r="Q7641" s="12" t="str">
        <f t="shared" ca="1" si="241"/>
        <v>-</v>
      </c>
      <c r="W7641" t="str">
        <f t="shared" si="240"/>
        <v>-</v>
      </c>
    </row>
    <row r="7642" spans="1:29" x14ac:dyDescent="0.25">
      <c r="A7642" s="6"/>
      <c r="B7642" s="10"/>
      <c r="C7642" s="6"/>
      <c r="D7642" s="6"/>
      <c r="E7642" s="6"/>
      <c r="F7642" s="6"/>
      <c r="G7642" s="6"/>
      <c r="H7642" s="6"/>
      <c r="I7642" s="6"/>
      <c r="J7642" s="6"/>
      <c r="K7642" s="6"/>
      <c r="L7642" s="6"/>
      <c r="M7642" s="6"/>
      <c r="N7642" s="6"/>
      <c r="O7642" s="6"/>
      <c r="P7642" s="10"/>
      <c r="Q7642" s="15" t="str">
        <f t="shared" ca="1" si="241"/>
        <v>-</v>
      </c>
      <c r="R7642" s="6"/>
      <c r="S7642" s="6"/>
      <c r="T7642" s="6"/>
      <c r="U7642" s="6"/>
      <c r="V7642" s="6"/>
      <c r="W7642" s="6" t="str">
        <f t="shared" si="240"/>
        <v>-</v>
      </c>
      <c r="X7642" s="6"/>
      <c r="Y7642" s="6"/>
      <c r="Z7642" s="6"/>
      <c r="AA7642" s="6"/>
      <c r="AB7642" s="6"/>
      <c r="AC7642" s="6"/>
    </row>
    <row r="7643" spans="1:29" x14ac:dyDescent="0.25">
      <c r="Q7643" s="12" t="str">
        <f t="shared" ca="1" si="241"/>
        <v>-</v>
      </c>
      <c r="W7643" t="str">
        <f t="shared" si="240"/>
        <v>-</v>
      </c>
    </row>
    <row r="7644" spans="1:29" x14ac:dyDescent="0.25">
      <c r="A7644" s="6"/>
      <c r="B7644" s="10"/>
      <c r="C7644" s="6"/>
      <c r="D7644" s="6"/>
      <c r="E7644" s="6"/>
      <c r="F7644" s="6"/>
      <c r="G7644" s="6"/>
      <c r="H7644" s="6"/>
      <c r="I7644" s="6"/>
      <c r="J7644" s="6"/>
      <c r="K7644" s="6"/>
      <c r="L7644" s="6"/>
      <c r="M7644" s="6"/>
      <c r="N7644" s="6"/>
      <c r="O7644" s="6"/>
      <c r="P7644" s="10"/>
      <c r="Q7644" s="15" t="str">
        <f t="shared" ca="1" si="241"/>
        <v>-</v>
      </c>
      <c r="R7644" s="6"/>
      <c r="S7644" s="6"/>
      <c r="T7644" s="6"/>
      <c r="U7644" s="6"/>
      <c r="V7644" s="6"/>
      <c r="W7644" s="6" t="str">
        <f t="shared" si="240"/>
        <v>-</v>
      </c>
      <c r="X7644" s="6"/>
      <c r="Y7644" s="6"/>
      <c r="Z7644" s="6"/>
      <c r="AA7644" s="6"/>
      <c r="AB7644" s="6"/>
      <c r="AC7644" s="6"/>
    </row>
    <row r="7645" spans="1:29" x14ac:dyDescent="0.25">
      <c r="Q7645" s="12" t="str">
        <f t="shared" ca="1" si="241"/>
        <v>-</v>
      </c>
      <c r="W7645" t="str">
        <f t="shared" si="240"/>
        <v>-</v>
      </c>
    </row>
    <row r="7646" spans="1:29" x14ac:dyDescent="0.25">
      <c r="A7646" s="6"/>
      <c r="B7646" s="10"/>
      <c r="C7646" s="6"/>
      <c r="D7646" s="6"/>
      <c r="E7646" s="6"/>
      <c r="F7646" s="6"/>
      <c r="G7646" s="6"/>
      <c r="H7646" s="6"/>
      <c r="I7646" s="6"/>
      <c r="J7646" s="6"/>
      <c r="K7646" s="6"/>
      <c r="L7646" s="6"/>
      <c r="M7646" s="6"/>
      <c r="N7646" s="6"/>
      <c r="O7646" s="6"/>
      <c r="P7646" s="10"/>
      <c r="Q7646" s="15" t="str">
        <f t="shared" ca="1" si="241"/>
        <v>-</v>
      </c>
      <c r="R7646" s="6"/>
      <c r="S7646" s="6"/>
      <c r="T7646" s="6"/>
      <c r="U7646" s="6"/>
      <c r="V7646" s="6"/>
      <c r="W7646" s="6" t="str">
        <f t="shared" si="240"/>
        <v>-</v>
      </c>
      <c r="X7646" s="6"/>
      <c r="Y7646" s="6"/>
      <c r="Z7646" s="6"/>
      <c r="AA7646" s="6"/>
      <c r="AB7646" s="6"/>
      <c r="AC7646" s="6"/>
    </row>
    <row r="7647" spans="1:29" x14ac:dyDescent="0.25">
      <c r="Q7647" s="12" t="str">
        <f t="shared" ca="1" si="241"/>
        <v>-</v>
      </c>
      <c r="W7647" t="str">
        <f t="shared" si="240"/>
        <v>-</v>
      </c>
    </row>
    <row r="7648" spans="1:29" x14ac:dyDescent="0.25">
      <c r="A7648" s="6"/>
      <c r="B7648" s="10"/>
      <c r="C7648" s="6"/>
      <c r="D7648" s="6"/>
      <c r="E7648" s="6"/>
      <c r="F7648" s="6"/>
      <c r="G7648" s="6"/>
      <c r="H7648" s="6"/>
      <c r="I7648" s="6"/>
      <c r="J7648" s="6"/>
      <c r="K7648" s="6"/>
      <c r="L7648" s="6"/>
      <c r="M7648" s="6"/>
      <c r="N7648" s="6"/>
      <c r="O7648" s="6"/>
      <c r="P7648" s="10"/>
      <c r="Q7648" s="15" t="str">
        <f t="shared" ca="1" si="241"/>
        <v>-</v>
      </c>
      <c r="R7648" s="6"/>
      <c r="S7648" s="6"/>
      <c r="T7648" s="6"/>
      <c r="U7648" s="6"/>
      <c r="V7648" s="6"/>
      <c r="W7648" s="6" t="str">
        <f t="shared" si="240"/>
        <v>-</v>
      </c>
      <c r="X7648" s="6"/>
      <c r="Y7648" s="6"/>
      <c r="Z7648" s="6"/>
      <c r="AA7648" s="6"/>
      <c r="AB7648" s="6"/>
      <c r="AC7648" s="6"/>
    </row>
    <row r="7649" spans="1:29" x14ac:dyDescent="0.25">
      <c r="Q7649" s="12" t="str">
        <f t="shared" ca="1" si="241"/>
        <v>-</v>
      </c>
      <c r="W7649" t="str">
        <f t="shared" si="240"/>
        <v>-</v>
      </c>
    </row>
    <row r="7650" spans="1:29" x14ac:dyDescent="0.25">
      <c r="A7650" s="6"/>
      <c r="B7650" s="10"/>
      <c r="C7650" s="6"/>
      <c r="D7650" s="6"/>
      <c r="E7650" s="6"/>
      <c r="F7650" s="6"/>
      <c r="G7650" s="6"/>
      <c r="H7650" s="6"/>
      <c r="I7650" s="6"/>
      <c r="J7650" s="6"/>
      <c r="K7650" s="6"/>
      <c r="L7650" s="6"/>
      <c r="M7650" s="6"/>
      <c r="N7650" s="6"/>
      <c r="O7650" s="6"/>
      <c r="P7650" s="10"/>
      <c r="Q7650" s="15" t="str">
        <f t="shared" ca="1" si="241"/>
        <v>-</v>
      </c>
      <c r="R7650" s="6"/>
      <c r="S7650" s="6"/>
      <c r="T7650" s="6"/>
      <c r="U7650" s="6"/>
      <c r="V7650" s="6"/>
      <c r="W7650" s="6" t="str">
        <f t="shared" si="240"/>
        <v>-</v>
      </c>
      <c r="X7650" s="6"/>
      <c r="Y7650" s="6"/>
      <c r="Z7650" s="6"/>
      <c r="AA7650" s="6"/>
      <c r="AB7650" s="6"/>
      <c r="AC7650" s="6"/>
    </row>
    <row r="7651" spans="1:29" x14ac:dyDescent="0.25">
      <c r="Q7651" s="12" t="str">
        <f t="shared" ca="1" si="241"/>
        <v>-</v>
      </c>
      <c r="W7651" t="str">
        <f t="shared" si="240"/>
        <v>-</v>
      </c>
    </row>
    <row r="7652" spans="1:29" x14ac:dyDescent="0.25">
      <c r="A7652" s="6"/>
      <c r="B7652" s="10"/>
      <c r="C7652" s="6"/>
      <c r="D7652" s="6"/>
      <c r="E7652" s="6"/>
      <c r="F7652" s="6"/>
      <c r="G7652" s="6"/>
      <c r="H7652" s="6"/>
      <c r="I7652" s="6"/>
      <c r="J7652" s="6"/>
      <c r="K7652" s="6"/>
      <c r="L7652" s="6"/>
      <c r="M7652" s="6"/>
      <c r="N7652" s="6"/>
      <c r="O7652" s="6"/>
      <c r="P7652" s="10"/>
      <c r="Q7652" s="15" t="str">
        <f t="shared" ca="1" si="241"/>
        <v>-</v>
      </c>
      <c r="R7652" s="6"/>
      <c r="S7652" s="6"/>
      <c r="T7652" s="6"/>
      <c r="U7652" s="6"/>
      <c r="V7652" s="6"/>
      <c r="W7652" s="6" t="str">
        <f t="shared" si="240"/>
        <v>-</v>
      </c>
      <c r="X7652" s="6"/>
      <c r="Y7652" s="6"/>
      <c r="Z7652" s="6"/>
      <c r="AA7652" s="6"/>
      <c r="AB7652" s="6"/>
      <c r="AC7652" s="6"/>
    </row>
    <row r="7653" spans="1:29" x14ac:dyDescent="0.25">
      <c r="Q7653" s="12" t="str">
        <f t="shared" ca="1" si="241"/>
        <v>-</v>
      </c>
      <c r="W7653" t="str">
        <f t="shared" si="240"/>
        <v>-</v>
      </c>
    </row>
    <row r="7654" spans="1:29" x14ac:dyDescent="0.25">
      <c r="A7654" s="6"/>
      <c r="B7654" s="10"/>
      <c r="C7654" s="6"/>
      <c r="D7654" s="6"/>
      <c r="E7654" s="6"/>
      <c r="F7654" s="6"/>
      <c r="G7654" s="6"/>
      <c r="H7654" s="6"/>
      <c r="I7654" s="6"/>
      <c r="J7654" s="6"/>
      <c r="K7654" s="6"/>
      <c r="L7654" s="6"/>
      <c r="M7654" s="6"/>
      <c r="N7654" s="6"/>
      <c r="O7654" s="6"/>
      <c r="P7654" s="10"/>
      <c r="Q7654" s="15" t="str">
        <f t="shared" ca="1" si="241"/>
        <v>-</v>
      </c>
      <c r="R7654" s="6"/>
      <c r="S7654" s="6"/>
      <c r="T7654" s="6"/>
      <c r="U7654" s="6"/>
      <c r="V7654" s="6"/>
      <c r="W7654" s="6" t="str">
        <f t="shared" si="240"/>
        <v>-</v>
      </c>
      <c r="X7654" s="6"/>
      <c r="Y7654" s="6"/>
      <c r="Z7654" s="6"/>
      <c r="AA7654" s="6"/>
      <c r="AB7654" s="6"/>
      <c r="AC7654" s="6"/>
    </row>
    <row r="7655" spans="1:29" x14ac:dyDescent="0.25">
      <c r="Q7655" s="12" t="str">
        <f t="shared" ca="1" si="241"/>
        <v>-</v>
      </c>
      <c r="W7655" t="str">
        <f t="shared" si="240"/>
        <v>-</v>
      </c>
    </row>
    <row r="7656" spans="1:29" x14ac:dyDescent="0.25">
      <c r="A7656" s="6"/>
      <c r="B7656" s="10"/>
      <c r="C7656" s="6"/>
      <c r="D7656" s="6"/>
      <c r="E7656" s="6"/>
      <c r="F7656" s="6"/>
      <c r="G7656" s="6"/>
      <c r="H7656" s="6"/>
      <c r="I7656" s="6"/>
      <c r="J7656" s="6"/>
      <c r="K7656" s="6"/>
      <c r="L7656" s="6"/>
      <c r="M7656" s="6"/>
      <c r="N7656" s="6"/>
      <c r="O7656" s="6"/>
      <c r="P7656" s="10"/>
      <c r="Q7656" s="15" t="str">
        <f t="shared" ca="1" si="241"/>
        <v>-</v>
      </c>
      <c r="R7656" s="6"/>
      <c r="S7656" s="6"/>
      <c r="T7656" s="6"/>
      <c r="U7656" s="6"/>
      <c r="V7656" s="6"/>
      <c r="W7656" s="6" t="str">
        <f t="shared" si="240"/>
        <v>-</v>
      </c>
      <c r="X7656" s="6"/>
      <c r="Y7656" s="6"/>
      <c r="Z7656" s="6"/>
      <c r="AA7656" s="6"/>
      <c r="AB7656" s="6"/>
      <c r="AC7656" s="6"/>
    </row>
    <row r="7657" spans="1:29" x14ac:dyDescent="0.25">
      <c r="Q7657" s="12" t="str">
        <f t="shared" ca="1" si="241"/>
        <v>-</v>
      </c>
      <c r="W7657" t="str">
        <f t="shared" si="240"/>
        <v>-</v>
      </c>
    </row>
    <row r="7658" spans="1:29" x14ac:dyDescent="0.25">
      <c r="A7658" s="6"/>
      <c r="B7658" s="10"/>
      <c r="C7658" s="6"/>
      <c r="D7658" s="6"/>
      <c r="E7658" s="6"/>
      <c r="F7658" s="6"/>
      <c r="G7658" s="6"/>
      <c r="H7658" s="6"/>
      <c r="I7658" s="6"/>
      <c r="J7658" s="6"/>
      <c r="K7658" s="6"/>
      <c r="L7658" s="6"/>
      <c r="M7658" s="6"/>
      <c r="N7658" s="6"/>
      <c r="O7658" s="6"/>
      <c r="P7658" s="10"/>
      <c r="Q7658" s="15" t="str">
        <f t="shared" ca="1" si="241"/>
        <v>-</v>
      </c>
      <c r="R7658" s="6"/>
      <c r="S7658" s="6"/>
      <c r="T7658" s="6"/>
      <c r="U7658" s="6"/>
      <c r="V7658" s="6"/>
      <c r="W7658" s="6" t="str">
        <f t="shared" si="240"/>
        <v>-</v>
      </c>
      <c r="X7658" s="6"/>
      <c r="Y7658" s="6"/>
      <c r="Z7658" s="6"/>
      <c r="AA7658" s="6"/>
      <c r="AB7658" s="6"/>
      <c r="AC7658" s="6"/>
    </row>
    <row r="7659" spans="1:29" x14ac:dyDescent="0.25">
      <c r="Q7659" s="12" t="str">
        <f t="shared" ca="1" si="241"/>
        <v>-</v>
      </c>
      <c r="W7659" t="str">
        <f t="shared" si="240"/>
        <v>-</v>
      </c>
    </row>
    <row r="7660" spans="1:29" x14ac:dyDescent="0.25">
      <c r="A7660" s="6"/>
      <c r="B7660" s="10"/>
      <c r="C7660" s="6"/>
      <c r="D7660" s="6"/>
      <c r="E7660" s="6"/>
      <c r="F7660" s="6"/>
      <c r="G7660" s="6"/>
      <c r="H7660" s="6"/>
      <c r="I7660" s="6"/>
      <c r="J7660" s="6"/>
      <c r="K7660" s="6"/>
      <c r="L7660" s="6"/>
      <c r="M7660" s="6"/>
      <c r="N7660" s="6"/>
      <c r="O7660" s="6"/>
      <c r="P7660" s="10"/>
      <c r="Q7660" s="15" t="str">
        <f t="shared" ca="1" si="241"/>
        <v>-</v>
      </c>
      <c r="R7660" s="6"/>
      <c r="S7660" s="6"/>
      <c r="T7660" s="6"/>
      <c r="U7660" s="6"/>
      <c r="V7660" s="6"/>
      <c r="W7660" s="6" t="str">
        <f t="shared" si="240"/>
        <v>-</v>
      </c>
      <c r="X7660" s="6"/>
      <c r="Y7660" s="6"/>
      <c r="Z7660" s="6"/>
      <c r="AA7660" s="6"/>
      <c r="AB7660" s="6"/>
      <c r="AC7660" s="6"/>
    </row>
    <row r="7661" spans="1:29" x14ac:dyDescent="0.25">
      <c r="Q7661" s="12" t="str">
        <f t="shared" ca="1" si="241"/>
        <v>-</v>
      </c>
      <c r="W7661" t="str">
        <f t="shared" si="240"/>
        <v>-</v>
      </c>
    </row>
    <row r="7662" spans="1:29" x14ac:dyDescent="0.25">
      <c r="A7662" s="6"/>
      <c r="B7662" s="10"/>
      <c r="C7662" s="6"/>
      <c r="D7662" s="6"/>
      <c r="E7662" s="6"/>
      <c r="F7662" s="6"/>
      <c r="G7662" s="6"/>
      <c r="H7662" s="6"/>
      <c r="I7662" s="6"/>
      <c r="J7662" s="6"/>
      <c r="K7662" s="6"/>
      <c r="L7662" s="6"/>
      <c r="M7662" s="6"/>
      <c r="N7662" s="6"/>
      <c r="O7662" s="6"/>
      <c r="P7662" s="10"/>
      <c r="Q7662" s="15" t="str">
        <f t="shared" ca="1" si="241"/>
        <v>-</v>
      </c>
      <c r="R7662" s="6"/>
      <c r="S7662" s="6"/>
      <c r="T7662" s="6"/>
      <c r="U7662" s="6"/>
      <c r="V7662" s="6"/>
      <c r="W7662" s="6" t="str">
        <f t="shared" si="240"/>
        <v>-</v>
      </c>
      <c r="X7662" s="6"/>
      <c r="Y7662" s="6"/>
      <c r="Z7662" s="6"/>
      <c r="AA7662" s="6"/>
      <c r="AB7662" s="6"/>
      <c r="AC7662" s="6"/>
    </row>
    <row r="7663" spans="1:29" x14ac:dyDescent="0.25">
      <c r="Q7663" s="12" t="str">
        <f t="shared" ca="1" si="241"/>
        <v>-</v>
      </c>
      <c r="W7663" t="str">
        <f t="shared" si="240"/>
        <v>-</v>
      </c>
    </row>
    <row r="7664" spans="1:29" x14ac:dyDescent="0.25">
      <c r="A7664" s="6"/>
      <c r="B7664" s="10"/>
      <c r="C7664" s="6"/>
      <c r="D7664" s="6"/>
      <c r="E7664" s="6"/>
      <c r="F7664" s="6"/>
      <c r="G7664" s="6"/>
      <c r="H7664" s="6"/>
      <c r="I7664" s="6"/>
      <c r="J7664" s="6"/>
      <c r="K7664" s="6"/>
      <c r="L7664" s="6"/>
      <c r="M7664" s="6"/>
      <c r="N7664" s="6"/>
      <c r="O7664" s="6"/>
      <c r="P7664" s="10"/>
      <c r="Q7664" s="15" t="str">
        <f t="shared" ca="1" si="241"/>
        <v>-</v>
      </c>
      <c r="R7664" s="6"/>
      <c r="S7664" s="6"/>
      <c r="T7664" s="6"/>
      <c r="U7664" s="6"/>
      <c r="V7664" s="6"/>
      <c r="W7664" s="6" t="str">
        <f t="shared" si="240"/>
        <v>-</v>
      </c>
      <c r="X7664" s="6"/>
      <c r="Y7664" s="6"/>
      <c r="Z7664" s="6"/>
      <c r="AA7664" s="6"/>
      <c r="AB7664" s="6"/>
      <c r="AC7664" s="6"/>
    </row>
    <row r="7665" spans="1:29" x14ac:dyDescent="0.25">
      <c r="Q7665" s="12" t="str">
        <f t="shared" ca="1" si="241"/>
        <v>-</v>
      </c>
      <c r="W7665" t="str">
        <f t="shared" si="240"/>
        <v>-</v>
      </c>
    </row>
    <row r="7666" spans="1:29" x14ac:dyDescent="0.25">
      <c r="A7666" s="6"/>
      <c r="B7666" s="10"/>
      <c r="C7666" s="6"/>
      <c r="D7666" s="6"/>
      <c r="E7666" s="6"/>
      <c r="F7666" s="6"/>
      <c r="G7666" s="6"/>
      <c r="H7666" s="6"/>
      <c r="I7666" s="6"/>
      <c r="J7666" s="6"/>
      <c r="K7666" s="6"/>
      <c r="L7666" s="6"/>
      <c r="M7666" s="6"/>
      <c r="N7666" s="6"/>
      <c r="O7666" s="6"/>
      <c r="P7666" s="10"/>
      <c r="Q7666" s="15" t="str">
        <f t="shared" ca="1" si="241"/>
        <v>-</v>
      </c>
      <c r="R7666" s="6"/>
      <c r="S7666" s="6"/>
      <c r="T7666" s="6"/>
      <c r="U7666" s="6"/>
      <c r="V7666" s="6"/>
      <c r="W7666" s="6" t="str">
        <f t="shared" si="240"/>
        <v>-</v>
      </c>
      <c r="X7666" s="6"/>
      <c r="Y7666" s="6"/>
      <c r="Z7666" s="6"/>
      <c r="AA7666" s="6"/>
      <c r="AB7666" s="6"/>
      <c r="AC7666" s="6"/>
    </row>
    <row r="7667" spans="1:29" x14ac:dyDescent="0.25">
      <c r="Q7667" s="12" t="str">
        <f t="shared" ca="1" si="241"/>
        <v>-</v>
      </c>
      <c r="W7667" t="str">
        <f t="shared" si="240"/>
        <v>-</v>
      </c>
    </row>
    <row r="7668" spans="1:29" x14ac:dyDescent="0.25">
      <c r="A7668" s="6"/>
      <c r="B7668" s="10"/>
      <c r="C7668" s="6"/>
      <c r="D7668" s="6"/>
      <c r="E7668" s="6"/>
      <c r="F7668" s="6"/>
      <c r="G7668" s="6"/>
      <c r="H7668" s="6"/>
      <c r="I7668" s="6"/>
      <c r="J7668" s="6"/>
      <c r="K7668" s="6"/>
      <c r="L7668" s="6"/>
      <c r="M7668" s="6"/>
      <c r="N7668" s="6"/>
      <c r="O7668" s="6"/>
      <c r="P7668" s="10"/>
      <c r="Q7668" s="15" t="str">
        <f t="shared" ca="1" si="241"/>
        <v>-</v>
      </c>
      <c r="R7668" s="6"/>
      <c r="S7668" s="6"/>
      <c r="T7668" s="6"/>
      <c r="U7668" s="6"/>
      <c r="V7668" s="6"/>
      <c r="W7668" s="6" t="str">
        <f t="shared" si="240"/>
        <v>-</v>
      </c>
      <c r="X7668" s="6"/>
      <c r="Y7668" s="6"/>
      <c r="Z7668" s="6"/>
      <c r="AA7668" s="6"/>
      <c r="AB7668" s="6"/>
      <c r="AC7668" s="6"/>
    </row>
    <row r="7669" spans="1:29" x14ac:dyDescent="0.25">
      <c r="Q7669" s="12" t="str">
        <f t="shared" ca="1" si="241"/>
        <v>-</v>
      </c>
      <c r="W7669" t="str">
        <f t="shared" si="240"/>
        <v>-</v>
      </c>
    </row>
    <row r="7670" spans="1:29" x14ac:dyDescent="0.25">
      <c r="A7670" s="6"/>
      <c r="B7670" s="10"/>
      <c r="C7670" s="6"/>
      <c r="D7670" s="6"/>
      <c r="E7670" s="6"/>
      <c r="F7670" s="6"/>
      <c r="G7670" s="6"/>
      <c r="H7670" s="6"/>
      <c r="I7670" s="6"/>
      <c r="J7670" s="6"/>
      <c r="K7670" s="6"/>
      <c r="L7670" s="6"/>
      <c r="M7670" s="6"/>
      <c r="N7670" s="6"/>
      <c r="O7670" s="6"/>
      <c r="P7670" s="10"/>
      <c r="Q7670" s="15" t="str">
        <f t="shared" ca="1" si="241"/>
        <v>-</v>
      </c>
      <c r="R7670" s="6"/>
      <c r="S7670" s="6"/>
      <c r="T7670" s="6"/>
      <c r="U7670" s="6"/>
      <c r="V7670" s="6"/>
      <c r="W7670" s="6" t="str">
        <f t="shared" si="240"/>
        <v>-</v>
      </c>
      <c r="X7670" s="6"/>
      <c r="Y7670" s="6"/>
      <c r="Z7670" s="6"/>
      <c r="AA7670" s="6"/>
      <c r="AB7670" s="6"/>
      <c r="AC7670" s="6"/>
    </row>
    <row r="7671" spans="1:29" x14ac:dyDescent="0.25">
      <c r="Q7671" s="12" t="str">
        <f t="shared" ca="1" si="241"/>
        <v>-</v>
      </c>
      <c r="W7671" t="str">
        <f t="shared" si="240"/>
        <v>-</v>
      </c>
    </row>
    <row r="7672" spans="1:29" x14ac:dyDescent="0.25">
      <c r="A7672" s="6"/>
      <c r="B7672" s="10"/>
      <c r="C7672" s="6"/>
      <c r="D7672" s="6"/>
      <c r="E7672" s="6"/>
      <c r="F7672" s="6"/>
      <c r="G7672" s="6"/>
      <c r="H7672" s="6"/>
      <c r="I7672" s="6"/>
      <c r="J7672" s="6"/>
      <c r="K7672" s="6"/>
      <c r="L7672" s="6"/>
      <c r="M7672" s="6"/>
      <c r="N7672" s="6"/>
      <c r="O7672" s="6"/>
      <c r="P7672" s="10"/>
      <c r="Q7672" s="15" t="str">
        <f t="shared" ca="1" si="241"/>
        <v>-</v>
      </c>
      <c r="R7672" s="6"/>
      <c r="S7672" s="6"/>
      <c r="T7672" s="6"/>
      <c r="U7672" s="6"/>
      <c r="V7672" s="6"/>
      <c r="W7672" s="6" t="str">
        <f t="shared" si="240"/>
        <v>-</v>
      </c>
      <c r="X7672" s="6"/>
      <c r="Y7672" s="6"/>
      <c r="Z7672" s="6"/>
      <c r="AA7672" s="6"/>
      <c r="AB7672" s="6"/>
      <c r="AC7672" s="6"/>
    </row>
    <row r="7673" spans="1:29" x14ac:dyDescent="0.25">
      <c r="Q7673" s="12" t="str">
        <f t="shared" ca="1" si="241"/>
        <v>-</v>
      </c>
      <c r="W7673" t="str">
        <f t="shared" si="240"/>
        <v>-</v>
      </c>
    </row>
    <row r="7674" spans="1:29" x14ac:dyDescent="0.25">
      <c r="A7674" s="6"/>
      <c r="B7674" s="10"/>
      <c r="C7674" s="6"/>
      <c r="D7674" s="6"/>
      <c r="E7674" s="6"/>
      <c r="F7674" s="6"/>
      <c r="G7674" s="6"/>
      <c r="H7674" s="6"/>
      <c r="I7674" s="6"/>
      <c r="J7674" s="6"/>
      <c r="K7674" s="6"/>
      <c r="L7674" s="6"/>
      <c r="M7674" s="6"/>
      <c r="N7674" s="6"/>
      <c r="O7674" s="6"/>
      <c r="P7674" s="10"/>
      <c r="Q7674" s="15" t="str">
        <f t="shared" ca="1" si="241"/>
        <v>-</v>
      </c>
      <c r="R7674" s="6"/>
      <c r="S7674" s="6"/>
      <c r="T7674" s="6"/>
      <c r="U7674" s="6"/>
      <c r="V7674" s="6"/>
      <c r="W7674" s="6" t="str">
        <f t="shared" si="240"/>
        <v>-</v>
      </c>
      <c r="X7674" s="6"/>
      <c r="Y7674" s="6"/>
      <c r="Z7674" s="6"/>
      <c r="AA7674" s="6"/>
      <c r="AB7674" s="6"/>
      <c r="AC7674" s="6"/>
    </row>
    <row r="7675" spans="1:29" x14ac:dyDescent="0.25">
      <c r="Q7675" s="12" t="str">
        <f t="shared" ca="1" si="241"/>
        <v>-</v>
      </c>
      <c r="W7675" t="str">
        <f t="shared" si="240"/>
        <v>-</v>
      </c>
    </row>
    <row r="7676" spans="1:29" x14ac:dyDescent="0.25">
      <c r="A7676" s="6"/>
      <c r="B7676" s="10"/>
      <c r="C7676" s="6"/>
      <c r="D7676" s="6"/>
      <c r="E7676" s="6"/>
      <c r="F7676" s="6"/>
      <c r="G7676" s="6"/>
      <c r="H7676" s="6"/>
      <c r="I7676" s="6"/>
      <c r="J7676" s="6"/>
      <c r="K7676" s="6"/>
      <c r="L7676" s="6"/>
      <c r="M7676" s="6"/>
      <c r="N7676" s="6"/>
      <c r="O7676" s="6"/>
      <c r="P7676" s="10"/>
      <c r="Q7676" s="15" t="str">
        <f t="shared" ca="1" si="241"/>
        <v>-</v>
      </c>
      <c r="R7676" s="6"/>
      <c r="S7676" s="6"/>
      <c r="T7676" s="6"/>
      <c r="U7676" s="6"/>
      <c r="V7676" s="6"/>
      <c r="W7676" s="6" t="str">
        <f t="shared" si="240"/>
        <v>-</v>
      </c>
      <c r="X7676" s="6"/>
      <c r="Y7676" s="6"/>
      <c r="Z7676" s="6"/>
      <c r="AA7676" s="6"/>
      <c r="AB7676" s="6"/>
      <c r="AC7676" s="6"/>
    </row>
    <row r="7677" spans="1:29" x14ac:dyDescent="0.25">
      <c r="Q7677" s="12" t="str">
        <f t="shared" ca="1" si="241"/>
        <v>-</v>
      </c>
      <c r="W7677" t="str">
        <f t="shared" si="240"/>
        <v>-</v>
      </c>
    </row>
    <row r="7678" spans="1:29" x14ac:dyDescent="0.25">
      <c r="A7678" s="6"/>
      <c r="B7678" s="10"/>
      <c r="C7678" s="6"/>
      <c r="D7678" s="6"/>
      <c r="E7678" s="6"/>
      <c r="F7678" s="6"/>
      <c r="G7678" s="6"/>
      <c r="H7678" s="6"/>
      <c r="I7678" s="6"/>
      <c r="J7678" s="6"/>
      <c r="K7678" s="6"/>
      <c r="L7678" s="6"/>
      <c r="M7678" s="6"/>
      <c r="N7678" s="6"/>
      <c r="O7678" s="6"/>
      <c r="P7678" s="10"/>
      <c r="Q7678" s="15" t="str">
        <f t="shared" ca="1" si="241"/>
        <v>-</v>
      </c>
      <c r="R7678" s="6"/>
      <c r="S7678" s="6"/>
      <c r="T7678" s="6"/>
      <c r="U7678" s="6"/>
      <c r="V7678" s="6"/>
      <c r="W7678" s="6" t="str">
        <f t="shared" si="240"/>
        <v>-</v>
      </c>
      <c r="X7678" s="6"/>
      <c r="Y7678" s="6"/>
      <c r="Z7678" s="6"/>
      <c r="AA7678" s="6"/>
      <c r="AB7678" s="6"/>
      <c r="AC7678" s="6"/>
    </row>
    <row r="7679" spans="1:29" x14ac:dyDescent="0.25">
      <c r="Q7679" s="12" t="str">
        <f t="shared" ca="1" si="241"/>
        <v>-</v>
      </c>
      <c r="W7679" t="str">
        <f t="shared" si="240"/>
        <v>-</v>
      </c>
    </row>
    <row r="7680" spans="1:29" x14ac:dyDescent="0.25">
      <c r="A7680" s="6"/>
      <c r="B7680" s="10"/>
      <c r="C7680" s="6"/>
      <c r="D7680" s="6"/>
      <c r="E7680" s="6"/>
      <c r="F7680" s="6"/>
      <c r="G7680" s="6"/>
      <c r="H7680" s="6"/>
      <c r="I7680" s="6"/>
      <c r="J7680" s="6"/>
      <c r="K7680" s="6"/>
      <c r="L7680" s="6"/>
      <c r="M7680" s="6"/>
      <c r="N7680" s="6"/>
      <c r="O7680" s="6"/>
      <c r="P7680" s="10"/>
      <c r="Q7680" s="15" t="str">
        <f t="shared" ca="1" si="241"/>
        <v>-</v>
      </c>
      <c r="R7680" s="6"/>
      <c r="S7680" s="6"/>
      <c r="T7680" s="6"/>
      <c r="U7680" s="6"/>
      <c r="V7680" s="6"/>
      <c r="W7680" s="6" t="str">
        <f t="shared" si="240"/>
        <v>-</v>
      </c>
      <c r="X7680" s="6"/>
      <c r="Y7680" s="6"/>
      <c r="Z7680" s="6"/>
      <c r="AA7680" s="6"/>
      <c r="AB7680" s="6"/>
      <c r="AC7680" s="6"/>
    </row>
    <row r="7681" spans="1:29" x14ac:dyDescent="0.25">
      <c r="Q7681" s="12" t="str">
        <f t="shared" ca="1" si="241"/>
        <v>-</v>
      </c>
      <c r="W7681" t="str">
        <f t="shared" si="240"/>
        <v>-</v>
      </c>
    </row>
    <row r="7682" spans="1:29" x14ac:dyDescent="0.25">
      <c r="A7682" s="6"/>
      <c r="B7682" s="10"/>
      <c r="C7682" s="6"/>
      <c r="D7682" s="6"/>
      <c r="E7682" s="6"/>
      <c r="F7682" s="6"/>
      <c r="G7682" s="6"/>
      <c r="H7682" s="6"/>
      <c r="I7682" s="6"/>
      <c r="J7682" s="6"/>
      <c r="K7682" s="6"/>
      <c r="L7682" s="6"/>
      <c r="M7682" s="6"/>
      <c r="N7682" s="6"/>
      <c r="O7682" s="6"/>
      <c r="P7682" s="10"/>
      <c r="Q7682" s="15" t="str">
        <f t="shared" ca="1" si="241"/>
        <v>-</v>
      </c>
      <c r="R7682" s="6"/>
      <c r="S7682" s="6"/>
      <c r="T7682" s="6"/>
      <c r="U7682" s="6"/>
      <c r="V7682" s="6"/>
      <c r="W7682" s="6" t="str">
        <f t="shared" si="240"/>
        <v>-</v>
      </c>
      <c r="X7682" s="6"/>
      <c r="Y7682" s="6"/>
      <c r="Z7682" s="6"/>
      <c r="AA7682" s="6"/>
      <c r="AB7682" s="6"/>
      <c r="AC7682" s="6"/>
    </row>
    <row r="7683" spans="1:29" x14ac:dyDescent="0.25">
      <c r="Q7683" s="12" t="str">
        <f t="shared" ca="1" si="241"/>
        <v>-</v>
      </c>
      <c r="W7683" t="str">
        <f t="shared" si="240"/>
        <v>-</v>
      </c>
    </row>
    <row r="7684" spans="1:29" x14ac:dyDescent="0.25">
      <c r="A7684" s="6"/>
      <c r="B7684" s="10"/>
      <c r="C7684" s="6"/>
      <c r="D7684" s="6"/>
      <c r="E7684" s="6"/>
      <c r="F7684" s="6"/>
      <c r="G7684" s="6"/>
      <c r="H7684" s="6"/>
      <c r="I7684" s="6"/>
      <c r="J7684" s="6"/>
      <c r="K7684" s="6"/>
      <c r="L7684" s="6"/>
      <c r="M7684" s="6"/>
      <c r="N7684" s="6"/>
      <c r="O7684" s="6"/>
      <c r="P7684" s="10"/>
      <c r="Q7684" s="15" t="str">
        <f t="shared" ca="1" si="241"/>
        <v>-</v>
      </c>
      <c r="R7684" s="6"/>
      <c r="S7684" s="6"/>
      <c r="T7684" s="6"/>
      <c r="U7684" s="6"/>
      <c r="V7684" s="6"/>
      <c r="W7684" s="6" t="str">
        <f t="shared" si="240"/>
        <v>-</v>
      </c>
      <c r="X7684" s="6"/>
      <c r="Y7684" s="6"/>
      <c r="Z7684" s="6"/>
      <c r="AA7684" s="6"/>
      <c r="AB7684" s="6"/>
      <c r="AC7684" s="6"/>
    </row>
    <row r="7685" spans="1:29" x14ac:dyDescent="0.25">
      <c r="Q7685" s="12" t="str">
        <f t="shared" ca="1" si="241"/>
        <v>-</v>
      </c>
      <c r="W7685" t="str">
        <f t="shared" si="240"/>
        <v>-</v>
      </c>
    </row>
    <row r="7686" spans="1:29" x14ac:dyDescent="0.25">
      <c r="A7686" s="6"/>
      <c r="B7686" s="10"/>
      <c r="C7686" s="6"/>
      <c r="D7686" s="6"/>
      <c r="E7686" s="6"/>
      <c r="F7686" s="6"/>
      <c r="G7686" s="6"/>
      <c r="H7686" s="6"/>
      <c r="I7686" s="6"/>
      <c r="J7686" s="6"/>
      <c r="K7686" s="6"/>
      <c r="L7686" s="6"/>
      <c r="M7686" s="6"/>
      <c r="N7686" s="6"/>
      <c r="O7686" s="6"/>
      <c r="P7686" s="10"/>
      <c r="Q7686" s="15" t="str">
        <f t="shared" ca="1" si="241"/>
        <v>-</v>
      </c>
      <c r="R7686" s="6"/>
      <c r="S7686" s="6"/>
      <c r="T7686" s="6"/>
      <c r="U7686" s="6"/>
      <c r="V7686" s="6"/>
      <c r="W7686" s="6" t="str">
        <f t="shared" si="240"/>
        <v>-</v>
      </c>
      <c r="X7686" s="6"/>
      <c r="Y7686" s="6"/>
      <c r="Z7686" s="6"/>
      <c r="AA7686" s="6"/>
      <c r="AB7686" s="6"/>
      <c r="AC7686" s="6"/>
    </row>
    <row r="7687" spans="1:29" x14ac:dyDescent="0.25">
      <c r="Q7687" s="12" t="str">
        <f t="shared" ca="1" si="241"/>
        <v>-</v>
      </c>
      <c r="W7687" t="str">
        <f t="shared" si="240"/>
        <v>-</v>
      </c>
    </row>
    <row r="7688" spans="1:29" x14ac:dyDescent="0.25">
      <c r="A7688" s="6"/>
      <c r="B7688" s="10"/>
      <c r="C7688" s="6"/>
      <c r="D7688" s="6"/>
      <c r="E7688" s="6"/>
      <c r="F7688" s="6"/>
      <c r="G7688" s="6"/>
      <c r="H7688" s="6"/>
      <c r="I7688" s="6"/>
      <c r="J7688" s="6"/>
      <c r="K7688" s="6"/>
      <c r="L7688" s="6"/>
      <c r="M7688" s="6"/>
      <c r="N7688" s="6"/>
      <c r="O7688" s="6"/>
      <c r="P7688" s="10"/>
      <c r="Q7688" s="15" t="str">
        <f t="shared" ca="1" si="241"/>
        <v>-</v>
      </c>
      <c r="R7688" s="6"/>
      <c r="S7688" s="6"/>
      <c r="T7688" s="6"/>
      <c r="U7688" s="6"/>
      <c r="V7688" s="6"/>
      <c r="W7688" s="6" t="str">
        <f t="shared" ref="W7688:W7751" si="242">IF(OR(ISBLANK(J7688),ISBLANK(V7688)),"-",(IF(J7688=V7688,"Yes","No")))</f>
        <v>-</v>
      </c>
      <c r="X7688" s="6"/>
      <c r="Y7688" s="6"/>
      <c r="Z7688" s="6"/>
      <c r="AA7688" s="6"/>
      <c r="AB7688" s="6"/>
      <c r="AC7688" s="6"/>
    </row>
    <row r="7689" spans="1:29" x14ac:dyDescent="0.25">
      <c r="Q7689" s="12" t="str">
        <f t="shared" ref="Q7689:Q7752" ca="1" si="243">IF(B7689&gt;1/1/1900, (IF(R7689="Closed",(DATEDIF(B7689,P7689,"d"))-(DATEDIF(M7689,O7689,"d")),IF(OR(R7689="Pending",ISBLANK(P7689)),TODAY()-B7689))),"-")</f>
        <v>-</v>
      </c>
      <c r="W7689" t="str">
        <f t="shared" si="242"/>
        <v>-</v>
      </c>
    </row>
    <row r="7690" spans="1:29" x14ac:dyDescent="0.25">
      <c r="A7690" s="6"/>
      <c r="B7690" s="10"/>
      <c r="C7690" s="6"/>
      <c r="D7690" s="6"/>
      <c r="E7690" s="6"/>
      <c r="F7690" s="6"/>
      <c r="G7690" s="6"/>
      <c r="H7690" s="6"/>
      <c r="I7690" s="6"/>
      <c r="J7690" s="6"/>
      <c r="K7690" s="6"/>
      <c r="L7690" s="6"/>
      <c r="M7690" s="6"/>
      <c r="N7690" s="6"/>
      <c r="O7690" s="6"/>
      <c r="P7690" s="10"/>
      <c r="Q7690" s="15" t="str">
        <f t="shared" ca="1" si="243"/>
        <v>-</v>
      </c>
      <c r="R7690" s="6"/>
      <c r="S7690" s="6"/>
      <c r="T7690" s="6"/>
      <c r="U7690" s="6"/>
      <c r="V7690" s="6"/>
      <c r="W7690" s="6" t="str">
        <f t="shared" si="242"/>
        <v>-</v>
      </c>
      <c r="X7690" s="6"/>
      <c r="Y7690" s="6"/>
      <c r="Z7690" s="6"/>
      <c r="AA7690" s="6"/>
      <c r="AB7690" s="6"/>
      <c r="AC7690" s="6"/>
    </row>
    <row r="7691" spans="1:29" x14ac:dyDescent="0.25">
      <c r="Q7691" s="12" t="str">
        <f t="shared" ca="1" si="243"/>
        <v>-</v>
      </c>
      <c r="W7691" t="str">
        <f t="shared" si="242"/>
        <v>-</v>
      </c>
    </row>
    <row r="7692" spans="1:29" x14ac:dyDescent="0.25">
      <c r="A7692" s="6"/>
      <c r="B7692" s="10"/>
      <c r="C7692" s="6"/>
      <c r="D7692" s="6"/>
      <c r="E7692" s="6"/>
      <c r="F7692" s="6"/>
      <c r="G7692" s="6"/>
      <c r="H7692" s="6"/>
      <c r="I7692" s="6"/>
      <c r="J7692" s="6"/>
      <c r="K7692" s="6"/>
      <c r="L7692" s="6"/>
      <c r="M7692" s="6"/>
      <c r="N7692" s="6"/>
      <c r="O7692" s="6"/>
      <c r="P7692" s="10"/>
      <c r="Q7692" s="15" t="str">
        <f t="shared" ca="1" si="243"/>
        <v>-</v>
      </c>
      <c r="R7692" s="6"/>
      <c r="S7692" s="6"/>
      <c r="T7692" s="6"/>
      <c r="U7692" s="6"/>
      <c r="V7692" s="6"/>
      <c r="W7692" s="6" t="str">
        <f t="shared" si="242"/>
        <v>-</v>
      </c>
      <c r="X7692" s="6"/>
      <c r="Y7692" s="6"/>
      <c r="Z7692" s="6"/>
      <c r="AA7692" s="6"/>
      <c r="AB7692" s="6"/>
      <c r="AC7692" s="6"/>
    </row>
    <row r="7693" spans="1:29" x14ac:dyDescent="0.25">
      <c r="Q7693" s="12" t="str">
        <f t="shared" ca="1" si="243"/>
        <v>-</v>
      </c>
      <c r="W7693" t="str">
        <f t="shared" si="242"/>
        <v>-</v>
      </c>
    </row>
    <row r="7694" spans="1:29" x14ac:dyDescent="0.25">
      <c r="A7694" s="6"/>
      <c r="B7694" s="10"/>
      <c r="C7694" s="6"/>
      <c r="D7694" s="6"/>
      <c r="E7694" s="6"/>
      <c r="F7694" s="6"/>
      <c r="G7694" s="6"/>
      <c r="H7694" s="6"/>
      <c r="I7694" s="6"/>
      <c r="J7694" s="6"/>
      <c r="K7694" s="6"/>
      <c r="L7694" s="6"/>
      <c r="M7694" s="6"/>
      <c r="N7694" s="6"/>
      <c r="O7694" s="6"/>
      <c r="P7694" s="10"/>
      <c r="Q7694" s="15" t="str">
        <f t="shared" ca="1" si="243"/>
        <v>-</v>
      </c>
      <c r="R7694" s="6"/>
      <c r="S7694" s="6"/>
      <c r="T7694" s="6"/>
      <c r="U7694" s="6"/>
      <c r="V7694" s="6"/>
      <c r="W7694" s="6" t="str">
        <f t="shared" si="242"/>
        <v>-</v>
      </c>
      <c r="X7694" s="6"/>
      <c r="Y7694" s="6"/>
      <c r="Z7694" s="6"/>
      <c r="AA7694" s="6"/>
      <c r="AB7694" s="6"/>
      <c r="AC7694" s="6"/>
    </row>
    <row r="7695" spans="1:29" x14ac:dyDescent="0.25">
      <c r="Q7695" s="12" t="str">
        <f t="shared" ca="1" si="243"/>
        <v>-</v>
      </c>
      <c r="W7695" t="str">
        <f t="shared" si="242"/>
        <v>-</v>
      </c>
    </row>
    <row r="7696" spans="1:29" x14ac:dyDescent="0.25">
      <c r="A7696" s="6"/>
      <c r="B7696" s="10"/>
      <c r="C7696" s="6"/>
      <c r="D7696" s="6"/>
      <c r="E7696" s="6"/>
      <c r="F7696" s="6"/>
      <c r="G7696" s="6"/>
      <c r="H7696" s="6"/>
      <c r="I7696" s="6"/>
      <c r="J7696" s="6"/>
      <c r="K7696" s="6"/>
      <c r="L7696" s="6"/>
      <c r="M7696" s="6"/>
      <c r="N7696" s="6"/>
      <c r="O7696" s="6"/>
      <c r="P7696" s="10"/>
      <c r="Q7696" s="15" t="str">
        <f t="shared" ca="1" si="243"/>
        <v>-</v>
      </c>
      <c r="R7696" s="6"/>
      <c r="S7696" s="6"/>
      <c r="T7696" s="6"/>
      <c r="U7696" s="6"/>
      <c r="V7696" s="6"/>
      <c r="W7696" s="6" t="str">
        <f t="shared" si="242"/>
        <v>-</v>
      </c>
      <c r="X7696" s="6"/>
      <c r="Y7696" s="6"/>
      <c r="Z7696" s="6"/>
      <c r="AA7696" s="6"/>
      <c r="AB7696" s="6"/>
      <c r="AC7696" s="6"/>
    </row>
    <row r="7697" spans="1:29" x14ac:dyDescent="0.25">
      <c r="Q7697" s="12" t="str">
        <f t="shared" ca="1" si="243"/>
        <v>-</v>
      </c>
      <c r="W7697" t="str">
        <f t="shared" si="242"/>
        <v>-</v>
      </c>
    </row>
    <row r="7698" spans="1:29" x14ac:dyDescent="0.25">
      <c r="A7698" s="6"/>
      <c r="B7698" s="10"/>
      <c r="C7698" s="6"/>
      <c r="D7698" s="6"/>
      <c r="E7698" s="6"/>
      <c r="F7698" s="6"/>
      <c r="G7698" s="6"/>
      <c r="H7698" s="6"/>
      <c r="I7698" s="6"/>
      <c r="J7698" s="6"/>
      <c r="K7698" s="6"/>
      <c r="L7698" s="6"/>
      <c r="M7698" s="6"/>
      <c r="N7698" s="6"/>
      <c r="O7698" s="6"/>
      <c r="P7698" s="10"/>
      <c r="Q7698" s="15" t="str">
        <f t="shared" ca="1" si="243"/>
        <v>-</v>
      </c>
      <c r="R7698" s="6"/>
      <c r="S7698" s="6"/>
      <c r="T7698" s="6"/>
      <c r="U7698" s="6"/>
      <c r="V7698" s="6"/>
      <c r="W7698" s="6" t="str">
        <f t="shared" si="242"/>
        <v>-</v>
      </c>
      <c r="X7698" s="6"/>
      <c r="Y7698" s="6"/>
      <c r="Z7698" s="6"/>
      <c r="AA7698" s="6"/>
      <c r="AB7698" s="6"/>
      <c r="AC7698" s="6"/>
    </row>
    <row r="7699" spans="1:29" x14ac:dyDescent="0.25">
      <c r="Q7699" s="12" t="str">
        <f t="shared" ca="1" si="243"/>
        <v>-</v>
      </c>
      <c r="W7699" t="str">
        <f t="shared" si="242"/>
        <v>-</v>
      </c>
    </row>
    <row r="7700" spans="1:29" x14ac:dyDescent="0.25">
      <c r="A7700" s="6"/>
      <c r="B7700" s="10"/>
      <c r="C7700" s="6"/>
      <c r="D7700" s="6"/>
      <c r="E7700" s="6"/>
      <c r="F7700" s="6"/>
      <c r="G7700" s="6"/>
      <c r="H7700" s="6"/>
      <c r="I7700" s="6"/>
      <c r="J7700" s="6"/>
      <c r="K7700" s="6"/>
      <c r="L7700" s="6"/>
      <c r="M7700" s="6"/>
      <c r="N7700" s="6"/>
      <c r="O7700" s="6"/>
      <c r="P7700" s="10"/>
      <c r="Q7700" s="15" t="str">
        <f t="shared" ca="1" si="243"/>
        <v>-</v>
      </c>
      <c r="R7700" s="6"/>
      <c r="S7700" s="6"/>
      <c r="T7700" s="6"/>
      <c r="U7700" s="6"/>
      <c r="V7700" s="6"/>
      <c r="W7700" s="6" t="str">
        <f t="shared" si="242"/>
        <v>-</v>
      </c>
      <c r="X7700" s="6"/>
      <c r="Y7700" s="6"/>
      <c r="Z7700" s="6"/>
      <c r="AA7700" s="6"/>
      <c r="AB7700" s="6"/>
      <c r="AC7700" s="6"/>
    </row>
    <row r="7701" spans="1:29" x14ac:dyDescent="0.25">
      <c r="Q7701" s="12" t="str">
        <f t="shared" ca="1" si="243"/>
        <v>-</v>
      </c>
      <c r="W7701" t="str">
        <f t="shared" si="242"/>
        <v>-</v>
      </c>
    </row>
    <row r="7702" spans="1:29" x14ac:dyDescent="0.25">
      <c r="A7702" s="6"/>
      <c r="B7702" s="10"/>
      <c r="C7702" s="6"/>
      <c r="D7702" s="6"/>
      <c r="E7702" s="6"/>
      <c r="F7702" s="6"/>
      <c r="G7702" s="6"/>
      <c r="H7702" s="6"/>
      <c r="I7702" s="6"/>
      <c r="J7702" s="6"/>
      <c r="K7702" s="6"/>
      <c r="L7702" s="6"/>
      <c r="M7702" s="6"/>
      <c r="N7702" s="6"/>
      <c r="O7702" s="6"/>
      <c r="P7702" s="10"/>
      <c r="Q7702" s="15" t="str">
        <f t="shared" ca="1" si="243"/>
        <v>-</v>
      </c>
      <c r="R7702" s="6"/>
      <c r="S7702" s="6"/>
      <c r="T7702" s="6"/>
      <c r="U7702" s="6"/>
      <c r="V7702" s="6"/>
      <c r="W7702" s="6" t="str">
        <f t="shared" si="242"/>
        <v>-</v>
      </c>
      <c r="X7702" s="6"/>
      <c r="Y7702" s="6"/>
      <c r="Z7702" s="6"/>
      <c r="AA7702" s="6"/>
      <c r="AB7702" s="6"/>
      <c r="AC7702" s="6"/>
    </row>
    <row r="7703" spans="1:29" x14ac:dyDescent="0.25">
      <c r="Q7703" s="12" t="str">
        <f t="shared" ca="1" si="243"/>
        <v>-</v>
      </c>
      <c r="W7703" t="str">
        <f t="shared" si="242"/>
        <v>-</v>
      </c>
    </row>
    <row r="7704" spans="1:29" x14ac:dyDescent="0.25">
      <c r="A7704" s="6"/>
      <c r="B7704" s="10"/>
      <c r="C7704" s="6"/>
      <c r="D7704" s="6"/>
      <c r="E7704" s="6"/>
      <c r="F7704" s="6"/>
      <c r="G7704" s="6"/>
      <c r="H7704" s="6"/>
      <c r="I7704" s="6"/>
      <c r="J7704" s="6"/>
      <c r="K7704" s="6"/>
      <c r="L7704" s="6"/>
      <c r="M7704" s="6"/>
      <c r="N7704" s="6"/>
      <c r="O7704" s="6"/>
      <c r="P7704" s="10"/>
      <c r="Q7704" s="15" t="str">
        <f t="shared" ca="1" si="243"/>
        <v>-</v>
      </c>
      <c r="R7704" s="6"/>
      <c r="S7704" s="6"/>
      <c r="T7704" s="6"/>
      <c r="U7704" s="6"/>
      <c r="V7704" s="6"/>
      <c r="W7704" s="6" t="str">
        <f t="shared" si="242"/>
        <v>-</v>
      </c>
      <c r="X7704" s="6"/>
      <c r="Y7704" s="6"/>
      <c r="Z7704" s="6"/>
      <c r="AA7704" s="6"/>
      <c r="AB7704" s="6"/>
      <c r="AC7704" s="6"/>
    </row>
    <row r="7705" spans="1:29" x14ac:dyDescent="0.25">
      <c r="Q7705" s="12" t="str">
        <f t="shared" ca="1" si="243"/>
        <v>-</v>
      </c>
      <c r="W7705" t="str">
        <f t="shared" si="242"/>
        <v>-</v>
      </c>
    </row>
    <row r="7706" spans="1:29" x14ac:dyDescent="0.25">
      <c r="A7706" s="6"/>
      <c r="B7706" s="10"/>
      <c r="C7706" s="6"/>
      <c r="D7706" s="6"/>
      <c r="E7706" s="6"/>
      <c r="F7706" s="6"/>
      <c r="G7706" s="6"/>
      <c r="H7706" s="6"/>
      <c r="I7706" s="6"/>
      <c r="J7706" s="6"/>
      <c r="K7706" s="6"/>
      <c r="L7706" s="6"/>
      <c r="M7706" s="6"/>
      <c r="N7706" s="6"/>
      <c r="O7706" s="6"/>
      <c r="P7706" s="10"/>
      <c r="Q7706" s="15" t="str">
        <f t="shared" ca="1" si="243"/>
        <v>-</v>
      </c>
      <c r="R7706" s="6"/>
      <c r="S7706" s="6"/>
      <c r="T7706" s="6"/>
      <c r="U7706" s="6"/>
      <c r="V7706" s="6"/>
      <c r="W7706" s="6" t="str">
        <f t="shared" si="242"/>
        <v>-</v>
      </c>
      <c r="X7706" s="6"/>
      <c r="Y7706" s="6"/>
      <c r="Z7706" s="6"/>
      <c r="AA7706" s="6"/>
      <c r="AB7706" s="6"/>
      <c r="AC7706" s="6"/>
    </row>
    <row r="7707" spans="1:29" x14ac:dyDescent="0.25">
      <c r="Q7707" s="12" t="str">
        <f t="shared" ca="1" si="243"/>
        <v>-</v>
      </c>
      <c r="W7707" t="str">
        <f t="shared" si="242"/>
        <v>-</v>
      </c>
    </row>
    <row r="7708" spans="1:29" x14ac:dyDescent="0.25">
      <c r="A7708" s="6"/>
      <c r="B7708" s="10"/>
      <c r="C7708" s="6"/>
      <c r="D7708" s="6"/>
      <c r="E7708" s="6"/>
      <c r="F7708" s="6"/>
      <c r="G7708" s="6"/>
      <c r="H7708" s="6"/>
      <c r="I7708" s="6"/>
      <c r="J7708" s="6"/>
      <c r="K7708" s="6"/>
      <c r="L7708" s="6"/>
      <c r="M7708" s="6"/>
      <c r="N7708" s="6"/>
      <c r="O7708" s="6"/>
      <c r="P7708" s="10"/>
      <c r="Q7708" s="15" t="str">
        <f t="shared" ca="1" si="243"/>
        <v>-</v>
      </c>
      <c r="R7708" s="6"/>
      <c r="S7708" s="6"/>
      <c r="T7708" s="6"/>
      <c r="U7708" s="6"/>
      <c r="V7708" s="6"/>
      <c r="W7708" s="6" t="str">
        <f t="shared" si="242"/>
        <v>-</v>
      </c>
      <c r="X7708" s="6"/>
      <c r="Y7708" s="6"/>
      <c r="Z7708" s="6"/>
      <c r="AA7708" s="6"/>
      <c r="AB7708" s="6"/>
      <c r="AC7708" s="6"/>
    </row>
    <row r="7709" spans="1:29" x14ac:dyDescent="0.25">
      <c r="Q7709" s="12" t="str">
        <f t="shared" ca="1" si="243"/>
        <v>-</v>
      </c>
      <c r="W7709" t="str">
        <f t="shared" si="242"/>
        <v>-</v>
      </c>
    </row>
    <row r="7710" spans="1:29" x14ac:dyDescent="0.25">
      <c r="A7710" s="6"/>
      <c r="B7710" s="10"/>
      <c r="C7710" s="6"/>
      <c r="D7710" s="6"/>
      <c r="E7710" s="6"/>
      <c r="F7710" s="6"/>
      <c r="G7710" s="6"/>
      <c r="H7710" s="6"/>
      <c r="I7710" s="6"/>
      <c r="J7710" s="6"/>
      <c r="K7710" s="6"/>
      <c r="L7710" s="6"/>
      <c r="M7710" s="6"/>
      <c r="N7710" s="6"/>
      <c r="O7710" s="6"/>
      <c r="P7710" s="10"/>
      <c r="Q7710" s="15" t="str">
        <f t="shared" ca="1" si="243"/>
        <v>-</v>
      </c>
      <c r="R7710" s="6"/>
      <c r="S7710" s="6"/>
      <c r="T7710" s="6"/>
      <c r="U7710" s="6"/>
      <c r="V7710" s="6"/>
      <c r="W7710" s="6" t="str">
        <f t="shared" si="242"/>
        <v>-</v>
      </c>
      <c r="X7710" s="6"/>
      <c r="Y7710" s="6"/>
      <c r="Z7710" s="6"/>
      <c r="AA7710" s="6"/>
      <c r="AB7710" s="6"/>
      <c r="AC7710" s="6"/>
    </row>
    <row r="7711" spans="1:29" x14ac:dyDescent="0.25">
      <c r="Q7711" s="12" t="str">
        <f t="shared" ca="1" si="243"/>
        <v>-</v>
      </c>
      <c r="W7711" t="str">
        <f t="shared" si="242"/>
        <v>-</v>
      </c>
    </row>
    <row r="7712" spans="1:29" x14ac:dyDescent="0.25">
      <c r="A7712" s="6"/>
      <c r="B7712" s="10"/>
      <c r="C7712" s="6"/>
      <c r="D7712" s="6"/>
      <c r="E7712" s="6"/>
      <c r="F7712" s="6"/>
      <c r="G7712" s="6"/>
      <c r="H7712" s="6"/>
      <c r="I7712" s="6"/>
      <c r="J7712" s="6"/>
      <c r="K7712" s="6"/>
      <c r="L7712" s="6"/>
      <c r="M7712" s="6"/>
      <c r="N7712" s="6"/>
      <c r="O7712" s="6"/>
      <c r="P7712" s="10"/>
      <c r="Q7712" s="15" t="str">
        <f t="shared" ca="1" si="243"/>
        <v>-</v>
      </c>
      <c r="R7712" s="6"/>
      <c r="S7712" s="6"/>
      <c r="T7712" s="6"/>
      <c r="U7712" s="6"/>
      <c r="V7712" s="6"/>
      <c r="W7712" s="6" t="str">
        <f t="shared" si="242"/>
        <v>-</v>
      </c>
      <c r="X7712" s="6"/>
      <c r="Y7712" s="6"/>
      <c r="Z7712" s="6"/>
      <c r="AA7712" s="6"/>
      <c r="AB7712" s="6"/>
      <c r="AC7712" s="6"/>
    </row>
    <row r="7713" spans="1:29" x14ac:dyDescent="0.25">
      <c r="Q7713" s="12" t="str">
        <f t="shared" ca="1" si="243"/>
        <v>-</v>
      </c>
      <c r="W7713" t="str">
        <f t="shared" si="242"/>
        <v>-</v>
      </c>
    </row>
    <row r="7714" spans="1:29" x14ac:dyDescent="0.25">
      <c r="A7714" s="6"/>
      <c r="B7714" s="10"/>
      <c r="C7714" s="6"/>
      <c r="D7714" s="6"/>
      <c r="E7714" s="6"/>
      <c r="F7714" s="6"/>
      <c r="G7714" s="6"/>
      <c r="H7714" s="6"/>
      <c r="I7714" s="6"/>
      <c r="J7714" s="6"/>
      <c r="K7714" s="6"/>
      <c r="L7714" s="6"/>
      <c r="M7714" s="6"/>
      <c r="N7714" s="6"/>
      <c r="O7714" s="6"/>
      <c r="P7714" s="10"/>
      <c r="Q7714" s="15" t="str">
        <f t="shared" ca="1" si="243"/>
        <v>-</v>
      </c>
      <c r="R7714" s="6"/>
      <c r="S7714" s="6"/>
      <c r="T7714" s="6"/>
      <c r="U7714" s="6"/>
      <c r="V7714" s="6"/>
      <c r="W7714" s="6" t="str">
        <f t="shared" si="242"/>
        <v>-</v>
      </c>
      <c r="X7714" s="6"/>
      <c r="Y7714" s="6"/>
      <c r="Z7714" s="6"/>
      <c r="AA7714" s="6"/>
      <c r="AB7714" s="6"/>
      <c r="AC7714" s="6"/>
    </row>
    <row r="7715" spans="1:29" x14ac:dyDescent="0.25">
      <c r="Q7715" s="12" t="str">
        <f t="shared" ca="1" si="243"/>
        <v>-</v>
      </c>
      <c r="W7715" t="str">
        <f t="shared" si="242"/>
        <v>-</v>
      </c>
    </row>
    <row r="7716" spans="1:29" x14ac:dyDescent="0.25">
      <c r="A7716" s="6"/>
      <c r="B7716" s="10"/>
      <c r="C7716" s="6"/>
      <c r="D7716" s="6"/>
      <c r="E7716" s="6"/>
      <c r="F7716" s="6"/>
      <c r="G7716" s="6"/>
      <c r="H7716" s="6"/>
      <c r="I7716" s="6"/>
      <c r="J7716" s="6"/>
      <c r="K7716" s="6"/>
      <c r="L7716" s="6"/>
      <c r="M7716" s="6"/>
      <c r="N7716" s="6"/>
      <c r="O7716" s="6"/>
      <c r="P7716" s="10"/>
      <c r="Q7716" s="15" t="str">
        <f t="shared" ca="1" si="243"/>
        <v>-</v>
      </c>
      <c r="R7716" s="6"/>
      <c r="S7716" s="6"/>
      <c r="T7716" s="6"/>
      <c r="U7716" s="6"/>
      <c r="V7716" s="6"/>
      <c r="W7716" s="6" t="str">
        <f t="shared" si="242"/>
        <v>-</v>
      </c>
      <c r="X7716" s="6"/>
      <c r="Y7716" s="6"/>
      <c r="Z7716" s="6"/>
      <c r="AA7716" s="6"/>
      <c r="AB7716" s="6"/>
      <c r="AC7716" s="6"/>
    </row>
    <row r="7717" spans="1:29" x14ac:dyDescent="0.25">
      <c r="Q7717" s="12" t="str">
        <f t="shared" ca="1" si="243"/>
        <v>-</v>
      </c>
      <c r="W7717" t="str">
        <f t="shared" si="242"/>
        <v>-</v>
      </c>
    </row>
    <row r="7718" spans="1:29" x14ac:dyDescent="0.25">
      <c r="A7718" s="6"/>
      <c r="B7718" s="10"/>
      <c r="C7718" s="6"/>
      <c r="D7718" s="6"/>
      <c r="E7718" s="6"/>
      <c r="F7718" s="6"/>
      <c r="G7718" s="6"/>
      <c r="H7718" s="6"/>
      <c r="I7718" s="6"/>
      <c r="J7718" s="6"/>
      <c r="K7718" s="6"/>
      <c r="L7718" s="6"/>
      <c r="M7718" s="6"/>
      <c r="N7718" s="6"/>
      <c r="O7718" s="6"/>
      <c r="P7718" s="10"/>
      <c r="Q7718" s="15" t="str">
        <f t="shared" ca="1" si="243"/>
        <v>-</v>
      </c>
      <c r="R7718" s="6"/>
      <c r="S7718" s="6"/>
      <c r="T7718" s="6"/>
      <c r="U7718" s="6"/>
      <c r="V7718" s="6"/>
      <c r="W7718" s="6" t="str">
        <f t="shared" si="242"/>
        <v>-</v>
      </c>
      <c r="X7718" s="6"/>
      <c r="Y7718" s="6"/>
      <c r="Z7718" s="6"/>
      <c r="AA7718" s="6"/>
      <c r="AB7718" s="6"/>
      <c r="AC7718" s="6"/>
    </row>
    <row r="7719" spans="1:29" x14ac:dyDescent="0.25">
      <c r="Q7719" s="12" t="str">
        <f t="shared" ca="1" si="243"/>
        <v>-</v>
      </c>
      <c r="W7719" t="str">
        <f t="shared" si="242"/>
        <v>-</v>
      </c>
    </row>
    <row r="7720" spans="1:29" x14ac:dyDescent="0.25">
      <c r="A7720" s="6"/>
      <c r="B7720" s="10"/>
      <c r="C7720" s="6"/>
      <c r="D7720" s="6"/>
      <c r="E7720" s="6"/>
      <c r="F7720" s="6"/>
      <c r="G7720" s="6"/>
      <c r="H7720" s="6"/>
      <c r="I7720" s="6"/>
      <c r="J7720" s="6"/>
      <c r="K7720" s="6"/>
      <c r="L7720" s="6"/>
      <c r="M7720" s="6"/>
      <c r="N7720" s="6"/>
      <c r="O7720" s="6"/>
      <c r="P7720" s="10"/>
      <c r="Q7720" s="15" t="str">
        <f t="shared" ca="1" si="243"/>
        <v>-</v>
      </c>
      <c r="R7720" s="6"/>
      <c r="S7720" s="6"/>
      <c r="T7720" s="6"/>
      <c r="U7720" s="6"/>
      <c r="V7720" s="6"/>
      <c r="W7720" s="6" t="str">
        <f t="shared" si="242"/>
        <v>-</v>
      </c>
      <c r="X7720" s="6"/>
      <c r="Y7720" s="6"/>
      <c r="Z7720" s="6"/>
      <c r="AA7720" s="6"/>
      <c r="AB7720" s="6"/>
      <c r="AC7720" s="6"/>
    </row>
    <row r="7721" spans="1:29" x14ac:dyDescent="0.25">
      <c r="Q7721" s="12" t="str">
        <f t="shared" ca="1" si="243"/>
        <v>-</v>
      </c>
      <c r="W7721" t="str">
        <f t="shared" si="242"/>
        <v>-</v>
      </c>
    </row>
    <row r="7722" spans="1:29" x14ac:dyDescent="0.25">
      <c r="A7722" s="6"/>
      <c r="B7722" s="10"/>
      <c r="C7722" s="6"/>
      <c r="D7722" s="6"/>
      <c r="E7722" s="6"/>
      <c r="F7722" s="6"/>
      <c r="G7722" s="6"/>
      <c r="H7722" s="6"/>
      <c r="I7722" s="6"/>
      <c r="J7722" s="6"/>
      <c r="K7722" s="6"/>
      <c r="L7722" s="6"/>
      <c r="M7722" s="6"/>
      <c r="N7722" s="6"/>
      <c r="O7722" s="6"/>
      <c r="P7722" s="10"/>
      <c r="Q7722" s="15" t="str">
        <f t="shared" ca="1" si="243"/>
        <v>-</v>
      </c>
      <c r="R7722" s="6"/>
      <c r="S7722" s="6"/>
      <c r="T7722" s="6"/>
      <c r="U7722" s="6"/>
      <c r="V7722" s="6"/>
      <c r="W7722" s="6" t="str">
        <f t="shared" si="242"/>
        <v>-</v>
      </c>
      <c r="X7722" s="6"/>
      <c r="Y7722" s="6"/>
      <c r="Z7722" s="6"/>
      <c r="AA7722" s="6"/>
      <c r="AB7722" s="6"/>
      <c r="AC7722" s="6"/>
    </row>
    <row r="7723" spans="1:29" x14ac:dyDescent="0.25">
      <c r="Q7723" s="12" t="str">
        <f t="shared" ca="1" si="243"/>
        <v>-</v>
      </c>
      <c r="W7723" t="str">
        <f t="shared" si="242"/>
        <v>-</v>
      </c>
    </row>
    <row r="7724" spans="1:29" x14ac:dyDescent="0.25">
      <c r="A7724" s="6"/>
      <c r="B7724" s="10"/>
      <c r="C7724" s="6"/>
      <c r="D7724" s="6"/>
      <c r="E7724" s="6"/>
      <c r="F7724" s="6"/>
      <c r="G7724" s="6"/>
      <c r="H7724" s="6"/>
      <c r="I7724" s="6"/>
      <c r="J7724" s="6"/>
      <c r="K7724" s="6"/>
      <c r="L7724" s="6"/>
      <c r="M7724" s="6"/>
      <c r="N7724" s="6"/>
      <c r="O7724" s="6"/>
      <c r="P7724" s="10"/>
      <c r="Q7724" s="15" t="str">
        <f t="shared" ca="1" si="243"/>
        <v>-</v>
      </c>
      <c r="R7724" s="6"/>
      <c r="S7724" s="6"/>
      <c r="T7724" s="6"/>
      <c r="U7724" s="6"/>
      <c r="V7724" s="6"/>
      <c r="W7724" s="6" t="str">
        <f t="shared" si="242"/>
        <v>-</v>
      </c>
      <c r="X7724" s="6"/>
      <c r="Y7724" s="6"/>
      <c r="Z7724" s="6"/>
      <c r="AA7724" s="6"/>
      <c r="AB7724" s="6"/>
      <c r="AC7724" s="6"/>
    </row>
    <row r="7725" spans="1:29" x14ac:dyDescent="0.25">
      <c r="Q7725" s="12" t="str">
        <f t="shared" ca="1" si="243"/>
        <v>-</v>
      </c>
      <c r="W7725" t="str">
        <f t="shared" si="242"/>
        <v>-</v>
      </c>
    </row>
    <row r="7726" spans="1:29" x14ac:dyDescent="0.25">
      <c r="A7726" s="6"/>
      <c r="B7726" s="10"/>
      <c r="C7726" s="6"/>
      <c r="D7726" s="6"/>
      <c r="E7726" s="6"/>
      <c r="F7726" s="6"/>
      <c r="G7726" s="6"/>
      <c r="H7726" s="6"/>
      <c r="I7726" s="6"/>
      <c r="J7726" s="6"/>
      <c r="K7726" s="6"/>
      <c r="L7726" s="6"/>
      <c r="M7726" s="6"/>
      <c r="N7726" s="6"/>
      <c r="O7726" s="6"/>
      <c r="P7726" s="10"/>
      <c r="Q7726" s="15" t="str">
        <f t="shared" ca="1" si="243"/>
        <v>-</v>
      </c>
      <c r="R7726" s="6"/>
      <c r="S7726" s="6"/>
      <c r="T7726" s="6"/>
      <c r="U7726" s="6"/>
      <c r="V7726" s="6"/>
      <c r="W7726" s="6" t="str">
        <f t="shared" si="242"/>
        <v>-</v>
      </c>
      <c r="X7726" s="6"/>
      <c r="Y7726" s="6"/>
      <c r="Z7726" s="6"/>
      <c r="AA7726" s="6"/>
      <c r="AB7726" s="6"/>
      <c r="AC7726" s="6"/>
    </row>
    <row r="7727" spans="1:29" x14ac:dyDescent="0.25">
      <c r="Q7727" s="12" t="str">
        <f t="shared" ca="1" si="243"/>
        <v>-</v>
      </c>
      <c r="W7727" t="str">
        <f t="shared" si="242"/>
        <v>-</v>
      </c>
    </row>
    <row r="7728" spans="1:29" x14ac:dyDescent="0.25">
      <c r="A7728" s="6"/>
      <c r="B7728" s="10"/>
      <c r="C7728" s="6"/>
      <c r="D7728" s="6"/>
      <c r="E7728" s="6"/>
      <c r="F7728" s="6"/>
      <c r="G7728" s="6"/>
      <c r="H7728" s="6"/>
      <c r="I7728" s="6"/>
      <c r="J7728" s="6"/>
      <c r="K7728" s="6"/>
      <c r="L7728" s="6"/>
      <c r="M7728" s="6"/>
      <c r="N7728" s="6"/>
      <c r="O7728" s="6"/>
      <c r="P7728" s="10"/>
      <c r="Q7728" s="15" t="str">
        <f t="shared" ca="1" si="243"/>
        <v>-</v>
      </c>
      <c r="R7728" s="6"/>
      <c r="S7728" s="6"/>
      <c r="T7728" s="6"/>
      <c r="U7728" s="6"/>
      <c r="V7728" s="6"/>
      <c r="W7728" s="6" t="str">
        <f t="shared" si="242"/>
        <v>-</v>
      </c>
      <c r="X7728" s="6"/>
      <c r="Y7728" s="6"/>
      <c r="Z7728" s="6"/>
      <c r="AA7728" s="6"/>
      <c r="AB7728" s="6"/>
      <c r="AC7728" s="6"/>
    </row>
    <row r="7729" spans="1:29" x14ac:dyDescent="0.25">
      <c r="Q7729" s="12" t="str">
        <f t="shared" ca="1" si="243"/>
        <v>-</v>
      </c>
      <c r="W7729" t="str">
        <f t="shared" si="242"/>
        <v>-</v>
      </c>
    </row>
    <row r="7730" spans="1:29" x14ac:dyDescent="0.25">
      <c r="A7730" s="6"/>
      <c r="B7730" s="10"/>
      <c r="C7730" s="6"/>
      <c r="D7730" s="6"/>
      <c r="E7730" s="6"/>
      <c r="F7730" s="6"/>
      <c r="G7730" s="6"/>
      <c r="H7730" s="6"/>
      <c r="I7730" s="6"/>
      <c r="J7730" s="6"/>
      <c r="K7730" s="6"/>
      <c r="L7730" s="6"/>
      <c r="M7730" s="6"/>
      <c r="N7730" s="6"/>
      <c r="O7730" s="6"/>
      <c r="P7730" s="10"/>
      <c r="Q7730" s="15" t="str">
        <f t="shared" ca="1" si="243"/>
        <v>-</v>
      </c>
      <c r="R7730" s="6"/>
      <c r="S7730" s="6"/>
      <c r="T7730" s="6"/>
      <c r="U7730" s="6"/>
      <c r="V7730" s="6"/>
      <c r="W7730" s="6" t="str">
        <f t="shared" si="242"/>
        <v>-</v>
      </c>
      <c r="X7730" s="6"/>
      <c r="Y7730" s="6"/>
      <c r="Z7730" s="6"/>
      <c r="AA7730" s="6"/>
      <c r="AB7730" s="6"/>
      <c r="AC7730" s="6"/>
    </row>
    <row r="7731" spans="1:29" x14ac:dyDescent="0.25">
      <c r="Q7731" s="12" t="str">
        <f t="shared" ca="1" si="243"/>
        <v>-</v>
      </c>
      <c r="W7731" t="str">
        <f t="shared" si="242"/>
        <v>-</v>
      </c>
    </row>
    <row r="7732" spans="1:29" x14ac:dyDescent="0.25">
      <c r="A7732" s="6"/>
      <c r="B7732" s="10"/>
      <c r="C7732" s="6"/>
      <c r="D7732" s="6"/>
      <c r="E7732" s="6"/>
      <c r="F7732" s="6"/>
      <c r="G7732" s="6"/>
      <c r="H7732" s="6"/>
      <c r="I7732" s="6"/>
      <c r="J7732" s="6"/>
      <c r="K7732" s="6"/>
      <c r="L7732" s="6"/>
      <c r="M7732" s="6"/>
      <c r="N7732" s="6"/>
      <c r="O7732" s="6"/>
      <c r="P7732" s="10"/>
      <c r="Q7732" s="15" t="str">
        <f t="shared" ca="1" si="243"/>
        <v>-</v>
      </c>
      <c r="R7732" s="6"/>
      <c r="S7732" s="6"/>
      <c r="T7732" s="6"/>
      <c r="U7732" s="6"/>
      <c r="V7732" s="6"/>
      <c r="W7732" s="6" t="str">
        <f t="shared" si="242"/>
        <v>-</v>
      </c>
      <c r="X7732" s="6"/>
      <c r="Y7732" s="6"/>
      <c r="Z7732" s="6"/>
      <c r="AA7732" s="6"/>
      <c r="AB7732" s="6"/>
      <c r="AC7732" s="6"/>
    </row>
    <row r="7733" spans="1:29" x14ac:dyDescent="0.25">
      <c r="Q7733" s="12" t="str">
        <f t="shared" ca="1" si="243"/>
        <v>-</v>
      </c>
      <c r="W7733" t="str">
        <f t="shared" si="242"/>
        <v>-</v>
      </c>
    </row>
    <row r="7734" spans="1:29" x14ac:dyDescent="0.25">
      <c r="A7734" s="6"/>
      <c r="B7734" s="10"/>
      <c r="C7734" s="6"/>
      <c r="D7734" s="6"/>
      <c r="E7734" s="6"/>
      <c r="F7734" s="6"/>
      <c r="G7734" s="6"/>
      <c r="H7734" s="6"/>
      <c r="I7734" s="6"/>
      <c r="J7734" s="6"/>
      <c r="K7734" s="6"/>
      <c r="L7734" s="6"/>
      <c r="M7734" s="6"/>
      <c r="N7734" s="6"/>
      <c r="O7734" s="6"/>
      <c r="P7734" s="10"/>
      <c r="Q7734" s="15" t="str">
        <f t="shared" ca="1" si="243"/>
        <v>-</v>
      </c>
      <c r="R7734" s="6"/>
      <c r="S7734" s="6"/>
      <c r="T7734" s="6"/>
      <c r="U7734" s="6"/>
      <c r="V7734" s="6"/>
      <c r="W7734" s="6" t="str">
        <f t="shared" si="242"/>
        <v>-</v>
      </c>
      <c r="X7734" s="6"/>
      <c r="Y7734" s="6"/>
      <c r="Z7734" s="6"/>
      <c r="AA7734" s="6"/>
      <c r="AB7734" s="6"/>
      <c r="AC7734" s="6"/>
    </row>
    <row r="7735" spans="1:29" x14ac:dyDescent="0.25">
      <c r="Q7735" s="12" t="str">
        <f t="shared" ca="1" si="243"/>
        <v>-</v>
      </c>
      <c r="W7735" t="str">
        <f t="shared" si="242"/>
        <v>-</v>
      </c>
    </row>
    <row r="7736" spans="1:29" x14ac:dyDescent="0.25">
      <c r="A7736" s="6"/>
      <c r="B7736" s="10"/>
      <c r="C7736" s="6"/>
      <c r="D7736" s="6"/>
      <c r="E7736" s="6"/>
      <c r="F7736" s="6"/>
      <c r="G7736" s="6"/>
      <c r="H7736" s="6"/>
      <c r="I7736" s="6"/>
      <c r="J7736" s="6"/>
      <c r="K7736" s="6"/>
      <c r="L7736" s="6"/>
      <c r="M7736" s="6"/>
      <c r="N7736" s="6"/>
      <c r="O7736" s="6"/>
      <c r="P7736" s="10"/>
      <c r="Q7736" s="15" t="str">
        <f t="shared" ca="1" si="243"/>
        <v>-</v>
      </c>
      <c r="R7736" s="6"/>
      <c r="S7736" s="6"/>
      <c r="T7736" s="6"/>
      <c r="U7736" s="6"/>
      <c r="V7736" s="6"/>
      <c r="W7736" s="6" t="str">
        <f t="shared" si="242"/>
        <v>-</v>
      </c>
      <c r="X7736" s="6"/>
      <c r="Y7736" s="6"/>
      <c r="Z7736" s="6"/>
      <c r="AA7736" s="6"/>
      <c r="AB7736" s="6"/>
      <c r="AC7736" s="6"/>
    </row>
    <row r="7737" spans="1:29" x14ac:dyDescent="0.25">
      <c r="Q7737" s="12" t="str">
        <f t="shared" ca="1" si="243"/>
        <v>-</v>
      </c>
      <c r="W7737" t="str">
        <f t="shared" si="242"/>
        <v>-</v>
      </c>
    </row>
    <row r="7738" spans="1:29" x14ac:dyDescent="0.25">
      <c r="A7738" s="6"/>
      <c r="B7738" s="10"/>
      <c r="C7738" s="6"/>
      <c r="D7738" s="6"/>
      <c r="E7738" s="6"/>
      <c r="F7738" s="6"/>
      <c r="G7738" s="6"/>
      <c r="H7738" s="6"/>
      <c r="I7738" s="6"/>
      <c r="J7738" s="6"/>
      <c r="K7738" s="6"/>
      <c r="L7738" s="6"/>
      <c r="M7738" s="6"/>
      <c r="N7738" s="6"/>
      <c r="O7738" s="6"/>
      <c r="P7738" s="10"/>
      <c r="Q7738" s="15" t="str">
        <f t="shared" ca="1" si="243"/>
        <v>-</v>
      </c>
      <c r="R7738" s="6"/>
      <c r="S7738" s="6"/>
      <c r="T7738" s="6"/>
      <c r="U7738" s="6"/>
      <c r="V7738" s="6"/>
      <c r="W7738" s="6" t="str">
        <f t="shared" si="242"/>
        <v>-</v>
      </c>
      <c r="X7738" s="6"/>
      <c r="Y7738" s="6"/>
      <c r="Z7738" s="6"/>
      <c r="AA7738" s="6"/>
      <c r="AB7738" s="6"/>
      <c r="AC7738" s="6"/>
    </row>
    <row r="7739" spans="1:29" x14ac:dyDescent="0.25">
      <c r="Q7739" s="12" t="str">
        <f t="shared" ca="1" si="243"/>
        <v>-</v>
      </c>
      <c r="W7739" t="str">
        <f t="shared" si="242"/>
        <v>-</v>
      </c>
    </row>
    <row r="7740" spans="1:29" x14ac:dyDescent="0.25">
      <c r="A7740" s="6"/>
      <c r="B7740" s="10"/>
      <c r="C7740" s="6"/>
      <c r="D7740" s="6"/>
      <c r="E7740" s="6"/>
      <c r="F7740" s="6"/>
      <c r="G7740" s="6"/>
      <c r="H7740" s="6"/>
      <c r="I7740" s="6"/>
      <c r="J7740" s="6"/>
      <c r="K7740" s="6"/>
      <c r="L7740" s="6"/>
      <c r="M7740" s="6"/>
      <c r="N7740" s="6"/>
      <c r="O7740" s="6"/>
      <c r="P7740" s="10"/>
      <c r="Q7740" s="15" t="str">
        <f t="shared" ca="1" si="243"/>
        <v>-</v>
      </c>
      <c r="R7740" s="6"/>
      <c r="S7740" s="6"/>
      <c r="T7740" s="6"/>
      <c r="U7740" s="6"/>
      <c r="V7740" s="6"/>
      <c r="W7740" s="6" t="str">
        <f t="shared" si="242"/>
        <v>-</v>
      </c>
      <c r="X7740" s="6"/>
      <c r="Y7740" s="6"/>
      <c r="Z7740" s="6"/>
      <c r="AA7740" s="6"/>
      <c r="AB7740" s="6"/>
      <c r="AC7740" s="6"/>
    </row>
    <row r="7741" spans="1:29" x14ac:dyDescent="0.25">
      <c r="Q7741" s="12" t="str">
        <f t="shared" ca="1" si="243"/>
        <v>-</v>
      </c>
      <c r="W7741" t="str">
        <f t="shared" si="242"/>
        <v>-</v>
      </c>
    </row>
    <row r="7742" spans="1:29" x14ac:dyDescent="0.25">
      <c r="A7742" s="6"/>
      <c r="B7742" s="10"/>
      <c r="C7742" s="6"/>
      <c r="D7742" s="6"/>
      <c r="E7742" s="6"/>
      <c r="F7742" s="6"/>
      <c r="G7742" s="6"/>
      <c r="H7742" s="6"/>
      <c r="I7742" s="6"/>
      <c r="J7742" s="6"/>
      <c r="K7742" s="6"/>
      <c r="L7742" s="6"/>
      <c r="M7742" s="6"/>
      <c r="N7742" s="6"/>
      <c r="O7742" s="6"/>
      <c r="P7742" s="10"/>
      <c r="Q7742" s="15" t="str">
        <f t="shared" ca="1" si="243"/>
        <v>-</v>
      </c>
      <c r="R7742" s="6"/>
      <c r="S7742" s="6"/>
      <c r="T7742" s="6"/>
      <c r="U7742" s="6"/>
      <c r="V7742" s="6"/>
      <c r="W7742" s="6" t="str">
        <f t="shared" si="242"/>
        <v>-</v>
      </c>
      <c r="X7742" s="6"/>
      <c r="Y7742" s="6"/>
      <c r="Z7742" s="6"/>
      <c r="AA7742" s="6"/>
      <c r="AB7742" s="6"/>
      <c r="AC7742" s="6"/>
    </row>
    <row r="7743" spans="1:29" x14ac:dyDescent="0.25">
      <c r="Q7743" s="12" t="str">
        <f t="shared" ca="1" si="243"/>
        <v>-</v>
      </c>
      <c r="W7743" t="str">
        <f t="shared" si="242"/>
        <v>-</v>
      </c>
    </row>
    <row r="7744" spans="1:29" x14ac:dyDescent="0.25">
      <c r="A7744" s="6"/>
      <c r="B7744" s="10"/>
      <c r="C7744" s="6"/>
      <c r="D7744" s="6"/>
      <c r="E7744" s="6"/>
      <c r="F7744" s="6"/>
      <c r="G7744" s="6"/>
      <c r="H7744" s="6"/>
      <c r="I7744" s="6"/>
      <c r="J7744" s="6"/>
      <c r="K7744" s="6"/>
      <c r="L7744" s="6"/>
      <c r="M7744" s="6"/>
      <c r="N7744" s="6"/>
      <c r="O7744" s="6"/>
      <c r="P7744" s="10"/>
      <c r="Q7744" s="15" t="str">
        <f t="shared" ca="1" si="243"/>
        <v>-</v>
      </c>
      <c r="R7744" s="6"/>
      <c r="S7744" s="6"/>
      <c r="T7744" s="6"/>
      <c r="U7744" s="6"/>
      <c r="V7744" s="6"/>
      <c r="W7744" s="6" t="str">
        <f t="shared" si="242"/>
        <v>-</v>
      </c>
      <c r="X7744" s="6"/>
      <c r="Y7744" s="6"/>
      <c r="Z7744" s="6"/>
      <c r="AA7744" s="6"/>
      <c r="AB7744" s="6"/>
      <c r="AC7744" s="6"/>
    </row>
    <row r="7745" spans="1:29" x14ac:dyDescent="0.25">
      <c r="Q7745" s="12" t="str">
        <f t="shared" ca="1" si="243"/>
        <v>-</v>
      </c>
      <c r="W7745" t="str">
        <f t="shared" si="242"/>
        <v>-</v>
      </c>
    </row>
    <row r="7746" spans="1:29" x14ac:dyDescent="0.25">
      <c r="A7746" s="6"/>
      <c r="B7746" s="10"/>
      <c r="C7746" s="6"/>
      <c r="D7746" s="6"/>
      <c r="E7746" s="6"/>
      <c r="F7746" s="6"/>
      <c r="G7746" s="6"/>
      <c r="H7746" s="6"/>
      <c r="I7746" s="6"/>
      <c r="J7746" s="6"/>
      <c r="K7746" s="6"/>
      <c r="L7746" s="6"/>
      <c r="M7746" s="6"/>
      <c r="N7746" s="6"/>
      <c r="O7746" s="6"/>
      <c r="P7746" s="10"/>
      <c r="Q7746" s="15" t="str">
        <f t="shared" ca="1" si="243"/>
        <v>-</v>
      </c>
      <c r="R7746" s="6"/>
      <c r="S7746" s="6"/>
      <c r="T7746" s="6"/>
      <c r="U7746" s="6"/>
      <c r="V7746" s="6"/>
      <c r="W7746" s="6" t="str">
        <f t="shared" si="242"/>
        <v>-</v>
      </c>
      <c r="X7746" s="6"/>
      <c r="Y7746" s="6"/>
      <c r="Z7746" s="6"/>
      <c r="AA7746" s="6"/>
      <c r="AB7746" s="6"/>
      <c r="AC7746" s="6"/>
    </row>
    <row r="7747" spans="1:29" x14ac:dyDescent="0.25">
      <c r="Q7747" s="12" t="str">
        <f t="shared" ca="1" si="243"/>
        <v>-</v>
      </c>
      <c r="W7747" t="str">
        <f t="shared" si="242"/>
        <v>-</v>
      </c>
    </row>
    <row r="7748" spans="1:29" x14ac:dyDescent="0.25">
      <c r="A7748" s="6"/>
      <c r="B7748" s="10"/>
      <c r="C7748" s="6"/>
      <c r="D7748" s="6"/>
      <c r="E7748" s="6"/>
      <c r="F7748" s="6"/>
      <c r="G7748" s="6"/>
      <c r="H7748" s="6"/>
      <c r="I7748" s="6"/>
      <c r="J7748" s="6"/>
      <c r="K7748" s="6"/>
      <c r="L7748" s="6"/>
      <c r="M7748" s="6"/>
      <c r="N7748" s="6"/>
      <c r="O7748" s="6"/>
      <c r="P7748" s="10"/>
      <c r="Q7748" s="15" t="str">
        <f t="shared" ca="1" si="243"/>
        <v>-</v>
      </c>
      <c r="R7748" s="6"/>
      <c r="S7748" s="6"/>
      <c r="T7748" s="6"/>
      <c r="U7748" s="6"/>
      <c r="V7748" s="6"/>
      <c r="W7748" s="6" t="str">
        <f t="shared" si="242"/>
        <v>-</v>
      </c>
      <c r="X7748" s="6"/>
      <c r="Y7748" s="6"/>
      <c r="Z7748" s="6"/>
      <c r="AA7748" s="6"/>
      <c r="AB7748" s="6"/>
      <c r="AC7748" s="6"/>
    </row>
    <row r="7749" spans="1:29" x14ac:dyDescent="0.25">
      <c r="Q7749" s="12" t="str">
        <f t="shared" ca="1" si="243"/>
        <v>-</v>
      </c>
      <c r="W7749" t="str">
        <f t="shared" si="242"/>
        <v>-</v>
      </c>
    </row>
    <row r="7750" spans="1:29" x14ac:dyDescent="0.25">
      <c r="A7750" s="6"/>
      <c r="B7750" s="10"/>
      <c r="C7750" s="6"/>
      <c r="D7750" s="6"/>
      <c r="E7750" s="6"/>
      <c r="F7750" s="6"/>
      <c r="G7750" s="6"/>
      <c r="H7750" s="6"/>
      <c r="I7750" s="6"/>
      <c r="J7750" s="6"/>
      <c r="K7750" s="6"/>
      <c r="L7750" s="6"/>
      <c r="M7750" s="6"/>
      <c r="N7750" s="6"/>
      <c r="O7750" s="6"/>
      <c r="P7750" s="10"/>
      <c r="Q7750" s="15" t="str">
        <f t="shared" ca="1" si="243"/>
        <v>-</v>
      </c>
      <c r="R7750" s="6"/>
      <c r="S7750" s="6"/>
      <c r="T7750" s="6"/>
      <c r="U7750" s="6"/>
      <c r="V7750" s="6"/>
      <c r="W7750" s="6" t="str">
        <f t="shared" si="242"/>
        <v>-</v>
      </c>
      <c r="X7750" s="6"/>
      <c r="Y7750" s="6"/>
      <c r="Z7750" s="6"/>
      <c r="AA7750" s="6"/>
      <c r="AB7750" s="6"/>
      <c r="AC7750" s="6"/>
    </row>
    <row r="7751" spans="1:29" x14ac:dyDescent="0.25">
      <c r="Q7751" s="12" t="str">
        <f t="shared" ca="1" si="243"/>
        <v>-</v>
      </c>
      <c r="W7751" t="str">
        <f t="shared" si="242"/>
        <v>-</v>
      </c>
    </row>
    <row r="7752" spans="1:29" x14ac:dyDescent="0.25">
      <c r="A7752" s="6"/>
      <c r="B7752" s="10"/>
      <c r="C7752" s="6"/>
      <c r="D7752" s="6"/>
      <c r="E7752" s="6"/>
      <c r="F7752" s="6"/>
      <c r="G7752" s="6"/>
      <c r="H7752" s="6"/>
      <c r="I7752" s="6"/>
      <c r="J7752" s="6"/>
      <c r="K7752" s="6"/>
      <c r="L7752" s="6"/>
      <c r="M7752" s="6"/>
      <c r="N7752" s="6"/>
      <c r="O7752" s="6"/>
      <c r="P7752" s="10"/>
      <c r="Q7752" s="15" t="str">
        <f t="shared" ca="1" si="243"/>
        <v>-</v>
      </c>
      <c r="R7752" s="6"/>
      <c r="S7752" s="6"/>
      <c r="T7752" s="6"/>
      <c r="U7752" s="6"/>
      <c r="V7752" s="6"/>
      <c r="W7752" s="6" t="str">
        <f t="shared" ref="W7752:W7815" si="244">IF(OR(ISBLANK(J7752),ISBLANK(V7752)),"-",(IF(J7752=V7752,"Yes","No")))</f>
        <v>-</v>
      </c>
      <c r="X7752" s="6"/>
      <c r="Y7752" s="6"/>
      <c r="Z7752" s="6"/>
      <c r="AA7752" s="6"/>
      <c r="AB7752" s="6"/>
      <c r="AC7752" s="6"/>
    </row>
    <row r="7753" spans="1:29" x14ac:dyDescent="0.25">
      <c r="Q7753" s="12" t="str">
        <f t="shared" ref="Q7753:Q7816" ca="1" si="245">IF(B7753&gt;1/1/1900, (IF(R7753="Closed",(DATEDIF(B7753,P7753,"d"))-(DATEDIF(M7753,O7753,"d")),IF(OR(R7753="Pending",ISBLANK(P7753)),TODAY()-B7753))),"-")</f>
        <v>-</v>
      </c>
      <c r="W7753" t="str">
        <f t="shared" si="244"/>
        <v>-</v>
      </c>
    </row>
    <row r="7754" spans="1:29" x14ac:dyDescent="0.25">
      <c r="A7754" s="6"/>
      <c r="B7754" s="10"/>
      <c r="C7754" s="6"/>
      <c r="D7754" s="6"/>
      <c r="E7754" s="6"/>
      <c r="F7754" s="6"/>
      <c r="G7754" s="6"/>
      <c r="H7754" s="6"/>
      <c r="I7754" s="6"/>
      <c r="J7754" s="6"/>
      <c r="K7754" s="6"/>
      <c r="L7754" s="6"/>
      <c r="M7754" s="6"/>
      <c r="N7754" s="6"/>
      <c r="O7754" s="6"/>
      <c r="P7754" s="10"/>
      <c r="Q7754" s="15" t="str">
        <f t="shared" ca="1" si="245"/>
        <v>-</v>
      </c>
      <c r="R7754" s="6"/>
      <c r="S7754" s="6"/>
      <c r="T7754" s="6"/>
      <c r="U7754" s="6"/>
      <c r="V7754" s="6"/>
      <c r="W7754" s="6" t="str">
        <f t="shared" si="244"/>
        <v>-</v>
      </c>
      <c r="X7754" s="6"/>
      <c r="Y7754" s="6"/>
      <c r="Z7754" s="6"/>
      <c r="AA7754" s="6"/>
      <c r="AB7754" s="6"/>
      <c r="AC7754" s="6"/>
    </row>
    <row r="7755" spans="1:29" x14ac:dyDescent="0.25">
      <c r="Q7755" s="12" t="str">
        <f t="shared" ca="1" si="245"/>
        <v>-</v>
      </c>
      <c r="W7755" t="str">
        <f t="shared" si="244"/>
        <v>-</v>
      </c>
    </row>
    <row r="7756" spans="1:29" x14ac:dyDescent="0.25">
      <c r="A7756" s="6"/>
      <c r="B7756" s="10"/>
      <c r="C7756" s="6"/>
      <c r="D7756" s="6"/>
      <c r="E7756" s="6"/>
      <c r="F7756" s="6"/>
      <c r="G7756" s="6"/>
      <c r="H7756" s="6"/>
      <c r="I7756" s="6"/>
      <c r="J7756" s="6"/>
      <c r="K7756" s="6"/>
      <c r="L7756" s="6"/>
      <c r="M7756" s="6"/>
      <c r="N7756" s="6"/>
      <c r="O7756" s="6"/>
      <c r="P7756" s="10"/>
      <c r="Q7756" s="15" t="str">
        <f t="shared" ca="1" si="245"/>
        <v>-</v>
      </c>
      <c r="R7756" s="6"/>
      <c r="S7756" s="6"/>
      <c r="T7756" s="6"/>
      <c r="U7756" s="6"/>
      <c r="V7756" s="6"/>
      <c r="W7756" s="6" t="str">
        <f t="shared" si="244"/>
        <v>-</v>
      </c>
      <c r="X7756" s="6"/>
      <c r="Y7756" s="6"/>
      <c r="Z7756" s="6"/>
      <c r="AA7756" s="6"/>
      <c r="AB7756" s="6"/>
      <c r="AC7756" s="6"/>
    </row>
    <row r="7757" spans="1:29" x14ac:dyDescent="0.25">
      <c r="Q7757" s="12" t="str">
        <f t="shared" ca="1" si="245"/>
        <v>-</v>
      </c>
      <c r="W7757" t="str">
        <f t="shared" si="244"/>
        <v>-</v>
      </c>
    </row>
    <row r="7758" spans="1:29" x14ac:dyDescent="0.25">
      <c r="A7758" s="6"/>
      <c r="B7758" s="10"/>
      <c r="C7758" s="6"/>
      <c r="D7758" s="6"/>
      <c r="E7758" s="6"/>
      <c r="F7758" s="6"/>
      <c r="G7758" s="6"/>
      <c r="H7758" s="6"/>
      <c r="I7758" s="6"/>
      <c r="J7758" s="6"/>
      <c r="K7758" s="6"/>
      <c r="L7758" s="6"/>
      <c r="M7758" s="6"/>
      <c r="N7758" s="6"/>
      <c r="O7758" s="6"/>
      <c r="P7758" s="10"/>
      <c r="Q7758" s="15" t="str">
        <f t="shared" ca="1" si="245"/>
        <v>-</v>
      </c>
      <c r="R7758" s="6"/>
      <c r="S7758" s="6"/>
      <c r="T7758" s="6"/>
      <c r="U7758" s="6"/>
      <c r="V7758" s="6"/>
      <c r="W7758" s="6" t="str">
        <f t="shared" si="244"/>
        <v>-</v>
      </c>
      <c r="X7758" s="6"/>
      <c r="Y7758" s="6"/>
      <c r="Z7758" s="6"/>
      <c r="AA7758" s="6"/>
      <c r="AB7758" s="6"/>
      <c r="AC7758" s="6"/>
    </row>
    <row r="7759" spans="1:29" x14ac:dyDescent="0.25">
      <c r="Q7759" s="12" t="str">
        <f t="shared" ca="1" si="245"/>
        <v>-</v>
      </c>
      <c r="W7759" t="str">
        <f t="shared" si="244"/>
        <v>-</v>
      </c>
    </row>
    <row r="7760" spans="1:29" x14ac:dyDescent="0.25">
      <c r="A7760" s="6"/>
      <c r="B7760" s="10"/>
      <c r="C7760" s="6"/>
      <c r="D7760" s="6"/>
      <c r="E7760" s="6"/>
      <c r="F7760" s="6"/>
      <c r="G7760" s="6"/>
      <c r="H7760" s="6"/>
      <c r="I7760" s="6"/>
      <c r="J7760" s="6"/>
      <c r="K7760" s="6"/>
      <c r="L7760" s="6"/>
      <c r="M7760" s="6"/>
      <c r="N7760" s="6"/>
      <c r="O7760" s="6"/>
      <c r="P7760" s="10"/>
      <c r="Q7760" s="15" t="str">
        <f t="shared" ca="1" si="245"/>
        <v>-</v>
      </c>
      <c r="R7760" s="6"/>
      <c r="S7760" s="6"/>
      <c r="T7760" s="6"/>
      <c r="U7760" s="6"/>
      <c r="V7760" s="6"/>
      <c r="W7760" s="6" t="str">
        <f t="shared" si="244"/>
        <v>-</v>
      </c>
      <c r="X7760" s="6"/>
      <c r="Y7760" s="6"/>
      <c r="Z7760" s="6"/>
      <c r="AA7760" s="6"/>
      <c r="AB7760" s="6"/>
      <c r="AC7760" s="6"/>
    </row>
    <row r="7761" spans="1:29" x14ac:dyDescent="0.25">
      <c r="Q7761" s="12" t="str">
        <f t="shared" ca="1" si="245"/>
        <v>-</v>
      </c>
      <c r="W7761" t="str">
        <f t="shared" si="244"/>
        <v>-</v>
      </c>
    </row>
    <row r="7762" spans="1:29" x14ac:dyDescent="0.25">
      <c r="A7762" s="6"/>
      <c r="B7762" s="10"/>
      <c r="C7762" s="6"/>
      <c r="D7762" s="6"/>
      <c r="E7762" s="6"/>
      <c r="F7762" s="6"/>
      <c r="G7762" s="6"/>
      <c r="H7762" s="6"/>
      <c r="I7762" s="6"/>
      <c r="J7762" s="6"/>
      <c r="K7762" s="6"/>
      <c r="L7762" s="6"/>
      <c r="M7762" s="6"/>
      <c r="N7762" s="6"/>
      <c r="O7762" s="6"/>
      <c r="P7762" s="10"/>
      <c r="Q7762" s="15" t="str">
        <f t="shared" ca="1" si="245"/>
        <v>-</v>
      </c>
      <c r="R7762" s="6"/>
      <c r="S7762" s="6"/>
      <c r="T7762" s="6"/>
      <c r="U7762" s="6"/>
      <c r="V7762" s="6"/>
      <c r="W7762" s="6" t="str">
        <f t="shared" si="244"/>
        <v>-</v>
      </c>
      <c r="X7762" s="6"/>
      <c r="Y7762" s="6"/>
      <c r="Z7762" s="6"/>
      <c r="AA7762" s="6"/>
      <c r="AB7762" s="6"/>
      <c r="AC7762" s="6"/>
    </row>
    <row r="7763" spans="1:29" x14ac:dyDescent="0.25">
      <c r="Q7763" s="12" t="str">
        <f t="shared" ca="1" si="245"/>
        <v>-</v>
      </c>
      <c r="W7763" t="str">
        <f t="shared" si="244"/>
        <v>-</v>
      </c>
    </row>
    <row r="7764" spans="1:29" x14ac:dyDescent="0.25">
      <c r="A7764" s="6"/>
      <c r="B7764" s="10"/>
      <c r="C7764" s="6"/>
      <c r="D7764" s="6"/>
      <c r="E7764" s="6"/>
      <c r="F7764" s="6"/>
      <c r="G7764" s="6"/>
      <c r="H7764" s="6"/>
      <c r="I7764" s="6"/>
      <c r="J7764" s="6"/>
      <c r="K7764" s="6"/>
      <c r="L7764" s="6"/>
      <c r="M7764" s="6"/>
      <c r="N7764" s="6"/>
      <c r="O7764" s="6"/>
      <c r="P7764" s="10"/>
      <c r="Q7764" s="15" t="str">
        <f t="shared" ca="1" si="245"/>
        <v>-</v>
      </c>
      <c r="R7764" s="6"/>
      <c r="S7764" s="6"/>
      <c r="T7764" s="6"/>
      <c r="U7764" s="6"/>
      <c r="V7764" s="6"/>
      <c r="W7764" s="6" t="str">
        <f t="shared" si="244"/>
        <v>-</v>
      </c>
      <c r="X7764" s="6"/>
      <c r="Y7764" s="6"/>
      <c r="Z7764" s="6"/>
      <c r="AA7764" s="6"/>
      <c r="AB7764" s="6"/>
      <c r="AC7764" s="6"/>
    </row>
    <row r="7765" spans="1:29" x14ac:dyDescent="0.25">
      <c r="Q7765" s="12" t="str">
        <f t="shared" ca="1" si="245"/>
        <v>-</v>
      </c>
      <c r="W7765" t="str">
        <f t="shared" si="244"/>
        <v>-</v>
      </c>
    </row>
    <row r="7766" spans="1:29" x14ac:dyDescent="0.25">
      <c r="A7766" s="6"/>
      <c r="B7766" s="10"/>
      <c r="C7766" s="6"/>
      <c r="D7766" s="6"/>
      <c r="E7766" s="6"/>
      <c r="F7766" s="6"/>
      <c r="G7766" s="6"/>
      <c r="H7766" s="6"/>
      <c r="I7766" s="6"/>
      <c r="J7766" s="6"/>
      <c r="K7766" s="6"/>
      <c r="L7766" s="6"/>
      <c r="M7766" s="6"/>
      <c r="N7766" s="6"/>
      <c r="O7766" s="6"/>
      <c r="P7766" s="10"/>
      <c r="Q7766" s="15" t="str">
        <f t="shared" ca="1" si="245"/>
        <v>-</v>
      </c>
      <c r="R7766" s="6"/>
      <c r="S7766" s="6"/>
      <c r="T7766" s="6"/>
      <c r="U7766" s="6"/>
      <c r="V7766" s="6"/>
      <c r="W7766" s="6" t="str">
        <f t="shared" si="244"/>
        <v>-</v>
      </c>
      <c r="X7766" s="6"/>
      <c r="Y7766" s="6"/>
      <c r="Z7766" s="6"/>
      <c r="AA7766" s="6"/>
      <c r="AB7766" s="6"/>
      <c r="AC7766" s="6"/>
    </row>
    <row r="7767" spans="1:29" x14ac:dyDescent="0.25">
      <c r="Q7767" s="12" t="str">
        <f t="shared" ca="1" si="245"/>
        <v>-</v>
      </c>
      <c r="W7767" t="str">
        <f t="shared" si="244"/>
        <v>-</v>
      </c>
    </row>
    <row r="7768" spans="1:29" x14ac:dyDescent="0.25">
      <c r="A7768" s="6"/>
      <c r="B7768" s="10"/>
      <c r="C7768" s="6"/>
      <c r="D7768" s="6"/>
      <c r="E7768" s="6"/>
      <c r="F7768" s="6"/>
      <c r="G7768" s="6"/>
      <c r="H7768" s="6"/>
      <c r="I7768" s="6"/>
      <c r="J7768" s="6"/>
      <c r="K7768" s="6"/>
      <c r="L7768" s="6"/>
      <c r="M7768" s="6"/>
      <c r="N7768" s="6"/>
      <c r="O7768" s="6"/>
      <c r="P7768" s="10"/>
      <c r="Q7768" s="15" t="str">
        <f t="shared" ca="1" si="245"/>
        <v>-</v>
      </c>
      <c r="R7768" s="6"/>
      <c r="S7768" s="6"/>
      <c r="T7768" s="6"/>
      <c r="U7768" s="6"/>
      <c r="V7768" s="6"/>
      <c r="W7768" s="6" t="str">
        <f t="shared" si="244"/>
        <v>-</v>
      </c>
      <c r="X7768" s="6"/>
      <c r="Y7768" s="6"/>
      <c r="Z7768" s="6"/>
      <c r="AA7768" s="6"/>
      <c r="AB7768" s="6"/>
      <c r="AC7768" s="6"/>
    </row>
    <row r="7769" spans="1:29" x14ac:dyDescent="0.25">
      <c r="Q7769" s="12" t="str">
        <f t="shared" ca="1" si="245"/>
        <v>-</v>
      </c>
      <c r="W7769" t="str">
        <f t="shared" si="244"/>
        <v>-</v>
      </c>
    </row>
    <row r="7770" spans="1:29" x14ac:dyDescent="0.25">
      <c r="A7770" s="6"/>
      <c r="B7770" s="10"/>
      <c r="C7770" s="6"/>
      <c r="D7770" s="6"/>
      <c r="E7770" s="6"/>
      <c r="F7770" s="6"/>
      <c r="G7770" s="6"/>
      <c r="H7770" s="6"/>
      <c r="I7770" s="6"/>
      <c r="J7770" s="6"/>
      <c r="K7770" s="6"/>
      <c r="L7770" s="6"/>
      <c r="M7770" s="6"/>
      <c r="N7770" s="6"/>
      <c r="O7770" s="6"/>
      <c r="P7770" s="10"/>
      <c r="Q7770" s="15" t="str">
        <f t="shared" ca="1" si="245"/>
        <v>-</v>
      </c>
      <c r="R7770" s="6"/>
      <c r="S7770" s="6"/>
      <c r="T7770" s="6"/>
      <c r="U7770" s="6"/>
      <c r="V7770" s="6"/>
      <c r="W7770" s="6" t="str">
        <f t="shared" si="244"/>
        <v>-</v>
      </c>
      <c r="X7770" s="6"/>
      <c r="Y7770" s="6"/>
      <c r="Z7770" s="6"/>
      <c r="AA7770" s="6"/>
      <c r="AB7770" s="6"/>
      <c r="AC7770" s="6"/>
    </row>
    <row r="7771" spans="1:29" x14ac:dyDescent="0.25">
      <c r="Q7771" s="12" t="str">
        <f t="shared" ca="1" si="245"/>
        <v>-</v>
      </c>
      <c r="W7771" t="str">
        <f t="shared" si="244"/>
        <v>-</v>
      </c>
    </row>
    <row r="7772" spans="1:29" x14ac:dyDescent="0.25">
      <c r="A7772" s="6"/>
      <c r="B7772" s="10"/>
      <c r="C7772" s="6"/>
      <c r="D7772" s="6"/>
      <c r="E7772" s="6"/>
      <c r="F7772" s="6"/>
      <c r="G7772" s="6"/>
      <c r="H7772" s="6"/>
      <c r="I7772" s="6"/>
      <c r="J7772" s="6"/>
      <c r="K7772" s="6"/>
      <c r="L7772" s="6"/>
      <c r="M7772" s="6"/>
      <c r="N7772" s="6"/>
      <c r="O7772" s="6"/>
      <c r="P7772" s="10"/>
      <c r="Q7772" s="15" t="str">
        <f t="shared" ca="1" si="245"/>
        <v>-</v>
      </c>
      <c r="R7772" s="6"/>
      <c r="S7772" s="6"/>
      <c r="T7772" s="6"/>
      <c r="U7772" s="6"/>
      <c r="V7772" s="6"/>
      <c r="W7772" s="6" t="str">
        <f t="shared" si="244"/>
        <v>-</v>
      </c>
      <c r="X7772" s="6"/>
      <c r="Y7772" s="6"/>
      <c r="Z7772" s="6"/>
      <c r="AA7772" s="6"/>
      <c r="AB7772" s="6"/>
      <c r="AC7772" s="6"/>
    </row>
    <row r="7773" spans="1:29" x14ac:dyDescent="0.25">
      <c r="Q7773" s="12" t="str">
        <f t="shared" ca="1" si="245"/>
        <v>-</v>
      </c>
      <c r="W7773" t="str">
        <f t="shared" si="244"/>
        <v>-</v>
      </c>
    </row>
    <row r="7774" spans="1:29" x14ac:dyDescent="0.25">
      <c r="A7774" s="6"/>
      <c r="B7774" s="10"/>
      <c r="C7774" s="6"/>
      <c r="D7774" s="6"/>
      <c r="E7774" s="6"/>
      <c r="F7774" s="6"/>
      <c r="G7774" s="6"/>
      <c r="H7774" s="6"/>
      <c r="I7774" s="6"/>
      <c r="J7774" s="6"/>
      <c r="K7774" s="6"/>
      <c r="L7774" s="6"/>
      <c r="M7774" s="6"/>
      <c r="N7774" s="6"/>
      <c r="O7774" s="6"/>
      <c r="P7774" s="10"/>
      <c r="Q7774" s="15" t="str">
        <f t="shared" ca="1" si="245"/>
        <v>-</v>
      </c>
      <c r="R7774" s="6"/>
      <c r="S7774" s="6"/>
      <c r="T7774" s="6"/>
      <c r="U7774" s="6"/>
      <c r="V7774" s="6"/>
      <c r="W7774" s="6" t="str">
        <f t="shared" si="244"/>
        <v>-</v>
      </c>
      <c r="X7774" s="6"/>
      <c r="Y7774" s="6"/>
      <c r="Z7774" s="6"/>
      <c r="AA7774" s="6"/>
      <c r="AB7774" s="6"/>
      <c r="AC7774" s="6"/>
    </row>
    <row r="7775" spans="1:29" x14ac:dyDescent="0.25">
      <c r="Q7775" s="12" t="str">
        <f t="shared" ca="1" si="245"/>
        <v>-</v>
      </c>
      <c r="W7775" t="str">
        <f t="shared" si="244"/>
        <v>-</v>
      </c>
    </row>
    <row r="7776" spans="1:29" x14ac:dyDescent="0.25">
      <c r="A7776" s="6"/>
      <c r="B7776" s="10"/>
      <c r="C7776" s="6"/>
      <c r="D7776" s="6"/>
      <c r="E7776" s="6"/>
      <c r="F7776" s="6"/>
      <c r="G7776" s="6"/>
      <c r="H7776" s="6"/>
      <c r="I7776" s="6"/>
      <c r="J7776" s="6"/>
      <c r="K7776" s="6"/>
      <c r="L7776" s="6"/>
      <c r="M7776" s="6"/>
      <c r="N7776" s="6"/>
      <c r="O7776" s="6"/>
      <c r="P7776" s="10"/>
      <c r="Q7776" s="15" t="str">
        <f t="shared" ca="1" si="245"/>
        <v>-</v>
      </c>
      <c r="R7776" s="6"/>
      <c r="S7776" s="6"/>
      <c r="T7776" s="6"/>
      <c r="U7776" s="6"/>
      <c r="V7776" s="6"/>
      <c r="W7776" s="6" t="str">
        <f t="shared" si="244"/>
        <v>-</v>
      </c>
      <c r="X7776" s="6"/>
      <c r="Y7776" s="6"/>
      <c r="Z7776" s="6"/>
      <c r="AA7776" s="6"/>
      <c r="AB7776" s="6"/>
      <c r="AC7776" s="6"/>
    </row>
    <row r="7777" spans="1:29" x14ac:dyDescent="0.25">
      <c r="Q7777" s="12" t="str">
        <f t="shared" ca="1" si="245"/>
        <v>-</v>
      </c>
      <c r="W7777" t="str">
        <f t="shared" si="244"/>
        <v>-</v>
      </c>
    </row>
    <row r="7778" spans="1:29" x14ac:dyDescent="0.25">
      <c r="A7778" s="6"/>
      <c r="B7778" s="10"/>
      <c r="C7778" s="6"/>
      <c r="D7778" s="6"/>
      <c r="E7778" s="6"/>
      <c r="F7778" s="6"/>
      <c r="G7778" s="6"/>
      <c r="H7778" s="6"/>
      <c r="I7778" s="6"/>
      <c r="J7778" s="6"/>
      <c r="K7778" s="6"/>
      <c r="L7778" s="6"/>
      <c r="M7778" s="6"/>
      <c r="N7778" s="6"/>
      <c r="O7778" s="6"/>
      <c r="P7778" s="10"/>
      <c r="Q7778" s="15" t="str">
        <f t="shared" ca="1" si="245"/>
        <v>-</v>
      </c>
      <c r="R7778" s="6"/>
      <c r="S7778" s="6"/>
      <c r="T7778" s="6"/>
      <c r="U7778" s="6"/>
      <c r="V7778" s="6"/>
      <c r="W7778" s="6" t="str">
        <f t="shared" si="244"/>
        <v>-</v>
      </c>
      <c r="X7778" s="6"/>
      <c r="Y7778" s="6"/>
      <c r="Z7778" s="6"/>
      <c r="AA7778" s="6"/>
      <c r="AB7778" s="6"/>
      <c r="AC7778" s="6"/>
    </row>
    <row r="7779" spans="1:29" x14ac:dyDescent="0.25">
      <c r="Q7779" s="12" t="str">
        <f t="shared" ca="1" si="245"/>
        <v>-</v>
      </c>
      <c r="W7779" t="str">
        <f t="shared" si="244"/>
        <v>-</v>
      </c>
    </row>
    <row r="7780" spans="1:29" x14ac:dyDescent="0.25">
      <c r="A7780" s="6"/>
      <c r="B7780" s="10"/>
      <c r="C7780" s="6"/>
      <c r="D7780" s="6"/>
      <c r="E7780" s="6"/>
      <c r="F7780" s="6"/>
      <c r="G7780" s="6"/>
      <c r="H7780" s="6"/>
      <c r="I7780" s="6"/>
      <c r="J7780" s="6"/>
      <c r="K7780" s="6"/>
      <c r="L7780" s="6"/>
      <c r="M7780" s="6"/>
      <c r="N7780" s="6"/>
      <c r="O7780" s="6"/>
      <c r="P7780" s="10"/>
      <c r="Q7780" s="15" t="str">
        <f t="shared" ca="1" si="245"/>
        <v>-</v>
      </c>
      <c r="R7780" s="6"/>
      <c r="S7780" s="6"/>
      <c r="T7780" s="6"/>
      <c r="U7780" s="6"/>
      <c r="V7780" s="6"/>
      <c r="W7780" s="6" t="str">
        <f t="shared" si="244"/>
        <v>-</v>
      </c>
      <c r="X7780" s="6"/>
      <c r="Y7780" s="6"/>
      <c r="Z7780" s="6"/>
      <c r="AA7780" s="6"/>
      <c r="AB7780" s="6"/>
      <c r="AC7780" s="6"/>
    </row>
    <row r="7781" spans="1:29" x14ac:dyDescent="0.25">
      <c r="Q7781" s="12" t="str">
        <f t="shared" ca="1" si="245"/>
        <v>-</v>
      </c>
      <c r="W7781" t="str">
        <f t="shared" si="244"/>
        <v>-</v>
      </c>
    </row>
    <row r="7782" spans="1:29" x14ac:dyDescent="0.25">
      <c r="A7782" s="6"/>
      <c r="B7782" s="10"/>
      <c r="C7782" s="6"/>
      <c r="D7782" s="6"/>
      <c r="E7782" s="6"/>
      <c r="F7782" s="6"/>
      <c r="G7782" s="6"/>
      <c r="H7782" s="6"/>
      <c r="I7782" s="6"/>
      <c r="J7782" s="6"/>
      <c r="K7782" s="6"/>
      <c r="L7782" s="6"/>
      <c r="M7782" s="6"/>
      <c r="N7782" s="6"/>
      <c r="O7782" s="6"/>
      <c r="P7782" s="10"/>
      <c r="Q7782" s="15" t="str">
        <f t="shared" ca="1" si="245"/>
        <v>-</v>
      </c>
      <c r="R7782" s="6"/>
      <c r="S7782" s="6"/>
      <c r="T7782" s="6"/>
      <c r="U7782" s="6"/>
      <c r="V7782" s="6"/>
      <c r="W7782" s="6" t="str">
        <f t="shared" si="244"/>
        <v>-</v>
      </c>
      <c r="X7782" s="6"/>
      <c r="Y7782" s="6"/>
      <c r="Z7782" s="6"/>
      <c r="AA7782" s="6"/>
      <c r="AB7782" s="6"/>
      <c r="AC7782" s="6"/>
    </row>
    <row r="7783" spans="1:29" x14ac:dyDescent="0.25">
      <c r="Q7783" s="12" t="str">
        <f t="shared" ca="1" si="245"/>
        <v>-</v>
      </c>
      <c r="W7783" t="str">
        <f t="shared" si="244"/>
        <v>-</v>
      </c>
    </row>
    <row r="7784" spans="1:29" x14ac:dyDescent="0.25">
      <c r="A7784" s="6"/>
      <c r="B7784" s="10"/>
      <c r="C7784" s="6"/>
      <c r="D7784" s="6"/>
      <c r="E7784" s="6"/>
      <c r="F7784" s="6"/>
      <c r="G7784" s="6"/>
      <c r="H7784" s="6"/>
      <c r="I7784" s="6"/>
      <c r="J7784" s="6"/>
      <c r="K7784" s="6"/>
      <c r="L7784" s="6"/>
      <c r="M7784" s="6"/>
      <c r="N7784" s="6"/>
      <c r="O7784" s="6"/>
      <c r="P7784" s="10"/>
      <c r="Q7784" s="15" t="str">
        <f t="shared" ca="1" si="245"/>
        <v>-</v>
      </c>
      <c r="R7784" s="6"/>
      <c r="S7784" s="6"/>
      <c r="T7784" s="6"/>
      <c r="U7784" s="6"/>
      <c r="V7784" s="6"/>
      <c r="W7784" s="6" t="str">
        <f t="shared" si="244"/>
        <v>-</v>
      </c>
      <c r="X7784" s="6"/>
      <c r="Y7784" s="6"/>
      <c r="Z7784" s="6"/>
      <c r="AA7784" s="6"/>
      <c r="AB7784" s="6"/>
      <c r="AC7784" s="6"/>
    </row>
    <row r="7785" spans="1:29" x14ac:dyDescent="0.25">
      <c r="Q7785" s="12" t="str">
        <f t="shared" ca="1" si="245"/>
        <v>-</v>
      </c>
      <c r="W7785" t="str">
        <f t="shared" si="244"/>
        <v>-</v>
      </c>
    </row>
    <row r="7786" spans="1:29" x14ac:dyDescent="0.25">
      <c r="A7786" s="6"/>
      <c r="B7786" s="10"/>
      <c r="C7786" s="6"/>
      <c r="D7786" s="6"/>
      <c r="E7786" s="6"/>
      <c r="F7786" s="6"/>
      <c r="G7786" s="6"/>
      <c r="H7786" s="6"/>
      <c r="I7786" s="6"/>
      <c r="J7786" s="6"/>
      <c r="K7786" s="6"/>
      <c r="L7786" s="6"/>
      <c r="M7786" s="6"/>
      <c r="N7786" s="6"/>
      <c r="O7786" s="6"/>
      <c r="P7786" s="10"/>
      <c r="Q7786" s="15" t="str">
        <f t="shared" ca="1" si="245"/>
        <v>-</v>
      </c>
      <c r="R7786" s="6"/>
      <c r="S7786" s="6"/>
      <c r="T7786" s="6"/>
      <c r="U7786" s="6"/>
      <c r="V7786" s="6"/>
      <c r="W7786" s="6" t="str">
        <f t="shared" si="244"/>
        <v>-</v>
      </c>
      <c r="X7786" s="6"/>
      <c r="Y7786" s="6"/>
      <c r="Z7786" s="6"/>
      <c r="AA7786" s="6"/>
      <c r="AB7786" s="6"/>
      <c r="AC7786" s="6"/>
    </row>
    <row r="7787" spans="1:29" x14ac:dyDescent="0.25">
      <c r="Q7787" s="12" t="str">
        <f t="shared" ca="1" si="245"/>
        <v>-</v>
      </c>
      <c r="W7787" t="str">
        <f t="shared" si="244"/>
        <v>-</v>
      </c>
    </row>
    <row r="7788" spans="1:29" x14ac:dyDescent="0.25">
      <c r="A7788" s="6"/>
      <c r="B7788" s="10"/>
      <c r="C7788" s="6"/>
      <c r="D7788" s="6"/>
      <c r="E7788" s="6"/>
      <c r="F7788" s="6"/>
      <c r="G7788" s="6"/>
      <c r="H7788" s="6"/>
      <c r="I7788" s="6"/>
      <c r="J7788" s="6"/>
      <c r="K7788" s="6"/>
      <c r="L7788" s="6"/>
      <c r="M7788" s="6"/>
      <c r="N7788" s="6"/>
      <c r="O7788" s="6"/>
      <c r="P7788" s="10"/>
      <c r="Q7788" s="15" t="str">
        <f t="shared" ca="1" si="245"/>
        <v>-</v>
      </c>
      <c r="R7788" s="6"/>
      <c r="S7788" s="6"/>
      <c r="T7788" s="6"/>
      <c r="U7788" s="6"/>
      <c r="V7788" s="6"/>
      <c r="W7788" s="6" t="str">
        <f t="shared" si="244"/>
        <v>-</v>
      </c>
      <c r="X7788" s="6"/>
      <c r="Y7788" s="6"/>
      <c r="Z7788" s="6"/>
      <c r="AA7788" s="6"/>
      <c r="AB7788" s="6"/>
      <c r="AC7788" s="6"/>
    </row>
    <row r="7789" spans="1:29" x14ac:dyDescent="0.25">
      <c r="Q7789" s="12" t="str">
        <f t="shared" ca="1" si="245"/>
        <v>-</v>
      </c>
      <c r="W7789" t="str">
        <f t="shared" si="244"/>
        <v>-</v>
      </c>
    </row>
    <row r="7790" spans="1:29" x14ac:dyDescent="0.25">
      <c r="A7790" s="6"/>
      <c r="B7790" s="10"/>
      <c r="C7790" s="6"/>
      <c r="D7790" s="6"/>
      <c r="E7790" s="6"/>
      <c r="F7790" s="6"/>
      <c r="G7790" s="6"/>
      <c r="H7790" s="6"/>
      <c r="I7790" s="6"/>
      <c r="J7790" s="6"/>
      <c r="K7790" s="6"/>
      <c r="L7790" s="6"/>
      <c r="M7790" s="6"/>
      <c r="N7790" s="6"/>
      <c r="O7790" s="6"/>
      <c r="P7790" s="10"/>
      <c r="Q7790" s="15" t="str">
        <f t="shared" ca="1" si="245"/>
        <v>-</v>
      </c>
      <c r="R7790" s="6"/>
      <c r="S7790" s="6"/>
      <c r="T7790" s="6"/>
      <c r="U7790" s="6"/>
      <c r="V7790" s="6"/>
      <c r="W7790" s="6" t="str">
        <f t="shared" si="244"/>
        <v>-</v>
      </c>
      <c r="X7790" s="6"/>
      <c r="Y7790" s="6"/>
      <c r="Z7790" s="6"/>
      <c r="AA7790" s="6"/>
      <c r="AB7790" s="6"/>
      <c r="AC7790" s="6"/>
    </row>
    <row r="7791" spans="1:29" x14ac:dyDescent="0.25">
      <c r="Q7791" s="12" t="str">
        <f t="shared" ca="1" si="245"/>
        <v>-</v>
      </c>
      <c r="W7791" t="str">
        <f t="shared" si="244"/>
        <v>-</v>
      </c>
    </row>
    <row r="7792" spans="1:29" x14ac:dyDescent="0.25">
      <c r="A7792" s="6"/>
      <c r="B7792" s="10"/>
      <c r="C7792" s="6"/>
      <c r="D7792" s="6"/>
      <c r="E7792" s="6"/>
      <c r="F7792" s="6"/>
      <c r="G7792" s="6"/>
      <c r="H7792" s="6"/>
      <c r="I7792" s="6"/>
      <c r="J7792" s="6"/>
      <c r="K7792" s="6"/>
      <c r="L7792" s="6"/>
      <c r="M7792" s="6"/>
      <c r="N7792" s="6"/>
      <c r="O7792" s="6"/>
      <c r="P7792" s="10"/>
      <c r="Q7792" s="15" t="str">
        <f t="shared" ca="1" si="245"/>
        <v>-</v>
      </c>
      <c r="R7792" s="6"/>
      <c r="S7792" s="6"/>
      <c r="T7792" s="6"/>
      <c r="U7792" s="6"/>
      <c r="V7792" s="6"/>
      <c r="W7792" s="6" t="str">
        <f t="shared" si="244"/>
        <v>-</v>
      </c>
      <c r="X7792" s="6"/>
      <c r="Y7792" s="6"/>
      <c r="Z7792" s="6"/>
      <c r="AA7792" s="6"/>
      <c r="AB7792" s="6"/>
      <c r="AC7792" s="6"/>
    </row>
    <row r="7793" spans="1:29" x14ac:dyDescent="0.25">
      <c r="Q7793" s="12" t="str">
        <f t="shared" ca="1" si="245"/>
        <v>-</v>
      </c>
      <c r="W7793" t="str">
        <f t="shared" si="244"/>
        <v>-</v>
      </c>
    </row>
    <row r="7794" spans="1:29" x14ac:dyDescent="0.25">
      <c r="A7794" s="6"/>
      <c r="B7794" s="10"/>
      <c r="C7794" s="6"/>
      <c r="D7794" s="6"/>
      <c r="E7794" s="6"/>
      <c r="F7794" s="6"/>
      <c r="G7794" s="6"/>
      <c r="H7794" s="6"/>
      <c r="I7794" s="6"/>
      <c r="J7794" s="6"/>
      <c r="K7794" s="6"/>
      <c r="L7794" s="6"/>
      <c r="M7794" s="6"/>
      <c r="N7794" s="6"/>
      <c r="O7794" s="6"/>
      <c r="P7794" s="10"/>
      <c r="Q7794" s="15" t="str">
        <f t="shared" ca="1" si="245"/>
        <v>-</v>
      </c>
      <c r="R7794" s="6"/>
      <c r="S7794" s="6"/>
      <c r="T7794" s="6"/>
      <c r="U7794" s="6"/>
      <c r="V7794" s="6"/>
      <c r="W7794" s="6" t="str">
        <f t="shared" si="244"/>
        <v>-</v>
      </c>
      <c r="X7794" s="6"/>
      <c r="Y7794" s="6"/>
      <c r="Z7794" s="6"/>
      <c r="AA7794" s="6"/>
      <c r="AB7794" s="6"/>
      <c r="AC7794" s="6"/>
    </row>
    <row r="7795" spans="1:29" x14ac:dyDescent="0.25">
      <c r="Q7795" s="12" t="str">
        <f t="shared" ca="1" si="245"/>
        <v>-</v>
      </c>
      <c r="W7795" t="str">
        <f t="shared" si="244"/>
        <v>-</v>
      </c>
    </row>
    <row r="7796" spans="1:29" x14ac:dyDescent="0.25">
      <c r="A7796" s="6"/>
      <c r="B7796" s="10"/>
      <c r="C7796" s="6"/>
      <c r="D7796" s="6"/>
      <c r="E7796" s="6"/>
      <c r="F7796" s="6"/>
      <c r="G7796" s="6"/>
      <c r="H7796" s="6"/>
      <c r="I7796" s="6"/>
      <c r="J7796" s="6"/>
      <c r="K7796" s="6"/>
      <c r="L7796" s="6"/>
      <c r="M7796" s="6"/>
      <c r="N7796" s="6"/>
      <c r="O7796" s="6"/>
      <c r="P7796" s="10"/>
      <c r="Q7796" s="15" t="str">
        <f t="shared" ca="1" si="245"/>
        <v>-</v>
      </c>
      <c r="R7796" s="6"/>
      <c r="S7796" s="6"/>
      <c r="T7796" s="6"/>
      <c r="U7796" s="6"/>
      <c r="V7796" s="6"/>
      <c r="W7796" s="6" t="str">
        <f t="shared" si="244"/>
        <v>-</v>
      </c>
      <c r="X7796" s="6"/>
      <c r="Y7796" s="6"/>
      <c r="Z7796" s="6"/>
      <c r="AA7796" s="6"/>
      <c r="AB7796" s="6"/>
      <c r="AC7796" s="6"/>
    </row>
    <row r="7797" spans="1:29" x14ac:dyDescent="0.25">
      <c r="Q7797" s="12" t="str">
        <f t="shared" ca="1" si="245"/>
        <v>-</v>
      </c>
      <c r="W7797" t="str">
        <f t="shared" si="244"/>
        <v>-</v>
      </c>
    </row>
    <row r="7798" spans="1:29" x14ac:dyDescent="0.25">
      <c r="A7798" s="6"/>
      <c r="B7798" s="10"/>
      <c r="C7798" s="6"/>
      <c r="D7798" s="6"/>
      <c r="E7798" s="6"/>
      <c r="F7798" s="6"/>
      <c r="G7798" s="6"/>
      <c r="H7798" s="6"/>
      <c r="I7798" s="6"/>
      <c r="J7798" s="6"/>
      <c r="K7798" s="6"/>
      <c r="L7798" s="6"/>
      <c r="M7798" s="6"/>
      <c r="N7798" s="6"/>
      <c r="O7798" s="6"/>
      <c r="P7798" s="10"/>
      <c r="Q7798" s="15" t="str">
        <f t="shared" ca="1" si="245"/>
        <v>-</v>
      </c>
      <c r="R7798" s="6"/>
      <c r="S7798" s="6"/>
      <c r="T7798" s="6"/>
      <c r="U7798" s="6"/>
      <c r="V7798" s="6"/>
      <c r="W7798" s="6" t="str">
        <f t="shared" si="244"/>
        <v>-</v>
      </c>
      <c r="X7798" s="6"/>
      <c r="Y7798" s="6"/>
      <c r="Z7798" s="6"/>
      <c r="AA7798" s="6"/>
      <c r="AB7798" s="6"/>
      <c r="AC7798" s="6"/>
    </row>
    <row r="7799" spans="1:29" x14ac:dyDescent="0.25">
      <c r="Q7799" s="12" t="str">
        <f t="shared" ca="1" si="245"/>
        <v>-</v>
      </c>
      <c r="W7799" t="str">
        <f t="shared" si="244"/>
        <v>-</v>
      </c>
    </row>
    <row r="7800" spans="1:29" x14ac:dyDescent="0.25">
      <c r="A7800" s="6"/>
      <c r="B7800" s="10"/>
      <c r="C7800" s="6"/>
      <c r="D7800" s="6"/>
      <c r="E7800" s="6"/>
      <c r="F7800" s="6"/>
      <c r="G7800" s="6"/>
      <c r="H7800" s="6"/>
      <c r="I7800" s="6"/>
      <c r="J7800" s="6"/>
      <c r="K7800" s="6"/>
      <c r="L7800" s="6"/>
      <c r="M7800" s="6"/>
      <c r="N7800" s="6"/>
      <c r="O7800" s="6"/>
      <c r="P7800" s="10"/>
      <c r="Q7800" s="15" t="str">
        <f t="shared" ca="1" si="245"/>
        <v>-</v>
      </c>
      <c r="R7800" s="6"/>
      <c r="S7800" s="6"/>
      <c r="T7800" s="6"/>
      <c r="U7800" s="6"/>
      <c r="V7800" s="6"/>
      <c r="W7800" s="6" t="str">
        <f t="shared" si="244"/>
        <v>-</v>
      </c>
      <c r="X7800" s="6"/>
      <c r="Y7800" s="6"/>
      <c r="Z7800" s="6"/>
      <c r="AA7800" s="6"/>
      <c r="AB7800" s="6"/>
      <c r="AC7800" s="6"/>
    </row>
    <row r="7801" spans="1:29" x14ac:dyDescent="0.25">
      <c r="Q7801" s="12" t="str">
        <f t="shared" ca="1" si="245"/>
        <v>-</v>
      </c>
      <c r="W7801" t="str">
        <f t="shared" si="244"/>
        <v>-</v>
      </c>
    </row>
    <row r="7802" spans="1:29" x14ac:dyDescent="0.25">
      <c r="A7802" s="6"/>
      <c r="B7802" s="10"/>
      <c r="C7802" s="6"/>
      <c r="D7802" s="6"/>
      <c r="E7802" s="6"/>
      <c r="F7802" s="6"/>
      <c r="G7802" s="6"/>
      <c r="H7802" s="6"/>
      <c r="I7802" s="6"/>
      <c r="J7802" s="6"/>
      <c r="K7802" s="6"/>
      <c r="L7802" s="6"/>
      <c r="M7802" s="6"/>
      <c r="N7802" s="6"/>
      <c r="O7802" s="6"/>
      <c r="P7802" s="10"/>
      <c r="Q7802" s="15" t="str">
        <f t="shared" ca="1" si="245"/>
        <v>-</v>
      </c>
      <c r="R7802" s="6"/>
      <c r="S7802" s="6"/>
      <c r="T7802" s="6"/>
      <c r="U7802" s="6"/>
      <c r="V7802" s="6"/>
      <c r="W7802" s="6" t="str">
        <f t="shared" si="244"/>
        <v>-</v>
      </c>
      <c r="X7802" s="6"/>
      <c r="Y7802" s="6"/>
      <c r="Z7802" s="6"/>
      <c r="AA7802" s="6"/>
      <c r="AB7802" s="6"/>
      <c r="AC7802" s="6"/>
    </row>
    <row r="7803" spans="1:29" x14ac:dyDescent="0.25">
      <c r="Q7803" s="12" t="str">
        <f t="shared" ca="1" si="245"/>
        <v>-</v>
      </c>
      <c r="W7803" t="str">
        <f t="shared" si="244"/>
        <v>-</v>
      </c>
    </row>
    <row r="7804" spans="1:29" x14ac:dyDescent="0.25">
      <c r="A7804" s="6"/>
      <c r="B7804" s="10"/>
      <c r="C7804" s="6"/>
      <c r="D7804" s="6"/>
      <c r="E7804" s="6"/>
      <c r="F7804" s="6"/>
      <c r="G7804" s="6"/>
      <c r="H7804" s="6"/>
      <c r="I7804" s="6"/>
      <c r="J7804" s="6"/>
      <c r="K7804" s="6"/>
      <c r="L7804" s="6"/>
      <c r="M7804" s="6"/>
      <c r="N7804" s="6"/>
      <c r="O7804" s="6"/>
      <c r="P7804" s="10"/>
      <c r="Q7804" s="15" t="str">
        <f t="shared" ca="1" si="245"/>
        <v>-</v>
      </c>
      <c r="R7804" s="6"/>
      <c r="S7804" s="6"/>
      <c r="T7804" s="6"/>
      <c r="U7804" s="6"/>
      <c r="V7804" s="6"/>
      <c r="W7804" s="6" t="str">
        <f t="shared" si="244"/>
        <v>-</v>
      </c>
      <c r="X7804" s="6"/>
      <c r="Y7804" s="6"/>
      <c r="Z7804" s="6"/>
      <c r="AA7804" s="6"/>
      <c r="AB7804" s="6"/>
      <c r="AC7804" s="6"/>
    </row>
    <row r="7805" spans="1:29" x14ac:dyDescent="0.25">
      <c r="Q7805" s="12" t="str">
        <f t="shared" ca="1" si="245"/>
        <v>-</v>
      </c>
      <c r="W7805" t="str">
        <f t="shared" si="244"/>
        <v>-</v>
      </c>
    </row>
    <row r="7806" spans="1:29" x14ac:dyDescent="0.25">
      <c r="A7806" s="6"/>
      <c r="B7806" s="10"/>
      <c r="C7806" s="6"/>
      <c r="D7806" s="6"/>
      <c r="E7806" s="6"/>
      <c r="F7806" s="6"/>
      <c r="G7806" s="6"/>
      <c r="H7806" s="6"/>
      <c r="I7806" s="6"/>
      <c r="J7806" s="6"/>
      <c r="K7806" s="6"/>
      <c r="L7806" s="6"/>
      <c r="M7806" s="6"/>
      <c r="N7806" s="6"/>
      <c r="O7806" s="6"/>
      <c r="P7806" s="10"/>
      <c r="Q7806" s="15" t="str">
        <f t="shared" ca="1" si="245"/>
        <v>-</v>
      </c>
      <c r="R7806" s="6"/>
      <c r="S7806" s="6"/>
      <c r="T7806" s="6"/>
      <c r="U7806" s="6"/>
      <c r="V7806" s="6"/>
      <c r="W7806" s="6" t="str">
        <f t="shared" si="244"/>
        <v>-</v>
      </c>
      <c r="X7806" s="6"/>
      <c r="Y7806" s="6"/>
      <c r="Z7806" s="6"/>
      <c r="AA7806" s="6"/>
      <c r="AB7806" s="6"/>
      <c r="AC7806" s="6"/>
    </row>
    <row r="7807" spans="1:29" x14ac:dyDescent="0.25">
      <c r="Q7807" s="12" t="str">
        <f t="shared" ca="1" si="245"/>
        <v>-</v>
      </c>
      <c r="W7807" t="str">
        <f t="shared" si="244"/>
        <v>-</v>
      </c>
    </row>
    <row r="7808" spans="1:29" x14ac:dyDescent="0.25">
      <c r="A7808" s="6"/>
      <c r="B7808" s="10"/>
      <c r="C7808" s="6"/>
      <c r="D7808" s="6"/>
      <c r="E7808" s="6"/>
      <c r="F7808" s="6"/>
      <c r="G7808" s="6"/>
      <c r="H7808" s="6"/>
      <c r="I7808" s="6"/>
      <c r="J7808" s="6"/>
      <c r="K7808" s="6"/>
      <c r="L7808" s="6"/>
      <c r="M7808" s="6"/>
      <c r="N7808" s="6"/>
      <c r="O7808" s="6"/>
      <c r="P7808" s="10"/>
      <c r="Q7808" s="15" t="str">
        <f t="shared" ca="1" si="245"/>
        <v>-</v>
      </c>
      <c r="R7808" s="6"/>
      <c r="S7808" s="6"/>
      <c r="T7808" s="6"/>
      <c r="U7808" s="6"/>
      <c r="V7808" s="6"/>
      <c r="W7808" s="6" t="str">
        <f t="shared" si="244"/>
        <v>-</v>
      </c>
      <c r="X7808" s="6"/>
      <c r="Y7808" s="6"/>
      <c r="Z7808" s="6"/>
      <c r="AA7808" s="6"/>
      <c r="AB7808" s="6"/>
      <c r="AC7808" s="6"/>
    </row>
    <row r="7809" spans="1:29" x14ac:dyDescent="0.25">
      <c r="Q7809" s="12" t="str">
        <f t="shared" ca="1" si="245"/>
        <v>-</v>
      </c>
      <c r="W7809" t="str">
        <f t="shared" si="244"/>
        <v>-</v>
      </c>
    </row>
    <row r="7810" spans="1:29" x14ac:dyDescent="0.25">
      <c r="A7810" s="6"/>
      <c r="B7810" s="10"/>
      <c r="C7810" s="6"/>
      <c r="D7810" s="6"/>
      <c r="E7810" s="6"/>
      <c r="F7810" s="6"/>
      <c r="G7810" s="6"/>
      <c r="H7810" s="6"/>
      <c r="I7810" s="6"/>
      <c r="J7810" s="6"/>
      <c r="K7810" s="6"/>
      <c r="L7810" s="6"/>
      <c r="M7810" s="6"/>
      <c r="N7810" s="6"/>
      <c r="O7810" s="6"/>
      <c r="P7810" s="10"/>
      <c r="Q7810" s="15" t="str">
        <f t="shared" ca="1" si="245"/>
        <v>-</v>
      </c>
      <c r="R7810" s="6"/>
      <c r="S7810" s="6"/>
      <c r="T7810" s="6"/>
      <c r="U7810" s="6"/>
      <c r="V7810" s="6"/>
      <c r="W7810" s="6" t="str">
        <f t="shared" si="244"/>
        <v>-</v>
      </c>
      <c r="X7810" s="6"/>
      <c r="Y7810" s="6"/>
      <c r="Z7810" s="6"/>
      <c r="AA7810" s="6"/>
      <c r="AB7810" s="6"/>
      <c r="AC7810" s="6"/>
    </row>
    <row r="7811" spans="1:29" x14ac:dyDescent="0.25">
      <c r="Q7811" s="12" t="str">
        <f t="shared" ca="1" si="245"/>
        <v>-</v>
      </c>
      <c r="W7811" t="str">
        <f t="shared" si="244"/>
        <v>-</v>
      </c>
    </row>
    <row r="7812" spans="1:29" x14ac:dyDescent="0.25">
      <c r="A7812" s="6"/>
      <c r="B7812" s="10"/>
      <c r="C7812" s="6"/>
      <c r="D7812" s="6"/>
      <c r="E7812" s="6"/>
      <c r="F7812" s="6"/>
      <c r="G7812" s="6"/>
      <c r="H7812" s="6"/>
      <c r="I7812" s="6"/>
      <c r="J7812" s="6"/>
      <c r="K7812" s="6"/>
      <c r="L7812" s="6"/>
      <c r="M7812" s="6"/>
      <c r="N7812" s="6"/>
      <c r="O7812" s="6"/>
      <c r="P7812" s="10"/>
      <c r="Q7812" s="15" t="str">
        <f t="shared" ca="1" si="245"/>
        <v>-</v>
      </c>
      <c r="R7812" s="6"/>
      <c r="S7812" s="6"/>
      <c r="T7812" s="6"/>
      <c r="U7812" s="6"/>
      <c r="V7812" s="6"/>
      <c r="W7812" s="6" t="str">
        <f t="shared" si="244"/>
        <v>-</v>
      </c>
      <c r="X7812" s="6"/>
      <c r="Y7812" s="6"/>
      <c r="Z7812" s="6"/>
      <c r="AA7812" s="6"/>
      <c r="AB7812" s="6"/>
      <c r="AC7812" s="6"/>
    </row>
    <row r="7813" spans="1:29" x14ac:dyDescent="0.25">
      <c r="Q7813" s="12" t="str">
        <f t="shared" ca="1" si="245"/>
        <v>-</v>
      </c>
      <c r="W7813" t="str">
        <f t="shared" si="244"/>
        <v>-</v>
      </c>
    </row>
    <row r="7814" spans="1:29" x14ac:dyDescent="0.25">
      <c r="A7814" s="6"/>
      <c r="B7814" s="10"/>
      <c r="C7814" s="6"/>
      <c r="D7814" s="6"/>
      <c r="E7814" s="6"/>
      <c r="F7814" s="6"/>
      <c r="G7814" s="6"/>
      <c r="H7814" s="6"/>
      <c r="I7814" s="6"/>
      <c r="J7814" s="6"/>
      <c r="K7814" s="6"/>
      <c r="L7814" s="6"/>
      <c r="M7814" s="6"/>
      <c r="N7814" s="6"/>
      <c r="O7814" s="6"/>
      <c r="P7814" s="10"/>
      <c r="Q7814" s="15" t="str">
        <f t="shared" ca="1" si="245"/>
        <v>-</v>
      </c>
      <c r="R7814" s="6"/>
      <c r="S7814" s="6"/>
      <c r="T7814" s="6"/>
      <c r="U7814" s="6"/>
      <c r="V7814" s="6"/>
      <c r="W7814" s="6" t="str">
        <f t="shared" si="244"/>
        <v>-</v>
      </c>
      <c r="X7814" s="6"/>
      <c r="Y7814" s="6"/>
      <c r="Z7814" s="6"/>
      <c r="AA7814" s="6"/>
      <c r="AB7814" s="6"/>
      <c r="AC7814" s="6"/>
    </row>
    <row r="7815" spans="1:29" x14ac:dyDescent="0.25">
      <c r="Q7815" s="12" t="str">
        <f t="shared" ca="1" si="245"/>
        <v>-</v>
      </c>
      <c r="W7815" t="str">
        <f t="shared" si="244"/>
        <v>-</v>
      </c>
    </row>
    <row r="7816" spans="1:29" x14ac:dyDescent="0.25">
      <c r="A7816" s="6"/>
      <c r="B7816" s="10"/>
      <c r="C7816" s="6"/>
      <c r="D7816" s="6"/>
      <c r="E7816" s="6"/>
      <c r="F7816" s="6"/>
      <c r="G7816" s="6"/>
      <c r="H7816" s="6"/>
      <c r="I7816" s="6"/>
      <c r="J7816" s="6"/>
      <c r="K7816" s="6"/>
      <c r="L7816" s="6"/>
      <c r="M7816" s="6"/>
      <c r="N7816" s="6"/>
      <c r="O7816" s="6"/>
      <c r="P7816" s="10"/>
      <c r="Q7816" s="15" t="str">
        <f t="shared" ca="1" si="245"/>
        <v>-</v>
      </c>
      <c r="R7816" s="6"/>
      <c r="S7816" s="6"/>
      <c r="T7816" s="6"/>
      <c r="U7816" s="6"/>
      <c r="V7816" s="6"/>
      <c r="W7816" s="6" t="str">
        <f t="shared" ref="W7816:W7879" si="246">IF(OR(ISBLANK(J7816),ISBLANK(V7816)),"-",(IF(J7816=V7816,"Yes","No")))</f>
        <v>-</v>
      </c>
      <c r="X7816" s="6"/>
      <c r="Y7816" s="6"/>
      <c r="Z7816" s="6"/>
      <c r="AA7816" s="6"/>
      <c r="AB7816" s="6"/>
      <c r="AC7816" s="6"/>
    </row>
    <row r="7817" spans="1:29" x14ac:dyDescent="0.25">
      <c r="Q7817" s="12" t="str">
        <f t="shared" ref="Q7817:Q7880" ca="1" si="247">IF(B7817&gt;1/1/1900, (IF(R7817="Closed",(DATEDIF(B7817,P7817,"d"))-(DATEDIF(M7817,O7817,"d")),IF(OR(R7817="Pending",ISBLANK(P7817)),TODAY()-B7817))),"-")</f>
        <v>-</v>
      </c>
      <c r="W7817" t="str">
        <f t="shared" si="246"/>
        <v>-</v>
      </c>
    </row>
    <row r="7818" spans="1:29" x14ac:dyDescent="0.25">
      <c r="A7818" s="6"/>
      <c r="B7818" s="10"/>
      <c r="C7818" s="6"/>
      <c r="D7818" s="6"/>
      <c r="E7818" s="6"/>
      <c r="F7818" s="6"/>
      <c r="G7818" s="6"/>
      <c r="H7818" s="6"/>
      <c r="I7818" s="6"/>
      <c r="J7818" s="6"/>
      <c r="K7818" s="6"/>
      <c r="L7818" s="6"/>
      <c r="M7818" s="6"/>
      <c r="N7818" s="6"/>
      <c r="O7818" s="6"/>
      <c r="P7818" s="10"/>
      <c r="Q7818" s="15" t="str">
        <f t="shared" ca="1" si="247"/>
        <v>-</v>
      </c>
      <c r="R7818" s="6"/>
      <c r="S7818" s="6"/>
      <c r="T7818" s="6"/>
      <c r="U7818" s="6"/>
      <c r="V7818" s="6"/>
      <c r="W7818" s="6" t="str">
        <f t="shared" si="246"/>
        <v>-</v>
      </c>
      <c r="X7818" s="6"/>
      <c r="Y7818" s="6"/>
      <c r="Z7818" s="6"/>
      <c r="AA7818" s="6"/>
      <c r="AB7818" s="6"/>
      <c r="AC7818" s="6"/>
    </row>
    <row r="7819" spans="1:29" x14ac:dyDescent="0.25">
      <c r="Q7819" s="12" t="str">
        <f t="shared" ca="1" si="247"/>
        <v>-</v>
      </c>
      <c r="W7819" t="str">
        <f t="shared" si="246"/>
        <v>-</v>
      </c>
    </row>
    <row r="7820" spans="1:29" x14ac:dyDescent="0.25">
      <c r="A7820" s="6"/>
      <c r="B7820" s="10"/>
      <c r="C7820" s="6"/>
      <c r="D7820" s="6"/>
      <c r="E7820" s="6"/>
      <c r="F7820" s="6"/>
      <c r="G7820" s="6"/>
      <c r="H7820" s="6"/>
      <c r="I7820" s="6"/>
      <c r="J7820" s="6"/>
      <c r="K7820" s="6"/>
      <c r="L7820" s="6"/>
      <c r="M7820" s="6"/>
      <c r="N7820" s="6"/>
      <c r="O7820" s="6"/>
      <c r="P7820" s="10"/>
      <c r="Q7820" s="15" t="str">
        <f t="shared" ca="1" si="247"/>
        <v>-</v>
      </c>
      <c r="R7820" s="6"/>
      <c r="S7820" s="6"/>
      <c r="T7820" s="6"/>
      <c r="U7820" s="6"/>
      <c r="V7820" s="6"/>
      <c r="W7820" s="6" t="str">
        <f t="shared" si="246"/>
        <v>-</v>
      </c>
      <c r="X7820" s="6"/>
      <c r="Y7820" s="6"/>
      <c r="Z7820" s="6"/>
      <c r="AA7820" s="6"/>
      <c r="AB7820" s="6"/>
      <c r="AC7820" s="6"/>
    </row>
    <row r="7821" spans="1:29" x14ac:dyDescent="0.25">
      <c r="Q7821" s="12" t="str">
        <f t="shared" ca="1" si="247"/>
        <v>-</v>
      </c>
      <c r="W7821" t="str">
        <f t="shared" si="246"/>
        <v>-</v>
      </c>
    </row>
    <row r="7822" spans="1:29" x14ac:dyDescent="0.25">
      <c r="A7822" s="6"/>
      <c r="B7822" s="10"/>
      <c r="C7822" s="6"/>
      <c r="D7822" s="6"/>
      <c r="E7822" s="6"/>
      <c r="F7822" s="6"/>
      <c r="G7822" s="6"/>
      <c r="H7822" s="6"/>
      <c r="I7822" s="6"/>
      <c r="J7822" s="6"/>
      <c r="K7822" s="6"/>
      <c r="L7822" s="6"/>
      <c r="M7822" s="6"/>
      <c r="N7822" s="6"/>
      <c r="O7822" s="6"/>
      <c r="P7822" s="10"/>
      <c r="Q7822" s="15" t="str">
        <f t="shared" ca="1" si="247"/>
        <v>-</v>
      </c>
      <c r="R7822" s="6"/>
      <c r="S7822" s="6"/>
      <c r="T7822" s="6"/>
      <c r="U7822" s="6"/>
      <c r="V7822" s="6"/>
      <c r="W7822" s="6" t="str">
        <f t="shared" si="246"/>
        <v>-</v>
      </c>
      <c r="X7822" s="6"/>
      <c r="Y7822" s="6"/>
      <c r="Z7822" s="6"/>
      <c r="AA7822" s="6"/>
      <c r="AB7822" s="6"/>
      <c r="AC7822" s="6"/>
    </row>
    <row r="7823" spans="1:29" x14ac:dyDescent="0.25">
      <c r="Q7823" s="12" t="str">
        <f t="shared" ca="1" si="247"/>
        <v>-</v>
      </c>
      <c r="W7823" t="str">
        <f t="shared" si="246"/>
        <v>-</v>
      </c>
    </row>
    <row r="7824" spans="1:29" x14ac:dyDescent="0.25">
      <c r="A7824" s="6"/>
      <c r="B7824" s="10"/>
      <c r="C7824" s="6"/>
      <c r="D7824" s="6"/>
      <c r="E7824" s="6"/>
      <c r="F7824" s="6"/>
      <c r="G7824" s="6"/>
      <c r="H7824" s="6"/>
      <c r="I7824" s="6"/>
      <c r="J7824" s="6"/>
      <c r="K7824" s="6"/>
      <c r="L7824" s="6"/>
      <c r="M7824" s="6"/>
      <c r="N7824" s="6"/>
      <c r="O7824" s="6"/>
      <c r="P7824" s="10"/>
      <c r="Q7824" s="15" t="str">
        <f t="shared" ca="1" si="247"/>
        <v>-</v>
      </c>
      <c r="R7824" s="6"/>
      <c r="S7824" s="6"/>
      <c r="T7824" s="6"/>
      <c r="U7824" s="6"/>
      <c r="V7824" s="6"/>
      <c r="W7824" s="6" t="str">
        <f t="shared" si="246"/>
        <v>-</v>
      </c>
      <c r="X7824" s="6"/>
      <c r="Y7824" s="6"/>
      <c r="Z7824" s="6"/>
      <c r="AA7824" s="6"/>
      <c r="AB7824" s="6"/>
      <c r="AC7824" s="6"/>
    </row>
    <row r="7825" spans="1:29" x14ac:dyDescent="0.25">
      <c r="Q7825" s="12" t="str">
        <f t="shared" ca="1" si="247"/>
        <v>-</v>
      </c>
      <c r="W7825" t="str">
        <f t="shared" si="246"/>
        <v>-</v>
      </c>
    </row>
    <row r="7826" spans="1:29" x14ac:dyDescent="0.25">
      <c r="A7826" s="6"/>
      <c r="B7826" s="10"/>
      <c r="C7826" s="6"/>
      <c r="D7826" s="6"/>
      <c r="E7826" s="6"/>
      <c r="F7826" s="6"/>
      <c r="G7826" s="6"/>
      <c r="H7826" s="6"/>
      <c r="I7826" s="6"/>
      <c r="J7826" s="6"/>
      <c r="K7826" s="6"/>
      <c r="L7826" s="6"/>
      <c r="M7826" s="6"/>
      <c r="N7826" s="6"/>
      <c r="O7826" s="6"/>
      <c r="P7826" s="10"/>
      <c r="Q7826" s="15" t="str">
        <f t="shared" ca="1" si="247"/>
        <v>-</v>
      </c>
      <c r="R7826" s="6"/>
      <c r="S7826" s="6"/>
      <c r="T7826" s="6"/>
      <c r="U7826" s="6"/>
      <c r="V7826" s="6"/>
      <c r="W7826" s="6" t="str">
        <f t="shared" si="246"/>
        <v>-</v>
      </c>
      <c r="X7826" s="6"/>
      <c r="Y7826" s="6"/>
      <c r="Z7826" s="6"/>
      <c r="AA7826" s="6"/>
      <c r="AB7826" s="6"/>
      <c r="AC7826" s="6"/>
    </row>
    <row r="7827" spans="1:29" x14ac:dyDescent="0.25">
      <c r="Q7827" s="12" t="str">
        <f t="shared" ca="1" si="247"/>
        <v>-</v>
      </c>
      <c r="W7827" t="str">
        <f t="shared" si="246"/>
        <v>-</v>
      </c>
    </row>
    <row r="7828" spans="1:29" x14ac:dyDescent="0.25">
      <c r="A7828" s="6"/>
      <c r="B7828" s="10"/>
      <c r="C7828" s="6"/>
      <c r="D7828" s="6"/>
      <c r="E7828" s="6"/>
      <c r="F7828" s="6"/>
      <c r="G7828" s="6"/>
      <c r="H7828" s="6"/>
      <c r="I7828" s="6"/>
      <c r="J7828" s="6"/>
      <c r="K7828" s="6"/>
      <c r="L7828" s="6"/>
      <c r="M7828" s="6"/>
      <c r="N7828" s="6"/>
      <c r="O7828" s="6"/>
      <c r="P7828" s="10"/>
      <c r="Q7828" s="15" t="str">
        <f t="shared" ca="1" si="247"/>
        <v>-</v>
      </c>
      <c r="R7828" s="6"/>
      <c r="S7828" s="6"/>
      <c r="T7828" s="6"/>
      <c r="U7828" s="6"/>
      <c r="V7828" s="6"/>
      <c r="W7828" s="6" t="str">
        <f t="shared" si="246"/>
        <v>-</v>
      </c>
      <c r="X7828" s="6"/>
      <c r="Y7828" s="6"/>
      <c r="Z7828" s="6"/>
      <c r="AA7828" s="6"/>
      <c r="AB7828" s="6"/>
      <c r="AC7828" s="6"/>
    </row>
    <row r="7829" spans="1:29" x14ac:dyDescent="0.25">
      <c r="Q7829" s="12" t="str">
        <f t="shared" ca="1" si="247"/>
        <v>-</v>
      </c>
      <c r="W7829" t="str">
        <f t="shared" si="246"/>
        <v>-</v>
      </c>
    </row>
    <row r="7830" spans="1:29" x14ac:dyDescent="0.25">
      <c r="A7830" s="6"/>
      <c r="B7830" s="10"/>
      <c r="C7830" s="6"/>
      <c r="D7830" s="6"/>
      <c r="E7830" s="6"/>
      <c r="F7830" s="6"/>
      <c r="G7830" s="6"/>
      <c r="H7830" s="6"/>
      <c r="I7830" s="6"/>
      <c r="J7830" s="6"/>
      <c r="K7830" s="6"/>
      <c r="L7830" s="6"/>
      <c r="M7830" s="6"/>
      <c r="N7830" s="6"/>
      <c r="O7830" s="6"/>
      <c r="P7830" s="10"/>
      <c r="Q7830" s="15" t="str">
        <f t="shared" ca="1" si="247"/>
        <v>-</v>
      </c>
      <c r="R7830" s="6"/>
      <c r="S7830" s="6"/>
      <c r="T7830" s="6"/>
      <c r="U7830" s="6"/>
      <c r="V7830" s="6"/>
      <c r="W7830" s="6" t="str">
        <f t="shared" si="246"/>
        <v>-</v>
      </c>
      <c r="X7830" s="6"/>
      <c r="Y7830" s="6"/>
      <c r="Z7830" s="6"/>
      <c r="AA7830" s="6"/>
      <c r="AB7830" s="6"/>
      <c r="AC7830" s="6"/>
    </row>
    <row r="7831" spans="1:29" x14ac:dyDescent="0.25">
      <c r="Q7831" s="12" t="str">
        <f t="shared" ca="1" si="247"/>
        <v>-</v>
      </c>
      <c r="W7831" t="str">
        <f t="shared" si="246"/>
        <v>-</v>
      </c>
    </row>
    <row r="7832" spans="1:29" x14ac:dyDescent="0.25">
      <c r="A7832" s="6"/>
      <c r="B7832" s="10"/>
      <c r="C7832" s="6"/>
      <c r="D7832" s="6"/>
      <c r="E7832" s="6"/>
      <c r="F7832" s="6"/>
      <c r="G7832" s="6"/>
      <c r="H7832" s="6"/>
      <c r="I7832" s="6"/>
      <c r="J7832" s="6"/>
      <c r="K7832" s="6"/>
      <c r="L7832" s="6"/>
      <c r="M7832" s="6"/>
      <c r="N7832" s="6"/>
      <c r="O7832" s="6"/>
      <c r="P7832" s="10"/>
      <c r="Q7832" s="15" t="str">
        <f t="shared" ca="1" si="247"/>
        <v>-</v>
      </c>
      <c r="R7832" s="6"/>
      <c r="S7832" s="6"/>
      <c r="T7832" s="6"/>
      <c r="U7832" s="6"/>
      <c r="V7832" s="6"/>
      <c r="W7832" s="6" t="str">
        <f t="shared" si="246"/>
        <v>-</v>
      </c>
      <c r="X7832" s="6"/>
      <c r="Y7832" s="6"/>
      <c r="Z7832" s="6"/>
      <c r="AA7832" s="6"/>
      <c r="AB7832" s="6"/>
      <c r="AC7832" s="6"/>
    </row>
    <row r="7833" spans="1:29" x14ac:dyDescent="0.25">
      <c r="Q7833" s="12" t="str">
        <f t="shared" ca="1" si="247"/>
        <v>-</v>
      </c>
      <c r="W7833" t="str">
        <f t="shared" si="246"/>
        <v>-</v>
      </c>
    </row>
    <row r="7834" spans="1:29" x14ac:dyDescent="0.25">
      <c r="A7834" s="6"/>
      <c r="B7834" s="10"/>
      <c r="C7834" s="6"/>
      <c r="D7834" s="6"/>
      <c r="E7834" s="6"/>
      <c r="F7834" s="6"/>
      <c r="G7834" s="6"/>
      <c r="H7834" s="6"/>
      <c r="I7834" s="6"/>
      <c r="J7834" s="6"/>
      <c r="K7834" s="6"/>
      <c r="L7834" s="6"/>
      <c r="M7834" s="6"/>
      <c r="N7834" s="6"/>
      <c r="O7834" s="6"/>
      <c r="P7834" s="10"/>
      <c r="Q7834" s="15" t="str">
        <f t="shared" ca="1" si="247"/>
        <v>-</v>
      </c>
      <c r="R7834" s="6"/>
      <c r="S7834" s="6"/>
      <c r="T7834" s="6"/>
      <c r="U7834" s="6"/>
      <c r="V7834" s="6"/>
      <c r="W7834" s="6" t="str">
        <f t="shared" si="246"/>
        <v>-</v>
      </c>
      <c r="X7834" s="6"/>
      <c r="Y7834" s="6"/>
      <c r="Z7834" s="6"/>
      <c r="AA7834" s="6"/>
      <c r="AB7834" s="6"/>
      <c r="AC7834" s="6"/>
    </row>
    <row r="7835" spans="1:29" x14ac:dyDescent="0.25">
      <c r="Q7835" s="12" t="str">
        <f t="shared" ca="1" si="247"/>
        <v>-</v>
      </c>
      <c r="W7835" t="str">
        <f t="shared" si="246"/>
        <v>-</v>
      </c>
    </row>
    <row r="7836" spans="1:29" x14ac:dyDescent="0.25">
      <c r="A7836" s="6"/>
      <c r="B7836" s="10"/>
      <c r="C7836" s="6"/>
      <c r="D7836" s="6"/>
      <c r="E7836" s="6"/>
      <c r="F7836" s="6"/>
      <c r="G7836" s="6"/>
      <c r="H7836" s="6"/>
      <c r="I7836" s="6"/>
      <c r="J7836" s="6"/>
      <c r="K7836" s="6"/>
      <c r="L7836" s="6"/>
      <c r="M7836" s="6"/>
      <c r="N7836" s="6"/>
      <c r="O7836" s="6"/>
      <c r="P7836" s="10"/>
      <c r="Q7836" s="15" t="str">
        <f t="shared" ca="1" si="247"/>
        <v>-</v>
      </c>
      <c r="R7836" s="6"/>
      <c r="S7836" s="6"/>
      <c r="T7836" s="6"/>
      <c r="U7836" s="6"/>
      <c r="V7836" s="6"/>
      <c r="W7836" s="6" t="str">
        <f t="shared" si="246"/>
        <v>-</v>
      </c>
      <c r="X7836" s="6"/>
      <c r="Y7836" s="6"/>
      <c r="Z7836" s="6"/>
      <c r="AA7836" s="6"/>
      <c r="AB7836" s="6"/>
      <c r="AC7836" s="6"/>
    </row>
    <row r="7837" spans="1:29" x14ac:dyDescent="0.25">
      <c r="Q7837" s="12" t="str">
        <f t="shared" ca="1" si="247"/>
        <v>-</v>
      </c>
      <c r="W7837" t="str">
        <f t="shared" si="246"/>
        <v>-</v>
      </c>
    </row>
    <row r="7838" spans="1:29" x14ac:dyDescent="0.25">
      <c r="A7838" s="6"/>
      <c r="B7838" s="10"/>
      <c r="C7838" s="6"/>
      <c r="D7838" s="6"/>
      <c r="E7838" s="6"/>
      <c r="F7838" s="6"/>
      <c r="G7838" s="6"/>
      <c r="H7838" s="6"/>
      <c r="I7838" s="6"/>
      <c r="J7838" s="6"/>
      <c r="K7838" s="6"/>
      <c r="L7838" s="6"/>
      <c r="M7838" s="6"/>
      <c r="N7838" s="6"/>
      <c r="O7838" s="6"/>
      <c r="P7838" s="10"/>
      <c r="Q7838" s="15" t="str">
        <f t="shared" ca="1" si="247"/>
        <v>-</v>
      </c>
      <c r="R7838" s="6"/>
      <c r="S7838" s="6"/>
      <c r="T7838" s="6"/>
      <c r="U7838" s="6"/>
      <c r="V7838" s="6"/>
      <c r="W7838" s="6" t="str">
        <f t="shared" si="246"/>
        <v>-</v>
      </c>
      <c r="X7838" s="6"/>
      <c r="Y7838" s="6"/>
      <c r="Z7838" s="6"/>
      <c r="AA7838" s="6"/>
      <c r="AB7838" s="6"/>
      <c r="AC7838" s="6"/>
    </row>
    <row r="7839" spans="1:29" x14ac:dyDescent="0.25">
      <c r="Q7839" s="12" t="str">
        <f t="shared" ca="1" si="247"/>
        <v>-</v>
      </c>
      <c r="W7839" t="str">
        <f t="shared" si="246"/>
        <v>-</v>
      </c>
    </row>
    <row r="7840" spans="1:29" x14ac:dyDescent="0.25">
      <c r="A7840" s="6"/>
      <c r="B7840" s="10"/>
      <c r="C7840" s="6"/>
      <c r="D7840" s="6"/>
      <c r="E7840" s="6"/>
      <c r="F7840" s="6"/>
      <c r="G7840" s="6"/>
      <c r="H7840" s="6"/>
      <c r="I7840" s="6"/>
      <c r="J7840" s="6"/>
      <c r="K7840" s="6"/>
      <c r="L7840" s="6"/>
      <c r="M7840" s="6"/>
      <c r="N7840" s="6"/>
      <c r="O7840" s="6"/>
      <c r="P7840" s="10"/>
      <c r="Q7840" s="15" t="str">
        <f t="shared" ca="1" si="247"/>
        <v>-</v>
      </c>
      <c r="R7840" s="6"/>
      <c r="S7840" s="6"/>
      <c r="T7840" s="6"/>
      <c r="U7840" s="6"/>
      <c r="V7840" s="6"/>
      <c r="W7840" s="6" t="str">
        <f t="shared" si="246"/>
        <v>-</v>
      </c>
      <c r="X7840" s="6"/>
      <c r="Y7840" s="6"/>
      <c r="Z7840" s="6"/>
      <c r="AA7840" s="6"/>
      <c r="AB7840" s="6"/>
      <c r="AC7840" s="6"/>
    </row>
    <row r="7841" spans="1:29" x14ac:dyDescent="0.25">
      <c r="Q7841" s="12" t="str">
        <f t="shared" ca="1" si="247"/>
        <v>-</v>
      </c>
      <c r="W7841" t="str">
        <f t="shared" si="246"/>
        <v>-</v>
      </c>
    </row>
    <row r="7842" spans="1:29" x14ac:dyDescent="0.25">
      <c r="A7842" s="6"/>
      <c r="B7842" s="10"/>
      <c r="C7842" s="6"/>
      <c r="D7842" s="6"/>
      <c r="E7842" s="6"/>
      <c r="F7842" s="6"/>
      <c r="G7842" s="6"/>
      <c r="H7842" s="6"/>
      <c r="I7842" s="6"/>
      <c r="J7842" s="6"/>
      <c r="K7842" s="6"/>
      <c r="L7842" s="6"/>
      <c r="M7842" s="6"/>
      <c r="N7842" s="6"/>
      <c r="O7842" s="6"/>
      <c r="P7842" s="10"/>
      <c r="Q7842" s="15" t="str">
        <f t="shared" ca="1" si="247"/>
        <v>-</v>
      </c>
      <c r="R7842" s="6"/>
      <c r="S7842" s="6"/>
      <c r="T7842" s="6"/>
      <c r="U7842" s="6"/>
      <c r="V7842" s="6"/>
      <c r="W7842" s="6" t="str">
        <f t="shared" si="246"/>
        <v>-</v>
      </c>
      <c r="X7842" s="6"/>
      <c r="Y7842" s="6"/>
      <c r="Z7842" s="6"/>
      <c r="AA7842" s="6"/>
      <c r="AB7842" s="6"/>
      <c r="AC7842" s="6"/>
    </row>
    <row r="7843" spans="1:29" x14ac:dyDescent="0.25">
      <c r="Q7843" s="12" t="str">
        <f t="shared" ca="1" si="247"/>
        <v>-</v>
      </c>
      <c r="W7843" t="str">
        <f t="shared" si="246"/>
        <v>-</v>
      </c>
    </row>
    <row r="7844" spans="1:29" x14ac:dyDescent="0.25">
      <c r="A7844" s="6"/>
      <c r="B7844" s="10"/>
      <c r="C7844" s="6"/>
      <c r="D7844" s="6"/>
      <c r="E7844" s="6"/>
      <c r="F7844" s="6"/>
      <c r="G7844" s="6"/>
      <c r="H7844" s="6"/>
      <c r="I7844" s="6"/>
      <c r="J7844" s="6"/>
      <c r="K7844" s="6"/>
      <c r="L7844" s="6"/>
      <c r="M7844" s="6"/>
      <c r="N7844" s="6"/>
      <c r="O7844" s="6"/>
      <c r="P7844" s="10"/>
      <c r="Q7844" s="15" t="str">
        <f t="shared" ca="1" si="247"/>
        <v>-</v>
      </c>
      <c r="R7844" s="6"/>
      <c r="S7844" s="6"/>
      <c r="T7844" s="6"/>
      <c r="U7844" s="6"/>
      <c r="V7844" s="6"/>
      <c r="W7844" s="6" t="str">
        <f t="shared" si="246"/>
        <v>-</v>
      </c>
      <c r="X7844" s="6"/>
      <c r="Y7844" s="6"/>
      <c r="Z7844" s="6"/>
      <c r="AA7844" s="6"/>
      <c r="AB7844" s="6"/>
      <c r="AC7844" s="6"/>
    </row>
    <row r="7845" spans="1:29" x14ac:dyDescent="0.25">
      <c r="Q7845" s="12" t="str">
        <f t="shared" ca="1" si="247"/>
        <v>-</v>
      </c>
      <c r="W7845" t="str">
        <f t="shared" si="246"/>
        <v>-</v>
      </c>
    </row>
    <row r="7846" spans="1:29" x14ac:dyDescent="0.25">
      <c r="A7846" s="6"/>
      <c r="B7846" s="10"/>
      <c r="C7846" s="6"/>
      <c r="D7846" s="6"/>
      <c r="E7846" s="6"/>
      <c r="F7846" s="6"/>
      <c r="G7846" s="6"/>
      <c r="H7846" s="6"/>
      <c r="I7846" s="6"/>
      <c r="J7846" s="6"/>
      <c r="K7846" s="6"/>
      <c r="L7846" s="6"/>
      <c r="M7846" s="6"/>
      <c r="N7846" s="6"/>
      <c r="O7846" s="6"/>
      <c r="P7846" s="10"/>
      <c r="Q7846" s="15" t="str">
        <f t="shared" ca="1" si="247"/>
        <v>-</v>
      </c>
      <c r="R7846" s="6"/>
      <c r="S7846" s="6"/>
      <c r="T7846" s="6"/>
      <c r="U7846" s="6"/>
      <c r="V7846" s="6"/>
      <c r="W7846" s="6" t="str">
        <f t="shared" si="246"/>
        <v>-</v>
      </c>
      <c r="X7846" s="6"/>
      <c r="Y7846" s="6"/>
      <c r="Z7846" s="6"/>
      <c r="AA7846" s="6"/>
      <c r="AB7846" s="6"/>
      <c r="AC7846" s="6"/>
    </row>
    <row r="7847" spans="1:29" x14ac:dyDescent="0.25">
      <c r="Q7847" s="12" t="str">
        <f t="shared" ca="1" si="247"/>
        <v>-</v>
      </c>
      <c r="W7847" t="str">
        <f t="shared" si="246"/>
        <v>-</v>
      </c>
    </row>
    <row r="7848" spans="1:29" x14ac:dyDescent="0.25">
      <c r="A7848" s="6"/>
      <c r="B7848" s="10"/>
      <c r="C7848" s="6"/>
      <c r="D7848" s="6"/>
      <c r="E7848" s="6"/>
      <c r="F7848" s="6"/>
      <c r="G7848" s="6"/>
      <c r="H7848" s="6"/>
      <c r="I7848" s="6"/>
      <c r="J7848" s="6"/>
      <c r="K7848" s="6"/>
      <c r="L7848" s="6"/>
      <c r="M7848" s="6"/>
      <c r="N7848" s="6"/>
      <c r="O7848" s="6"/>
      <c r="P7848" s="10"/>
      <c r="Q7848" s="15" t="str">
        <f t="shared" ca="1" si="247"/>
        <v>-</v>
      </c>
      <c r="R7848" s="6"/>
      <c r="S7848" s="6"/>
      <c r="T7848" s="6"/>
      <c r="U7848" s="6"/>
      <c r="V7848" s="6"/>
      <c r="W7848" s="6" t="str">
        <f t="shared" si="246"/>
        <v>-</v>
      </c>
      <c r="X7848" s="6"/>
      <c r="Y7848" s="6"/>
      <c r="Z7848" s="6"/>
      <c r="AA7848" s="6"/>
      <c r="AB7848" s="6"/>
      <c r="AC7848" s="6"/>
    </row>
    <row r="7849" spans="1:29" x14ac:dyDescent="0.25">
      <c r="Q7849" s="12" t="str">
        <f t="shared" ca="1" si="247"/>
        <v>-</v>
      </c>
      <c r="W7849" t="str">
        <f t="shared" si="246"/>
        <v>-</v>
      </c>
    </row>
    <row r="7850" spans="1:29" x14ac:dyDescent="0.25">
      <c r="A7850" s="6"/>
      <c r="B7850" s="10"/>
      <c r="C7850" s="6"/>
      <c r="D7850" s="6"/>
      <c r="E7850" s="6"/>
      <c r="F7850" s="6"/>
      <c r="G7850" s="6"/>
      <c r="H7850" s="6"/>
      <c r="I7850" s="6"/>
      <c r="J7850" s="6"/>
      <c r="K7850" s="6"/>
      <c r="L7850" s="6"/>
      <c r="M7850" s="6"/>
      <c r="N7850" s="6"/>
      <c r="O7850" s="6"/>
      <c r="P7850" s="10"/>
      <c r="Q7850" s="15" t="str">
        <f t="shared" ca="1" si="247"/>
        <v>-</v>
      </c>
      <c r="R7850" s="6"/>
      <c r="S7850" s="6"/>
      <c r="T7850" s="6"/>
      <c r="U7850" s="6"/>
      <c r="V7850" s="6"/>
      <c r="W7850" s="6" t="str">
        <f t="shared" si="246"/>
        <v>-</v>
      </c>
      <c r="X7850" s="6"/>
      <c r="Y7850" s="6"/>
      <c r="Z7850" s="6"/>
      <c r="AA7850" s="6"/>
      <c r="AB7850" s="6"/>
      <c r="AC7850" s="6"/>
    </row>
    <row r="7851" spans="1:29" x14ac:dyDescent="0.25">
      <c r="Q7851" s="12" t="str">
        <f t="shared" ca="1" si="247"/>
        <v>-</v>
      </c>
      <c r="W7851" t="str">
        <f t="shared" si="246"/>
        <v>-</v>
      </c>
    </row>
    <row r="7852" spans="1:29" x14ac:dyDescent="0.25">
      <c r="A7852" s="6"/>
      <c r="B7852" s="10"/>
      <c r="C7852" s="6"/>
      <c r="D7852" s="6"/>
      <c r="E7852" s="6"/>
      <c r="F7852" s="6"/>
      <c r="G7852" s="6"/>
      <c r="H7852" s="6"/>
      <c r="I7852" s="6"/>
      <c r="J7852" s="6"/>
      <c r="K7852" s="6"/>
      <c r="L7852" s="6"/>
      <c r="M7852" s="6"/>
      <c r="N7852" s="6"/>
      <c r="O7852" s="6"/>
      <c r="P7852" s="10"/>
      <c r="Q7852" s="15" t="str">
        <f t="shared" ca="1" si="247"/>
        <v>-</v>
      </c>
      <c r="R7852" s="6"/>
      <c r="S7852" s="6"/>
      <c r="T7852" s="6"/>
      <c r="U7852" s="6"/>
      <c r="V7852" s="6"/>
      <c r="W7852" s="6" t="str">
        <f t="shared" si="246"/>
        <v>-</v>
      </c>
      <c r="X7852" s="6"/>
      <c r="Y7852" s="6"/>
      <c r="Z7852" s="6"/>
      <c r="AA7852" s="6"/>
      <c r="AB7852" s="6"/>
      <c r="AC7852" s="6"/>
    </row>
    <row r="7853" spans="1:29" x14ac:dyDescent="0.25">
      <c r="Q7853" s="12" t="str">
        <f t="shared" ca="1" si="247"/>
        <v>-</v>
      </c>
      <c r="W7853" t="str">
        <f t="shared" si="246"/>
        <v>-</v>
      </c>
    </row>
    <row r="7854" spans="1:29" x14ac:dyDescent="0.25">
      <c r="A7854" s="6"/>
      <c r="B7854" s="10"/>
      <c r="C7854" s="6"/>
      <c r="D7854" s="6"/>
      <c r="E7854" s="6"/>
      <c r="F7854" s="6"/>
      <c r="G7854" s="6"/>
      <c r="H7854" s="6"/>
      <c r="I7854" s="6"/>
      <c r="J7854" s="6"/>
      <c r="K7854" s="6"/>
      <c r="L7854" s="6"/>
      <c r="M7854" s="6"/>
      <c r="N7854" s="6"/>
      <c r="O7854" s="6"/>
      <c r="P7854" s="10"/>
      <c r="Q7854" s="15" t="str">
        <f t="shared" ca="1" si="247"/>
        <v>-</v>
      </c>
      <c r="R7854" s="6"/>
      <c r="S7854" s="6"/>
      <c r="T7854" s="6"/>
      <c r="U7854" s="6"/>
      <c r="V7854" s="6"/>
      <c r="W7854" s="6" t="str">
        <f t="shared" si="246"/>
        <v>-</v>
      </c>
      <c r="X7854" s="6"/>
      <c r="Y7854" s="6"/>
      <c r="Z7854" s="6"/>
      <c r="AA7854" s="6"/>
      <c r="AB7854" s="6"/>
      <c r="AC7854" s="6"/>
    </row>
    <row r="7855" spans="1:29" x14ac:dyDescent="0.25">
      <c r="Q7855" s="12" t="str">
        <f t="shared" ca="1" si="247"/>
        <v>-</v>
      </c>
      <c r="W7855" t="str">
        <f t="shared" si="246"/>
        <v>-</v>
      </c>
    </row>
    <row r="7856" spans="1:29" x14ac:dyDescent="0.25">
      <c r="A7856" s="6"/>
      <c r="B7856" s="10"/>
      <c r="C7856" s="6"/>
      <c r="D7856" s="6"/>
      <c r="E7856" s="6"/>
      <c r="F7856" s="6"/>
      <c r="G7856" s="6"/>
      <c r="H7856" s="6"/>
      <c r="I7856" s="6"/>
      <c r="J7856" s="6"/>
      <c r="K7856" s="6"/>
      <c r="L7856" s="6"/>
      <c r="M7856" s="6"/>
      <c r="N7856" s="6"/>
      <c r="O7856" s="6"/>
      <c r="P7856" s="10"/>
      <c r="Q7856" s="15" t="str">
        <f t="shared" ca="1" si="247"/>
        <v>-</v>
      </c>
      <c r="R7856" s="6"/>
      <c r="S7856" s="6"/>
      <c r="T7856" s="6"/>
      <c r="U7856" s="6"/>
      <c r="V7856" s="6"/>
      <c r="W7856" s="6" t="str">
        <f t="shared" si="246"/>
        <v>-</v>
      </c>
      <c r="X7856" s="6"/>
      <c r="Y7856" s="6"/>
      <c r="Z7856" s="6"/>
      <c r="AA7856" s="6"/>
      <c r="AB7856" s="6"/>
      <c r="AC7856" s="6"/>
    </row>
    <row r="7857" spans="1:29" x14ac:dyDescent="0.25">
      <c r="Q7857" s="12" t="str">
        <f t="shared" ca="1" si="247"/>
        <v>-</v>
      </c>
      <c r="W7857" t="str">
        <f t="shared" si="246"/>
        <v>-</v>
      </c>
    </row>
    <row r="7858" spans="1:29" x14ac:dyDescent="0.25">
      <c r="A7858" s="6"/>
      <c r="B7858" s="10"/>
      <c r="C7858" s="6"/>
      <c r="D7858" s="6"/>
      <c r="E7858" s="6"/>
      <c r="F7858" s="6"/>
      <c r="G7858" s="6"/>
      <c r="H7858" s="6"/>
      <c r="I7858" s="6"/>
      <c r="J7858" s="6"/>
      <c r="K7858" s="6"/>
      <c r="L7858" s="6"/>
      <c r="M7858" s="6"/>
      <c r="N7858" s="6"/>
      <c r="O7858" s="6"/>
      <c r="P7858" s="10"/>
      <c r="Q7858" s="15" t="str">
        <f t="shared" ca="1" si="247"/>
        <v>-</v>
      </c>
      <c r="R7858" s="6"/>
      <c r="S7858" s="6"/>
      <c r="T7858" s="6"/>
      <c r="U7858" s="6"/>
      <c r="V7858" s="6"/>
      <c r="W7858" s="6" t="str">
        <f t="shared" si="246"/>
        <v>-</v>
      </c>
      <c r="X7858" s="6"/>
      <c r="Y7858" s="6"/>
      <c r="Z7858" s="6"/>
      <c r="AA7858" s="6"/>
      <c r="AB7858" s="6"/>
      <c r="AC7858" s="6"/>
    </row>
    <row r="7859" spans="1:29" x14ac:dyDescent="0.25">
      <c r="Q7859" s="12" t="str">
        <f t="shared" ca="1" si="247"/>
        <v>-</v>
      </c>
      <c r="W7859" t="str">
        <f t="shared" si="246"/>
        <v>-</v>
      </c>
    </row>
    <row r="7860" spans="1:29" x14ac:dyDescent="0.25">
      <c r="A7860" s="6"/>
      <c r="B7860" s="10"/>
      <c r="C7860" s="6"/>
      <c r="D7860" s="6"/>
      <c r="E7860" s="6"/>
      <c r="F7860" s="6"/>
      <c r="G7860" s="6"/>
      <c r="H7860" s="6"/>
      <c r="I7860" s="6"/>
      <c r="J7860" s="6"/>
      <c r="K7860" s="6"/>
      <c r="L7860" s="6"/>
      <c r="M7860" s="6"/>
      <c r="N7860" s="6"/>
      <c r="O7860" s="6"/>
      <c r="P7860" s="10"/>
      <c r="Q7860" s="15" t="str">
        <f t="shared" ca="1" si="247"/>
        <v>-</v>
      </c>
      <c r="R7860" s="6"/>
      <c r="S7860" s="6"/>
      <c r="T7860" s="6"/>
      <c r="U7860" s="6"/>
      <c r="V7860" s="6"/>
      <c r="W7860" s="6" t="str">
        <f t="shared" si="246"/>
        <v>-</v>
      </c>
      <c r="X7860" s="6"/>
      <c r="Y7860" s="6"/>
      <c r="Z7860" s="6"/>
      <c r="AA7860" s="6"/>
      <c r="AB7860" s="6"/>
      <c r="AC7860" s="6"/>
    </row>
    <row r="7861" spans="1:29" x14ac:dyDescent="0.25">
      <c r="Q7861" s="12" t="str">
        <f t="shared" ca="1" si="247"/>
        <v>-</v>
      </c>
      <c r="W7861" t="str">
        <f t="shared" si="246"/>
        <v>-</v>
      </c>
    </row>
    <row r="7862" spans="1:29" x14ac:dyDescent="0.25">
      <c r="A7862" s="6"/>
      <c r="B7862" s="10"/>
      <c r="C7862" s="6"/>
      <c r="D7862" s="6"/>
      <c r="E7862" s="6"/>
      <c r="F7862" s="6"/>
      <c r="G7862" s="6"/>
      <c r="H7862" s="6"/>
      <c r="I7862" s="6"/>
      <c r="J7862" s="6"/>
      <c r="K7862" s="6"/>
      <c r="L7862" s="6"/>
      <c r="M7862" s="6"/>
      <c r="N7862" s="6"/>
      <c r="O7862" s="6"/>
      <c r="P7862" s="10"/>
      <c r="Q7862" s="15" t="str">
        <f t="shared" ca="1" si="247"/>
        <v>-</v>
      </c>
      <c r="R7862" s="6"/>
      <c r="S7862" s="6"/>
      <c r="T7862" s="6"/>
      <c r="U7862" s="6"/>
      <c r="V7862" s="6"/>
      <c r="W7862" s="6" t="str">
        <f t="shared" si="246"/>
        <v>-</v>
      </c>
      <c r="X7862" s="6"/>
      <c r="Y7862" s="6"/>
      <c r="Z7862" s="6"/>
      <c r="AA7862" s="6"/>
      <c r="AB7862" s="6"/>
      <c r="AC7862" s="6"/>
    </row>
    <row r="7863" spans="1:29" x14ac:dyDescent="0.25">
      <c r="Q7863" s="12" t="str">
        <f t="shared" ca="1" si="247"/>
        <v>-</v>
      </c>
      <c r="W7863" t="str">
        <f t="shared" si="246"/>
        <v>-</v>
      </c>
    </row>
    <row r="7864" spans="1:29" x14ac:dyDescent="0.25">
      <c r="A7864" s="6"/>
      <c r="B7864" s="10"/>
      <c r="C7864" s="6"/>
      <c r="D7864" s="6"/>
      <c r="E7864" s="6"/>
      <c r="F7864" s="6"/>
      <c r="G7864" s="6"/>
      <c r="H7864" s="6"/>
      <c r="I7864" s="6"/>
      <c r="J7864" s="6"/>
      <c r="K7864" s="6"/>
      <c r="L7864" s="6"/>
      <c r="M7864" s="6"/>
      <c r="N7864" s="6"/>
      <c r="O7864" s="6"/>
      <c r="P7864" s="10"/>
      <c r="Q7864" s="15" t="str">
        <f t="shared" ca="1" si="247"/>
        <v>-</v>
      </c>
      <c r="R7864" s="6"/>
      <c r="S7864" s="6"/>
      <c r="T7864" s="6"/>
      <c r="U7864" s="6"/>
      <c r="V7864" s="6"/>
      <c r="W7864" s="6" t="str">
        <f t="shared" si="246"/>
        <v>-</v>
      </c>
      <c r="X7864" s="6"/>
      <c r="Y7864" s="6"/>
      <c r="Z7864" s="6"/>
      <c r="AA7864" s="6"/>
      <c r="AB7864" s="6"/>
      <c r="AC7864" s="6"/>
    </row>
    <row r="7865" spans="1:29" x14ac:dyDescent="0.25">
      <c r="Q7865" s="12" t="str">
        <f t="shared" ca="1" si="247"/>
        <v>-</v>
      </c>
      <c r="W7865" t="str">
        <f t="shared" si="246"/>
        <v>-</v>
      </c>
    </row>
    <row r="7866" spans="1:29" x14ac:dyDescent="0.25">
      <c r="A7866" s="6"/>
      <c r="B7866" s="10"/>
      <c r="C7866" s="6"/>
      <c r="D7866" s="6"/>
      <c r="E7866" s="6"/>
      <c r="F7866" s="6"/>
      <c r="G7866" s="6"/>
      <c r="H7866" s="6"/>
      <c r="I7866" s="6"/>
      <c r="J7866" s="6"/>
      <c r="K7866" s="6"/>
      <c r="L7866" s="6"/>
      <c r="M7866" s="6"/>
      <c r="N7866" s="6"/>
      <c r="O7866" s="6"/>
      <c r="P7866" s="10"/>
      <c r="Q7866" s="15" t="str">
        <f t="shared" ca="1" si="247"/>
        <v>-</v>
      </c>
      <c r="R7866" s="6"/>
      <c r="S7866" s="6"/>
      <c r="T7866" s="6"/>
      <c r="U7866" s="6"/>
      <c r="V7866" s="6"/>
      <c r="W7866" s="6" t="str">
        <f t="shared" si="246"/>
        <v>-</v>
      </c>
      <c r="X7866" s="6"/>
      <c r="Y7866" s="6"/>
      <c r="Z7866" s="6"/>
      <c r="AA7866" s="6"/>
      <c r="AB7866" s="6"/>
      <c r="AC7866" s="6"/>
    </row>
    <row r="7867" spans="1:29" x14ac:dyDescent="0.25">
      <c r="Q7867" s="12" t="str">
        <f t="shared" ca="1" si="247"/>
        <v>-</v>
      </c>
      <c r="W7867" t="str">
        <f t="shared" si="246"/>
        <v>-</v>
      </c>
    </row>
    <row r="7868" spans="1:29" x14ac:dyDescent="0.25">
      <c r="A7868" s="6"/>
      <c r="B7868" s="10"/>
      <c r="C7868" s="6"/>
      <c r="D7868" s="6"/>
      <c r="E7868" s="6"/>
      <c r="F7868" s="6"/>
      <c r="G7868" s="6"/>
      <c r="H7868" s="6"/>
      <c r="I7868" s="6"/>
      <c r="J7868" s="6"/>
      <c r="K7868" s="6"/>
      <c r="L7868" s="6"/>
      <c r="M7868" s="6"/>
      <c r="N7868" s="6"/>
      <c r="O7868" s="6"/>
      <c r="P7868" s="10"/>
      <c r="Q7868" s="15" t="str">
        <f t="shared" ca="1" si="247"/>
        <v>-</v>
      </c>
      <c r="R7868" s="6"/>
      <c r="S7868" s="6"/>
      <c r="T7868" s="6"/>
      <c r="U7868" s="6"/>
      <c r="V7868" s="6"/>
      <c r="W7868" s="6" t="str">
        <f t="shared" si="246"/>
        <v>-</v>
      </c>
      <c r="X7868" s="6"/>
      <c r="Y7868" s="6"/>
      <c r="Z7868" s="6"/>
      <c r="AA7868" s="6"/>
      <c r="AB7868" s="6"/>
      <c r="AC7868" s="6"/>
    </row>
    <row r="7869" spans="1:29" x14ac:dyDescent="0.25">
      <c r="Q7869" s="12" t="str">
        <f t="shared" ca="1" si="247"/>
        <v>-</v>
      </c>
      <c r="W7869" t="str">
        <f t="shared" si="246"/>
        <v>-</v>
      </c>
    </row>
    <row r="7870" spans="1:29" x14ac:dyDescent="0.25">
      <c r="A7870" s="6"/>
      <c r="B7870" s="10"/>
      <c r="C7870" s="6"/>
      <c r="D7870" s="6"/>
      <c r="E7870" s="6"/>
      <c r="F7870" s="6"/>
      <c r="G7870" s="6"/>
      <c r="H7870" s="6"/>
      <c r="I7870" s="6"/>
      <c r="J7870" s="6"/>
      <c r="K7870" s="6"/>
      <c r="L7870" s="6"/>
      <c r="M7870" s="6"/>
      <c r="N7870" s="6"/>
      <c r="O7870" s="6"/>
      <c r="P7870" s="10"/>
      <c r="Q7870" s="15" t="str">
        <f t="shared" ca="1" si="247"/>
        <v>-</v>
      </c>
      <c r="R7870" s="6"/>
      <c r="S7870" s="6"/>
      <c r="T7870" s="6"/>
      <c r="U7870" s="6"/>
      <c r="V7870" s="6"/>
      <c r="W7870" s="6" t="str">
        <f t="shared" si="246"/>
        <v>-</v>
      </c>
      <c r="X7870" s="6"/>
      <c r="Y7870" s="6"/>
      <c r="Z7870" s="6"/>
      <c r="AA7870" s="6"/>
      <c r="AB7870" s="6"/>
      <c r="AC7870" s="6"/>
    </row>
    <row r="7871" spans="1:29" x14ac:dyDescent="0.25">
      <c r="Q7871" s="12" t="str">
        <f t="shared" ca="1" si="247"/>
        <v>-</v>
      </c>
      <c r="W7871" t="str">
        <f t="shared" si="246"/>
        <v>-</v>
      </c>
    </row>
    <row r="7872" spans="1:29" x14ac:dyDescent="0.25">
      <c r="A7872" s="6"/>
      <c r="B7872" s="10"/>
      <c r="C7872" s="6"/>
      <c r="D7872" s="6"/>
      <c r="E7872" s="6"/>
      <c r="F7872" s="6"/>
      <c r="G7872" s="6"/>
      <c r="H7872" s="6"/>
      <c r="I7872" s="6"/>
      <c r="J7872" s="6"/>
      <c r="K7872" s="6"/>
      <c r="L7872" s="6"/>
      <c r="M7872" s="6"/>
      <c r="N7872" s="6"/>
      <c r="O7872" s="6"/>
      <c r="P7872" s="10"/>
      <c r="Q7872" s="15" t="str">
        <f t="shared" ca="1" si="247"/>
        <v>-</v>
      </c>
      <c r="R7872" s="6"/>
      <c r="S7872" s="6"/>
      <c r="T7872" s="6"/>
      <c r="U7872" s="6"/>
      <c r="V7872" s="6"/>
      <c r="W7872" s="6" t="str">
        <f t="shared" si="246"/>
        <v>-</v>
      </c>
      <c r="X7872" s="6"/>
      <c r="Y7872" s="6"/>
      <c r="Z7872" s="6"/>
      <c r="AA7872" s="6"/>
      <c r="AB7872" s="6"/>
      <c r="AC7872" s="6"/>
    </row>
    <row r="7873" spans="1:29" x14ac:dyDescent="0.25">
      <c r="Q7873" s="12" t="str">
        <f t="shared" ca="1" si="247"/>
        <v>-</v>
      </c>
      <c r="W7873" t="str">
        <f t="shared" si="246"/>
        <v>-</v>
      </c>
    </row>
    <row r="7874" spans="1:29" x14ac:dyDescent="0.25">
      <c r="A7874" s="6"/>
      <c r="B7874" s="10"/>
      <c r="C7874" s="6"/>
      <c r="D7874" s="6"/>
      <c r="E7874" s="6"/>
      <c r="F7874" s="6"/>
      <c r="G7874" s="6"/>
      <c r="H7874" s="6"/>
      <c r="I7874" s="6"/>
      <c r="J7874" s="6"/>
      <c r="K7874" s="6"/>
      <c r="L7874" s="6"/>
      <c r="M7874" s="6"/>
      <c r="N7874" s="6"/>
      <c r="O7874" s="6"/>
      <c r="P7874" s="10"/>
      <c r="Q7874" s="15" t="str">
        <f t="shared" ca="1" si="247"/>
        <v>-</v>
      </c>
      <c r="R7874" s="6"/>
      <c r="S7874" s="6"/>
      <c r="T7874" s="6"/>
      <c r="U7874" s="6"/>
      <c r="V7874" s="6"/>
      <c r="W7874" s="6" t="str">
        <f t="shared" si="246"/>
        <v>-</v>
      </c>
      <c r="X7874" s="6"/>
      <c r="Y7874" s="6"/>
      <c r="Z7874" s="6"/>
      <c r="AA7874" s="6"/>
      <c r="AB7874" s="6"/>
      <c r="AC7874" s="6"/>
    </row>
    <row r="7875" spans="1:29" x14ac:dyDescent="0.25">
      <c r="Q7875" s="12" t="str">
        <f t="shared" ca="1" si="247"/>
        <v>-</v>
      </c>
      <c r="W7875" t="str">
        <f t="shared" si="246"/>
        <v>-</v>
      </c>
    </row>
    <row r="7876" spans="1:29" x14ac:dyDescent="0.25">
      <c r="A7876" s="6"/>
      <c r="B7876" s="10"/>
      <c r="C7876" s="6"/>
      <c r="D7876" s="6"/>
      <c r="E7876" s="6"/>
      <c r="F7876" s="6"/>
      <c r="G7876" s="6"/>
      <c r="H7876" s="6"/>
      <c r="I7876" s="6"/>
      <c r="J7876" s="6"/>
      <c r="K7876" s="6"/>
      <c r="L7876" s="6"/>
      <c r="M7876" s="6"/>
      <c r="N7876" s="6"/>
      <c r="O7876" s="6"/>
      <c r="P7876" s="10"/>
      <c r="Q7876" s="15" t="str">
        <f t="shared" ca="1" si="247"/>
        <v>-</v>
      </c>
      <c r="R7876" s="6"/>
      <c r="S7876" s="6"/>
      <c r="T7876" s="6"/>
      <c r="U7876" s="6"/>
      <c r="V7876" s="6"/>
      <c r="W7876" s="6" t="str">
        <f t="shared" si="246"/>
        <v>-</v>
      </c>
      <c r="X7876" s="6"/>
      <c r="Y7876" s="6"/>
      <c r="Z7876" s="6"/>
      <c r="AA7876" s="6"/>
      <c r="AB7876" s="6"/>
      <c r="AC7876" s="6"/>
    </row>
    <row r="7877" spans="1:29" x14ac:dyDescent="0.25">
      <c r="Q7877" s="12" t="str">
        <f t="shared" ca="1" si="247"/>
        <v>-</v>
      </c>
      <c r="W7877" t="str">
        <f t="shared" si="246"/>
        <v>-</v>
      </c>
    </row>
    <row r="7878" spans="1:29" x14ac:dyDescent="0.25">
      <c r="A7878" s="6"/>
      <c r="B7878" s="10"/>
      <c r="C7878" s="6"/>
      <c r="D7878" s="6"/>
      <c r="E7878" s="6"/>
      <c r="F7878" s="6"/>
      <c r="G7878" s="6"/>
      <c r="H7878" s="6"/>
      <c r="I7878" s="6"/>
      <c r="J7878" s="6"/>
      <c r="K7878" s="6"/>
      <c r="L7878" s="6"/>
      <c r="M7878" s="6"/>
      <c r="N7878" s="6"/>
      <c r="O7878" s="6"/>
      <c r="P7878" s="10"/>
      <c r="Q7878" s="15" t="str">
        <f t="shared" ca="1" si="247"/>
        <v>-</v>
      </c>
      <c r="R7878" s="6"/>
      <c r="S7878" s="6"/>
      <c r="T7878" s="6"/>
      <c r="U7878" s="6"/>
      <c r="V7878" s="6"/>
      <c r="W7878" s="6" t="str">
        <f t="shared" si="246"/>
        <v>-</v>
      </c>
      <c r="X7878" s="6"/>
      <c r="Y7878" s="6"/>
      <c r="Z7878" s="6"/>
      <c r="AA7878" s="6"/>
      <c r="AB7878" s="6"/>
      <c r="AC7878" s="6"/>
    </row>
    <row r="7879" spans="1:29" x14ac:dyDescent="0.25">
      <c r="Q7879" s="12" t="str">
        <f t="shared" ca="1" si="247"/>
        <v>-</v>
      </c>
      <c r="W7879" t="str">
        <f t="shared" si="246"/>
        <v>-</v>
      </c>
    </row>
    <row r="7880" spans="1:29" x14ac:dyDescent="0.25">
      <c r="A7880" s="6"/>
      <c r="B7880" s="10"/>
      <c r="C7880" s="6"/>
      <c r="D7880" s="6"/>
      <c r="E7880" s="6"/>
      <c r="F7880" s="6"/>
      <c r="G7880" s="6"/>
      <c r="H7880" s="6"/>
      <c r="I7880" s="6"/>
      <c r="J7880" s="6"/>
      <c r="K7880" s="6"/>
      <c r="L7880" s="6"/>
      <c r="M7880" s="6"/>
      <c r="N7880" s="6"/>
      <c r="O7880" s="6"/>
      <c r="P7880" s="10"/>
      <c r="Q7880" s="15" t="str">
        <f t="shared" ca="1" si="247"/>
        <v>-</v>
      </c>
      <c r="R7880" s="6"/>
      <c r="S7880" s="6"/>
      <c r="T7880" s="6"/>
      <c r="U7880" s="6"/>
      <c r="V7880" s="6"/>
      <c r="W7880" s="6" t="str">
        <f t="shared" ref="W7880:W7943" si="248">IF(OR(ISBLANK(J7880),ISBLANK(V7880)),"-",(IF(J7880=V7880,"Yes","No")))</f>
        <v>-</v>
      </c>
      <c r="X7880" s="6"/>
      <c r="Y7880" s="6"/>
      <c r="Z7880" s="6"/>
      <c r="AA7880" s="6"/>
      <c r="AB7880" s="6"/>
      <c r="AC7880" s="6"/>
    </row>
    <row r="7881" spans="1:29" x14ac:dyDescent="0.25">
      <c r="Q7881" s="12" t="str">
        <f t="shared" ref="Q7881:Q7944" ca="1" si="249">IF(B7881&gt;1/1/1900, (IF(R7881="Closed",(DATEDIF(B7881,P7881,"d"))-(DATEDIF(M7881,O7881,"d")),IF(OR(R7881="Pending",ISBLANK(P7881)),TODAY()-B7881))),"-")</f>
        <v>-</v>
      </c>
      <c r="W7881" t="str">
        <f t="shared" si="248"/>
        <v>-</v>
      </c>
    </row>
    <row r="7882" spans="1:29" x14ac:dyDescent="0.25">
      <c r="A7882" s="6"/>
      <c r="B7882" s="10"/>
      <c r="C7882" s="6"/>
      <c r="D7882" s="6"/>
      <c r="E7882" s="6"/>
      <c r="F7882" s="6"/>
      <c r="G7882" s="6"/>
      <c r="H7882" s="6"/>
      <c r="I7882" s="6"/>
      <c r="J7882" s="6"/>
      <c r="K7882" s="6"/>
      <c r="L7882" s="6"/>
      <c r="M7882" s="6"/>
      <c r="N7882" s="6"/>
      <c r="O7882" s="6"/>
      <c r="P7882" s="10"/>
      <c r="Q7882" s="15" t="str">
        <f t="shared" ca="1" si="249"/>
        <v>-</v>
      </c>
      <c r="R7882" s="6"/>
      <c r="S7882" s="6"/>
      <c r="T7882" s="6"/>
      <c r="U7882" s="6"/>
      <c r="V7882" s="6"/>
      <c r="W7882" s="6" t="str">
        <f t="shared" si="248"/>
        <v>-</v>
      </c>
      <c r="X7882" s="6"/>
      <c r="Y7882" s="6"/>
      <c r="Z7882" s="6"/>
      <c r="AA7882" s="6"/>
      <c r="AB7882" s="6"/>
      <c r="AC7882" s="6"/>
    </row>
    <row r="7883" spans="1:29" x14ac:dyDescent="0.25">
      <c r="Q7883" s="12" t="str">
        <f t="shared" ca="1" si="249"/>
        <v>-</v>
      </c>
      <c r="W7883" t="str">
        <f t="shared" si="248"/>
        <v>-</v>
      </c>
    </row>
    <row r="7884" spans="1:29" x14ac:dyDescent="0.25">
      <c r="A7884" s="6"/>
      <c r="B7884" s="10"/>
      <c r="C7884" s="6"/>
      <c r="D7884" s="6"/>
      <c r="E7884" s="6"/>
      <c r="F7884" s="6"/>
      <c r="G7884" s="6"/>
      <c r="H7884" s="6"/>
      <c r="I7884" s="6"/>
      <c r="J7884" s="6"/>
      <c r="K7884" s="6"/>
      <c r="L7884" s="6"/>
      <c r="M7884" s="6"/>
      <c r="N7884" s="6"/>
      <c r="O7884" s="6"/>
      <c r="P7884" s="10"/>
      <c r="Q7884" s="15" t="str">
        <f t="shared" ca="1" si="249"/>
        <v>-</v>
      </c>
      <c r="R7884" s="6"/>
      <c r="S7884" s="6"/>
      <c r="T7884" s="6"/>
      <c r="U7884" s="6"/>
      <c r="V7884" s="6"/>
      <c r="W7884" s="6" t="str">
        <f t="shared" si="248"/>
        <v>-</v>
      </c>
      <c r="X7884" s="6"/>
      <c r="Y7884" s="6"/>
      <c r="Z7884" s="6"/>
      <c r="AA7884" s="6"/>
      <c r="AB7884" s="6"/>
      <c r="AC7884" s="6"/>
    </row>
    <row r="7885" spans="1:29" x14ac:dyDescent="0.25">
      <c r="Q7885" s="12" t="str">
        <f t="shared" ca="1" si="249"/>
        <v>-</v>
      </c>
      <c r="W7885" t="str">
        <f t="shared" si="248"/>
        <v>-</v>
      </c>
    </row>
    <row r="7886" spans="1:29" x14ac:dyDescent="0.25">
      <c r="A7886" s="6"/>
      <c r="B7886" s="10"/>
      <c r="C7886" s="6"/>
      <c r="D7886" s="6"/>
      <c r="E7886" s="6"/>
      <c r="F7886" s="6"/>
      <c r="G7886" s="6"/>
      <c r="H7886" s="6"/>
      <c r="I7886" s="6"/>
      <c r="J7886" s="6"/>
      <c r="K7886" s="6"/>
      <c r="L7886" s="6"/>
      <c r="M7886" s="6"/>
      <c r="N7886" s="6"/>
      <c r="O7886" s="6"/>
      <c r="P7886" s="10"/>
      <c r="Q7886" s="15" t="str">
        <f t="shared" ca="1" si="249"/>
        <v>-</v>
      </c>
      <c r="R7886" s="6"/>
      <c r="S7886" s="6"/>
      <c r="T7886" s="6"/>
      <c r="U7886" s="6"/>
      <c r="V7886" s="6"/>
      <c r="W7886" s="6" t="str">
        <f t="shared" si="248"/>
        <v>-</v>
      </c>
      <c r="X7886" s="6"/>
      <c r="Y7886" s="6"/>
      <c r="Z7886" s="6"/>
      <c r="AA7886" s="6"/>
      <c r="AB7886" s="6"/>
      <c r="AC7886" s="6"/>
    </row>
    <row r="7887" spans="1:29" x14ac:dyDescent="0.25">
      <c r="Q7887" s="12" t="str">
        <f t="shared" ca="1" si="249"/>
        <v>-</v>
      </c>
      <c r="W7887" t="str">
        <f t="shared" si="248"/>
        <v>-</v>
      </c>
    </row>
    <row r="7888" spans="1:29" x14ac:dyDescent="0.25">
      <c r="A7888" s="6"/>
      <c r="B7888" s="10"/>
      <c r="C7888" s="6"/>
      <c r="D7888" s="6"/>
      <c r="E7888" s="6"/>
      <c r="F7888" s="6"/>
      <c r="G7888" s="6"/>
      <c r="H7888" s="6"/>
      <c r="I7888" s="6"/>
      <c r="J7888" s="6"/>
      <c r="K7888" s="6"/>
      <c r="L7888" s="6"/>
      <c r="M7888" s="6"/>
      <c r="N7888" s="6"/>
      <c r="O7888" s="6"/>
      <c r="P7888" s="10"/>
      <c r="Q7888" s="15" t="str">
        <f t="shared" ca="1" si="249"/>
        <v>-</v>
      </c>
      <c r="R7888" s="6"/>
      <c r="S7888" s="6"/>
      <c r="T7888" s="6"/>
      <c r="U7888" s="6"/>
      <c r="V7888" s="6"/>
      <c r="W7888" s="6" t="str">
        <f t="shared" si="248"/>
        <v>-</v>
      </c>
      <c r="X7888" s="6"/>
      <c r="Y7888" s="6"/>
      <c r="Z7888" s="6"/>
      <c r="AA7888" s="6"/>
      <c r="AB7888" s="6"/>
      <c r="AC7888" s="6"/>
    </row>
    <row r="7889" spans="1:29" x14ac:dyDescent="0.25">
      <c r="Q7889" s="12" t="str">
        <f t="shared" ca="1" si="249"/>
        <v>-</v>
      </c>
      <c r="W7889" t="str">
        <f t="shared" si="248"/>
        <v>-</v>
      </c>
    </row>
    <row r="7890" spans="1:29" x14ac:dyDescent="0.25">
      <c r="A7890" s="6"/>
      <c r="B7890" s="10"/>
      <c r="C7890" s="6"/>
      <c r="D7890" s="6"/>
      <c r="E7890" s="6"/>
      <c r="F7890" s="6"/>
      <c r="G7890" s="6"/>
      <c r="H7890" s="6"/>
      <c r="I7890" s="6"/>
      <c r="J7890" s="6"/>
      <c r="K7890" s="6"/>
      <c r="L7890" s="6"/>
      <c r="M7890" s="6"/>
      <c r="N7890" s="6"/>
      <c r="O7890" s="6"/>
      <c r="P7890" s="10"/>
      <c r="Q7890" s="15" t="str">
        <f t="shared" ca="1" si="249"/>
        <v>-</v>
      </c>
      <c r="R7890" s="6"/>
      <c r="S7890" s="6"/>
      <c r="T7890" s="6"/>
      <c r="U7890" s="6"/>
      <c r="V7890" s="6"/>
      <c r="W7890" s="6" t="str">
        <f t="shared" si="248"/>
        <v>-</v>
      </c>
      <c r="X7890" s="6"/>
      <c r="Y7890" s="6"/>
      <c r="Z7890" s="6"/>
      <c r="AA7890" s="6"/>
      <c r="AB7890" s="6"/>
      <c r="AC7890" s="6"/>
    </row>
    <row r="7891" spans="1:29" x14ac:dyDescent="0.25">
      <c r="Q7891" s="12" t="str">
        <f t="shared" ca="1" si="249"/>
        <v>-</v>
      </c>
      <c r="W7891" t="str">
        <f t="shared" si="248"/>
        <v>-</v>
      </c>
    </row>
    <row r="7892" spans="1:29" x14ac:dyDescent="0.25">
      <c r="A7892" s="6"/>
      <c r="B7892" s="10"/>
      <c r="C7892" s="6"/>
      <c r="D7892" s="6"/>
      <c r="E7892" s="6"/>
      <c r="F7892" s="6"/>
      <c r="G7892" s="6"/>
      <c r="H7892" s="6"/>
      <c r="I7892" s="6"/>
      <c r="J7892" s="6"/>
      <c r="K7892" s="6"/>
      <c r="L7892" s="6"/>
      <c r="M7892" s="6"/>
      <c r="N7892" s="6"/>
      <c r="O7892" s="6"/>
      <c r="P7892" s="10"/>
      <c r="Q7892" s="15" t="str">
        <f t="shared" ca="1" si="249"/>
        <v>-</v>
      </c>
      <c r="R7892" s="6"/>
      <c r="S7892" s="6"/>
      <c r="T7892" s="6"/>
      <c r="U7892" s="6"/>
      <c r="V7892" s="6"/>
      <c r="W7892" s="6" t="str">
        <f t="shared" si="248"/>
        <v>-</v>
      </c>
      <c r="X7892" s="6"/>
      <c r="Y7892" s="6"/>
      <c r="Z7892" s="6"/>
      <c r="AA7892" s="6"/>
      <c r="AB7892" s="6"/>
      <c r="AC7892" s="6"/>
    </row>
    <row r="7893" spans="1:29" x14ac:dyDescent="0.25">
      <c r="Q7893" s="12" t="str">
        <f t="shared" ca="1" si="249"/>
        <v>-</v>
      </c>
      <c r="W7893" t="str">
        <f t="shared" si="248"/>
        <v>-</v>
      </c>
    </row>
    <row r="7894" spans="1:29" x14ac:dyDescent="0.25">
      <c r="A7894" s="6"/>
      <c r="B7894" s="10"/>
      <c r="C7894" s="6"/>
      <c r="D7894" s="6"/>
      <c r="E7894" s="6"/>
      <c r="F7894" s="6"/>
      <c r="G7894" s="6"/>
      <c r="H7894" s="6"/>
      <c r="I7894" s="6"/>
      <c r="J7894" s="6"/>
      <c r="K7894" s="6"/>
      <c r="L7894" s="6"/>
      <c r="M7894" s="6"/>
      <c r="N7894" s="6"/>
      <c r="O7894" s="6"/>
      <c r="P7894" s="10"/>
      <c r="Q7894" s="15" t="str">
        <f t="shared" ca="1" si="249"/>
        <v>-</v>
      </c>
      <c r="R7894" s="6"/>
      <c r="S7894" s="6"/>
      <c r="T7894" s="6"/>
      <c r="U7894" s="6"/>
      <c r="V7894" s="6"/>
      <c r="W7894" s="6" t="str">
        <f t="shared" si="248"/>
        <v>-</v>
      </c>
      <c r="X7894" s="6"/>
      <c r="Y7894" s="6"/>
      <c r="Z7894" s="6"/>
      <c r="AA7894" s="6"/>
      <c r="AB7894" s="6"/>
      <c r="AC7894" s="6"/>
    </row>
    <row r="7895" spans="1:29" x14ac:dyDescent="0.25">
      <c r="Q7895" s="12" t="str">
        <f t="shared" ca="1" si="249"/>
        <v>-</v>
      </c>
      <c r="W7895" t="str">
        <f t="shared" si="248"/>
        <v>-</v>
      </c>
    </row>
    <row r="7896" spans="1:29" x14ac:dyDescent="0.25">
      <c r="A7896" s="6"/>
      <c r="B7896" s="10"/>
      <c r="C7896" s="6"/>
      <c r="D7896" s="6"/>
      <c r="E7896" s="6"/>
      <c r="F7896" s="6"/>
      <c r="G7896" s="6"/>
      <c r="H7896" s="6"/>
      <c r="I7896" s="6"/>
      <c r="J7896" s="6"/>
      <c r="K7896" s="6"/>
      <c r="L7896" s="6"/>
      <c r="M7896" s="6"/>
      <c r="N7896" s="6"/>
      <c r="O7896" s="6"/>
      <c r="P7896" s="10"/>
      <c r="Q7896" s="15" t="str">
        <f t="shared" ca="1" si="249"/>
        <v>-</v>
      </c>
      <c r="R7896" s="6"/>
      <c r="S7896" s="6"/>
      <c r="T7896" s="6"/>
      <c r="U7896" s="6"/>
      <c r="V7896" s="6"/>
      <c r="W7896" s="6" t="str">
        <f t="shared" si="248"/>
        <v>-</v>
      </c>
      <c r="X7896" s="6"/>
      <c r="Y7896" s="6"/>
      <c r="Z7896" s="6"/>
      <c r="AA7896" s="6"/>
      <c r="AB7896" s="6"/>
      <c r="AC7896" s="6"/>
    </row>
    <row r="7897" spans="1:29" x14ac:dyDescent="0.25">
      <c r="Q7897" s="12" t="str">
        <f t="shared" ca="1" si="249"/>
        <v>-</v>
      </c>
      <c r="W7897" t="str">
        <f t="shared" si="248"/>
        <v>-</v>
      </c>
    </row>
    <row r="7898" spans="1:29" x14ac:dyDescent="0.25">
      <c r="A7898" s="6"/>
      <c r="B7898" s="10"/>
      <c r="C7898" s="6"/>
      <c r="D7898" s="6"/>
      <c r="E7898" s="6"/>
      <c r="F7898" s="6"/>
      <c r="G7898" s="6"/>
      <c r="H7898" s="6"/>
      <c r="I7898" s="6"/>
      <c r="J7898" s="6"/>
      <c r="K7898" s="6"/>
      <c r="L7898" s="6"/>
      <c r="M7898" s="6"/>
      <c r="N7898" s="6"/>
      <c r="O7898" s="6"/>
      <c r="P7898" s="10"/>
      <c r="Q7898" s="15" t="str">
        <f t="shared" ca="1" si="249"/>
        <v>-</v>
      </c>
      <c r="R7898" s="6"/>
      <c r="S7898" s="6"/>
      <c r="T7898" s="6"/>
      <c r="U7898" s="6"/>
      <c r="V7898" s="6"/>
      <c r="W7898" s="6" t="str">
        <f t="shared" si="248"/>
        <v>-</v>
      </c>
      <c r="X7898" s="6"/>
      <c r="Y7898" s="6"/>
      <c r="Z7898" s="6"/>
      <c r="AA7898" s="6"/>
      <c r="AB7898" s="6"/>
      <c r="AC7898" s="6"/>
    </row>
    <row r="7899" spans="1:29" x14ac:dyDescent="0.25">
      <c r="Q7899" s="12" t="str">
        <f t="shared" ca="1" si="249"/>
        <v>-</v>
      </c>
      <c r="W7899" t="str">
        <f t="shared" si="248"/>
        <v>-</v>
      </c>
    </row>
    <row r="7900" spans="1:29" x14ac:dyDescent="0.25">
      <c r="A7900" s="6"/>
      <c r="B7900" s="10"/>
      <c r="C7900" s="6"/>
      <c r="D7900" s="6"/>
      <c r="E7900" s="6"/>
      <c r="F7900" s="6"/>
      <c r="G7900" s="6"/>
      <c r="H7900" s="6"/>
      <c r="I7900" s="6"/>
      <c r="J7900" s="6"/>
      <c r="K7900" s="6"/>
      <c r="L7900" s="6"/>
      <c r="M7900" s="6"/>
      <c r="N7900" s="6"/>
      <c r="O7900" s="6"/>
      <c r="P7900" s="10"/>
      <c r="Q7900" s="15" t="str">
        <f t="shared" ca="1" si="249"/>
        <v>-</v>
      </c>
      <c r="R7900" s="6"/>
      <c r="S7900" s="6"/>
      <c r="T7900" s="6"/>
      <c r="U7900" s="6"/>
      <c r="V7900" s="6"/>
      <c r="W7900" s="6" t="str">
        <f t="shared" si="248"/>
        <v>-</v>
      </c>
      <c r="X7900" s="6"/>
      <c r="Y7900" s="6"/>
      <c r="Z7900" s="6"/>
      <c r="AA7900" s="6"/>
      <c r="AB7900" s="6"/>
      <c r="AC7900" s="6"/>
    </row>
    <row r="7901" spans="1:29" x14ac:dyDescent="0.25">
      <c r="Q7901" s="12" t="str">
        <f t="shared" ca="1" si="249"/>
        <v>-</v>
      </c>
      <c r="W7901" t="str">
        <f t="shared" si="248"/>
        <v>-</v>
      </c>
    </row>
    <row r="7902" spans="1:29" x14ac:dyDescent="0.25">
      <c r="A7902" s="6"/>
      <c r="B7902" s="10"/>
      <c r="C7902" s="6"/>
      <c r="D7902" s="6"/>
      <c r="E7902" s="6"/>
      <c r="F7902" s="6"/>
      <c r="G7902" s="6"/>
      <c r="H7902" s="6"/>
      <c r="I7902" s="6"/>
      <c r="J7902" s="6"/>
      <c r="K7902" s="6"/>
      <c r="L7902" s="6"/>
      <c r="M7902" s="6"/>
      <c r="N7902" s="6"/>
      <c r="O7902" s="6"/>
      <c r="P7902" s="10"/>
      <c r="Q7902" s="15" t="str">
        <f t="shared" ca="1" si="249"/>
        <v>-</v>
      </c>
      <c r="R7902" s="6"/>
      <c r="S7902" s="6"/>
      <c r="T7902" s="6"/>
      <c r="U7902" s="6"/>
      <c r="V7902" s="6"/>
      <c r="W7902" s="6" t="str">
        <f t="shared" si="248"/>
        <v>-</v>
      </c>
      <c r="X7902" s="6"/>
      <c r="Y7902" s="6"/>
      <c r="Z7902" s="6"/>
      <c r="AA7902" s="6"/>
      <c r="AB7902" s="6"/>
      <c r="AC7902" s="6"/>
    </row>
    <row r="7903" spans="1:29" x14ac:dyDescent="0.25">
      <c r="Q7903" s="12" t="str">
        <f t="shared" ca="1" si="249"/>
        <v>-</v>
      </c>
      <c r="W7903" t="str">
        <f t="shared" si="248"/>
        <v>-</v>
      </c>
    </row>
    <row r="7904" spans="1:29" x14ac:dyDescent="0.25">
      <c r="A7904" s="6"/>
      <c r="B7904" s="10"/>
      <c r="C7904" s="6"/>
      <c r="D7904" s="6"/>
      <c r="E7904" s="6"/>
      <c r="F7904" s="6"/>
      <c r="G7904" s="6"/>
      <c r="H7904" s="6"/>
      <c r="I7904" s="6"/>
      <c r="J7904" s="6"/>
      <c r="K7904" s="6"/>
      <c r="L7904" s="6"/>
      <c r="M7904" s="6"/>
      <c r="N7904" s="6"/>
      <c r="O7904" s="6"/>
      <c r="P7904" s="10"/>
      <c r="Q7904" s="15" t="str">
        <f t="shared" ca="1" si="249"/>
        <v>-</v>
      </c>
      <c r="R7904" s="6"/>
      <c r="S7904" s="6"/>
      <c r="T7904" s="6"/>
      <c r="U7904" s="6"/>
      <c r="V7904" s="6"/>
      <c r="W7904" s="6" t="str">
        <f t="shared" si="248"/>
        <v>-</v>
      </c>
      <c r="X7904" s="6"/>
      <c r="Y7904" s="6"/>
      <c r="Z7904" s="6"/>
      <c r="AA7904" s="6"/>
      <c r="AB7904" s="6"/>
      <c r="AC7904" s="6"/>
    </row>
    <row r="7905" spans="1:29" x14ac:dyDescent="0.25">
      <c r="Q7905" s="12" t="str">
        <f t="shared" ca="1" si="249"/>
        <v>-</v>
      </c>
      <c r="W7905" t="str">
        <f t="shared" si="248"/>
        <v>-</v>
      </c>
    </row>
    <row r="7906" spans="1:29" x14ac:dyDescent="0.25">
      <c r="A7906" s="6"/>
      <c r="B7906" s="10"/>
      <c r="C7906" s="6"/>
      <c r="D7906" s="6"/>
      <c r="E7906" s="6"/>
      <c r="F7906" s="6"/>
      <c r="G7906" s="6"/>
      <c r="H7906" s="6"/>
      <c r="I7906" s="6"/>
      <c r="J7906" s="6"/>
      <c r="K7906" s="6"/>
      <c r="L7906" s="6"/>
      <c r="M7906" s="6"/>
      <c r="N7906" s="6"/>
      <c r="O7906" s="6"/>
      <c r="P7906" s="10"/>
      <c r="Q7906" s="15" t="str">
        <f t="shared" ca="1" si="249"/>
        <v>-</v>
      </c>
      <c r="R7906" s="6"/>
      <c r="S7906" s="6"/>
      <c r="T7906" s="6"/>
      <c r="U7906" s="6"/>
      <c r="V7906" s="6"/>
      <c r="W7906" s="6" t="str">
        <f t="shared" si="248"/>
        <v>-</v>
      </c>
      <c r="X7906" s="6"/>
      <c r="Y7906" s="6"/>
      <c r="Z7906" s="6"/>
      <c r="AA7906" s="6"/>
      <c r="AB7906" s="6"/>
      <c r="AC7906" s="6"/>
    </row>
    <row r="7907" spans="1:29" x14ac:dyDescent="0.25">
      <c r="Q7907" s="12" t="str">
        <f t="shared" ca="1" si="249"/>
        <v>-</v>
      </c>
      <c r="W7907" t="str">
        <f t="shared" si="248"/>
        <v>-</v>
      </c>
    </row>
    <row r="7908" spans="1:29" x14ac:dyDescent="0.25">
      <c r="A7908" s="6"/>
      <c r="B7908" s="10"/>
      <c r="C7908" s="6"/>
      <c r="D7908" s="6"/>
      <c r="E7908" s="6"/>
      <c r="F7908" s="6"/>
      <c r="G7908" s="6"/>
      <c r="H7908" s="6"/>
      <c r="I7908" s="6"/>
      <c r="J7908" s="6"/>
      <c r="K7908" s="6"/>
      <c r="L7908" s="6"/>
      <c r="M7908" s="6"/>
      <c r="N7908" s="6"/>
      <c r="O7908" s="6"/>
      <c r="P7908" s="10"/>
      <c r="Q7908" s="15" t="str">
        <f t="shared" ca="1" si="249"/>
        <v>-</v>
      </c>
      <c r="R7908" s="6"/>
      <c r="S7908" s="6"/>
      <c r="T7908" s="6"/>
      <c r="U7908" s="6"/>
      <c r="V7908" s="6"/>
      <c r="W7908" s="6" t="str">
        <f t="shared" si="248"/>
        <v>-</v>
      </c>
      <c r="X7908" s="6"/>
      <c r="Y7908" s="6"/>
      <c r="Z7908" s="6"/>
      <c r="AA7908" s="6"/>
      <c r="AB7908" s="6"/>
      <c r="AC7908" s="6"/>
    </row>
    <row r="7909" spans="1:29" x14ac:dyDescent="0.25">
      <c r="Q7909" s="12" t="str">
        <f t="shared" ca="1" si="249"/>
        <v>-</v>
      </c>
      <c r="W7909" t="str">
        <f t="shared" si="248"/>
        <v>-</v>
      </c>
    </row>
    <row r="7910" spans="1:29" x14ac:dyDescent="0.25">
      <c r="A7910" s="6"/>
      <c r="B7910" s="10"/>
      <c r="C7910" s="6"/>
      <c r="D7910" s="6"/>
      <c r="E7910" s="6"/>
      <c r="F7910" s="6"/>
      <c r="G7910" s="6"/>
      <c r="H7910" s="6"/>
      <c r="I7910" s="6"/>
      <c r="J7910" s="6"/>
      <c r="K7910" s="6"/>
      <c r="L7910" s="6"/>
      <c r="M7910" s="6"/>
      <c r="N7910" s="6"/>
      <c r="O7910" s="6"/>
      <c r="P7910" s="10"/>
      <c r="Q7910" s="15" t="str">
        <f t="shared" ca="1" si="249"/>
        <v>-</v>
      </c>
      <c r="R7910" s="6"/>
      <c r="S7910" s="6"/>
      <c r="T7910" s="6"/>
      <c r="U7910" s="6"/>
      <c r="V7910" s="6"/>
      <c r="W7910" s="6" t="str">
        <f t="shared" si="248"/>
        <v>-</v>
      </c>
      <c r="X7910" s="6"/>
      <c r="Y7910" s="6"/>
      <c r="Z7910" s="6"/>
      <c r="AA7910" s="6"/>
      <c r="AB7910" s="6"/>
      <c r="AC7910" s="6"/>
    </row>
    <row r="7911" spans="1:29" x14ac:dyDescent="0.25">
      <c r="Q7911" s="12" t="str">
        <f t="shared" ca="1" si="249"/>
        <v>-</v>
      </c>
      <c r="W7911" t="str">
        <f t="shared" si="248"/>
        <v>-</v>
      </c>
    </row>
    <row r="7912" spans="1:29" x14ac:dyDescent="0.25">
      <c r="A7912" s="6"/>
      <c r="B7912" s="10"/>
      <c r="C7912" s="6"/>
      <c r="D7912" s="6"/>
      <c r="E7912" s="6"/>
      <c r="F7912" s="6"/>
      <c r="G7912" s="6"/>
      <c r="H7912" s="6"/>
      <c r="I7912" s="6"/>
      <c r="J7912" s="6"/>
      <c r="K7912" s="6"/>
      <c r="L7912" s="6"/>
      <c r="M7912" s="6"/>
      <c r="N7912" s="6"/>
      <c r="O7912" s="6"/>
      <c r="P7912" s="10"/>
      <c r="Q7912" s="15" t="str">
        <f t="shared" ca="1" si="249"/>
        <v>-</v>
      </c>
      <c r="R7912" s="6"/>
      <c r="S7912" s="6"/>
      <c r="T7912" s="6"/>
      <c r="U7912" s="6"/>
      <c r="V7912" s="6"/>
      <c r="W7912" s="6" t="str">
        <f t="shared" si="248"/>
        <v>-</v>
      </c>
      <c r="X7912" s="6"/>
      <c r="Y7912" s="6"/>
      <c r="Z7912" s="6"/>
      <c r="AA7912" s="6"/>
      <c r="AB7912" s="6"/>
      <c r="AC7912" s="6"/>
    </row>
    <row r="7913" spans="1:29" x14ac:dyDescent="0.25">
      <c r="Q7913" s="12" t="str">
        <f t="shared" ca="1" si="249"/>
        <v>-</v>
      </c>
      <c r="W7913" t="str">
        <f t="shared" si="248"/>
        <v>-</v>
      </c>
    </row>
    <row r="7914" spans="1:29" x14ac:dyDescent="0.25">
      <c r="A7914" s="6"/>
      <c r="B7914" s="10"/>
      <c r="C7914" s="6"/>
      <c r="D7914" s="6"/>
      <c r="E7914" s="6"/>
      <c r="F7914" s="6"/>
      <c r="G7914" s="6"/>
      <c r="H7914" s="6"/>
      <c r="I7914" s="6"/>
      <c r="J7914" s="6"/>
      <c r="K7914" s="6"/>
      <c r="L7914" s="6"/>
      <c r="M7914" s="6"/>
      <c r="N7914" s="6"/>
      <c r="O7914" s="6"/>
      <c r="P7914" s="10"/>
      <c r="Q7914" s="15" t="str">
        <f t="shared" ca="1" si="249"/>
        <v>-</v>
      </c>
      <c r="R7914" s="6"/>
      <c r="S7914" s="6"/>
      <c r="T7914" s="6"/>
      <c r="U7914" s="6"/>
      <c r="V7914" s="6"/>
      <c r="W7914" s="6" t="str">
        <f t="shared" si="248"/>
        <v>-</v>
      </c>
      <c r="X7914" s="6"/>
      <c r="Y7914" s="6"/>
      <c r="Z7914" s="6"/>
      <c r="AA7914" s="6"/>
      <c r="AB7914" s="6"/>
      <c r="AC7914" s="6"/>
    </row>
    <row r="7915" spans="1:29" x14ac:dyDescent="0.25">
      <c r="Q7915" s="12" t="str">
        <f t="shared" ca="1" si="249"/>
        <v>-</v>
      </c>
      <c r="W7915" t="str">
        <f t="shared" si="248"/>
        <v>-</v>
      </c>
    </row>
    <row r="7916" spans="1:29" x14ac:dyDescent="0.25">
      <c r="A7916" s="6"/>
      <c r="B7916" s="10"/>
      <c r="C7916" s="6"/>
      <c r="D7916" s="6"/>
      <c r="E7916" s="6"/>
      <c r="F7916" s="6"/>
      <c r="G7916" s="6"/>
      <c r="H7916" s="6"/>
      <c r="I7916" s="6"/>
      <c r="J7916" s="6"/>
      <c r="K7916" s="6"/>
      <c r="L7916" s="6"/>
      <c r="M7916" s="6"/>
      <c r="N7916" s="6"/>
      <c r="O7916" s="6"/>
      <c r="P7916" s="10"/>
      <c r="Q7916" s="15" t="str">
        <f t="shared" ca="1" si="249"/>
        <v>-</v>
      </c>
      <c r="R7916" s="6"/>
      <c r="S7916" s="6"/>
      <c r="T7916" s="6"/>
      <c r="U7916" s="6"/>
      <c r="V7916" s="6"/>
      <c r="W7916" s="6" t="str">
        <f t="shared" si="248"/>
        <v>-</v>
      </c>
      <c r="X7916" s="6"/>
      <c r="Y7916" s="6"/>
      <c r="Z7916" s="6"/>
      <c r="AA7916" s="6"/>
      <c r="AB7916" s="6"/>
      <c r="AC7916" s="6"/>
    </row>
    <row r="7917" spans="1:29" x14ac:dyDescent="0.25">
      <c r="Q7917" s="12" t="str">
        <f t="shared" ca="1" si="249"/>
        <v>-</v>
      </c>
      <c r="W7917" t="str">
        <f t="shared" si="248"/>
        <v>-</v>
      </c>
    </row>
    <row r="7918" spans="1:29" x14ac:dyDescent="0.25">
      <c r="A7918" s="6"/>
      <c r="B7918" s="10"/>
      <c r="C7918" s="6"/>
      <c r="D7918" s="6"/>
      <c r="E7918" s="6"/>
      <c r="F7918" s="6"/>
      <c r="G7918" s="6"/>
      <c r="H7918" s="6"/>
      <c r="I7918" s="6"/>
      <c r="J7918" s="6"/>
      <c r="K7918" s="6"/>
      <c r="L7918" s="6"/>
      <c r="M7918" s="6"/>
      <c r="N7918" s="6"/>
      <c r="O7918" s="6"/>
      <c r="P7918" s="10"/>
      <c r="Q7918" s="15" t="str">
        <f t="shared" ca="1" si="249"/>
        <v>-</v>
      </c>
      <c r="R7918" s="6"/>
      <c r="S7918" s="6"/>
      <c r="T7918" s="6"/>
      <c r="U7918" s="6"/>
      <c r="V7918" s="6"/>
      <c r="W7918" s="6" t="str">
        <f t="shared" si="248"/>
        <v>-</v>
      </c>
      <c r="X7918" s="6"/>
      <c r="Y7918" s="6"/>
      <c r="Z7918" s="6"/>
      <c r="AA7918" s="6"/>
      <c r="AB7918" s="6"/>
      <c r="AC7918" s="6"/>
    </row>
    <row r="7919" spans="1:29" x14ac:dyDescent="0.25">
      <c r="Q7919" s="12" t="str">
        <f t="shared" ca="1" si="249"/>
        <v>-</v>
      </c>
      <c r="W7919" t="str">
        <f t="shared" si="248"/>
        <v>-</v>
      </c>
    </row>
    <row r="7920" spans="1:29" x14ac:dyDescent="0.25">
      <c r="A7920" s="6"/>
      <c r="B7920" s="10"/>
      <c r="C7920" s="6"/>
      <c r="D7920" s="6"/>
      <c r="E7920" s="6"/>
      <c r="F7920" s="6"/>
      <c r="G7920" s="6"/>
      <c r="H7920" s="6"/>
      <c r="I7920" s="6"/>
      <c r="J7920" s="6"/>
      <c r="K7920" s="6"/>
      <c r="L7920" s="6"/>
      <c r="M7920" s="6"/>
      <c r="N7920" s="6"/>
      <c r="O7920" s="6"/>
      <c r="P7920" s="10"/>
      <c r="Q7920" s="15" t="str">
        <f t="shared" ca="1" si="249"/>
        <v>-</v>
      </c>
      <c r="R7920" s="6"/>
      <c r="S7920" s="6"/>
      <c r="T7920" s="6"/>
      <c r="U7920" s="6"/>
      <c r="V7920" s="6"/>
      <c r="W7920" s="6" t="str">
        <f t="shared" si="248"/>
        <v>-</v>
      </c>
      <c r="X7920" s="6"/>
      <c r="Y7920" s="6"/>
      <c r="Z7920" s="6"/>
      <c r="AA7920" s="6"/>
      <c r="AB7920" s="6"/>
      <c r="AC7920" s="6"/>
    </row>
    <row r="7921" spans="1:29" x14ac:dyDescent="0.25">
      <c r="Q7921" s="12" t="str">
        <f t="shared" ca="1" si="249"/>
        <v>-</v>
      </c>
      <c r="W7921" t="str">
        <f t="shared" si="248"/>
        <v>-</v>
      </c>
    </row>
    <row r="7922" spans="1:29" x14ac:dyDescent="0.25">
      <c r="A7922" s="6"/>
      <c r="B7922" s="10"/>
      <c r="C7922" s="6"/>
      <c r="D7922" s="6"/>
      <c r="E7922" s="6"/>
      <c r="F7922" s="6"/>
      <c r="G7922" s="6"/>
      <c r="H7922" s="6"/>
      <c r="I7922" s="6"/>
      <c r="J7922" s="6"/>
      <c r="K7922" s="6"/>
      <c r="L7922" s="6"/>
      <c r="M7922" s="6"/>
      <c r="N7922" s="6"/>
      <c r="O7922" s="6"/>
      <c r="P7922" s="10"/>
      <c r="Q7922" s="15" t="str">
        <f t="shared" ca="1" si="249"/>
        <v>-</v>
      </c>
      <c r="R7922" s="6"/>
      <c r="S7922" s="6"/>
      <c r="T7922" s="6"/>
      <c r="U7922" s="6"/>
      <c r="V7922" s="6"/>
      <c r="W7922" s="6" t="str">
        <f t="shared" si="248"/>
        <v>-</v>
      </c>
      <c r="X7922" s="6"/>
      <c r="Y7922" s="6"/>
      <c r="Z7922" s="6"/>
      <c r="AA7922" s="6"/>
      <c r="AB7922" s="6"/>
      <c r="AC7922" s="6"/>
    </row>
    <row r="7923" spans="1:29" x14ac:dyDescent="0.25">
      <c r="Q7923" s="12" t="str">
        <f t="shared" ca="1" si="249"/>
        <v>-</v>
      </c>
      <c r="W7923" t="str">
        <f t="shared" si="248"/>
        <v>-</v>
      </c>
    </row>
    <row r="7924" spans="1:29" x14ac:dyDescent="0.25">
      <c r="A7924" s="6"/>
      <c r="B7924" s="10"/>
      <c r="C7924" s="6"/>
      <c r="D7924" s="6"/>
      <c r="E7924" s="6"/>
      <c r="F7924" s="6"/>
      <c r="G7924" s="6"/>
      <c r="H7924" s="6"/>
      <c r="I7924" s="6"/>
      <c r="J7924" s="6"/>
      <c r="K7924" s="6"/>
      <c r="L7924" s="6"/>
      <c r="M7924" s="6"/>
      <c r="N7924" s="6"/>
      <c r="O7924" s="6"/>
      <c r="P7924" s="10"/>
      <c r="Q7924" s="15" t="str">
        <f t="shared" ca="1" si="249"/>
        <v>-</v>
      </c>
      <c r="R7924" s="6"/>
      <c r="S7924" s="6"/>
      <c r="T7924" s="6"/>
      <c r="U7924" s="6"/>
      <c r="V7924" s="6"/>
      <c r="W7924" s="6" t="str">
        <f t="shared" si="248"/>
        <v>-</v>
      </c>
      <c r="X7924" s="6"/>
      <c r="Y7924" s="6"/>
      <c r="Z7924" s="6"/>
      <c r="AA7924" s="6"/>
      <c r="AB7924" s="6"/>
      <c r="AC7924" s="6"/>
    </row>
    <row r="7925" spans="1:29" x14ac:dyDescent="0.25">
      <c r="Q7925" s="12" t="str">
        <f t="shared" ca="1" si="249"/>
        <v>-</v>
      </c>
      <c r="W7925" t="str">
        <f t="shared" si="248"/>
        <v>-</v>
      </c>
    </row>
    <row r="7926" spans="1:29" x14ac:dyDescent="0.25">
      <c r="A7926" s="6"/>
      <c r="B7926" s="10"/>
      <c r="C7926" s="6"/>
      <c r="D7926" s="6"/>
      <c r="E7926" s="6"/>
      <c r="F7926" s="6"/>
      <c r="G7926" s="6"/>
      <c r="H7926" s="6"/>
      <c r="I7926" s="6"/>
      <c r="J7926" s="6"/>
      <c r="K7926" s="6"/>
      <c r="L7926" s="6"/>
      <c r="M7926" s="6"/>
      <c r="N7926" s="6"/>
      <c r="O7926" s="6"/>
      <c r="P7926" s="10"/>
      <c r="Q7926" s="15" t="str">
        <f t="shared" ca="1" si="249"/>
        <v>-</v>
      </c>
      <c r="R7926" s="6"/>
      <c r="S7926" s="6"/>
      <c r="T7926" s="6"/>
      <c r="U7926" s="6"/>
      <c r="V7926" s="6"/>
      <c r="W7926" s="6" t="str">
        <f t="shared" si="248"/>
        <v>-</v>
      </c>
      <c r="X7926" s="6"/>
      <c r="Y7926" s="6"/>
      <c r="Z7926" s="6"/>
      <c r="AA7926" s="6"/>
      <c r="AB7926" s="6"/>
      <c r="AC7926" s="6"/>
    </row>
    <row r="7927" spans="1:29" x14ac:dyDescent="0.25">
      <c r="Q7927" s="12" t="str">
        <f t="shared" ca="1" si="249"/>
        <v>-</v>
      </c>
      <c r="W7927" t="str">
        <f t="shared" si="248"/>
        <v>-</v>
      </c>
    </row>
    <row r="7928" spans="1:29" x14ac:dyDescent="0.25">
      <c r="A7928" s="6"/>
      <c r="B7928" s="10"/>
      <c r="C7928" s="6"/>
      <c r="D7928" s="6"/>
      <c r="E7928" s="6"/>
      <c r="F7928" s="6"/>
      <c r="G7928" s="6"/>
      <c r="H7928" s="6"/>
      <c r="I7928" s="6"/>
      <c r="J7928" s="6"/>
      <c r="K7928" s="6"/>
      <c r="L7928" s="6"/>
      <c r="M7928" s="6"/>
      <c r="N7928" s="6"/>
      <c r="O7928" s="6"/>
      <c r="P7928" s="10"/>
      <c r="Q7928" s="15" t="str">
        <f t="shared" ca="1" si="249"/>
        <v>-</v>
      </c>
      <c r="R7928" s="6"/>
      <c r="S7928" s="6"/>
      <c r="T7928" s="6"/>
      <c r="U7928" s="6"/>
      <c r="V7928" s="6"/>
      <c r="W7928" s="6" t="str">
        <f t="shared" si="248"/>
        <v>-</v>
      </c>
      <c r="X7928" s="6"/>
      <c r="Y7928" s="6"/>
      <c r="Z7928" s="6"/>
      <c r="AA7928" s="6"/>
      <c r="AB7928" s="6"/>
      <c r="AC7928" s="6"/>
    </row>
    <row r="7929" spans="1:29" x14ac:dyDescent="0.25">
      <c r="Q7929" s="12" t="str">
        <f t="shared" ca="1" si="249"/>
        <v>-</v>
      </c>
      <c r="W7929" t="str">
        <f t="shared" si="248"/>
        <v>-</v>
      </c>
    </row>
    <row r="7930" spans="1:29" x14ac:dyDescent="0.25">
      <c r="A7930" s="6"/>
      <c r="B7930" s="10"/>
      <c r="C7930" s="6"/>
      <c r="D7930" s="6"/>
      <c r="E7930" s="6"/>
      <c r="F7930" s="6"/>
      <c r="G7930" s="6"/>
      <c r="H7930" s="6"/>
      <c r="I7930" s="6"/>
      <c r="J7930" s="6"/>
      <c r="K7930" s="6"/>
      <c r="L7930" s="6"/>
      <c r="M7930" s="6"/>
      <c r="N7930" s="6"/>
      <c r="O7930" s="6"/>
      <c r="P7930" s="10"/>
      <c r="Q7930" s="15" t="str">
        <f t="shared" ca="1" si="249"/>
        <v>-</v>
      </c>
      <c r="R7930" s="6"/>
      <c r="S7930" s="6"/>
      <c r="T7930" s="6"/>
      <c r="U7930" s="6"/>
      <c r="V7930" s="6"/>
      <c r="W7930" s="6" t="str">
        <f t="shared" si="248"/>
        <v>-</v>
      </c>
      <c r="X7930" s="6"/>
      <c r="Y7930" s="6"/>
      <c r="Z7930" s="6"/>
      <c r="AA7930" s="6"/>
      <c r="AB7930" s="6"/>
      <c r="AC7930" s="6"/>
    </row>
    <row r="7931" spans="1:29" x14ac:dyDescent="0.25">
      <c r="Q7931" s="12" t="str">
        <f t="shared" ca="1" si="249"/>
        <v>-</v>
      </c>
      <c r="W7931" t="str">
        <f t="shared" si="248"/>
        <v>-</v>
      </c>
    </row>
    <row r="7932" spans="1:29" x14ac:dyDescent="0.25">
      <c r="A7932" s="6"/>
      <c r="B7932" s="10"/>
      <c r="C7932" s="6"/>
      <c r="D7932" s="6"/>
      <c r="E7932" s="6"/>
      <c r="F7932" s="6"/>
      <c r="G7932" s="6"/>
      <c r="H7932" s="6"/>
      <c r="I7932" s="6"/>
      <c r="J7932" s="6"/>
      <c r="K7932" s="6"/>
      <c r="L7932" s="6"/>
      <c r="M7932" s="6"/>
      <c r="N7932" s="6"/>
      <c r="O7932" s="6"/>
      <c r="P7932" s="10"/>
      <c r="Q7932" s="15" t="str">
        <f t="shared" ca="1" si="249"/>
        <v>-</v>
      </c>
      <c r="R7932" s="6"/>
      <c r="S7932" s="6"/>
      <c r="T7932" s="6"/>
      <c r="U7932" s="6"/>
      <c r="V7932" s="6"/>
      <c r="W7932" s="6" t="str">
        <f t="shared" si="248"/>
        <v>-</v>
      </c>
      <c r="X7932" s="6"/>
      <c r="Y7932" s="6"/>
      <c r="Z7932" s="6"/>
      <c r="AA7932" s="6"/>
      <c r="AB7932" s="6"/>
      <c r="AC7932" s="6"/>
    </row>
    <row r="7933" spans="1:29" x14ac:dyDescent="0.25">
      <c r="Q7933" s="12" t="str">
        <f t="shared" ca="1" si="249"/>
        <v>-</v>
      </c>
      <c r="W7933" t="str">
        <f t="shared" si="248"/>
        <v>-</v>
      </c>
    </row>
    <row r="7934" spans="1:29" x14ac:dyDescent="0.25">
      <c r="A7934" s="6"/>
      <c r="B7934" s="10"/>
      <c r="C7934" s="6"/>
      <c r="D7934" s="6"/>
      <c r="E7934" s="6"/>
      <c r="F7934" s="6"/>
      <c r="G7934" s="6"/>
      <c r="H7934" s="6"/>
      <c r="I7934" s="6"/>
      <c r="J7934" s="6"/>
      <c r="K7934" s="6"/>
      <c r="L7934" s="6"/>
      <c r="M7934" s="6"/>
      <c r="N7934" s="6"/>
      <c r="O7934" s="6"/>
      <c r="P7934" s="10"/>
      <c r="Q7934" s="15" t="str">
        <f t="shared" ca="1" si="249"/>
        <v>-</v>
      </c>
      <c r="R7934" s="6"/>
      <c r="S7934" s="6"/>
      <c r="T7934" s="6"/>
      <c r="U7934" s="6"/>
      <c r="V7934" s="6"/>
      <c r="W7934" s="6" t="str">
        <f t="shared" si="248"/>
        <v>-</v>
      </c>
      <c r="X7934" s="6"/>
      <c r="Y7934" s="6"/>
      <c r="Z7934" s="6"/>
      <c r="AA7934" s="6"/>
      <c r="AB7934" s="6"/>
      <c r="AC7934" s="6"/>
    </row>
    <row r="7935" spans="1:29" x14ac:dyDescent="0.25">
      <c r="Q7935" s="12" t="str">
        <f t="shared" ca="1" si="249"/>
        <v>-</v>
      </c>
      <c r="W7935" t="str">
        <f t="shared" si="248"/>
        <v>-</v>
      </c>
    </row>
    <row r="7936" spans="1:29" x14ac:dyDescent="0.25">
      <c r="A7936" s="6"/>
      <c r="B7936" s="10"/>
      <c r="C7936" s="6"/>
      <c r="D7936" s="6"/>
      <c r="E7936" s="6"/>
      <c r="F7936" s="6"/>
      <c r="G7936" s="6"/>
      <c r="H7936" s="6"/>
      <c r="I7936" s="6"/>
      <c r="J7936" s="6"/>
      <c r="K7936" s="6"/>
      <c r="L7936" s="6"/>
      <c r="M7936" s="6"/>
      <c r="N7936" s="6"/>
      <c r="O7936" s="6"/>
      <c r="P7936" s="10"/>
      <c r="Q7936" s="15" t="str">
        <f t="shared" ca="1" si="249"/>
        <v>-</v>
      </c>
      <c r="R7936" s="6"/>
      <c r="S7936" s="6"/>
      <c r="T7936" s="6"/>
      <c r="U7936" s="6"/>
      <c r="V7936" s="6"/>
      <c r="W7936" s="6" t="str">
        <f t="shared" si="248"/>
        <v>-</v>
      </c>
      <c r="X7936" s="6"/>
      <c r="Y7936" s="6"/>
      <c r="Z7936" s="6"/>
      <c r="AA7936" s="6"/>
      <c r="AB7936" s="6"/>
      <c r="AC7936" s="6"/>
    </row>
    <row r="7937" spans="1:29" x14ac:dyDescent="0.25">
      <c r="Q7937" s="12" t="str">
        <f t="shared" ca="1" si="249"/>
        <v>-</v>
      </c>
      <c r="W7937" t="str">
        <f t="shared" si="248"/>
        <v>-</v>
      </c>
    </row>
    <row r="7938" spans="1:29" x14ac:dyDescent="0.25">
      <c r="A7938" s="6"/>
      <c r="B7938" s="10"/>
      <c r="C7938" s="6"/>
      <c r="D7938" s="6"/>
      <c r="E7938" s="6"/>
      <c r="F7938" s="6"/>
      <c r="G7938" s="6"/>
      <c r="H7938" s="6"/>
      <c r="I7938" s="6"/>
      <c r="J7938" s="6"/>
      <c r="K7938" s="6"/>
      <c r="L7938" s="6"/>
      <c r="M7938" s="6"/>
      <c r="N7938" s="6"/>
      <c r="O7938" s="6"/>
      <c r="P7938" s="10"/>
      <c r="Q7938" s="15" t="str">
        <f t="shared" ca="1" si="249"/>
        <v>-</v>
      </c>
      <c r="R7938" s="6"/>
      <c r="S7938" s="6"/>
      <c r="T7938" s="6"/>
      <c r="U7938" s="6"/>
      <c r="V7938" s="6"/>
      <c r="W7938" s="6" t="str">
        <f t="shared" si="248"/>
        <v>-</v>
      </c>
      <c r="X7938" s="6"/>
      <c r="Y7938" s="6"/>
      <c r="Z7938" s="6"/>
      <c r="AA7938" s="6"/>
      <c r="AB7938" s="6"/>
      <c r="AC7938" s="6"/>
    </row>
    <row r="7939" spans="1:29" x14ac:dyDescent="0.25">
      <c r="Q7939" s="12" t="str">
        <f t="shared" ca="1" si="249"/>
        <v>-</v>
      </c>
      <c r="W7939" t="str">
        <f t="shared" si="248"/>
        <v>-</v>
      </c>
    </row>
    <row r="7940" spans="1:29" x14ac:dyDescent="0.25">
      <c r="A7940" s="6"/>
      <c r="B7940" s="10"/>
      <c r="C7940" s="6"/>
      <c r="D7940" s="6"/>
      <c r="E7940" s="6"/>
      <c r="F7940" s="6"/>
      <c r="G7940" s="6"/>
      <c r="H7940" s="6"/>
      <c r="I7940" s="6"/>
      <c r="J7940" s="6"/>
      <c r="K7940" s="6"/>
      <c r="L7940" s="6"/>
      <c r="M7940" s="6"/>
      <c r="N7940" s="6"/>
      <c r="O7940" s="6"/>
      <c r="P7940" s="10"/>
      <c r="Q7940" s="15" t="str">
        <f t="shared" ca="1" si="249"/>
        <v>-</v>
      </c>
      <c r="R7940" s="6"/>
      <c r="S7940" s="6"/>
      <c r="T7940" s="6"/>
      <c r="U7940" s="6"/>
      <c r="V7940" s="6"/>
      <c r="W7940" s="6" t="str">
        <f t="shared" si="248"/>
        <v>-</v>
      </c>
      <c r="X7940" s="6"/>
      <c r="Y7940" s="6"/>
      <c r="Z7940" s="6"/>
      <c r="AA7940" s="6"/>
      <c r="AB7940" s="6"/>
      <c r="AC7940" s="6"/>
    </row>
    <row r="7941" spans="1:29" x14ac:dyDescent="0.25">
      <c r="Q7941" s="12" t="str">
        <f t="shared" ca="1" si="249"/>
        <v>-</v>
      </c>
      <c r="W7941" t="str">
        <f t="shared" si="248"/>
        <v>-</v>
      </c>
    </row>
    <row r="7942" spans="1:29" x14ac:dyDescent="0.25">
      <c r="A7942" s="6"/>
      <c r="B7942" s="10"/>
      <c r="C7942" s="6"/>
      <c r="D7942" s="6"/>
      <c r="E7942" s="6"/>
      <c r="F7942" s="6"/>
      <c r="G7942" s="6"/>
      <c r="H7942" s="6"/>
      <c r="I7942" s="6"/>
      <c r="J7942" s="6"/>
      <c r="K7942" s="6"/>
      <c r="L7942" s="6"/>
      <c r="M7942" s="6"/>
      <c r="N7942" s="6"/>
      <c r="O7942" s="6"/>
      <c r="P7942" s="10"/>
      <c r="Q7942" s="15" t="str">
        <f t="shared" ca="1" si="249"/>
        <v>-</v>
      </c>
      <c r="R7942" s="6"/>
      <c r="S7942" s="6"/>
      <c r="T7942" s="6"/>
      <c r="U7942" s="6"/>
      <c r="V7942" s="6"/>
      <c r="W7942" s="6" t="str">
        <f t="shared" si="248"/>
        <v>-</v>
      </c>
      <c r="X7942" s="6"/>
      <c r="Y7942" s="6"/>
      <c r="Z7942" s="6"/>
      <c r="AA7942" s="6"/>
      <c r="AB7942" s="6"/>
      <c r="AC7942" s="6"/>
    </row>
    <row r="7943" spans="1:29" x14ac:dyDescent="0.25">
      <c r="Q7943" s="12" t="str">
        <f t="shared" ca="1" si="249"/>
        <v>-</v>
      </c>
      <c r="W7943" t="str">
        <f t="shared" si="248"/>
        <v>-</v>
      </c>
    </row>
    <row r="7944" spans="1:29" x14ac:dyDescent="0.25">
      <c r="A7944" s="6"/>
      <c r="B7944" s="10"/>
      <c r="C7944" s="6"/>
      <c r="D7944" s="6"/>
      <c r="E7944" s="6"/>
      <c r="F7944" s="6"/>
      <c r="G7944" s="6"/>
      <c r="H7944" s="6"/>
      <c r="I7944" s="6"/>
      <c r="J7944" s="6"/>
      <c r="K7944" s="6"/>
      <c r="L7944" s="6"/>
      <c r="M7944" s="6"/>
      <c r="N7944" s="6"/>
      <c r="O7944" s="6"/>
      <c r="P7944" s="10"/>
      <c r="Q7944" s="15" t="str">
        <f t="shared" ca="1" si="249"/>
        <v>-</v>
      </c>
      <c r="R7944" s="6"/>
      <c r="S7944" s="6"/>
      <c r="T7944" s="6"/>
      <c r="U7944" s="6"/>
      <c r="V7944" s="6"/>
      <c r="W7944" s="6" t="str">
        <f t="shared" ref="W7944:W8007" si="250">IF(OR(ISBLANK(J7944),ISBLANK(V7944)),"-",(IF(J7944=V7944,"Yes","No")))</f>
        <v>-</v>
      </c>
      <c r="X7944" s="6"/>
      <c r="Y7944" s="6"/>
      <c r="Z7944" s="6"/>
      <c r="AA7944" s="6"/>
      <c r="AB7944" s="6"/>
      <c r="AC7944" s="6"/>
    </row>
    <row r="7945" spans="1:29" x14ac:dyDescent="0.25">
      <c r="Q7945" s="12" t="str">
        <f t="shared" ref="Q7945:Q8007" ca="1" si="251">IF(B7945&gt;1/1/1900, (IF(R7945="Closed",(DATEDIF(B7945,P7945,"d"))-(DATEDIF(M7945,O7945,"d")),IF(OR(R7945="Pending",ISBLANK(P7945)),TODAY()-B7945))),"-")</f>
        <v>-</v>
      </c>
      <c r="W7945" t="str">
        <f t="shared" si="250"/>
        <v>-</v>
      </c>
    </row>
    <row r="7946" spans="1:29" x14ac:dyDescent="0.25">
      <c r="A7946" s="6"/>
      <c r="B7946" s="10"/>
      <c r="C7946" s="6"/>
      <c r="D7946" s="6"/>
      <c r="E7946" s="6"/>
      <c r="F7946" s="6"/>
      <c r="G7946" s="6"/>
      <c r="H7946" s="6"/>
      <c r="I7946" s="6"/>
      <c r="J7946" s="6"/>
      <c r="K7946" s="6"/>
      <c r="L7946" s="6"/>
      <c r="M7946" s="6"/>
      <c r="N7946" s="6"/>
      <c r="O7946" s="6"/>
      <c r="P7946" s="10"/>
      <c r="Q7946" s="15" t="str">
        <f t="shared" ca="1" si="251"/>
        <v>-</v>
      </c>
      <c r="R7946" s="6"/>
      <c r="S7946" s="6"/>
      <c r="T7946" s="6"/>
      <c r="U7946" s="6"/>
      <c r="V7946" s="6"/>
      <c r="W7946" s="6" t="str">
        <f t="shared" si="250"/>
        <v>-</v>
      </c>
      <c r="X7946" s="6"/>
      <c r="Y7946" s="6"/>
      <c r="Z7946" s="6"/>
      <c r="AA7946" s="6"/>
      <c r="AB7946" s="6"/>
      <c r="AC7946" s="6"/>
    </row>
    <row r="7947" spans="1:29" x14ac:dyDescent="0.25">
      <c r="Q7947" s="12" t="str">
        <f t="shared" ca="1" si="251"/>
        <v>-</v>
      </c>
      <c r="W7947" t="str">
        <f t="shared" si="250"/>
        <v>-</v>
      </c>
    </row>
    <row r="7948" spans="1:29" x14ac:dyDescent="0.25">
      <c r="A7948" s="6"/>
      <c r="B7948" s="10"/>
      <c r="C7948" s="6"/>
      <c r="D7948" s="6"/>
      <c r="E7948" s="6"/>
      <c r="F7948" s="6"/>
      <c r="G7948" s="6"/>
      <c r="H7948" s="6"/>
      <c r="I7948" s="6"/>
      <c r="J7948" s="6"/>
      <c r="K7948" s="6"/>
      <c r="L7948" s="6"/>
      <c r="M7948" s="6"/>
      <c r="N7948" s="6"/>
      <c r="O7948" s="6"/>
      <c r="P7948" s="10"/>
      <c r="Q7948" s="15" t="str">
        <f t="shared" ca="1" si="251"/>
        <v>-</v>
      </c>
      <c r="R7948" s="6"/>
      <c r="S7948" s="6"/>
      <c r="T7948" s="6"/>
      <c r="U7948" s="6"/>
      <c r="V7948" s="6"/>
      <c r="W7948" s="6" t="str">
        <f t="shared" si="250"/>
        <v>-</v>
      </c>
      <c r="X7948" s="6"/>
      <c r="Y7948" s="6"/>
      <c r="Z7948" s="6"/>
      <c r="AA7948" s="6"/>
      <c r="AB7948" s="6"/>
      <c r="AC7948" s="6"/>
    </row>
    <row r="7949" spans="1:29" x14ac:dyDescent="0.25">
      <c r="Q7949" s="12" t="str">
        <f t="shared" ca="1" si="251"/>
        <v>-</v>
      </c>
      <c r="W7949" t="str">
        <f t="shared" si="250"/>
        <v>-</v>
      </c>
    </row>
    <row r="7950" spans="1:29" x14ac:dyDescent="0.25">
      <c r="A7950" s="6"/>
      <c r="B7950" s="10"/>
      <c r="C7950" s="6"/>
      <c r="D7950" s="6"/>
      <c r="E7950" s="6"/>
      <c r="F7950" s="6"/>
      <c r="G7950" s="6"/>
      <c r="H7950" s="6"/>
      <c r="I7950" s="6"/>
      <c r="J7950" s="6"/>
      <c r="K7950" s="6"/>
      <c r="L7950" s="6"/>
      <c r="M7950" s="6"/>
      <c r="N7950" s="6"/>
      <c r="O7950" s="6"/>
      <c r="P7950" s="10"/>
      <c r="Q7950" s="15" t="str">
        <f t="shared" ca="1" si="251"/>
        <v>-</v>
      </c>
      <c r="R7950" s="6"/>
      <c r="S7950" s="6"/>
      <c r="T7950" s="6"/>
      <c r="U7950" s="6"/>
      <c r="V7950" s="6"/>
      <c r="W7950" s="6" t="str">
        <f t="shared" si="250"/>
        <v>-</v>
      </c>
      <c r="X7950" s="6"/>
      <c r="Y7950" s="6"/>
      <c r="Z7950" s="6"/>
      <c r="AA7950" s="6"/>
      <c r="AB7950" s="6"/>
      <c r="AC7950" s="6"/>
    </row>
    <row r="7951" spans="1:29" x14ac:dyDescent="0.25">
      <c r="Q7951" s="12" t="str">
        <f t="shared" ca="1" si="251"/>
        <v>-</v>
      </c>
      <c r="W7951" t="str">
        <f t="shared" si="250"/>
        <v>-</v>
      </c>
    </row>
    <row r="7952" spans="1:29" x14ac:dyDescent="0.25">
      <c r="A7952" s="6"/>
      <c r="B7952" s="10"/>
      <c r="C7952" s="6"/>
      <c r="D7952" s="6"/>
      <c r="E7952" s="6"/>
      <c r="F7952" s="6"/>
      <c r="G7952" s="6"/>
      <c r="H7952" s="6"/>
      <c r="I7952" s="6"/>
      <c r="J7952" s="6"/>
      <c r="K7952" s="6"/>
      <c r="L7952" s="6"/>
      <c r="M7952" s="6"/>
      <c r="N7952" s="6"/>
      <c r="O7952" s="6"/>
      <c r="P7952" s="10"/>
      <c r="Q7952" s="15" t="str">
        <f t="shared" ca="1" si="251"/>
        <v>-</v>
      </c>
      <c r="R7952" s="6"/>
      <c r="S7952" s="6"/>
      <c r="T7952" s="6"/>
      <c r="U7952" s="6"/>
      <c r="V7952" s="6"/>
      <c r="W7952" s="6" t="str">
        <f t="shared" si="250"/>
        <v>-</v>
      </c>
      <c r="X7952" s="6"/>
      <c r="Y7952" s="6"/>
      <c r="Z7952" s="6"/>
      <c r="AA7952" s="6"/>
      <c r="AB7952" s="6"/>
      <c r="AC7952" s="6"/>
    </row>
    <row r="7953" spans="1:29" x14ac:dyDescent="0.25">
      <c r="Q7953" s="12" t="str">
        <f t="shared" ca="1" si="251"/>
        <v>-</v>
      </c>
      <c r="W7953" t="str">
        <f t="shared" si="250"/>
        <v>-</v>
      </c>
    </row>
    <row r="7954" spans="1:29" x14ac:dyDescent="0.25">
      <c r="A7954" s="6"/>
      <c r="B7954" s="10"/>
      <c r="C7954" s="6"/>
      <c r="D7954" s="6"/>
      <c r="E7954" s="6"/>
      <c r="F7954" s="6"/>
      <c r="G7954" s="6"/>
      <c r="H7954" s="6"/>
      <c r="I7954" s="6"/>
      <c r="J7954" s="6"/>
      <c r="K7954" s="6"/>
      <c r="L7954" s="6"/>
      <c r="M7954" s="6"/>
      <c r="N7954" s="6"/>
      <c r="O7954" s="6"/>
      <c r="P7954" s="10"/>
      <c r="Q7954" s="15" t="str">
        <f t="shared" ca="1" si="251"/>
        <v>-</v>
      </c>
      <c r="R7954" s="6"/>
      <c r="S7954" s="6"/>
      <c r="T7954" s="6"/>
      <c r="U7954" s="6"/>
      <c r="V7954" s="6"/>
      <c r="W7954" s="6" t="str">
        <f t="shared" si="250"/>
        <v>-</v>
      </c>
      <c r="X7954" s="6"/>
      <c r="Y7954" s="6"/>
      <c r="Z7954" s="6"/>
      <c r="AA7954" s="6"/>
      <c r="AB7954" s="6"/>
      <c r="AC7954" s="6"/>
    </row>
    <row r="7955" spans="1:29" x14ac:dyDescent="0.25">
      <c r="Q7955" s="12" t="str">
        <f t="shared" ca="1" si="251"/>
        <v>-</v>
      </c>
      <c r="W7955" t="str">
        <f t="shared" si="250"/>
        <v>-</v>
      </c>
    </row>
    <row r="7956" spans="1:29" x14ac:dyDescent="0.25">
      <c r="A7956" s="6"/>
      <c r="B7956" s="10"/>
      <c r="C7956" s="6"/>
      <c r="D7956" s="6"/>
      <c r="E7956" s="6"/>
      <c r="F7956" s="6"/>
      <c r="G7956" s="6"/>
      <c r="H7956" s="6"/>
      <c r="I7956" s="6"/>
      <c r="J7956" s="6"/>
      <c r="K7956" s="6"/>
      <c r="L7956" s="6"/>
      <c r="M7956" s="6"/>
      <c r="N7956" s="6"/>
      <c r="O7956" s="6"/>
      <c r="P7956" s="10"/>
      <c r="Q7956" s="15" t="str">
        <f t="shared" ca="1" si="251"/>
        <v>-</v>
      </c>
      <c r="R7956" s="6"/>
      <c r="S7956" s="6"/>
      <c r="T7956" s="6"/>
      <c r="U7956" s="6"/>
      <c r="V7956" s="6"/>
      <c r="W7956" s="6" t="str">
        <f t="shared" si="250"/>
        <v>-</v>
      </c>
      <c r="X7956" s="6"/>
      <c r="Y7956" s="6"/>
      <c r="Z7956" s="6"/>
      <c r="AA7956" s="6"/>
      <c r="AB7956" s="6"/>
      <c r="AC7956" s="6"/>
    </row>
    <row r="7957" spans="1:29" x14ac:dyDescent="0.25">
      <c r="Q7957" s="12" t="str">
        <f t="shared" ca="1" si="251"/>
        <v>-</v>
      </c>
      <c r="W7957" t="str">
        <f t="shared" si="250"/>
        <v>-</v>
      </c>
    </row>
    <row r="7958" spans="1:29" x14ac:dyDescent="0.25">
      <c r="A7958" s="6"/>
      <c r="B7958" s="10"/>
      <c r="C7958" s="6"/>
      <c r="D7958" s="6"/>
      <c r="E7958" s="6"/>
      <c r="F7958" s="6"/>
      <c r="G7958" s="6"/>
      <c r="H7958" s="6"/>
      <c r="I7958" s="6"/>
      <c r="J7958" s="6"/>
      <c r="K7958" s="6"/>
      <c r="L7958" s="6"/>
      <c r="M7958" s="6"/>
      <c r="N7958" s="6"/>
      <c r="O7958" s="6"/>
      <c r="P7958" s="10"/>
      <c r="Q7958" s="15" t="str">
        <f t="shared" ca="1" si="251"/>
        <v>-</v>
      </c>
      <c r="R7958" s="6"/>
      <c r="S7958" s="6"/>
      <c r="T7958" s="6"/>
      <c r="U7958" s="6"/>
      <c r="V7958" s="6"/>
      <c r="W7958" s="6" t="str">
        <f t="shared" si="250"/>
        <v>-</v>
      </c>
      <c r="X7958" s="6"/>
      <c r="Y7958" s="6"/>
      <c r="Z7958" s="6"/>
      <c r="AA7958" s="6"/>
      <c r="AB7958" s="6"/>
      <c r="AC7958" s="6"/>
    </row>
    <row r="7959" spans="1:29" x14ac:dyDescent="0.25">
      <c r="Q7959" s="12" t="str">
        <f t="shared" ca="1" si="251"/>
        <v>-</v>
      </c>
      <c r="W7959" t="str">
        <f t="shared" si="250"/>
        <v>-</v>
      </c>
    </row>
    <row r="7960" spans="1:29" x14ac:dyDescent="0.25">
      <c r="A7960" s="6"/>
      <c r="B7960" s="10"/>
      <c r="C7960" s="6"/>
      <c r="D7960" s="6"/>
      <c r="E7960" s="6"/>
      <c r="F7960" s="6"/>
      <c r="G7960" s="6"/>
      <c r="H7960" s="6"/>
      <c r="I7960" s="6"/>
      <c r="J7960" s="6"/>
      <c r="K7960" s="6"/>
      <c r="L7960" s="6"/>
      <c r="M7960" s="6"/>
      <c r="N7960" s="6"/>
      <c r="O7960" s="6"/>
      <c r="P7960" s="10"/>
      <c r="Q7960" s="15" t="str">
        <f t="shared" ca="1" si="251"/>
        <v>-</v>
      </c>
      <c r="R7960" s="6"/>
      <c r="S7960" s="6"/>
      <c r="T7960" s="6"/>
      <c r="U7960" s="6"/>
      <c r="V7960" s="6"/>
      <c r="W7960" s="6" t="str">
        <f t="shared" si="250"/>
        <v>-</v>
      </c>
      <c r="X7960" s="6"/>
      <c r="Y7960" s="6"/>
      <c r="Z7960" s="6"/>
      <c r="AA7960" s="6"/>
      <c r="AB7960" s="6"/>
      <c r="AC7960" s="6"/>
    </row>
    <row r="7961" spans="1:29" x14ac:dyDescent="0.25">
      <c r="Q7961" s="12" t="str">
        <f t="shared" ca="1" si="251"/>
        <v>-</v>
      </c>
      <c r="W7961" t="str">
        <f t="shared" si="250"/>
        <v>-</v>
      </c>
    </row>
    <row r="7962" spans="1:29" x14ac:dyDescent="0.25">
      <c r="A7962" s="6"/>
      <c r="B7962" s="10"/>
      <c r="C7962" s="6"/>
      <c r="D7962" s="6"/>
      <c r="E7962" s="6"/>
      <c r="F7962" s="6"/>
      <c r="G7962" s="6"/>
      <c r="H7962" s="6"/>
      <c r="I7962" s="6"/>
      <c r="J7962" s="6"/>
      <c r="K7962" s="6"/>
      <c r="L7962" s="6"/>
      <c r="M7962" s="6"/>
      <c r="N7962" s="6"/>
      <c r="O7962" s="6"/>
      <c r="P7962" s="10"/>
      <c r="Q7962" s="15" t="str">
        <f t="shared" ca="1" si="251"/>
        <v>-</v>
      </c>
      <c r="R7962" s="6"/>
      <c r="S7962" s="6"/>
      <c r="T7962" s="6"/>
      <c r="U7962" s="6"/>
      <c r="V7962" s="6"/>
      <c r="W7962" s="6" t="str">
        <f t="shared" si="250"/>
        <v>-</v>
      </c>
      <c r="X7962" s="6"/>
      <c r="Y7962" s="6"/>
      <c r="Z7962" s="6"/>
      <c r="AA7962" s="6"/>
      <c r="AB7962" s="6"/>
      <c r="AC7962" s="6"/>
    </row>
    <row r="7963" spans="1:29" x14ac:dyDescent="0.25">
      <c r="Q7963" s="12" t="str">
        <f t="shared" ca="1" si="251"/>
        <v>-</v>
      </c>
      <c r="W7963" t="str">
        <f t="shared" si="250"/>
        <v>-</v>
      </c>
    </row>
    <row r="7964" spans="1:29" x14ac:dyDescent="0.25">
      <c r="A7964" s="6"/>
      <c r="B7964" s="10"/>
      <c r="C7964" s="6"/>
      <c r="D7964" s="6"/>
      <c r="E7964" s="6"/>
      <c r="F7964" s="6"/>
      <c r="G7964" s="6"/>
      <c r="H7964" s="6"/>
      <c r="I7964" s="6"/>
      <c r="J7964" s="6"/>
      <c r="K7964" s="6"/>
      <c r="L7964" s="6"/>
      <c r="M7964" s="6"/>
      <c r="N7964" s="6"/>
      <c r="O7964" s="6"/>
      <c r="P7964" s="10"/>
      <c r="Q7964" s="15" t="str">
        <f t="shared" ca="1" si="251"/>
        <v>-</v>
      </c>
      <c r="R7964" s="6"/>
      <c r="S7964" s="6"/>
      <c r="T7964" s="6"/>
      <c r="U7964" s="6"/>
      <c r="V7964" s="6"/>
      <c r="W7964" s="6" t="str">
        <f t="shared" si="250"/>
        <v>-</v>
      </c>
      <c r="X7964" s="6"/>
      <c r="Y7964" s="6"/>
      <c r="Z7964" s="6"/>
      <c r="AA7964" s="6"/>
      <c r="AB7964" s="6"/>
      <c r="AC7964" s="6"/>
    </row>
    <row r="7965" spans="1:29" x14ac:dyDescent="0.25">
      <c r="Q7965" s="12" t="str">
        <f t="shared" ca="1" si="251"/>
        <v>-</v>
      </c>
      <c r="W7965" t="str">
        <f t="shared" si="250"/>
        <v>-</v>
      </c>
    </row>
    <row r="7966" spans="1:29" x14ac:dyDescent="0.25">
      <c r="A7966" s="6"/>
      <c r="B7966" s="10"/>
      <c r="C7966" s="6"/>
      <c r="D7966" s="6"/>
      <c r="E7966" s="6"/>
      <c r="F7966" s="6"/>
      <c r="G7966" s="6"/>
      <c r="H7966" s="6"/>
      <c r="I7966" s="6"/>
      <c r="J7966" s="6"/>
      <c r="K7966" s="6"/>
      <c r="L7966" s="6"/>
      <c r="M7966" s="6"/>
      <c r="N7966" s="6"/>
      <c r="O7966" s="6"/>
      <c r="P7966" s="10"/>
      <c r="Q7966" s="15" t="str">
        <f t="shared" ca="1" si="251"/>
        <v>-</v>
      </c>
      <c r="R7966" s="6"/>
      <c r="S7966" s="6"/>
      <c r="T7966" s="6"/>
      <c r="U7966" s="6"/>
      <c r="V7966" s="6"/>
      <c r="W7966" s="6" t="str">
        <f t="shared" si="250"/>
        <v>-</v>
      </c>
      <c r="X7966" s="6"/>
      <c r="Y7966" s="6"/>
      <c r="Z7966" s="6"/>
      <c r="AA7966" s="6"/>
      <c r="AB7966" s="6"/>
      <c r="AC7966" s="6"/>
    </row>
    <row r="7967" spans="1:29" x14ac:dyDescent="0.25">
      <c r="Q7967" s="12" t="str">
        <f t="shared" ca="1" si="251"/>
        <v>-</v>
      </c>
      <c r="W7967" t="str">
        <f t="shared" si="250"/>
        <v>-</v>
      </c>
    </row>
    <row r="7968" spans="1:29" x14ac:dyDescent="0.25">
      <c r="A7968" s="6"/>
      <c r="B7968" s="10"/>
      <c r="C7968" s="6"/>
      <c r="D7968" s="6"/>
      <c r="E7968" s="6"/>
      <c r="F7968" s="6"/>
      <c r="G7968" s="6"/>
      <c r="H7968" s="6"/>
      <c r="I7968" s="6"/>
      <c r="J7968" s="6"/>
      <c r="K7968" s="6"/>
      <c r="L7968" s="6"/>
      <c r="M7968" s="6"/>
      <c r="N7968" s="6"/>
      <c r="O7968" s="6"/>
      <c r="P7968" s="10"/>
      <c r="Q7968" s="15" t="str">
        <f t="shared" ca="1" si="251"/>
        <v>-</v>
      </c>
      <c r="R7968" s="6"/>
      <c r="S7968" s="6"/>
      <c r="T7968" s="6"/>
      <c r="U7968" s="6"/>
      <c r="V7968" s="6"/>
      <c r="W7968" s="6" t="str">
        <f t="shared" si="250"/>
        <v>-</v>
      </c>
      <c r="X7968" s="6"/>
      <c r="Y7968" s="6"/>
      <c r="Z7968" s="6"/>
      <c r="AA7968" s="6"/>
      <c r="AB7968" s="6"/>
      <c r="AC7968" s="6"/>
    </row>
    <row r="7969" spans="1:29" x14ac:dyDescent="0.25">
      <c r="Q7969" s="12" t="str">
        <f t="shared" ca="1" si="251"/>
        <v>-</v>
      </c>
      <c r="W7969" t="str">
        <f t="shared" si="250"/>
        <v>-</v>
      </c>
    </row>
    <row r="7970" spans="1:29" x14ac:dyDescent="0.25">
      <c r="A7970" s="6"/>
      <c r="B7970" s="10"/>
      <c r="C7970" s="6"/>
      <c r="D7970" s="6"/>
      <c r="E7970" s="6"/>
      <c r="F7970" s="6"/>
      <c r="G7970" s="6"/>
      <c r="H7970" s="6"/>
      <c r="I7970" s="6"/>
      <c r="J7970" s="6"/>
      <c r="K7970" s="6"/>
      <c r="L7970" s="6"/>
      <c r="M7970" s="6"/>
      <c r="N7970" s="6"/>
      <c r="O7970" s="6"/>
      <c r="P7970" s="10"/>
      <c r="Q7970" s="15" t="str">
        <f t="shared" ca="1" si="251"/>
        <v>-</v>
      </c>
      <c r="R7970" s="6"/>
      <c r="S7970" s="6"/>
      <c r="T7970" s="6"/>
      <c r="U7970" s="6"/>
      <c r="V7970" s="6"/>
      <c r="W7970" s="6" t="str">
        <f t="shared" si="250"/>
        <v>-</v>
      </c>
      <c r="X7970" s="6"/>
      <c r="Y7970" s="6"/>
      <c r="Z7970" s="6"/>
      <c r="AA7970" s="6"/>
      <c r="AB7970" s="6"/>
      <c r="AC7970" s="6"/>
    </row>
    <row r="7971" spans="1:29" x14ac:dyDescent="0.25">
      <c r="Q7971" s="12" t="str">
        <f t="shared" ca="1" si="251"/>
        <v>-</v>
      </c>
      <c r="W7971" t="str">
        <f t="shared" si="250"/>
        <v>-</v>
      </c>
    </row>
    <row r="7972" spans="1:29" x14ac:dyDescent="0.25">
      <c r="A7972" s="6"/>
      <c r="B7972" s="10"/>
      <c r="C7972" s="6"/>
      <c r="D7972" s="6"/>
      <c r="E7972" s="6"/>
      <c r="F7972" s="6"/>
      <c r="G7972" s="6"/>
      <c r="H7972" s="6"/>
      <c r="I7972" s="6"/>
      <c r="J7972" s="6"/>
      <c r="K7972" s="6"/>
      <c r="L7972" s="6"/>
      <c r="M7972" s="6"/>
      <c r="N7972" s="6"/>
      <c r="O7972" s="6"/>
      <c r="P7972" s="10"/>
      <c r="Q7972" s="15" t="str">
        <f t="shared" ca="1" si="251"/>
        <v>-</v>
      </c>
      <c r="R7972" s="6"/>
      <c r="S7972" s="6"/>
      <c r="T7972" s="6"/>
      <c r="U7972" s="6"/>
      <c r="V7972" s="6"/>
      <c r="W7972" s="6" t="str">
        <f t="shared" si="250"/>
        <v>-</v>
      </c>
      <c r="X7972" s="6"/>
      <c r="Y7972" s="6"/>
      <c r="Z7972" s="6"/>
      <c r="AA7972" s="6"/>
      <c r="AB7972" s="6"/>
      <c r="AC7972" s="6"/>
    </row>
    <row r="7973" spans="1:29" x14ac:dyDescent="0.25">
      <c r="Q7973" s="12" t="str">
        <f t="shared" ca="1" si="251"/>
        <v>-</v>
      </c>
      <c r="W7973" t="str">
        <f t="shared" si="250"/>
        <v>-</v>
      </c>
    </row>
    <row r="7974" spans="1:29" x14ac:dyDescent="0.25">
      <c r="A7974" s="6"/>
      <c r="B7974" s="10"/>
      <c r="C7974" s="6"/>
      <c r="D7974" s="6"/>
      <c r="E7974" s="6"/>
      <c r="F7974" s="6"/>
      <c r="G7974" s="6"/>
      <c r="H7974" s="6"/>
      <c r="I7974" s="6"/>
      <c r="J7974" s="6"/>
      <c r="K7974" s="6"/>
      <c r="L7974" s="6"/>
      <c r="M7974" s="6"/>
      <c r="N7974" s="6"/>
      <c r="O7974" s="6"/>
      <c r="P7974" s="10"/>
      <c r="Q7974" s="15" t="str">
        <f t="shared" ca="1" si="251"/>
        <v>-</v>
      </c>
      <c r="R7974" s="6"/>
      <c r="S7974" s="6"/>
      <c r="T7974" s="6"/>
      <c r="U7974" s="6"/>
      <c r="V7974" s="6"/>
      <c r="W7974" s="6" t="str">
        <f t="shared" si="250"/>
        <v>-</v>
      </c>
      <c r="X7974" s="6"/>
      <c r="Y7974" s="6"/>
      <c r="Z7974" s="6"/>
      <c r="AA7974" s="6"/>
      <c r="AB7974" s="6"/>
      <c r="AC7974" s="6"/>
    </row>
    <row r="7975" spans="1:29" x14ac:dyDescent="0.25">
      <c r="Q7975" s="12" t="str">
        <f t="shared" ca="1" si="251"/>
        <v>-</v>
      </c>
      <c r="W7975" t="str">
        <f t="shared" si="250"/>
        <v>-</v>
      </c>
    </row>
    <row r="7976" spans="1:29" x14ac:dyDescent="0.25">
      <c r="A7976" s="6"/>
      <c r="B7976" s="10"/>
      <c r="C7976" s="6"/>
      <c r="D7976" s="6"/>
      <c r="E7976" s="6"/>
      <c r="F7976" s="6"/>
      <c r="G7976" s="6"/>
      <c r="H7976" s="6"/>
      <c r="I7976" s="6"/>
      <c r="J7976" s="6"/>
      <c r="K7976" s="6"/>
      <c r="L7976" s="6"/>
      <c r="M7976" s="6"/>
      <c r="N7976" s="6"/>
      <c r="O7976" s="6"/>
      <c r="P7976" s="10"/>
      <c r="Q7976" s="15" t="str">
        <f t="shared" ca="1" si="251"/>
        <v>-</v>
      </c>
      <c r="R7976" s="6"/>
      <c r="S7976" s="6"/>
      <c r="T7976" s="6"/>
      <c r="U7976" s="6"/>
      <c r="V7976" s="6"/>
      <c r="W7976" s="6" t="str">
        <f t="shared" si="250"/>
        <v>-</v>
      </c>
      <c r="X7976" s="6"/>
      <c r="Y7976" s="6"/>
      <c r="Z7976" s="6"/>
      <c r="AA7976" s="6"/>
      <c r="AB7976" s="6"/>
      <c r="AC7976" s="6"/>
    </row>
    <row r="7977" spans="1:29" x14ac:dyDescent="0.25">
      <c r="Q7977" s="12" t="str">
        <f t="shared" ca="1" si="251"/>
        <v>-</v>
      </c>
      <c r="W7977" t="str">
        <f t="shared" si="250"/>
        <v>-</v>
      </c>
    </row>
    <row r="7978" spans="1:29" x14ac:dyDescent="0.25">
      <c r="A7978" s="6"/>
      <c r="B7978" s="10"/>
      <c r="C7978" s="6"/>
      <c r="D7978" s="6"/>
      <c r="E7978" s="6"/>
      <c r="F7978" s="6"/>
      <c r="G7978" s="6"/>
      <c r="H7978" s="6"/>
      <c r="I7978" s="6"/>
      <c r="J7978" s="6"/>
      <c r="K7978" s="6"/>
      <c r="L7978" s="6"/>
      <c r="M7978" s="6"/>
      <c r="N7978" s="6"/>
      <c r="O7978" s="6"/>
      <c r="P7978" s="10"/>
      <c r="Q7978" s="15" t="str">
        <f t="shared" ca="1" si="251"/>
        <v>-</v>
      </c>
      <c r="R7978" s="6"/>
      <c r="S7978" s="6"/>
      <c r="T7978" s="6"/>
      <c r="U7978" s="6"/>
      <c r="V7978" s="6"/>
      <c r="W7978" s="6" t="str">
        <f t="shared" si="250"/>
        <v>-</v>
      </c>
      <c r="X7978" s="6"/>
      <c r="Y7978" s="6"/>
      <c r="Z7978" s="6"/>
      <c r="AA7978" s="6"/>
      <c r="AB7978" s="6"/>
      <c r="AC7978" s="6"/>
    </row>
    <row r="7979" spans="1:29" x14ac:dyDescent="0.25">
      <c r="Q7979" s="12" t="str">
        <f t="shared" ca="1" si="251"/>
        <v>-</v>
      </c>
      <c r="W7979" t="str">
        <f t="shared" si="250"/>
        <v>-</v>
      </c>
    </row>
    <row r="7980" spans="1:29" x14ac:dyDescent="0.25">
      <c r="A7980" s="6"/>
      <c r="B7980" s="10"/>
      <c r="C7980" s="6"/>
      <c r="D7980" s="6"/>
      <c r="E7980" s="6"/>
      <c r="F7980" s="6"/>
      <c r="G7980" s="6"/>
      <c r="H7980" s="6"/>
      <c r="I7980" s="6"/>
      <c r="J7980" s="6"/>
      <c r="K7980" s="6"/>
      <c r="L7980" s="6"/>
      <c r="M7980" s="6"/>
      <c r="N7980" s="6"/>
      <c r="O7980" s="6"/>
      <c r="P7980" s="10"/>
      <c r="Q7980" s="15" t="str">
        <f t="shared" ca="1" si="251"/>
        <v>-</v>
      </c>
      <c r="R7980" s="6"/>
      <c r="S7980" s="6"/>
      <c r="T7980" s="6"/>
      <c r="U7980" s="6"/>
      <c r="V7980" s="6"/>
      <c r="W7980" s="6" t="str">
        <f t="shared" si="250"/>
        <v>-</v>
      </c>
      <c r="X7980" s="6"/>
      <c r="Y7980" s="6"/>
      <c r="Z7980" s="6"/>
      <c r="AA7980" s="6"/>
      <c r="AB7980" s="6"/>
      <c r="AC7980" s="6"/>
    </row>
    <row r="7981" spans="1:29" x14ac:dyDescent="0.25">
      <c r="Q7981" s="12" t="str">
        <f t="shared" ca="1" si="251"/>
        <v>-</v>
      </c>
      <c r="W7981" t="str">
        <f t="shared" si="250"/>
        <v>-</v>
      </c>
    </row>
    <row r="7982" spans="1:29" x14ac:dyDescent="0.25">
      <c r="A7982" s="6"/>
      <c r="B7982" s="10"/>
      <c r="C7982" s="6"/>
      <c r="D7982" s="6"/>
      <c r="E7982" s="6"/>
      <c r="F7982" s="6"/>
      <c r="G7982" s="6"/>
      <c r="H7982" s="6"/>
      <c r="I7982" s="6"/>
      <c r="J7982" s="6"/>
      <c r="K7982" s="6"/>
      <c r="L7982" s="6"/>
      <c r="M7982" s="6"/>
      <c r="N7982" s="6"/>
      <c r="O7982" s="6"/>
      <c r="P7982" s="10"/>
      <c r="Q7982" s="15" t="str">
        <f t="shared" ca="1" si="251"/>
        <v>-</v>
      </c>
      <c r="R7982" s="6"/>
      <c r="S7982" s="6"/>
      <c r="T7982" s="6"/>
      <c r="U7982" s="6"/>
      <c r="V7982" s="6"/>
      <c r="W7982" s="6" t="str">
        <f t="shared" si="250"/>
        <v>-</v>
      </c>
      <c r="X7982" s="6"/>
      <c r="Y7982" s="6"/>
      <c r="Z7982" s="6"/>
      <c r="AA7982" s="6"/>
      <c r="AB7982" s="6"/>
      <c r="AC7982" s="6"/>
    </row>
    <row r="7983" spans="1:29" x14ac:dyDescent="0.25">
      <c r="Q7983" s="12" t="str">
        <f t="shared" ca="1" si="251"/>
        <v>-</v>
      </c>
      <c r="W7983" t="str">
        <f t="shared" si="250"/>
        <v>-</v>
      </c>
    </row>
    <row r="7984" spans="1:29" x14ac:dyDescent="0.25">
      <c r="A7984" s="6"/>
      <c r="B7984" s="10"/>
      <c r="C7984" s="6"/>
      <c r="D7984" s="6"/>
      <c r="E7984" s="6"/>
      <c r="F7984" s="6"/>
      <c r="G7984" s="6"/>
      <c r="H7984" s="6"/>
      <c r="I7984" s="6"/>
      <c r="J7984" s="6"/>
      <c r="K7984" s="6"/>
      <c r="L7984" s="6"/>
      <c r="M7984" s="6"/>
      <c r="N7984" s="6"/>
      <c r="O7984" s="6"/>
      <c r="P7984" s="10"/>
      <c r="Q7984" s="15" t="str">
        <f t="shared" ca="1" si="251"/>
        <v>-</v>
      </c>
      <c r="R7984" s="6"/>
      <c r="S7984" s="6"/>
      <c r="T7984" s="6"/>
      <c r="U7984" s="6"/>
      <c r="V7984" s="6"/>
      <c r="W7984" s="6" t="str">
        <f t="shared" si="250"/>
        <v>-</v>
      </c>
      <c r="X7984" s="6"/>
      <c r="Y7984" s="6"/>
      <c r="Z7984" s="6"/>
      <c r="AA7984" s="6"/>
      <c r="AB7984" s="6"/>
      <c r="AC7984" s="6"/>
    </row>
    <row r="7985" spans="1:29" x14ac:dyDescent="0.25">
      <c r="Q7985" s="12" t="str">
        <f t="shared" ca="1" si="251"/>
        <v>-</v>
      </c>
      <c r="W7985" t="str">
        <f t="shared" si="250"/>
        <v>-</v>
      </c>
    </row>
    <row r="7986" spans="1:29" x14ac:dyDescent="0.25">
      <c r="A7986" s="6"/>
      <c r="B7986" s="10"/>
      <c r="C7986" s="6"/>
      <c r="D7986" s="6"/>
      <c r="E7986" s="6"/>
      <c r="F7986" s="6"/>
      <c r="G7986" s="6"/>
      <c r="H7986" s="6"/>
      <c r="I7986" s="6"/>
      <c r="J7986" s="6"/>
      <c r="K7986" s="6"/>
      <c r="L7986" s="6"/>
      <c r="M7986" s="6"/>
      <c r="N7986" s="6"/>
      <c r="O7986" s="6"/>
      <c r="P7986" s="10"/>
      <c r="Q7986" s="15" t="str">
        <f t="shared" ca="1" si="251"/>
        <v>-</v>
      </c>
      <c r="R7986" s="6"/>
      <c r="S7986" s="6"/>
      <c r="T7986" s="6"/>
      <c r="U7986" s="6"/>
      <c r="V7986" s="6"/>
      <c r="W7986" s="6" t="str">
        <f t="shared" si="250"/>
        <v>-</v>
      </c>
      <c r="X7986" s="6"/>
      <c r="Y7986" s="6"/>
      <c r="Z7986" s="6"/>
      <c r="AA7986" s="6"/>
      <c r="AB7986" s="6"/>
      <c r="AC7986" s="6"/>
    </row>
    <row r="7987" spans="1:29" x14ac:dyDescent="0.25">
      <c r="Q7987" s="12" t="str">
        <f t="shared" ca="1" si="251"/>
        <v>-</v>
      </c>
      <c r="W7987" t="str">
        <f t="shared" si="250"/>
        <v>-</v>
      </c>
    </row>
    <row r="7988" spans="1:29" x14ac:dyDescent="0.25">
      <c r="A7988" s="6"/>
      <c r="B7988" s="10"/>
      <c r="C7988" s="6"/>
      <c r="D7988" s="6"/>
      <c r="E7988" s="6"/>
      <c r="F7988" s="6"/>
      <c r="G7988" s="6"/>
      <c r="H7988" s="6"/>
      <c r="I7988" s="6"/>
      <c r="J7988" s="6"/>
      <c r="K7988" s="6"/>
      <c r="L7988" s="6"/>
      <c r="M7988" s="6"/>
      <c r="N7988" s="6"/>
      <c r="O7988" s="6"/>
      <c r="P7988" s="10"/>
      <c r="Q7988" s="15" t="str">
        <f t="shared" ca="1" si="251"/>
        <v>-</v>
      </c>
      <c r="R7988" s="6"/>
      <c r="S7988" s="6"/>
      <c r="T7988" s="6"/>
      <c r="U7988" s="6"/>
      <c r="V7988" s="6"/>
      <c r="W7988" s="6" t="str">
        <f t="shared" si="250"/>
        <v>-</v>
      </c>
      <c r="X7988" s="6"/>
      <c r="Y7988" s="6"/>
      <c r="Z7988" s="6"/>
      <c r="AA7988" s="6"/>
      <c r="AB7988" s="6"/>
      <c r="AC7988" s="6"/>
    </row>
    <row r="7989" spans="1:29" x14ac:dyDescent="0.25">
      <c r="Q7989" s="12" t="str">
        <f t="shared" ca="1" si="251"/>
        <v>-</v>
      </c>
      <c r="W7989" t="str">
        <f t="shared" si="250"/>
        <v>-</v>
      </c>
    </row>
    <row r="7990" spans="1:29" x14ac:dyDescent="0.25">
      <c r="A7990" s="6"/>
      <c r="B7990" s="10"/>
      <c r="C7990" s="6"/>
      <c r="D7990" s="6"/>
      <c r="E7990" s="6"/>
      <c r="F7990" s="6"/>
      <c r="G7990" s="6"/>
      <c r="H7990" s="6"/>
      <c r="I7990" s="6"/>
      <c r="J7990" s="6"/>
      <c r="K7990" s="6"/>
      <c r="L7990" s="6"/>
      <c r="M7990" s="6"/>
      <c r="N7990" s="6"/>
      <c r="O7990" s="6"/>
      <c r="P7990" s="10"/>
      <c r="Q7990" s="15" t="str">
        <f t="shared" ca="1" si="251"/>
        <v>-</v>
      </c>
      <c r="R7990" s="6"/>
      <c r="S7990" s="6"/>
      <c r="T7990" s="6"/>
      <c r="U7990" s="6"/>
      <c r="V7990" s="6"/>
      <c r="W7990" s="6" t="str">
        <f t="shared" si="250"/>
        <v>-</v>
      </c>
      <c r="X7990" s="6"/>
      <c r="Y7990" s="6"/>
      <c r="Z7990" s="6"/>
      <c r="AA7990" s="6"/>
      <c r="AB7990" s="6"/>
      <c r="AC7990" s="6"/>
    </row>
    <row r="7991" spans="1:29" x14ac:dyDescent="0.25">
      <c r="Q7991" s="12" t="str">
        <f t="shared" ca="1" si="251"/>
        <v>-</v>
      </c>
      <c r="W7991" t="str">
        <f t="shared" si="250"/>
        <v>-</v>
      </c>
    </row>
    <row r="7992" spans="1:29" x14ac:dyDescent="0.25">
      <c r="A7992" s="6"/>
      <c r="B7992" s="10"/>
      <c r="C7992" s="6"/>
      <c r="D7992" s="6"/>
      <c r="E7992" s="6"/>
      <c r="F7992" s="6"/>
      <c r="G7992" s="6"/>
      <c r="H7992" s="6"/>
      <c r="I7992" s="6"/>
      <c r="J7992" s="6"/>
      <c r="K7992" s="6"/>
      <c r="L7992" s="6"/>
      <c r="M7992" s="6"/>
      <c r="N7992" s="6"/>
      <c r="O7992" s="6"/>
      <c r="P7992" s="10"/>
      <c r="Q7992" s="15" t="str">
        <f t="shared" ca="1" si="251"/>
        <v>-</v>
      </c>
      <c r="R7992" s="6"/>
      <c r="S7992" s="6"/>
      <c r="T7992" s="6"/>
      <c r="U7992" s="6"/>
      <c r="V7992" s="6"/>
      <c r="W7992" s="6" t="str">
        <f t="shared" si="250"/>
        <v>-</v>
      </c>
      <c r="X7992" s="6"/>
      <c r="Y7992" s="6"/>
      <c r="Z7992" s="6"/>
      <c r="AA7992" s="6"/>
      <c r="AB7992" s="6"/>
      <c r="AC7992" s="6"/>
    </row>
    <row r="7993" spans="1:29" x14ac:dyDescent="0.25">
      <c r="Q7993" s="12" t="str">
        <f t="shared" ca="1" si="251"/>
        <v>-</v>
      </c>
      <c r="W7993" t="str">
        <f t="shared" si="250"/>
        <v>-</v>
      </c>
    </row>
    <row r="7994" spans="1:29" x14ac:dyDescent="0.25">
      <c r="A7994" s="6"/>
      <c r="B7994" s="10"/>
      <c r="C7994" s="6"/>
      <c r="D7994" s="6"/>
      <c r="E7994" s="6"/>
      <c r="F7994" s="6"/>
      <c r="G7994" s="6"/>
      <c r="H7994" s="6"/>
      <c r="I7994" s="6"/>
      <c r="J7994" s="6"/>
      <c r="K7994" s="6"/>
      <c r="L7994" s="6"/>
      <c r="M7994" s="6"/>
      <c r="N7994" s="6"/>
      <c r="O7994" s="6"/>
      <c r="P7994" s="10"/>
      <c r="Q7994" s="15" t="str">
        <f t="shared" ca="1" si="251"/>
        <v>-</v>
      </c>
      <c r="R7994" s="6"/>
      <c r="S7994" s="6"/>
      <c r="T7994" s="6"/>
      <c r="U7994" s="6"/>
      <c r="V7994" s="6"/>
      <c r="W7994" s="6" t="str">
        <f t="shared" si="250"/>
        <v>-</v>
      </c>
      <c r="X7994" s="6"/>
      <c r="Y7994" s="6"/>
      <c r="Z7994" s="6"/>
      <c r="AA7994" s="6"/>
      <c r="AB7994" s="6"/>
      <c r="AC7994" s="6"/>
    </row>
    <row r="7995" spans="1:29" x14ac:dyDescent="0.25">
      <c r="Q7995" s="12" t="str">
        <f t="shared" ca="1" si="251"/>
        <v>-</v>
      </c>
      <c r="W7995" t="str">
        <f t="shared" si="250"/>
        <v>-</v>
      </c>
    </row>
    <row r="7996" spans="1:29" x14ac:dyDescent="0.25">
      <c r="A7996" s="6"/>
      <c r="B7996" s="10"/>
      <c r="C7996" s="6"/>
      <c r="D7996" s="6"/>
      <c r="E7996" s="6"/>
      <c r="F7996" s="6"/>
      <c r="G7996" s="6"/>
      <c r="H7996" s="6"/>
      <c r="I7996" s="6"/>
      <c r="J7996" s="6"/>
      <c r="K7996" s="6"/>
      <c r="L7996" s="6"/>
      <c r="M7996" s="6"/>
      <c r="N7996" s="6"/>
      <c r="O7996" s="6"/>
      <c r="P7996" s="10"/>
      <c r="Q7996" s="15" t="str">
        <f t="shared" ca="1" si="251"/>
        <v>-</v>
      </c>
      <c r="R7996" s="6"/>
      <c r="S7996" s="6"/>
      <c r="T7996" s="6"/>
      <c r="U7996" s="6"/>
      <c r="V7996" s="6"/>
      <c r="W7996" s="6" t="str">
        <f t="shared" si="250"/>
        <v>-</v>
      </c>
      <c r="X7996" s="6"/>
      <c r="Y7996" s="6"/>
      <c r="Z7996" s="6"/>
      <c r="AA7996" s="6"/>
      <c r="AB7996" s="6"/>
      <c r="AC7996" s="6"/>
    </row>
    <row r="7997" spans="1:29" x14ac:dyDescent="0.25">
      <c r="Q7997" s="12" t="str">
        <f t="shared" ca="1" si="251"/>
        <v>-</v>
      </c>
      <c r="W7997" t="str">
        <f t="shared" si="250"/>
        <v>-</v>
      </c>
    </row>
    <row r="7998" spans="1:29" x14ac:dyDescent="0.25">
      <c r="A7998" s="6"/>
      <c r="B7998" s="10"/>
      <c r="C7998" s="6"/>
      <c r="D7998" s="6"/>
      <c r="E7998" s="6"/>
      <c r="F7998" s="6"/>
      <c r="G7998" s="6"/>
      <c r="H7998" s="6"/>
      <c r="I7998" s="6"/>
      <c r="J7998" s="6"/>
      <c r="K7998" s="6"/>
      <c r="L7998" s="6"/>
      <c r="M7998" s="6"/>
      <c r="N7998" s="6"/>
      <c r="O7998" s="6"/>
      <c r="P7998" s="10"/>
      <c r="Q7998" s="15" t="str">
        <f t="shared" ca="1" si="251"/>
        <v>-</v>
      </c>
      <c r="R7998" s="6"/>
      <c r="S7998" s="6"/>
      <c r="T7998" s="6"/>
      <c r="U7998" s="6"/>
      <c r="V7998" s="6"/>
      <c r="W7998" s="6" t="str">
        <f t="shared" si="250"/>
        <v>-</v>
      </c>
      <c r="X7998" s="6"/>
      <c r="Y7998" s="6"/>
      <c r="Z7998" s="6"/>
      <c r="AA7998" s="6"/>
      <c r="AB7998" s="6"/>
      <c r="AC7998" s="6"/>
    </row>
    <row r="7999" spans="1:29" x14ac:dyDescent="0.25">
      <c r="Q7999" s="12" t="str">
        <f t="shared" ca="1" si="251"/>
        <v>-</v>
      </c>
      <c r="W7999" t="str">
        <f t="shared" si="250"/>
        <v>-</v>
      </c>
    </row>
    <row r="8000" spans="1:29" x14ac:dyDescent="0.25">
      <c r="A8000" s="6"/>
      <c r="B8000" s="10"/>
      <c r="C8000" s="6"/>
      <c r="D8000" s="6"/>
      <c r="E8000" s="6"/>
      <c r="F8000" s="6"/>
      <c r="G8000" s="6"/>
      <c r="H8000" s="6"/>
      <c r="I8000" s="17"/>
      <c r="J8000" s="6"/>
      <c r="K8000" s="6"/>
      <c r="L8000" s="6"/>
      <c r="M8000" s="6"/>
      <c r="N8000" s="6"/>
      <c r="O8000" s="6"/>
      <c r="P8000" s="10"/>
      <c r="Q8000" s="15" t="str">
        <f t="shared" ca="1" si="251"/>
        <v>-</v>
      </c>
      <c r="R8000" s="6"/>
      <c r="S8000" s="6"/>
      <c r="T8000" s="6"/>
      <c r="U8000" s="17"/>
      <c r="V8000" s="6"/>
      <c r="W8000" s="17" t="str">
        <f t="shared" si="250"/>
        <v>-</v>
      </c>
      <c r="X8000" s="17"/>
      <c r="Y8000" s="17"/>
      <c r="Z8000" s="6"/>
      <c r="AA8000" s="6"/>
      <c r="AB8000" s="17"/>
      <c r="AC8000" s="6"/>
    </row>
    <row r="8001" spans="1:29" x14ac:dyDescent="0.25">
      <c r="Q8001" s="12" t="str">
        <f t="shared" ca="1" si="251"/>
        <v>-</v>
      </c>
      <c r="W8001" t="str">
        <f t="shared" si="250"/>
        <v>-</v>
      </c>
    </row>
    <row r="8002" spans="1:29" x14ac:dyDescent="0.25">
      <c r="A8002" s="6"/>
      <c r="B8002" s="10"/>
      <c r="C8002" s="6"/>
      <c r="D8002" s="6"/>
      <c r="E8002" s="6"/>
      <c r="F8002" s="6"/>
      <c r="G8002" s="6"/>
      <c r="H8002" s="6"/>
      <c r="I8002" s="17"/>
      <c r="J8002" s="6"/>
      <c r="K8002" s="6"/>
      <c r="L8002" s="6"/>
      <c r="M8002" s="6"/>
      <c r="N8002" s="6"/>
      <c r="O8002" s="6"/>
      <c r="P8002" s="10"/>
      <c r="Q8002" s="15" t="str">
        <f t="shared" ca="1" si="251"/>
        <v>-</v>
      </c>
      <c r="R8002" s="6"/>
      <c r="S8002" s="6"/>
      <c r="T8002" s="6"/>
      <c r="U8002" s="17"/>
      <c r="V8002" s="6"/>
      <c r="W8002" s="17" t="str">
        <f t="shared" si="250"/>
        <v>-</v>
      </c>
      <c r="X8002" s="17"/>
      <c r="Y8002" s="17"/>
      <c r="Z8002" s="6"/>
      <c r="AA8002" s="6"/>
      <c r="AB8002" s="17"/>
      <c r="AC8002" s="6"/>
    </row>
    <row r="8003" spans="1:29" x14ac:dyDescent="0.25">
      <c r="Q8003" s="12" t="str">
        <f t="shared" ca="1" si="251"/>
        <v>-</v>
      </c>
      <c r="W8003" t="str">
        <f t="shared" si="250"/>
        <v>-</v>
      </c>
    </row>
    <row r="8004" spans="1:29" x14ac:dyDescent="0.25">
      <c r="A8004" s="6"/>
      <c r="B8004" s="10"/>
      <c r="C8004" s="6"/>
      <c r="D8004" s="6"/>
      <c r="E8004" s="6"/>
      <c r="F8004" s="6"/>
      <c r="G8004" s="6"/>
      <c r="H8004" s="6"/>
      <c r="I8004" s="17"/>
      <c r="J8004" s="6"/>
      <c r="K8004" s="6"/>
      <c r="L8004" s="6"/>
      <c r="M8004" s="6"/>
      <c r="N8004" s="6"/>
      <c r="O8004" s="6"/>
      <c r="P8004" s="10"/>
      <c r="Q8004" s="15" t="str">
        <f t="shared" ca="1" si="251"/>
        <v>-</v>
      </c>
      <c r="R8004" s="6"/>
      <c r="S8004" s="6"/>
      <c r="T8004" s="6"/>
      <c r="U8004" s="17"/>
      <c r="V8004" s="6"/>
      <c r="W8004" s="17" t="str">
        <f t="shared" si="250"/>
        <v>-</v>
      </c>
      <c r="X8004" s="17"/>
      <c r="Y8004" s="17"/>
      <c r="Z8004" s="6"/>
      <c r="AA8004" s="6"/>
      <c r="AB8004" s="17"/>
      <c r="AC8004" s="6"/>
    </row>
    <row r="8005" spans="1:29" x14ac:dyDescent="0.25">
      <c r="Q8005" s="12" t="str">
        <f t="shared" ca="1" si="251"/>
        <v>-</v>
      </c>
      <c r="W8005" t="str">
        <f t="shared" si="250"/>
        <v>-</v>
      </c>
    </row>
    <row r="8006" spans="1:29" x14ac:dyDescent="0.25">
      <c r="A8006" s="6"/>
      <c r="B8006" s="10"/>
      <c r="C8006" s="6"/>
      <c r="D8006" s="6"/>
      <c r="E8006" s="6"/>
      <c r="F8006" s="6"/>
      <c r="G8006" s="6"/>
      <c r="H8006" s="6"/>
      <c r="I8006" s="17"/>
      <c r="J8006" s="6"/>
      <c r="K8006" s="6"/>
      <c r="L8006" s="6"/>
      <c r="M8006" s="6"/>
      <c r="N8006" s="6"/>
      <c r="O8006" s="6"/>
      <c r="P8006" s="10"/>
      <c r="Q8006" s="15" t="str">
        <f t="shared" ca="1" si="251"/>
        <v>-</v>
      </c>
      <c r="R8006" s="6"/>
      <c r="S8006" s="6"/>
      <c r="T8006" s="6"/>
      <c r="U8006" s="17"/>
      <c r="V8006" s="6"/>
      <c r="W8006" s="17" t="str">
        <f t="shared" si="250"/>
        <v>-</v>
      </c>
      <c r="X8006" s="17"/>
      <c r="Y8006" s="17"/>
      <c r="Z8006" s="6"/>
      <c r="AA8006" s="6"/>
      <c r="AB8006" s="17"/>
      <c r="AC8006" s="6"/>
    </row>
    <row r="8007" spans="1:29" x14ac:dyDescent="0.25">
      <c r="A8007" s="3"/>
      <c r="B8007" s="16"/>
      <c r="C8007" s="3"/>
      <c r="D8007" s="3"/>
      <c r="E8007" s="3"/>
      <c r="F8007" s="3"/>
      <c r="G8007" s="3"/>
      <c r="H8007" s="3"/>
      <c r="I8007" s="3"/>
      <c r="J8007" s="3"/>
      <c r="K8007" s="3"/>
      <c r="L8007" s="3"/>
      <c r="M8007" s="3"/>
      <c r="N8007" s="3"/>
      <c r="O8007" s="3"/>
      <c r="P8007" s="16"/>
      <c r="Q8007" s="13" t="str">
        <f t="shared" ca="1" si="251"/>
        <v>-</v>
      </c>
      <c r="R8007" s="3"/>
      <c r="S8007" s="3"/>
      <c r="T8007" s="3"/>
      <c r="U8007" s="3"/>
      <c r="V8007" s="3"/>
      <c r="W8007" s="3" t="str">
        <f t="shared" si="250"/>
        <v>-</v>
      </c>
      <c r="X8007" s="3"/>
      <c r="Y8007" s="3"/>
      <c r="Z8007" s="3"/>
      <c r="AA8007" s="3"/>
      <c r="AB8007" s="3"/>
      <c r="AC8007" s="3"/>
    </row>
  </sheetData>
  <mergeCells count="3">
    <mergeCell ref="A3:AC3"/>
    <mergeCell ref="A1:AD1"/>
    <mergeCell ref="A2:AD2"/>
  </mergeCells>
  <conditionalFormatting sqref="AB5:AB8007">
    <cfRule type="expression" dxfId="13" priority="11">
      <formula>V5=""</formula>
    </cfRule>
  </conditionalFormatting>
  <conditionalFormatting sqref="C5:C8007">
    <cfRule type="containsText" dxfId="12" priority="7" operator="containsText" text="various">
      <formula>NOT(ISERROR(SEARCH("various",C5)))</formula>
    </cfRule>
    <cfRule type="containsText" dxfId="11" priority="8" operator="containsText" text="Various">
      <formula>NOT(ISERROR(SEARCH("Various",C5)))</formula>
    </cfRule>
    <cfRule type="containsText" dxfId="10" priority="9" operator="containsText" text="Multiple">
      <formula>NOT(ISERROR(SEARCH("Multiple",C5)))</formula>
    </cfRule>
    <cfRule type="containsText" dxfId="9" priority="10" operator="containsText" text="&quot;multiple&quot;">
      <formula>NOT(ISERROR(SEARCH("""multiple""",C5)))</formula>
    </cfRule>
  </conditionalFormatting>
  <conditionalFormatting sqref="K5:K8007">
    <cfRule type="expression" dxfId="8" priority="6">
      <formula>J5&lt;&gt;"Criminal violation"</formula>
    </cfRule>
  </conditionalFormatting>
  <conditionalFormatting sqref="L5:L8007">
    <cfRule type="expression" dxfId="7" priority="5">
      <formula>J5&lt;&gt;"Other rule violation"</formula>
    </cfRule>
  </conditionalFormatting>
  <conditionalFormatting sqref="AB5:AB8007">
    <cfRule type="expression" dxfId="6" priority="13">
      <formula>W5="Pending"</formula>
    </cfRule>
    <cfRule type="expression" dxfId="5" priority="14">
      <formula>W5=""</formula>
    </cfRule>
  </conditionalFormatting>
  <conditionalFormatting sqref="X5:X8007">
    <cfRule type="expression" dxfId="4" priority="12">
      <formula>V5&lt;&gt;"Criminal violation"</formula>
    </cfRule>
  </conditionalFormatting>
  <conditionalFormatting sqref="S5:AB8007">
    <cfRule type="expression" dxfId="3" priority="1">
      <formula>$R5&lt;&gt;"Closed"</formula>
    </cfRule>
  </conditionalFormatting>
  <conditionalFormatting sqref="U5:AB8007">
    <cfRule type="expression" dxfId="2" priority="2">
      <formula>NOT(OR($S5="Conviction", $T5="Sustained"))</formula>
    </cfRule>
  </conditionalFormatting>
  <conditionalFormatting sqref="Y5:Y8007">
    <cfRule type="expression" dxfId="1" priority="4">
      <formula>V5&lt;&gt;"Other rule violation"</formula>
    </cfRule>
  </conditionalFormatting>
  <conditionalFormatting sqref="AA5:AA8007">
    <cfRule type="expression" dxfId="0" priority="3">
      <formula>NOT(OR(Z5="Monetary fine or loss of pay", Z5="Suspension without pay", Z5="Loss of time"))</formula>
    </cfRule>
  </conditionalFormatting>
  <dataValidations xWindow="695" yWindow="862"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7" xr:uid="{00000000-0002-0000-0400-000000000000}">
      <formula1>CriminalViolations</formula1>
    </dataValidation>
    <dataValidation allowBlank="1" showInputMessage="1" showErrorMessage="1" prompt="This is a calculated field; please do not enter data." sqref="Q5:Q7987"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7" xr:uid="{00000000-0002-0000-0400-000002000000}">
      <formula1>RuleViolations</formula1>
    </dataValidation>
    <dataValidation type="decimal" operator="greaterThan" allowBlank="1" showInputMessage="1" showErrorMessage="1" prompt="Enter number of hours docked or dollars fined." sqref="AA5:AA8007"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7"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7" xr:uid="{00000000-0002-0000-0400-000005000000}">
      <formula1>CriminalViolations</formula1>
    </dataValidation>
    <dataValidation type="list" allowBlank="1" showInputMessage="1" showErrorMessage="1" error="Choose one of the allegation types in the drop down_x000a_" prompt="Select from list. " sqref="V5:V8007"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7" xr:uid="{00000000-0002-0000-0400-000007000000}">
      <formula1>Allegations</formula1>
    </dataValidation>
    <dataValidation allowBlank="1" showInputMessage="1" showErrorMessage="1" prompt="One officer per row!_x000a_" sqref="C5:C8007" xr:uid="{00000000-0002-0000-0400-000008000000}"/>
    <dataValidation type="list" allowBlank="1" showInputMessage="1" showErrorMessage="1" prompt="Select from list." sqref="G5:G8007"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7"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7" xr:uid="{00000000-0002-0000-0400-00000B000000}">
      <formula1>0</formula1>
      <formula2>99999999999</formula2>
    </dataValidation>
    <dataValidation type="list" allowBlank="1" showInputMessage="1" showErrorMessage="1" prompt="Select from list." sqref="H5:H8007 E5:E8007" xr:uid="{00000000-0002-0000-0400-00000C000000}">
      <formula1>"Hispanic or Latino, Not Hispanic or Latino"</formula1>
    </dataValidation>
    <dataValidation type="list" allowBlank="1" showInputMessage="1" showErrorMessage="1" prompt="Select from list." sqref="D5:D8007"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7"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7" xr:uid="{00000000-0002-0000-0400-00000F000000}">
      <formula1>Disciplines</formula1>
    </dataValidation>
    <dataValidation type="list" allowBlank="1" showInputMessage="1" showErrorMessage="1" prompt="Select from list. " sqref="N5:N8007" xr:uid="{00000000-0002-0000-0400-000010000000}">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xWindow="695" yWindow="862" count="5">
        <x14:dataValidation type="list" allowBlank="1" showInputMessage="1" showErrorMessage="1" prompt="Select from list." xr:uid="{00000000-0002-0000-0400-000011000000}">
          <x14:formula1>
            <xm:f>'Data validation'!$F$11:$F$12</xm:f>
          </x14:formula1>
          <xm:sqref>AB5:AB8007</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F5:F8007</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T5:T8007</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S5:S8007</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79998168889431442"/>
    <pageSetUpPr fitToPage="1"/>
  </sheetPr>
  <dimension ref="A2:AE307"/>
  <sheetViews>
    <sheetView view="pageBreakPreview" zoomScaleNormal="100" zoomScaleSheetLayoutView="100" zoomScalePageLayoutView="60" workbookViewId="0">
      <selection activeCell="L73" sqref="L73"/>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6" t="s">
        <v>638</v>
      </c>
      <c r="B3" s="188"/>
      <c r="C3" s="188"/>
      <c r="D3" s="188"/>
      <c r="E3" s="188"/>
      <c r="F3" s="188"/>
      <c r="G3" s="188"/>
      <c r="H3" s="188"/>
      <c r="I3" s="188"/>
      <c r="J3" s="188"/>
      <c r="K3" s="188"/>
      <c r="L3" s="188"/>
      <c r="M3" s="188"/>
      <c r="N3" s="188"/>
      <c r="O3" s="188"/>
      <c r="P3" s="188"/>
      <c r="Q3" s="188"/>
    </row>
    <row r="4" spans="1:17" ht="26.1" customHeight="1" x14ac:dyDescent="0.25">
      <c r="A4" s="188" t="s">
        <v>585</v>
      </c>
      <c r="B4" s="188"/>
      <c r="C4" s="188"/>
      <c r="D4" s="188"/>
      <c r="E4" s="188"/>
      <c r="F4" s="188"/>
      <c r="G4" s="188"/>
      <c r="H4" s="188"/>
      <c r="I4" s="188"/>
      <c r="J4" s="188"/>
      <c r="K4" s="188"/>
      <c r="L4" s="188"/>
      <c r="M4" s="188"/>
      <c r="N4" s="188"/>
      <c r="O4" s="188"/>
      <c r="P4" s="188"/>
      <c r="Q4" s="188"/>
    </row>
    <row r="5" spans="1:17" ht="17.649999999999999" customHeight="1" x14ac:dyDescent="0.25">
      <c r="A5" s="158" t="s">
        <v>632</v>
      </c>
      <c r="B5" s="158"/>
      <c r="C5" s="158"/>
      <c r="D5" s="158"/>
      <c r="E5" s="158"/>
      <c r="F5" s="158"/>
      <c r="G5" s="158"/>
      <c r="H5" s="158"/>
      <c r="I5" s="158"/>
      <c r="J5" s="158"/>
      <c r="K5" s="158"/>
      <c r="L5" s="158"/>
      <c r="M5" s="158"/>
      <c r="N5" s="158"/>
      <c r="O5" s="158"/>
      <c r="P5" s="158"/>
      <c r="Q5" s="158"/>
    </row>
    <row r="6" spans="1:17" ht="22.15" customHeight="1" x14ac:dyDescent="0.25">
      <c r="A6" s="158"/>
      <c r="B6" s="158"/>
      <c r="C6" s="158"/>
      <c r="D6" s="158"/>
      <c r="E6" s="158"/>
      <c r="F6" s="158"/>
      <c r="G6" s="158"/>
      <c r="H6" s="158"/>
      <c r="I6" s="158"/>
      <c r="J6" s="158"/>
      <c r="K6" s="158"/>
      <c r="L6" s="158"/>
      <c r="M6" s="158"/>
      <c r="N6" s="158"/>
      <c r="O6" s="158"/>
      <c r="P6" s="158"/>
      <c r="Q6" s="158"/>
    </row>
    <row r="7" spans="1:17" ht="15.75" thickBot="1" x14ac:dyDescent="0.3"/>
    <row r="8" spans="1:17" ht="36" x14ac:dyDescent="0.3">
      <c r="A8" s="138" t="s">
        <v>742</v>
      </c>
      <c r="B8" s="139" t="s">
        <v>743</v>
      </c>
      <c r="C8" s="154" t="str">
        <f>$B$8&amp;" Internal Affairs Summary"</f>
        <v>Q1 Internal Affairs Summary</v>
      </c>
      <c r="D8" s="154"/>
      <c r="E8" s="154"/>
      <c r="F8" s="154"/>
      <c r="G8" s="154"/>
      <c r="H8" s="154"/>
      <c r="I8" s="154"/>
      <c r="J8" s="154"/>
      <c r="K8" s="154"/>
      <c r="L8" s="154"/>
      <c r="M8" s="154"/>
      <c r="N8" s="154"/>
      <c r="O8" s="154"/>
    </row>
    <row r="9" spans="1:17" ht="33" customHeight="1" x14ac:dyDescent="0.3">
      <c r="A9" s="140" t="s">
        <v>619</v>
      </c>
      <c r="B9" s="141">
        <f>IF($B$8 = "Q1", DATE($M$49, 1, 1), IF($B$8 = "Q2", DATE($M$49, 4, 1), IF($B$8 = "Q3", DATE($M$49, 7, 1), IF($B$8 = "Q4", DATE($M$49, 10, 1), DATE($M$49, 1, 1)))))</f>
        <v>45292</v>
      </c>
      <c r="C9" s="153">
        <f>'Start Here'!$C$16</f>
        <v>2024</v>
      </c>
      <c r="D9" s="154"/>
      <c r="E9" s="154"/>
      <c r="F9" s="154"/>
      <c r="G9" s="154"/>
      <c r="H9" s="154"/>
      <c r="I9" s="154"/>
      <c r="J9" s="154"/>
      <c r="K9" s="154"/>
      <c r="L9" s="154"/>
      <c r="M9" s="154"/>
      <c r="N9" s="154"/>
      <c r="O9" s="154"/>
      <c r="P9" s="134"/>
      <c r="Q9" s="134"/>
    </row>
    <row r="10" spans="1:17" ht="21" customHeight="1" thickBot="1" x14ac:dyDescent="0.35">
      <c r="A10" s="142" t="s">
        <v>620</v>
      </c>
      <c r="B10" s="143">
        <f>IF($B$8 = "Q1", DATE($M$49, 3, 31), IF($B$8 = "Q2", DATE($M$49, 6, 30), IF($B$8 = "Q3", DATE($M$49, 9, 30), IF($B$8 = "Q4", DATE($M$49, 12, 31), DATE($M$49, 12, 31)))))</f>
        <v>45382</v>
      </c>
      <c r="C10" s="155" t="str">
        <f>"Internal Affairs: "&amp;$B$8&amp;" Snapshot"</f>
        <v>Internal Affairs: Q1 Snapshot</v>
      </c>
      <c r="D10" s="156"/>
      <c r="E10" s="156"/>
      <c r="F10" s="156"/>
      <c r="G10" s="156"/>
      <c r="H10" s="156"/>
      <c r="I10" s="156"/>
      <c r="J10" s="156"/>
      <c r="K10" s="156"/>
      <c r="L10" s="156"/>
      <c r="M10" s="156"/>
      <c r="N10" s="156"/>
      <c r="O10" s="156"/>
      <c r="P10" s="134"/>
      <c r="Q10" s="134"/>
    </row>
    <row r="12" spans="1:17" ht="18.75" x14ac:dyDescent="0.3">
      <c r="A12" s="206" t="str">
        <f>"This sheet contains some top-line facts and figures for Internal Affairs cases closed in "&amp;$B$8&amp;"."</f>
        <v>This sheet contains some top-line facts and figures for Internal Affairs cases closed in Q1.</v>
      </c>
      <c r="B12" s="188"/>
      <c r="C12" s="188"/>
      <c r="D12" s="188"/>
      <c r="E12" s="188"/>
      <c r="F12" s="188"/>
      <c r="G12" s="188"/>
      <c r="H12" s="188"/>
      <c r="I12" s="188"/>
      <c r="J12" s="188"/>
      <c r="K12" s="188"/>
      <c r="L12" s="188"/>
      <c r="M12" s="188"/>
      <c r="N12" s="188"/>
      <c r="O12" s="188"/>
      <c r="P12" s="188"/>
      <c r="Q12" s="188"/>
    </row>
    <row r="13" spans="1:17" ht="18.75" x14ac:dyDescent="0.3">
      <c r="A13" s="206" t="s">
        <v>706</v>
      </c>
      <c r="B13" s="206"/>
      <c r="C13" s="206"/>
      <c r="D13" s="206"/>
      <c r="E13" s="206"/>
      <c r="F13" s="206"/>
      <c r="G13" s="206"/>
      <c r="H13" s="206"/>
      <c r="I13" s="206"/>
      <c r="J13" s="206"/>
      <c r="K13" s="206"/>
      <c r="L13" s="206"/>
      <c r="M13" s="206"/>
      <c r="N13" s="206"/>
      <c r="O13" s="206"/>
      <c r="P13" s="206"/>
      <c r="Q13" s="206"/>
    </row>
    <row r="15" spans="1:17" ht="40.5" customHeight="1" x14ac:dyDescent="0.25">
      <c r="A15" s="103"/>
      <c r="B15" s="103"/>
      <c r="C15" s="103"/>
      <c r="D15" s="103"/>
      <c r="E15" s="104"/>
      <c r="F15" s="210" t="s">
        <v>707</v>
      </c>
      <c r="G15" s="211"/>
      <c r="H15" s="212" t="s">
        <v>708</v>
      </c>
      <c r="I15" s="212"/>
      <c r="J15" s="212" t="s">
        <v>709</v>
      </c>
      <c r="K15" s="212"/>
      <c r="L15" s="212" t="s">
        <v>704</v>
      </c>
      <c r="M15" s="212"/>
      <c r="N15" s="103"/>
      <c r="O15" s="103"/>
      <c r="P15" s="103"/>
      <c r="Q15" s="103"/>
    </row>
    <row r="16" spans="1:17" ht="18.75" x14ac:dyDescent="0.3">
      <c r="C16" s="82"/>
      <c r="D16" s="82"/>
      <c r="E16" s="99" t="s">
        <v>658</v>
      </c>
      <c r="F16" s="213">
        <f t="shared" ref="F16:F24" si="0">COUNTIFS(PendingMSO,$E16,PendingCloseDate,"&gt;="&amp;$B$9,PendingCloseDate,"&lt;="&amp;$B$10) + COUNTIFS(OpenedMSO,$E16,OpenedCloseDate,"&gt;="&amp;$B$9,OpenedCloseDate,"&lt;="&amp;$B$10)</f>
        <v>1</v>
      </c>
      <c r="G16" s="214"/>
      <c r="H16" s="215">
        <f t="shared" ref="H16:H24" si="1">COUNTIFS(PendingMSO,$E16,PendingMSOMatch,"Yes",PendingCloseDate,"&gt;="&amp;$B$9,PendingCloseDate,"&lt;="&amp;$B$10) + COUNTIFS(OpenedMSO,$E16,OpenedMSOMatch,"Yes",OpenedCloseDate,"&gt;="&amp;$B$9,OpenedCloseDate,"&lt;="&amp;$B$10)</f>
        <v>0</v>
      </c>
      <c r="I16" s="215"/>
      <c r="J16" s="215">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5"/>
      <c r="L16" s="215">
        <f t="shared" ref="L16:L24" si="3">COUNTIFS(PendingMSO,$E16,PendingInternalDisposition, "&lt;&gt;Sustained", PendingCloseDate,"&gt;="&amp;$B$9,PendingCloseDate,"&lt;="&amp;$B$10) + COUNTIFS(OpenedMSO,$E16,OpenedInternalDisposition, "&lt;&gt;Sustained", OpenedCloseDate,"&gt;="&amp;$B$9,OpenedCloseDate,"&lt;="&amp;$B$10)</f>
        <v>1</v>
      </c>
      <c r="M16" s="215"/>
    </row>
    <row r="17" spans="3:16" ht="18.75" x14ac:dyDescent="0.3">
      <c r="C17" s="76"/>
      <c r="D17" s="76"/>
      <c r="E17" s="100" t="s">
        <v>651</v>
      </c>
      <c r="F17" s="207">
        <f t="shared" si="0"/>
        <v>0</v>
      </c>
      <c r="G17" s="208"/>
      <c r="H17" s="209">
        <f t="shared" si="1"/>
        <v>0</v>
      </c>
      <c r="I17" s="209"/>
      <c r="J17" s="209">
        <f t="shared" si="2"/>
        <v>0</v>
      </c>
      <c r="K17" s="209"/>
      <c r="L17" s="209">
        <f t="shared" si="3"/>
        <v>0</v>
      </c>
      <c r="M17" s="209"/>
    </row>
    <row r="18" spans="3:16" ht="18.75" x14ac:dyDescent="0.3">
      <c r="E18" s="101" t="s">
        <v>652</v>
      </c>
      <c r="F18" s="204">
        <f t="shared" si="0"/>
        <v>0</v>
      </c>
      <c r="G18" s="205"/>
      <c r="H18" s="206">
        <f t="shared" si="1"/>
        <v>0</v>
      </c>
      <c r="I18" s="206"/>
      <c r="J18" s="206">
        <f t="shared" si="2"/>
        <v>0</v>
      </c>
      <c r="K18" s="206"/>
      <c r="L18" s="206">
        <f t="shared" si="3"/>
        <v>0</v>
      </c>
      <c r="M18" s="206"/>
    </row>
    <row r="19" spans="3:16" ht="18.75" x14ac:dyDescent="0.3">
      <c r="C19" s="76"/>
      <c r="D19" s="76"/>
      <c r="E19" s="100" t="s">
        <v>653</v>
      </c>
      <c r="F19" s="207">
        <f t="shared" si="0"/>
        <v>3</v>
      </c>
      <c r="G19" s="208"/>
      <c r="H19" s="209">
        <f t="shared" si="1"/>
        <v>0</v>
      </c>
      <c r="I19" s="209"/>
      <c r="J19" s="209">
        <f t="shared" si="2"/>
        <v>0</v>
      </c>
      <c r="K19" s="209"/>
      <c r="L19" s="209">
        <f t="shared" si="3"/>
        <v>3</v>
      </c>
      <c r="M19" s="209"/>
    </row>
    <row r="20" spans="3:16" ht="18.75" x14ac:dyDescent="0.3">
      <c r="E20" s="101" t="s">
        <v>654</v>
      </c>
      <c r="F20" s="204">
        <f t="shared" si="0"/>
        <v>0</v>
      </c>
      <c r="G20" s="205"/>
      <c r="H20" s="206">
        <f t="shared" si="1"/>
        <v>0</v>
      </c>
      <c r="I20" s="206"/>
      <c r="J20" s="206">
        <f t="shared" si="2"/>
        <v>0</v>
      </c>
      <c r="K20" s="206"/>
      <c r="L20" s="206">
        <f t="shared" si="3"/>
        <v>0</v>
      </c>
      <c r="M20" s="206"/>
    </row>
    <row r="21" spans="3:16" ht="18.75" x14ac:dyDescent="0.3">
      <c r="C21" s="76"/>
      <c r="D21" s="76"/>
      <c r="E21" s="100" t="s">
        <v>655</v>
      </c>
      <c r="F21" s="207">
        <f t="shared" si="0"/>
        <v>7</v>
      </c>
      <c r="G21" s="208"/>
      <c r="H21" s="209">
        <f t="shared" si="1"/>
        <v>0</v>
      </c>
      <c r="I21" s="209"/>
      <c r="J21" s="209">
        <f t="shared" si="2"/>
        <v>0</v>
      </c>
      <c r="K21" s="209"/>
      <c r="L21" s="209">
        <f t="shared" si="3"/>
        <v>7</v>
      </c>
      <c r="M21" s="209"/>
    </row>
    <row r="22" spans="3:16" ht="18.75" x14ac:dyDescent="0.3">
      <c r="E22" s="101" t="s">
        <v>656</v>
      </c>
      <c r="F22" s="204">
        <f t="shared" si="0"/>
        <v>0</v>
      </c>
      <c r="G22" s="205"/>
      <c r="H22" s="206">
        <f t="shared" si="1"/>
        <v>0</v>
      </c>
      <c r="I22" s="206"/>
      <c r="J22" s="206">
        <f t="shared" si="2"/>
        <v>0</v>
      </c>
      <c r="K22" s="206"/>
      <c r="L22" s="206">
        <f t="shared" si="3"/>
        <v>0</v>
      </c>
      <c r="M22" s="206"/>
    </row>
    <row r="23" spans="3:16" ht="18.75" x14ac:dyDescent="0.3">
      <c r="C23" s="76"/>
      <c r="D23" s="76"/>
      <c r="E23" s="100" t="s">
        <v>5</v>
      </c>
      <c r="F23" s="207">
        <f t="shared" si="0"/>
        <v>3</v>
      </c>
      <c r="G23" s="208"/>
      <c r="H23" s="209">
        <f t="shared" si="1"/>
        <v>0</v>
      </c>
      <c r="I23" s="209"/>
      <c r="J23" s="209">
        <f t="shared" si="2"/>
        <v>0</v>
      </c>
      <c r="K23" s="209"/>
      <c r="L23" s="209">
        <f t="shared" si="3"/>
        <v>2</v>
      </c>
      <c r="M23" s="209"/>
    </row>
    <row r="24" spans="3:16" ht="18.75" x14ac:dyDescent="0.3">
      <c r="E24" s="101" t="s">
        <v>657</v>
      </c>
      <c r="F24" s="204">
        <f t="shared" si="0"/>
        <v>26</v>
      </c>
      <c r="G24" s="205"/>
      <c r="H24" s="206">
        <f t="shared" si="1"/>
        <v>0</v>
      </c>
      <c r="I24" s="206"/>
      <c r="J24" s="206">
        <f t="shared" si="2"/>
        <v>0</v>
      </c>
      <c r="K24" s="206"/>
      <c r="L24" s="206">
        <f t="shared" si="3"/>
        <v>15</v>
      </c>
      <c r="M24" s="206"/>
    </row>
    <row r="25" spans="3:16" ht="18.75" x14ac:dyDescent="0.3">
      <c r="C25" s="87"/>
      <c r="D25" s="87"/>
      <c r="E25" s="102" t="s">
        <v>615</v>
      </c>
      <c r="F25" s="220">
        <f>SUM(F16:F24)</f>
        <v>40</v>
      </c>
      <c r="G25" s="221"/>
      <c r="H25" s="222">
        <f t="shared" ref="H25" si="4">SUM(H16:H24)</f>
        <v>0</v>
      </c>
      <c r="I25" s="222"/>
      <c r="J25" s="222">
        <f>SUM(J16:J24)</f>
        <v>0</v>
      </c>
      <c r="K25" s="222"/>
      <c r="L25" s="222">
        <f>SUM(L16:L24)</f>
        <v>28</v>
      </c>
      <c r="M25" s="222"/>
    </row>
    <row r="28" spans="3:16" ht="21" x14ac:dyDescent="0.35">
      <c r="F28" s="223" t="str">
        <f>"Distribution of sources for complaints closed in "&amp;$B$8</f>
        <v>Distribution of sources for complaints closed in Q1</v>
      </c>
      <c r="G28" s="223"/>
      <c r="H28" s="223"/>
      <c r="I28" s="223"/>
      <c r="J28" s="223"/>
      <c r="K28" s="223"/>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4" t="s">
        <v>26</v>
      </c>
      <c r="G30" s="224"/>
      <c r="H30" s="225" t="s">
        <v>28</v>
      </c>
      <c r="I30" s="225"/>
      <c r="J30" s="224" t="s">
        <v>27</v>
      </c>
      <c r="K30" s="224"/>
      <c r="L30" s="115"/>
      <c r="M30" s="115"/>
      <c r="N30" s="115"/>
      <c r="O30" s="115"/>
      <c r="P30" s="115"/>
    </row>
    <row r="31" spans="3:16" ht="18.75" x14ac:dyDescent="0.3">
      <c r="E31" s="135" t="s">
        <v>710</v>
      </c>
      <c r="F31" s="213">
        <f>COUNTIFS(PendingComplaintSource, F30, PendingCloseDate,"&gt;="&amp;$B$9,PendingCloseDate,"&lt;="&amp;$B$10) + COUNTIFS(OpenedComplaintSource, F30, OpenedCloseDate,"&gt;="&amp;$B$9,OpenedCloseDate,"&lt;="&amp;$B$10)</f>
        <v>0</v>
      </c>
      <c r="G31" s="215"/>
      <c r="H31" s="226">
        <f>COUNTIFS(PendingComplaintSource, H30, PendingCloseDate,"&gt;="&amp;$B$9,PendingCloseDate,"&lt;="&amp;$B$10) + COUNTIFS(OpenedComplaintSource, H30, OpenedCloseDate,"&gt;="&amp;$B$9,OpenedCloseDate,"&lt;="&amp;$B$10)</f>
        <v>18</v>
      </c>
      <c r="I31" s="226"/>
      <c r="J31" s="215">
        <f>COUNTIFS(PendingComplaintSource, J30, PendingCloseDate,"&gt;="&amp;$B$9,PendingCloseDate,"&lt;="&amp;$B$10) + COUNTIFS(OpenedComplaintSource, J30, OpenedCloseDate,"&gt;="&amp;$B$9,OpenedCloseDate,"&lt;="&amp;$B$10)</f>
        <v>22</v>
      </c>
      <c r="K31" s="214"/>
      <c r="L31" s="115"/>
      <c r="M31" s="115"/>
      <c r="N31" s="115"/>
      <c r="O31" s="115"/>
      <c r="P31" s="115"/>
    </row>
    <row r="32" spans="3:16" ht="18.75" x14ac:dyDescent="0.3">
      <c r="E32" s="136" t="s">
        <v>711</v>
      </c>
      <c r="F32" s="216">
        <f t="shared" ref="F32" si="5">IF(SUM($F31:$J31)=0, "", F31/SUM($F31:$J31))</f>
        <v>0</v>
      </c>
      <c r="G32" s="217"/>
      <c r="H32" s="218">
        <f t="shared" ref="H32" si="6">IF(SUM($F31:$J31)=0, "", H31/SUM($F31:$J31))</f>
        <v>0.45</v>
      </c>
      <c r="I32" s="218"/>
      <c r="J32" s="217">
        <f>IF(SUM($F31:$J31)=0, "", J31/SUM($F31:$J31))</f>
        <v>0.55000000000000004</v>
      </c>
      <c r="K32" s="219"/>
    </row>
    <row r="33" spans="1:17" ht="15.75" thickBot="1" x14ac:dyDescent="0.3"/>
    <row r="34" spans="1:17" ht="36.75" customHeight="1" x14ac:dyDescent="0.3">
      <c r="C34" s="245" t="str">
        <f>"Frequency of discipline by type for complaints closed in "&amp;$B$8</f>
        <v>Frequency of discipline by type for complaints closed in Q1</v>
      </c>
      <c r="D34" s="245"/>
      <c r="E34" s="245"/>
      <c r="F34" s="245"/>
      <c r="G34" s="111"/>
      <c r="I34" s="242" t="str">
        <f>$B$8&amp;" Summary"</f>
        <v>Q1 Summary</v>
      </c>
      <c r="J34" s="242"/>
      <c r="K34" s="242"/>
      <c r="M34" s="233" t="s">
        <v>625</v>
      </c>
      <c r="N34" s="234"/>
      <c r="O34" s="234"/>
      <c r="P34" s="235"/>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5</v>
      </c>
      <c r="I35" s="227" t="s">
        <v>621</v>
      </c>
      <c r="J35" s="228"/>
      <c r="K35" s="231">
        <f>SUM($B$67:$D$67)</f>
        <v>32</v>
      </c>
      <c r="M35" s="236"/>
      <c r="N35" s="212"/>
      <c r="O35" s="212"/>
      <c r="P35" s="237"/>
    </row>
    <row r="36" spans="1:17" ht="18.75" x14ac:dyDescent="0.3">
      <c r="B36" s="76"/>
      <c r="C36" s="76"/>
      <c r="D36" s="76"/>
      <c r="E36" s="106"/>
      <c r="F36" s="100" t="s">
        <v>664</v>
      </c>
      <c r="G36" s="106">
        <f t="shared" si="7"/>
        <v>6</v>
      </c>
      <c r="I36" s="229"/>
      <c r="J36" s="230"/>
      <c r="K36" s="232"/>
      <c r="M36" s="236"/>
      <c r="N36" s="212"/>
      <c r="O36" s="212"/>
      <c r="P36" s="237"/>
    </row>
    <row r="37" spans="1:17" ht="18.75" customHeight="1" x14ac:dyDescent="0.3">
      <c r="E37" s="105"/>
      <c r="F37" s="101" t="s">
        <v>665</v>
      </c>
      <c r="G37" s="105">
        <f t="shared" si="7"/>
        <v>0</v>
      </c>
      <c r="I37" s="246" t="s">
        <v>643</v>
      </c>
      <c r="J37" s="247"/>
      <c r="K37" s="121">
        <f>SUM($E$67:$G$67)</f>
        <v>54</v>
      </c>
      <c r="M37" s="236"/>
      <c r="N37" s="212"/>
      <c r="O37" s="212"/>
      <c r="P37" s="237"/>
    </row>
    <row r="38" spans="1:17" ht="18.75" x14ac:dyDescent="0.3">
      <c r="B38" s="76"/>
      <c r="C38" s="76"/>
      <c r="D38" s="76"/>
      <c r="E38" s="106"/>
      <c r="F38" s="100" t="s">
        <v>666</v>
      </c>
      <c r="G38" s="106">
        <f t="shared" si="7"/>
        <v>1</v>
      </c>
      <c r="I38" s="206" t="s">
        <v>622</v>
      </c>
      <c r="J38" s="205"/>
      <c r="K38" s="122">
        <f>$B$82</f>
        <v>40</v>
      </c>
      <c r="M38" s="236"/>
      <c r="N38" s="212"/>
      <c r="O38" s="212"/>
      <c r="P38" s="237"/>
    </row>
    <row r="39" spans="1:17" ht="18.75" x14ac:dyDescent="0.3">
      <c r="E39" s="105"/>
      <c r="F39" s="101" t="s">
        <v>667</v>
      </c>
      <c r="G39" s="105">
        <f t="shared" si="7"/>
        <v>0</v>
      </c>
      <c r="I39" s="209" t="s">
        <v>623</v>
      </c>
      <c r="J39" s="208"/>
      <c r="K39" s="121">
        <f>COUNTIFS(OpenedInternalDisposition, "Sustained", OpenedCloseDate,"&gt;="&amp;$B$9, OpenedCloseDate, "&lt;="&amp;$B$10, OpenedStatus, "Closed")+COUNTIFS(PendingInternalDisposition, "Sustained", PendingCloseDate, "&gt;="&amp;$B$9, PendingCloseDate, "&lt;="&amp;$B$10, PendingStatus,"Closed")</f>
        <v>12</v>
      </c>
      <c r="M39" s="236"/>
      <c r="N39" s="212"/>
      <c r="O39" s="212"/>
      <c r="P39" s="237"/>
    </row>
    <row r="40" spans="1:17" ht="18.75" x14ac:dyDescent="0.3">
      <c r="B40" s="76"/>
      <c r="C40" s="76"/>
      <c r="D40" s="76"/>
      <c r="E40" s="106"/>
      <c r="F40" s="100" t="s">
        <v>668</v>
      </c>
      <c r="G40" s="106">
        <f t="shared" si="7"/>
        <v>0</v>
      </c>
      <c r="I40" s="206" t="s">
        <v>618</v>
      </c>
      <c r="J40" s="205"/>
      <c r="K40" s="122">
        <f>COUNTIFS(PendingInternalDisposition, "&lt;&gt;Sustained", PendingCloseDate, "&gt;="&amp;$B$9, PendingCloseDate, "&lt;="&amp;$B$10, PendingStatus, "Closed")+COUNTIFS(OpenedInternalDisposition, "&lt;&gt;Sustained", OpenedCloseDate, "&gt;="&amp;$B$9, OpenedCloseDate, "&lt;="&amp;$B$10, OpenedStatus, "Closed")</f>
        <v>28</v>
      </c>
      <c r="M40" s="236"/>
      <c r="N40" s="212"/>
      <c r="O40" s="212"/>
      <c r="P40" s="237"/>
    </row>
    <row r="41" spans="1:17" ht="18.75" x14ac:dyDescent="0.3">
      <c r="E41" s="105"/>
      <c r="F41" s="101" t="s">
        <v>693</v>
      </c>
      <c r="G41" s="105">
        <f t="shared" si="7"/>
        <v>0</v>
      </c>
      <c r="I41" s="209" t="s">
        <v>644</v>
      </c>
      <c r="J41" s="208"/>
      <c r="K41" s="121">
        <f ca="1">COUNTIFS(PendingStatus, "Closed", PendingCloseDate, "&gt;="&amp;$B$9, PendingCloseDate, "&lt;="&amp;$B$10, PendingLengthOfCase, "&gt;180") + COUNTIFS(OpenedStatus, "Closed", OpenedCloseDate, "&gt;="&amp;$B$9, OpenedCloseDate, "&lt;="&amp;$B$10, OpenedLengthOfCase, "&gt;180")</f>
        <v>0</v>
      </c>
      <c r="M41" s="236"/>
      <c r="N41" s="212"/>
      <c r="O41" s="212"/>
      <c r="P41" s="237"/>
    </row>
    <row r="42" spans="1:17" ht="18.75" customHeight="1" x14ac:dyDescent="0.3">
      <c r="B42" s="76"/>
      <c r="C42" s="76"/>
      <c r="D42" s="76"/>
      <c r="E42" s="106"/>
      <c r="F42" s="100" t="s">
        <v>669</v>
      </c>
      <c r="G42" s="106">
        <f t="shared" si="7"/>
        <v>1</v>
      </c>
      <c r="I42" s="229" t="str">
        <f>"Total Pending  at end of "&amp;$B$8</f>
        <v>Total Pending  at end of Q1</v>
      </c>
      <c r="J42" s="230"/>
      <c r="K42" s="232">
        <f>(SUM(K35:K37))-K38</f>
        <v>46</v>
      </c>
      <c r="M42" s="236"/>
      <c r="N42" s="212"/>
      <c r="O42" s="212"/>
      <c r="P42" s="237"/>
    </row>
    <row r="43" spans="1:17" ht="18.75" x14ac:dyDescent="0.3">
      <c r="E43" s="105"/>
      <c r="F43" s="101" t="s">
        <v>670</v>
      </c>
      <c r="G43" s="105">
        <f t="shared" si="7"/>
        <v>0</v>
      </c>
      <c r="I43" s="229"/>
      <c r="J43" s="230"/>
      <c r="K43" s="232"/>
      <c r="M43" s="236"/>
      <c r="N43" s="212"/>
      <c r="O43" s="212"/>
      <c r="P43" s="237"/>
    </row>
    <row r="44" spans="1:17" ht="19.5" thickBot="1" x14ac:dyDescent="0.35">
      <c r="B44" s="76"/>
      <c r="C44" s="76"/>
      <c r="D44" s="76"/>
      <c r="E44" s="106"/>
      <c r="F44" s="100" t="s">
        <v>671</v>
      </c>
      <c r="G44" s="106">
        <f t="shared" si="7"/>
        <v>0</v>
      </c>
      <c r="I44" s="82"/>
      <c r="J44" s="82"/>
      <c r="K44" s="82"/>
      <c r="M44" s="238"/>
      <c r="N44" s="239"/>
      <c r="O44" s="239"/>
      <c r="P44" s="240"/>
    </row>
    <row r="45" spans="1:17" ht="18.75" x14ac:dyDescent="0.3">
      <c r="B45" s="82"/>
      <c r="C45" s="82"/>
      <c r="D45" s="82"/>
      <c r="E45" s="82"/>
      <c r="F45" s="107" t="s">
        <v>615</v>
      </c>
      <c r="G45" s="108">
        <f>SUM(G35:G44)</f>
        <v>13</v>
      </c>
    </row>
    <row r="48" spans="1:17" x14ac:dyDescent="0.25">
      <c r="A48" s="1"/>
      <c r="K48" s="189" t="s">
        <v>33</v>
      </c>
      <c r="L48" s="189"/>
      <c r="M48" s="248" t="str">
        <f>'Start Here'!C$13</f>
        <v>Trenton Police Department</v>
      </c>
      <c r="N48" s="248"/>
      <c r="O48" s="248"/>
      <c r="P48" s="248"/>
      <c r="Q48" s="248"/>
    </row>
    <row r="49" spans="1:31" x14ac:dyDescent="0.25">
      <c r="A49" s="1"/>
      <c r="K49" s="189" t="s">
        <v>34</v>
      </c>
      <c r="L49" s="189"/>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9" t="str">
        <f>$B$8&amp;": Cases Opened and Closed, All Allegations"</f>
        <v>Q1: Cases Opened and Closed, All Allegations</v>
      </c>
      <c r="B52" s="159"/>
      <c r="C52" s="159"/>
      <c r="D52" s="159"/>
      <c r="E52" s="159"/>
      <c r="F52" s="159"/>
      <c r="G52" s="159"/>
      <c r="H52" s="159"/>
      <c r="I52" s="159"/>
      <c r="J52" s="159"/>
      <c r="K52" s="159"/>
      <c r="L52" s="159"/>
      <c r="M52" s="159"/>
      <c r="N52" s="159"/>
      <c r="O52" s="159"/>
      <c r="P52" s="159"/>
      <c r="Q52" s="159"/>
    </row>
    <row r="53" spans="1:31" ht="14.65" customHeight="1" x14ac:dyDescent="0.25">
      <c r="A53" s="159"/>
      <c r="B53" s="159"/>
      <c r="C53" s="159"/>
      <c r="D53" s="159"/>
      <c r="E53" s="159"/>
      <c r="F53" s="159"/>
      <c r="G53" s="159"/>
      <c r="H53" s="159"/>
      <c r="I53" s="159"/>
      <c r="J53" s="159"/>
      <c r="K53" s="159"/>
      <c r="L53" s="159"/>
      <c r="M53" s="159"/>
      <c r="N53" s="159"/>
      <c r="O53" s="159"/>
      <c r="P53" s="159"/>
      <c r="Q53" s="159"/>
    </row>
    <row r="54" spans="1:31" ht="21" x14ac:dyDescent="0.25">
      <c r="A54" s="172" t="s">
        <v>714</v>
      </c>
      <c r="B54" s="172"/>
      <c r="C54" s="172"/>
      <c r="D54" s="172"/>
      <c r="E54" s="172"/>
      <c r="F54" s="172"/>
      <c r="G54" s="172"/>
      <c r="H54" s="172"/>
      <c r="I54" s="172"/>
      <c r="J54" s="172"/>
      <c r="K54" s="45"/>
      <c r="L54" s="45"/>
      <c r="M54" s="45"/>
      <c r="N54" s="45"/>
      <c r="O54" s="45"/>
      <c r="P54" s="45"/>
      <c r="Q54" s="45"/>
    </row>
    <row r="55" spans="1:31" ht="15.75" thickBot="1" x14ac:dyDescent="0.3">
      <c r="B55" s="160" t="s">
        <v>25</v>
      </c>
      <c r="C55" s="160"/>
      <c r="D55" s="160"/>
      <c r="E55" s="160"/>
      <c r="F55" s="160"/>
      <c r="G55" s="160"/>
      <c r="H55" s="160"/>
      <c r="I55" s="160"/>
      <c r="J55" s="160"/>
      <c r="K55" s="27"/>
      <c r="L55" s="27"/>
      <c r="M55" s="27"/>
      <c r="N55" s="27"/>
      <c r="O55" s="27"/>
    </row>
    <row r="56" spans="1:31" ht="26.25" customHeight="1" x14ac:dyDescent="0.25">
      <c r="B56" s="161" t="s">
        <v>32</v>
      </c>
      <c r="C56" s="161"/>
      <c r="D56" s="161"/>
      <c r="E56" s="162" t="s">
        <v>624</v>
      </c>
      <c r="F56" s="161"/>
      <c r="G56" s="161"/>
      <c r="H56" s="157" t="s">
        <v>646</v>
      </c>
      <c r="I56" s="158"/>
      <c r="J56" s="158"/>
      <c r="K56" s="27"/>
      <c r="L56" s="27"/>
      <c r="N56" s="163" t="s">
        <v>716</v>
      </c>
      <c r="O56" s="164"/>
      <c r="P56" s="165"/>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6"/>
      <c r="O57" s="167"/>
      <c r="P57" s="168"/>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1</v>
      </c>
      <c r="C58" s="29">
        <f t="shared" si="8"/>
        <v>0</v>
      </c>
      <c r="D58" s="29">
        <f t="shared" si="8"/>
        <v>0</v>
      </c>
      <c r="E58" s="35">
        <f t="shared" ref="E58:G66" si="9">COUNTIFS(OpenedMSO, $A58, OpenedComplaintSource, E$57, OpenedComplaintReceived, "&gt;="&amp;$B$9, OpenedComplaintReceived,"&lt;="&amp;$B$10)</f>
        <v>1</v>
      </c>
      <c r="F58" s="29">
        <f t="shared" si="9"/>
        <v>0</v>
      </c>
      <c r="G58" s="29">
        <f t="shared" si="9"/>
        <v>0</v>
      </c>
      <c r="H58" s="35">
        <f t="shared" ref="H58:H66" si="10">IF(E58=0,"",(SUMIFS(OpenedNInitial,OpenedMSO,$A58,OpenedComplaintSource,H$57,OpenedComplaintReceived,"&gt;="&amp;$B$9,OpenedComplaintReceived,"&lt;="&amp;$B$10)/E58))</f>
        <v>1</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6"/>
      <c r="O58" s="167"/>
      <c r="P58" s="168"/>
    </row>
    <row r="59" spans="1:31" x14ac:dyDescent="0.25">
      <c r="A59" s="95" t="s">
        <v>651</v>
      </c>
      <c r="B59" s="30">
        <f t="shared" si="8"/>
        <v>1</v>
      </c>
      <c r="C59" s="30">
        <f t="shared" si="8"/>
        <v>0</v>
      </c>
      <c r="D59" s="30">
        <f t="shared" si="8"/>
        <v>0</v>
      </c>
      <c r="E59" s="36">
        <f t="shared" si="9"/>
        <v>1</v>
      </c>
      <c r="F59" s="30">
        <f t="shared" si="9"/>
        <v>1</v>
      </c>
      <c r="G59" s="30">
        <f t="shared" si="9"/>
        <v>0</v>
      </c>
      <c r="H59" s="36">
        <f t="shared" si="10"/>
        <v>1</v>
      </c>
      <c r="I59" s="30">
        <f t="shared" si="11"/>
        <v>1</v>
      </c>
      <c r="J59" s="30" t="str">
        <f t="shared" si="12"/>
        <v/>
      </c>
      <c r="K59" s="29"/>
      <c r="L59" s="29"/>
      <c r="N59" s="166"/>
      <c r="O59" s="167"/>
      <c r="P59" s="168"/>
    </row>
    <row r="60" spans="1:31" x14ac:dyDescent="0.25">
      <c r="A60" s="94" t="s">
        <v>652</v>
      </c>
      <c r="B60" s="29">
        <f t="shared" si="8"/>
        <v>0</v>
      </c>
      <c r="C60" s="29">
        <f t="shared" si="8"/>
        <v>0</v>
      </c>
      <c r="D60" s="29">
        <f t="shared" si="8"/>
        <v>0</v>
      </c>
      <c r="E60" s="35">
        <f t="shared" si="9"/>
        <v>1</v>
      </c>
      <c r="F60" s="29">
        <f t="shared" si="9"/>
        <v>0</v>
      </c>
      <c r="G60" s="29">
        <f t="shared" si="9"/>
        <v>0</v>
      </c>
      <c r="H60" s="35">
        <f t="shared" si="10"/>
        <v>1</v>
      </c>
      <c r="I60" s="29" t="str">
        <f t="shared" si="11"/>
        <v/>
      </c>
      <c r="J60" s="29" t="str">
        <f t="shared" si="12"/>
        <v/>
      </c>
      <c r="K60" s="29"/>
      <c r="L60" s="29"/>
      <c r="N60" s="166"/>
      <c r="O60" s="167"/>
      <c r="P60" s="168"/>
    </row>
    <row r="61" spans="1:31" x14ac:dyDescent="0.25">
      <c r="A61" s="95" t="s">
        <v>653</v>
      </c>
      <c r="B61" s="30">
        <f t="shared" si="8"/>
        <v>0</v>
      </c>
      <c r="C61" s="30">
        <f t="shared" si="8"/>
        <v>3</v>
      </c>
      <c r="D61" s="30">
        <f t="shared" si="8"/>
        <v>0</v>
      </c>
      <c r="E61" s="36">
        <f t="shared" si="9"/>
        <v>0</v>
      </c>
      <c r="F61" s="30">
        <f t="shared" si="9"/>
        <v>0</v>
      </c>
      <c r="G61" s="30">
        <f t="shared" si="9"/>
        <v>0</v>
      </c>
      <c r="H61" s="36" t="str">
        <f t="shared" si="10"/>
        <v/>
      </c>
      <c r="I61" s="30" t="str">
        <f t="shared" si="11"/>
        <v/>
      </c>
      <c r="J61" s="30" t="str">
        <f t="shared" si="12"/>
        <v/>
      </c>
      <c r="K61" s="29"/>
      <c r="L61" s="29"/>
      <c r="N61" s="166"/>
      <c r="O61" s="167"/>
      <c r="P61" s="168"/>
    </row>
    <row r="62" spans="1:31" x14ac:dyDescent="0.25">
      <c r="A62" s="94" t="s">
        <v>654</v>
      </c>
      <c r="B62" s="29">
        <f t="shared" si="8"/>
        <v>0</v>
      </c>
      <c r="C62" s="29">
        <f t="shared" si="8"/>
        <v>0</v>
      </c>
      <c r="D62" s="29">
        <f t="shared" si="8"/>
        <v>0</v>
      </c>
      <c r="E62" s="35">
        <f t="shared" si="9"/>
        <v>0</v>
      </c>
      <c r="F62" s="29">
        <f t="shared" si="9"/>
        <v>3</v>
      </c>
      <c r="G62" s="29">
        <f t="shared" si="9"/>
        <v>0</v>
      </c>
      <c r="H62" s="35" t="str">
        <f t="shared" si="10"/>
        <v/>
      </c>
      <c r="I62" s="29">
        <f t="shared" si="11"/>
        <v>1</v>
      </c>
      <c r="J62" s="29" t="str">
        <f t="shared" si="12"/>
        <v/>
      </c>
      <c r="K62" s="29"/>
      <c r="L62" s="29"/>
      <c r="N62" s="166"/>
      <c r="O62" s="167"/>
      <c r="P62" s="168"/>
    </row>
    <row r="63" spans="1:31" x14ac:dyDescent="0.25">
      <c r="A63" s="95" t="s">
        <v>655</v>
      </c>
      <c r="B63" s="30">
        <f t="shared" si="8"/>
        <v>0</v>
      </c>
      <c r="C63" s="30">
        <f t="shared" si="8"/>
        <v>7</v>
      </c>
      <c r="D63" s="30">
        <f t="shared" si="8"/>
        <v>0</v>
      </c>
      <c r="E63" s="36">
        <f t="shared" si="9"/>
        <v>0</v>
      </c>
      <c r="F63" s="30">
        <f t="shared" si="9"/>
        <v>3</v>
      </c>
      <c r="G63" s="30">
        <f t="shared" si="9"/>
        <v>0</v>
      </c>
      <c r="H63" s="36" t="str">
        <f t="shared" si="10"/>
        <v/>
      </c>
      <c r="I63" s="30">
        <f t="shared" si="11"/>
        <v>1</v>
      </c>
      <c r="J63" s="30" t="str">
        <f t="shared" si="12"/>
        <v/>
      </c>
      <c r="K63" s="29"/>
      <c r="L63" s="29"/>
      <c r="N63" s="166"/>
      <c r="O63" s="167"/>
      <c r="P63" s="168"/>
    </row>
    <row r="64" spans="1:31" x14ac:dyDescent="0.25">
      <c r="A64" s="94" t="s">
        <v>656</v>
      </c>
      <c r="B64" s="29">
        <f t="shared" si="8"/>
        <v>0</v>
      </c>
      <c r="C64" s="29">
        <f t="shared" si="8"/>
        <v>1</v>
      </c>
      <c r="D64" s="29">
        <f t="shared" si="8"/>
        <v>0</v>
      </c>
      <c r="E64" s="35">
        <f t="shared" si="9"/>
        <v>0</v>
      </c>
      <c r="F64" s="29">
        <f t="shared" si="9"/>
        <v>0</v>
      </c>
      <c r="G64" s="29">
        <f t="shared" si="9"/>
        <v>0</v>
      </c>
      <c r="H64" s="35" t="str">
        <f t="shared" si="10"/>
        <v/>
      </c>
      <c r="I64" s="29" t="str">
        <f t="shared" si="11"/>
        <v/>
      </c>
      <c r="J64" s="29" t="str">
        <f t="shared" si="12"/>
        <v/>
      </c>
      <c r="K64" s="29"/>
      <c r="L64" s="29"/>
      <c r="M64" s="29"/>
      <c r="N64" s="166"/>
      <c r="O64" s="167"/>
      <c r="P64" s="168"/>
    </row>
    <row r="65" spans="1:31" x14ac:dyDescent="0.25">
      <c r="A65" s="95" t="s">
        <v>5</v>
      </c>
      <c r="B65" s="30">
        <f t="shared" si="8"/>
        <v>0</v>
      </c>
      <c r="C65" s="30">
        <f t="shared" si="8"/>
        <v>3</v>
      </c>
      <c r="D65" s="30">
        <f t="shared" si="8"/>
        <v>0</v>
      </c>
      <c r="E65" s="36">
        <f t="shared" si="9"/>
        <v>2</v>
      </c>
      <c r="F65" s="30">
        <f t="shared" si="9"/>
        <v>2</v>
      </c>
      <c r="G65" s="30">
        <f t="shared" si="9"/>
        <v>0</v>
      </c>
      <c r="H65" s="36">
        <f t="shared" si="10"/>
        <v>1</v>
      </c>
      <c r="I65" s="30">
        <f t="shared" si="11"/>
        <v>1</v>
      </c>
      <c r="J65" s="30" t="str">
        <f t="shared" si="12"/>
        <v/>
      </c>
      <c r="K65" s="29"/>
      <c r="L65" s="29"/>
      <c r="M65" s="29"/>
      <c r="N65" s="166"/>
      <c r="O65" s="167"/>
      <c r="P65" s="168"/>
    </row>
    <row r="66" spans="1:31" ht="15.75" thickBot="1" x14ac:dyDescent="0.3">
      <c r="A66" s="96" t="s">
        <v>657</v>
      </c>
      <c r="B66" s="29">
        <f t="shared" si="8"/>
        <v>8</v>
      </c>
      <c r="C66" s="29">
        <f t="shared" si="8"/>
        <v>8</v>
      </c>
      <c r="D66" s="29">
        <f t="shared" si="8"/>
        <v>0</v>
      </c>
      <c r="E66" s="35">
        <f t="shared" si="9"/>
        <v>29</v>
      </c>
      <c r="F66" s="29">
        <f t="shared" si="9"/>
        <v>11</v>
      </c>
      <c r="G66" s="29">
        <f t="shared" si="9"/>
        <v>0</v>
      </c>
      <c r="H66" s="35">
        <f t="shared" si="10"/>
        <v>1</v>
      </c>
      <c r="I66" s="29">
        <f t="shared" si="11"/>
        <v>1</v>
      </c>
      <c r="J66" s="29" t="str">
        <f t="shared" si="12"/>
        <v/>
      </c>
      <c r="K66" s="29"/>
      <c r="L66" s="29"/>
      <c r="M66" s="29"/>
      <c r="N66" s="169"/>
      <c r="O66" s="170"/>
      <c r="P66" s="171"/>
    </row>
    <row r="67" spans="1:31" x14ac:dyDescent="0.25">
      <c r="A67" s="98" t="s">
        <v>615</v>
      </c>
      <c r="B67" s="43">
        <f>SUM(B58:B66)</f>
        <v>10</v>
      </c>
      <c r="C67" s="43">
        <f t="shared" ref="C67:D67" si="13">SUM(C58:C66)</f>
        <v>22</v>
      </c>
      <c r="D67" s="43">
        <f t="shared" si="13"/>
        <v>0</v>
      </c>
      <c r="E67" s="39">
        <f>SUM(E58:E66)</f>
        <v>34</v>
      </c>
      <c r="F67" s="43">
        <f>SUM(F58:F66)</f>
        <v>20</v>
      </c>
      <c r="G67" s="43">
        <f>SUM(G58:G66)</f>
        <v>0</v>
      </c>
      <c r="H67" s="39">
        <f>IF(E67=0,"",(SUMIFS(OpenedNInitial,OpenedComplaintSource,H$57,OpenedComplaintReceived,"&gt;="&amp;$B$9,OpenedComplaintReceived,"&lt;="&amp;$B$10)/E67))</f>
        <v>1</v>
      </c>
      <c r="I67" s="43">
        <f>IF(F67=0,"",(SUMIFS(OpenedNInitial,OpenedComplaintSource,I$57,OpenedComplaintReceived,"&gt;="&amp;$B$9,OpenedComplaintReceived,"&lt;="&amp;$B$10)/F67))</f>
        <v>1</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2" t="s">
        <v>715</v>
      </c>
      <c r="B70" s="172"/>
      <c r="C70" s="172"/>
      <c r="D70" s="172"/>
      <c r="E70" s="172"/>
      <c r="F70" s="172"/>
      <c r="G70" s="172"/>
      <c r="H70" s="172"/>
      <c r="I70" s="172"/>
      <c r="J70" s="172"/>
      <c r="K70" s="172"/>
      <c r="L70" s="172"/>
      <c r="M70" s="172"/>
      <c r="N70" s="172"/>
      <c r="O70" s="172"/>
      <c r="P70" s="172"/>
      <c r="Q70" s="172"/>
    </row>
    <row r="71" spans="1:31" x14ac:dyDescent="0.25">
      <c r="B71" s="181" t="s">
        <v>634</v>
      </c>
      <c r="C71" s="160"/>
      <c r="D71" s="182"/>
      <c r="E71" s="181" t="s">
        <v>25</v>
      </c>
      <c r="F71" s="160"/>
      <c r="G71" s="182"/>
      <c r="H71" s="181" t="s">
        <v>614</v>
      </c>
      <c r="I71" s="160"/>
      <c r="J71" s="160"/>
      <c r="K71" s="182"/>
      <c r="L71" s="181" t="s">
        <v>605</v>
      </c>
      <c r="M71" s="160"/>
      <c r="N71" s="160"/>
      <c r="O71" s="160"/>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1</v>
      </c>
      <c r="C73" s="29">
        <f t="shared" ref="C73:C81" si="15">IF(B73=0, "", (SUMIFS(PendingLengthOfCase,PendingMSO,$A73,PendingCloseDate,"&gt;="&amp;$B$9,PendingCloseDate,"&lt;="&amp;$B$10) + SUMIFS(OpenedLengthOfCase,OpenedMSO,$A73,OpenedCloseDate,"&gt;="&amp;$B$9,OpenedCloseDate,"&lt;="&amp;$B$10)) / B73)</f>
        <v>0</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1</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1</v>
      </c>
      <c r="N73" s="29">
        <f t="shared" si="19"/>
        <v>0</v>
      </c>
      <c r="O73" s="29">
        <f t="shared" si="19"/>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19"/>
        <v>0</v>
      </c>
      <c r="O74" s="30">
        <f t="shared" si="19"/>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19"/>
        <v>0</v>
      </c>
      <c r="O75" s="29">
        <f t="shared" si="19"/>
        <v>0</v>
      </c>
    </row>
    <row r="76" spans="1:31" x14ac:dyDescent="0.25">
      <c r="A76" s="2" t="s">
        <v>653</v>
      </c>
      <c r="B76" s="36">
        <f t="shared" si="14"/>
        <v>3</v>
      </c>
      <c r="C76" s="30">
        <f t="shared" si="15"/>
        <v>0</v>
      </c>
      <c r="D76" s="30">
        <f t="shared" si="16"/>
        <v>0</v>
      </c>
      <c r="E76" s="36">
        <f t="shared" si="17"/>
        <v>0</v>
      </c>
      <c r="F76" s="30">
        <f t="shared" si="17"/>
        <v>3</v>
      </c>
      <c r="G76" s="30">
        <f t="shared" si="17"/>
        <v>0</v>
      </c>
      <c r="H76" s="36">
        <f t="shared" si="18"/>
        <v>0</v>
      </c>
      <c r="I76" s="30">
        <f t="shared" si="18"/>
        <v>0</v>
      </c>
      <c r="J76" s="30">
        <f t="shared" si="18"/>
        <v>0</v>
      </c>
      <c r="K76" s="31">
        <f t="shared" si="18"/>
        <v>0</v>
      </c>
      <c r="L76" s="36">
        <f t="shared" si="19"/>
        <v>3</v>
      </c>
      <c r="M76" s="30">
        <f t="shared" si="19"/>
        <v>0</v>
      </c>
      <c r="N76" s="30">
        <f t="shared" si="19"/>
        <v>0</v>
      </c>
      <c r="O76" s="30">
        <f t="shared" si="19"/>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19"/>
        <v>0</v>
      </c>
      <c r="O77" s="29">
        <f t="shared" si="19"/>
        <v>0</v>
      </c>
    </row>
    <row r="78" spans="1:31" x14ac:dyDescent="0.25">
      <c r="A78" s="2" t="s">
        <v>655</v>
      </c>
      <c r="B78" s="36">
        <f t="shared" si="14"/>
        <v>7</v>
      </c>
      <c r="C78" s="30">
        <f t="shared" si="15"/>
        <v>0</v>
      </c>
      <c r="D78" s="30">
        <f t="shared" si="16"/>
        <v>0</v>
      </c>
      <c r="E78" s="36">
        <f t="shared" si="17"/>
        <v>0</v>
      </c>
      <c r="F78" s="30">
        <f t="shared" si="17"/>
        <v>7</v>
      </c>
      <c r="G78" s="30">
        <f t="shared" si="17"/>
        <v>0</v>
      </c>
      <c r="H78" s="36">
        <f t="shared" si="18"/>
        <v>0</v>
      </c>
      <c r="I78" s="30">
        <f t="shared" si="18"/>
        <v>0</v>
      </c>
      <c r="J78" s="30">
        <f t="shared" si="18"/>
        <v>0</v>
      </c>
      <c r="K78" s="31">
        <f t="shared" si="18"/>
        <v>0</v>
      </c>
      <c r="L78" s="36">
        <f t="shared" si="19"/>
        <v>3</v>
      </c>
      <c r="M78" s="30">
        <f t="shared" si="19"/>
        <v>4</v>
      </c>
      <c r="N78" s="30">
        <f t="shared" si="19"/>
        <v>0</v>
      </c>
      <c r="O78" s="30">
        <f t="shared" si="19"/>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3</v>
      </c>
      <c r="C80" s="30">
        <f t="shared" ca="1" si="15"/>
        <v>1.6666666666666667</v>
      </c>
      <c r="D80" s="30">
        <f t="shared" si="16"/>
        <v>0</v>
      </c>
      <c r="E80" s="36">
        <f t="shared" si="17"/>
        <v>0</v>
      </c>
      <c r="F80" s="30">
        <f t="shared" si="17"/>
        <v>3</v>
      </c>
      <c r="G80" s="30">
        <f t="shared" si="17"/>
        <v>0</v>
      </c>
      <c r="H80" s="36">
        <f t="shared" si="18"/>
        <v>0</v>
      </c>
      <c r="I80" s="30">
        <f t="shared" si="18"/>
        <v>0</v>
      </c>
      <c r="J80" s="30">
        <f t="shared" si="18"/>
        <v>0</v>
      </c>
      <c r="K80" s="31">
        <f t="shared" si="18"/>
        <v>0</v>
      </c>
      <c r="L80" s="36">
        <f t="shared" si="19"/>
        <v>1</v>
      </c>
      <c r="M80" s="30">
        <f t="shared" si="19"/>
        <v>1</v>
      </c>
      <c r="N80" s="30">
        <f t="shared" si="19"/>
        <v>0</v>
      </c>
      <c r="O80" s="30">
        <f t="shared" si="19"/>
        <v>0</v>
      </c>
    </row>
    <row r="81" spans="1:20" x14ac:dyDescent="0.25">
      <c r="A81" s="1" t="s">
        <v>657</v>
      </c>
      <c r="B81" s="35">
        <f t="shared" si="14"/>
        <v>26</v>
      </c>
      <c r="C81" s="29" t="e">
        <f t="shared" ca="1" si="15"/>
        <v>#NUM!</v>
      </c>
      <c r="D81" s="29">
        <f t="shared" si="16"/>
        <v>0</v>
      </c>
      <c r="E81" s="35">
        <f t="shared" si="17"/>
        <v>17</v>
      </c>
      <c r="F81" s="29">
        <f t="shared" si="17"/>
        <v>9</v>
      </c>
      <c r="G81" s="29">
        <f t="shared" si="17"/>
        <v>0</v>
      </c>
      <c r="H81" s="35">
        <f t="shared" si="18"/>
        <v>0</v>
      </c>
      <c r="I81" s="29">
        <f t="shared" si="18"/>
        <v>0</v>
      </c>
      <c r="J81" s="29">
        <f t="shared" si="18"/>
        <v>0</v>
      </c>
      <c r="K81" s="51">
        <f t="shared" si="18"/>
        <v>0</v>
      </c>
      <c r="L81" s="35">
        <f t="shared" si="19"/>
        <v>7</v>
      </c>
      <c r="M81" s="29">
        <f t="shared" si="19"/>
        <v>3</v>
      </c>
      <c r="N81" s="29">
        <f t="shared" si="19"/>
        <v>3</v>
      </c>
      <c r="O81" s="29">
        <f t="shared" si="19"/>
        <v>0</v>
      </c>
    </row>
    <row r="82" spans="1:20" x14ac:dyDescent="0.25">
      <c r="A82" s="28" t="s">
        <v>615</v>
      </c>
      <c r="B82" s="39">
        <f>SUM(B73:B81)</f>
        <v>40</v>
      </c>
      <c r="C82" s="43" t="e">
        <f ca="1">IF(B82=0, "", SUM(C73:C81) / B82)</f>
        <v>#NUM!</v>
      </c>
      <c r="D82" s="43">
        <f t="shared" ref="D82" si="20">SUM(D73:D81)</f>
        <v>0</v>
      </c>
      <c r="E82" s="39">
        <f t="shared" ref="E82:O82" si="21">SUM(E73:E81)</f>
        <v>18</v>
      </c>
      <c r="F82" s="43">
        <f t="shared" si="21"/>
        <v>22</v>
      </c>
      <c r="G82" s="43">
        <f t="shared" si="21"/>
        <v>0</v>
      </c>
      <c r="H82" s="39">
        <f t="shared" si="21"/>
        <v>0</v>
      </c>
      <c r="I82" s="43">
        <f t="shared" si="21"/>
        <v>0</v>
      </c>
      <c r="J82" s="43">
        <f t="shared" si="21"/>
        <v>0</v>
      </c>
      <c r="K82" s="43">
        <f t="shared" si="21"/>
        <v>0</v>
      </c>
      <c r="L82" s="39">
        <f t="shared" si="21"/>
        <v>14</v>
      </c>
      <c r="M82" s="43">
        <f t="shared" si="21"/>
        <v>9</v>
      </c>
      <c r="N82" s="43">
        <f t="shared" si="21"/>
        <v>3</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9" t="str">
        <f>$B$8&amp;": Cases Closed, All Allegations"</f>
        <v>Q1: Cases Closed, All Allegations</v>
      </c>
      <c r="B86" s="159"/>
      <c r="C86" s="159"/>
      <c r="D86" s="159"/>
      <c r="E86" s="159"/>
      <c r="F86" s="159"/>
      <c r="G86" s="159"/>
      <c r="H86" s="159"/>
      <c r="I86" s="159"/>
      <c r="J86" s="159"/>
      <c r="K86" s="159"/>
      <c r="L86" s="159"/>
      <c r="M86" s="159"/>
      <c r="N86" s="159"/>
      <c r="O86" s="159"/>
      <c r="P86" s="159"/>
      <c r="Q86" s="159"/>
      <c r="R86" s="50"/>
      <c r="S86" s="50"/>
      <c r="T86" s="50"/>
    </row>
    <row r="87" spans="1:20" ht="14.65" customHeight="1" x14ac:dyDescent="0.35">
      <c r="A87" s="159"/>
      <c r="B87" s="159"/>
      <c r="C87" s="159"/>
      <c r="D87" s="159"/>
      <c r="E87" s="159"/>
      <c r="F87" s="159"/>
      <c r="G87" s="159"/>
      <c r="H87" s="159"/>
      <c r="I87" s="159"/>
      <c r="J87" s="159"/>
      <c r="K87" s="159"/>
      <c r="L87" s="159"/>
      <c r="M87" s="159"/>
      <c r="N87" s="159"/>
      <c r="O87" s="159"/>
      <c r="P87" s="159"/>
      <c r="Q87" s="159"/>
      <c r="R87" s="50"/>
      <c r="S87" s="50"/>
      <c r="T87" s="50"/>
    </row>
    <row r="88" spans="1:20" ht="14.25" customHeight="1" x14ac:dyDescent="0.25">
      <c r="A88" s="172" t="s">
        <v>616</v>
      </c>
      <c r="B88" s="172"/>
      <c r="C88" s="172"/>
      <c r="D88" s="172"/>
      <c r="E88" s="172"/>
      <c r="F88" s="172"/>
      <c r="G88" s="172"/>
      <c r="H88" s="172"/>
      <c r="I88" s="172"/>
      <c r="J88" s="172"/>
      <c r="K88" s="172"/>
      <c r="L88" s="172"/>
      <c r="M88" s="172"/>
      <c r="N88" s="189" t="s">
        <v>33</v>
      </c>
      <c r="O88" s="189"/>
      <c r="P88" s="248" t="str">
        <f>'Start Here'!C$13</f>
        <v>Trenton Police Department</v>
      </c>
      <c r="Q88" s="248"/>
    </row>
    <row r="89" spans="1:20" ht="14.65" customHeight="1" x14ac:dyDescent="0.25">
      <c r="A89" s="172"/>
      <c r="B89" s="172"/>
      <c r="C89" s="172"/>
      <c r="D89" s="172"/>
      <c r="E89" s="172"/>
      <c r="F89" s="172"/>
      <c r="G89" s="172"/>
      <c r="H89" s="172"/>
      <c r="I89" s="172"/>
      <c r="J89" s="172"/>
      <c r="K89" s="172"/>
      <c r="L89" s="172"/>
      <c r="M89" s="172"/>
      <c r="N89" s="189" t="s">
        <v>34</v>
      </c>
      <c r="O89" s="189"/>
      <c r="P89" s="12">
        <f>'Start Here'!$C$16</f>
        <v>2024</v>
      </c>
    </row>
    <row r="90" spans="1:20" ht="15" customHeight="1" x14ac:dyDescent="0.25">
      <c r="A90" s="167" t="s">
        <v>713</v>
      </c>
      <c r="B90" s="167" t="s">
        <v>617</v>
      </c>
      <c r="C90" s="179"/>
      <c r="D90" s="181" t="s">
        <v>735</v>
      </c>
      <c r="E90" s="160"/>
      <c r="F90" s="160"/>
      <c r="G90" s="160"/>
      <c r="H90" s="160"/>
      <c r="I90" s="160"/>
      <c r="J90" s="160"/>
      <c r="K90" s="160"/>
      <c r="L90" s="182"/>
      <c r="M90" s="167" t="s">
        <v>618</v>
      </c>
    </row>
    <row r="91" spans="1:20" ht="51.75" customHeight="1" x14ac:dyDescent="0.25">
      <c r="A91" s="178"/>
      <c r="B91" s="178"/>
      <c r="C91" s="180"/>
      <c r="D91" s="52" t="s">
        <v>11</v>
      </c>
      <c r="E91" s="52" t="s">
        <v>10</v>
      </c>
      <c r="F91" s="52" t="s">
        <v>9</v>
      </c>
      <c r="G91" s="52" t="s">
        <v>8</v>
      </c>
      <c r="H91" s="52" t="s">
        <v>719</v>
      </c>
      <c r="I91" s="52" t="s">
        <v>6</v>
      </c>
      <c r="J91" s="52" t="s">
        <v>5</v>
      </c>
      <c r="K91" s="52" t="s">
        <v>4</v>
      </c>
      <c r="L91" s="54" t="s">
        <v>712</v>
      </c>
      <c r="M91" s="178"/>
      <c r="R91" s="7"/>
    </row>
    <row r="92" spans="1:20" ht="15" customHeight="1" x14ac:dyDescent="0.25">
      <c r="A92" s="63" t="s">
        <v>658</v>
      </c>
      <c r="B92" s="183">
        <f t="shared" ref="B92:B100" si="22">COUNTIFS(PendingMSO, $A92, PendingCloseDate, "&gt;="&amp;$B$9, PendingCloseDate, "&lt;="&amp;$B$10, PendingStatus, "Closed")+COUNTIFS(OpenedMSO, $A92, OpenedCloseDate, "&gt;="&amp;$B$9, OpenedCloseDate,"&lt;="&amp;$B$10, OpenedStatus, "Closed")</f>
        <v>1</v>
      </c>
      <c r="C92" s="184"/>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0</v>
      </c>
      <c r="M92" s="69">
        <f t="shared" ref="M92:M100" si="24">COUNTIFS(PendingMSO, $A92, PendingInternalDisposition, "&lt;&gt;Sustained", PendingCloseDate, "&gt;="&amp;$B$9, PendingCloseDate, "&lt;="&amp;$B$10)+COUNTIFS(OpenedMSO, $A92, OpenedInternalDisposition, "&lt;&gt;Sustained",  OpenedCloseDate, "&gt;="&amp;$B$9, OpenedCloseDate, "&lt;="&amp;$B$10)</f>
        <v>1</v>
      </c>
      <c r="R92" s="34"/>
    </row>
    <row r="93" spans="1:20" ht="14.45" customHeight="1" x14ac:dyDescent="0.25">
      <c r="A93" s="32" t="s">
        <v>651</v>
      </c>
      <c r="B93" s="185">
        <f t="shared" si="22"/>
        <v>0</v>
      </c>
      <c r="C93" s="186"/>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0</v>
      </c>
      <c r="M93" s="70">
        <f t="shared" si="24"/>
        <v>0</v>
      </c>
      <c r="R93" s="1"/>
    </row>
    <row r="94" spans="1:20" ht="15" customHeight="1" x14ac:dyDescent="0.25">
      <c r="A94" s="33" t="s">
        <v>652</v>
      </c>
      <c r="B94" s="161">
        <f t="shared" si="22"/>
        <v>0</v>
      </c>
      <c r="C94" s="175"/>
      <c r="D94" s="29">
        <f t="shared" si="23"/>
        <v>0</v>
      </c>
      <c r="E94" s="29">
        <f t="shared" si="23"/>
        <v>0</v>
      </c>
      <c r="F94" s="29">
        <f t="shared" si="23"/>
        <v>0</v>
      </c>
      <c r="G94" s="29">
        <f t="shared" si="23"/>
        <v>0</v>
      </c>
      <c r="H94" s="29">
        <f t="shared" si="23"/>
        <v>0</v>
      </c>
      <c r="I94" s="29">
        <f t="shared" si="23"/>
        <v>0</v>
      </c>
      <c r="J94" s="29">
        <f t="shared" si="23"/>
        <v>0</v>
      </c>
      <c r="K94" s="29">
        <f t="shared" si="23"/>
        <v>0</v>
      </c>
      <c r="L94" s="51">
        <f t="shared" si="23"/>
        <v>0</v>
      </c>
      <c r="M94" s="69">
        <f t="shared" si="24"/>
        <v>0</v>
      </c>
      <c r="R94" s="34"/>
    </row>
    <row r="95" spans="1:20" ht="15" customHeight="1" x14ac:dyDescent="0.25">
      <c r="A95" s="32" t="s">
        <v>653</v>
      </c>
      <c r="B95" s="185">
        <f t="shared" si="22"/>
        <v>3</v>
      </c>
      <c r="C95" s="186"/>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3</v>
      </c>
      <c r="R95" s="1"/>
    </row>
    <row r="96" spans="1:20" x14ac:dyDescent="0.25">
      <c r="A96" s="33" t="s">
        <v>654</v>
      </c>
      <c r="B96" s="161">
        <f t="shared" si="22"/>
        <v>0</v>
      </c>
      <c r="C96" s="175"/>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0</v>
      </c>
    </row>
    <row r="97" spans="1:19" x14ac:dyDescent="0.25">
      <c r="A97" s="32" t="s">
        <v>655</v>
      </c>
      <c r="B97" s="185">
        <f t="shared" si="22"/>
        <v>7</v>
      </c>
      <c r="C97" s="186"/>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7</v>
      </c>
    </row>
    <row r="98" spans="1:19" x14ac:dyDescent="0.25">
      <c r="A98" s="33" t="s">
        <v>656</v>
      </c>
      <c r="B98" s="161">
        <f t="shared" si="22"/>
        <v>0</v>
      </c>
      <c r="C98" s="175"/>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0</v>
      </c>
    </row>
    <row r="99" spans="1:19" ht="14.45" customHeight="1" x14ac:dyDescent="0.25">
      <c r="A99" s="32" t="s">
        <v>5</v>
      </c>
      <c r="B99" s="185">
        <f t="shared" si="22"/>
        <v>3</v>
      </c>
      <c r="C99" s="186"/>
      <c r="D99" s="30">
        <f t="shared" si="23"/>
        <v>0</v>
      </c>
      <c r="E99" s="30">
        <f t="shared" si="23"/>
        <v>0</v>
      </c>
      <c r="F99" s="30">
        <f t="shared" si="23"/>
        <v>0</v>
      </c>
      <c r="G99" s="30">
        <f t="shared" si="23"/>
        <v>0</v>
      </c>
      <c r="H99" s="30">
        <f t="shared" si="23"/>
        <v>0</v>
      </c>
      <c r="I99" s="30">
        <f t="shared" si="23"/>
        <v>0</v>
      </c>
      <c r="J99" s="30">
        <f t="shared" si="23"/>
        <v>0</v>
      </c>
      <c r="K99" s="30">
        <f t="shared" si="23"/>
        <v>0</v>
      </c>
      <c r="L99" s="31">
        <f t="shared" si="23"/>
        <v>0</v>
      </c>
      <c r="M99" s="70">
        <f t="shared" si="24"/>
        <v>2</v>
      </c>
    </row>
    <row r="100" spans="1:19" x14ac:dyDescent="0.25">
      <c r="A100" s="38" t="s">
        <v>657</v>
      </c>
      <c r="B100" s="176">
        <f t="shared" si="22"/>
        <v>26</v>
      </c>
      <c r="C100" s="177"/>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0</v>
      </c>
      <c r="M100" s="55">
        <f t="shared" si="24"/>
        <v>15</v>
      </c>
    </row>
    <row r="101" spans="1:19" x14ac:dyDescent="0.25">
      <c r="A101" s="32" t="s">
        <v>615</v>
      </c>
      <c r="B101" s="185">
        <f>SUM(B92:C100)</f>
        <v>40</v>
      </c>
      <c r="C101" s="185"/>
      <c r="D101" s="39">
        <f>SUM(D92:D100)</f>
        <v>0</v>
      </c>
      <c r="E101" s="43">
        <f t="shared" ref="E101:L101" si="25">SUM(E92:E100)</f>
        <v>0</v>
      </c>
      <c r="F101" s="43">
        <f t="shared" si="25"/>
        <v>0</v>
      </c>
      <c r="G101" s="43">
        <f t="shared" si="25"/>
        <v>0</v>
      </c>
      <c r="H101" s="43">
        <f t="shared" si="25"/>
        <v>0</v>
      </c>
      <c r="I101" s="43">
        <f t="shared" si="25"/>
        <v>0</v>
      </c>
      <c r="J101" s="43">
        <f t="shared" si="25"/>
        <v>0</v>
      </c>
      <c r="K101" s="43">
        <f t="shared" si="25"/>
        <v>0</v>
      </c>
      <c r="L101" s="43">
        <f t="shared" si="25"/>
        <v>0</v>
      </c>
      <c r="M101" s="39">
        <f>SUM(M92:N100)</f>
        <v>28</v>
      </c>
    </row>
    <row r="102" spans="1:19" x14ac:dyDescent="0.25">
      <c r="A102" s="187" t="s">
        <v>717</v>
      </c>
      <c r="B102" s="187"/>
      <c r="C102" s="187"/>
      <c r="D102" s="187"/>
      <c r="E102" s="187"/>
      <c r="F102" s="187"/>
      <c r="G102" s="187"/>
      <c r="H102" s="187"/>
      <c r="I102" s="187"/>
      <c r="J102" s="187"/>
      <c r="K102" s="187"/>
      <c r="L102" s="187"/>
      <c r="M102" s="187"/>
      <c r="N102" s="187"/>
      <c r="O102" s="187"/>
      <c r="P102" s="187"/>
      <c r="Q102" s="187"/>
    </row>
    <row r="103" spans="1:19" x14ac:dyDescent="0.25">
      <c r="A103" s="187" t="s">
        <v>718</v>
      </c>
      <c r="B103" s="187"/>
      <c r="C103" s="187"/>
      <c r="D103" s="187"/>
      <c r="E103" s="187"/>
      <c r="F103" s="187"/>
      <c r="G103" s="187"/>
      <c r="H103" s="187"/>
      <c r="I103" s="187"/>
      <c r="J103" s="187"/>
      <c r="K103" s="187"/>
      <c r="L103" s="187"/>
      <c r="M103" s="187"/>
      <c r="N103" s="187"/>
      <c r="O103" s="187"/>
      <c r="P103" s="187"/>
      <c r="Q103" s="187"/>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90" t="s">
        <v>645</v>
      </c>
      <c r="C106" s="190"/>
      <c r="D106" s="190"/>
      <c r="E106" s="191" t="s">
        <v>635</v>
      </c>
      <c r="F106" s="190"/>
      <c r="G106" s="190"/>
      <c r="H106" s="191" t="s">
        <v>631</v>
      </c>
      <c r="I106" s="190"/>
      <c r="J106" s="192"/>
      <c r="K106" s="241" t="s">
        <v>730</v>
      </c>
      <c r="L106" s="241"/>
    </row>
    <row r="107" spans="1:19" ht="30.75" customHeight="1" x14ac:dyDescent="0.25">
      <c r="B107" s="173" t="s">
        <v>25</v>
      </c>
      <c r="C107" s="174"/>
      <c r="D107" s="174"/>
      <c r="E107" s="173" t="s">
        <v>25</v>
      </c>
      <c r="F107" s="174"/>
      <c r="G107" s="174"/>
      <c r="H107" s="49"/>
      <c r="I107" s="137" t="s">
        <v>25</v>
      </c>
      <c r="J107" s="68"/>
      <c r="K107" s="243" t="s">
        <v>637</v>
      </c>
      <c r="L107" s="244"/>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t="str">
        <f t="shared" ref="K109:K117"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0</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t="str">
        <f t="shared" si="31"/>
        <v/>
      </c>
      <c r="L110" s="30" t="str">
        <f t="shared" si="32"/>
        <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t="str">
        <f t="shared" si="31"/>
        <v/>
      </c>
      <c r="L111" s="29" t="str">
        <f t="shared" si="32"/>
        <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f t="shared" si="32"/>
        <v>0</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t="str">
        <f t="shared" si="32"/>
        <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f t="shared" si="32"/>
        <v>0</v>
      </c>
    </row>
    <row r="115" spans="1:17" x14ac:dyDescent="0.25">
      <c r="A115" s="62" t="s">
        <v>656</v>
      </c>
      <c r="B115" s="29">
        <f t="shared" si="26"/>
        <v>0</v>
      </c>
      <c r="C115" s="29">
        <f t="shared" si="26"/>
        <v>0</v>
      </c>
      <c r="D115" s="29">
        <f t="shared" si="26"/>
        <v>0</v>
      </c>
      <c r="E115" s="35" t="str">
        <f t="shared" si="27"/>
        <v/>
      </c>
      <c r="F115" s="29" t="str">
        <f t="shared" si="28"/>
        <v/>
      </c>
      <c r="G115" s="29" t="str">
        <f t="shared" si="29"/>
        <v/>
      </c>
      <c r="H115" s="35">
        <f t="shared" si="30"/>
        <v>0</v>
      </c>
      <c r="I115" s="29">
        <f t="shared" si="30"/>
        <v>0</v>
      </c>
      <c r="J115" s="29">
        <f t="shared" si="30"/>
        <v>0</v>
      </c>
      <c r="K115" s="35" t="str">
        <f t="shared" si="31"/>
        <v/>
      </c>
      <c r="L115" s="29" t="str">
        <f t="shared" si="32"/>
        <v/>
      </c>
    </row>
    <row r="116" spans="1:17" x14ac:dyDescent="0.25">
      <c r="A116" s="61" t="s">
        <v>5</v>
      </c>
      <c r="B116" s="30">
        <f t="shared" si="26"/>
        <v>0</v>
      </c>
      <c r="C116" s="30">
        <f t="shared" si="26"/>
        <v>0</v>
      </c>
      <c r="D116" s="30">
        <f t="shared" si="26"/>
        <v>0</v>
      </c>
      <c r="E116" s="36" t="str">
        <f t="shared" si="27"/>
        <v/>
      </c>
      <c r="F116" s="30" t="str">
        <f t="shared" si="28"/>
        <v/>
      </c>
      <c r="G116" s="30" t="str">
        <f t="shared" si="29"/>
        <v/>
      </c>
      <c r="H116" s="36">
        <f t="shared" si="30"/>
        <v>0</v>
      </c>
      <c r="I116" s="30">
        <f t="shared" si="30"/>
        <v>0</v>
      </c>
      <c r="J116" s="30">
        <f t="shared" si="30"/>
        <v>0</v>
      </c>
      <c r="K116" s="36">
        <f t="shared" ca="1" si="31"/>
        <v>5</v>
      </c>
      <c r="L116" s="30">
        <f t="shared" si="32"/>
        <v>0</v>
      </c>
    </row>
    <row r="117" spans="1:17" x14ac:dyDescent="0.25">
      <c r="A117" s="47" t="s">
        <v>657</v>
      </c>
      <c r="B117" s="29">
        <f t="shared" si="26"/>
        <v>0</v>
      </c>
      <c r="C117" s="29">
        <f t="shared" si="26"/>
        <v>0</v>
      </c>
      <c r="D117" s="29">
        <f t="shared" si="26"/>
        <v>0</v>
      </c>
      <c r="E117" s="58" t="str">
        <f t="shared" si="27"/>
        <v/>
      </c>
      <c r="F117" s="66" t="str">
        <f t="shared" si="28"/>
        <v/>
      </c>
      <c r="G117" s="66" t="str">
        <f t="shared" si="29"/>
        <v/>
      </c>
      <c r="H117" s="35">
        <f t="shared" si="30"/>
        <v>0</v>
      </c>
      <c r="I117" s="29">
        <f t="shared" si="30"/>
        <v>0</v>
      </c>
      <c r="J117" s="29">
        <f t="shared" si="30"/>
        <v>0</v>
      </c>
      <c r="K117" s="35" t="e">
        <f t="shared" ca="1" si="31"/>
        <v>#NUM!</v>
      </c>
      <c r="L117" s="29" t="e">
        <f t="shared" ca="1" si="32"/>
        <v>#NUM!</v>
      </c>
    </row>
    <row r="118" spans="1:17" x14ac:dyDescent="0.25">
      <c r="A118" s="71" t="s">
        <v>615</v>
      </c>
      <c r="B118" s="43">
        <f>SUM(B109:B117)</f>
        <v>0</v>
      </c>
      <c r="C118" s="43">
        <f t="shared" ref="C118:D118" si="33">SUM(C109:C117)</f>
        <v>0</v>
      </c>
      <c r="D118" s="43">
        <f t="shared" si="33"/>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t="e">
        <f ca="1">IF(B101-M101 = 0, "", (SUMIFS(PendingLengthOfCase, PendingInternalDisposition, "Sustained", PendingCloseDate, "&gt;="&amp;$B$9, PendingCloseDate, "&lt;="&amp;$B$10) + SUMIFS(OpenedLengthOfCase, OpenedInternalDisposition, "Sustained", OpenedCloseDate, "&gt;="&amp;$B$9, OpenedCloseDate, "&lt;="&amp;$B$10)) / (B101-M101))</f>
        <v>#NUM!</v>
      </c>
      <c r="L118" s="60" t="e">
        <f ca="1">IF(M101=0, "", (SUMIFS(PendingLengthOfCase, PendingInternalDisposition, "&lt;&gt;Sustained", PendingCloseDate, "&gt;="&amp;$B$9, PendingCloseDate, "&lt;="&amp;$B$10) + SUMIFS(OpenedLengthOfCase, OpenedInternalDisposition, "&lt;&gt;Sustained", OpenedCloseDate, "&gt;="&amp;$B$9, OpenedCloseDate, "&lt;="&amp;$B$10)) / M101)</f>
        <v>#NUM!</v>
      </c>
    </row>
    <row r="120" spans="1:17" x14ac:dyDescent="0.25">
      <c r="A120" s="159" t="str">
        <f>$B$8&amp;": Cases Opened and Closed, Alleged Other Rule Violations"</f>
        <v>Q1: Cases Opened and Closed, Alleged Other Rule Violations</v>
      </c>
      <c r="B120" s="159"/>
      <c r="C120" s="159"/>
      <c r="D120" s="159"/>
      <c r="E120" s="159"/>
      <c r="F120" s="159"/>
      <c r="G120" s="159"/>
      <c r="H120" s="159"/>
      <c r="I120" s="159"/>
      <c r="J120" s="159"/>
      <c r="K120" s="159"/>
      <c r="L120" s="159"/>
      <c r="M120" s="159"/>
      <c r="N120" s="159"/>
      <c r="O120" s="159"/>
      <c r="P120" s="159"/>
      <c r="Q120" s="159"/>
    </row>
    <row r="121" spans="1:17" x14ac:dyDescent="0.25">
      <c r="A121" s="159"/>
      <c r="B121" s="159"/>
      <c r="C121" s="159"/>
      <c r="D121" s="159"/>
      <c r="E121" s="159"/>
      <c r="F121" s="159"/>
      <c r="G121" s="159"/>
      <c r="H121" s="159"/>
      <c r="I121" s="159"/>
      <c r="J121" s="159"/>
      <c r="K121" s="159"/>
      <c r="L121" s="159"/>
      <c r="M121" s="159"/>
      <c r="N121" s="159"/>
      <c r="O121" s="159"/>
      <c r="P121" s="159"/>
      <c r="Q121" s="159"/>
    </row>
    <row r="122" spans="1:17" ht="21" x14ac:dyDescent="0.25">
      <c r="A122" s="172" t="s">
        <v>720</v>
      </c>
      <c r="B122" s="172"/>
      <c r="C122" s="172"/>
      <c r="D122" s="172"/>
      <c r="E122" s="172"/>
      <c r="F122" s="172"/>
      <c r="G122" s="172"/>
      <c r="H122" s="172"/>
      <c r="I122" s="172"/>
      <c r="J122" s="172"/>
      <c r="K122" s="172"/>
      <c r="L122" s="172"/>
      <c r="M122" s="189" t="s">
        <v>33</v>
      </c>
      <c r="N122" s="189"/>
      <c r="O122" s="248" t="str">
        <f>'Start Here'!C$13</f>
        <v>Trenton Police Department</v>
      </c>
      <c r="P122" s="248"/>
      <c r="Q122" s="248"/>
    </row>
    <row r="123" spans="1:17" x14ac:dyDescent="0.25">
      <c r="D123" s="160" t="s">
        <v>25</v>
      </c>
      <c r="E123" s="160"/>
      <c r="F123" s="160"/>
      <c r="G123" s="160"/>
      <c r="H123" s="160"/>
      <c r="I123" s="160"/>
      <c r="J123" s="160"/>
      <c r="K123" s="160"/>
      <c r="L123" s="160"/>
      <c r="M123" s="189" t="s">
        <v>34</v>
      </c>
      <c r="N123" s="189"/>
      <c r="O123" s="12">
        <f>'Start Here'!$C$16</f>
        <v>2024</v>
      </c>
    </row>
    <row r="124" spans="1:17" x14ac:dyDescent="0.25">
      <c r="C124" s="74"/>
      <c r="D124" s="161" t="s">
        <v>32</v>
      </c>
      <c r="E124" s="161"/>
      <c r="F124" s="161"/>
      <c r="G124" s="162" t="s">
        <v>624</v>
      </c>
      <c r="H124" s="161"/>
      <c r="I124" s="161"/>
      <c r="J124" s="157" t="s">
        <v>646</v>
      </c>
      <c r="K124" s="158"/>
      <c r="L124" s="158"/>
    </row>
    <row r="125" spans="1:17" ht="16.5" customHeight="1" x14ac:dyDescent="0.25">
      <c r="A125" s="176" t="s">
        <v>737</v>
      </c>
      <c r="B125" s="176"/>
      <c r="C125" s="177"/>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3" t="s">
        <v>721</v>
      </c>
      <c r="O127" s="164"/>
      <c r="P127" s="165"/>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6"/>
      <c r="O128" s="167"/>
      <c r="P128" s="168"/>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6"/>
      <c r="O129" s="167"/>
      <c r="P129" s="168"/>
    </row>
    <row r="130" spans="1:23" x14ac:dyDescent="0.25">
      <c r="A130" s="1" t="s">
        <v>661</v>
      </c>
      <c r="C130" s="74"/>
      <c r="D130" s="29">
        <f t="shared" si="35"/>
        <v>2</v>
      </c>
      <c r="E130" s="29">
        <f t="shared" si="36"/>
        <v>0</v>
      </c>
      <c r="F130" s="51">
        <f t="shared" si="37"/>
        <v>0</v>
      </c>
      <c r="G130" s="29">
        <f t="shared" si="38"/>
        <v>1</v>
      </c>
      <c r="H130" s="29">
        <f t="shared" si="39"/>
        <v>0</v>
      </c>
      <c r="I130" s="51">
        <f t="shared" si="40"/>
        <v>0</v>
      </c>
      <c r="J130" s="29">
        <f t="shared" si="41"/>
        <v>1</v>
      </c>
      <c r="K130" s="29" t="str">
        <f t="shared" si="42"/>
        <v/>
      </c>
      <c r="L130" s="29" t="str">
        <f t="shared" si="43"/>
        <v/>
      </c>
      <c r="N130" s="166"/>
      <c r="O130" s="167"/>
      <c r="P130" s="168"/>
    </row>
    <row r="131" spans="1:23" x14ac:dyDescent="0.25">
      <c r="A131" s="2" t="s">
        <v>689</v>
      </c>
      <c r="B131" s="76"/>
      <c r="C131" s="80"/>
      <c r="D131" s="30">
        <f t="shared" si="35"/>
        <v>0</v>
      </c>
      <c r="E131" s="30">
        <f t="shared" si="36"/>
        <v>0</v>
      </c>
      <c r="F131" s="31">
        <f t="shared" si="37"/>
        <v>0</v>
      </c>
      <c r="G131" s="30">
        <f t="shared" si="38"/>
        <v>0</v>
      </c>
      <c r="H131" s="30">
        <f t="shared" si="39"/>
        <v>0</v>
      </c>
      <c r="I131" s="31">
        <f t="shared" si="40"/>
        <v>0</v>
      </c>
      <c r="J131" s="30" t="str">
        <f t="shared" si="41"/>
        <v/>
      </c>
      <c r="K131" s="30" t="str">
        <f t="shared" si="42"/>
        <v/>
      </c>
      <c r="L131" s="30" t="str">
        <f t="shared" si="43"/>
        <v/>
      </c>
      <c r="N131" s="166"/>
      <c r="O131" s="167"/>
      <c r="P131" s="168"/>
    </row>
    <row r="132" spans="1:23" x14ac:dyDescent="0.25">
      <c r="A132" s="1" t="s">
        <v>690</v>
      </c>
      <c r="C132" s="74"/>
      <c r="D132" s="29">
        <f t="shared" si="35"/>
        <v>1</v>
      </c>
      <c r="E132" s="29">
        <f t="shared" si="36"/>
        <v>0</v>
      </c>
      <c r="F132" s="51">
        <f t="shared" si="37"/>
        <v>0</v>
      </c>
      <c r="G132" s="29">
        <f t="shared" si="38"/>
        <v>1</v>
      </c>
      <c r="H132" s="29">
        <f t="shared" si="39"/>
        <v>0</v>
      </c>
      <c r="I132" s="51">
        <f t="shared" si="40"/>
        <v>0</v>
      </c>
      <c r="J132" s="29">
        <f t="shared" si="41"/>
        <v>1</v>
      </c>
      <c r="K132" s="29" t="str">
        <f t="shared" si="42"/>
        <v/>
      </c>
      <c r="L132" s="29" t="str">
        <f t="shared" si="43"/>
        <v/>
      </c>
      <c r="N132" s="166"/>
      <c r="O132" s="167"/>
      <c r="P132" s="168"/>
    </row>
    <row r="133" spans="1:23" x14ac:dyDescent="0.25">
      <c r="A133" s="2" t="s">
        <v>662</v>
      </c>
      <c r="B133" s="76"/>
      <c r="C133" s="80"/>
      <c r="D133" s="30">
        <f t="shared" si="35"/>
        <v>1</v>
      </c>
      <c r="E133" s="30">
        <f t="shared" si="36"/>
        <v>0</v>
      </c>
      <c r="F133" s="31">
        <f t="shared" si="37"/>
        <v>0</v>
      </c>
      <c r="G133" s="30">
        <f t="shared" si="38"/>
        <v>0</v>
      </c>
      <c r="H133" s="30">
        <f t="shared" si="39"/>
        <v>2</v>
      </c>
      <c r="I133" s="31">
        <f t="shared" si="40"/>
        <v>0</v>
      </c>
      <c r="J133" s="30" t="str">
        <f t="shared" si="41"/>
        <v/>
      </c>
      <c r="K133" s="30">
        <f t="shared" si="42"/>
        <v>1</v>
      </c>
      <c r="L133" s="30" t="str">
        <f t="shared" si="43"/>
        <v/>
      </c>
      <c r="N133" s="166"/>
      <c r="O133" s="167"/>
      <c r="P133" s="168"/>
    </row>
    <row r="134" spans="1:23" x14ac:dyDescent="0.25">
      <c r="A134" s="1" t="s">
        <v>672</v>
      </c>
      <c r="C134" s="74"/>
      <c r="D134" s="29">
        <f t="shared" si="35"/>
        <v>1</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6"/>
      <c r="O134" s="167"/>
      <c r="P134" s="168"/>
    </row>
    <row r="135" spans="1:23" ht="15.75" thickBot="1" x14ac:dyDescent="0.3">
      <c r="A135" s="2" t="s">
        <v>676</v>
      </c>
      <c r="B135" s="76"/>
      <c r="C135" s="80"/>
      <c r="D135" s="30">
        <f t="shared" si="35"/>
        <v>0</v>
      </c>
      <c r="E135" s="30">
        <f t="shared" si="36"/>
        <v>0</v>
      </c>
      <c r="F135" s="31">
        <f t="shared" si="37"/>
        <v>0</v>
      </c>
      <c r="G135" s="30">
        <f t="shared" si="38"/>
        <v>0</v>
      </c>
      <c r="H135" s="30">
        <f t="shared" si="39"/>
        <v>0</v>
      </c>
      <c r="I135" s="31">
        <f t="shared" si="40"/>
        <v>0</v>
      </c>
      <c r="J135" s="76" t="str">
        <f t="shared" si="41"/>
        <v/>
      </c>
      <c r="K135" s="76" t="str">
        <f t="shared" si="42"/>
        <v/>
      </c>
      <c r="L135" s="76" t="str">
        <f t="shared" si="43"/>
        <v/>
      </c>
      <c r="N135" s="169"/>
      <c r="O135" s="170"/>
      <c r="P135" s="171"/>
    </row>
    <row r="136" spans="1:23" x14ac:dyDescent="0.25">
      <c r="A136" s="1" t="s">
        <v>677</v>
      </c>
      <c r="C136" s="74"/>
      <c r="D136" s="29">
        <f t="shared" si="35"/>
        <v>0</v>
      </c>
      <c r="E136" s="29">
        <f t="shared" si="36"/>
        <v>0</v>
      </c>
      <c r="F136" s="51">
        <f t="shared" si="37"/>
        <v>0</v>
      </c>
      <c r="G136" s="29">
        <f t="shared" si="38"/>
        <v>2</v>
      </c>
      <c r="H136" s="29">
        <f t="shared" si="39"/>
        <v>0</v>
      </c>
      <c r="I136" s="51">
        <f t="shared" si="40"/>
        <v>0</v>
      </c>
      <c r="J136">
        <f t="shared" si="41"/>
        <v>1</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0</v>
      </c>
      <c r="E138" s="29">
        <f t="shared" si="36"/>
        <v>0</v>
      </c>
      <c r="F138" s="51">
        <f t="shared" si="37"/>
        <v>0</v>
      </c>
      <c r="G138" s="29">
        <f t="shared" si="38"/>
        <v>3</v>
      </c>
      <c r="H138" s="29">
        <f t="shared" si="39"/>
        <v>2</v>
      </c>
      <c r="I138" s="51">
        <f t="shared" si="40"/>
        <v>0</v>
      </c>
      <c r="J138">
        <f t="shared" si="41"/>
        <v>1</v>
      </c>
      <c r="K138">
        <f t="shared" si="42"/>
        <v>1</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0</v>
      </c>
      <c r="H140" s="29">
        <f t="shared" si="39"/>
        <v>0</v>
      </c>
      <c r="I140" s="51">
        <f t="shared" si="40"/>
        <v>0</v>
      </c>
      <c r="J140" t="str">
        <f t="shared" si="41"/>
        <v/>
      </c>
      <c r="K140" t="str">
        <f t="shared" si="42"/>
        <v/>
      </c>
      <c r="L140" t="str">
        <f t="shared" si="43"/>
        <v/>
      </c>
    </row>
    <row r="141" spans="1:23" x14ac:dyDescent="0.25">
      <c r="A141" s="84" t="s">
        <v>680</v>
      </c>
      <c r="B141" s="85"/>
      <c r="C141" s="86"/>
      <c r="D141" s="30">
        <f t="shared" si="35"/>
        <v>5</v>
      </c>
      <c r="E141" s="30">
        <f t="shared" si="36"/>
        <v>13</v>
      </c>
      <c r="F141" s="77">
        <f t="shared" si="37"/>
        <v>0</v>
      </c>
      <c r="G141" s="30">
        <f t="shared" si="38"/>
        <v>18</v>
      </c>
      <c r="H141" s="30">
        <f t="shared" si="39"/>
        <v>6</v>
      </c>
      <c r="I141" s="77">
        <f t="shared" si="40"/>
        <v>0</v>
      </c>
      <c r="J141" s="76">
        <f t="shared" si="41"/>
        <v>1</v>
      </c>
      <c r="K141" s="76">
        <f t="shared" si="42"/>
        <v>1</v>
      </c>
      <c r="L141" s="76" t="str">
        <f t="shared" si="43"/>
        <v/>
      </c>
    </row>
    <row r="142" spans="1:23" x14ac:dyDescent="0.25">
      <c r="D142" s="79">
        <f t="shared" ref="D142" si="44">SUM(D126:D141)</f>
        <v>10</v>
      </c>
      <c r="E142" s="78">
        <f>SUM(E126:E141)</f>
        <v>13</v>
      </c>
      <c r="F142" s="78">
        <f>SUM(F126:F141)</f>
        <v>0</v>
      </c>
      <c r="G142" s="79">
        <f t="shared" ref="G142:H142" si="45">SUM(G126:G141)</f>
        <v>25</v>
      </c>
      <c r="H142" s="78">
        <f t="shared" si="45"/>
        <v>10</v>
      </c>
      <c r="I142" s="78">
        <f>SUM(I126:I141)</f>
        <v>0</v>
      </c>
      <c r="J142" s="79">
        <f>IF(G142=0,"",(SUMIFS(OpenedNInitial,OpenedComplaintSource,H$57,OpenedComplaintReceived,"&gt;="&amp;$B$9,OpenedComplaintReceived,"&lt;="&amp;$B$10)/G142))</f>
        <v>1.36</v>
      </c>
      <c r="K142" s="78">
        <f>IF(H142=0,"",(SUMIFS(OpenedNInitial,OpenedComplaintSource,I$57,OpenedComplaintReceived,"&gt;="&amp;$B$9,OpenedComplaintReceived,"&lt;="&amp;$B$10)/H142))</f>
        <v>2</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2" t="s">
        <v>694</v>
      </c>
      <c r="B144" s="172"/>
      <c r="C144" s="172"/>
      <c r="D144" s="172"/>
      <c r="E144" s="172"/>
      <c r="F144" s="172"/>
      <c r="G144" s="172"/>
      <c r="H144" s="172"/>
      <c r="I144" s="172"/>
      <c r="J144" s="172"/>
      <c r="K144" s="172"/>
      <c r="L144" s="172"/>
      <c r="M144" s="172"/>
      <c r="N144" s="172"/>
      <c r="O144" s="172"/>
      <c r="P144" s="172"/>
      <c r="Q144" s="172"/>
    </row>
    <row r="145" spans="1:17" x14ac:dyDescent="0.25">
      <c r="D145" s="181" t="s">
        <v>634</v>
      </c>
      <c r="E145" s="160"/>
      <c r="F145" s="182"/>
      <c r="G145" s="181" t="s">
        <v>25</v>
      </c>
      <c r="H145" s="160"/>
      <c r="I145" s="182"/>
      <c r="J145" s="181" t="s">
        <v>614</v>
      </c>
      <c r="K145" s="160"/>
      <c r="L145" s="160"/>
      <c r="M145" s="182"/>
      <c r="N145" s="181" t="s">
        <v>605</v>
      </c>
      <c r="O145" s="160"/>
      <c r="P145" s="160"/>
      <c r="Q145" s="160"/>
    </row>
    <row r="146" spans="1:17" ht="45" x14ac:dyDescent="0.25">
      <c r="A146" s="176" t="s">
        <v>737</v>
      </c>
      <c r="B146" s="176"/>
      <c r="C146" s="177"/>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2</v>
      </c>
      <c r="E151" s="29">
        <f t="shared" ca="1" si="47"/>
        <v>24</v>
      </c>
      <c r="F151" s="51">
        <f t="shared" si="48"/>
        <v>0</v>
      </c>
      <c r="G151" s="29">
        <f t="shared" si="49"/>
        <v>2</v>
      </c>
      <c r="H151" s="29">
        <f t="shared" si="50"/>
        <v>0</v>
      </c>
      <c r="I151" s="51">
        <f t="shared" si="51"/>
        <v>0</v>
      </c>
      <c r="J151" s="29">
        <f t="shared" si="52"/>
        <v>0</v>
      </c>
      <c r="K151" s="29">
        <f t="shared" si="53"/>
        <v>0</v>
      </c>
      <c r="L151" s="29">
        <f t="shared" si="54"/>
        <v>0</v>
      </c>
      <c r="M151" s="51">
        <f t="shared" si="55"/>
        <v>0</v>
      </c>
      <c r="N151" s="29">
        <f t="shared" si="56"/>
        <v>0</v>
      </c>
      <c r="O151" s="29">
        <f t="shared" si="57"/>
        <v>1</v>
      </c>
      <c r="P151" s="29">
        <f t="shared" si="58"/>
        <v>0</v>
      </c>
      <c r="Q151" s="29">
        <f t="shared" si="59"/>
        <v>0</v>
      </c>
    </row>
    <row r="152" spans="1:17" x14ac:dyDescent="0.25">
      <c r="A152" s="2" t="s">
        <v>689</v>
      </c>
      <c r="B152" s="76"/>
      <c r="C152" s="80"/>
      <c r="D152" s="30">
        <f t="shared" si="46"/>
        <v>0</v>
      </c>
      <c r="E152" s="30" t="str">
        <f t="shared" si="47"/>
        <v/>
      </c>
      <c r="F152" s="31">
        <f t="shared" si="48"/>
        <v>0</v>
      </c>
      <c r="G152" s="30">
        <f t="shared" si="49"/>
        <v>0</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2</v>
      </c>
      <c r="E153" s="29" t="e">
        <f t="shared" ca="1" si="47"/>
        <v>#NUM!</v>
      </c>
      <c r="F153" s="51">
        <f t="shared" si="48"/>
        <v>0</v>
      </c>
      <c r="G153" s="29">
        <f t="shared" si="49"/>
        <v>2</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1</v>
      </c>
      <c r="E154" s="30">
        <f t="shared" si="47"/>
        <v>0</v>
      </c>
      <c r="F154" s="31">
        <f t="shared" si="48"/>
        <v>0</v>
      </c>
      <c r="G154" s="30">
        <f t="shared" si="49"/>
        <v>1</v>
      </c>
      <c r="H154" s="30">
        <f t="shared" si="50"/>
        <v>0</v>
      </c>
      <c r="I154" s="31">
        <f t="shared" si="51"/>
        <v>0</v>
      </c>
      <c r="J154" s="30">
        <f t="shared" si="52"/>
        <v>0</v>
      </c>
      <c r="K154" s="30">
        <f t="shared" si="53"/>
        <v>0</v>
      </c>
      <c r="L154" s="30">
        <f t="shared" si="54"/>
        <v>0</v>
      </c>
      <c r="M154" s="31">
        <f t="shared" si="55"/>
        <v>0</v>
      </c>
      <c r="N154" s="30">
        <f t="shared" si="56"/>
        <v>0</v>
      </c>
      <c r="O154" s="30">
        <f t="shared" si="57"/>
        <v>0</v>
      </c>
      <c r="P154" s="30">
        <f t="shared" si="58"/>
        <v>0</v>
      </c>
      <c r="Q154" s="30">
        <f t="shared" si="59"/>
        <v>0</v>
      </c>
    </row>
    <row r="155" spans="1:17" x14ac:dyDescent="0.25">
      <c r="A155" s="1" t="s">
        <v>672</v>
      </c>
      <c r="C155" s="74"/>
      <c r="D155" s="29">
        <f t="shared" si="46"/>
        <v>0</v>
      </c>
      <c r="E155" s="29" t="str">
        <f t="shared" si="47"/>
        <v/>
      </c>
      <c r="F155" s="51">
        <f t="shared" si="48"/>
        <v>0</v>
      </c>
      <c r="G155" s="29">
        <f t="shared" si="49"/>
        <v>0</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0</v>
      </c>
      <c r="E156" s="76" t="str">
        <f t="shared" si="47"/>
        <v/>
      </c>
      <c r="F156" s="31">
        <f t="shared" si="48"/>
        <v>0</v>
      </c>
      <c r="G156" s="30">
        <f t="shared" si="49"/>
        <v>0</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4</v>
      </c>
      <c r="E159">
        <f t="shared" ca="1" si="47"/>
        <v>8.75</v>
      </c>
      <c r="F159" s="51">
        <f t="shared" si="48"/>
        <v>0</v>
      </c>
      <c r="G159" s="29">
        <f t="shared" si="49"/>
        <v>2</v>
      </c>
      <c r="H159" s="29">
        <f t="shared" si="50"/>
        <v>2</v>
      </c>
      <c r="I159" s="51">
        <f t="shared" si="51"/>
        <v>0</v>
      </c>
      <c r="J159" s="29">
        <f t="shared" si="52"/>
        <v>0</v>
      </c>
      <c r="K159" s="29">
        <f t="shared" si="53"/>
        <v>0</v>
      </c>
      <c r="L159" s="29">
        <f t="shared" si="54"/>
        <v>0</v>
      </c>
      <c r="M159" s="51">
        <f t="shared" si="55"/>
        <v>0</v>
      </c>
      <c r="N159" s="29">
        <f t="shared" si="56"/>
        <v>0</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0</v>
      </c>
      <c r="E161" t="str">
        <f t="shared" si="47"/>
        <v/>
      </c>
      <c r="F161" s="51">
        <f t="shared" si="48"/>
        <v>0</v>
      </c>
      <c r="G161" s="29">
        <f t="shared" si="49"/>
        <v>0</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16</v>
      </c>
      <c r="E162" s="76" t="e">
        <f t="shared" ca="1" si="47"/>
        <v>#NUM!</v>
      </c>
      <c r="F162" s="77">
        <f t="shared" si="48"/>
        <v>0</v>
      </c>
      <c r="G162" s="30">
        <f t="shared" si="49"/>
        <v>5</v>
      </c>
      <c r="H162" s="30">
        <f t="shared" si="50"/>
        <v>11</v>
      </c>
      <c r="I162" s="77">
        <f t="shared" si="51"/>
        <v>0</v>
      </c>
      <c r="J162" s="30">
        <f t="shared" si="52"/>
        <v>0</v>
      </c>
      <c r="K162" s="30">
        <f t="shared" si="53"/>
        <v>0</v>
      </c>
      <c r="L162" s="30">
        <f t="shared" si="54"/>
        <v>0</v>
      </c>
      <c r="M162" s="77">
        <f t="shared" si="55"/>
        <v>0</v>
      </c>
      <c r="N162" s="30">
        <f t="shared" si="56"/>
        <v>0</v>
      </c>
      <c r="O162" s="30">
        <f t="shared" si="57"/>
        <v>0</v>
      </c>
      <c r="P162" s="30">
        <f t="shared" si="58"/>
        <v>0</v>
      </c>
      <c r="Q162" s="30">
        <f t="shared" si="59"/>
        <v>0</v>
      </c>
    </row>
    <row r="163" spans="1:17" x14ac:dyDescent="0.25">
      <c r="D163" s="79">
        <f>SUM(D147:D162)</f>
        <v>25</v>
      </c>
      <c r="E163" s="78" t="e">
        <f t="shared" ref="E163:Q163" ca="1" si="60">SUM(E147:E162)</f>
        <v>#NUM!</v>
      </c>
      <c r="F163" s="78">
        <f t="shared" si="60"/>
        <v>0</v>
      </c>
      <c r="G163" s="79">
        <f t="shared" si="60"/>
        <v>12</v>
      </c>
      <c r="H163" s="78">
        <f>SUM(H147:H162)</f>
        <v>13</v>
      </c>
      <c r="I163" s="78">
        <f t="shared" si="60"/>
        <v>0</v>
      </c>
      <c r="J163" s="79">
        <f t="shared" si="60"/>
        <v>0</v>
      </c>
      <c r="K163" s="78">
        <f t="shared" si="60"/>
        <v>0</v>
      </c>
      <c r="L163" s="78">
        <f t="shared" si="60"/>
        <v>0</v>
      </c>
      <c r="M163" s="78">
        <f t="shared" si="60"/>
        <v>0</v>
      </c>
      <c r="N163" s="79">
        <f t="shared" si="60"/>
        <v>0</v>
      </c>
      <c r="O163" s="78">
        <f>SUM(O147:O162)</f>
        <v>1</v>
      </c>
      <c r="P163" s="78">
        <f t="shared" si="60"/>
        <v>0</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6" t="str">
        <f>$B$8&amp;": Cases Closed, Alleged Other Rule Violations"</f>
        <v>Q1: Cases Closed, Alleged Other Rule Violations</v>
      </c>
      <c r="B165" s="156"/>
      <c r="C165" s="156"/>
      <c r="D165" s="156"/>
      <c r="E165" s="156"/>
      <c r="F165" s="156"/>
      <c r="G165" s="156"/>
      <c r="H165" s="156"/>
      <c r="I165" s="156"/>
      <c r="J165" s="156"/>
      <c r="K165" s="156"/>
      <c r="L165" s="156"/>
      <c r="M165" s="156"/>
      <c r="N165" s="156"/>
      <c r="O165" s="156"/>
      <c r="P165" s="156"/>
      <c r="Q165" s="156"/>
    </row>
    <row r="166" spans="1:17" x14ac:dyDescent="0.25">
      <c r="A166" s="156"/>
      <c r="B166" s="156"/>
      <c r="C166" s="156"/>
      <c r="D166" s="156"/>
      <c r="E166" s="156"/>
      <c r="F166" s="156"/>
      <c r="G166" s="156"/>
      <c r="H166" s="156"/>
      <c r="I166" s="156"/>
      <c r="J166" s="156"/>
      <c r="K166" s="156"/>
      <c r="L166" s="156"/>
      <c r="M166" s="156"/>
      <c r="N166" s="156"/>
      <c r="O166" s="156"/>
      <c r="P166" s="156"/>
      <c r="Q166" s="156"/>
    </row>
    <row r="167" spans="1:17" ht="21" customHeight="1" x14ac:dyDescent="0.25">
      <c r="A167" s="172" t="s">
        <v>738</v>
      </c>
      <c r="B167" s="172"/>
      <c r="C167" s="172"/>
      <c r="D167" s="172"/>
      <c r="E167" s="172"/>
      <c r="F167" s="172"/>
      <c r="G167" s="172"/>
      <c r="H167" s="172"/>
      <c r="I167" s="172"/>
      <c r="J167" s="172"/>
      <c r="K167" s="172"/>
      <c r="L167" s="172"/>
      <c r="M167" s="189" t="s">
        <v>33</v>
      </c>
      <c r="N167" s="189"/>
      <c r="O167" s="248" t="str">
        <f>'Start Here'!C$13</f>
        <v>Trenton Police Department</v>
      </c>
      <c r="P167" s="248"/>
      <c r="Q167" s="248"/>
    </row>
    <row r="168" spans="1:17" ht="36" customHeight="1" x14ac:dyDescent="0.25">
      <c r="C168" s="74"/>
      <c r="D168" s="200" t="s">
        <v>645</v>
      </c>
      <c r="E168" s="200"/>
      <c r="F168" s="201"/>
      <c r="G168" s="202" t="s">
        <v>635</v>
      </c>
      <c r="H168" s="200"/>
      <c r="I168" s="201"/>
      <c r="J168" s="202" t="s">
        <v>631</v>
      </c>
      <c r="K168" s="200"/>
      <c r="L168" s="200"/>
      <c r="M168" s="189" t="s">
        <v>34</v>
      </c>
      <c r="N168" s="189"/>
      <c r="O168" s="12">
        <f>'Start Here'!$C$16</f>
        <v>2024</v>
      </c>
    </row>
    <row r="169" spans="1:17" x14ac:dyDescent="0.25">
      <c r="D169" s="181" t="s">
        <v>25</v>
      </c>
      <c r="E169" s="160"/>
      <c r="F169" s="182"/>
      <c r="G169" s="181" t="s">
        <v>25</v>
      </c>
      <c r="H169" s="160"/>
      <c r="I169" s="182"/>
      <c r="J169" s="181" t="s">
        <v>25</v>
      </c>
      <c r="K169" s="160"/>
      <c r="L169" s="160"/>
    </row>
    <row r="170" spans="1:17" ht="15.75" customHeight="1" x14ac:dyDescent="0.25">
      <c r="A170" s="158" t="s">
        <v>734</v>
      </c>
      <c r="B170" s="158"/>
      <c r="C170" s="199"/>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3" t="s">
        <v>725</v>
      </c>
      <c r="O172" s="164"/>
      <c r="P172" s="165"/>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6"/>
      <c r="O173" s="167"/>
      <c r="P173" s="168"/>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6"/>
      <c r="O174" s="167"/>
      <c r="P174" s="168"/>
    </row>
    <row r="175" spans="1:17" x14ac:dyDescent="0.25">
      <c r="A175" s="33" t="s">
        <v>661</v>
      </c>
      <c r="C175" s="74"/>
      <c r="D175" s="29">
        <f t="shared" si="61"/>
        <v>0</v>
      </c>
      <c r="E175" s="29">
        <f t="shared" si="61"/>
        <v>0</v>
      </c>
      <c r="F175" s="51">
        <f t="shared" si="61"/>
        <v>0</v>
      </c>
      <c r="G175" s="29" t="str">
        <f t="shared" si="62"/>
        <v/>
      </c>
      <c r="H175" s="29" t="str">
        <f t="shared" si="63"/>
        <v/>
      </c>
      <c r="I175" s="51" t="str">
        <f t="shared" si="64"/>
        <v/>
      </c>
      <c r="J175" s="29">
        <f t="shared" si="65"/>
        <v>0</v>
      </c>
      <c r="K175" s="29">
        <f t="shared" si="65"/>
        <v>0</v>
      </c>
      <c r="L175" s="29">
        <f t="shared" si="65"/>
        <v>0</v>
      </c>
      <c r="N175" s="166"/>
      <c r="O175" s="167"/>
      <c r="P175" s="168"/>
    </row>
    <row r="176" spans="1:17" x14ac:dyDescent="0.25">
      <c r="A176" s="32" t="s">
        <v>689</v>
      </c>
      <c r="B176" s="76"/>
      <c r="C176" s="80"/>
      <c r="D176" s="30">
        <f t="shared" si="61"/>
        <v>0</v>
      </c>
      <c r="E176" s="30">
        <f t="shared" si="61"/>
        <v>0</v>
      </c>
      <c r="F176" s="31">
        <f t="shared" si="61"/>
        <v>0</v>
      </c>
      <c r="G176" s="30" t="str">
        <f t="shared" si="62"/>
        <v/>
      </c>
      <c r="H176" s="30" t="str">
        <f t="shared" si="63"/>
        <v/>
      </c>
      <c r="I176" s="31" t="str">
        <f t="shared" si="64"/>
        <v/>
      </c>
      <c r="J176" s="30">
        <f t="shared" si="65"/>
        <v>0</v>
      </c>
      <c r="K176" s="30">
        <f t="shared" si="65"/>
        <v>0</v>
      </c>
      <c r="L176" s="30">
        <f t="shared" si="65"/>
        <v>0</v>
      </c>
      <c r="N176" s="166"/>
      <c r="O176" s="167"/>
      <c r="P176" s="168"/>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6"/>
      <c r="O177" s="167"/>
      <c r="P177" s="168"/>
    </row>
    <row r="178" spans="1:17" x14ac:dyDescent="0.25">
      <c r="A178" s="32" t="s">
        <v>662</v>
      </c>
      <c r="B178" s="76"/>
      <c r="C178" s="80"/>
      <c r="D178" s="30">
        <f t="shared" si="61"/>
        <v>0</v>
      </c>
      <c r="E178" s="30">
        <f t="shared" si="61"/>
        <v>0</v>
      </c>
      <c r="F178" s="31">
        <f t="shared" si="61"/>
        <v>0</v>
      </c>
      <c r="G178" s="30" t="str">
        <f t="shared" si="62"/>
        <v/>
      </c>
      <c r="H178" s="30" t="str">
        <f t="shared" si="63"/>
        <v/>
      </c>
      <c r="I178" s="31" t="str">
        <f t="shared" si="64"/>
        <v/>
      </c>
      <c r="J178" s="30">
        <f t="shared" si="65"/>
        <v>0</v>
      </c>
      <c r="K178" s="30">
        <f t="shared" si="65"/>
        <v>0</v>
      </c>
      <c r="L178" s="30">
        <f t="shared" si="65"/>
        <v>0</v>
      </c>
      <c r="N178" s="166"/>
      <c r="O178" s="167"/>
      <c r="P178" s="168"/>
    </row>
    <row r="179" spans="1:17" x14ac:dyDescent="0.25">
      <c r="A179" s="33" t="s">
        <v>672</v>
      </c>
      <c r="C179" s="74"/>
      <c r="D179" s="29">
        <f t="shared" si="61"/>
        <v>0</v>
      </c>
      <c r="E179" s="29">
        <f t="shared" si="61"/>
        <v>0</v>
      </c>
      <c r="F179" s="51">
        <f t="shared" si="61"/>
        <v>0</v>
      </c>
      <c r="G179" s="29" t="str">
        <f t="shared" si="62"/>
        <v/>
      </c>
      <c r="H179" s="29" t="str">
        <f t="shared" si="63"/>
        <v/>
      </c>
      <c r="I179" s="51" t="str">
        <f t="shared" si="64"/>
        <v/>
      </c>
      <c r="J179" s="29">
        <f t="shared" si="65"/>
        <v>0</v>
      </c>
      <c r="K179" s="29">
        <f t="shared" si="65"/>
        <v>0</v>
      </c>
      <c r="L179" s="29">
        <f t="shared" si="65"/>
        <v>0</v>
      </c>
      <c r="N179" s="166"/>
      <c r="O179" s="167"/>
      <c r="P179" s="168"/>
    </row>
    <row r="180" spans="1:17" x14ac:dyDescent="0.25">
      <c r="A180" s="32" t="s">
        <v>676</v>
      </c>
      <c r="B180" s="76"/>
      <c r="C180" s="80"/>
      <c r="D180" s="30">
        <f t="shared" si="61"/>
        <v>0</v>
      </c>
      <c r="E180" s="30">
        <f t="shared" si="61"/>
        <v>0</v>
      </c>
      <c r="F180" s="31">
        <f t="shared" si="61"/>
        <v>0</v>
      </c>
      <c r="G180" s="30" t="str">
        <f t="shared" si="62"/>
        <v/>
      </c>
      <c r="H180" s="30" t="str">
        <f t="shared" si="63"/>
        <v/>
      </c>
      <c r="I180" s="31" t="str">
        <f t="shared" si="64"/>
        <v/>
      </c>
      <c r="J180" s="30">
        <f t="shared" si="65"/>
        <v>0</v>
      </c>
      <c r="K180" s="30">
        <f t="shared" si="65"/>
        <v>0</v>
      </c>
      <c r="L180" s="30">
        <f t="shared" si="65"/>
        <v>0</v>
      </c>
      <c r="N180" s="166"/>
      <c r="O180" s="167"/>
      <c r="P180" s="168"/>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6"/>
      <c r="O181" s="167"/>
      <c r="P181" s="168"/>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6"/>
      <c r="O182" s="167"/>
      <c r="P182" s="168"/>
    </row>
    <row r="183" spans="1:17" x14ac:dyDescent="0.25">
      <c r="A183" s="1" t="s">
        <v>678</v>
      </c>
      <c r="C183" s="74"/>
      <c r="D183" s="29">
        <f t="shared" si="61"/>
        <v>0</v>
      </c>
      <c r="E183" s="29">
        <f t="shared" si="61"/>
        <v>0</v>
      </c>
      <c r="F183" s="51">
        <f t="shared" si="61"/>
        <v>0</v>
      </c>
      <c r="G183" s="29" t="str">
        <f t="shared" si="62"/>
        <v/>
      </c>
      <c r="H183" s="29" t="str">
        <f t="shared" si="63"/>
        <v/>
      </c>
      <c r="I183" s="51" t="str">
        <f t="shared" si="64"/>
        <v/>
      </c>
      <c r="J183" s="29">
        <f t="shared" si="65"/>
        <v>0</v>
      </c>
      <c r="K183" s="29">
        <f t="shared" si="65"/>
        <v>0</v>
      </c>
      <c r="L183" s="29">
        <f t="shared" si="65"/>
        <v>0</v>
      </c>
      <c r="N183" s="166"/>
      <c r="O183" s="167"/>
      <c r="P183" s="168"/>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6"/>
      <c r="O184" s="167"/>
      <c r="P184" s="168"/>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6"/>
      <c r="O185" s="167"/>
      <c r="P185" s="168"/>
    </row>
    <row r="186" spans="1:17" ht="15.75" thickBot="1" x14ac:dyDescent="0.3">
      <c r="A186" s="2" t="s">
        <v>680</v>
      </c>
      <c r="B186" s="76"/>
      <c r="C186" s="80"/>
      <c r="D186" s="30">
        <f t="shared" si="61"/>
        <v>0</v>
      </c>
      <c r="E186" s="30">
        <f t="shared" si="61"/>
        <v>0</v>
      </c>
      <c r="F186" s="31">
        <f t="shared" si="61"/>
        <v>0</v>
      </c>
      <c r="G186" s="30" t="str">
        <f t="shared" si="62"/>
        <v/>
      </c>
      <c r="H186" s="30" t="str">
        <f t="shared" si="63"/>
        <v/>
      </c>
      <c r="I186" s="31" t="str">
        <f t="shared" si="64"/>
        <v/>
      </c>
      <c r="J186" s="30">
        <f t="shared" si="65"/>
        <v>0</v>
      </c>
      <c r="K186" s="30">
        <f t="shared" si="65"/>
        <v>0</v>
      </c>
      <c r="L186" s="30">
        <f t="shared" si="65"/>
        <v>0</v>
      </c>
      <c r="N186" s="169"/>
      <c r="O186" s="170"/>
      <c r="P186" s="171"/>
    </row>
    <row r="187" spans="1:17" x14ac:dyDescent="0.25">
      <c r="A187" s="82"/>
      <c r="B187" s="82"/>
      <c r="C187" s="83"/>
      <c r="D187" s="78">
        <f>SUM(D171:D186)</f>
        <v>0</v>
      </c>
      <c r="E187" s="78">
        <f t="shared" ref="E187:F187" si="66">SUM(E171:E186)</f>
        <v>0</v>
      </c>
      <c r="F187" s="93">
        <f t="shared" si="66"/>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1" t="s">
        <v>722</v>
      </c>
      <c r="B189" s="241"/>
      <c r="C189" s="241"/>
      <c r="D189" s="241"/>
      <c r="E189" s="241"/>
      <c r="F189" s="241"/>
      <c r="G189" s="241"/>
      <c r="H189" s="241"/>
      <c r="I189" s="241"/>
      <c r="J189" s="241"/>
      <c r="K189" s="241"/>
      <c r="L189" s="241"/>
      <c r="M189" s="113"/>
      <c r="N189" s="113"/>
      <c r="O189" s="113"/>
      <c r="Q189" s="69"/>
    </row>
    <row r="190" spans="1:17" ht="40.5" customHeight="1" x14ac:dyDescent="0.25">
      <c r="A190" s="113"/>
      <c r="B190" s="113"/>
      <c r="C190" s="114"/>
      <c r="D190" s="200" t="s">
        <v>723</v>
      </c>
      <c r="E190" s="201"/>
      <c r="F190" s="200" t="s">
        <v>733</v>
      </c>
      <c r="G190" s="200"/>
      <c r="H190" s="113"/>
      <c r="I190" s="113"/>
      <c r="J190" s="113"/>
      <c r="K190" s="113"/>
      <c r="L190" s="113"/>
      <c r="M190" s="113"/>
      <c r="N190" s="113"/>
      <c r="O190" s="113"/>
      <c r="Q190" s="69"/>
    </row>
    <row r="191" spans="1:17" ht="33" customHeight="1" x14ac:dyDescent="0.25">
      <c r="D191" s="195" t="s">
        <v>724</v>
      </c>
      <c r="E191" s="196"/>
      <c r="F191" s="195" t="s">
        <v>724</v>
      </c>
      <c r="G191" s="203"/>
      <c r="H191" s="117"/>
      <c r="Q191" s="69"/>
    </row>
    <row r="192" spans="1:17" ht="45" customHeight="1" x14ac:dyDescent="0.25">
      <c r="A192" s="197" t="s">
        <v>726</v>
      </c>
      <c r="B192" s="197"/>
      <c r="C192" s="198"/>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0</v>
      </c>
      <c r="E197" s="131">
        <f t="shared" si="69"/>
        <v>1</v>
      </c>
      <c r="F197" s="29" t="str">
        <f t="shared" si="71"/>
        <v/>
      </c>
      <c r="G197" s="29">
        <f t="shared" si="70"/>
        <v>0</v>
      </c>
      <c r="H197" s="69"/>
      <c r="Q197" s="69"/>
    </row>
    <row r="198" spans="1:17" x14ac:dyDescent="0.25">
      <c r="A198" s="32" t="s">
        <v>689</v>
      </c>
      <c r="B198" s="32"/>
      <c r="C198" s="80"/>
      <c r="D198" s="128">
        <f t="shared" si="68"/>
        <v>0</v>
      </c>
      <c r="E198" s="129">
        <f t="shared" si="69"/>
        <v>0</v>
      </c>
      <c r="F198" s="30" t="str">
        <f t="shared" si="71"/>
        <v/>
      </c>
      <c r="G198" s="30" t="str">
        <f t="shared" si="70"/>
        <v/>
      </c>
      <c r="H198" s="69"/>
      <c r="Q198" s="69"/>
    </row>
    <row r="199" spans="1:17" x14ac:dyDescent="0.25">
      <c r="A199" s="33" t="s">
        <v>690</v>
      </c>
      <c r="B199" s="33"/>
      <c r="C199" s="74"/>
      <c r="D199" s="130">
        <f t="shared" si="68"/>
        <v>0</v>
      </c>
      <c r="E199" s="131">
        <f t="shared" si="69"/>
        <v>2</v>
      </c>
      <c r="F199" s="29" t="str">
        <f t="shared" si="71"/>
        <v/>
      </c>
      <c r="G199" s="29">
        <f t="shared" si="70"/>
        <v>0</v>
      </c>
      <c r="H199" s="69"/>
      <c r="Q199" s="69"/>
    </row>
    <row r="200" spans="1:17" x14ac:dyDescent="0.25">
      <c r="A200" s="32" t="s">
        <v>662</v>
      </c>
      <c r="B200" s="32"/>
      <c r="C200" s="80"/>
      <c r="D200" s="128">
        <f t="shared" si="68"/>
        <v>1</v>
      </c>
      <c r="E200" s="129">
        <f t="shared" si="69"/>
        <v>0</v>
      </c>
      <c r="F200" s="30">
        <f t="shared" si="71"/>
        <v>0</v>
      </c>
      <c r="G200" s="30" t="str">
        <f t="shared" si="70"/>
        <v/>
      </c>
      <c r="H200" s="69"/>
      <c r="Q200" s="69"/>
    </row>
    <row r="201" spans="1:17" x14ac:dyDescent="0.25">
      <c r="A201" s="33" t="s">
        <v>672</v>
      </c>
      <c r="B201" s="33"/>
      <c r="C201" s="74"/>
      <c r="D201" s="130">
        <f t="shared" si="68"/>
        <v>0</v>
      </c>
      <c r="E201" s="131">
        <f t="shared" si="69"/>
        <v>0</v>
      </c>
      <c r="F201" s="29" t="str">
        <f t="shared" si="71"/>
        <v/>
      </c>
      <c r="G201" s="29" t="str">
        <f t="shared" si="70"/>
        <v/>
      </c>
      <c r="H201" s="69"/>
      <c r="Q201" s="69"/>
    </row>
    <row r="202" spans="1:17" x14ac:dyDescent="0.25">
      <c r="A202" s="32" t="s">
        <v>676</v>
      </c>
      <c r="B202" s="32"/>
      <c r="C202" s="80"/>
      <c r="D202" s="128">
        <f t="shared" si="68"/>
        <v>0</v>
      </c>
      <c r="E202" s="129">
        <f t="shared" si="69"/>
        <v>0</v>
      </c>
      <c r="F202" s="30" t="str">
        <f t="shared" si="71"/>
        <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4</v>
      </c>
      <c r="E205" s="131">
        <f t="shared" si="69"/>
        <v>0</v>
      </c>
      <c r="F205" s="69">
        <f t="shared" si="71"/>
        <v>0</v>
      </c>
      <c r="G205" s="69" t="str">
        <f t="shared" si="70"/>
        <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0</v>
      </c>
      <c r="E207" s="131">
        <f t="shared" si="69"/>
        <v>0</v>
      </c>
      <c r="F207" s="69" t="str">
        <f t="shared" si="71"/>
        <v/>
      </c>
      <c r="G207" s="69" t="str">
        <f t="shared" si="70"/>
        <v/>
      </c>
      <c r="H207" s="69"/>
      <c r="Q207" s="69"/>
    </row>
    <row r="208" spans="1:17" x14ac:dyDescent="0.25">
      <c r="A208" s="32" t="s">
        <v>680</v>
      </c>
      <c r="B208" s="70"/>
      <c r="C208" s="80"/>
      <c r="D208" s="128">
        <f t="shared" si="68"/>
        <v>4</v>
      </c>
      <c r="E208" s="129">
        <f t="shared" si="69"/>
        <v>2</v>
      </c>
      <c r="F208" s="70">
        <f t="shared" si="71"/>
        <v>0</v>
      </c>
      <c r="G208" s="70">
        <f t="shared" si="70"/>
        <v>0</v>
      </c>
      <c r="H208" s="69"/>
      <c r="Q208" s="69"/>
    </row>
    <row r="209" spans="1:17" x14ac:dyDescent="0.25">
      <c r="A209" s="82"/>
      <c r="B209" s="82"/>
      <c r="C209" s="83"/>
      <c r="D209" s="132">
        <f>SUM(D193:D208)</f>
        <v>9</v>
      </c>
      <c r="E209" s="133">
        <f>SUM(E193:E208)</f>
        <v>5</v>
      </c>
      <c r="F209" s="78" t="e">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#NUM!</v>
      </c>
      <c r="G209" s="78" t="e">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#NUM!</v>
      </c>
      <c r="H209" s="69"/>
      <c r="Q209" s="69"/>
    </row>
    <row r="210" spans="1:17" x14ac:dyDescent="0.25">
      <c r="A210" s="156" t="str">
        <f>$B$8&amp;": Cases Opened and Closed, Alleged Criminal Violations"</f>
        <v>Q1: Cases Opened and Closed, Alleged Criminal Violations</v>
      </c>
      <c r="B210" s="156"/>
      <c r="C210" s="156"/>
      <c r="D210" s="156"/>
      <c r="E210" s="156"/>
      <c r="F210" s="156"/>
      <c r="G210" s="156"/>
      <c r="H210" s="156"/>
      <c r="I210" s="156"/>
      <c r="J210" s="156"/>
      <c r="K210" s="156"/>
      <c r="L210" s="156"/>
      <c r="M210" s="156"/>
      <c r="N210" s="156"/>
      <c r="O210" s="156"/>
      <c r="P210" s="156"/>
      <c r="Q210" s="156"/>
    </row>
    <row r="211" spans="1:17" x14ac:dyDescent="0.25">
      <c r="A211" s="156"/>
      <c r="B211" s="156"/>
      <c r="C211" s="156"/>
      <c r="D211" s="156"/>
      <c r="E211" s="156"/>
      <c r="F211" s="156"/>
      <c r="G211" s="156"/>
      <c r="H211" s="156"/>
      <c r="I211" s="156"/>
      <c r="J211" s="156"/>
      <c r="K211" s="156"/>
      <c r="L211" s="156"/>
      <c r="M211" s="156"/>
      <c r="N211" s="156"/>
      <c r="O211" s="156"/>
      <c r="P211" s="156"/>
      <c r="Q211" s="156"/>
    </row>
    <row r="212" spans="1:17" ht="21" x14ac:dyDescent="0.25">
      <c r="A212" s="172" t="s">
        <v>695</v>
      </c>
      <c r="B212" s="172"/>
      <c r="C212" s="172"/>
      <c r="D212" s="172"/>
      <c r="E212" s="172"/>
      <c r="F212" s="172"/>
      <c r="G212" s="172"/>
      <c r="H212" s="172"/>
      <c r="I212" s="172"/>
      <c r="J212" s="172"/>
      <c r="K212" s="172"/>
      <c r="L212" s="172"/>
      <c r="M212" s="172"/>
      <c r="N212" s="172"/>
      <c r="O212" s="172"/>
      <c r="P212" s="172"/>
      <c r="Q212" s="172"/>
    </row>
    <row r="213" spans="1:17" x14ac:dyDescent="0.25">
      <c r="D213" s="160" t="s">
        <v>25</v>
      </c>
      <c r="E213" s="160"/>
      <c r="F213" s="160"/>
      <c r="G213" s="160"/>
      <c r="H213" s="160"/>
      <c r="I213" s="160"/>
      <c r="J213" s="160"/>
      <c r="K213" s="160"/>
      <c r="L213" s="160"/>
      <c r="M213" s="189" t="s">
        <v>33</v>
      </c>
      <c r="N213" s="189"/>
      <c r="O213" s="248" t="str">
        <f>'Start Here'!C$13</f>
        <v>Trenton Police Department</v>
      </c>
      <c r="P213" s="248"/>
      <c r="Q213" s="248"/>
    </row>
    <row r="214" spans="1:17" ht="15" customHeight="1" x14ac:dyDescent="0.25">
      <c r="C214" s="161" t="s">
        <v>32</v>
      </c>
      <c r="D214" s="161"/>
      <c r="E214" s="175"/>
      <c r="F214" s="162" t="s">
        <v>624</v>
      </c>
      <c r="G214" s="161"/>
      <c r="H214" s="175"/>
      <c r="I214" s="157" t="s">
        <v>646</v>
      </c>
      <c r="J214" s="158"/>
      <c r="K214" s="158"/>
      <c r="M214" s="189" t="s">
        <v>34</v>
      </c>
      <c r="N214" s="189"/>
      <c r="O214" s="12">
        <f>'Start Here'!$C$16</f>
        <v>2024</v>
      </c>
    </row>
    <row r="215" spans="1:17" ht="16.5" customHeight="1" x14ac:dyDescent="0.25">
      <c r="A215" s="176" t="s">
        <v>739</v>
      </c>
      <c r="B215" s="176"/>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3" t="s">
        <v>727</v>
      </c>
      <c r="O217" s="164"/>
      <c r="P217" s="165"/>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6"/>
      <c r="O218" s="167"/>
      <c r="P218" s="168"/>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6"/>
      <c r="O219" s="167"/>
      <c r="P219" s="168"/>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6"/>
      <c r="O220" s="167"/>
      <c r="P220" s="168"/>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6"/>
      <c r="O221" s="167"/>
      <c r="P221" s="168"/>
    </row>
    <row r="222" spans="1:17" x14ac:dyDescent="0.25">
      <c r="A222" s="1" t="s">
        <v>687</v>
      </c>
      <c r="B222" s="75"/>
      <c r="C222" s="29">
        <f t="shared" si="72"/>
        <v>0</v>
      </c>
      <c r="D222" s="29">
        <f t="shared" si="72"/>
        <v>0</v>
      </c>
      <c r="E222" s="51">
        <f t="shared" si="72"/>
        <v>0</v>
      </c>
      <c r="F222" s="29">
        <f t="shared" si="73"/>
        <v>0</v>
      </c>
      <c r="G222" s="29">
        <f t="shared" si="73"/>
        <v>0</v>
      </c>
      <c r="H222" s="51">
        <f t="shared" si="73"/>
        <v>0</v>
      </c>
      <c r="I222" s="29" t="str">
        <f t="shared" si="74"/>
        <v/>
      </c>
      <c r="J222" s="29" t="str">
        <f t="shared" si="74"/>
        <v/>
      </c>
      <c r="K222" s="29" t="str">
        <f t="shared" si="74"/>
        <v/>
      </c>
      <c r="N222" s="166"/>
      <c r="O222" s="167"/>
      <c r="P222" s="168"/>
    </row>
    <row r="223" spans="1:17" ht="15.75" thickBot="1" x14ac:dyDescent="0.3">
      <c r="A223" s="82"/>
      <c r="B223" s="82"/>
      <c r="C223" s="79">
        <f t="shared" ref="C223:H223" si="75">SUM(C216:C222)</f>
        <v>0</v>
      </c>
      <c r="D223" s="78">
        <f t="shared" si="75"/>
        <v>0</v>
      </c>
      <c r="E223" s="78">
        <f t="shared" si="75"/>
        <v>0</v>
      </c>
      <c r="F223" s="79">
        <f t="shared" si="75"/>
        <v>0</v>
      </c>
      <c r="G223" s="78">
        <f t="shared" si="75"/>
        <v>0</v>
      </c>
      <c r="H223" s="78">
        <f t="shared" si="75"/>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9"/>
      <c r="O223" s="170"/>
      <c r="P223" s="171"/>
    </row>
    <row r="224" spans="1:17" x14ac:dyDescent="0.25">
      <c r="O224" s="69"/>
      <c r="P224" s="69"/>
      <c r="Q224" s="69"/>
    </row>
    <row r="225" spans="1:17" ht="21" x14ac:dyDescent="0.25">
      <c r="A225" s="172" t="s">
        <v>696</v>
      </c>
      <c r="B225" s="172"/>
      <c r="C225" s="172"/>
      <c r="D225" s="172"/>
      <c r="E225" s="172"/>
      <c r="F225" s="172"/>
      <c r="G225" s="172"/>
      <c r="H225" s="172"/>
      <c r="I225" s="172"/>
      <c r="J225" s="172"/>
      <c r="K225" s="172"/>
      <c r="L225" s="172"/>
      <c r="M225" s="172"/>
      <c r="N225" s="172"/>
      <c r="O225" s="172"/>
      <c r="P225" s="172"/>
      <c r="Q225" s="172"/>
    </row>
    <row r="226" spans="1:17" x14ac:dyDescent="0.25">
      <c r="C226" s="181" t="s">
        <v>634</v>
      </c>
      <c r="D226" s="160"/>
      <c r="E226" s="182"/>
      <c r="F226" s="181" t="s">
        <v>25</v>
      </c>
      <c r="G226" s="160"/>
      <c r="H226" s="182"/>
      <c r="I226" s="181" t="s">
        <v>614</v>
      </c>
      <c r="J226" s="160"/>
      <c r="K226" s="160"/>
      <c r="L226" s="182"/>
      <c r="M226" s="181" t="s">
        <v>605</v>
      </c>
      <c r="N226" s="160"/>
      <c r="O226" s="160"/>
      <c r="P226" s="160"/>
    </row>
    <row r="227" spans="1:17" ht="32.25" customHeight="1" x14ac:dyDescent="0.25">
      <c r="A227" s="176" t="s">
        <v>739</v>
      </c>
      <c r="B227" s="177"/>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6" t="str">
        <f>$B$8&amp;": Cases Closed, Alleged Criminal Violations"</f>
        <v>Q1: Cases Closed, Alleged Criminal Violations</v>
      </c>
      <c r="B237" s="156"/>
      <c r="C237" s="156"/>
      <c r="D237" s="156"/>
      <c r="E237" s="156"/>
      <c r="F237" s="156"/>
      <c r="G237" s="156"/>
      <c r="H237" s="156"/>
      <c r="I237" s="156"/>
      <c r="J237" s="156"/>
      <c r="K237" s="156"/>
      <c r="L237" s="156"/>
      <c r="M237" s="156"/>
      <c r="N237" s="156"/>
      <c r="O237" s="156"/>
      <c r="P237" s="156"/>
      <c r="Q237" s="156"/>
    </row>
    <row r="238" spans="1:17" x14ac:dyDescent="0.25">
      <c r="A238" s="156"/>
      <c r="B238" s="156"/>
      <c r="C238" s="156"/>
      <c r="D238" s="156"/>
      <c r="E238" s="156"/>
      <c r="F238" s="156"/>
      <c r="G238" s="156"/>
      <c r="H238" s="156"/>
      <c r="I238" s="156"/>
      <c r="J238" s="156"/>
      <c r="K238" s="156"/>
      <c r="L238" s="156"/>
      <c r="M238" s="156"/>
      <c r="N238" s="156"/>
      <c r="O238" s="156"/>
      <c r="P238" s="156"/>
      <c r="Q238" s="156"/>
    </row>
    <row r="239" spans="1:17" ht="21" x14ac:dyDescent="0.25">
      <c r="A239" s="172" t="s">
        <v>705</v>
      </c>
      <c r="B239" s="172"/>
      <c r="C239" s="172"/>
      <c r="D239" s="172"/>
      <c r="E239" s="172"/>
      <c r="F239" s="172"/>
      <c r="G239" s="172"/>
      <c r="H239" s="172"/>
      <c r="I239" s="172"/>
      <c r="J239" s="172"/>
      <c r="K239" s="172"/>
      <c r="L239" s="172"/>
      <c r="M239" s="189" t="s">
        <v>33</v>
      </c>
      <c r="N239" s="189"/>
      <c r="O239" s="248" t="str">
        <f>'Start Here'!C$13</f>
        <v>Trenton Police Department</v>
      </c>
      <c r="P239" s="248"/>
      <c r="Q239" s="248"/>
    </row>
    <row r="240" spans="1:17" ht="43.15" customHeight="1" x14ac:dyDescent="0.25">
      <c r="C240" s="74"/>
      <c r="D240" s="200" t="s">
        <v>645</v>
      </c>
      <c r="E240" s="200"/>
      <c r="F240" s="201"/>
      <c r="G240" s="202" t="s">
        <v>635</v>
      </c>
      <c r="H240" s="200"/>
      <c r="I240" s="201"/>
      <c r="J240" s="202" t="s">
        <v>631</v>
      </c>
      <c r="K240" s="200"/>
      <c r="L240" s="200"/>
      <c r="M240" s="189" t="s">
        <v>34</v>
      </c>
      <c r="N240" s="189"/>
      <c r="O240" s="12">
        <f>'Start Here'!$C$16</f>
        <v>2024</v>
      </c>
    </row>
    <row r="241" spans="1:17" x14ac:dyDescent="0.25">
      <c r="D241" s="181" t="s">
        <v>25</v>
      </c>
      <c r="E241" s="160"/>
      <c r="F241" s="182"/>
      <c r="G241" s="181" t="s">
        <v>25</v>
      </c>
      <c r="H241" s="160"/>
      <c r="I241" s="182"/>
      <c r="J241" s="181" t="s">
        <v>25</v>
      </c>
      <c r="K241" s="160"/>
      <c r="L241" s="160"/>
    </row>
    <row r="242" spans="1:17" ht="30" x14ac:dyDescent="0.25">
      <c r="A242" s="158" t="s">
        <v>740</v>
      </c>
      <c r="B242" s="158"/>
      <c r="C242" s="199"/>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163" t="s">
        <v>728</v>
      </c>
      <c r="O244" s="164"/>
      <c r="P244" s="165"/>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166"/>
      <c r="O245" s="167"/>
      <c r="P245" s="168"/>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166"/>
      <c r="O246" s="167"/>
      <c r="P246" s="168"/>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166"/>
      <c r="O247" s="167"/>
      <c r="P247" s="168"/>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166"/>
      <c r="O248" s="167"/>
      <c r="P248" s="168"/>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166"/>
      <c r="O249" s="167"/>
      <c r="P249" s="168"/>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6"/>
      <c r="O250" s="167"/>
      <c r="P250" s="168"/>
      <c r="Q250" s="69"/>
    </row>
    <row r="251" spans="1:17" x14ac:dyDescent="0.25">
      <c r="D251" s="69"/>
      <c r="E251" s="69"/>
      <c r="F251" s="69"/>
      <c r="G251" s="69"/>
      <c r="H251" s="69"/>
      <c r="I251" s="69"/>
      <c r="J251" s="69"/>
      <c r="K251" s="69"/>
      <c r="M251" s="33"/>
      <c r="N251" s="166"/>
      <c r="O251" s="167"/>
      <c r="P251" s="168"/>
      <c r="Q251" s="69"/>
    </row>
    <row r="252" spans="1:17" ht="48" customHeight="1" x14ac:dyDescent="0.25">
      <c r="A252" s="241" t="s">
        <v>741</v>
      </c>
      <c r="B252" s="241"/>
      <c r="C252" s="241"/>
      <c r="D252" s="241"/>
      <c r="E252" s="241"/>
      <c r="F252" s="241"/>
      <c r="G252" s="241"/>
      <c r="H252" s="117"/>
      <c r="N252" s="166"/>
      <c r="O252" s="167"/>
      <c r="P252" s="168"/>
      <c r="Q252" s="69"/>
    </row>
    <row r="253" spans="1:17" ht="47.25" customHeight="1" thickBot="1" x14ac:dyDescent="0.3">
      <c r="A253" s="113"/>
      <c r="B253" s="113"/>
      <c r="C253" s="114"/>
      <c r="D253" s="202" t="s">
        <v>723</v>
      </c>
      <c r="E253" s="201"/>
      <c r="F253" s="200" t="s">
        <v>733</v>
      </c>
      <c r="G253" s="200"/>
      <c r="H253" s="117"/>
      <c r="N253" s="169"/>
      <c r="O253" s="170"/>
      <c r="P253" s="171"/>
      <c r="Q253" s="69"/>
    </row>
    <row r="254" spans="1:17" ht="32.25" customHeight="1" x14ac:dyDescent="0.25">
      <c r="D254" s="195" t="s">
        <v>637</v>
      </c>
      <c r="E254" s="196"/>
      <c r="F254" s="203" t="s">
        <v>637</v>
      </c>
      <c r="G254" s="203"/>
      <c r="H254" s="117"/>
      <c r="N254" s="123"/>
      <c r="O254" s="123"/>
      <c r="P254" s="123"/>
      <c r="Q254" s="69"/>
    </row>
    <row r="255" spans="1:17" ht="45" customHeight="1" x14ac:dyDescent="0.25">
      <c r="A255" s="197" t="s">
        <v>739</v>
      </c>
      <c r="B255" s="197"/>
      <c r="C255" s="198"/>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6" t="str">
        <f>$B$8&amp;": Discipline Issued"</f>
        <v>Q1: Discipline Issued</v>
      </c>
      <c r="B265" s="156"/>
      <c r="C265" s="156"/>
      <c r="D265" s="156"/>
      <c r="E265" s="156"/>
      <c r="F265" s="156"/>
      <c r="G265" s="156"/>
      <c r="H265" s="156"/>
      <c r="I265" s="156"/>
      <c r="J265" s="156"/>
      <c r="K265" s="156"/>
      <c r="L265" s="156"/>
      <c r="M265" s="156"/>
      <c r="N265" s="156"/>
      <c r="O265" s="156"/>
      <c r="P265" s="156"/>
      <c r="Q265" s="156"/>
    </row>
    <row r="266" spans="1:17" x14ac:dyDescent="0.25">
      <c r="A266" s="156"/>
      <c r="B266" s="156"/>
      <c r="C266" s="156"/>
      <c r="D266" s="156"/>
      <c r="E266" s="156"/>
      <c r="F266" s="156"/>
      <c r="G266" s="156"/>
      <c r="H266" s="156"/>
      <c r="I266" s="156"/>
      <c r="J266" s="156"/>
      <c r="K266" s="156"/>
      <c r="L266" s="156"/>
      <c r="M266" s="156"/>
      <c r="N266" s="156"/>
      <c r="O266" s="156"/>
      <c r="P266" s="156"/>
      <c r="Q266" s="156"/>
    </row>
    <row r="267" spans="1:17" ht="21" customHeight="1" x14ac:dyDescent="0.25">
      <c r="A267" s="172" t="s">
        <v>729</v>
      </c>
      <c r="B267" s="172"/>
      <c r="C267" s="172"/>
      <c r="D267" s="172"/>
      <c r="E267" s="172"/>
      <c r="F267" s="172"/>
      <c r="G267" s="172"/>
      <c r="H267" s="172"/>
      <c r="I267" s="172"/>
      <c r="J267" s="172"/>
      <c r="K267" s="172"/>
      <c r="L267" s="172"/>
      <c r="M267" s="172"/>
      <c r="N267" s="172"/>
      <c r="O267" s="172"/>
      <c r="P267" s="172"/>
      <c r="Q267" s="172"/>
    </row>
    <row r="268" spans="1:17" ht="75" x14ac:dyDescent="0.25">
      <c r="A268" s="193" t="s">
        <v>702</v>
      </c>
      <c r="B268" s="193"/>
      <c r="C268" s="194"/>
      <c r="D268" s="7" t="s">
        <v>663</v>
      </c>
      <c r="E268" s="7" t="s">
        <v>664</v>
      </c>
      <c r="F268" s="7" t="s">
        <v>665</v>
      </c>
      <c r="G268" s="7" t="s">
        <v>666</v>
      </c>
      <c r="H268" s="7" t="s">
        <v>667</v>
      </c>
      <c r="I268" s="7" t="s">
        <v>668</v>
      </c>
      <c r="J268" s="7" t="s">
        <v>669</v>
      </c>
      <c r="K268" s="7" t="s">
        <v>670</v>
      </c>
      <c r="L268" s="89" t="s">
        <v>671</v>
      </c>
      <c r="M268" s="7" t="s">
        <v>703</v>
      </c>
      <c r="N268" s="189" t="s">
        <v>33</v>
      </c>
      <c r="O268" s="189"/>
      <c r="P268" s="248" t="str">
        <f>'Start Here'!C$13</f>
        <v>Trenton Police Department</v>
      </c>
      <c r="Q268" s="248"/>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9" t="s">
        <v>34</v>
      </c>
      <c r="O269" s="189"/>
      <c r="P269" s="12">
        <f>'Start Here'!$C$16</f>
        <v>2024</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0</v>
      </c>
      <c r="E276" s="76">
        <f t="shared" si="91"/>
        <v>0</v>
      </c>
      <c r="F276" s="76">
        <f t="shared" si="91"/>
        <v>0</v>
      </c>
      <c r="G276" s="76">
        <f t="shared" si="91"/>
        <v>0</v>
      </c>
      <c r="H276" s="76">
        <f t="shared" si="91"/>
        <v>0</v>
      </c>
      <c r="I276" s="76">
        <f t="shared" si="91"/>
        <v>0</v>
      </c>
      <c r="J276" s="76">
        <f t="shared" si="91"/>
        <v>0</v>
      </c>
      <c r="K276" s="76">
        <f t="shared" si="91"/>
        <v>0</v>
      </c>
      <c r="L276" s="80">
        <f t="shared" si="91"/>
        <v>0</v>
      </c>
      <c r="M276" s="76">
        <f t="shared" si="92"/>
        <v>0</v>
      </c>
    </row>
    <row r="277" spans="1:13" x14ac:dyDescent="0.25">
      <c r="A277" s="1" t="s">
        <v>657</v>
      </c>
      <c r="C277" s="74"/>
      <c r="D277">
        <f t="shared" si="91"/>
        <v>0</v>
      </c>
      <c r="E277">
        <f t="shared" si="91"/>
        <v>0</v>
      </c>
      <c r="F277">
        <f t="shared" si="91"/>
        <v>0</v>
      </c>
      <c r="G277">
        <f t="shared" si="91"/>
        <v>0</v>
      </c>
      <c r="H277">
        <f t="shared" si="91"/>
        <v>0</v>
      </c>
      <c r="I277">
        <f t="shared" si="91"/>
        <v>0</v>
      </c>
      <c r="J277">
        <f t="shared" si="91"/>
        <v>0</v>
      </c>
      <c r="K277">
        <f t="shared" si="91"/>
        <v>0</v>
      </c>
      <c r="L277" s="74">
        <f t="shared" si="91"/>
        <v>0</v>
      </c>
      <c r="M277">
        <f t="shared" si="92"/>
        <v>0</v>
      </c>
    </row>
    <row r="278" spans="1:13" x14ac:dyDescent="0.25">
      <c r="A278" s="28" t="s">
        <v>697</v>
      </c>
      <c r="B278" s="87"/>
      <c r="C278" s="88"/>
      <c r="D278" s="87">
        <f>SUM(D269:D277)</f>
        <v>0</v>
      </c>
      <c r="E278" s="87">
        <f t="shared" ref="E278:L278" si="93">SUM(E269:E277)</f>
        <v>0</v>
      </c>
      <c r="F278" s="87">
        <f t="shared" si="93"/>
        <v>0</v>
      </c>
      <c r="G278" s="87">
        <f t="shared" si="93"/>
        <v>0</v>
      </c>
      <c r="H278" s="87">
        <f t="shared" si="93"/>
        <v>0</v>
      </c>
      <c r="I278" s="87">
        <f t="shared" si="93"/>
        <v>0</v>
      </c>
      <c r="J278" s="87">
        <f t="shared" si="93"/>
        <v>0</v>
      </c>
      <c r="K278" s="87">
        <f t="shared" si="93"/>
        <v>0</v>
      </c>
      <c r="L278" s="88">
        <f t="shared" si="93"/>
        <v>0</v>
      </c>
      <c r="M278" s="91">
        <f t="shared" si="92"/>
        <v>0</v>
      </c>
    </row>
    <row r="280" spans="1:13" x14ac:dyDescent="0.25">
      <c r="A280" s="193" t="s">
        <v>700</v>
      </c>
      <c r="B280" s="193"/>
      <c r="C280" s="194"/>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0</v>
      </c>
      <c r="H285" s="76">
        <f t="shared" si="94"/>
        <v>0</v>
      </c>
      <c r="I285" s="76">
        <f t="shared" si="94"/>
        <v>0</v>
      </c>
      <c r="J285" s="76">
        <f t="shared" si="94"/>
        <v>0</v>
      </c>
      <c r="K285" s="76">
        <f t="shared" si="94"/>
        <v>0</v>
      </c>
      <c r="L285" s="80">
        <f t="shared" si="94"/>
        <v>0</v>
      </c>
      <c r="M285" s="76">
        <f t="shared" si="95"/>
        <v>0</v>
      </c>
    </row>
    <row r="286" spans="1:13" x14ac:dyDescent="0.25">
      <c r="A286" s="1" t="s">
        <v>689</v>
      </c>
      <c r="C286" s="74"/>
      <c r="D286">
        <f t="shared" si="94"/>
        <v>0</v>
      </c>
      <c r="E286">
        <f t="shared" si="94"/>
        <v>0</v>
      </c>
      <c r="F286">
        <f t="shared" si="94"/>
        <v>0</v>
      </c>
      <c r="G286">
        <f t="shared" si="94"/>
        <v>0</v>
      </c>
      <c r="H286">
        <f t="shared" si="94"/>
        <v>0</v>
      </c>
      <c r="I286">
        <f t="shared" si="94"/>
        <v>0</v>
      </c>
      <c r="J286">
        <f t="shared" si="94"/>
        <v>0</v>
      </c>
      <c r="K286">
        <f t="shared" si="94"/>
        <v>0</v>
      </c>
      <c r="L286" s="74">
        <f t="shared" si="94"/>
        <v>0</v>
      </c>
      <c r="M286">
        <f t="shared" si="95"/>
        <v>0</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0</v>
      </c>
      <c r="H288">
        <f t="shared" si="94"/>
        <v>0</v>
      </c>
      <c r="I288">
        <f t="shared" si="94"/>
        <v>0</v>
      </c>
      <c r="J288">
        <f t="shared" si="94"/>
        <v>0</v>
      </c>
      <c r="K288">
        <f t="shared" si="94"/>
        <v>0</v>
      </c>
      <c r="L288" s="74">
        <f t="shared" si="94"/>
        <v>0</v>
      </c>
      <c r="M288">
        <f t="shared" si="95"/>
        <v>0</v>
      </c>
    </row>
    <row r="289" spans="1:13" x14ac:dyDescent="0.25">
      <c r="A289" s="2" t="s">
        <v>672</v>
      </c>
      <c r="B289" s="76"/>
      <c r="C289" s="80"/>
      <c r="D289" s="76">
        <f t="shared" si="94"/>
        <v>0</v>
      </c>
      <c r="E289" s="76">
        <f t="shared" si="94"/>
        <v>0</v>
      </c>
      <c r="F289" s="76">
        <f t="shared" si="94"/>
        <v>0</v>
      </c>
      <c r="G289" s="76">
        <f t="shared" si="94"/>
        <v>0</v>
      </c>
      <c r="H289" s="76">
        <f t="shared" si="94"/>
        <v>0</v>
      </c>
      <c r="I289" s="76">
        <f t="shared" si="94"/>
        <v>0</v>
      </c>
      <c r="J289" s="76">
        <f t="shared" si="94"/>
        <v>0</v>
      </c>
      <c r="K289" s="76">
        <f t="shared" si="94"/>
        <v>0</v>
      </c>
      <c r="L289" s="80">
        <f t="shared" si="94"/>
        <v>0</v>
      </c>
      <c r="M289" s="76">
        <f t="shared" si="95"/>
        <v>0</v>
      </c>
    </row>
    <row r="290" spans="1:13" x14ac:dyDescent="0.25">
      <c r="A290" s="1" t="s">
        <v>676</v>
      </c>
      <c r="C290" s="74"/>
      <c r="D290">
        <f t="shared" si="94"/>
        <v>0</v>
      </c>
      <c r="E290">
        <f t="shared" si="94"/>
        <v>0</v>
      </c>
      <c r="F290">
        <f t="shared" si="94"/>
        <v>0</v>
      </c>
      <c r="G290">
        <f t="shared" si="94"/>
        <v>0</v>
      </c>
      <c r="H290">
        <f t="shared" si="94"/>
        <v>0</v>
      </c>
      <c r="I290">
        <f t="shared" si="94"/>
        <v>0</v>
      </c>
      <c r="J290">
        <f t="shared" si="94"/>
        <v>0</v>
      </c>
      <c r="K290">
        <f t="shared" si="94"/>
        <v>0</v>
      </c>
      <c r="L290" s="74">
        <f t="shared" si="94"/>
        <v>0</v>
      </c>
      <c r="M290">
        <f t="shared" si="95"/>
        <v>0</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0</v>
      </c>
      <c r="F293" s="76">
        <f t="shared" si="96"/>
        <v>0</v>
      </c>
      <c r="G293" s="76">
        <f t="shared" si="96"/>
        <v>0</v>
      </c>
      <c r="H293" s="76">
        <f t="shared" si="96"/>
        <v>0</v>
      </c>
      <c r="I293" s="76">
        <f t="shared" si="96"/>
        <v>0</v>
      </c>
      <c r="J293" s="76">
        <f t="shared" si="96"/>
        <v>0</v>
      </c>
      <c r="K293" s="76">
        <f t="shared" si="96"/>
        <v>0</v>
      </c>
      <c r="L293" s="80">
        <f t="shared" si="96"/>
        <v>0</v>
      </c>
      <c r="M293" s="76">
        <f t="shared" si="95"/>
        <v>0</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0</v>
      </c>
      <c r="F296">
        <f t="shared" si="96"/>
        <v>0</v>
      </c>
      <c r="G296">
        <f t="shared" si="96"/>
        <v>0</v>
      </c>
      <c r="H296">
        <f t="shared" si="96"/>
        <v>0</v>
      </c>
      <c r="I296">
        <f t="shared" si="96"/>
        <v>0</v>
      </c>
      <c r="J296">
        <f t="shared" si="96"/>
        <v>0</v>
      </c>
      <c r="K296">
        <f t="shared" si="96"/>
        <v>0</v>
      </c>
      <c r="L296" s="74">
        <f t="shared" si="96"/>
        <v>0</v>
      </c>
      <c r="M296">
        <f t="shared" si="95"/>
        <v>0</v>
      </c>
    </row>
    <row r="297" spans="1:13" x14ac:dyDescent="0.25">
      <c r="A297" s="28" t="s">
        <v>698</v>
      </c>
      <c r="B297" s="87"/>
      <c r="C297" s="88"/>
      <c r="D297" s="87">
        <f>SUM(D281:D296)</f>
        <v>0</v>
      </c>
      <c r="E297" s="87">
        <f t="shared" ref="E297:L297" si="97">SUM(E281:E296)</f>
        <v>0</v>
      </c>
      <c r="F297" s="87">
        <f t="shared" si="97"/>
        <v>0</v>
      </c>
      <c r="G297" s="87">
        <f t="shared" si="97"/>
        <v>0</v>
      </c>
      <c r="H297" s="87">
        <f t="shared" si="97"/>
        <v>0</v>
      </c>
      <c r="I297" s="87">
        <f t="shared" si="97"/>
        <v>0</v>
      </c>
      <c r="J297" s="87">
        <f t="shared" si="97"/>
        <v>0</v>
      </c>
      <c r="K297" s="87">
        <f t="shared" si="97"/>
        <v>0</v>
      </c>
      <c r="L297" s="88">
        <f t="shared" si="97"/>
        <v>0</v>
      </c>
      <c r="M297" s="91">
        <f t="shared" si="95"/>
        <v>0</v>
      </c>
    </row>
    <row r="299" spans="1:13" x14ac:dyDescent="0.25">
      <c r="A299" s="160" t="s">
        <v>701</v>
      </c>
      <c r="B299" s="160"/>
      <c r="C299" s="182"/>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I38:J38"/>
    <mergeCell ref="I39:J39"/>
    <mergeCell ref="I40:J40"/>
    <mergeCell ref="I41:J41"/>
    <mergeCell ref="I35:J36"/>
    <mergeCell ref="I42:J43"/>
    <mergeCell ref="K35:K36"/>
    <mergeCell ref="K42:K43"/>
    <mergeCell ref="M34:P44"/>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B106:D106"/>
    <mergeCell ref="E106:G106"/>
    <mergeCell ref="H106:J106"/>
    <mergeCell ref="B97:C97"/>
    <mergeCell ref="B98:C98"/>
    <mergeCell ref="B99:C99"/>
    <mergeCell ref="B94:C94"/>
    <mergeCell ref="B95:C95"/>
    <mergeCell ref="B96:C96"/>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pageSetUpPr fitToPage="1"/>
  </sheetPr>
  <dimension ref="A2:AE307"/>
  <sheetViews>
    <sheetView view="pageBreakPreview" topLeftCell="C56" zoomScaleNormal="100" zoomScaleSheetLayoutView="100" zoomScalePageLayoutView="60" workbookViewId="0">
      <selection activeCell="P74" sqref="P7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6" t="s">
        <v>638</v>
      </c>
      <c r="B3" s="188"/>
      <c r="C3" s="188"/>
      <c r="D3" s="188"/>
      <c r="E3" s="188"/>
      <c r="F3" s="188"/>
      <c r="G3" s="188"/>
      <c r="H3" s="188"/>
      <c r="I3" s="188"/>
      <c r="J3" s="188"/>
      <c r="K3" s="188"/>
      <c r="L3" s="188"/>
      <c r="M3" s="188"/>
      <c r="N3" s="188"/>
      <c r="O3" s="188"/>
      <c r="P3" s="188"/>
      <c r="Q3" s="188"/>
    </row>
    <row r="4" spans="1:17" ht="26.1" customHeight="1" x14ac:dyDescent="0.25">
      <c r="A4" s="188" t="s">
        <v>585</v>
      </c>
      <c r="B4" s="188"/>
      <c r="C4" s="188"/>
      <c r="D4" s="188"/>
      <c r="E4" s="188"/>
      <c r="F4" s="188"/>
      <c r="G4" s="188"/>
      <c r="H4" s="188"/>
      <c r="I4" s="188"/>
      <c r="J4" s="188"/>
      <c r="K4" s="188"/>
      <c r="L4" s="188"/>
      <c r="M4" s="188"/>
      <c r="N4" s="188"/>
      <c r="O4" s="188"/>
      <c r="P4" s="188"/>
      <c r="Q4" s="188"/>
    </row>
    <row r="5" spans="1:17" ht="17.649999999999999" customHeight="1" x14ac:dyDescent="0.25">
      <c r="A5" s="158" t="s">
        <v>632</v>
      </c>
      <c r="B5" s="158"/>
      <c r="C5" s="158"/>
      <c r="D5" s="158"/>
      <c r="E5" s="158"/>
      <c r="F5" s="158"/>
      <c r="G5" s="158"/>
      <c r="H5" s="158"/>
      <c r="I5" s="158"/>
      <c r="J5" s="158"/>
      <c r="K5" s="158"/>
      <c r="L5" s="158"/>
      <c r="M5" s="158"/>
      <c r="N5" s="158"/>
      <c r="O5" s="158"/>
      <c r="P5" s="158"/>
      <c r="Q5" s="158"/>
    </row>
    <row r="6" spans="1:17" ht="22.15" customHeight="1" x14ac:dyDescent="0.25">
      <c r="A6" s="158"/>
      <c r="B6" s="158"/>
      <c r="C6" s="158"/>
      <c r="D6" s="158"/>
      <c r="E6" s="158"/>
      <c r="F6" s="158"/>
      <c r="G6" s="158"/>
      <c r="H6" s="158"/>
      <c r="I6" s="158"/>
      <c r="J6" s="158"/>
      <c r="K6" s="158"/>
      <c r="L6" s="158"/>
      <c r="M6" s="158"/>
      <c r="N6" s="158"/>
      <c r="O6" s="158"/>
      <c r="P6" s="158"/>
      <c r="Q6" s="158"/>
    </row>
    <row r="7" spans="1:17" ht="15.75" thickBot="1" x14ac:dyDescent="0.3"/>
    <row r="8" spans="1:17" ht="36" x14ac:dyDescent="0.3">
      <c r="A8" s="138" t="s">
        <v>742</v>
      </c>
      <c r="B8" s="139" t="s">
        <v>744</v>
      </c>
      <c r="C8" s="154" t="str">
        <f>$B$8&amp;" Internal Affairs Summary"</f>
        <v>Q2 Internal Affairs Summary</v>
      </c>
      <c r="D8" s="154"/>
      <c r="E8" s="154"/>
      <c r="F8" s="154"/>
      <c r="G8" s="154"/>
      <c r="H8" s="154"/>
      <c r="I8" s="154"/>
      <c r="J8" s="154"/>
      <c r="K8" s="154"/>
      <c r="L8" s="154"/>
      <c r="M8" s="154"/>
      <c r="N8" s="154"/>
      <c r="O8" s="154"/>
    </row>
    <row r="9" spans="1:17" ht="33" customHeight="1" x14ac:dyDescent="0.3">
      <c r="A9" s="140" t="s">
        <v>619</v>
      </c>
      <c r="B9" s="141">
        <f>IF($B$8 = "Q1", DATE($M$49, 1, 1), IF($B$8 = "Q2", DATE($M$49, 4, 1), IF($B$8 = "Q3", DATE($M$49, 7, 1), IF($B$8 = "Q4", DATE($M$49, 10, 1), DATE($M$49, 1, 1)))))</f>
        <v>45383</v>
      </c>
      <c r="C9" s="153">
        <f>'Start Here'!$C$16</f>
        <v>2024</v>
      </c>
      <c r="D9" s="154"/>
      <c r="E9" s="154"/>
      <c r="F9" s="154"/>
      <c r="G9" s="154"/>
      <c r="H9" s="154"/>
      <c r="I9" s="154"/>
      <c r="J9" s="154"/>
      <c r="K9" s="154"/>
      <c r="L9" s="154"/>
      <c r="M9" s="154"/>
      <c r="N9" s="154"/>
      <c r="O9" s="154"/>
      <c r="P9" s="134"/>
      <c r="Q9" s="134"/>
    </row>
    <row r="10" spans="1:17" ht="21" customHeight="1" thickBot="1" x14ac:dyDescent="0.35">
      <c r="A10" s="142" t="s">
        <v>620</v>
      </c>
      <c r="B10" s="143">
        <f>IF($B$8 = "Q1", DATE($M$49, 3, 31), IF($B$8 = "Q2", DATE($M$49, 6, 30), IF($B$8 = "Q3", DATE($M$49, 9, 30), IF($B$8 = "Q4", DATE($M$49, 12, 31), DATE($M$49, 12, 31)))))</f>
        <v>45473</v>
      </c>
      <c r="C10" s="155" t="str">
        <f>"Internal Affairs: "&amp;$B$8&amp;" Snapshot"</f>
        <v>Internal Affairs: Q2 Snapshot</v>
      </c>
      <c r="D10" s="156"/>
      <c r="E10" s="156"/>
      <c r="F10" s="156"/>
      <c r="G10" s="156"/>
      <c r="H10" s="156"/>
      <c r="I10" s="156"/>
      <c r="J10" s="156"/>
      <c r="K10" s="156"/>
      <c r="L10" s="156"/>
      <c r="M10" s="156"/>
      <c r="N10" s="156"/>
      <c r="O10" s="156"/>
      <c r="P10" s="134"/>
      <c r="Q10" s="134"/>
    </row>
    <row r="12" spans="1:17" ht="18.75" x14ac:dyDescent="0.3">
      <c r="A12" s="206" t="str">
        <f>"This sheet contains some top-line facts and figures for Internal Affairs cases closed in "&amp;$B$8&amp;"."</f>
        <v>This sheet contains some top-line facts and figures for Internal Affairs cases closed in Q2.</v>
      </c>
      <c r="B12" s="188"/>
      <c r="C12" s="188"/>
      <c r="D12" s="188"/>
      <c r="E12" s="188"/>
      <c r="F12" s="188"/>
      <c r="G12" s="188"/>
      <c r="H12" s="188"/>
      <c r="I12" s="188"/>
      <c r="J12" s="188"/>
      <c r="K12" s="188"/>
      <c r="L12" s="188"/>
      <c r="M12" s="188"/>
      <c r="N12" s="188"/>
      <c r="O12" s="188"/>
      <c r="P12" s="188"/>
      <c r="Q12" s="188"/>
    </row>
    <row r="13" spans="1:17" ht="18.75" x14ac:dyDescent="0.3">
      <c r="A13" s="206" t="s">
        <v>706</v>
      </c>
      <c r="B13" s="206"/>
      <c r="C13" s="206"/>
      <c r="D13" s="206"/>
      <c r="E13" s="206"/>
      <c r="F13" s="206"/>
      <c r="G13" s="206"/>
      <c r="H13" s="206"/>
      <c r="I13" s="206"/>
      <c r="J13" s="206"/>
      <c r="K13" s="206"/>
      <c r="L13" s="206"/>
      <c r="M13" s="206"/>
      <c r="N13" s="206"/>
      <c r="O13" s="206"/>
      <c r="P13" s="206"/>
      <c r="Q13" s="206"/>
    </row>
    <row r="15" spans="1:17" ht="40.5" customHeight="1" x14ac:dyDescent="0.25">
      <c r="A15" s="103"/>
      <c r="B15" s="103"/>
      <c r="C15" s="103"/>
      <c r="D15" s="103"/>
      <c r="E15" s="104"/>
      <c r="F15" s="210" t="s">
        <v>707</v>
      </c>
      <c r="G15" s="211"/>
      <c r="H15" s="212" t="s">
        <v>708</v>
      </c>
      <c r="I15" s="212"/>
      <c r="J15" s="212" t="s">
        <v>709</v>
      </c>
      <c r="K15" s="212"/>
      <c r="L15" s="212" t="s">
        <v>704</v>
      </c>
      <c r="M15" s="212"/>
      <c r="N15" s="103"/>
      <c r="O15" s="103"/>
      <c r="P15" s="103"/>
      <c r="Q15" s="103"/>
    </row>
    <row r="16" spans="1:17" ht="18.75" x14ac:dyDescent="0.3">
      <c r="C16" s="82"/>
      <c r="D16" s="82"/>
      <c r="E16" s="99" t="s">
        <v>658</v>
      </c>
      <c r="F16" s="213">
        <f t="shared" ref="F16:F24" si="0">COUNTIFS(PendingMSO,$E16,PendingCloseDate,"&gt;="&amp;$B$9,PendingCloseDate,"&lt;="&amp;$B$10) + COUNTIFS(OpenedMSO,$E16,OpenedCloseDate,"&gt;="&amp;$B$9,OpenedCloseDate,"&lt;="&amp;$B$10)</f>
        <v>0</v>
      </c>
      <c r="G16" s="214"/>
      <c r="H16" s="215">
        <f t="shared" ref="H16:H24" si="1">COUNTIFS(PendingMSO,$E16,PendingMSOMatch,"Yes",PendingCloseDate,"&gt;="&amp;$B$9,PendingCloseDate,"&lt;="&amp;$B$10) + COUNTIFS(OpenedMSO,$E16,OpenedMSOMatch,"Yes",OpenedCloseDate,"&gt;="&amp;$B$9,OpenedCloseDate,"&lt;="&amp;$B$10)</f>
        <v>0</v>
      </c>
      <c r="I16" s="215"/>
      <c r="J16" s="215">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5"/>
      <c r="L16" s="215">
        <f t="shared" ref="L16:L24" si="3">COUNTIFS(PendingMSO,$E16,PendingInternalDisposition, "&lt;&gt;Sustained", PendingCloseDate,"&gt;="&amp;$B$9,PendingCloseDate,"&lt;="&amp;$B$10) + COUNTIFS(OpenedMSO,$E16,OpenedInternalDisposition, "&lt;&gt;Sustained", OpenedCloseDate,"&gt;="&amp;$B$9,OpenedCloseDate,"&lt;="&amp;$B$10)</f>
        <v>0</v>
      </c>
      <c r="M16" s="215"/>
    </row>
    <row r="17" spans="3:16" ht="18.75" x14ac:dyDescent="0.3">
      <c r="C17" s="76"/>
      <c r="D17" s="76"/>
      <c r="E17" s="100" t="s">
        <v>651</v>
      </c>
      <c r="F17" s="207">
        <f t="shared" si="0"/>
        <v>2</v>
      </c>
      <c r="G17" s="208"/>
      <c r="H17" s="209">
        <f t="shared" si="1"/>
        <v>0</v>
      </c>
      <c r="I17" s="209"/>
      <c r="J17" s="209">
        <f t="shared" si="2"/>
        <v>0</v>
      </c>
      <c r="K17" s="209"/>
      <c r="L17" s="209">
        <f t="shared" si="3"/>
        <v>2</v>
      </c>
      <c r="M17" s="209"/>
    </row>
    <row r="18" spans="3:16" ht="18.75" x14ac:dyDescent="0.3">
      <c r="E18" s="101" t="s">
        <v>652</v>
      </c>
      <c r="F18" s="204">
        <f t="shared" si="0"/>
        <v>0</v>
      </c>
      <c r="G18" s="205"/>
      <c r="H18" s="206">
        <f t="shared" si="1"/>
        <v>0</v>
      </c>
      <c r="I18" s="206"/>
      <c r="J18" s="206">
        <f t="shared" si="2"/>
        <v>0</v>
      </c>
      <c r="K18" s="206"/>
      <c r="L18" s="206">
        <f t="shared" si="3"/>
        <v>0</v>
      </c>
      <c r="M18" s="206"/>
    </row>
    <row r="19" spans="3:16" ht="18.75" x14ac:dyDescent="0.3">
      <c r="C19" s="76"/>
      <c r="D19" s="76"/>
      <c r="E19" s="100" t="s">
        <v>653</v>
      </c>
      <c r="F19" s="207">
        <f t="shared" si="0"/>
        <v>0</v>
      </c>
      <c r="G19" s="208"/>
      <c r="H19" s="209">
        <f t="shared" si="1"/>
        <v>0</v>
      </c>
      <c r="I19" s="209"/>
      <c r="J19" s="209">
        <f t="shared" si="2"/>
        <v>0</v>
      </c>
      <c r="K19" s="209"/>
      <c r="L19" s="209">
        <f t="shared" si="3"/>
        <v>0</v>
      </c>
      <c r="M19" s="209"/>
    </row>
    <row r="20" spans="3:16" ht="18.75" x14ac:dyDescent="0.3">
      <c r="E20" s="101" t="s">
        <v>654</v>
      </c>
      <c r="F20" s="204">
        <f t="shared" si="0"/>
        <v>1</v>
      </c>
      <c r="G20" s="205"/>
      <c r="H20" s="206">
        <f t="shared" si="1"/>
        <v>0</v>
      </c>
      <c r="I20" s="206"/>
      <c r="J20" s="206">
        <f t="shared" si="2"/>
        <v>0</v>
      </c>
      <c r="K20" s="206"/>
      <c r="L20" s="206">
        <f t="shared" si="3"/>
        <v>1</v>
      </c>
      <c r="M20" s="206"/>
    </row>
    <row r="21" spans="3:16" ht="18.75" x14ac:dyDescent="0.3">
      <c r="C21" s="76"/>
      <c r="D21" s="76"/>
      <c r="E21" s="100" t="s">
        <v>655</v>
      </c>
      <c r="F21" s="207">
        <f t="shared" si="0"/>
        <v>0</v>
      </c>
      <c r="G21" s="208"/>
      <c r="H21" s="209">
        <f t="shared" si="1"/>
        <v>0</v>
      </c>
      <c r="I21" s="209"/>
      <c r="J21" s="209">
        <f t="shared" si="2"/>
        <v>0</v>
      </c>
      <c r="K21" s="209"/>
      <c r="L21" s="209">
        <f t="shared" si="3"/>
        <v>0</v>
      </c>
      <c r="M21" s="209"/>
    </row>
    <row r="22" spans="3:16" ht="18.75" x14ac:dyDescent="0.3">
      <c r="E22" s="101" t="s">
        <v>656</v>
      </c>
      <c r="F22" s="204">
        <f t="shared" si="0"/>
        <v>0</v>
      </c>
      <c r="G22" s="205"/>
      <c r="H22" s="206">
        <f t="shared" si="1"/>
        <v>0</v>
      </c>
      <c r="I22" s="206"/>
      <c r="J22" s="206">
        <f t="shared" si="2"/>
        <v>0</v>
      </c>
      <c r="K22" s="206"/>
      <c r="L22" s="206">
        <f t="shared" si="3"/>
        <v>0</v>
      </c>
      <c r="M22" s="206"/>
    </row>
    <row r="23" spans="3:16" ht="18.75" x14ac:dyDescent="0.3">
      <c r="C23" s="76"/>
      <c r="D23" s="76"/>
      <c r="E23" s="100" t="s">
        <v>5</v>
      </c>
      <c r="F23" s="207">
        <f t="shared" si="0"/>
        <v>0</v>
      </c>
      <c r="G23" s="208"/>
      <c r="H23" s="209">
        <f t="shared" si="1"/>
        <v>0</v>
      </c>
      <c r="I23" s="209"/>
      <c r="J23" s="209">
        <f t="shared" si="2"/>
        <v>0</v>
      </c>
      <c r="K23" s="209"/>
      <c r="L23" s="209">
        <f t="shared" si="3"/>
        <v>0</v>
      </c>
      <c r="M23" s="209"/>
    </row>
    <row r="24" spans="3:16" ht="18.75" x14ac:dyDescent="0.3">
      <c r="E24" s="101" t="s">
        <v>657</v>
      </c>
      <c r="F24" s="204">
        <f t="shared" si="0"/>
        <v>25</v>
      </c>
      <c r="G24" s="205"/>
      <c r="H24" s="206">
        <f t="shared" si="1"/>
        <v>0</v>
      </c>
      <c r="I24" s="206"/>
      <c r="J24" s="206">
        <f t="shared" si="2"/>
        <v>0</v>
      </c>
      <c r="K24" s="206"/>
      <c r="L24" s="206">
        <f t="shared" si="3"/>
        <v>17</v>
      </c>
      <c r="M24" s="206"/>
    </row>
    <row r="25" spans="3:16" ht="18.75" x14ac:dyDescent="0.3">
      <c r="C25" s="87"/>
      <c r="D25" s="87"/>
      <c r="E25" s="102" t="s">
        <v>615</v>
      </c>
      <c r="F25" s="220">
        <f>SUM(F16:F24)</f>
        <v>28</v>
      </c>
      <c r="G25" s="221"/>
      <c r="H25" s="222">
        <f t="shared" ref="H25" si="4">SUM(H16:H24)</f>
        <v>0</v>
      </c>
      <c r="I25" s="222"/>
      <c r="J25" s="222">
        <f>SUM(J16:J24)</f>
        <v>0</v>
      </c>
      <c r="K25" s="222"/>
      <c r="L25" s="222">
        <f>SUM(L16:L24)</f>
        <v>20</v>
      </c>
      <c r="M25" s="222"/>
    </row>
    <row r="28" spans="3:16" ht="21" x14ac:dyDescent="0.35">
      <c r="F28" s="223" t="str">
        <f>"Distribution of sources for complaints closed in "&amp;$B$8</f>
        <v>Distribution of sources for complaints closed in Q2</v>
      </c>
      <c r="G28" s="223"/>
      <c r="H28" s="223"/>
      <c r="I28" s="223"/>
      <c r="J28" s="223"/>
      <c r="K28" s="223"/>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4" t="s">
        <v>26</v>
      </c>
      <c r="G30" s="224"/>
      <c r="H30" s="225" t="s">
        <v>28</v>
      </c>
      <c r="I30" s="225"/>
      <c r="J30" s="224" t="s">
        <v>27</v>
      </c>
      <c r="K30" s="224"/>
      <c r="L30" s="115"/>
      <c r="M30" s="115"/>
      <c r="N30" s="115"/>
      <c r="O30" s="115"/>
      <c r="P30" s="115"/>
    </row>
    <row r="31" spans="3:16" ht="18.75" x14ac:dyDescent="0.3">
      <c r="E31" s="135" t="s">
        <v>710</v>
      </c>
      <c r="F31" s="213">
        <f>COUNTIFS(PendingComplaintSource, F30, PendingCloseDate,"&gt;="&amp;$B$9,PendingCloseDate,"&lt;="&amp;$B$10) + COUNTIFS(OpenedComplaintSource, F30, OpenedCloseDate,"&gt;="&amp;$B$9,OpenedCloseDate,"&lt;="&amp;$B$10)</f>
        <v>0</v>
      </c>
      <c r="G31" s="215"/>
      <c r="H31" s="226">
        <f>COUNTIFS(PendingComplaintSource, H30, PendingCloseDate,"&gt;="&amp;$B$9,PendingCloseDate,"&lt;="&amp;$B$10) + COUNTIFS(OpenedComplaintSource, H30, OpenedCloseDate,"&gt;="&amp;$B$9,OpenedCloseDate,"&lt;="&amp;$B$10)</f>
        <v>10</v>
      </c>
      <c r="I31" s="226"/>
      <c r="J31" s="215">
        <f>COUNTIFS(PendingComplaintSource, J30, PendingCloseDate,"&gt;="&amp;$B$9,PendingCloseDate,"&lt;="&amp;$B$10) + COUNTIFS(OpenedComplaintSource, J30, OpenedCloseDate,"&gt;="&amp;$B$9,OpenedCloseDate,"&lt;="&amp;$B$10)</f>
        <v>17</v>
      </c>
      <c r="K31" s="214"/>
      <c r="L31" s="115"/>
      <c r="M31" s="115"/>
      <c r="N31" s="115"/>
      <c r="O31" s="115"/>
      <c r="P31" s="115"/>
    </row>
    <row r="32" spans="3:16" ht="18.75" x14ac:dyDescent="0.3">
      <c r="E32" s="136" t="s">
        <v>711</v>
      </c>
      <c r="F32" s="216">
        <f t="shared" ref="F32" si="5">IF(SUM($F31:$J31)=0, "", F31/SUM($F31:$J31))</f>
        <v>0</v>
      </c>
      <c r="G32" s="217"/>
      <c r="H32" s="218">
        <f t="shared" ref="H32" si="6">IF(SUM($F31:$J31)=0, "", H31/SUM($F31:$J31))</f>
        <v>0.37037037037037035</v>
      </c>
      <c r="I32" s="218"/>
      <c r="J32" s="217">
        <f>IF(SUM($F31:$J31)=0, "", J31/SUM($F31:$J31))</f>
        <v>0.62962962962962965</v>
      </c>
      <c r="K32" s="219"/>
    </row>
    <row r="33" spans="1:17" ht="15.75" thickBot="1" x14ac:dyDescent="0.3"/>
    <row r="34" spans="1:17" ht="36.75" customHeight="1" x14ac:dyDescent="0.3">
      <c r="C34" s="245" t="str">
        <f>"Frequency of discipline by type for complaints closed in "&amp;$B$8</f>
        <v>Frequency of discipline by type for complaints closed in Q2</v>
      </c>
      <c r="D34" s="245"/>
      <c r="E34" s="245"/>
      <c r="F34" s="245"/>
      <c r="G34" s="111"/>
      <c r="I34" s="242" t="str">
        <f>$B$8&amp;" Summary"</f>
        <v>Q2 Summary</v>
      </c>
      <c r="J34" s="242"/>
      <c r="K34" s="242"/>
      <c r="M34" s="233" t="s">
        <v>625</v>
      </c>
      <c r="N34" s="234"/>
      <c r="O34" s="234"/>
      <c r="P34" s="235"/>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6</v>
      </c>
      <c r="I35" s="227" t="s">
        <v>756</v>
      </c>
      <c r="J35" s="228"/>
      <c r="K35" s="231">
        <f>SUM($B$67:$D$67)</f>
        <v>32</v>
      </c>
      <c r="M35" s="236"/>
      <c r="N35" s="212"/>
      <c r="O35" s="212"/>
      <c r="P35" s="237"/>
    </row>
    <row r="36" spans="1:17" ht="18.75" x14ac:dyDescent="0.3">
      <c r="B36" s="76"/>
      <c r="C36" s="76"/>
      <c r="D36" s="76"/>
      <c r="E36" s="106"/>
      <c r="F36" s="100" t="s">
        <v>664</v>
      </c>
      <c r="G36" s="106">
        <f t="shared" si="7"/>
        <v>0</v>
      </c>
      <c r="I36" s="229"/>
      <c r="J36" s="230"/>
      <c r="K36" s="232"/>
      <c r="M36" s="236"/>
      <c r="N36" s="212"/>
      <c r="O36" s="212"/>
      <c r="P36" s="237"/>
    </row>
    <row r="37" spans="1:17" ht="18.75" customHeight="1" x14ac:dyDescent="0.3">
      <c r="E37" s="105"/>
      <c r="F37" s="101" t="s">
        <v>665</v>
      </c>
      <c r="G37" s="105">
        <f t="shared" si="7"/>
        <v>0</v>
      </c>
      <c r="I37" s="246" t="s">
        <v>643</v>
      </c>
      <c r="J37" s="247"/>
      <c r="K37" s="121">
        <f>SUM($E$67:$G$67)</f>
        <v>44</v>
      </c>
      <c r="M37" s="236"/>
      <c r="N37" s="212"/>
      <c r="O37" s="212"/>
      <c r="P37" s="237"/>
    </row>
    <row r="38" spans="1:17" ht="18.75" x14ac:dyDescent="0.3">
      <c r="B38" s="76"/>
      <c r="C38" s="76"/>
      <c r="D38" s="76"/>
      <c r="E38" s="106"/>
      <c r="F38" s="100" t="s">
        <v>666</v>
      </c>
      <c r="G38" s="106">
        <f t="shared" si="7"/>
        <v>1</v>
      </c>
      <c r="I38" s="206" t="s">
        <v>622</v>
      </c>
      <c r="J38" s="205"/>
      <c r="K38" s="122">
        <f>$B$82</f>
        <v>28</v>
      </c>
      <c r="M38" s="236"/>
      <c r="N38" s="212"/>
      <c r="O38" s="212"/>
      <c r="P38" s="237"/>
    </row>
    <row r="39" spans="1:17" ht="18.75" x14ac:dyDescent="0.3">
      <c r="E39" s="105"/>
      <c r="F39" s="101" t="s">
        <v>667</v>
      </c>
      <c r="G39" s="105">
        <f t="shared" si="7"/>
        <v>0</v>
      </c>
      <c r="I39" s="209" t="s">
        <v>623</v>
      </c>
      <c r="J39" s="208"/>
      <c r="K39" s="121">
        <f>COUNTIFS(OpenedInternalDisposition, "Sustained", OpenedCloseDate,"&gt;="&amp;$B$9, OpenedCloseDate, "&lt;="&amp;$B$10, OpenedStatus, "Closed")+COUNTIFS(PendingInternalDisposition, "Sustained", PendingCloseDate, "&gt;="&amp;$B$9, PendingCloseDate, "&lt;="&amp;$B$10, PendingStatus,"Closed")</f>
        <v>8</v>
      </c>
      <c r="M39" s="236"/>
      <c r="N39" s="212"/>
      <c r="O39" s="212"/>
      <c r="P39" s="237"/>
    </row>
    <row r="40" spans="1:17" ht="18.75" x14ac:dyDescent="0.3">
      <c r="B40" s="76"/>
      <c r="C40" s="76"/>
      <c r="D40" s="76"/>
      <c r="E40" s="106"/>
      <c r="F40" s="100" t="s">
        <v>668</v>
      </c>
      <c r="G40" s="106">
        <f t="shared" si="7"/>
        <v>0</v>
      </c>
      <c r="I40" s="206" t="s">
        <v>618</v>
      </c>
      <c r="J40" s="205"/>
      <c r="K40" s="122">
        <f>COUNTIFS(PendingInternalDisposition, "&lt;&gt;Sustained", PendingCloseDate, "&gt;="&amp;$B$9, PendingCloseDate, "&lt;="&amp;$B$10, PendingStatus, "Closed")+COUNTIFS(OpenedInternalDisposition, "&lt;&gt;Sustained", OpenedCloseDate, "&gt;="&amp;$B$9, OpenedCloseDate, "&lt;="&amp;$B$10, OpenedStatus, "Closed")</f>
        <v>20</v>
      </c>
      <c r="M40" s="236"/>
      <c r="N40" s="212"/>
      <c r="O40" s="212"/>
      <c r="P40" s="237"/>
    </row>
    <row r="41" spans="1:17" ht="18.75" x14ac:dyDescent="0.3">
      <c r="E41" s="105"/>
      <c r="F41" s="101" t="s">
        <v>693</v>
      </c>
      <c r="G41" s="105">
        <f t="shared" si="7"/>
        <v>0</v>
      </c>
      <c r="I41" s="209" t="s">
        <v>644</v>
      </c>
      <c r="J41" s="208"/>
      <c r="K41" s="121">
        <f ca="1">COUNTIFS(PendingStatus, "Closed", PendingCloseDate, "&gt;="&amp;$B$9, PendingCloseDate, "&lt;="&amp;$B$10, PendingLengthOfCase, "&gt;180") + COUNTIFS(OpenedStatus, "Closed", OpenedCloseDate, "&gt;="&amp;$B$9, OpenedCloseDate, "&lt;="&amp;$B$10, OpenedLengthOfCase, "&gt;180")</f>
        <v>0</v>
      </c>
      <c r="M41" s="236"/>
      <c r="N41" s="212"/>
      <c r="O41" s="212"/>
      <c r="P41" s="237"/>
    </row>
    <row r="42" spans="1:17" ht="18.75" customHeight="1" x14ac:dyDescent="0.3">
      <c r="B42" s="76"/>
      <c r="C42" s="76"/>
      <c r="D42" s="76"/>
      <c r="E42" s="106"/>
      <c r="F42" s="100" t="s">
        <v>669</v>
      </c>
      <c r="G42" s="106">
        <f t="shared" si="7"/>
        <v>1</v>
      </c>
      <c r="I42" s="229" t="str">
        <f>"Total Pending  at end of "&amp;$B$8</f>
        <v>Total Pending  at end of Q2</v>
      </c>
      <c r="J42" s="230"/>
      <c r="K42" s="232">
        <f>(SUM(K35:K37))-K38</f>
        <v>48</v>
      </c>
      <c r="M42" s="236"/>
      <c r="N42" s="212"/>
      <c r="O42" s="212"/>
      <c r="P42" s="237"/>
    </row>
    <row r="43" spans="1:17" ht="18.75" x14ac:dyDescent="0.3">
      <c r="E43" s="105"/>
      <c r="F43" s="101" t="s">
        <v>670</v>
      </c>
      <c r="G43" s="105">
        <f t="shared" si="7"/>
        <v>0</v>
      </c>
      <c r="I43" s="229"/>
      <c r="J43" s="230"/>
      <c r="K43" s="232"/>
      <c r="M43" s="236"/>
      <c r="N43" s="212"/>
      <c r="O43" s="212"/>
      <c r="P43" s="237"/>
    </row>
    <row r="44" spans="1:17" ht="19.5" thickBot="1" x14ac:dyDescent="0.35">
      <c r="B44" s="76"/>
      <c r="C44" s="76"/>
      <c r="D44" s="76"/>
      <c r="E44" s="106"/>
      <c r="F44" s="100" t="s">
        <v>671</v>
      </c>
      <c r="G44" s="106">
        <f t="shared" si="7"/>
        <v>0</v>
      </c>
      <c r="I44" s="82"/>
      <c r="J44" s="82"/>
      <c r="K44" s="82"/>
      <c r="M44" s="238"/>
      <c r="N44" s="239"/>
      <c r="O44" s="239"/>
      <c r="P44" s="240"/>
    </row>
    <row r="45" spans="1:17" ht="18.75" x14ac:dyDescent="0.3">
      <c r="B45" s="82"/>
      <c r="C45" s="82"/>
      <c r="D45" s="82"/>
      <c r="E45" s="82"/>
      <c r="F45" s="107" t="s">
        <v>615</v>
      </c>
      <c r="G45" s="108">
        <f>SUM(G35:G44)</f>
        <v>8</v>
      </c>
    </row>
    <row r="48" spans="1:17" x14ac:dyDescent="0.25">
      <c r="A48" s="1"/>
      <c r="K48" s="189" t="s">
        <v>33</v>
      </c>
      <c r="L48" s="189"/>
      <c r="M48" s="248" t="str">
        <f>'Start Here'!C$13</f>
        <v>Trenton Police Department</v>
      </c>
      <c r="N48" s="248"/>
      <c r="O48" s="248"/>
      <c r="P48" s="248"/>
      <c r="Q48" s="248"/>
    </row>
    <row r="49" spans="1:31" x14ac:dyDescent="0.25">
      <c r="A49" s="1"/>
      <c r="K49" s="189" t="s">
        <v>34</v>
      </c>
      <c r="L49" s="189"/>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9" t="str">
        <f>$B$8&amp;": Cases Opened and Closed, All Allegations"</f>
        <v>Q2: Cases Opened and Closed, All Allegations</v>
      </c>
      <c r="B52" s="159"/>
      <c r="C52" s="159"/>
      <c r="D52" s="159"/>
      <c r="E52" s="159"/>
      <c r="F52" s="159"/>
      <c r="G52" s="159"/>
      <c r="H52" s="159"/>
      <c r="I52" s="159"/>
      <c r="J52" s="159"/>
      <c r="K52" s="159"/>
      <c r="L52" s="159"/>
      <c r="M52" s="159"/>
      <c r="N52" s="159"/>
      <c r="O52" s="159"/>
      <c r="P52" s="159"/>
      <c r="Q52" s="159"/>
    </row>
    <row r="53" spans="1:31" ht="14.65" customHeight="1" x14ac:dyDescent="0.25">
      <c r="A53" s="159"/>
      <c r="B53" s="159"/>
      <c r="C53" s="159"/>
      <c r="D53" s="159"/>
      <c r="E53" s="159"/>
      <c r="F53" s="159"/>
      <c r="G53" s="159"/>
      <c r="H53" s="159"/>
      <c r="I53" s="159"/>
      <c r="J53" s="159"/>
      <c r="K53" s="159"/>
      <c r="L53" s="159"/>
      <c r="M53" s="159"/>
      <c r="N53" s="159"/>
      <c r="O53" s="159"/>
      <c r="P53" s="159"/>
      <c r="Q53" s="159"/>
    </row>
    <row r="54" spans="1:31" ht="21" x14ac:dyDescent="0.25">
      <c r="A54" s="172" t="s">
        <v>714</v>
      </c>
      <c r="B54" s="172"/>
      <c r="C54" s="172"/>
      <c r="D54" s="172"/>
      <c r="E54" s="172"/>
      <c r="F54" s="172"/>
      <c r="G54" s="172"/>
      <c r="H54" s="172"/>
      <c r="I54" s="172"/>
      <c r="J54" s="172"/>
      <c r="K54" s="45"/>
      <c r="L54" s="45"/>
      <c r="M54" s="45"/>
      <c r="N54" s="45"/>
      <c r="O54" s="45"/>
      <c r="P54" s="45"/>
      <c r="Q54" s="45"/>
    </row>
    <row r="55" spans="1:31" ht="15.75" thickBot="1" x14ac:dyDescent="0.3">
      <c r="B55" s="160" t="s">
        <v>25</v>
      </c>
      <c r="C55" s="160"/>
      <c r="D55" s="160"/>
      <c r="E55" s="160"/>
      <c r="F55" s="160"/>
      <c r="G55" s="160"/>
      <c r="H55" s="160"/>
      <c r="I55" s="160"/>
      <c r="J55" s="160"/>
      <c r="K55" s="27"/>
      <c r="L55" s="27"/>
      <c r="M55" s="27"/>
      <c r="N55" s="27"/>
      <c r="O55" s="27"/>
    </row>
    <row r="56" spans="1:31" ht="26.25" customHeight="1" x14ac:dyDescent="0.25">
      <c r="B56" s="161" t="s">
        <v>757</v>
      </c>
      <c r="C56" s="161"/>
      <c r="D56" s="161"/>
      <c r="E56" s="162" t="s">
        <v>624</v>
      </c>
      <c r="F56" s="161"/>
      <c r="G56" s="161"/>
      <c r="H56" s="157" t="s">
        <v>646</v>
      </c>
      <c r="I56" s="158"/>
      <c r="J56" s="158"/>
      <c r="K56" s="27"/>
      <c r="L56" s="27"/>
      <c r="N56" s="163" t="s">
        <v>716</v>
      </c>
      <c r="O56" s="164"/>
      <c r="P56" s="165"/>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6"/>
      <c r="O57" s="167"/>
      <c r="P57" s="168"/>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1</v>
      </c>
      <c r="C58" s="29">
        <f t="shared" si="8"/>
        <v>0</v>
      </c>
      <c r="D58" s="29">
        <f t="shared" si="8"/>
        <v>0</v>
      </c>
      <c r="E58" s="35">
        <f t="shared" ref="E58:G66" si="9">COUNTIFS(OpenedMSO, $A58, OpenedComplaintSource, E$57, OpenedComplaintReceived, "&gt;="&amp;$B$9, OpenedComplaintReceived,"&lt;="&amp;$B$10)</f>
        <v>1</v>
      </c>
      <c r="F58" s="29">
        <f t="shared" si="9"/>
        <v>0</v>
      </c>
      <c r="G58" s="29">
        <f t="shared" si="9"/>
        <v>0</v>
      </c>
      <c r="H58" s="35">
        <f t="shared" ref="H58:H66" si="10">IF(E58=0,"",(SUMIFS(OpenedNInitial,OpenedMSO,$A58,OpenedComplaintSource,H$57,OpenedComplaintReceived,"&gt;="&amp;$B$9,OpenedComplaintReceived,"&lt;="&amp;$B$10)/E58))</f>
        <v>1</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6"/>
      <c r="O58" s="167"/>
      <c r="P58" s="168"/>
    </row>
    <row r="59" spans="1:31" x14ac:dyDescent="0.25">
      <c r="A59" s="95" t="s">
        <v>651</v>
      </c>
      <c r="B59" s="30">
        <f t="shared" si="8"/>
        <v>2</v>
      </c>
      <c r="C59" s="30">
        <f t="shared" si="8"/>
        <v>1</v>
      </c>
      <c r="D59" s="30">
        <f t="shared" si="8"/>
        <v>0</v>
      </c>
      <c r="E59" s="36">
        <f t="shared" si="9"/>
        <v>1</v>
      </c>
      <c r="F59" s="30">
        <f t="shared" si="9"/>
        <v>2</v>
      </c>
      <c r="G59" s="30">
        <f t="shared" si="9"/>
        <v>0</v>
      </c>
      <c r="H59" s="36">
        <f t="shared" si="10"/>
        <v>1</v>
      </c>
      <c r="I59" s="30">
        <f t="shared" si="11"/>
        <v>1</v>
      </c>
      <c r="J59" s="30" t="str">
        <f t="shared" si="12"/>
        <v/>
      </c>
      <c r="K59" s="29"/>
      <c r="L59" s="29"/>
      <c r="N59" s="166"/>
      <c r="O59" s="167"/>
      <c r="P59" s="168"/>
    </row>
    <row r="60" spans="1:31" x14ac:dyDescent="0.25">
      <c r="A60" s="94" t="s">
        <v>652</v>
      </c>
      <c r="B60" s="29">
        <f t="shared" si="8"/>
        <v>0</v>
      </c>
      <c r="C60" s="29">
        <f t="shared" si="8"/>
        <v>0</v>
      </c>
      <c r="D60" s="29">
        <f t="shared" si="8"/>
        <v>0</v>
      </c>
      <c r="E60" s="35">
        <f t="shared" si="9"/>
        <v>1</v>
      </c>
      <c r="F60" s="29">
        <f t="shared" si="9"/>
        <v>2</v>
      </c>
      <c r="G60" s="29">
        <f t="shared" si="9"/>
        <v>0</v>
      </c>
      <c r="H60" s="35">
        <f t="shared" si="10"/>
        <v>2</v>
      </c>
      <c r="I60" s="29">
        <f t="shared" si="11"/>
        <v>1</v>
      </c>
      <c r="J60" s="29" t="str">
        <f t="shared" si="12"/>
        <v/>
      </c>
      <c r="K60" s="29"/>
      <c r="L60" s="29"/>
      <c r="N60" s="166"/>
      <c r="O60" s="167"/>
      <c r="P60" s="168"/>
    </row>
    <row r="61" spans="1:31" x14ac:dyDescent="0.25">
      <c r="A61" s="95" t="s">
        <v>653</v>
      </c>
      <c r="B61" s="30">
        <f t="shared" si="8"/>
        <v>0</v>
      </c>
      <c r="C61" s="30">
        <f t="shared" si="8"/>
        <v>0</v>
      </c>
      <c r="D61" s="30">
        <f t="shared" si="8"/>
        <v>0</v>
      </c>
      <c r="E61" s="36">
        <f t="shared" si="9"/>
        <v>1</v>
      </c>
      <c r="F61" s="30">
        <f t="shared" si="9"/>
        <v>1</v>
      </c>
      <c r="G61" s="30">
        <f t="shared" si="9"/>
        <v>0</v>
      </c>
      <c r="H61" s="36">
        <f t="shared" si="10"/>
        <v>1</v>
      </c>
      <c r="I61" s="30">
        <f t="shared" si="11"/>
        <v>1</v>
      </c>
      <c r="J61" s="30" t="str">
        <f t="shared" si="12"/>
        <v/>
      </c>
      <c r="K61" s="29"/>
      <c r="L61" s="29"/>
      <c r="N61" s="166"/>
      <c r="O61" s="167"/>
      <c r="P61" s="168"/>
    </row>
    <row r="62" spans="1:31" x14ac:dyDescent="0.25">
      <c r="A62" s="94" t="s">
        <v>654</v>
      </c>
      <c r="B62" s="29">
        <f t="shared" si="8"/>
        <v>0</v>
      </c>
      <c r="C62" s="29">
        <f t="shared" si="8"/>
        <v>0</v>
      </c>
      <c r="D62" s="29">
        <f t="shared" si="8"/>
        <v>0</v>
      </c>
      <c r="E62" s="35">
        <f t="shared" si="9"/>
        <v>0</v>
      </c>
      <c r="F62" s="29">
        <f t="shared" si="9"/>
        <v>1</v>
      </c>
      <c r="G62" s="29">
        <f t="shared" si="9"/>
        <v>0</v>
      </c>
      <c r="H62" s="35" t="str">
        <f t="shared" si="10"/>
        <v/>
      </c>
      <c r="I62" s="29">
        <f t="shared" si="11"/>
        <v>1</v>
      </c>
      <c r="J62" s="29" t="str">
        <f t="shared" si="12"/>
        <v/>
      </c>
      <c r="K62" s="29"/>
      <c r="L62" s="29"/>
      <c r="N62" s="166"/>
      <c r="O62" s="167"/>
      <c r="P62" s="168"/>
    </row>
    <row r="63" spans="1:31" x14ac:dyDescent="0.25">
      <c r="A63" s="95" t="s">
        <v>655</v>
      </c>
      <c r="B63" s="30">
        <f t="shared" si="8"/>
        <v>0</v>
      </c>
      <c r="C63" s="30">
        <f t="shared" si="8"/>
        <v>1</v>
      </c>
      <c r="D63" s="30">
        <f t="shared" si="8"/>
        <v>0</v>
      </c>
      <c r="E63" s="36">
        <f t="shared" si="9"/>
        <v>0</v>
      </c>
      <c r="F63" s="30">
        <f t="shared" si="9"/>
        <v>0</v>
      </c>
      <c r="G63" s="30">
        <f t="shared" si="9"/>
        <v>0</v>
      </c>
      <c r="H63" s="36" t="str">
        <f t="shared" si="10"/>
        <v/>
      </c>
      <c r="I63" s="30" t="str">
        <f t="shared" si="11"/>
        <v/>
      </c>
      <c r="J63" s="30" t="str">
        <f t="shared" si="12"/>
        <v/>
      </c>
      <c r="K63" s="29"/>
      <c r="L63" s="29"/>
      <c r="N63" s="166"/>
      <c r="O63" s="167"/>
      <c r="P63" s="168"/>
    </row>
    <row r="64" spans="1:31" x14ac:dyDescent="0.25">
      <c r="A64" s="94" t="s">
        <v>656</v>
      </c>
      <c r="B64" s="29">
        <f t="shared" si="8"/>
        <v>0</v>
      </c>
      <c r="C64" s="29">
        <f t="shared" si="8"/>
        <v>1</v>
      </c>
      <c r="D64" s="29">
        <f t="shared" si="8"/>
        <v>0</v>
      </c>
      <c r="E64" s="35">
        <f t="shared" si="9"/>
        <v>0</v>
      </c>
      <c r="F64" s="29">
        <f t="shared" si="9"/>
        <v>0</v>
      </c>
      <c r="G64" s="29">
        <f t="shared" si="9"/>
        <v>0</v>
      </c>
      <c r="H64" s="35" t="str">
        <f t="shared" si="10"/>
        <v/>
      </c>
      <c r="I64" s="29" t="str">
        <f t="shared" si="11"/>
        <v/>
      </c>
      <c r="J64" s="29" t="str">
        <f t="shared" si="12"/>
        <v/>
      </c>
      <c r="K64" s="29"/>
      <c r="L64" s="29"/>
      <c r="M64" s="29"/>
      <c r="N64" s="166"/>
      <c r="O64" s="167"/>
      <c r="P64" s="168"/>
    </row>
    <row r="65" spans="1:31" x14ac:dyDescent="0.25">
      <c r="A65" s="95" t="s">
        <v>5</v>
      </c>
      <c r="B65" s="30">
        <f t="shared" si="8"/>
        <v>0</v>
      </c>
      <c r="C65" s="30">
        <f t="shared" si="8"/>
        <v>2</v>
      </c>
      <c r="D65" s="30">
        <f t="shared" si="8"/>
        <v>0</v>
      </c>
      <c r="E65" s="36">
        <f t="shared" si="9"/>
        <v>0</v>
      </c>
      <c r="F65" s="30">
        <f t="shared" si="9"/>
        <v>0</v>
      </c>
      <c r="G65" s="30">
        <f t="shared" si="9"/>
        <v>0</v>
      </c>
      <c r="H65" s="36" t="str">
        <f t="shared" si="10"/>
        <v/>
      </c>
      <c r="I65" s="30" t="str">
        <f t="shared" si="11"/>
        <v/>
      </c>
      <c r="J65" s="30" t="str">
        <f t="shared" si="12"/>
        <v/>
      </c>
      <c r="K65" s="29"/>
      <c r="L65" s="29"/>
      <c r="M65" s="29"/>
      <c r="N65" s="166"/>
      <c r="O65" s="167"/>
      <c r="P65" s="168"/>
    </row>
    <row r="66" spans="1:31" ht="15.75" thickBot="1" x14ac:dyDescent="0.3">
      <c r="A66" s="96" t="s">
        <v>657</v>
      </c>
      <c r="B66" s="29">
        <f t="shared" si="8"/>
        <v>16</v>
      </c>
      <c r="C66" s="29">
        <f t="shared" si="8"/>
        <v>8</v>
      </c>
      <c r="D66" s="29">
        <f t="shared" si="8"/>
        <v>0</v>
      </c>
      <c r="E66" s="35">
        <f t="shared" si="9"/>
        <v>15</v>
      </c>
      <c r="F66" s="29">
        <f t="shared" si="9"/>
        <v>19</v>
      </c>
      <c r="G66" s="29">
        <f t="shared" si="9"/>
        <v>0</v>
      </c>
      <c r="H66" s="35">
        <f t="shared" si="10"/>
        <v>1</v>
      </c>
      <c r="I66" s="29">
        <f t="shared" si="11"/>
        <v>1</v>
      </c>
      <c r="J66" s="29" t="str">
        <f t="shared" si="12"/>
        <v/>
      </c>
      <c r="K66" s="29"/>
      <c r="L66" s="29"/>
      <c r="M66" s="29"/>
      <c r="N66" s="169"/>
      <c r="O66" s="170"/>
      <c r="P66" s="171"/>
    </row>
    <row r="67" spans="1:31" x14ac:dyDescent="0.25">
      <c r="A67" s="98" t="s">
        <v>615</v>
      </c>
      <c r="B67" s="43">
        <f>SUM(B58:B66)</f>
        <v>19</v>
      </c>
      <c r="C67" s="43">
        <f t="shared" ref="C67:D67" si="13">SUM(C58:C66)</f>
        <v>13</v>
      </c>
      <c r="D67" s="43">
        <f t="shared" si="13"/>
        <v>0</v>
      </c>
      <c r="E67" s="39">
        <f>SUM(E58:E66)</f>
        <v>19</v>
      </c>
      <c r="F67" s="43">
        <f>SUM(F58:F66)</f>
        <v>25</v>
      </c>
      <c r="G67" s="43">
        <f>SUM(G58:G66)</f>
        <v>0</v>
      </c>
      <c r="H67" s="39">
        <f>IF(E67=0,"",(SUMIFS(OpenedNInitial,OpenedComplaintSource,H$57,OpenedComplaintReceived,"&gt;="&amp;$B$9,OpenedComplaintReceived,"&lt;="&amp;$B$10)/E67))</f>
        <v>1.0526315789473684</v>
      </c>
      <c r="I67" s="43">
        <f>IF(F67=0,"",(SUMIFS(OpenedNInitial,OpenedComplaintSource,I$57,OpenedComplaintReceived,"&gt;="&amp;$B$9,OpenedComplaintReceived,"&lt;="&amp;$B$10)/F67))</f>
        <v>1</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2" t="s">
        <v>715</v>
      </c>
      <c r="B70" s="172"/>
      <c r="C70" s="172"/>
      <c r="D70" s="172"/>
      <c r="E70" s="172"/>
      <c r="F70" s="172"/>
      <c r="G70" s="172"/>
      <c r="H70" s="172"/>
      <c r="I70" s="172"/>
      <c r="J70" s="172"/>
      <c r="K70" s="172"/>
      <c r="L70" s="172"/>
      <c r="M70" s="172"/>
      <c r="N70" s="172"/>
      <c r="O70" s="172"/>
      <c r="P70" s="172"/>
      <c r="Q70" s="172"/>
    </row>
    <row r="71" spans="1:31" x14ac:dyDescent="0.25">
      <c r="B71" s="181" t="s">
        <v>634</v>
      </c>
      <c r="C71" s="160"/>
      <c r="D71" s="182"/>
      <c r="E71" s="181" t="s">
        <v>25</v>
      </c>
      <c r="F71" s="160"/>
      <c r="G71" s="182"/>
      <c r="H71" s="181" t="s">
        <v>614</v>
      </c>
      <c r="I71" s="160"/>
      <c r="J71" s="160"/>
      <c r="K71" s="182"/>
      <c r="L71" s="181" t="s">
        <v>605</v>
      </c>
      <c r="M71" s="160"/>
      <c r="N71" s="160"/>
      <c r="O71" s="160"/>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0</v>
      </c>
      <c r="N73" s="29">
        <f t="shared" si="19"/>
        <v>0</v>
      </c>
      <c r="O73" s="29">
        <f t="shared" si="19"/>
        <v>0</v>
      </c>
    </row>
    <row r="74" spans="1:31" x14ac:dyDescent="0.25">
      <c r="A74" s="2" t="s">
        <v>651</v>
      </c>
      <c r="B74" s="36">
        <f t="shared" si="14"/>
        <v>2</v>
      </c>
      <c r="C74" s="30">
        <f t="shared" ca="1" si="15"/>
        <v>35</v>
      </c>
      <c r="D74" s="30">
        <f t="shared" si="16"/>
        <v>0</v>
      </c>
      <c r="E74" s="36">
        <f t="shared" si="17"/>
        <v>1</v>
      </c>
      <c r="F74" s="30">
        <f t="shared" si="17"/>
        <v>1</v>
      </c>
      <c r="G74" s="30">
        <f t="shared" si="17"/>
        <v>0</v>
      </c>
      <c r="H74" s="36">
        <f t="shared" si="18"/>
        <v>0</v>
      </c>
      <c r="I74" s="30">
        <f t="shared" si="18"/>
        <v>0</v>
      </c>
      <c r="J74" s="30">
        <f t="shared" si="18"/>
        <v>0</v>
      </c>
      <c r="K74" s="31">
        <f t="shared" si="18"/>
        <v>0</v>
      </c>
      <c r="L74" s="36">
        <f t="shared" si="19"/>
        <v>1</v>
      </c>
      <c r="M74" s="30">
        <f t="shared" si="19"/>
        <v>0</v>
      </c>
      <c r="N74" s="30">
        <f t="shared" si="19"/>
        <v>1</v>
      </c>
      <c r="O74" s="30">
        <f t="shared" si="19"/>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19"/>
        <v>0</v>
      </c>
      <c r="O75" s="29">
        <f t="shared" si="19"/>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19"/>
        <v>0</v>
      </c>
      <c r="O76" s="30">
        <f t="shared" si="19"/>
        <v>0</v>
      </c>
    </row>
    <row r="77" spans="1:31" x14ac:dyDescent="0.25">
      <c r="A77" s="1" t="s">
        <v>654</v>
      </c>
      <c r="B77" s="35">
        <f t="shared" si="14"/>
        <v>1</v>
      </c>
      <c r="C77" s="29">
        <f t="shared" ca="1" si="15"/>
        <v>49</v>
      </c>
      <c r="D77" s="29">
        <f t="shared" si="16"/>
        <v>0</v>
      </c>
      <c r="E77" s="35">
        <f t="shared" si="17"/>
        <v>0</v>
      </c>
      <c r="F77" s="29">
        <f t="shared" si="17"/>
        <v>1</v>
      </c>
      <c r="G77" s="29">
        <f t="shared" si="17"/>
        <v>0</v>
      </c>
      <c r="H77" s="35">
        <f t="shared" si="18"/>
        <v>0</v>
      </c>
      <c r="I77" s="29">
        <f t="shared" si="18"/>
        <v>0</v>
      </c>
      <c r="J77" s="29">
        <f t="shared" si="18"/>
        <v>0</v>
      </c>
      <c r="K77" s="51">
        <f t="shared" si="18"/>
        <v>0</v>
      </c>
      <c r="L77" s="35">
        <f t="shared" si="19"/>
        <v>1</v>
      </c>
      <c r="M77" s="29">
        <f t="shared" si="19"/>
        <v>0</v>
      </c>
      <c r="N77" s="29">
        <f t="shared" si="19"/>
        <v>0</v>
      </c>
      <c r="O77" s="29">
        <f t="shared" si="19"/>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19"/>
        <v>0</v>
      </c>
      <c r="O78" s="30">
        <f t="shared" si="19"/>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19"/>
        <v>0</v>
      </c>
      <c r="O80" s="30">
        <f t="shared" si="19"/>
        <v>0</v>
      </c>
    </row>
    <row r="81" spans="1:20" x14ac:dyDescent="0.25">
      <c r="A81" s="1" t="s">
        <v>657</v>
      </c>
      <c r="B81" s="35">
        <f t="shared" si="14"/>
        <v>25</v>
      </c>
      <c r="C81" s="29">
        <f t="shared" ca="1" si="15"/>
        <v>29.96</v>
      </c>
      <c r="D81" s="29">
        <f t="shared" si="16"/>
        <v>0</v>
      </c>
      <c r="E81" s="35">
        <f t="shared" si="17"/>
        <v>9</v>
      </c>
      <c r="F81" s="29">
        <f t="shared" si="17"/>
        <v>15</v>
      </c>
      <c r="G81" s="29">
        <f t="shared" si="17"/>
        <v>0</v>
      </c>
      <c r="H81" s="35">
        <f t="shared" si="18"/>
        <v>0</v>
      </c>
      <c r="I81" s="29">
        <f t="shared" si="18"/>
        <v>0</v>
      </c>
      <c r="J81" s="29">
        <f t="shared" si="18"/>
        <v>0</v>
      </c>
      <c r="K81" s="51">
        <f t="shared" si="18"/>
        <v>0</v>
      </c>
      <c r="L81" s="35">
        <f t="shared" si="19"/>
        <v>10</v>
      </c>
      <c r="M81" s="29">
        <f t="shared" si="19"/>
        <v>3</v>
      </c>
      <c r="N81" s="29">
        <f t="shared" si="19"/>
        <v>1</v>
      </c>
      <c r="O81" s="29">
        <f t="shared" si="19"/>
        <v>0</v>
      </c>
    </row>
    <row r="82" spans="1:20" x14ac:dyDescent="0.25">
      <c r="A82" s="28" t="s">
        <v>615</v>
      </c>
      <c r="B82" s="39">
        <f>SUM(B73:B81)</f>
        <v>28</v>
      </c>
      <c r="C82" s="43">
        <f ca="1">IF(B82=0, "", SUM(C73:C81) / B82)</f>
        <v>4.07</v>
      </c>
      <c r="D82" s="43">
        <f t="shared" ref="D82" si="20">SUM(D73:D81)</f>
        <v>0</v>
      </c>
      <c r="E82" s="39">
        <f t="shared" ref="E82:O82" si="21">SUM(E73:E81)</f>
        <v>10</v>
      </c>
      <c r="F82" s="43">
        <f t="shared" si="21"/>
        <v>17</v>
      </c>
      <c r="G82" s="43">
        <f t="shared" si="21"/>
        <v>0</v>
      </c>
      <c r="H82" s="39">
        <f t="shared" si="21"/>
        <v>0</v>
      </c>
      <c r="I82" s="43">
        <f t="shared" si="21"/>
        <v>0</v>
      </c>
      <c r="J82" s="43">
        <f t="shared" si="21"/>
        <v>0</v>
      </c>
      <c r="K82" s="43">
        <f t="shared" si="21"/>
        <v>0</v>
      </c>
      <c r="L82" s="39">
        <f t="shared" si="21"/>
        <v>12</v>
      </c>
      <c r="M82" s="43">
        <f t="shared" si="21"/>
        <v>3</v>
      </c>
      <c r="N82" s="43">
        <f t="shared" si="21"/>
        <v>2</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9" t="str">
        <f>$B$8&amp;": Cases Closed, All Allegations"</f>
        <v>Q2: Cases Closed, All Allegations</v>
      </c>
      <c r="B86" s="159"/>
      <c r="C86" s="159"/>
      <c r="D86" s="159"/>
      <c r="E86" s="159"/>
      <c r="F86" s="159"/>
      <c r="G86" s="159"/>
      <c r="H86" s="159"/>
      <c r="I86" s="159"/>
      <c r="J86" s="159"/>
      <c r="K86" s="159"/>
      <c r="L86" s="159"/>
      <c r="M86" s="159"/>
      <c r="N86" s="159"/>
      <c r="O86" s="159"/>
      <c r="P86" s="159"/>
      <c r="Q86" s="159"/>
      <c r="R86" s="50"/>
      <c r="S86" s="50"/>
      <c r="T86" s="50"/>
    </row>
    <row r="87" spans="1:20" ht="14.65" customHeight="1" x14ac:dyDescent="0.35">
      <c r="A87" s="159"/>
      <c r="B87" s="159"/>
      <c r="C87" s="159"/>
      <c r="D87" s="159"/>
      <c r="E87" s="159"/>
      <c r="F87" s="159"/>
      <c r="G87" s="159"/>
      <c r="H87" s="159"/>
      <c r="I87" s="159"/>
      <c r="J87" s="159"/>
      <c r="K87" s="159"/>
      <c r="L87" s="159"/>
      <c r="M87" s="159"/>
      <c r="N87" s="159"/>
      <c r="O87" s="159"/>
      <c r="P87" s="159"/>
      <c r="Q87" s="159"/>
      <c r="R87" s="50"/>
      <c r="S87" s="50"/>
      <c r="T87" s="50"/>
    </row>
    <row r="88" spans="1:20" ht="14.25" customHeight="1" x14ac:dyDescent="0.25">
      <c r="A88" s="172" t="s">
        <v>616</v>
      </c>
      <c r="B88" s="172"/>
      <c r="C88" s="172"/>
      <c r="D88" s="172"/>
      <c r="E88" s="172"/>
      <c r="F88" s="172"/>
      <c r="G88" s="172"/>
      <c r="H88" s="172"/>
      <c r="I88" s="172"/>
      <c r="J88" s="172"/>
      <c r="K88" s="172"/>
      <c r="L88" s="172"/>
      <c r="M88" s="172"/>
      <c r="N88" s="189" t="s">
        <v>33</v>
      </c>
      <c r="O88" s="189"/>
      <c r="P88" s="248" t="str">
        <f>'Start Here'!C$13</f>
        <v>Trenton Police Department</v>
      </c>
      <c r="Q88" s="248"/>
    </row>
    <row r="89" spans="1:20" ht="14.65" customHeight="1" x14ac:dyDescent="0.25">
      <c r="A89" s="172"/>
      <c r="B89" s="172"/>
      <c r="C89" s="172"/>
      <c r="D89" s="172"/>
      <c r="E89" s="172"/>
      <c r="F89" s="172"/>
      <c r="G89" s="172"/>
      <c r="H89" s="172"/>
      <c r="I89" s="172"/>
      <c r="J89" s="172"/>
      <c r="K89" s="172"/>
      <c r="L89" s="172"/>
      <c r="M89" s="172"/>
      <c r="N89" s="189" t="s">
        <v>34</v>
      </c>
      <c r="O89" s="189"/>
      <c r="P89" s="12">
        <f>'Start Here'!$C$16</f>
        <v>2024</v>
      </c>
    </row>
    <row r="90" spans="1:20" ht="15" customHeight="1" x14ac:dyDescent="0.25">
      <c r="A90" s="167" t="s">
        <v>713</v>
      </c>
      <c r="B90" s="167" t="s">
        <v>617</v>
      </c>
      <c r="C90" s="179"/>
      <c r="D90" s="181" t="s">
        <v>735</v>
      </c>
      <c r="E90" s="160"/>
      <c r="F90" s="160"/>
      <c r="G90" s="160"/>
      <c r="H90" s="160"/>
      <c r="I90" s="160"/>
      <c r="J90" s="160"/>
      <c r="K90" s="160"/>
      <c r="L90" s="182"/>
      <c r="M90" s="167" t="s">
        <v>618</v>
      </c>
    </row>
    <row r="91" spans="1:20" ht="51.75" customHeight="1" x14ac:dyDescent="0.25">
      <c r="A91" s="178"/>
      <c r="B91" s="178"/>
      <c r="C91" s="180"/>
      <c r="D91" s="52" t="s">
        <v>11</v>
      </c>
      <c r="E91" s="52" t="s">
        <v>10</v>
      </c>
      <c r="F91" s="52" t="s">
        <v>9</v>
      </c>
      <c r="G91" s="52" t="s">
        <v>8</v>
      </c>
      <c r="H91" s="52" t="s">
        <v>719</v>
      </c>
      <c r="I91" s="52" t="s">
        <v>6</v>
      </c>
      <c r="J91" s="52" t="s">
        <v>5</v>
      </c>
      <c r="K91" s="52" t="s">
        <v>4</v>
      </c>
      <c r="L91" s="54" t="s">
        <v>712</v>
      </c>
      <c r="M91" s="178"/>
      <c r="R91" s="7"/>
    </row>
    <row r="92" spans="1:20" ht="15" customHeight="1" x14ac:dyDescent="0.25">
      <c r="A92" s="63" t="s">
        <v>658</v>
      </c>
      <c r="B92" s="183">
        <f t="shared" ref="B92:B100" si="22">COUNTIFS(PendingMSO, $A92, PendingCloseDate, "&gt;="&amp;$B$9, PendingCloseDate, "&lt;="&amp;$B$10, PendingStatus, "Closed")+COUNTIFS(OpenedMSO, $A92, OpenedCloseDate, "&gt;="&amp;$B$9, OpenedCloseDate,"&lt;="&amp;$B$10, OpenedStatus, "Closed")</f>
        <v>0</v>
      </c>
      <c r="C92" s="184"/>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0</v>
      </c>
      <c r="M92" s="69">
        <f t="shared" ref="M92:M100" si="24">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5">
        <f t="shared" si="22"/>
        <v>2</v>
      </c>
      <c r="C93" s="186"/>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0</v>
      </c>
      <c r="M93" s="70">
        <f t="shared" si="24"/>
        <v>2</v>
      </c>
      <c r="R93" s="1"/>
    </row>
    <row r="94" spans="1:20" ht="15" customHeight="1" x14ac:dyDescent="0.25">
      <c r="A94" s="33" t="s">
        <v>652</v>
      </c>
      <c r="B94" s="161">
        <f t="shared" si="22"/>
        <v>0</v>
      </c>
      <c r="C94" s="175"/>
      <c r="D94" s="29">
        <f t="shared" si="23"/>
        <v>0</v>
      </c>
      <c r="E94" s="29">
        <f t="shared" si="23"/>
        <v>0</v>
      </c>
      <c r="F94" s="29">
        <f t="shared" si="23"/>
        <v>0</v>
      </c>
      <c r="G94" s="29">
        <f t="shared" si="23"/>
        <v>0</v>
      </c>
      <c r="H94" s="29">
        <f t="shared" si="23"/>
        <v>0</v>
      </c>
      <c r="I94" s="29">
        <f t="shared" si="23"/>
        <v>0</v>
      </c>
      <c r="J94" s="29">
        <f t="shared" si="23"/>
        <v>0</v>
      </c>
      <c r="K94" s="29">
        <f t="shared" si="23"/>
        <v>0</v>
      </c>
      <c r="L94" s="51">
        <f t="shared" si="23"/>
        <v>0</v>
      </c>
      <c r="M94" s="69">
        <f t="shared" si="24"/>
        <v>0</v>
      </c>
      <c r="R94" s="34"/>
    </row>
    <row r="95" spans="1:20" ht="15" customHeight="1" x14ac:dyDescent="0.25">
      <c r="A95" s="32" t="s">
        <v>653</v>
      </c>
      <c r="B95" s="185">
        <f t="shared" si="22"/>
        <v>0</v>
      </c>
      <c r="C95" s="186"/>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0</v>
      </c>
      <c r="R95" s="1"/>
    </row>
    <row r="96" spans="1:20" x14ac:dyDescent="0.25">
      <c r="A96" s="33" t="s">
        <v>654</v>
      </c>
      <c r="B96" s="161">
        <f t="shared" si="22"/>
        <v>1</v>
      </c>
      <c r="C96" s="175"/>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1</v>
      </c>
    </row>
    <row r="97" spans="1:19" x14ac:dyDescent="0.25">
      <c r="A97" s="32" t="s">
        <v>655</v>
      </c>
      <c r="B97" s="185">
        <f t="shared" si="22"/>
        <v>0</v>
      </c>
      <c r="C97" s="186"/>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0</v>
      </c>
    </row>
    <row r="98" spans="1:19" x14ac:dyDescent="0.25">
      <c r="A98" s="33" t="s">
        <v>656</v>
      </c>
      <c r="B98" s="161">
        <f t="shared" si="22"/>
        <v>0</v>
      </c>
      <c r="C98" s="175"/>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0</v>
      </c>
    </row>
    <row r="99" spans="1:19" ht="14.45" customHeight="1" x14ac:dyDescent="0.25">
      <c r="A99" s="32" t="s">
        <v>5</v>
      </c>
      <c r="B99" s="185">
        <f t="shared" si="22"/>
        <v>0</v>
      </c>
      <c r="C99" s="186"/>
      <c r="D99" s="30">
        <f t="shared" si="23"/>
        <v>0</v>
      </c>
      <c r="E99" s="30">
        <f t="shared" si="23"/>
        <v>0</v>
      </c>
      <c r="F99" s="30">
        <f t="shared" si="23"/>
        <v>0</v>
      </c>
      <c r="G99" s="30">
        <f t="shared" si="23"/>
        <v>0</v>
      </c>
      <c r="H99" s="30">
        <f t="shared" si="23"/>
        <v>0</v>
      </c>
      <c r="I99" s="30">
        <f t="shared" si="23"/>
        <v>0</v>
      </c>
      <c r="J99" s="30">
        <f t="shared" si="23"/>
        <v>0</v>
      </c>
      <c r="K99" s="30">
        <f t="shared" si="23"/>
        <v>0</v>
      </c>
      <c r="L99" s="31">
        <f t="shared" si="23"/>
        <v>0</v>
      </c>
      <c r="M99" s="70">
        <f t="shared" si="24"/>
        <v>0</v>
      </c>
    </row>
    <row r="100" spans="1:19" x14ac:dyDescent="0.25">
      <c r="A100" s="38" t="s">
        <v>657</v>
      </c>
      <c r="B100" s="176">
        <f t="shared" si="22"/>
        <v>25</v>
      </c>
      <c r="C100" s="177"/>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1</v>
      </c>
      <c r="M100" s="55">
        <f t="shared" si="24"/>
        <v>17</v>
      </c>
    </row>
    <row r="101" spans="1:19" x14ac:dyDescent="0.25">
      <c r="A101" s="32" t="s">
        <v>615</v>
      </c>
      <c r="B101" s="185">
        <f>SUM(B92:C100)</f>
        <v>28</v>
      </c>
      <c r="C101" s="185"/>
      <c r="D101" s="39">
        <f>SUM(D92:D100)</f>
        <v>0</v>
      </c>
      <c r="E101" s="43">
        <f t="shared" ref="E101:L101" si="25">SUM(E92:E100)</f>
        <v>0</v>
      </c>
      <c r="F101" s="43">
        <f t="shared" si="25"/>
        <v>0</v>
      </c>
      <c r="G101" s="43">
        <f t="shared" si="25"/>
        <v>0</v>
      </c>
      <c r="H101" s="43">
        <f t="shared" si="25"/>
        <v>0</v>
      </c>
      <c r="I101" s="43">
        <f t="shared" si="25"/>
        <v>0</v>
      </c>
      <c r="J101" s="43">
        <f t="shared" si="25"/>
        <v>0</v>
      </c>
      <c r="K101" s="43">
        <f t="shared" si="25"/>
        <v>0</v>
      </c>
      <c r="L101" s="43">
        <f t="shared" si="25"/>
        <v>1</v>
      </c>
      <c r="M101" s="39">
        <f>SUM(M92:N100)</f>
        <v>20</v>
      </c>
    </row>
    <row r="102" spans="1:19" x14ac:dyDescent="0.25">
      <c r="A102" s="187" t="s">
        <v>717</v>
      </c>
      <c r="B102" s="187"/>
      <c r="C102" s="187"/>
      <c r="D102" s="187"/>
      <c r="E102" s="187"/>
      <c r="F102" s="187"/>
      <c r="G102" s="187"/>
      <c r="H102" s="187"/>
      <c r="I102" s="187"/>
      <c r="J102" s="187"/>
      <c r="K102" s="187"/>
      <c r="L102" s="187"/>
      <c r="M102" s="187"/>
      <c r="N102" s="187"/>
      <c r="O102" s="187"/>
      <c r="P102" s="187"/>
      <c r="Q102" s="187"/>
    </row>
    <row r="103" spans="1:19" x14ac:dyDescent="0.25">
      <c r="A103" s="187" t="s">
        <v>718</v>
      </c>
      <c r="B103" s="187"/>
      <c r="C103" s="187"/>
      <c r="D103" s="187"/>
      <c r="E103" s="187"/>
      <c r="F103" s="187"/>
      <c r="G103" s="187"/>
      <c r="H103" s="187"/>
      <c r="I103" s="187"/>
      <c r="J103" s="187"/>
      <c r="K103" s="187"/>
      <c r="L103" s="187"/>
      <c r="M103" s="187"/>
      <c r="N103" s="187"/>
      <c r="O103" s="187"/>
      <c r="P103" s="187"/>
      <c r="Q103" s="187"/>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90" t="s">
        <v>645</v>
      </c>
      <c r="C106" s="190"/>
      <c r="D106" s="190"/>
      <c r="E106" s="191" t="s">
        <v>635</v>
      </c>
      <c r="F106" s="190"/>
      <c r="G106" s="190"/>
      <c r="H106" s="191" t="s">
        <v>631</v>
      </c>
      <c r="I106" s="190"/>
      <c r="J106" s="192"/>
      <c r="K106" s="241" t="s">
        <v>730</v>
      </c>
      <c r="L106" s="241"/>
    </row>
    <row r="107" spans="1:19" ht="30.75" customHeight="1" x14ac:dyDescent="0.25">
      <c r="B107" s="173" t="s">
        <v>25</v>
      </c>
      <c r="C107" s="174"/>
      <c r="D107" s="174"/>
      <c r="E107" s="173" t="s">
        <v>25</v>
      </c>
      <c r="F107" s="174"/>
      <c r="G107" s="174"/>
      <c r="H107" s="49"/>
      <c r="I107" s="137" t="s">
        <v>25</v>
      </c>
      <c r="J107" s="68"/>
      <c r="K107" s="243" t="s">
        <v>637</v>
      </c>
      <c r="L107" s="244"/>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t="str">
        <f t="shared" ref="K109:K117"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t="str">
        <f t="shared" si="31"/>
        <v/>
      </c>
      <c r="L110" s="30">
        <f t="shared" ca="1" si="32"/>
        <v>35</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t="str">
        <f t="shared" si="31"/>
        <v/>
      </c>
      <c r="L111" s="29" t="str">
        <f t="shared" si="32"/>
        <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t="str">
        <f t="shared" si="32"/>
        <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f t="shared" ca="1" si="32"/>
        <v>49</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t="str">
        <f t="shared" si="32"/>
        <v/>
      </c>
    </row>
    <row r="115" spans="1:17" x14ac:dyDescent="0.25">
      <c r="A115" s="62" t="s">
        <v>656</v>
      </c>
      <c r="B115" s="29">
        <f t="shared" si="26"/>
        <v>0</v>
      </c>
      <c r="C115" s="29">
        <f t="shared" si="26"/>
        <v>0</v>
      </c>
      <c r="D115" s="29">
        <f t="shared" si="26"/>
        <v>0</v>
      </c>
      <c r="E115" s="35" t="str">
        <f t="shared" si="27"/>
        <v/>
      </c>
      <c r="F115" s="29" t="str">
        <f t="shared" si="28"/>
        <v/>
      </c>
      <c r="G115" s="29" t="str">
        <f t="shared" si="29"/>
        <v/>
      </c>
      <c r="H115" s="35">
        <f t="shared" si="30"/>
        <v>0</v>
      </c>
      <c r="I115" s="29">
        <f t="shared" si="30"/>
        <v>0</v>
      </c>
      <c r="J115" s="29">
        <f t="shared" si="30"/>
        <v>0</v>
      </c>
      <c r="K115" s="35" t="str">
        <f t="shared" si="31"/>
        <v/>
      </c>
      <c r="L115" s="29" t="str">
        <f t="shared" si="32"/>
        <v/>
      </c>
    </row>
    <row r="116" spans="1:17" x14ac:dyDescent="0.25">
      <c r="A116" s="61" t="s">
        <v>5</v>
      </c>
      <c r="B116" s="30">
        <f t="shared" si="26"/>
        <v>0</v>
      </c>
      <c r="C116" s="30">
        <f t="shared" si="26"/>
        <v>0</v>
      </c>
      <c r="D116" s="30">
        <f t="shared" si="26"/>
        <v>0</v>
      </c>
      <c r="E116" s="36" t="str">
        <f t="shared" si="27"/>
        <v/>
      </c>
      <c r="F116" s="30" t="str">
        <f t="shared" si="28"/>
        <v/>
      </c>
      <c r="G116" s="30" t="str">
        <f t="shared" si="29"/>
        <v/>
      </c>
      <c r="H116" s="36">
        <f t="shared" si="30"/>
        <v>0</v>
      </c>
      <c r="I116" s="30">
        <f t="shared" si="30"/>
        <v>0</v>
      </c>
      <c r="J116" s="30">
        <f t="shared" si="30"/>
        <v>0</v>
      </c>
      <c r="K116" s="36" t="str">
        <f t="shared" si="31"/>
        <v/>
      </c>
      <c r="L116" s="30" t="str">
        <f t="shared" si="32"/>
        <v/>
      </c>
    </row>
    <row r="117" spans="1:17" x14ac:dyDescent="0.25">
      <c r="A117" s="47" t="s">
        <v>657</v>
      </c>
      <c r="B117" s="29">
        <f t="shared" si="26"/>
        <v>1</v>
      </c>
      <c r="C117" s="29">
        <f t="shared" si="26"/>
        <v>0</v>
      </c>
      <c r="D117" s="29">
        <f t="shared" si="26"/>
        <v>0</v>
      </c>
      <c r="E117" s="58">
        <f t="shared" si="27"/>
        <v>1</v>
      </c>
      <c r="F117" s="66" t="str">
        <f t="shared" si="28"/>
        <v/>
      </c>
      <c r="G117" s="66" t="str">
        <f t="shared" si="29"/>
        <v/>
      </c>
      <c r="H117" s="35">
        <f t="shared" si="30"/>
        <v>0</v>
      </c>
      <c r="I117" s="29">
        <f t="shared" si="30"/>
        <v>0</v>
      </c>
      <c r="J117" s="29">
        <f t="shared" si="30"/>
        <v>0</v>
      </c>
      <c r="K117" s="35">
        <f t="shared" ca="1" si="31"/>
        <v>23.375</v>
      </c>
      <c r="L117" s="29">
        <f t="shared" ca="1" si="32"/>
        <v>33.058823529411768</v>
      </c>
    </row>
    <row r="118" spans="1:17" x14ac:dyDescent="0.25">
      <c r="A118" s="71" t="s">
        <v>615</v>
      </c>
      <c r="B118" s="43">
        <f>SUM(B109:B117)</f>
        <v>1</v>
      </c>
      <c r="C118" s="43">
        <f t="shared" ref="C118:D118" si="33">SUM(C109:C117)</f>
        <v>0</v>
      </c>
      <c r="D118" s="43">
        <f t="shared" si="33"/>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4</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f ca="1">IF(B101-M101 = 0, "", (SUMIFS(PendingLengthOfCase, PendingInternalDisposition, "Sustained", PendingCloseDate, "&gt;="&amp;$B$9, PendingCloseDate, "&lt;="&amp;$B$10) + SUMIFS(OpenedLengthOfCase, OpenedInternalDisposition, "Sustained", OpenedCloseDate, "&gt;="&amp;$B$9, OpenedCloseDate, "&lt;="&amp;$B$10)) / (B101-M101))</f>
        <v>23.375</v>
      </c>
      <c r="L118" s="60">
        <f ca="1">IF(M101=0, "", (SUMIFS(PendingLengthOfCase, PendingInternalDisposition, "&lt;&gt;Sustained", PendingCloseDate, "&gt;="&amp;$B$9, PendingCloseDate, "&lt;="&amp;$B$10) + SUMIFS(OpenedLengthOfCase, OpenedInternalDisposition, "&lt;&gt;Sustained", OpenedCloseDate, "&gt;="&amp;$B$9, OpenedCloseDate, "&lt;="&amp;$B$10)) / M101)</f>
        <v>34.049999999999997</v>
      </c>
    </row>
    <row r="120" spans="1:17" x14ac:dyDescent="0.25">
      <c r="A120" s="159" t="str">
        <f>$B$8&amp;": Cases Opened and Closed, Alleged Other Rule Violations"</f>
        <v>Q2: Cases Opened and Closed, Alleged Other Rule Violations</v>
      </c>
      <c r="B120" s="159"/>
      <c r="C120" s="159"/>
      <c r="D120" s="159"/>
      <c r="E120" s="159"/>
      <c r="F120" s="159"/>
      <c r="G120" s="159"/>
      <c r="H120" s="159"/>
      <c r="I120" s="159"/>
      <c r="J120" s="159"/>
      <c r="K120" s="159"/>
      <c r="L120" s="159"/>
      <c r="M120" s="159"/>
      <c r="N120" s="159"/>
      <c r="O120" s="159"/>
      <c r="P120" s="159"/>
      <c r="Q120" s="159"/>
    </row>
    <row r="121" spans="1:17" x14ac:dyDescent="0.25">
      <c r="A121" s="159"/>
      <c r="B121" s="159"/>
      <c r="C121" s="159"/>
      <c r="D121" s="159"/>
      <c r="E121" s="159"/>
      <c r="F121" s="159"/>
      <c r="G121" s="159"/>
      <c r="H121" s="159"/>
      <c r="I121" s="159"/>
      <c r="J121" s="159"/>
      <c r="K121" s="159"/>
      <c r="L121" s="159"/>
      <c r="M121" s="159"/>
      <c r="N121" s="159"/>
      <c r="O121" s="159"/>
      <c r="P121" s="159"/>
      <c r="Q121" s="159"/>
    </row>
    <row r="122" spans="1:17" ht="21" x14ac:dyDescent="0.25">
      <c r="A122" s="172" t="s">
        <v>720</v>
      </c>
      <c r="B122" s="172"/>
      <c r="C122" s="172"/>
      <c r="D122" s="172"/>
      <c r="E122" s="172"/>
      <c r="F122" s="172"/>
      <c r="G122" s="172"/>
      <c r="H122" s="172"/>
      <c r="I122" s="172"/>
      <c r="J122" s="172"/>
      <c r="K122" s="172"/>
      <c r="L122" s="172"/>
      <c r="M122" s="189" t="s">
        <v>33</v>
      </c>
      <c r="N122" s="189"/>
      <c r="O122" s="248" t="str">
        <f>'Start Here'!C$13</f>
        <v>Trenton Police Department</v>
      </c>
      <c r="P122" s="248"/>
      <c r="Q122" s="248"/>
    </row>
    <row r="123" spans="1:17" x14ac:dyDescent="0.25">
      <c r="D123" s="160" t="s">
        <v>25</v>
      </c>
      <c r="E123" s="160"/>
      <c r="F123" s="160"/>
      <c r="G123" s="160"/>
      <c r="H123" s="160"/>
      <c r="I123" s="160"/>
      <c r="J123" s="160"/>
      <c r="K123" s="160"/>
      <c r="L123" s="160"/>
      <c r="M123" s="189" t="s">
        <v>34</v>
      </c>
      <c r="N123" s="189"/>
      <c r="O123" s="12">
        <f>'Start Here'!$C$16</f>
        <v>2024</v>
      </c>
    </row>
    <row r="124" spans="1:17" x14ac:dyDescent="0.25">
      <c r="C124" s="74"/>
      <c r="D124" s="161" t="s">
        <v>757</v>
      </c>
      <c r="E124" s="161"/>
      <c r="F124" s="161"/>
      <c r="G124" s="162" t="s">
        <v>624</v>
      </c>
      <c r="H124" s="161"/>
      <c r="I124" s="161"/>
      <c r="J124" s="157" t="s">
        <v>646</v>
      </c>
      <c r="K124" s="158"/>
      <c r="L124" s="158"/>
    </row>
    <row r="125" spans="1:17" ht="16.5" customHeight="1" x14ac:dyDescent="0.25">
      <c r="A125" s="176" t="s">
        <v>737</v>
      </c>
      <c r="B125" s="176"/>
      <c r="C125" s="177"/>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3" t="s">
        <v>721</v>
      </c>
      <c r="O127" s="164"/>
      <c r="P127" s="165"/>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6"/>
      <c r="O128" s="167"/>
      <c r="P128" s="168"/>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6"/>
      <c r="O129" s="167"/>
      <c r="P129" s="168"/>
    </row>
    <row r="130" spans="1:23" x14ac:dyDescent="0.25">
      <c r="A130" s="1" t="s">
        <v>661</v>
      </c>
      <c r="C130" s="74"/>
      <c r="D130" s="29">
        <f t="shared" si="35"/>
        <v>1</v>
      </c>
      <c r="E130" s="29">
        <f t="shared" si="36"/>
        <v>0</v>
      </c>
      <c r="F130" s="51">
        <f t="shared" si="37"/>
        <v>0</v>
      </c>
      <c r="G130" s="29">
        <f t="shared" si="38"/>
        <v>0</v>
      </c>
      <c r="H130" s="29">
        <f t="shared" si="39"/>
        <v>0</v>
      </c>
      <c r="I130" s="51">
        <f t="shared" si="40"/>
        <v>0</v>
      </c>
      <c r="J130" s="29" t="str">
        <f t="shared" si="41"/>
        <v/>
      </c>
      <c r="K130" s="29" t="str">
        <f t="shared" si="42"/>
        <v/>
      </c>
      <c r="L130" s="29" t="str">
        <f t="shared" si="43"/>
        <v/>
      </c>
      <c r="N130" s="166"/>
      <c r="O130" s="167"/>
      <c r="P130" s="168"/>
    </row>
    <row r="131" spans="1:23" x14ac:dyDescent="0.25">
      <c r="A131" s="2" t="s">
        <v>689</v>
      </c>
      <c r="B131" s="76"/>
      <c r="C131" s="80"/>
      <c r="D131" s="30">
        <f t="shared" si="35"/>
        <v>0</v>
      </c>
      <c r="E131" s="30">
        <f t="shared" si="36"/>
        <v>0</v>
      </c>
      <c r="F131" s="31">
        <f t="shared" si="37"/>
        <v>0</v>
      </c>
      <c r="G131" s="30">
        <f t="shared" si="38"/>
        <v>0</v>
      </c>
      <c r="H131" s="30">
        <f t="shared" si="39"/>
        <v>0</v>
      </c>
      <c r="I131" s="31">
        <f t="shared" si="40"/>
        <v>0</v>
      </c>
      <c r="J131" s="30" t="str">
        <f t="shared" si="41"/>
        <v/>
      </c>
      <c r="K131" s="30" t="str">
        <f t="shared" si="42"/>
        <v/>
      </c>
      <c r="L131" s="30" t="str">
        <f t="shared" si="43"/>
        <v/>
      </c>
      <c r="N131" s="166"/>
      <c r="O131" s="167"/>
      <c r="P131" s="168"/>
    </row>
    <row r="132" spans="1:23" x14ac:dyDescent="0.25">
      <c r="A132" s="1" t="s">
        <v>690</v>
      </c>
      <c r="C132" s="74"/>
      <c r="D132" s="29">
        <f t="shared" si="35"/>
        <v>1</v>
      </c>
      <c r="E132" s="29">
        <f t="shared" si="36"/>
        <v>0</v>
      </c>
      <c r="F132" s="51">
        <f t="shared" si="37"/>
        <v>0</v>
      </c>
      <c r="G132" s="29">
        <f t="shared" si="38"/>
        <v>1</v>
      </c>
      <c r="H132" s="29">
        <f t="shared" si="39"/>
        <v>0</v>
      </c>
      <c r="I132" s="51">
        <f t="shared" si="40"/>
        <v>0</v>
      </c>
      <c r="J132" s="29">
        <f t="shared" si="41"/>
        <v>1</v>
      </c>
      <c r="K132" s="29" t="str">
        <f t="shared" si="42"/>
        <v/>
      </c>
      <c r="L132" s="29" t="str">
        <f t="shared" si="43"/>
        <v/>
      </c>
      <c r="N132" s="166"/>
      <c r="O132" s="167"/>
      <c r="P132" s="168"/>
    </row>
    <row r="133" spans="1:23" x14ac:dyDescent="0.25">
      <c r="A133" s="2" t="s">
        <v>662</v>
      </c>
      <c r="B133" s="76"/>
      <c r="C133" s="80"/>
      <c r="D133" s="30">
        <f t="shared" si="35"/>
        <v>0</v>
      </c>
      <c r="E133" s="30">
        <f t="shared" si="36"/>
        <v>0</v>
      </c>
      <c r="F133" s="31">
        <f t="shared" si="37"/>
        <v>0</v>
      </c>
      <c r="G133" s="30">
        <f t="shared" si="38"/>
        <v>4</v>
      </c>
      <c r="H133" s="30">
        <f t="shared" si="39"/>
        <v>2</v>
      </c>
      <c r="I133" s="31">
        <f t="shared" si="40"/>
        <v>0</v>
      </c>
      <c r="J133" s="30">
        <f t="shared" si="41"/>
        <v>1</v>
      </c>
      <c r="K133" s="30">
        <f t="shared" si="42"/>
        <v>1</v>
      </c>
      <c r="L133" s="30" t="str">
        <f t="shared" si="43"/>
        <v/>
      </c>
      <c r="N133" s="166"/>
      <c r="O133" s="167"/>
      <c r="P133" s="168"/>
    </row>
    <row r="134" spans="1:23" x14ac:dyDescent="0.25">
      <c r="A134" s="1" t="s">
        <v>672</v>
      </c>
      <c r="C134" s="74"/>
      <c r="D134" s="29">
        <f t="shared" si="35"/>
        <v>1</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6"/>
      <c r="O134" s="167"/>
      <c r="P134" s="168"/>
    </row>
    <row r="135" spans="1:23" ht="15.75" thickBot="1" x14ac:dyDescent="0.3">
      <c r="A135" s="2" t="s">
        <v>676</v>
      </c>
      <c r="B135" s="76"/>
      <c r="C135" s="80"/>
      <c r="D135" s="30">
        <f t="shared" si="35"/>
        <v>0</v>
      </c>
      <c r="E135" s="30">
        <f t="shared" si="36"/>
        <v>0</v>
      </c>
      <c r="F135" s="31">
        <f t="shared" si="37"/>
        <v>0</v>
      </c>
      <c r="G135" s="30">
        <f t="shared" si="38"/>
        <v>2</v>
      </c>
      <c r="H135" s="30">
        <f t="shared" si="39"/>
        <v>0</v>
      </c>
      <c r="I135" s="31">
        <f t="shared" si="40"/>
        <v>0</v>
      </c>
      <c r="J135" s="76">
        <f t="shared" si="41"/>
        <v>1</v>
      </c>
      <c r="K135" s="76" t="str">
        <f t="shared" si="42"/>
        <v/>
      </c>
      <c r="L135" s="76" t="str">
        <f t="shared" si="43"/>
        <v/>
      </c>
      <c r="N135" s="169"/>
      <c r="O135" s="170"/>
      <c r="P135" s="171"/>
    </row>
    <row r="136" spans="1:23" x14ac:dyDescent="0.25">
      <c r="A136" s="1" t="s">
        <v>677</v>
      </c>
      <c r="C136" s="74"/>
      <c r="D136" s="29">
        <f t="shared" si="35"/>
        <v>2</v>
      </c>
      <c r="E136" s="29">
        <f t="shared" si="36"/>
        <v>0</v>
      </c>
      <c r="F136" s="51">
        <f t="shared" si="37"/>
        <v>0</v>
      </c>
      <c r="G136" s="29">
        <f t="shared" si="38"/>
        <v>0</v>
      </c>
      <c r="H136" s="29">
        <f t="shared" si="39"/>
        <v>0</v>
      </c>
      <c r="I136" s="51">
        <f t="shared" si="40"/>
        <v>0</v>
      </c>
      <c r="J136" t="str">
        <f t="shared" si="41"/>
        <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1</v>
      </c>
      <c r="E138" s="29">
        <f t="shared" si="36"/>
        <v>0</v>
      </c>
      <c r="F138" s="51">
        <f t="shared" si="37"/>
        <v>0</v>
      </c>
      <c r="G138" s="29">
        <f t="shared" si="38"/>
        <v>2</v>
      </c>
      <c r="H138" s="29">
        <f t="shared" si="39"/>
        <v>0</v>
      </c>
      <c r="I138" s="51">
        <f t="shared" si="40"/>
        <v>0</v>
      </c>
      <c r="J138">
        <f t="shared" si="41"/>
        <v>1</v>
      </c>
      <c r="K138" t="str">
        <f t="shared" si="42"/>
        <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0</v>
      </c>
      <c r="H140" s="29">
        <f t="shared" si="39"/>
        <v>0</v>
      </c>
      <c r="I140" s="51">
        <f t="shared" si="40"/>
        <v>0</v>
      </c>
      <c r="J140" t="str">
        <f t="shared" si="41"/>
        <v/>
      </c>
      <c r="K140" t="str">
        <f t="shared" si="42"/>
        <v/>
      </c>
      <c r="L140" t="str">
        <f t="shared" si="43"/>
        <v/>
      </c>
    </row>
    <row r="141" spans="1:23" x14ac:dyDescent="0.25">
      <c r="A141" s="84" t="s">
        <v>680</v>
      </c>
      <c r="B141" s="85"/>
      <c r="C141" s="86"/>
      <c r="D141" s="30">
        <f t="shared" si="35"/>
        <v>13</v>
      </c>
      <c r="E141" s="30">
        <f t="shared" si="36"/>
        <v>8</v>
      </c>
      <c r="F141" s="77">
        <f t="shared" si="37"/>
        <v>0</v>
      </c>
      <c r="G141" s="30">
        <f t="shared" si="38"/>
        <v>8</v>
      </c>
      <c r="H141" s="30">
        <f t="shared" si="39"/>
        <v>19</v>
      </c>
      <c r="I141" s="77">
        <f t="shared" si="40"/>
        <v>0</v>
      </c>
      <c r="J141" s="76">
        <f t="shared" si="41"/>
        <v>1.125</v>
      </c>
      <c r="K141" s="76">
        <f t="shared" si="42"/>
        <v>1</v>
      </c>
      <c r="L141" s="76" t="str">
        <f t="shared" si="43"/>
        <v/>
      </c>
    </row>
    <row r="142" spans="1:23" x14ac:dyDescent="0.25">
      <c r="D142" s="79">
        <f t="shared" ref="D142" si="44">SUM(D126:D141)</f>
        <v>19</v>
      </c>
      <c r="E142" s="78">
        <f>SUM(E126:E141)</f>
        <v>8</v>
      </c>
      <c r="F142" s="78">
        <f>SUM(F126:F141)</f>
        <v>0</v>
      </c>
      <c r="G142" s="79">
        <f t="shared" ref="G142:H142" si="45">SUM(G126:G141)</f>
        <v>17</v>
      </c>
      <c r="H142" s="78">
        <f t="shared" si="45"/>
        <v>21</v>
      </c>
      <c r="I142" s="78">
        <f>SUM(I126:I141)</f>
        <v>0</v>
      </c>
      <c r="J142" s="79">
        <f>IF(G142=0,"",(SUMIFS(OpenedNInitial,OpenedComplaintSource,H$57,OpenedComplaintReceived,"&gt;="&amp;$B$9,OpenedComplaintReceived,"&lt;="&amp;$B$10)/G142))</f>
        <v>1.1764705882352942</v>
      </c>
      <c r="K142" s="78">
        <f>IF(H142=0,"",(SUMIFS(OpenedNInitial,OpenedComplaintSource,I$57,OpenedComplaintReceived,"&gt;="&amp;$B$9,OpenedComplaintReceived,"&lt;="&amp;$B$10)/H142))</f>
        <v>1.1904761904761905</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2" t="s">
        <v>694</v>
      </c>
      <c r="B144" s="172"/>
      <c r="C144" s="172"/>
      <c r="D144" s="172"/>
      <c r="E144" s="172"/>
      <c r="F144" s="172"/>
      <c r="G144" s="172"/>
      <c r="H144" s="172"/>
      <c r="I144" s="172"/>
      <c r="J144" s="172"/>
      <c r="K144" s="172"/>
      <c r="L144" s="172"/>
      <c r="M144" s="172"/>
      <c r="N144" s="172"/>
      <c r="O144" s="172"/>
      <c r="P144" s="172"/>
      <c r="Q144" s="172"/>
    </row>
    <row r="145" spans="1:17" x14ac:dyDescent="0.25">
      <c r="D145" s="181" t="s">
        <v>634</v>
      </c>
      <c r="E145" s="160"/>
      <c r="F145" s="182"/>
      <c r="G145" s="181" t="s">
        <v>25</v>
      </c>
      <c r="H145" s="160"/>
      <c r="I145" s="182"/>
      <c r="J145" s="181" t="s">
        <v>614</v>
      </c>
      <c r="K145" s="160"/>
      <c r="L145" s="160"/>
      <c r="M145" s="182"/>
      <c r="N145" s="181" t="s">
        <v>605</v>
      </c>
      <c r="O145" s="160"/>
      <c r="P145" s="160"/>
      <c r="Q145" s="160"/>
    </row>
    <row r="146" spans="1:17" ht="45" x14ac:dyDescent="0.25">
      <c r="A146" s="176" t="s">
        <v>737</v>
      </c>
      <c r="B146" s="176"/>
      <c r="C146" s="177"/>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1</v>
      </c>
      <c r="E151" s="29">
        <f t="shared" si="47"/>
        <v>0</v>
      </c>
      <c r="F151" s="51">
        <f t="shared" si="48"/>
        <v>0</v>
      </c>
      <c r="G151" s="29">
        <f t="shared" si="49"/>
        <v>1</v>
      </c>
      <c r="H151" s="29">
        <f t="shared" si="50"/>
        <v>0</v>
      </c>
      <c r="I151" s="51">
        <f t="shared" si="51"/>
        <v>0</v>
      </c>
      <c r="J151" s="29">
        <f t="shared" si="52"/>
        <v>0</v>
      </c>
      <c r="K151" s="29">
        <f t="shared" si="53"/>
        <v>0</v>
      </c>
      <c r="L151" s="29">
        <f t="shared" si="54"/>
        <v>0</v>
      </c>
      <c r="M151" s="51">
        <f t="shared" si="55"/>
        <v>0</v>
      </c>
      <c r="N151" s="29">
        <f t="shared" si="56"/>
        <v>0</v>
      </c>
      <c r="O151" s="29">
        <f t="shared" si="57"/>
        <v>0</v>
      </c>
      <c r="P151" s="29">
        <f t="shared" si="58"/>
        <v>0</v>
      </c>
      <c r="Q151" s="29">
        <f t="shared" si="59"/>
        <v>0</v>
      </c>
    </row>
    <row r="152" spans="1:17" x14ac:dyDescent="0.25">
      <c r="A152" s="2" t="s">
        <v>689</v>
      </c>
      <c r="B152" s="76"/>
      <c r="C152" s="80"/>
      <c r="D152" s="30">
        <f t="shared" si="46"/>
        <v>0</v>
      </c>
      <c r="E152" s="30" t="str">
        <f t="shared" si="47"/>
        <v/>
      </c>
      <c r="F152" s="31">
        <f t="shared" si="48"/>
        <v>0</v>
      </c>
      <c r="G152" s="30">
        <f t="shared" si="49"/>
        <v>0</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1</v>
      </c>
      <c r="E153" s="29">
        <f t="shared" ca="1" si="47"/>
        <v>97</v>
      </c>
      <c r="F153" s="51">
        <f t="shared" si="48"/>
        <v>0</v>
      </c>
      <c r="G153" s="29">
        <f t="shared" si="49"/>
        <v>1</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0</v>
      </c>
      <c r="E154" s="30" t="str">
        <f t="shared" si="47"/>
        <v/>
      </c>
      <c r="F154" s="31">
        <f t="shared" si="48"/>
        <v>0</v>
      </c>
      <c r="G154" s="30">
        <f t="shared" si="49"/>
        <v>0</v>
      </c>
      <c r="H154" s="30">
        <f t="shared" si="50"/>
        <v>0</v>
      </c>
      <c r="I154" s="31">
        <f t="shared" si="51"/>
        <v>0</v>
      </c>
      <c r="J154" s="30">
        <f t="shared" si="52"/>
        <v>0</v>
      </c>
      <c r="K154" s="30">
        <f t="shared" si="53"/>
        <v>0</v>
      </c>
      <c r="L154" s="30">
        <f t="shared" si="54"/>
        <v>0</v>
      </c>
      <c r="M154" s="31">
        <f t="shared" si="55"/>
        <v>0</v>
      </c>
      <c r="N154" s="30">
        <f t="shared" si="56"/>
        <v>0</v>
      </c>
      <c r="O154" s="30">
        <f t="shared" si="57"/>
        <v>0</v>
      </c>
      <c r="P154" s="30">
        <f t="shared" si="58"/>
        <v>0</v>
      </c>
      <c r="Q154" s="30">
        <f t="shared" si="59"/>
        <v>0</v>
      </c>
    </row>
    <row r="155" spans="1:17" x14ac:dyDescent="0.25">
      <c r="A155" s="1" t="s">
        <v>672</v>
      </c>
      <c r="C155" s="74"/>
      <c r="D155" s="29">
        <f t="shared" si="46"/>
        <v>0</v>
      </c>
      <c r="E155" s="29" t="str">
        <f t="shared" si="47"/>
        <v/>
      </c>
      <c r="F155" s="51">
        <f t="shared" si="48"/>
        <v>0</v>
      </c>
      <c r="G155" s="29">
        <f t="shared" si="49"/>
        <v>0</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1</v>
      </c>
      <c r="E156" s="76">
        <f t="shared" ca="1" si="47"/>
        <v>41</v>
      </c>
      <c r="F156" s="31">
        <f t="shared" si="48"/>
        <v>0</v>
      </c>
      <c r="G156" s="30">
        <f t="shared" si="49"/>
        <v>1</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0</v>
      </c>
      <c r="E159" t="str">
        <f t="shared" si="47"/>
        <v/>
      </c>
      <c r="F159" s="51">
        <f t="shared" si="48"/>
        <v>0</v>
      </c>
      <c r="G159" s="29">
        <f t="shared" si="49"/>
        <v>0</v>
      </c>
      <c r="H159" s="29">
        <f t="shared" si="50"/>
        <v>0</v>
      </c>
      <c r="I159" s="51">
        <f t="shared" si="51"/>
        <v>0</v>
      </c>
      <c r="J159" s="29">
        <f t="shared" si="52"/>
        <v>0</v>
      </c>
      <c r="K159" s="29">
        <f t="shared" si="53"/>
        <v>0</v>
      </c>
      <c r="L159" s="29">
        <f t="shared" si="54"/>
        <v>0</v>
      </c>
      <c r="M159" s="51">
        <f t="shared" si="55"/>
        <v>0</v>
      </c>
      <c r="N159" s="29">
        <f t="shared" si="56"/>
        <v>0</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0</v>
      </c>
      <c r="E161" t="str">
        <f t="shared" si="47"/>
        <v/>
      </c>
      <c r="F161" s="51">
        <f t="shared" si="48"/>
        <v>0</v>
      </c>
      <c r="G161" s="29">
        <f t="shared" si="49"/>
        <v>0</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19</v>
      </c>
      <c r="E162" s="76">
        <f t="shared" ca="1" si="47"/>
        <v>27.94736842105263</v>
      </c>
      <c r="F162" s="77">
        <f t="shared" si="48"/>
        <v>0</v>
      </c>
      <c r="G162" s="30">
        <f t="shared" si="49"/>
        <v>7</v>
      </c>
      <c r="H162" s="30">
        <f t="shared" si="50"/>
        <v>11</v>
      </c>
      <c r="I162" s="77">
        <f t="shared" si="51"/>
        <v>0</v>
      </c>
      <c r="J162" s="30">
        <f t="shared" si="52"/>
        <v>0</v>
      </c>
      <c r="K162" s="30">
        <f t="shared" si="53"/>
        <v>0</v>
      </c>
      <c r="L162" s="30">
        <f t="shared" si="54"/>
        <v>0</v>
      </c>
      <c r="M162" s="77">
        <f t="shared" si="55"/>
        <v>0</v>
      </c>
      <c r="N162" s="30">
        <f t="shared" si="56"/>
        <v>10</v>
      </c>
      <c r="O162" s="30">
        <f t="shared" si="57"/>
        <v>1</v>
      </c>
      <c r="P162" s="30">
        <f t="shared" si="58"/>
        <v>1</v>
      </c>
      <c r="Q162" s="30">
        <f t="shared" si="59"/>
        <v>0</v>
      </c>
    </row>
    <row r="163" spans="1:17" x14ac:dyDescent="0.25">
      <c r="D163" s="79">
        <f>SUM(D147:D162)</f>
        <v>22</v>
      </c>
      <c r="E163" s="78">
        <f t="shared" ref="E163:Q163" ca="1" si="60">SUM(E147:E162)</f>
        <v>165.94736842105263</v>
      </c>
      <c r="F163" s="78">
        <f t="shared" si="60"/>
        <v>0</v>
      </c>
      <c r="G163" s="79">
        <f t="shared" si="60"/>
        <v>10</v>
      </c>
      <c r="H163" s="78">
        <f>SUM(H147:H162)</f>
        <v>11</v>
      </c>
      <c r="I163" s="78">
        <f t="shared" si="60"/>
        <v>0</v>
      </c>
      <c r="J163" s="79">
        <f t="shared" si="60"/>
        <v>0</v>
      </c>
      <c r="K163" s="78">
        <f t="shared" si="60"/>
        <v>0</v>
      </c>
      <c r="L163" s="78">
        <f t="shared" si="60"/>
        <v>0</v>
      </c>
      <c r="M163" s="78">
        <f t="shared" si="60"/>
        <v>0</v>
      </c>
      <c r="N163" s="79">
        <f t="shared" si="60"/>
        <v>10</v>
      </c>
      <c r="O163" s="78">
        <f>SUM(O147:O162)</f>
        <v>1</v>
      </c>
      <c r="P163" s="78">
        <f t="shared" si="60"/>
        <v>1</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6" t="str">
        <f>$B$8&amp;": Cases Closed, Alleged Other Rule Violations"</f>
        <v>Q2: Cases Closed, Alleged Other Rule Violations</v>
      </c>
      <c r="B165" s="156"/>
      <c r="C165" s="156"/>
      <c r="D165" s="156"/>
      <c r="E165" s="156"/>
      <c r="F165" s="156"/>
      <c r="G165" s="156"/>
      <c r="H165" s="156"/>
      <c r="I165" s="156"/>
      <c r="J165" s="156"/>
      <c r="K165" s="156"/>
      <c r="L165" s="156"/>
      <c r="M165" s="156"/>
      <c r="N165" s="156"/>
      <c r="O165" s="156"/>
      <c r="P165" s="156"/>
      <c r="Q165" s="156"/>
    </row>
    <row r="166" spans="1:17" x14ac:dyDescent="0.25">
      <c r="A166" s="156"/>
      <c r="B166" s="156"/>
      <c r="C166" s="156"/>
      <c r="D166" s="156"/>
      <c r="E166" s="156"/>
      <c r="F166" s="156"/>
      <c r="G166" s="156"/>
      <c r="H166" s="156"/>
      <c r="I166" s="156"/>
      <c r="J166" s="156"/>
      <c r="K166" s="156"/>
      <c r="L166" s="156"/>
      <c r="M166" s="156"/>
      <c r="N166" s="156"/>
      <c r="O166" s="156"/>
      <c r="P166" s="156"/>
      <c r="Q166" s="156"/>
    </row>
    <row r="167" spans="1:17" ht="21" customHeight="1" x14ac:dyDescent="0.25">
      <c r="A167" s="172" t="s">
        <v>738</v>
      </c>
      <c r="B167" s="172"/>
      <c r="C167" s="172"/>
      <c r="D167" s="172"/>
      <c r="E167" s="172"/>
      <c r="F167" s="172"/>
      <c r="G167" s="172"/>
      <c r="H167" s="172"/>
      <c r="I167" s="172"/>
      <c r="J167" s="172"/>
      <c r="K167" s="172"/>
      <c r="L167" s="172"/>
      <c r="M167" s="189" t="s">
        <v>33</v>
      </c>
      <c r="N167" s="189"/>
      <c r="O167" s="248" t="str">
        <f>'Start Here'!C$13</f>
        <v>Trenton Police Department</v>
      </c>
      <c r="P167" s="248"/>
      <c r="Q167" s="248"/>
    </row>
    <row r="168" spans="1:17" ht="36" customHeight="1" x14ac:dyDescent="0.25">
      <c r="C168" s="74"/>
      <c r="D168" s="200" t="s">
        <v>645</v>
      </c>
      <c r="E168" s="200"/>
      <c r="F168" s="201"/>
      <c r="G168" s="202" t="s">
        <v>635</v>
      </c>
      <c r="H168" s="200"/>
      <c r="I168" s="201"/>
      <c r="J168" s="202" t="s">
        <v>631</v>
      </c>
      <c r="K168" s="200"/>
      <c r="L168" s="200"/>
      <c r="M168" s="189" t="s">
        <v>34</v>
      </c>
      <c r="N168" s="189"/>
      <c r="O168" s="12">
        <f>'Start Here'!$C$16</f>
        <v>2024</v>
      </c>
    </row>
    <row r="169" spans="1:17" x14ac:dyDescent="0.25">
      <c r="D169" s="181" t="s">
        <v>25</v>
      </c>
      <c r="E169" s="160"/>
      <c r="F169" s="182"/>
      <c r="G169" s="181" t="s">
        <v>25</v>
      </c>
      <c r="H169" s="160"/>
      <c r="I169" s="182"/>
      <c r="J169" s="181" t="s">
        <v>25</v>
      </c>
      <c r="K169" s="160"/>
      <c r="L169" s="160"/>
    </row>
    <row r="170" spans="1:17" ht="15.75" customHeight="1" x14ac:dyDescent="0.25">
      <c r="A170" s="158" t="s">
        <v>734</v>
      </c>
      <c r="B170" s="158"/>
      <c r="C170" s="199"/>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3" t="s">
        <v>725</v>
      </c>
      <c r="O172" s="164"/>
      <c r="P172" s="165"/>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6"/>
      <c r="O173" s="167"/>
      <c r="P173" s="168"/>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6"/>
      <c r="O174" s="167"/>
      <c r="P174" s="168"/>
    </row>
    <row r="175" spans="1:17" x14ac:dyDescent="0.25">
      <c r="A175" s="33" t="s">
        <v>661</v>
      </c>
      <c r="C175" s="74"/>
      <c r="D175" s="29">
        <f t="shared" si="61"/>
        <v>0</v>
      </c>
      <c r="E175" s="29">
        <f t="shared" si="61"/>
        <v>0</v>
      </c>
      <c r="F175" s="51">
        <f t="shared" si="61"/>
        <v>0</v>
      </c>
      <c r="G175" s="29" t="str">
        <f t="shared" si="62"/>
        <v/>
      </c>
      <c r="H175" s="29" t="str">
        <f t="shared" si="63"/>
        <v/>
      </c>
      <c r="I175" s="51" t="str">
        <f t="shared" si="64"/>
        <v/>
      </c>
      <c r="J175" s="29">
        <f t="shared" si="65"/>
        <v>0</v>
      </c>
      <c r="K175" s="29">
        <f t="shared" si="65"/>
        <v>0</v>
      </c>
      <c r="L175" s="29">
        <f t="shared" si="65"/>
        <v>0</v>
      </c>
      <c r="N175" s="166"/>
      <c r="O175" s="167"/>
      <c r="P175" s="168"/>
    </row>
    <row r="176" spans="1:17" x14ac:dyDescent="0.25">
      <c r="A176" s="32" t="s">
        <v>689</v>
      </c>
      <c r="B176" s="76"/>
      <c r="C176" s="80"/>
      <c r="D176" s="30">
        <f t="shared" si="61"/>
        <v>0</v>
      </c>
      <c r="E176" s="30">
        <f t="shared" si="61"/>
        <v>0</v>
      </c>
      <c r="F176" s="31">
        <f t="shared" si="61"/>
        <v>0</v>
      </c>
      <c r="G176" s="30" t="str">
        <f t="shared" si="62"/>
        <v/>
      </c>
      <c r="H176" s="30" t="str">
        <f t="shared" si="63"/>
        <v/>
      </c>
      <c r="I176" s="31" t="str">
        <f t="shared" si="64"/>
        <v/>
      </c>
      <c r="J176" s="30">
        <f t="shared" si="65"/>
        <v>0</v>
      </c>
      <c r="K176" s="30">
        <f t="shared" si="65"/>
        <v>0</v>
      </c>
      <c r="L176" s="30">
        <f t="shared" si="65"/>
        <v>0</v>
      </c>
      <c r="N176" s="166"/>
      <c r="O176" s="167"/>
      <c r="P176" s="168"/>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6"/>
      <c r="O177" s="167"/>
      <c r="P177" s="168"/>
    </row>
    <row r="178" spans="1:17" x14ac:dyDescent="0.25">
      <c r="A178" s="32" t="s">
        <v>662</v>
      </c>
      <c r="B178" s="76"/>
      <c r="C178" s="80"/>
      <c r="D178" s="30">
        <f t="shared" si="61"/>
        <v>0</v>
      </c>
      <c r="E178" s="30">
        <f t="shared" si="61"/>
        <v>0</v>
      </c>
      <c r="F178" s="31">
        <f t="shared" si="61"/>
        <v>0</v>
      </c>
      <c r="G178" s="30" t="str">
        <f t="shared" si="62"/>
        <v/>
      </c>
      <c r="H178" s="30" t="str">
        <f t="shared" si="63"/>
        <v/>
      </c>
      <c r="I178" s="31" t="str">
        <f t="shared" si="64"/>
        <v/>
      </c>
      <c r="J178" s="30">
        <f t="shared" si="65"/>
        <v>0</v>
      </c>
      <c r="K178" s="30">
        <f t="shared" si="65"/>
        <v>0</v>
      </c>
      <c r="L178" s="30">
        <f t="shared" si="65"/>
        <v>0</v>
      </c>
      <c r="N178" s="166"/>
      <c r="O178" s="167"/>
      <c r="P178" s="168"/>
    </row>
    <row r="179" spans="1:17" x14ac:dyDescent="0.25">
      <c r="A179" s="33" t="s">
        <v>672</v>
      </c>
      <c r="C179" s="74"/>
      <c r="D179" s="29">
        <f t="shared" si="61"/>
        <v>0</v>
      </c>
      <c r="E179" s="29">
        <f t="shared" si="61"/>
        <v>0</v>
      </c>
      <c r="F179" s="51">
        <f t="shared" si="61"/>
        <v>0</v>
      </c>
      <c r="G179" s="29" t="str">
        <f t="shared" si="62"/>
        <v/>
      </c>
      <c r="H179" s="29" t="str">
        <f t="shared" si="63"/>
        <v/>
      </c>
      <c r="I179" s="51" t="str">
        <f t="shared" si="64"/>
        <v/>
      </c>
      <c r="J179" s="29">
        <f t="shared" si="65"/>
        <v>0</v>
      </c>
      <c r="K179" s="29">
        <f t="shared" si="65"/>
        <v>0</v>
      </c>
      <c r="L179" s="29">
        <f t="shared" si="65"/>
        <v>0</v>
      </c>
      <c r="N179" s="166"/>
      <c r="O179" s="167"/>
      <c r="P179" s="168"/>
    </row>
    <row r="180" spans="1:17" x14ac:dyDescent="0.25">
      <c r="A180" s="32" t="s">
        <v>676</v>
      </c>
      <c r="B180" s="76"/>
      <c r="C180" s="80"/>
      <c r="D180" s="30">
        <f t="shared" si="61"/>
        <v>0</v>
      </c>
      <c r="E180" s="30">
        <f t="shared" si="61"/>
        <v>0</v>
      </c>
      <c r="F180" s="31">
        <f t="shared" si="61"/>
        <v>0</v>
      </c>
      <c r="G180" s="30" t="str">
        <f t="shared" si="62"/>
        <v/>
      </c>
      <c r="H180" s="30" t="str">
        <f t="shared" si="63"/>
        <v/>
      </c>
      <c r="I180" s="31" t="str">
        <f t="shared" si="64"/>
        <v/>
      </c>
      <c r="J180" s="30">
        <f t="shared" si="65"/>
        <v>0</v>
      </c>
      <c r="K180" s="30">
        <f t="shared" si="65"/>
        <v>0</v>
      </c>
      <c r="L180" s="30">
        <f t="shared" si="65"/>
        <v>0</v>
      </c>
      <c r="N180" s="166"/>
      <c r="O180" s="167"/>
      <c r="P180" s="168"/>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6"/>
      <c r="O181" s="167"/>
      <c r="P181" s="168"/>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6"/>
      <c r="O182" s="167"/>
      <c r="P182" s="168"/>
    </row>
    <row r="183" spans="1:17" x14ac:dyDescent="0.25">
      <c r="A183" s="1" t="s">
        <v>678</v>
      </c>
      <c r="C183" s="74"/>
      <c r="D183" s="29">
        <f t="shared" si="61"/>
        <v>0</v>
      </c>
      <c r="E183" s="29">
        <f t="shared" si="61"/>
        <v>0</v>
      </c>
      <c r="F183" s="51">
        <f t="shared" si="61"/>
        <v>0</v>
      </c>
      <c r="G183" s="29" t="str">
        <f t="shared" si="62"/>
        <v/>
      </c>
      <c r="H183" s="29" t="str">
        <f t="shared" si="63"/>
        <v/>
      </c>
      <c r="I183" s="51" t="str">
        <f t="shared" si="64"/>
        <v/>
      </c>
      <c r="J183" s="29">
        <f t="shared" si="65"/>
        <v>0</v>
      </c>
      <c r="K183" s="29">
        <f t="shared" si="65"/>
        <v>0</v>
      </c>
      <c r="L183" s="29">
        <f t="shared" si="65"/>
        <v>0</v>
      </c>
      <c r="N183" s="166"/>
      <c r="O183" s="167"/>
      <c r="P183" s="168"/>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6"/>
      <c r="O184" s="167"/>
      <c r="P184" s="168"/>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6"/>
      <c r="O185" s="167"/>
      <c r="P185" s="168"/>
    </row>
    <row r="186" spans="1:17" ht="15.75" thickBot="1" x14ac:dyDescent="0.3">
      <c r="A186" s="2" t="s">
        <v>680</v>
      </c>
      <c r="B186" s="76"/>
      <c r="C186" s="80"/>
      <c r="D186" s="30">
        <f t="shared" si="61"/>
        <v>0</v>
      </c>
      <c r="E186" s="30">
        <f t="shared" si="61"/>
        <v>0</v>
      </c>
      <c r="F186" s="31">
        <f t="shared" si="61"/>
        <v>0</v>
      </c>
      <c r="G186" s="30" t="str">
        <f t="shared" si="62"/>
        <v/>
      </c>
      <c r="H186" s="30" t="str">
        <f t="shared" si="63"/>
        <v/>
      </c>
      <c r="I186" s="31" t="str">
        <f t="shared" si="64"/>
        <v/>
      </c>
      <c r="J186" s="30">
        <f t="shared" si="65"/>
        <v>0</v>
      </c>
      <c r="K186" s="30">
        <f t="shared" si="65"/>
        <v>0</v>
      </c>
      <c r="L186" s="30">
        <f t="shared" si="65"/>
        <v>0</v>
      </c>
      <c r="N186" s="169"/>
      <c r="O186" s="170"/>
      <c r="P186" s="171"/>
    </row>
    <row r="187" spans="1:17" x14ac:dyDescent="0.25">
      <c r="A187" s="82"/>
      <c r="B187" s="82"/>
      <c r="C187" s="83"/>
      <c r="D187" s="78">
        <f>SUM(D171:D186)</f>
        <v>0</v>
      </c>
      <c r="E187" s="78">
        <f t="shared" ref="E187:F187" si="66">SUM(E171:E186)</f>
        <v>0</v>
      </c>
      <c r="F187" s="93">
        <f t="shared" si="66"/>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1" t="s">
        <v>722</v>
      </c>
      <c r="B189" s="241"/>
      <c r="C189" s="241"/>
      <c r="D189" s="241"/>
      <c r="E189" s="241"/>
      <c r="F189" s="241"/>
      <c r="G189" s="241"/>
      <c r="H189" s="241"/>
      <c r="I189" s="241"/>
      <c r="J189" s="241"/>
      <c r="K189" s="241"/>
      <c r="L189" s="241"/>
      <c r="M189" s="113"/>
      <c r="N189" s="113"/>
      <c r="O189" s="113"/>
      <c r="Q189" s="69"/>
    </row>
    <row r="190" spans="1:17" ht="40.5" customHeight="1" x14ac:dyDescent="0.25">
      <c r="A190" s="113"/>
      <c r="B190" s="113"/>
      <c r="C190" s="114"/>
      <c r="D190" s="200" t="s">
        <v>723</v>
      </c>
      <c r="E190" s="201"/>
      <c r="F190" s="200" t="s">
        <v>733</v>
      </c>
      <c r="G190" s="200"/>
      <c r="H190" s="113"/>
      <c r="I190" s="113"/>
      <c r="J190" s="113"/>
      <c r="K190" s="113"/>
      <c r="L190" s="113"/>
      <c r="M190" s="113"/>
      <c r="N190" s="113"/>
      <c r="O190" s="113"/>
      <c r="Q190" s="69"/>
    </row>
    <row r="191" spans="1:17" ht="33" customHeight="1" x14ac:dyDescent="0.25">
      <c r="D191" s="195" t="s">
        <v>724</v>
      </c>
      <c r="E191" s="196"/>
      <c r="F191" s="195" t="s">
        <v>724</v>
      </c>
      <c r="G191" s="203"/>
      <c r="H191" s="117"/>
      <c r="Q191" s="69"/>
    </row>
    <row r="192" spans="1:17" ht="45" customHeight="1" x14ac:dyDescent="0.25">
      <c r="A192" s="197" t="s">
        <v>726</v>
      </c>
      <c r="B192" s="197"/>
      <c r="C192" s="198"/>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1</v>
      </c>
      <c r="E197" s="131">
        <f t="shared" si="69"/>
        <v>0</v>
      </c>
      <c r="F197" s="29">
        <f t="shared" si="71"/>
        <v>0</v>
      </c>
      <c r="G197" s="29" t="str">
        <f t="shared" si="70"/>
        <v/>
      </c>
      <c r="H197" s="69"/>
      <c r="Q197" s="69"/>
    </row>
    <row r="198" spans="1:17" x14ac:dyDescent="0.25">
      <c r="A198" s="32" t="s">
        <v>689</v>
      </c>
      <c r="B198" s="32"/>
      <c r="C198" s="80"/>
      <c r="D198" s="128">
        <f t="shared" si="68"/>
        <v>0</v>
      </c>
      <c r="E198" s="129">
        <f t="shared" si="69"/>
        <v>0</v>
      </c>
      <c r="F198" s="30" t="str">
        <f t="shared" si="71"/>
        <v/>
      </c>
      <c r="G198" s="30" t="str">
        <f t="shared" si="70"/>
        <v/>
      </c>
      <c r="H198" s="69"/>
      <c r="Q198" s="69"/>
    </row>
    <row r="199" spans="1:17" x14ac:dyDescent="0.25">
      <c r="A199" s="33" t="s">
        <v>690</v>
      </c>
      <c r="B199" s="33"/>
      <c r="C199" s="74"/>
      <c r="D199" s="130">
        <f t="shared" si="68"/>
        <v>1</v>
      </c>
      <c r="E199" s="131">
        <f t="shared" si="69"/>
        <v>0</v>
      </c>
      <c r="F199" s="29">
        <f t="shared" si="71"/>
        <v>0</v>
      </c>
      <c r="G199" s="29" t="str">
        <f t="shared" si="70"/>
        <v/>
      </c>
      <c r="H199" s="69"/>
      <c r="Q199" s="69"/>
    </row>
    <row r="200" spans="1:17" x14ac:dyDescent="0.25">
      <c r="A200" s="32" t="s">
        <v>662</v>
      </c>
      <c r="B200" s="32"/>
      <c r="C200" s="80"/>
      <c r="D200" s="128">
        <f t="shared" si="68"/>
        <v>0</v>
      </c>
      <c r="E200" s="129">
        <f t="shared" si="69"/>
        <v>0</v>
      </c>
      <c r="F200" s="30" t="str">
        <f t="shared" si="71"/>
        <v/>
      </c>
      <c r="G200" s="30" t="str">
        <f t="shared" si="70"/>
        <v/>
      </c>
      <c r="H200" s="69"/>
      <c r="Q200" s="69"/>
    </row>
    <row r="201" spans="1:17" x14ac:dyDescent="0.25">
      <c r="A201" s="33" t="s">
        <v>672</v>
      </c>
      <c r="B201" s="33"/>
      <c r="C201" s="74"/>
      <c r="D201" s="130">
        <f t="shared" si="68"/>
        <v>0</v>
      </c>
      <c r="E201" s="131">
        <f t="shared" si="69"/>
        <v>0</v>
      </c>
      <c r="F201" s="29" t="str">
        <f t="shared" si="71"/>
        <v/>
      </c>
      <c r="G201" s="29" t="str">
        <f t="shared" si="70"/>
        <v/>
      </c>
      <c r="H201" s="69"/>
      <c r="Q201" s="69"/>
    </row>
    <row r="202" spans="1:17" x14ac:dyDescent="0.25">
      <c r="A202" s="32" t="s">
        <v>676</v>
      </c>
      <c r="B202" s="32"/>
      <c r="C202" s="80"/>
      <c r="D202" s="128">
        <f t="shared" si="68"/>
        <v>1</v>
      </c>
      <c r="E202" s="129">
        <f t="shared" si="69"/>
        <v>0</v>
      </c>
      <c r="F202" s="30">
        <f t="shared" si="71"/>
        <v>0</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0</v>
      </c>
      <c r="E205" s="131">
        <f t="shared" si="69"/>
        <v>0</v>
      </c>
      <c r="F205" s="69" t="str">
        <f t="shared" si="71"/>
        <v/>
      </c>
      <c r="G205" s="69" t="str">
        <f t="shared" si="70"/>
        <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0</v>
      </c>
      <c r="E207" s="131">
        <f t="shared" si="69"/>
        <v>0</v>
      </c>
      <c r="F207" s="69" t="str">
        <f t="shared" si="71"/>
        <v/>
      </c>
      <c r="G207" s="69" t="str">
        <f t="shared" si="70"/>
        <v/>
      </c>
      <c r="H207" s="69"/>
      <c r="Q207" s="69"/>
    </row>
    <row r="208" spans="1:17" x14ac:dyDescent="0.25">
      <c r="A208" s="32" t="s">
        <v>680</v>
      </c>
      <c r="B208" s="70"/>
      <c r="C208" s="80"/>
      <c r="D208" s="128">
        <f t="shared" si="68"/>
        <v>4</v>
      </c>
      <c r="E208" s="129">
        <f t="shared" si="69"/>
        <v>13</v>
      </c>
      <c r="F208" s="70">
        <f t="shared" si="71"/>
        <v>0</v>
      </c>
      <c r="G208" s="70">
        <f t="shared" si="70"/>
        <v>0</v>
      </c>
      <c r="H208" s="69"/>
      <c r="Q208" s="69"/>
    </row>
    <row r="209" spans="1:17" x14ac:dyDescent="0.25">
      <c r="A209" s="82"/>
      <c r="B209" s="82"/>
      <c r="C209" s="83"/>
      <c r="D209" s="132">
        <f>SUM(D193:D208)</f>
        <v>7</v>
      </c>
      <c r="E209" s="133">
        <f>SUM(E193:E208)</f>
        <v>13</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26.714285714285715</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43.230769230769234</v>
      </c>
      <c r="H209" s="69"/>
      <c r="Q209" s="69"/>
    </row>
    <row r="210" spans="1:17" x14ac:dyDescent="0.25">
      <c r="A210" s="156" t="str">
        <f>$B$8&amp;": Cases Opened and Closed, Alleged Criminal Violations"</f>
        <v>Q2: Cases Opened and Closed, Alleged Criminal Violations</v>
      </c>
      <c r="B210" s="156"/>
      <c r="C210" s="156"/>
      <c r="D210" s="156"/>
      <c r="E210" s="156"/>
      <c r="F210" s="156"/>
      <c r="G210" s="156"/>
      <c r="H210" s="156"/>
      <c r="I210" s="156"/>
      <c r="J210" s="156"/>
      <c r="K210" s="156"/>
      <c r="L210" s="156"/>
      <c r="M210" s="156"/>
      <c r="N210" s="156"/>
      <c r="O210" s="156"/>
      <c r="P210" s="156"/>
      <c r="Q210" s="156"/>
    </row>
    <row r="211" spans="1:17" x14ac:dyDescent="0.25">
      <c r="A211" s="156"/>
      <c r="B211" s="156"/>
      <c r="C211" s="156"/>
      <c r="D211" s="156"/>
      <c r="E211" s="156"/>
      <c r="F211" s="156"/>
      <c r="G211" s="156"/>
      <c r="H211" s="156"/>
      <c r="I211" s="156"/>
      <c r="J211" s="156"/>
      <c r="K211" s="156"/>
      <c r="L211" s="156"/>
      <c r="M211" s="156"/>
      <c r="N211" s="156"/>
      <c r="O211" s="156"/>
      <c r="P211" s="156"/>
      <c r="Q211" s="156"/>
    </row>
    <row r="212" spans="1:17" ht="21" x14ac:dyDescent="0.25">
      <c r="A212" s="172" t="s">
        <v>695</v>
      </c>
      <c r="B212" s="172"/>
      <c r="C212" s="172"/>
      <c r="D212" s="172"/>
      <c r="E212" s="172"/>
      <c r="F212" s="172"/>
      <c r="G212" s="172"/>
      <c r="H212" s="172"/>
      <c r="I212" s="172"/>
      <c r="J212" s="172"/>
      <c r="K212" s="172"/>
      <c r="L212" s="172"/>
      <c r="M212" s="172"/>
      <c r="N212" s="172"/>
      <c r="O212" s="172"/>
      <c r="P212" s="172"/>
      <c r="Q212" s="172"/>
    </row>
    <row r="213" spans="1:17" x14ac:dyDescent="0.25">
      <c r="D213" s="160" t="s">
        <v>25</v>
      </c>
      <c r="E213" s="160"/>
      <c r="F213" s="160"/>
      <c r="G213" s="160"/>
      <c r="H213" s="160"/>
      <c r="I213" s="160"/>
      <c r="J213" s="160"/>
      <c r="K213" s="160"/>
      <c r="L213" s="160"/>
      <c r="M213" s="189" t="s">
        <v>33</v>
      </c>
      <c r="N213" s="189"/>
      <c r="O213" s="248" t="str">
        <f>'Start Here'!C$13</f>
        <v>Trenton Police Department</v>
      </c>
      <c r="P213" s="248"/>
      <c r="Q213" s="248"/>
    </row>
    <row r="214" spans="1:17" ht="15" customHeight="1" x14ac:dyDescent="0.25">
      <c r="C214" s="161" t="s">
        <v>757</v>
      </c>
      <c r="D214" s="161"/>
      <c r="E214" s="175"/>
      <c r="F214" s="162" t="s">
        <v>624</v>
      </c>
      <c r="G214" s="161"/>
      <c r="H214" s="175"/>
      <c r="I214" s="157" t="s">
        <v>646</v>
      </c>
      <c r="J214" s="158"/>
      <c r="K214" s="158"/>
      <c r="M214" s="189" t="s">
        <v>34</v>
      </c>
      <c r="N214" s="189"/>
      <c r="O214" s="12">
        <f>'Start Here'!$C$16</f>
        <v>2024</v>
      </c>
    </row>
    <row r="215" spans="1:17" ht="16.5" customHeight="1" x14ac:dyDescent="0.25">
      <c r="A215" s="176" t="s">
        <v>739</v>
      </c>
      <c r="B215" s="176"/>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3" t="s">
        <v>727</v>
      </c>
      <c r="O217" s="164"/>
      <c r="P217" s="165"/>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6"/>
      <c r="O218" s="167"/>
      <c r="P218" s="168"/>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6"/>
      <c r="O219" s="167"/>
      <c r="P219" s="168"/>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6"/>
      <c r="O220" s="167"/>
      <c r="P220" s="168"/>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6"/>
      <c r="O221" s="167"/>
      <c r="P221" s="168"/>
    </row>
    <row r="222" spans="1:17" x14ac:dyDescent="0.25">
      <c r="A222" s="1" t="s">
        <v>687</v>
      </c>
      <c r="B222" s="75"/>
      <c r="C222" s="29">
        <f t="shared" si="72"/>
        <v>0</v>
      </c>
      <c r="D222" s="29">
        <f t="shared" si="72"/>
        <v>0</v>
      </c>
      <c r="E222" s="51">
        <f t="shared" si="72"/>
        <v>0</v>
      </c>
      <c r="F222" s="29">
        <f t="shared" si="73"/>
        <v>1</v>
      </c>
      <c r="G222" s="29">
        <f t="shared" si="73"/>
        <v>0</v>
      </c>
      <c r="H222" s="51">
        <f t="shared" si="73"/>
        <v>0</v>
      </c>
      <c r="I222" s="29">
        <f t="shared" si="74"/>
        <v>1</v>
      </c>
      <c r="J222" s="29" t="str">
        <f t="shared" si="74"/>
        <v/>
      </c>
      <c r="K222" s="29" t="str">
        <f t="shared" si="74"/>
        <v/>
      </c>
      <c r="N222" s="166"/>
      <c r="O222" s="167"/>
      <c r="P222" s="168"/>
    </row>
    <row r="223" spans="1:17" ht="15.75" thickBot="1" x14ac:dyDescent="0.3">
      <c r="A223" s="82"/>
      <c r="B223" s="82"/>
      <c r="C223" s="79">
        <f t="shared" ref="C223:H223" si="75">SUM(C216:C222)</f>
        <v>0</v>
      </c>
      <c r="D223" s="78">
        <f t="shared" si="75"/>
        <v>0</v>
      </c>
      <c r="E223" s="78">
        <f t="shared" si="75"/>
        <v>0</v>
      </c>
      <c r="F223" s="79">
        <f t="shared" si="75"/>
        <v>1</v>
      </c>
      <c r="G223" s="78">
        <f t="shared" si="75"/>
        <v>0</v>
      </c>
      <c r="H223" s="78">
        <f t="shared" si="75"/>
        <v>0</v>
      </c>
      <c r="I223" s="79">
        <f>IF(F223=0,"",(SUMIFS(OpenedNInitial,OpenedComplaintSource,H$57,OpenedComplaintReceived,"&gt;="&amp;$B$9,OpenedComplaintReceived,"&lt;="&amp;$B$10)/F223))</f>
        <v>20</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9"/>
      <c r="O223" s="170"/>
      <c r="P223" s="171"/>
    </row>
    <row r="224" spans="1:17" x14ac:dyDescent="0.25">
      <c r="O224" s="69"/>
      <c r="P224" s="69"/>
      <c r="Q224" s="69"/>
    </row>
    <row r="225" spans="1:17" ht="21" x14ac:dyDescent="0.25">
      <c r="A225" s="172" t="s">
        <v>696</v>
      </c>
      <c r="B225" s="172"/>
      <c r="C225" s="172"/>
      <c r="D225" s="172"/>
      <c r="E225" s="172"/>
      <c r="F225" s="172"/>
      <c r="G225" s="172"/>
      <c r="H225" s="172"/>
      <c r="I225" s="172"/>
      <c r="J225" s="172"/>
      <c r="K225" s="172"/>
      <c r="L225" s="172"/>
      <c r="M225" s="172"/>
      <c r="N225" s="172"/>
      <c r="O225" s="172"/>
      <c r="P225" s="172"/>
      <c r="Q225" s="172"/>
    </row>
    <row r="226" spans="1:17" x14ac:dyDescent="0.25">
      <c r="C226" s="181" t="s">
        <v>634</v>
      </c>
      <c r="D226" s="160"/>
      <c r="E226" s="182"/>
      <c r="F226" s="181" t="s">
        <v>25</v>
      </c>
      <c r="G226" s="160"/>
      <c r="H226" s="182"/>
      <c r="I226" s="181" t="s">
        <v>614</v>
      </c>
      <c r="J226" s="160"/>
      <c r="K226" s="160"/>
      <c r="L226" s="182"/>
      <c r="M226" s="181" t="s">
        <v>605</v>
      </c>
      <c r="N226" s="160"/>
      <c r="O226" s="160"/>
      <c r="P226" s="160"/>
    </row>
    <row r="227" spans="1:17" ht="32.25" customHeight="1" x14ac:dyDescent="0.25">
      <c r="A227" s="176" t="s">
        <v>739</v>
      </c>
      <c r="B227" s="177"/>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6" t="str">
        <f>$B$8&amp;": Cases Closed, Alleged Criminal Violations"</f>
        <v>Q2: Cases Closed, Alleged Criminal Violations</v>
      </c>
      <c r="B237" s="156"/>
      <c r="C237" s="156"/>
      <c r="D237" s="156"/>
      <c r="E237" s="156"/>
      <c r="F237" s="156"/>
      <c r="G237" s="156"/>
      <c r="H237" s="156"/>
      <c r="I237" s="156"/>
      <c r="J237" s="156"/>
      <c r="K237" s="156"/>
      <c r="L237" s="156"/>
      <c r="M237" s="156"/>
      <c r="N237" s="156"/>
      <c r="O237" s="156"/>
      <c r="P237" s="156"/>
      <c r="Q237" s="156"/>
    </row>
    <row r="238" spans="1:17" x14ac:dyDescent="0.25">
      <c r="A238" s="156"/>
      <c r="B238" s="156"/>
      <c r="C238" s="156"/>
      <c r="D238" s="156"/>
      <c r="E238" s="156"/>
      <c r="F238" s="156"/>
      <c r="G238" s="156"/>
      <c r="H238" s="156"/>
      <c r="I238" s="156"/>
      <c r="J238" s="156"/>
      <c r="K238" s="156"/>
      <c r="L238" s="156"/>
      <c r="M238" s="156"/>
      <c r="N238" s="156"/>
      <c r="O238" s="156"/>
      <c r="P238" s="156"/>
      <c r="Q238" s="156"/>
    </row>
    <row r="239" spans="1:17" ht="21" x14ac:dyDescent="0.25">
      <c r="A239" s="172" t="s">
        <v>705</v>
      </c>
      <c r="B239" s="172"/>
      <c r="C239" s="172"/>
      <c r="D239" s="172"/>
      <c r="E239" s="172"/>
      <c r="F239" s="172"/>
      <c r="G239" s="172"/>
      <c r="H239" s="172"/>
      <c r="I239" s="172"/>
      <c r="J239" s="172"/>
      <c r="K239" s="172"/>
      <c r="L239" s="172"/>
      <c r="M239" s="189" t="s">
        <v>33</v>
      </c>
      <c r="N239" s="189"/>
      <c r="O239" s="248" t="str">
        <f>'Start Here'!C$13</f>
        <v>Trenton Police Department</v>
      </c>
      <c r="P239" s="248"/>
      <c r="Q239" s="248"/>
    </row>
    <row r="240" spans="1:17" ht="43.15" customHeight="1" x14ac:dyDescent="0.25">
      <c r="C240" s="74"/>
      <c r="D240" s="200" t="s">
        <v>645</v>
      </c>
      <c r="E240" s="200"/>
      <c r="F240" s="201"/>
      <c r="G240" s="202" t="s">
        <v>635</v>
      </c>
      <c r="H240" s="200"/>
      <c r="I240" s="201"/>
      <c r="J240" s="202" t="s">
        <v>631</v>
      </c>
      <c r="K240" s="200"/>
      <c r="L240" s="200"/>
      <c r="M240" s="189" t="s">
        <v>34</v>
      </c>
      <c r="N240" s="189"/>
      <c r="O240" s="12">
        <f>'Start Here'!$C$16</f>
        <v>2024</v>
      </c>
    </row>
    <row r="241" spans="1:17" x14ac:dyDescent="0.25">
      <c r="D241" s="181" t="s">
        <v>25</v>
      </c>
      <c r="E241" s="160"/>
      <c r="F241" s="182"/>
      <c r="G241" s="181" t="s">
        <v>25</v>
      </c>
      <c r="H241" s="160"/>
      <c r="I241" s="182"/>
      <c r="J241" s="181" t="s">
        <v>25</v>
      </c>
      <c r="K241" s="160"/>
      <c r="L241" s="160"/>
    </row>
    <row r="242" spans="1:17" ht="30" x14ac:dyDescent="0.25">
      <c r="A242" s="158" t="s">
        <v>740</v>
      </c>
      <c r="B242" s="158"/>
      <c r="C242" s="199"/>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163" t="s">
        <v>728</v>
      </c>
      <c r="O244" s="164"/>
      <c r="P244" s="165"/>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166"/>
      <c r="O245" s="167"/>
      <c r="P245" s="168"/>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166"/>
      <c r="O246" s="167"/>
      <c r="P246" s="168"/>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166"/>
      <c r="O247" s="167"/>
      <c r="P247" s="168"/>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166"/>
      <c r="O248" s="167"/>
      <c r="P248" s="168"/>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166"/>
      <c r="O249" s="167"/>
      <c r="P249" s="168"/>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6"/>
      <c r="O250" s="167"/>
      <c r="P250" s="168"/>
      <c r="Q250" s="69"/>
    </row>
    <row r="251" spans="1:17" x14ac:dyDescent="0.25">
      <c r="D251" s="69"/>
      <c r="E251" s="69"/>
      <c r="F251" s="69"/>
      <c r="G251" s="69"/>
      <c r="H251" s="69"/>
      <c r="I251" s="69"/>
      <c r="J251" s="69"/>
      <c r="K251" s="69"/>
      <c r="M251" s="33"/>
      <c r="N251" s="166"/>
      <c r="O251" s="167"/>
      <c r="P251" s="168"/>
      <c r="Q251" s="69"/>
    </row>
    <row r="252" spans="1:17" ht="48" customHeight="1" x14ac:dyDescent="0.25">
      <c r="A252" s="241" t="s">
        <v>741</v>
      </c>
      <c r="B252" s="241"/>
      <c r="C252" s="241"/>
      <c r="D252" s="241"/>
      <c r="E252" s="241"/>
      <c r="F252" s="241"/>
      <c r="G252" s="241"/>
      <c r="H252" s="117"/>
      <c r="N252" s="166"/>
      <c r="O252" s="167"/>
      <c r="P252" s="168"/>
      <c r="Q252" s="69"/>
    </row>
    <row r="253" spans="1:17" ht="47.25" customHeight="1" thickBot="1" x14ac:dyDescent="0.3">
      <c r="A253" s="113"/>
      <c r="B253" s="113"/>
      <c r="C253" s="114"/>
      <c r="D253" s="202" t="s">
        <v>723</v>
      </c>
      <c r="E253" s="201"/>
      <c r="F253" s="200" t="s">
        <v>733</v>
      </c>
      <c r="G253" s="200"/>
      <c r="H253" s="117"/>
      <c r="N253" s="169"/>
      <c r="O253" s="170"/>
      <c r="P253" s="171"/>
      <c r="Q253" s="69"/>
    </row>
    <row r="254" spans="1:17" ht="32.25" customHeight="1" x14ac:dyDescent="0.25">
      <c r="D254" s="195" t="s">
        <v>637</v>
      </c>
      <c r="E254" s="196"/>
      <c r="F254" s="203" t="s">
        <v>637</v>
      </c>
      <c r="G254" s="203"/>
      <c r="H254" s="117"/>
      <c r="N254" s="123"/>
      <c r="O254" s="123"/>
      <c r="P254" s="123"/>
      <c r="Q254" s="69"/>
    </row>
    <row r="255" spans="1:17" ht="45" customHeight="1" x14ac:dyDescent="0.25">
      <c r="A255" s="197" t="s">
        <v>739</v>
      </c>
      <c r="B255" s="197"/>
      <c r="C255" s="198"/>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6" t="str">
        <f>$B$8&amp;": Discipline Issued"</f>
        <v>Q2: Discipline Issued</v>
      </c>
      <c r="B265" s="156"/>
      <c r="C265" s="156"/>
      <c r="D265" s="156"/>
      <c r="E265" s="156"/>
      <c r="F265" s="156"/>
      <c r="G265" s="156"/>
      <c r="H265" s="156"/>
      <c r="I265" s="156"/>
      <c r="J265" s="156"/>
      <c r="K265" s="156"/>
      <c r="L265" s="156"/>
      <c r="M265" s="156"/>
      <c r="N265" s="156"/>
      <c r="O265" s="156"/>
      <c r="P265" s="156"/>
      <c r="Q265" s="156"/>
    </row>
    <row r="266" spans="1:17" x14ac:dyDescent="0.25">
      <c r="A266" s="156"/>
      <c r="B266" s="156"/>
      <c r="C266" s="156"/>
      <c r="D266" s="156"/>
      <c r="E266" s="156"/>
      <c r="F266" s="156"/>
      <c r="G266" s="156"/>
      <c r="H266" s="156"/>
      <c r="I266" s="156"/>
      <c r="J266" s="156"/>
      <c r="K266" s="156"/>
      <c r="L266" s="156"/>
      <c r="M266" s="156"/>
      <c r="N266" s="156"/>
      <c r="O266" s="156"/>
      <c r="P266" s="156"/>
      <c r="Q266" s="156"/>
    </row>
    <row r="267" spans="1:17" ht="21" customHeight="1" x14ac:dyDescent="0.25">
      <c r="A267" s="172" t="s">
        <v>729</v>
      </c>
      <c r="B267" s="172"/>
      <c r="C267" s="172"/>
      <c r="D267" s="172"/>
      <c r="E267" s="172"/>
      <c r="F267" s="172"/>
      <c r="G267" s="172"/>
      <c r="H267" s="172"/>
      <c r="I267" s="172"/>
      <c r="J267" s="172"/>
      <c r="K267" s="172"/>
      <c r="L267" s="172"/>
      <c r="M267" s="172"/>
      <c r="N267" s="172"/>
      <c r="O267" s="172"/>
      <c r="P267" s="172"/>
      <c r="Q267" s="172"/>
    </row>
    <row r="268" spans="1:17" ht="75" x14ac:dyDescent="0.25">
      <c r="A268" s="193" t="s">
        <v>702</v>
      </c>
      <c r="B268" s="193"/>
      <c r="C268" s="194"/>
      <c r="D268" s="7" t="s">
        <v>663</v>
      </c>
      <c r="E268" s="7" t="s">
        <v>664</v>
      </c>
      <c r="F268" s="7" t="s">
        <v>665</v>
      </c>
      <c r="G268" s="7" t="s">
        <v>666</v>
      </c>
      <c r="H268" s="7" t="s">
        <v>667</v>
      </c>
      <c r="I268" s="7" t="s">
        <v>668</v>
      </c>
      <c r="J268" s="7" t="s">
        <v>669</v>
      </c>
      <c r="K268" s="7" t="s">
        <v>670</v>
      </c>
      <c r="L268" s="89" t="s">
        <v>671</v>
      </c>
      <c r="M268" s="7" t="s">
        <v>703</v>
      </c>
      <c r="N268" s="189" t="s">
        <v>33</v>
      </c>
      <c r="O268" s="189"/>
      <c r="P268" s="248" t="str">
        <f>'Start Here'!C$13</f>
        <v>Trenton Police Department</v>
      </c>
      <c r="Q268" s="248"/>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9" t="s">
        <v>34</v>
      </c>
      <c r="O269" s="189"/>
      <c r="P269" s="12">
        <f>'Start Here'!$C$16</f>
        <v>2024</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0</v>
      </c>
      <c r="E276" s="76">
        <f t="shared" si="91"/>
        <v>0</v>
      </c>
      <c r="F276" s="76">
        <f t="shared" si="91"/>
        <v>0</v>
      </c>
      <c r="G276" s="76">
        <f t="shared" si="91"/>
        <v>0</v>
      </c>
      <c r="H276" s="76">
        <f t="shared" si="91"/>
        <v>0</v>
      </c>
      <c r="I276" s="76">
        <f t="shared" si="91"/>
        <v>0</v>
      </c>
      <c r="J276" s="76">
        <f t="shared" si="91"/>
        <v>0</v>
      </c>
      <c r="K276" s="76">
        <f t="shared" si="91"/>
        <v>0</v>
      </c>
      <c r="L276" s="80">
        <f t="shared" si="91"/>
        <v>0</v>
      </c>
      <c r="M276" s="76">
        <f t="shared" si="92"/>
        <v>0</v>
      </c>
    </row>
    <row r="277" spans="1:13" x14ac:dyDescent="0.25">
      <c r="A277" s="1" t="s">
        <v>657</v>
      </c>
      <c r="C277" s="74"/>
      <c r="D277">
        <f t="shared" si="91"/>
        <v>0</v>
      </c>
      <c r="E277">
        <f t="shared" si="91"/>
        <v>0</v>
      </c>
      <c r="F277">
        <f t="shared" si="91"/>
        <v>0</v>
      </c>
      <c r="G277">
        <f t="shared" si="91"/>
        <v>1</v>
      </c>
      <c r="H277">
        <f t="shared" si="91"/>
        <v>0</v>
      </c>
      <c r="I277">
        <f t="shared" si="91"/>
        <v>0</v>
      </c>
      <c r="J277">
        <f t="shared" si="91"/>
        <v>0</v>
      </c>
      <c r="K277">
        <f t="shared" si="91"/>
        <v>0</v>
      </c>
      <c r="L277" s="74">
        <f t="shared" si="91"/>
        <v>0</v>
      </c>
      <c r="M277">
        <f t="shared" si="92"/>
        <v>1</v>
      </c>
    </row>
    <row r="278" spans="1:13" x14ac:dyDescent="0.25">
      <c r="A278" s="28" t="s">
        <v>697</v>
      </c>
      <c r="B278" s="87"/>
      <c r="C278" s="88"/>
      <c r="D278" s="87">
        <f>SUM(D269:D277)</f>
        <v>0</v>
      </c>
      <c r="E278" s="87">
        <f t="shared" ref="E278:L278" si="93">SUM(E269:E277)</f>
        <v>0</v>
      </c>
      <c r="F278" s="87">
        <f t="shared" si="93"/>
        <v>0</v>
      </c>
      <c r="G278" s="87">
        <f t="shared" si="93"/>
        <v>1</v>
      </c>
      <c r="H278" s="87">
        <f t="shared" si="93"/>
        <v>0</v>
      </c>
      <c r="I278" s="87">
        <f t="shared" si="93"/>
        <v>0</v>
      </c>
      <c r="J278" s="87">
        <f t="shared" si="93"/>
        <v>0</v>
      </c>
      <c r="K278" s="87">
        <f t="shared" si="93"/>
        <v>0</v>
      </c>
      <c r="L278" s="88">
        <f t="shared" si="93"/>
        <v>0</v>
      </c>
      <c r="M278" s="91">
        <f t="shared" si="92"/>
        <v>1</v>
      </c>
    </row>
    <row r="280" spans="1:13" x14ac:dyDescent="0.25">
      <c r="A280" s="193" t="s">
        <v>700</v>
      </c>
      <c r="B280" s="193"/>
      <c r="C280" s="194"/>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0</v>
      </c>
      <c r="H285" s="76">
        <f t="shared" si="94"/>
        <v>0</v>
      </c>
      <c r="I285" s="76">
        <f t="shared" si="94"/>
        <v>0</v>
      </c>
      <c r="J285" s="76">
        <f t="shared" si="94"/>
        <v>0</v>
      </c>
      <c r="K285" s="76">
        <f t="shared" si="94"/>
        <v>0</v>
      </c>
      <c r="L285" s="80">
        <f t="shared" si="94"/>
        <v>0</v>
      </c>
      <c r="M285" s="76">
        <f t="shared" si="95"/>
        <v>0</v>
      </c>
    </row>
    <row r="286" spans="1:13" x14ac:dyDescent="0.25">
      <c r="A286" s="1" t="s">
        <v>689</v>
      </c>
      <c r="C286" s="74"/>
      <c r="D286">
        <f t="shared" si="94"/>
        <v>0</v>
      </c>
      <c r="E286">
        <f t="shared" si="94"/>
        <v>0</v>
      </c>
      <c r="F286">
        <f t="shared" si="94"/>
        <v>0</v>
      </c>
      <c r="G286">
        <f t="shared" si="94"/>
        <v>0</v>
      </c>
      <c r="H286">
        <f t="shared" si="94"/>
        <v>0</v>
      </c>
      <c r="I286">
        <f t="shared" si="94"/>
        <v>0</v>
      </c>
      <c r="J286">
        <f t="shared" si="94"/>
        <v>0</v>
      </c>
      <c r="K286">
        <f t="shared" si="94"/>
        <v>0</v>
      </c>
      <c r="L286" s="74">
        <f t="shared" si="94"/>
        <v>0</v>
      </c>
      <c r="M286">
        <f t="shared" si="95"/>
        <v>0</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0</v>
      </c>
      <c r="H288">
        <f t="shared" si="94"/>
        <v>0</v>
      </c>
      <c r="I288">
        <f t="shared" si="94"/>
        <v>0</v>
      </c>
      <c r="J288">
        <f t="shared" si="94"/>
        <v>0</v>
      </c>
      <c r="K288">
        <f t="shared" si="94"/>
        <v>0</v>
      </c>
      <c r="L288" s="74">
        <f t="shared" si="94"/>
        <v>0</v>
      </c>
      <c r="M288">
        <f t="shared" si="95"/>
        <v>0</v>
      </c>
    </row>
    <row r="289" spans="1:13" x14ac:dyDescent="0.25">
      <c r="A289" s="2" t="s">
        <v>672</v>
      </c>
      <c r="B289" s="76"/>
      <c r="C289" s="80"/>
      <c r="D289" s="76">
        <f t="shared" si="94"/>
        <v>0</v>
      </c>
      <c r="E289" s="76">
        <f t="shared" si="94"/>
        <v>0</v>
      </c>
      <c r="F289" s="76">
        <f t="shared" si="94"/>
        <v>0</v>
      </c>
      <c r="G289" s="76">
        <f t="shared" si="94"/>
        <v>0</v>
      </c>
      <c r="H289" s="76">
        <f t="shared" si="94"/>
        <v>0</v>
      </c>
      <c r="I289" s="76">
        <f t="shared" si="94"/>
        <v>0</v>
      </c>
      <c r="J289" s="76">
        <f t="shared" si="94"/>
        <v>0</v>
      </c>
      <c r="K289" s="76">
        <f t="shared" si="94"/>
        <v>0</v>
      </c>
      <c r="L289" s="80">
        <f t="shared" si="94"/>
        <v>0</v>
      </c>
      <c r="M289" s="76">
        <f t="shared" si="95"/>
        <v>0</v>
      </c>
    </row>
    <row r="290" spans="1:13" x14ac:dyDescent="0.25">
      <c r="A290" s="1" t="s">
        <v>676</v>
      </c>
      <c r="C290" s="74"/>
      <c r="D290">
        <f t="shared" si="94"/>
        <v>0</v>
      </c>
      <c r="E290">
        <f t="shared" si="94"/>
        <v>0</v>
      </c>
      <c r="F290">
        <f t="shared" si="94"/>
        <v>0</v>
      </c>
      <c r="G290">
        <f t="shared" si="94"/>
        <v>0</v>
      </c>
      <c r="H290">
        <f t="shared" si="94"/>
        <v>0</v>
      </c>
      <c r="I290">
        <f t="shared" si="94"/>
        <v>0</v>
      </c>
      <c r="J290">
        <f t="shared" si="94"/>
        <v>0</v>
      </c>
      <c r="K290">
        <f t="shared" si="94"/>
        <v>0</v>
      </c>
      <c r="L290" s="74">
        <f t="shared" si="94"/>
        <v>0</v>
      </c>
      <c r="M290">
        <f t="shared" si="95"/>
        <v>0</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0</v>
      </c>
      <c r="F293" s="76">
        <f t="shared" si="96"/>
        <v>0</v>
      </c>
      <c r="G293" s="76">
        <f t="shared" si="96"/>
        <v>0</v>
      </c>
      <c r="H293" s="76">
        <f t="shared" si="96"/>
        <v>0</v>
      </c>
      <c r="I293" s="76">
        <f t="shared" si="96"/>
        <v>0</v>
      </c>
      <c r="J293" s="76">
        <f t="shared" si="96"/>
        <v>0</v>
      </c>
      <c r="K293" s="76">
        <f t="shared" si="96"/>
        <v>0</v>
      </c>
      <c r="L293" s="80">
        <f t="shared" si="96"/>
        <v>0</v>
      </c>
      <c r="M293" s="76">
        <f t="shared" si="95"/>
        <v>0</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0</v>
      </c>
      <c r="F296">
        <f t="shared" si="96"/>
        <v>0</v>
      </c>
      <c r="G296">
        <f t="shared" si="96"/>
        <v>0</v>
      </c>
      <c r="H296">
        <f t="shared" si="96"/>
        <v>0</v>
      </c>
      <c r="I296">
        <f t="shared" si="96"/>
        <v>0</v>
      </c>
      <c r="J296">
        <f t="shared" si="96"/>
        <v>0</v>
      </c>
      <c r="K296">
        <f t="shared" si="96"/>
        <v>0</v>
      </c>
      <c r="L296" s="74">
        <f t="shared" si="96"/>
        <v>0</v>
      </c>
      <c r="M296">
        <f t="shared" si="95"/>
        <v>0</v>
      </c>
    </row>
    <row r="297" spans="1:13" x14ac:dyDescent="0.25">
      <c r="A297" s="28" t="s">
        <v>698</v>
      </c>
      <c r="B297" s="87"/>
      <c r="C297" s="88"/>
      <c r="D297" s="87">
        <f>SUM(D281:D296)</f>
        <v>0</v>
      </c>
      <c r="E297" s="87">
        <f t="shared" ref="E297:L297" si="97">SUM(E281:E296)</f>
        <v>0</v>
      </c>
      <c r="F297" s="87">
        <f t="shared" si="97"/>
        <v>0</v>
      </c>
      <c r="G297" s="87">
        <f t="shared" si="97"/>
        <v>0</v>
      </c>
      <c r="H297" s="87">
        <f t="shared" si="97"/>
        <v>0</v>
      </c>
      <c r="I297" s="87">
        <f t="shared" si="97"/>
        <v>0</v>
      </c>
      <c r="J297" s="87">
        <f t="shared" si="97"/>
        <v>0</v>
      </c>
      <c r="K297" s="87">
        <f t="shared" si="97"/>
        <v>0</v>
      </c>
      <c r="L297" s="88">
        <f t="shared" si="97"/>
        <v>0</v>
      </c>
      <c r="M297" s="91">
        <f t="shared" si="95"/>
        <v>0</v>
      </c>
    </row>
    <row r="299" spans="1:13" x14ac:dyDescent="0.25">
      <c r="A299" s="160" t="s">
        <v>701</v>
      </c>
      <c r="B299" s="160"/>
      <c r="C299" s="182"/>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79998168889431442"/>
    <pageSetUpPr fitToPage="1"/>
  </sheetPr>
  <dimension ref="A2:AE307"/>
  <sheetViews>
    <sheetView view="pageBreakPreview" topLeftCell="D58" zoomScaleNormal="100" zoomScaleSheetLayoutView="100" zoomScalePageLayoutView="60" workbookViewId="0">
      <selection activeCell="P74" sqref="P7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6" t="s">
        <v>638</v>
      </c>
      <c r="B3" s="188"/>
      <c r="C3" s="188"/>
      <c r="D3" s="188"/>
      <c r="E3" s="188"/>
      <c r="F3" s="188"/>
      <c r="G3" s="188"/>
      <c r="H3" s="188"/>
      <c r="I3" s="188"/>
      <c r="J3" s="188"/>
      <c r="K3" s="188"/>
      <c r="L3" s="188"/>
      <c r="M3" s="188"/>
      <c r="N3" s="188"/>
      <c r="O3" s="188"/>
      <c r="P3" s="188"/>
      <c r="Q3" s="188"/>
    </row>
    <row r="4" spans="1:17" ht="26.1" customHeight="1" x14ac:dyDescent="0.25">
      <c r="A4" s="188" t="s">
        <v>585</v>
      </c>
      <c r="B4" s="188"/>
      <c r="C4" s="188"/>
      <c r="D4" s="188"/>
      <c r="E4" s="188"/>
      <c r="F4" s="188"/>
      <c r="G4" s="188"/>
      <c r="H4" s="188"/>
      <c r="I4" s="188"/>
      <c r="J4" s="188"/>
      <c r="K4" s="188"/>
      <c r="L4" s="188"/>
      <c r="M4" s="188"/>
      <c r="N4" s="188"/>
      <c r="O4" s="188"/>
      <c r="P4" s="188"/>
      <c r="Q4" s="188"/>
    </row>
    <row r="5" spans="1:17" ht="17.649999999999999" customHeight="1" x14ac:dyDescent="0.25">
      <c r="A5" s="158" t="s">
        <v>632</v>
      </c>
      <c r="B5" s="158"/>
      <c r="C5" s="158"/>
      <c r="D5" s="158"/>
      <c r="E5" s="158"/>
      <c r="F5" s="158"/>
      <c r="G5" s="158"/>
      <c r="H5" s="158"/>
      <c r="I5" s="158"/>
      <c r="J5" s="158"/>
      <c r="K5" s="158"/>
      <c r="L5" s="158"/>
      <c r="M5" s="158"/>
      <c r="N5" s="158"/>
      <c r="O5" s="158"/>
      <c r="P5" s="158"/>
      <c r="Q5" s="158"/>
    </row>
    <row r="6" spans="1:17" ht="22.15" customHeight="1" x14ac:dyDescent="0.25">
      <c r="A6" s="158"/>
      <c r="B6" s="158"/>
      <c r="C6" s="158"/>
      <c r="D6" s="158"/>
      <c r="E6" s="158"/>
      <c r="F6" s="158"/>
      <c r="G6" s="158"/>
      <c r="H6" s="158"/>
      <c r="I6" s="158"/>
      <c r="J6" s="158"/>
      <c r="K6" s="158"/>
      <c r="L6" s="158"/>
      <c r="M6" s="158"/>
      <c r="N6" s="158"/>
      <c r="O6" s="158"/>
      <c r="P6" s="158"/>
      <c r="Q6" s="158"/>
    </row>
    <row r="7" spans="1:17" ht="15.75" thickBot="1" x14ac:dyDescent="0.3"/>
    <row r="8" spans="1:17" ht="36" x14ac:dyDescent="0.3">
      <c r="A8" s="138" t="s">
        <v>742</v>
      </c>
      <c r="B8" s="139" t="s">
        <v>745</v>
      </c>
      <c r="C8" s="154" t="str">
        <f>$B$8&amp;" Internal Affairs Summary"</f>
        <v>Q3 Internal Affairs Summary</v>
      </c>
      <c r="D8" s="154"/>
      <c r="E8" s="154"/>
      <c r="F8" s="154"/>
      <c r="G8" s="154"/>
      <c r="H8" s="154"/>
      <c r="I8" s="154"/>
      <c r="J8" s="154"/>
      <c r="K8" s="154"/>
      <c r="L8" s="154"/>
      <c r="M8" s="154"/>
      <c r="N8" s="154"/>
      <c r="O8" s="154"/>
    </row>
    <row r="9" spans="1:17" ht="33" customHeight="1" x14ac:dyDescent="0.3">
      <c r="A9" s="140" t="s">
        <v>619</v>
      </c>
      <c r="B9" s="141">
        <f>IF($B$8 = "Q1", DATE($M$49, 1, 1), IF($B$8 = "Q2", DATE($M$49, 4, 1), IF($B$8 = "Q3", DATE($M$49, 7, 1), IF($B$8 = "Q4", DATE($M$49, 10, 1), DATE($M$49, 1, 1)))))</f>
        <v>45474</v>
      </c>
      <c r="C9" s="153">
        <f>'Start Here'!$C$16</f>
        <v>2024</v>
      </c>
      <c r="D9" s="154"/>
      <c r="E9" s="154"/>
      <c r="F9" s="154"/>
      <c r="G9" s="154"/>
      <c r="H9" s="154"/>
      <c r="I9" s="154"/>
      <c r="J9" s="154"/>
      <c r="K9" s="154"/>
      <c r="L9" s="154"/>
      <c r="M9" s="154"/>
      <c r="N9" s="154"/>
      <c r="O9" s="154"/>
      <c r="P9" s="134"/>
      <c r="Q9" s="134"/>
    </row>
    <row r="10" spans="1:17" ht="21" customHeight="1" thickBot="1" x14ac:dyDescent="0.35">
      <c r="A10" s="142" t="s">
        <v>620</v>
      </c>
      <c r="B10" s="143">
        <f>IF($B$8 = "Q1", DATE($M$49, 3, 31), IF($B$8 = "Q2", DATE($M$49, 6, 30), IF($B$8 = "Q3", DATE($M$49, 9, 30), IF($B$8 = "Q4", DATE($M$49, 12, 31), DATE($M$49, 12, 31)))))</f>
        <v>45565</v>
      </c>
      <c r="C10" s="155" t="str">
        <f>"Internal Affairs: "&amp;$B$8&amp;" Snapshot"</f>
        <v>Internal Affairs: Q3 Snapshot</v>
      </c>
      <c r="D10" s="156"/>
      <c r="E10" s="156"/>
      <c r="F10" s="156"/>
      <c r="G10" s="156"/>
      <c r="H10" s="156"/>
      <c r="I10" s="156"/>
      <c r="J10" s="156"/>
      <c r="K10" s="156"/>
      <c r="L10" s="156"/>
      <c r="M10" s="156"/>
      <c r="N10" s="156"/>
      <c r="O10" s="156"/>
      <c r="P10" s="134"/>
      <c r="Q10" s="134"/>
    </row>
    <row r="12" spans="1:17" ht="18.75" x14ac:dyDescent="0.3">
      <c r="A12" s="206" t="str">
        <f>"This sheet contains some top-line facts and figures for Internal Affairs cases closed in "&amp;$B$8&amp;"."</f>
        <v>This sheet contains some top-line facts and figures for Internal Affairs cases closed in Q3.</v>
      </c>
      <c r="B12" s="188"/>
      <c r="C12" s="188"/>
      <c r="D12" s="188"/>
      <c r="E12" s="188"/>
      <c r="F12" s="188"/>
      <c r="G12" s="188"/>
      <c r="H12" s="188"/>
      <c r="I12" s="188"/>
      <c r="J12" s="188"/>
      <c r="K12" s="188"/>
      <c r="L12" s="188"/>
      <c r="M12" s="188"/>
      <c r="N12" s="188"/>
      <c r="O12" s="188"/>
      <c r="P12" s="188"/>
      <c r="Q12" s="188"/>
    </row>
    <row r="13" spans="1:17" ht="18.75" x14ac:dyDescent="0.3">
      <c r="A13" s="206" t="s">
        <v>706</v>
      </c>
      <c r="B13" s="206"/>
      <c r="C13" s="206"/>
      <c r="D13" s="206"/>
      <c r="E13" s="206"/>
      <c r="F13" s="206"/>
      <c r="G13" s="206"/>
      <c r="H13" s="206"/>
      <c r="I13" s="206"/>
      <c r="J13" s="206"/>
      <c r="K13" s="206"/>
      <c r="L13" s="206"/>
      <c r="M13" s="206"/>
      <c r="N13" s="206"/>
      <c r="O13" s="206"/>
      <c r="P13" s="206"/>
      <c r="Q13" s="206"/>
    </row>
    <row r="15" spans="1:17" ht="40.5" customHeight="1" x14ac:dyDescent="0.25">
      <c r="A15" s="103"/>
      <c r="B15" s="103"/>
      <c r="C15" s="103"/>
      <c r="D15" s="103"/>
      <c r="E15" s="104"/>
      <c r="F15" s="210" t="s">
        <v>707</v>
      </c>
      <c r="G15" s="211"/>
      <c r="H15" s="212" t="s">
        <v>708</v>
      </c>
      <c r="I15" s="212"/>
      <c r="J15" s="212" t="s">
        <v>709</v>
      </c>
      <c r="K15" s="212"/>
      <c r="L15" s="212" t="s">
        <v>704</v>
      </c>
      <c r="M15" s="212"/>
      <c r="N15" s="103"/>
      <c r="O15" s="103"/>
      <c r="P15" s="103"/>
      <c r="Q15" s="103"/>
    </row>
    <row r="16" spans="1:17" ht="18.75" x14ac:dyDescent="0.3">
      <c r="C16" s="82"/>
      <c r="D16" s="82"/>
      <c r="E16" s="99" t="s">
        <v>658</v>
      </c>
      <c r="F16" s="213">
        <f t="shared" ref="F16:F24" si="0">COUNTIFS(PendingMSO,$E16,PendingCloseDate,"&gt;="&amp;$B$9,PendingCloseDate,"&lt;="&amp;$B$10) + COUNTIFS(OpenedMSO,$E16,OpenedCloseDate,"&gt;="&amp;$B$9,OpenedCloseDate,"&lt;="&amp;$B$10)</f>
        <v>0</v>
      </c>
      <c r="G16" s="214"/>
      <c r="H16" s="215">
        <f t="shared" ref="H16:H24" si="1">COUNTIFS(PendingMSO,$E16,PendingMSOMatch,"Yes",PendingCloseDate,"&gt;="&amp;$B$9,PendingCloseDate,"&lt;="&amp;$B$10) + COUNTIFS(OpenedMSO,$E16,OpenedMSOMatch,"Yes",OpenedCloseDate,"&gt;="&amp;$B$9,OpenedCloseDate,"&lt;="&amp;$B$10)</f>
        <v>0</v>
      </c>
      <c r="I16" s="215"/>
      <c r="J16" s="215">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5"/>
      <c r="L16" s="215">
        <f t="shared" ref="L16:L24" si="3">COUNTIFS(PendingMSO,$E16,PendingInternalDisposition, "&lt;&gt;Sustained", PendingCloseDate,"&gt;="&amp;$B$9,PendingCloseDate,"&lt;="&amp;$B$10) + COUNTIFS(OpenedMSO,$E16,OpenedInternalDisposition, "&lt;&gt;Sustained", OpenedCloseDate,"&gt;="&amp;$B$9,OpenedCloseDate,"&lt;="&amp;$B$10)</f>
        <v>0</v>
      </c>
      <c r="M16" s="215"/>
    </row>
    <row r="17" spans="3:16" ht="18.75" x14ac:dyDescent="0.3">
      <c r="C17" s="76"/>
      <c r="D17" s="76"/>
      <c r="E17" s="100" t="s">
        <v>651</v>
      </c>
      <c r="F17" s="207">
        <f t="shared" si="0"/>
        <v>2</v>
      </c>
      <c r="G17" s="208"/>
      <c r="H17" s="209">
        <f t="shared" si="1"/>
        <v>0</v>
      </c>
      <c r="I17" s="209"/>
      <c r="J17" s="209">
        <f t="shared" si="2"/>
        <v>0</v>
      </c>
      <c r="K17" s="209"/>
      <c r="L17" s="209">
        <f t="shared" si="3"/>
        <v>1</v>
      </c>
      <c r="M17" s="209"/>
    </row>
    <row r="18" spans="3:16" ht="18.75" x14ac:dyDescent="0.3">
      <c r="E18" s="101" t="s">
        <v>652</v>
      </c>
      <c r="F18" s="204">
        <f t="shared" si="0"/>
        <v>2</v>
      </c>
      <c r="G18" s="205"/>
      <c r="H18" s="206">
        <f t="shared" si="1"/>
        <v>0</v>
      </c>
      <c r="I18" s="206"/>
      <c r="J18" s="206">
        <f t="shared" si="2"/>
        <v>1</v>
      </c>
      <c r="K18" s="206"/>
      <c r="L18" s="206">
        <f t="shared" si="3"/>
        <v>1</v>
      </c>
      <c r="M18" s="206"/>
    </row>
    <row r="19" spans="3:16" ht="18.75" x14ac:dyDescent="0.3">
      <c r="C19" s="76"/>
      <c r="D19" s="76"/>
      <c r="E19" s="100" t="s">
        <v>653</v>
      </c>
      <c r="F19" s="207">
        <f t="shared" si="0"/>
        <v>0</v>
      </c>
      <c r="G19" s="208"/>
      <c r="H19" s="209">
        <f t="shared" si="1"/>
        <v>0</v>
      </c>
      <c r="I19" s="209"/>
      <c r="J19" s="209">
        <f t="shared" si="2"/>
        <v>0</v>
      </c>
      <c r="K19" s="209"/>
      <c r="L19" s="209">
        <f t="shared" si="3"/>
        <v>0</v>
      </c>
      <c r="M19" s="209"/>
    </row>
    <row r="20" spans="3:16" ht="18.75" x14ac:dyDescent="0.3">
      <c r="E20" s="101" t="s">
        <v>654</v>
      </c>
      <c r="F20" s="204">
        <f t="shared" si="0"/>
        <v>0</v>
      </c>
      <c r="G20" s="205"/>
      <c r="H20" s="206">
        <f t="shared" si="1"/>
        <v>0</v>
      </c>
      <c r="I20" s="206"/>
      <c r="J20" s="206">
        <f t="shared" si="2"/>
        <v>0</v>
      </c>
      <c r="K20" s="206"/>
      <c r="L20" s="206">
        <f t="shared" si="3"/>
        <v>0</v>
      </c>
      <c r="M20" s="206"/>
    </row>
    <row r="21" spans="3:16" ht="18.75" x14ac:dyDescent="0.3">
      <c r="C21" s="76"/>
      <c r="D21" s="76"/>
      <c r="E21" s="100" t="s">
        <v>655</v>
      </c>
      <c r="F21" s="207">
        <f t="shared" si="0"/>
        <v>1</v>
      </c>
      <c r="G21" s="208"/>
      <c r="H21" s="209">
        <f t="shared" si="1"/>
        <v>0</v>
      </c>
      <c r="I21" s="209"/>
      <c r="J21" s="209">
        <f t="shared" si="2"/>
        <v>0</v>
      </c>
      <c r="K21" s="209"/>
      <c r="L21" s="209">
        <f t="shared" si="3"/>
        <v>1</v>
      </c>
      <c r="M21" s="209"/>
    </row>
    <row r="22" spans="3:16" ht="18.75" x14ac:dyDescent="0.3">
      <c r="E22" s="101" t="s">
        <v>656</v>
      </c>
      <c r="F22" s="204">
        <f t="shared" si="0"/>
        <v>1</v>
      </c>
      <c r="G22" s="205"/>
      <c r="H22" s="206">
        <f t="shared" si="1"/>
        <v>0</v>
      </c>
      <c r="I22" s="206"/>
      <c r="J22" s="206">
        <f t="shared" si="2"/>
        <v>0</v>
      </c>
      <c r="K22" s="206"/>
      <c r="L22" s="206">
        <f t="shared" si="3"/>
        <v>0</v>
      </c>
      <c r="M22" s="206"/>
    </row>
    <row r="23" spans="3:16" ht="18.75" x14ac:dyDescent="0.3">
      <c r="C23" s="76"/>
      <c r="D23" s="76"/>
      <c r="E23" s="100" t="s">
        <v>5</v>
      </c>
      <c r="F23" s="207">
        <f t="shared" si="0"/>
        <v>2</v>
      </c>
      <c r="G23" s="208"/>
      <c r="H23" s="209">
        <f t="shared" si="1"/>
        <v>0</v>
      </c>
      <c r="I23" s="209"/>
      <c r="J23" s="209">
        <f t="shared" si="2"/>
        <v>0</v>
      </c>
      <c r="K23" s="209"/>
      <c r="L23" s="209">
        <f t="shared" si="3"/>
        <v>1</v>
      </c>
      <c r="M23" s="209"/>
    </row>
    <row r="24" spans="3:16" ht="18.75" x14ac:dyDescent="0.3">
      <c r="E24" s="101" t="s">
        <v>657</v>
      </c>
      <c r="F24" s="204">
        <f t="shared" si="0"/>
        <v>39</v>
      </c>
      <c r="G24" s="205"/>
      <c r="H24" s="206">
        <f t="shared" si="1"/>
        <v>9</v>
      </c>
      <c r="I24" s="206"/>
      <c r="J24" s="206">
        <f t="shared" si="2"/>
        <v>0</v>
      </c>
      <c r="K24" s="206"/>
      <c r="L24" s="206">
        <f t="shared" si="3"/>
        <v>18</v>
      </c>
      <c r="M24" s="206"/>
    </row>
    <row r="25" spans="3:16" ht="18.75" x14ac:dyDescent="0.3">
      <c r="C25" s="87"/>
      <c r="D25" s="87"/>
      <c r="E25" s="102" t="s">
        <v>615</v>
      </c>
      <c r="F25" s="220">
        <f>SUM(F16:F24)</f>
        <v>47</v>
      </c>
      <c r="G25" s="221"/>
      <c r="H25" s="222">
        <f t="shared" ref="H25" si="4">SUM(H16:H24)</f>
        <v>9</v>
      </c>
      <c r="I25" s="222"/>
      <c r="J25" s="222">
        <f>SUM(J16:J24)</f>
        <v>1</v>
      </c>
      <c r="K25" s="222"/>
      <c r="L25" s="222">
        <f>SUM(L16:L24)</f>
        <v>22</v>
      </c>
      <c r="M25" s="222"/>
    </row>
    <row r="28" spans="3:16" ht="21" x14ac:dyDescent="0.35">
      <c r="F28" s="223" t="str">
        <f>"Distribution of sources for complaints closed in "&amp;$B$8</f>
        <v>Distribution of sources for complaints closed in Q3</v>
      </c>
      <c r="G28" s="223"/>
      <c r="H28" s="223"/>
      <c r="I28" s="223"/>
      <c r="J28" s="223"/>
      <c r="K28" s="223"/>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4" t="s">
        <v>26</v>
      </c>
      <c r="G30" s="224"/>
      <c r="H30" s="225" t="s">
        <v>28</v>
      </c>
      <c r="I30" s="225"/>
      <c r="J30" s="224" t="s">
        <v>27</v>
      </c>
      <c r="K30" s="224"/>
      <c r="L30" s="115"/>
      <c r="M30" s="115"/>
      <c r="N30" s="115"/>
      <c r="O30" s="115"/>
      <c r="P30" s="115"/>
    </row>
    <row r="31" spans="3:16" ht="18.75" x14ac:dyDescent="0.3">
      <c r="E31" s="135" t="s">
        <v>710</v>
      </c>
      <c r="F31" s="213">
        <f>COUNTIFS(PendingComplaintSource, F30, PendingCloseDate,"&gt;="&amp;$B$9,PendingCloseDate,"&lt;="&amp;$B$10) + COUNTIFS(OpenedComplaintSource, F30, OpenedCloseDate,"&gt;="&amp;$B$9,OpenedCloseDate,"&lt;="&amp;$B$10)</f>
        <v>0</v>
      </c>
      <c r="G31" s="215"/>
      <c r="H31" s="226">
        <f>COUNTIFS(PendingComplaintSource, H30, PendingCloseDate,"&gt;="&amp;$B$9,PendingCloseDate,"&lt;="&amp;$B$10) + COUNTIFS(OpenedComplaintSource, H30, OpenedCloseDate,"&gt;="&amp;$B$9,OpenedCloseDate,"&lt;="&amp;$B$10)</f>
        <v>28</v>
      </c>
      <c r="I31" s="226"/>
      <c r="J31" s="215">
        <f>COUNTIFS(PendingComplaintSource, J30, PendingCloseDate,"&gt;="&amp;$B$9,PendingCloseDate,"&lt;="&amp;$B$10) + COUNTIFS(OpenedComplaintSource, J30, OpenedCloseDate,"&gt;="&amp;$B$9,OpenedCloseDate,"&lt;="&amp;$B$10)</f>
        <v>18</v>
      </c>
      <c r="K31" s="214"/>
      <c r="L31" s="115"/>
      <c r="M31" s="115"/>
      <c r="N31" s="115"/>
      <c r="O31" s="115"/>
      <c r="P31" s="115"/>
    </row>
    <row r="32" spans="3:16" ht="18.75" x14ac:dyDescent="0.3">
      <c r="E32" s="136" t="s">
        <v>711</v>
      </c>
      <c r="F32" s="216">
        <f t="shared" ref="F32" si="5">IF(SUM($F31:$J31)=0, "", F31/SUM($F31:$J31))</f>
        <v>0</v>
      </c>
      <c r="G32" s="217"/>
      <c r="H32" s="218">
        <f t="shared" ref="H32" si="6">IF(SUM($F31:$J31)=0, "", H31/SUM($F31:$J31))</f>
        <v>0.60869565217391308</v>
      </c>
      <c r="I32" s="218"/>
      <c r="J32" s="217">
        <f>IF(SUM($F31:$J31)=0, "", J31/SUM($F31:$J31))</f>
        <v>0.39130434782608697</v>
      </c>
      <c r="K32" s="219"/>
    </row>
    <row r="33" spans="1:17" ht="15.75" thickBot="1" x14ac:dyDescent="0.3"/>
    <row r="34" spans="1:17" ht="36.75" customHeight="1" x14ac:dyDescent="0.3">
      <c r="C34" s="245" t="str">
        <f>"Frequency of discipline by type for complaints closed in "&amp;$B$8</f>
        <v>Frequency of discipline by type for complaints closed in Q3</v>
      </c>
      <c r="D34" s="245"/>
      <c r="E34" s="245"/>
      <c r="F34" s="245"/>
      <c r="G34" s="111"/>
      <c r="I34" s="242" t="str">
        <f>$B$8&amp;" Summary"</f>
        <v>Q3 Summary</v>
      </c>
      <c r="J34" s="242"/>
      <c r="K34" s="242"/>
      <c r="M34" s="233" t="s">
        <v>625</v>
      </c>
      <c r="N34" s="234"/>
      <c r="O34" s="234"/>
      <c r="P34" s="235"/>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5</v>
      </c>
      <c r="I35" s="227" t="s">
        <v>756</v>
      </c>
      <c r="J35" s="228"/>
      <c r="K35" s="231">
        <f>SUM($B$67:$D$67)</f>
        <v>36</v>
      </c>
      <c r="M35" s="236"/>
      <c r="N35" s="212"/>
      <c r="O35" s="212"/>
      <c r="P35" s="237"/>
    </row>
    <row r="36" spans="1:17" ht="18.75" x14ac:dyDescent="0.3">
      <c r="B36" s="76"/>
      <c r="C36" s="76"/>
      <c r="D36" s="76"/>
      <c r="E36" s="106"/>
      <c r="F36" s="100" t="s">
        <v>664</v>
      </c>
      <c r="G36" s="106">
        <f t="shared" si="7"/>
        <v>4</v>
      </c>
      <c r="I36" s="229"/>
      <c r="J36" s="230"/>
      <c r="K36" s="232"/>
      <c r="M36" s="236"/>
      <c r="N36" s="212"/>
      <c r="O36" s="212"/>
      <c r="P36" s="237"/>
    </row>
    <row r="37" spans="1:17" ht="18.75" customHeight="1" x14ac:dyDescent="0.3">
      <c r="E37" s="105"/>
      <c r="F37" s="101" t="s">
        <v>665</v>
      </c>
      <c r="G37" s="105">
        <f t="shared" si="7"/>
        <v>1</v>
      </c>
      <c r="I37" s="246" t="s">
        <v>643</v>
      </c>
      <c r="J37" s="247"/>
      <c r="K37" s="121">
        <f>SUM($E$67:$G$67)</f>
        <v>56</v>
      </c>
      <c r="M37" s="236"/>
      <c r="N37" s="212"/>
      <c r="O37" s="212"/>
      <c r="P37" s="237"/>
    </row>
    <row r="38" spans="1:17" ht="18.75" x14ac:dyDescent="0.3">
      <c r="B38" s="76"/>
      <c r="C38" s="76"/>
      <c r="D38" s="76"/>
      <c r="E38" s="106"/>
      <c r="F38" s="100" t="s">
        <v>666</v>
      </c>
      <c r="G38" s="106">
        <f t="shared" si="7"/>
        <v>8</v>
      </c>
      <c r="I38" s="206" t="s">
        <v>622</v>
      </c>
      <c r="J38" s="205"/>
      <c r="K38" s="122">
        <f>$B$82</f>
        <v>47</v>
      </c>
      <c r="M38" s="236"/>
      <c r="N38" s="212"/>
      <c r="O38" s="212"/>
      <c r="P38" s="237"/>
    </row>
    <row r="39" spans="1:17" ht="18.75" x14ac:dyDescent="0.3">
      <c r="E39" s="105"/>
      <c r="F39" s="101" t="s">
        <v>667</v>
      </c>
      <c r="G39" s="105">
        <f t="shared" si="7"/>
        <v>0</v>
      </c>
      <c r="I39" s="209" t="s">
        <v>623</v>
      </c>
      <c r="J39" s="208"/>
      <c r="K39" s="121">
        <f>COUNTIFS(OpenedInternalDisposition, "Sustained", OpenedCloseDate,"&gt;="&amp;$B$9, OpenedCloseDate, "&lt;="&amp;$B$10, OpenedStatus, "Closed")+COUNTIFS(PendingInternalDisposition, "Sustained", PendingCloseDate, "&gt;="&amp;$B$9, PendingCloseDate, "&lt;="&amp;$B$10, PendingStatus,"Closed")</f>
        <v>25</v>
      </c>
      <c r="M39" s="236"/>
      <c r="N39" s="212"/>
      <c r="O39" s="212"/>
      <c r="P39" s="237"/>
    </row>
    <row r="40" spans="1:17" ht="18.75" x14ac:dyDescent="0.3">
      <c r="B40" s="76"/>
      <c r="C40" s="76"/>
      <c r="D40" s="76"/>
      <c r="E40" s="106"/>
      <c r="F40" s="100" t="s">
        <v>668</v>
      </c>
      <c r="G40" s="106">
        <f t="shared" si="7"/>
        <v>0</v>
      </c>
      <c r="I40" s="206" t="s">
        <v>618</v>
      </c>
      <c r="J40" s="205"/>
      <c r="K40" s="122">
        <f>COUNTIFS(PendingInternalDisposition, "&lt;&gt;Sustained", PendingCloseDate, "&gt;="&amp;$B$9, PendingCloseDate, "&lt;="&amp;$B$10, PendingStatus, "Closed")+COUNTIFS(OpenedInternalDisposition, "&lt;&gt;Sustained", OpenedCloseDate, "&gt;="&amp;$B$9, OpenedCloseDate, "&lt;="&amp;$B$10, OpenedStatus, "Closed")</f>
        <v>22</v>
      </c>
      <c r="M40" s="236"/>
      <c r="N40" s="212"/>
      <c r="O40" s="212"/>
      <c r="P40" s="237"/>
    </row>
    <row r="41" spans="1:17" ht="18.75" x14ac:dyDescent="0.3">
      <c r="E41" s="105"/>
      <c r="F41" s="101" t="s">
        <v>693</v>
      </c>
      <c r="G41" s="105">
        <f t="shared" si="7"/>
        <v>1</v>
      </c>
      <c r="I41" s="209" t="s">
        <v>644</v>
      </c>
      <c r="J41" s="208"/>
      <c r="K41" s="121">
        <f ca="1">COUNTIFS(PendingStatus, "Closed", PendingCloseDate, "&gt;="&amp;$B$9, PendingCloseDate, "&lt;="&amp;$B$10, PendingLengthOfCase, "&gt;180") + COUNTIFS(OpenedStatus, "Closed", OpenedCloseDate, "&gt;="&amp;$B$9, OpenedCloseDate, "&lt;="&amp;$B$10, OpenedLengthOfCase, "&gt;180")</f>
        <v>2</v>
      </c>
      <c r="M41" s="236"/>
      <c r="N41" s="212"/>
      <c r="O41" s="212"/>
      <c r="P41" s="237"/>
    </row>
    <row r="42" spans="1:17" ht="18.75" customHeight="1" x14ac:dyDescent="0.3">
      <c r="B42" s="76"/>
      <c r="C42" s="76"/>
      <c r="D42" s="76"/>
      <c r="E42" s="106"/>
      <c r="F42" s="100" t="s">
        <v>669</v>
      </c>
      <c r="G42" s="106">
        <f t="shared" si="7"/>
        <v>5</v>
      </c>
      <c r="I42" s="229" t="str">
        <f>"Total Pending  at end of "&amp;$B$8</f>
        <v>Total Pending  at end of Q3</v>
      </c>
      <c r="J42" s="230"/>
      <c r="K42" s="232">
        <f>(SUM(K35:K37))-K38</f>
        <v>45</v>
      </c>
      <c r="M42" s="236"/>
      <c r="N42" s="212"/>
      <c r="O42" s="212"/>
      <c r="P42" s="237"/>
    </row>
    <row r="43" spans="1:17" ht="18.75" x14ac:dyDescent="0.3">
      <c r="E43" s="105"/>
      <c r="F43" s="101" t="s">
        <v>670</v>
      </c>
      <c r="G43" s="105">
        <f t="shared" si="7"/>
        <v>0</v>
      </c>
      <c r="I43" s="229"/>
      <c r="J43" s="230"/>
      <c r="K43" s="232"/>
      <c r="M43" s="236"/>
      <c r="N43" s="212"/>
      <c r="O43" s="212"/>
      <c r="P43" s="237"/>
    </row>
    <row r="44" spans="1:17" ht="19.5" thickBot="1" x14ac:dyDescent="0.35">
      <c r="B44" s="76"/>
      <c r="C44" s="76"/>
      <c r="D44" s="76"/>
      <c r="E44" s="106"/>
      <c r="F44" s="100" t="s">
        <v>671</v>
      </c>
      <c r="G44" s="106">
        <f t="shared" si="7"/>
        <v>1</v>
      </c>
      <c r="I44" s="82"/>
      <c r="J44" s="82"/>
      <c r="K44" s="82"/>
      <c r="M44" s="238"/>
      <c r="N44" s="239"/>
      <c r="O44" s="239"/>
      <c r="P44" s="240"/>
    </row>
    <row r="45" spans="1:17" ht="18.75" x14ac:dyDescent="0.3">
      <c r="B45" s="82"/>
      <c r="C45" s="82"/>
      <c r="D45" s="82"/>
      <c r="E45" s="82"/>
      <c r="F45" s="107" t="s">
        <v>615</v>
      </c>
      <c r="G45" s="108">
        <f>SUM(G35:G44)</f>
        <v>25</v>
      </c>
    </row>
    <row r="48" spans="1:17" x14ac:dyDescent="0.25">
      <c r="A48" s="1"/>
      <c r="K48" s="189" t="s">
        <v>33</v>
      </c>
      <c r="L48" s="189"/>
      <c r="M48" s="248" t="str">
        <f>'Start Here'!C$13</f>
        <v>Trenton Police Department</v>
      </c>
      <c r="N48" s="248"/>
      <c r="O48" s="248"/>
      <c r="P48" s="248"/>
      <c r="Q48" s="248"/>
    </row>
    <row r="49" spans="1:31" x14ac:dyDescent="0.25">
      <c r="A49" s="1"/>
      <c r="K49" s="189" t="s">
        <v>34</v>
      </c>
      <c r="L49" s="189"/>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9" t="str">
        <f>$B$8&amp;": Cases Opened and Closed, All Allegations"</f>
        <v>Q3: Cases Opened and Closed, All Allegations</v>
      </c>
      <c r="B52" s="159"/>
      <c r="C52" s="159"/>
      <c r="D52" s="159"/>
      <c r="E52" s="159"/>
      <c r="F52" s="159"/>
      <c r="G52" s="159"/>
      <c r="H52" s="159"/>
      <c r="I52" s="159"/>
      <c r="J52" s="159"/>
      <c r="K52" s="159"/>
      <c r="L52" s="159"/>
      <c r="M52" s="159"/>
      <c r="N52" s="159"/>
      <c r="O52" s="159"/>
      <c r="P52" s="159"/>
      <c r="Q52" s="159"/>
    </row>
    <row r="53" spans="1:31" ht="14.65" customHeight="1" x14ac:dyDescent="0.25">
      <c r="A53" s="159"/>
      <c r="B53" s="159"/>
      <c r="C53" s="159"/>
      <c r="D53" s="159"/>
      <c r="E53" s="159"/>
      <c r="F53" s="159"/>
      <c r="G53" s="159"/>
      <c r="H53" s="159"/>
      <c r="I53" s="159"/>
      <c r="J53" s="159"/>
      <c r="K53" s="159"/>
      <c r="L53" s="159"/>
      <c r="M53" s="159"/>
      <c r="N53" s="159"/>
      <c r="O53" s="159"/>
      <c r="P53" s="159"/>
      <c r="Q53" s="159"/>
    </row>
    <row r="54" spans="1:31" ht="21" x14ac:dyDescent="0.25">
      <c r="A54" s="172" t="s">
        <v>714</v>
      </c>
      <c r="B54" s="172"/>
      <c r="C54" s="172"/>
      <c r="D54" s="172"/>
      <c r="E54" s="172"/>
      <c r="F54" s="172"/>
      <c r="G54" s="172"/>
      <c r="H54" s="172"/>
      <c r="I54" s="172"/>
      <c r="J54" s="172"/>
      <c r="K54" s="45"/>
      <c r="L54" s="45"/>
      <c r="M54" s="45"/>
      <c r="N54" s="45"/>
      <c r="O54" s="45"/>
      <c r="P54" s="45"/>
      <c r="Q54" s="45"/>
    </row>
    <row r="55" spans="1:31" ht="15.75" thickBot="1" x14ac:dyDescent="0.3">
      <c r="B55" s="160" t="s">
        <v>25</v>
      </c>
      <c r="C55" s="160"/>
      <c r="D55" s="160"/>
      <c r="E55" s="160"/>
      <c r="F55" s="160"/>
      <c r="G55" s="160"/>
      <c r="H55" s="160"/>
      <c r="I55" s="160"/>
      <c r="J55" s="160"/>
      <c r="K55" s="27"/>
      <c r="L55" s="27"/>
      <c r="M55" s="27"/>
      <c r="N55" s="27"/>
      <c r="O55" s="27"/>
    </row>
    <row r="56" spans="1:31" ht="26.25" customHeight="1" x14ac:dyDescent="0.25">
      <c r="B56" s="161" t="s">
        <v>757</v>
      </c>
      <c r="C56" s="161"/>
      <c r="D56" s="161"/>
      <c r="E56" s="162" t="s">
        <v>624</v>
      </c>
      <c r="F56" s="161"/>
      <c r="G56" s="161"/>
      <c r="H56" s="157" t="s">
        <v>646</v>
      </c>
      <c r="I56" s="158"/>
      <c r="J56" s="158"/>
      <c r="K56" s="27"/>
      <c r="L56" s="27"/>
      <c r="N56" s="163" t="s">
        <v>716</v>
      </c>
      <c r="O56" s="164"/>
      <c r="P56" s="165"/>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6"/>
      <c r="O57" s="167"/>
      <c r="P57" s="168"/>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1</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6"/>
      <c r="O58" s="167"/>
      <c r="P58" s="168"/>
    </row>
    <row r="59" spans="1:31" x14ac:dyDescent="0.25">
      <c r="A59" s="95" t="s">
        <v>651</v>
      </c>
      <c r="B59" s="30">
        <f t="shared" si="8"/>
        <v>1</v>
      </c>
      <c r="C59" s="30">
        <f t="shared" si="8"/>
        <v>1</v>
      </c>
      <c r="D59" s="30">
        <f t="shared" si="8"/>
        <v>0</v>
      </c>
      <c r="E59" s="36">
        <f t="shared" si="9"/>
        <v>3</v>
      </c>
      <c r="F59" s="30">
        <f t="shared" si="9"/>
        <v>0</v>
      </c>
      <c r="G59" s="30">
        <f t="shared" si="9"/>
        <v>0</v>
      </c>
      <c r="H59" s="36">
        <f t="shared" si="10"/>
        <v>1</v>
      </c>
      <c r="I59" s="30" t="str">
        <f t="shared" si="11"/>
        <v/>
      </c>
      <c r="J59" s="30" t="str">
        <f t="shared" si="12"/>
        <v/>
      </c>
      <c r="K59" s="29"/>
      <c r="L59" s="29"/>
      <c r="N59" s="166"/>
      <c r="O59" s="167"/>
      <c r="P59" s="168"/>
    </row>
    <row r="60" spans="1:31" x14ac:dyDescent="0.25">
      <c r="A60" s="94" t="s">
        <v>652</v>
      </c>
      <c r="B60" s="29">
        <f t="shared" si="8"/>
        <v>1</v>
      </c>
      <c r="C60" s="29">
        <f t="shared" si="8"/>
        <v>2</v>
      </c>
      <c r="D60" s="29">
        <f t="shared" si="8"/>
        <v>0</v>
      </c>
      <c r="E60" s="35">
        <f t="shared" si="9"/>
        <v>0</v>
      </c>
      <c r="F60" s="29">
        <f t="shared" si="9"/>
        <v>2</v>
      </c>
      <c r="G60" s="29">
        <f t="shared" si="9"/>
        <v>0</v>
      </c>
      <c r="H60" s="35" t="str">
        <f t="shared" si="10"/>
        <v/>
      </c>
      <c r="I60" s="29">
        <f t="shared" si="11"/>
        <v>1</v>
      </c>
      <c r="J60" s="29" t="str">
        <f t="shared" si="12"/>
        <v/>
      </c>
      <c r="K60" s="29"/>
      <c r="L60" s="29"/>
      <c r="N60" s="166"/>
      <c r="O60" s="167"/>
      <c r="P60" s="168"/>
    </row>
    <row r="61" spans="1:31" x14ac:dyDescent="0.25">
      <c r="A61" s="95" t="s">
        <v>653</v>
      </c>
      <c r="B61" s="30">
        <f t="shared" si="8"/>
        <v>0</v>
      </c>
      <c r="C61" s="30">
        <f t="shared" si="8"/>
        <v>1</v>
      </c>
      <c r="D61" s="30">
        <f t="shared" si="8"/>
        <v>0</v>
      </c>
      <c r="E61" s="36">
        <f t="shared" si="9"/>
        <v>1</v>
      </c>
      <c r="F61" s="30">
        <f t="shared" si="9"/>
        <v>0</v>
      </c>
      <c r="G61" s="30">
        <f t="shared" si="9"/>
        <v>0</v>
      </c>
      <c r="H61" s="36">
        <f t="shared" si="10"/>
        <v>1</v>
      </c>
      <c r="I61" s="30" t="str">
        <f t="shared" si="11"/>
        <v/>
      </c>
      <c r="J61" s="30" t="str">
        <f t="shared" si="12"/>
        <v/>
      </c>
      <c r="K61" s="29"/>
      <c r="L61" s="29"/>
      <c r="N61" s="166"/>
      <c r="O61" s="167"/>
      <c r="P61" s="168"/>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6"/>
      <c r="O62" s="167"/>
      <c r="P62" s="168"/>
    </row>
    <row r="63" spans="1:31" x14ac:dyDescent="0.25">
      <c r="A63" s="95" t="s">
        <v>655</v>
      </c>
      <c r="B63" s="30">
        <f t="shared" si="8"/>
        <v>0</v>
      </c>
      <c r="C63" s="30">
        <f t="shared" si="8"/>
        <v>1</v>
      </c>
      <c r="D63" s="30">
        <f t="shared" si="8"/>
        <v>0</v>
      </c>
      <c r="E63" s="36">
        <f t="shared" si="9"/>
        <v>0</v>
      </c>
      <c r="F63" s="30">
        <f t="shared" si="9"/>
        <v>6</v>
      </c>
      <c r="G63" s="30">
        <f t="shared" si="9"/>
        <v>0</v>
      </c>
      <c r="H63" s="36" t="str">
        <f t="shared" si="10"/>
        <v/>
      </c>
      <c r="I63" s="30">
        <f t="shared" si="11"/>
        <v>1</v>
      </c>
      <c r="J63" s="30" t="str">
        <f t="shared" si="12"/>
        <v/>
      </c>
      <c r="K63" s="29"/>
      <c r="L63" s="29"/>
      <c r="N63" s="166"/>
      <c r="O63" s="167"/>
      <c r="P63" s="168"/>
    </row>
    <row r="64" spans="1:31" x14ac:dyDescent="0.25">
      <c r="A64" s="94" t="s">
        <v>656</v>
      </c>
      <c r="B64" s="29">
        <f t="shared" si="8"/>
        <v>0</v>
      </c>
      <c r="C64" s="29">
        <f t="shared" si="8"/>
        <v>1</v>
      </c>
      <c r="D64" s="29">
        <f t="shared" si="8"/>
        <v>0</v>
      </c>
      <c r="E64" s="35">
        <f t="shared" si="9"/>
        <v>0</v>
      </c>
      <c r="F64" s="29">
        <f t="shared" si="9"/>
        <v>0</v>
      </c>
      <c r="G64" s="29">
        <f t="shared" si="9"/>
        <v>0</v>
      </c>
      <c r="H64" s="35" t="str">
        <f t="shared" si="10"/>
        <v/>
      </c>
      <c r="I64" s="29" t="str">
        <f t="shared" si="11"/>
        <v/>
      </c>
      <c r="J64" s="29" t="str">
        <f t="shared" si="12"/>
        <v/>
      </c>
      <c r="K64" s="29"/>
      <c r="L64" s="29"/>
      <c r="M64" s="29"/>
      <c r="N64" s="166"/>
      <c r="O64" s="167"/>
      <c r="P64" s="168"/>
    </row>
    <row r="65" spans="1:31" x14ac:dyDescent="0.25">
      <c r="A65" s="95" t="s">
        <v>5</v>
      </c>
      <c r="B65" s="30">
        <f t="shared" si="8"/>
        <v>0</v>
      </c>
      <c r="C65" s="30">
        <f t="shared" si="8"/>
        <v>2</v>
      </c>
      <c r="D65" s="30">
        <f t="shared" si="8"/>
        <v>0</v>
      </c>
      <c r="E65" s="36">
        <f t="shared" si="9"/>
        <v>0</v>
      </c>
      <c r="F65" s="30">
        <f t="shared" si="9"/>
        <v>2</v>
      </c>
      <c r="G65" s="30">
        <f t="shared" si="9"/>
        <v>0</v>
      </c>
      <c r="H65" s="36" t="str">
        <f t="shared" si="10"/>
        <v/>
      </c>
      <c r="I65" s="30">
        <f t="shared" si="11"/>
        <v>1</v>
      </c>
      <c r="J65" s="30" t="str">
        <f t="shared" si="12"/>
        <v/>
      </c>
      <c r="K65" s="29"/>
      <c r="L65" s="29"/>
      <c r="M65" s="29"/>
      <c r="N65" s="166"/>
      <c r="O65" s="167"/>
      <c r="P65" s="168"/>
    </row>
    <row r="66" spans="1:31" ht="15.75" thickBot="1" x14ac:dyDescent="0.3">
      <c r="A66" s="96" t="s">
        <v>657</v>
      </c>
      <c r="B66" s="29">
        <f t="shared" si="8"/>
        <v>16</v>
      </c>
      <c r="C66" s="29">
        <f t="shared" si="8"/>
        <v>9</v>
      </c>
      <c r="D66" s="29">
        <f t="shared" si="8"/>
        <v>0</v>
      </c>
      <c r="E66" s="35">
        <f t="shared" si="9"/>
        <v>31</v>
      </c>
      <c r="F66" s="29">
        <f t="shared" si="9"/>
        <v>11</v>
      </c>
      <c r="G66" s="29">
        <f t="shared" si="9"/>
        <v>0</v>
      </c>
      <c r="H66" s="35">
        <f t="shared" si="10"/>
        <v>0.967741935483871</v>
      </c>
      <c r="I66" s="29">
        <f t="shared" si="11"/>
        <v>1</v>
      </c>
      <c r="J66" s="29" t="str">
        <f t="shared" si="12"/>
        <v/>
      </c>
      <c r="K66" s="29"/>
      <c r="L66" s="29"/>
      <c r="M66" s="29"/>
      <c r="N66" s="169"/>
      <c r="O66" s="170"/>
      <c r="P66" s="171"/>
    </row>
    <row r="67" spans="1:31" x14ac:dyDescent="0.25">
      <c r="A67" s="98" t="s">
        <v>615</v>
      </c>
      <c r="B67" s="43">
        <f>SUM(B58:B66)</f>
        <v>19</v>
      </c>
      <c r="C67" s="43">
        <f t="shared" ref="C67:D67" si="13">SUM(C58:C66)</f>
        <v>17</v>
      </c>
      <c r="D67" s="43">
        <f t="shared" si="13"/>
        <v>0</v>
      </c>
      <c r="E67" s="39">
        <f>SUM(E58:E66)</f>
        <v>35</v>
      </c>
      <c r="F67" s="43">
        <f>SUM(F58:F66)</f>
        <v>21</v>
      </c>
      <c r="G67" s="43">
        <f>SUM(G58:G66)</f>
        <v>0</v>
      </c>
      <c r="H67" s="39">
        <f>IF(E67=0,"",(SUMIFS(OpenedNInitial,OpenedComplaintSource,H$57,OpenedComplaintReceived,"&gt;="&amp;$B$9,OpenedComplaintReceived,"&lt;="&amp;$B$10)/E67))</f>
        <v>0.97142857142857142</v>
      </c>
      <c r="I67" s="43">
        <f>IF(F67=0,"",(SUMIFS(OpenedNInitial,OpenedComplaintSource,I$57,OpenedComplaintReceived,"&gt;="&amp;$B$9,OpenedComplaintReceived,"&lt;="&amp;$B$10)/F67))</f>
        <v>1</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2" t="s">
        <v>715</v>
      </c>
      <c r="B70" s="172"/>
      <c r="C70" s="172"/>
      <c r="D70" s="172"/>
      <c r="E70" s="172"/>
      <c r="F70" s="172"/>
      <c r="G70" s="172"/>
      <c r="H70" s="172"/>
      <c r="I70" s="172"/>
      <c r="J70" s="172"/>
      <c r="K70" s="172"/>
      <c r="L70" s="172"/>
      <c r="M70" s="172"/>
      <c r="N70" s="172"/>
      <c r="O70" s="172"/>
      <c r="P70" s="172"/>
      <c r="Q70" s="172"/>
    </row>
    <row r="71" spans="1:31" x14ac:dyDescent="0.25">
      <c r="B71" s="181" t="s">
        <v>634</v>
      </c>
      <c r="C71" s="160"/>
      <c r="D71" s="182"/>
      <c r="E71" s="181" t="s">
        <v>25</v>
      </c>
      <c r="F71" s="160"/>
      <c r="G71" s="182"/>
      <c r="H71" s="181" t="s">
        <v>614</v>
      </c>
      <c r="I71" s="160"/>
      <c r="J71" s="160"/>
      <c r="K71" s="182"/>
      <c r="L71" s="181" t="s">
        <v>605</v>
      </c>
      <c r="M71" s="160"/>
      <c r="N71" s="160"/>
      <c r="O71" s="160"/>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0</v>
      </c>
      <c r="N73" s="29">
        <f t="shared" si="19"/>
        <v>0</v>
      </c>
      <c r="O73" s="29">
        <f t="shared" si="19"/>
        <v>0</v>
      </c>
    </row>
    <row r="74" spans="1:31" x14ac:dyDescent="0.25">
      <c r="A74" s="2" t="s">
        <v>651</v>
      </c>
      <c r="B74" s="36">
        <f t="shared" si="14"/>
        <v>2</v>
      </c>
      <c r="C74" s="30">
        <f t="shared" ca="1" si="15"/>
        <v>67.5</v>
      </c>
      <c r="D74" s="30">
        <f t="shared" si="16"/>
        <v>0</v>
      </c>
      <c r="E74" s="36">
        <f t="shared" si="17"/>
        <v>1</v>
      </c>
      <c r="F74" s="30">
        <f t="shared" si="17"/>
        <v>1</v>
      </c>
      <c r="G74" s="30">
        <f t="shared" si="17"/>
        <v>0</v>
      </c>
      <c r="H74" s="36">
        <f t="shared" si="18"/>
        <v>0</v>
      </c>
      <c r="I74" s="30">
        <f t="shared" si="18"/>
        <v>0</v>
      </c>
      <c r="J74" s="30">
        <f t="shared" si="18"/>
        <v>0</v>
      </c>
      <c r="K74" s="31">
        <f t="shared" si="18"/>
        <v>0</v>
      </c>
      <c r="L74" s="36">
        <f t="shared" si="19"/>
        <v>0</v>
      </c>
      <c r="M74" s="30">
        <f t="shared" si="19"/>
        <v>0</v>
      </c>
      <c r="N74" s="30">
        <f t="shared" si="19"/>
        <v>1</v>
      </c>
      <c r="O74" s="30">
        <f t="shared" si="19"/>
        <v>0</v>
      </c>
    </row>
    <row r="75" spans="1:31" x14ac:dyDescent="0.25">
      <c r="A75" s="1" t="s">
        <v>652</v>
      </c>
      <c r="B75" s="35">
        <f t="shared" si="14"/>
        <v>2</v>
      </c>
      <c r="C75" s="29">
        <f t="shared" ca="1" si="15"/>
        <v>99.5</v>
      </c>
      <c r="D75" s="29">
        <f t="shared" si="16"/>
        <v>0</v>
      </c>
      <c r="E75" s="35">
        <f t="shared" si="17"/>
        <v>1</v>
      </c>
      <c r="F75" s="29">
        <f t="shared" si="17"/>
        <v>1</v>
      </c>
      <c r="G75" s="29">
        <f t="shared" si="17"/>
        <v>0</v>
      </c>
      <c r="H75" s="35">
        <f t="shared" si="18"/>
        <v>0</v>
      </c>
      <c r="I75" s="29">
        <f t="shared" si="18"/>
        <v>0</v>
      </c>
      <c r="J75" s="29">
        <f t="shared" si="18"/>
        <v>0</v>
      </c>
      <c r="K75" s="51">
        <f t="shared" si="18"/>
        <v>0</v>
      </c>
      <c r="L75" s="35">
        <f t="shared" si="19"/>
        <v>1</v>
      </c>
      <c r="M75" s="29">
        <f t="shared" si="19"/>
        <v>0</v>
      </c>
      <c r="N75" s="29">
        <f t="shared" si="19"/>
        <v>0</v>
      </c>
      <c r="O75" s="29">
        <f t="shared" si="19"/>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19"/>
        <v>0</v>
      </c>
      <c r="O76" s="30">
        <f t="shared" si="19"/>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19"/>
        <v>0</v>
      </c>
      <c r="O77" s="29">
        <f t="shared" si="19"/>
        <v>0</v>
      </c>
    </row>
    <row r="78" spans="1:31" x14ac:dyDescent="0.25">
      <c r="A78" s="2" t="s">
        <v>655</v>
      </c>
      <c r="B78" s="36">
        <f t="shared" si="14"/>
        <v>1</v>
      </c>
      <c r="C78" s="30">
        <f t="shared" ca="1" si="15"/>
        <v>170</v>
      </c>
      <c r="D78" s="30">
        <f t="shared" si="16"/>
        <v>0</v>
      </c>
      <c r="E78" s="36">
        <f t="shared" si="17"/>
        <v>0</v>
      </c>
      <c r="F78" s="30">
        <f t="shared" si="17"/>
        <v>1</v>
      </c>
      <c r="G78" s="30">
        <f t="shared" si="17"/>
        <v>0</v>
      </c>
      <c r="H78" s="36">
        <f t="shared" si="18"/>
        <v>0</v>
      </c>
      <c r="I78" s="30">
        <f t="shared" si="18"/>
        <v>0</v>
      </c>
      <c r="J78" s="30">
        <f t="shared" si="18"/>
        <v>0</v>
      </c>
      <c r="K78" s="31">
        <f t="shared" si="18"/>
        <v>0</v>
      </c>
      <c r="L78" s="36">
        <f t="shared" si="19"/>
        <v>0</v>
      </c>
      <c r="M78" s="30">
        <f t="shared" si="19"/>
        <v>0</v>
      </c>
      <c r="N78" s="30">
        <f t="shared" si="19"/>
        <v>0</v>
      </c>
      <c r="O78" s="30">
        <f t="shared" si="19"/>
        <v>0</v>
      </c>
    </row>
    <row r="79" spans="1:31" x14ac:dyDescent="0.25">
      <c r="A79" s="1" t="s">
        <v>656</v>
      </c>
      <c r="B79" s="35">
        <f t="shared" si="14"/>
        <v>1</v>
      </c>
      <c r="C79" s="29">
        <f t="shared" si="15"/>
        <v>0</v>
      </c>
      <c r="D79" s="29">
        <f t="shared" si="16"/>
        <v>0</v>
      </c>
      <c r="E79" s="35">
        <f t="shared" si="17"/>
        <v>0</v>
      </c>
      <c r="F79" s="29">
        <f t="shared" si="17"/>
        <v>1</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2</v>
      </c>
      <c r="C80" s="30">
        <f t="shared" ca="1" si="15"/>
        <v>101</v>
      </c>
      <c r="D80" s="30">
        <f t="shared" si="16"/>
        <v>0</v>
      </c>
      <c r="E80" s="36">
        <f t="shared" si="17"/>
        <v>0</v>
      </c>
      <c r="F80" s="30">
        <f t="shared" si="17"/>
        <v>2</v>
      </c>
      <c r="G80" s="30">
        <f t="shared" si="17"/>
        <v>0</v>
      </c>
      <c r="H80" s="36">
        <f t="shared" si="18"/>
        <v>0</v>
      </c>
      <c r="I80" s="30">
        <f t="shared" si="18"/>
        <v>0</v>
      </c>
      <c r="J80" s="30">
        <f t="shared" si="18"/>
        <v>0</v>
      </c>
      <c r="K80" s="31">
        <f t="shared" si="18"/>
        <v>0</v>
      </c>
      <c r="L80" s="36">
        <f t="shared" si="19"/>
        <v>1</v>
      </c>
      <c r="M80" s="30">
        <f t="shared" si="19"/>
        <v>0</v>
      </c>
      <c r="N80" s="30">
        <f t="shared" si="19"/>
        <v>0</v>
      </c>
      <c r="O80" s="30">
        <f t="shared" si="19"/>
        <v>0</v>
      </c>
    </row>
    <row r="81" spans="1:20" x14ac:dyDescent="0.25">
      <c r="A81" s="1" t="s">
        <v>657</v>
      </c>
      <c r="B81" s="35">
        <f t="shared" si="14"/>
        <v>39</v>
      </c>
      <c r="C81" s="29">
        <f t="shared" ca="1" si="15"/>
        <v>28.743589743589745</v>
      </c>
      <c r="D81" s="29">
        <f t="shared" si="16"/>
        <v>0</v>
      </c>
      <c r="E81" s="35">
        <f t="shared" si="17"/>
        <v>26</v>
      </c>
      <c r="F81" s="29">
        <f t="shared" si="17"/>
        <v>12</v>
      </c>
      <c r="G81" s="29">
        <f t="shared" si="17"/>
        <v>0</v>
      </c>
      <c r="H81" s="35">
        <f t="shared" si="18"/>
        <v>0</v>
      </c>
      <c r="I81" s="29">
        <f t="shared" si="18"/>
        <v>0</v>
      </c>
      <c r="J81" s="29">
        <f t="shared" si="18"/>
        <v>0</v>
      </c>
      <c r="K81" s="51">
        <f t="shared" si="18"/>
        <v>0</v>
      </c>
      <c r="L81" s="35">
        <f t="shared" si="19"/>
        <v>11</v>
      </c>
      <c r="M81" s="29">
        <f t="shared" si="19"/>
        <v>2</v>
      </c>
      <c r="N81" s="29">
        <f t="shared" si="19"/>
        <v>2</v>
      </c>
      <c r="O81" s="29">
        <f t="shared" si="19"/>
        <v>0</v>
      </c>
    </row>
    <row r="82" spans="1:20" x14ac:dyDescent="0.25">
      <c r="A82" s="28" t="s">
        <v>615</v>
      </c>
      <c r="B82" s="39">
        <f>SUM(B73:B81)</f>
        <v>47</v>
      </c>
      <c r="C82" s="43">
        <f ca="1">IF(B82=0, "", SUM(C73:C81) / B82)</f>
        <v>9.9307146753955262</v>
      </c>
      <c r="D82" s="43">
        <f t="shared" ref="D82" si="20">SUM(D73:D81)</f>
        <v>0</v>
      </c>
      <c r="E82" s="39">
        <f t="shared" ref="E82:O82" si="21">SUM(E73:E81)</f>
        <v>28</v>
      </c>
      <c r="F82" s="43">
        <f t="shared" si="21"/>
        <v>18</v>
      </c>
      <c r="G82" s="43">
        <f t="shared" si="21"/>
        <v>0</v>
      </c>
      <c r="H82" s="39">
        <f t="shared" si="21"/>
        <v>0</v>
      </c>
      <c r="I82" s="43">
        <f t="shared" si="21"/>
        <v>0</v>
      </c>
      <c r="J82" s="43">
        <f t="shared" si="21"/>
        <v>0</v>
      </c>
      <c r="K82" s="43">
        <f t="shared" si="21"/>
        <v>0</v>
      </c>
      <c r="L82" s="39">
        <f t="shared" si="21"/>
        <v>13</v>
      </c>
      <c r="M82" s="43">
        <f t="shared" si="21"/>
        <v>2</v>
      </c>
      <c r="N82" s="43">
        <f t="shared" si="21"/>
        <v>3</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9" t="str">
        <f>$B$8&amp;": Cases Closed, All Allegations"</f>
        <v>Q3: Cases Closed, All Allegations</v>
      </c>
      <c r="B86" s="159"/>
      <c r="C86" s="159"/>
      <c r="D86" s="159"/>
      <c r="E86" s="159"/>
      <c r="F86" s="159"/>
      <c r="G86" s="159"/>
      <c r="H86" s="159"/>
      <c r="I86" s="159"/>
      <c r="J86" s="159"/>
      <c r="K86" s="159"/>
      <c r="L86" s="159"/>
      <c r="M86" s="159"/>
      <c r="N86" s="159"/>
      <c r="O86" s="159"/>
      <c r="P86" s="159"/>
      <c r="Q86" s="159"/>
      <c r="R86" s="50"/>
      <c r="S86" s="50"/>
      <c r="T86" s="50"/>
    </row>
    <row r="87" spans="1:20" ht="14.65" customHeight="1" x14ac:dyDescent="0.35">
      <c r="A87" s="159"/>
      <c r="B87" s="159"/>
      <c r="C87" s="159"/>
      <c r="D87" s="159"/>
      <c r="E87" s="159"/>
      <c r="F87" s="159"/>
      <c r="G87" s="159"/>
      <c r="H87" s="159"/>
      <c r="I87" s="159"/>
      <c r="J87" s="159"/>
      <c r="K87" s="159"/>
      <c r="L87" s="159"/>
      <c r="M87" s="159"/>
      <c r="N87" s="159"/>
      <c r="O87" s="159"/>
      <c r="P87" s="159"/>
      <c r="Q87" s="159"/>
      <c r="R87" s="50"/>
      <c r="S87" s="50"/>
      <c r="T87" s="50"/>
    </row>
    <row r="88" spans="1:20" ht="14.25" customHeight="1" x14ac:dyDescent="0.25">
      <c r="A88" s="172" t="s">
        <v>616</v>
      </c>
      <c r="B88" s="172"/>
      <c r="C88" s="172"/>
      <c r="D88" s="172"/>
      <c r="E88" s="172"/>
      <c r="F88" s="172"/>
      <c r="G88" s="172"/>
      <c r="H88" s="172"/>
      <c r="I88" s="172"/>
      <c r="J88" s="172"/>
      <c r="K88" s="172"/>
      <c r="L88" s="172"/>
      <c r="M88" s="172"/>
      <c r="N88" s="189" t="s">
        <v>33</v>
      </c>
      <c r="O88" s="189"/>
      <c r="P88" s="248" t="str">
        <f>'Start Here'!C$13</f>
        <v>Trenton Police Department</v>
      </c>
      <c r="Q88" s="248"/>
    </row>
    <row r="89" spans="1:20" ht="14.65" customHeight="1" x14ac:dyDescent="0.25">
      <c r="A89" s="172"/>
      <c r="B89" s="172"/>
      <c r="C89" s="172"/>
      <c r="D89" s="172"/>
      <c r="E89" s="172"/>
      <c r="F89" s="172"/>
      <c r="G89" s="172"/>
      <c r="H89" s="172"/>
      <c r="I89" s="172"/>
      <c r="J89" s="172"/>
      <c r="K89" s="172"/>
      <c r="L89" s="172"/>
      <c r="M89" s="172"/>
      <c r="N89" s="189" t="s">
        <v>34</v>
      </c>
      <c r="O89" s="189"/>
      <c r="P89" s="12">
        <f>'Start Here'!$C$16</f>
        <v>2024</v>
      </c>
    </row>
    <row r="90" spans="1:20" ht="15" customHeight="1" x14ac:dyDescent="0.25">
      <c r="A90" s="167" t="s">
        <v>713</v>
      </c>
      <c r="B90" s="167" t="s">
        <v>617</v>
      </c>
      <c r="C90" s="179"/>
      <c r="D90" s="181" t="s">
        <v>735</v>
      </c>
      <c r="E90" s="160"/>
      <c r="F90" s="160"/>
      <c r="G90" s="160"/>
      <c r="H90" s="160"/>
      <c r="I90" s="160"/>
      <c r="J90" s="160"/>
      <c r="K90" s="160"/>
      <c r="L90" s="182"/>
      <c r="M90" s="167" t="s">
        <v>618</v>
      </c>
    </row>
    <row r="91" spans="1:20" ht="51.75" customHeight="1" x14ac:dyDescent="0.25">
      <c r="A91" s="178"/>
      <c r="B91" s="178"/>
      <c r="C91" s="180"/>
      <c r="D91" s="52" t="s">
        <v>11</v>
      </c>
      <c r="E91" s="52" t="s">
        <v>10</v>
      </c>
      <c r="F91" s="52" t="s">
        <v>9</v>
      </c>
      <c r="G91" s="52" t="s">
        <v>8</v>
      </c>
      <c r="H91" s="52" t="s">
        <v>719</v>
      </c>
      <c r="I91" s="52" t="s">
        <v>6</v>
      </c>
      <c r="J91" s="52" t="s">
        <v>5</v>
      </c>
      <c r="K91" s="52" t="s">
        <v>4</v>
      </c>
      <c r="L91" s="54" t="s">
        <v>712</v>
      </c>
      <c r="M91" s="178"/>
      <c r="R91" s="7"/>
    </row>
    <row r="92" spans="1:20" ht="15" customHeight="1" x14ac:dyDescent="0.25">
      <c r="A92" s="63" t="s">
        <v>658</v>
      </c>
      <c r="B92" s="183">
        <f t="shared" ref="B92:B100" si="22">COUNTIFS(PendingMSO, $A92, PendingCloseDate, "&gt;="&amp;$B$9, PendingCloseDate, "&lt;="&amp;$B$10, PendingStatus, "Closed")+COUNTIFS(OpenedMSO, $A92, OpenedCloseDate, "&gt;="&amp;$B$9, OpenedCloseDate,"&lt;="&amp;$B$10, OpenedStatus, "Closed")</f>
        <v>0</v>
      </c>
      <c r="C92" s="184"/>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0</v>
      </c>
      <c r="M92" s="69">
        <f t="shared" ref="M92:M100" si="24">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5">
        <f t="shared" si="22"/>
        <v>2</v>
      </c>
      <c r="C93" s="186"/>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1</v>
      </c>
      <c r="M93" s="70">
        <f t="shared" si="24"/>
        <v>1</v>
      </c>
      <c r="R93" s="1"/>
    </row>
    <row r="94" spans="1:20" ht="15" customHeight="1" x14ac:dyDescent="0.25">
      <c r="A94" s="33" t="s">
        <v>652</v>
      </c>
      <c r="B94" s="161">
        <f t="shared" si="22"/>
        <v>2</v>
      </c>
      <c r="C94" s="175"/>
      <c r="D94" s="29">
        <f t="shared" si="23"/>
        <v>0</v>
      </c>
      <c r="E94" s="29">
        <f t="shared" si="23"/>
        <v>0</v>
      </c>
      <c r="F94" s="29">
        <f t="shared" si="23"/>
        <v>0</v>
      </c>
      <c r="G94" s="29">
        <f t="shared" si="23"/>
        <v>0</v>
      </c>
      <c r="H94" s="29">
        <f t="shared" si="23"/>
        <v>0</v>
      </c>
      <c r="I94" s="29">
        <f t="shared" si="23"/>
        <v>0</v>
      </c>
      <c r="J94" s="29">
        <f t="shared" si="23"/>
        <v>1</v>
      </c>
      <c r="K94" s="29">
        <f t="shared" si="23"/>
        <v>0</v>
      </c>
      <c r="L94" s="51">
        <f t="shared" si="23"/>
        <v>0</v>
      </c>
      <c r="M94" s="69">
        <f t="shared" si="24"/>
        <v>1</v>
      </c>
      <c r="R94" s="34"/>
    </row>
    <row r="95" spans="1:20" ht="15" customHeight="1" x14ac:dyDescent="0.25">
      <c r="A95" s="32" t="s">
        <v>653</v>
      </c>
      <c r="B95" s="185">
        <f t="shared" si="22"/>
        <v>0</v>
      </c>
      <c r="C95" s="186"/>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0</v>
      </c>
      <c r="R95" s="1"/>
    </row>
    <row r="96" spans="1:20" x14ac:dyDescent="0.25">
      <c r="A96" s="33" t="s">
        <v>654</v>
      </c>
      <c r="B96" s="161">
        <f t="shared" si="22"/>
        <v>0</v>
      </c>
      <c r="C96" s="175"/>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0</v>
      </c>
    </row>
    <row r="97" spans="1:19" x14ac:dyDescent="0.25">
      <c r="A97" s="32" t="s">
        <v>655</v>
      </c>
      <c r="B97" s="185">
        <f t="shared" si="22"/>
        <v>1</v>
      </c>
      <c r="C97" s="186"/>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1</v>
      </c>
    </row>
    <row r="98" spans="1:19" x14ac:dyDescent="0.25">
      <c r="A98" s="33" t="s">
        <v>656</v>
      </c>
      <c r="B98" s="161">
        <f t="shared" si="22"/>
        <v>1</v>
      </c>
      <c r="C98" s="175"/>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0</v>
      </c>
    </row>
    <row r="99" spans="1:19" ht="14.45" customHeight="1" x14ac:dyDescent="0.25">
      <c r="A99" s="32" t="s">
        <v>5</v>
      </c>
      <c r="B99" s="185">
        <f t="shared" si="22"/>
        <v>2</v>
      </c>
      <c r="C99" s="186"/>
      <c r="D99" s="30">
        <f t="shared" si="23"/>
        <v>0</v>
      </c>
      <c r="E99" s="30">
        <f t="shared" si="23"/>
        <v>0</v>
      </c>
      <c r="F99" s="30">
        <f t="shared" si="23"/>
        <v>0</v>
      </c>
      <c r="G99" s="30">
        <f t="shared" si="23"/>
        <v>0</v>
      </c>
      <c r="H99" s="30">
        <f t="shared" si="23"/>
        <v>0</v>
      </c>
      <c r="I99" s="30">
        <f t="shared" si="23"/>
        <v>0</v>
      </c>
      <c r="J99" s="30">
        <f t="shared" si="23"/>
        <v>1</v>
      </c>
      <c r="K99" s="30">
        <f t="shared" si="23"/>
        <v>0</v>
      </c>
      <c r="L99" s="31">
        <f t="shared" si="23"/>
        <v>0</v>
      </c>
      <c r="M99" s="70">
        <f t="shared" si="24"/>
        <v>1</v>
      </c>
    </row>
    <row r="100" spans="1:19" x14ac:dyDescent="0.25">
      <c r="A100" s="38" t="s">
        <v>657</v>
      </c>
      <c r="B100" s="176">
        <f t="shared" si="22"/>
        <v>39</v>
      </c>
      <c r="C100" s="177"/>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11</v>
      </c>
      <c r="M100" s="55">
        <f t="shared" si="24"/>
        <v>18</v>
      </c>
    </row>
    <row r="101" spans="1:19" x14ac:dyDescent="0.25">
      <c r="A101" s="32" t="s">
        <v>615</v>
      </c>
      <c r="B101" s="185">
        <f>SUM(B92:C100)</f>
        <v>47</v>
      </c>
      <c r="C101" s="185"/>
      <c r="D101" s="39">
        <f>SUM(D92:D100)</f>
        <v>0</v>
      </c>
      <c r="E101" s="43">
        <f t="shared" ref="E101:L101" si="25">SUM(E92:E100)</f>
        <v>0</v>
      </c>
      <c r="F101" s="43">
        <f t="shared" si="25"/>
        <v>0</v>
      </c>
      <c r="G101" s="43">
        <f t="shared" si="25"/>
        <v>0</v>
      </c>
      <c r="H101" s="43">
        <f t="shared" si="25"/>
        <v>0</v>
      </c>
      <c r="I101" s="43">
        <f t="shared" si="25"/>
        <v>0</v>
      </c>
      <c r="J101" s="43">
        <f t="shared" si="25"/>
        <v>2</v>
      </c>
      <c r="K101" s="43">
        <f t="shared" si="25"/>
        <v>0</v>
      </c>
      <c r="L101" s="43">
        <f t="shared" si="25"/>
        <v>12</v>
      </c>
      <c r="M101" s="39">
        <f>SUM(M92:N100)</f>
        <v>22</v>
      </c>
    </row>
    <row r="102" spans="1:19" x14ac:dyDescent="0.25">
      <c r="A102" s="187" t="s">
        <v>717</v>
      </c>
      <c r="B102" s="187"/>
      <c r="C102" s="187"/>
      <c r="D102" s="187"/>
      <c r="E102" s="187"/>
      <c r="F102" s="187"/>
      <c r="G102" s="187"/>
      <c r="H102" s="187"/>
      <c r="I102" s="187"/>
      <c r="J102" s="187"/>
      <c r="K102" s="187"/>
      <c r="L102" s="187"/>
      <c r="M102" s="187"/>
      <c r="N102" s="187"/>
      <c r="O102" s="187"/>
      <c r="P102" s="187"/>
      <c r="Q102" s="187"/>
    </row>
    <row r="103" spans="1:19" x14ac:dyDescent="0.25">
      <c r="A103" s="187" t="s">
        <v>718</v>
      </c>
      <c r="B103" s="187"/>
      <c r="C103" s="187"/>
      <c r="D103" s="187"/>
      <c r="E103" s="187"/>
      <c r="F103" s="187"/>
      <c r="G103" s="187"/>
      <c r="H103" s="187"/>
      <c r="I103" s="187"/>
      <c r="J103" s="187"/>
      <c r="K103" s="187"/>
      <c r="L103" s="187"/>
      <c r="M103" s="187"/>
      <c r="N103" s="187"/>
      <c r="O103" s="187"/>
      <c r="P103" s="187"/>
      <c r="Q103" s="187"/>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90" t="s">
        <v>645</v>
      </c>
      <c r="C106" s="190"/>
      <c r="D106" s="190"/>
      <c r="E106" s="191" t="s">
        <v>635</v>
      </c>
      <c r="F106" s="190"/>
      <c r="G106" s="190"/>
      <c r="H106" s="191" t="s">
        <v>631</v>
      </c>
      <c r="I106" s="190"/>
      <c r="J106" s="192"/>
      <c r="K106" s="241" t="s">
        <v>730</v>
      </c>
      <c r="L106" s="241"/>
    </row>
    <row r="107" spans="1:19" ht="30.75" customHeight="1" x14ac:dyDescent="0.25">
      <c r="B107" s="173" t="s">
        <v>25</v>
      </c>
      <c r="C107" s="174"/>
      <c r="D107" s="174"/>
      <c r="E107" s="173" t="s">
        <v>25</v>
      </c>
      <c r="F107" s="174"/>
      <c r="G107" s="174"/>
      <c r="H107" s="49"/>
      <c r="I107" s="137" t="s">
        <v>25</v>
      </c>
      <c r="J107" s="68"/>
      <c r="K107" s="243" t="s">
        <v>637</v>
      </c>
      <c r="L107" s="244"/>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t="str">
        <f t="shared" ref="K109:K117"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f t="shared" si="31"/>
        <v>0</v>
      </c>
      <c r="L110" s="30">
        <f t="shared" ca="1" si="32"/>
        <v>135</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f t="shared" ca="1" si="31"/>
        <v>106</v>
      </c>
      <c r="L111" s="29">
        <f t="shared" ca="1" si="32"/>
        <v>93</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t="str">
        <f t="shared" si="32"/>
        <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t="str">
        <f t="shared" si="32"/>
        <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f t="shared" ca="1" si="32"/>
        <v>170</v>
      </c>
    </row>
    <row r="115" spans="1:17" x14ac:dyDescent="0.25">
      <c r="A115" s="62" t="s">
        <v>656</v>
      </c>
      <c r="B115" s="29">
        <f t="shared" si="26"/>
        <v>0</v>
      </c>
      <c r="C115" s="29">
        <f t="shared" si="26"/>
        <v>1</v>
      </c>
      <c r="D115" s="29">
        <f t="shared" si="26"/>
        <v>0</v>
      </c>
      <c r="E115" s="35" t="str">
        <f t="shared" si="27"/>
        <v/>
      </c>
      <c r="F115" s="29">
        <f t="shared" si="28"/>
        <v>1</v>
      </c>
      <c r="G115" s="29" t="str">
        <f t="shared" si="29"/>
        <v/>
      </c>
      <c r="H115" s="35">
        <f t="shared" si="30"/>
        <v>0</v>
      </c>
      <c r="I115" s="29">
        <f t="shared" si="30"/>
        <v>0</v>
      </c>
      <c r="J115" s="29">
        <f t="shared" si="30"/>
        <v>0</v>
      </c>
      <c r="K115" s="35">
        <f t="shared" si="31"/>
        <v>0</v>
      </c>
      <c r="L115" s="29" t="str">
        <f t="shared" si="32"/>
        <v/>
      </c>
    </row>
    <row r="116" spans="1:17" x14ac:dyDescent="0.25">
      <c r="A116" s="61" t="s">
        <v>5</v>
      </c>
      <c r="B116" s="30">
        <f t="shared" si="26"/>
        <v>1</v>
      </c>
      <c r="C116" s="30">
        <f t="shared" si="26"/>
        <v>1</v>
      </c>
      <c r="D116" s="30">
        <f t="shared" si="26"/>
        <v>0</v>
      </c>
      <c r="E116" s="36">
        <f t="shared" si="27"/>
        <v>1</v>
      </c>
      <c r="F116" s="30">
        <f t="shared" si="28"/>
        <v>4</v>
      </c>
      <c r="G116" s="30" t="str">
        <f t="shared" si="29"/>
        <v/>
      </c>
      <c r="H116" s="36">
        <f t="shared" si="30"/>
        <v>0</v>
      </c>
      <c r="I116" s="30">
        <f t="shared" si="30"/>
        <v>0</v>
      </c>
      <c r="J116" s="30">
        <f t="shared" si="30"/>
        <v>0</v>
      </c>
      <c r="K116" s="36">
        <f t="shared" si="31"/>
        <v>0</v>
      </c>
      <c r="L116" s="30">
        <f t="shared" ca="1" si="32"/>
        <v>202</v>
      </c>
    </row>
    <row r="117" spans="1:17" x14ac:dyDescent="0.25">
      <c r="A117" s="47" t="s">
        <v>657</v>
      </c>
      <c r="B117" s="29">
        <f t="shared" si="26"/>
        <v>11</v>
      </c>
      <c r="C117" s="29">
        <f t="shared" si="26"/>
        <v>0</v>
      </c>
      <c r="D117" s="29">
        <f t="shared" si="26"/>
        <v>0</v>
      </c>
      <c r="E117" s="58">
        <f t="shared" si="27"/>
        <v>1.5454545454545454</v>
      </c>
      <c r="F117" s="66" t="str">
        <f t="shared" si="28"/>
        <v/>
      </c>
      <c r="G117" s="66" t="str">
        <f t="shared" si="29"/>
        <v/>
      </c>
      <c r="H117" s="35">
        <f t="shared" si="30"/>
        <v>0</v>
      </c>
      <c r="I117" s="29">
        <f t="shared" si="30"/>
        <v>0</v>
      </c>
      <c r="J117" s="29">
        <f t="shared" si="30"/>
        <v>0</v>
      </c>
      <c r="K117" s="35">
        <f t="shared" ca="1" si="31"/>
        <v>31.285714285714285</v>
      </c>
      <c r="L117" s="29">
        <f t="shared" ca="1" si="32"/>
        <v>25.777777777777779</v>
      </c>
    </row>
    <row r="118" spans="1:17" x14ac:dyDescent="0.25">
      <c r="A118" s="71" t="s">
        <v>615</v>
      </c>
      <c r="B118" s="43">
        <f>SUM(B109:B117)</f>
        <v>12</v>
      </c>
      <c r="C118" s="43">
        <f t="shared" ref="C118:D118" si="33">SUM(C109:C117)</f>
        <v>2</v>
      </c>
      <c r="D118" s="43">
        <f t="shared" si="33"/>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1.6666666666666667</v>
      </c>
      <c r="F118" s="30">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2.5</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f ca="1">IF(B101-M101 = 0, "", (SUMIFS(PendingLengthOfCase, PendingInternalDisposition, "Sustained", PendingCloseDate, "&gt;="&amp;$B$9, PendingCloseDate, "&lt;="&amp;$B$10) + SUMIFS(OpenedLengthOfCase, OpenedInternalDisposition, "Sustained", OpenedCloseDate, "&gt;="&amp;$B$9, OpenedCloseDate, "&lt;="&amp;$B$10)) / (B101-M101))</f>
        <v>30.52</v>
      </c>
      <c r="L118" s="60">
        <f ca="1">IF(M101=0, "", (SUMIFS(PendingLengthOfCase, PendingInternalDisposition, "&lt;&gt;Sustained", PendingCloseDate, "&gt;="&amp;$B$9, PendingCloseDate, "&lt;="&amp;$B$10) + SUMIFS(OpenedLengthOfCase, OpenedInternalDisposition, "&lt;&gt;Sustained", OpenedCloseDate, "&gt;="&amp;$B$9, OpenedCloseDate, "&lt;="&amp;$B$10)) / M101)</f>
        <v>48.363636363636367</v>
      </c>
    </row>
    <row r="120" spans="1:17" x14ac:dyDescent="0.25">
      <c r="A120" s="159" t="str">
        <f>$B$8&amp;": Cases Opened and Closed, Alleged Other Rule Violations"</f>
        <v>Q3: Cases Opened and Closed, Alleged Other Rule Violations</v>
      </c>
      <c r="B120" s="159"/>
      <c r="C120" s="159"/>
      <c r="D120" s="159"/>
      <c r="E120" s="159"/>
      <c r="F120" s="159"/>
      <c r="G120" s="159"/>
      <c r="H120" s="159"/>
      <c r="I120" s="159"/>
      <c r="J120" s="159"/>
      <c r="K120" s="159"/>
      <c r="L120" s="159"/>
      <c r="M120" s="159"/>
      <c r="N120" s="159"/>
      <c r="O120" s="159"/>
      <c r="P120" s="159"/>
      <c r="Q120" s="159"/>
    </row>
    <row r="121" spans="1:17" x14ac:dyDescent="0.25">
      <c r="A121" s="159"/>
      <c r="B121" s="159"/>
      <c r="C121" s="159"/>
      <c r="D121" s="159"/>
      <c r="E121" s="159"/>
      <c r="F121" s="159"/>
      <c r="G121" s="159"/>
      <c r="H121" s="159"/>
      <c r="I121" s="159"/>
      <c r="J121" s="159"/>
      <c r="K121" s="159"/>
      <c r="L121" s="159"/>
      <c r="M121" s="159"/>
      <c r="N121" s="159"/>
      <c r="O121" s="159"/>
      <c r="P121" s="159"/>
      <c r="Q121" s="159"/>
    </row>
    <row r="122" spans="1:17" ht="21" x14ac:dyDescent="0.25">
      <c r="A122" s="172" t="s">
        <v>720</v>
      </c>
      <c r="B122" s="172"/>
      <c r="C122" s="172"/>
      <c r="D122" s="172"/>
      <c r="E122" s="172"/>
      <c r="F122" s="172"/>
      <c r="G122" s="172"/>
      <c r="H122" s="172"/>
      <c r="I122" s="172"/>
      <c r="J122" s="172"/>
      <c r="K122" s="172"/>
      <c r="L122" s="172"/>
      <c r="M122" s="189" t="s">
        <v>33</v>
      </c>
      <c r="N122" s="189"/>
      <c r="O122" s="248" t="str">
        <f>'Start Here'!C$13</f>
        <v>Trenton Police Department</v>
      </c>
      <c r="P122" s="248"/>
      <c r="Q122" s="248"/>
    </row>
    <row r="123" spans="1:17" x14ac:dyDescent="0.25">
      <c r="D123" s="160" t="s">
        <v>25</v>
      </c>
      <c r="E123" s="160"/>
      <c r="F123" s="160"/>
      <c r="G123" s="160"/>
      <c r="H123" s="160"/>
      <c r="I123" s="160"/>
      <c r="J123" s="160"/>
      <c r="K123" s="160"/>
      <c r="L123" s="160"/>
      <c r="M123" s="189" t="s">
        <v>34</v>
      </c>
      <c r="N123" s="189"/>
      <c r="O123" s="12">
        <f>'Start Here'!$C$16</f>
        <v>2024</v>
      </c>
    </row>
    <row r="124" spans="1:17" x14ac:dyDescent="0.25">
      <c r="C124" s="74"/>
      <c r="D124" s="161" t="s">
        <v>757</v>
      </c>
      <c r="E124" s="161"/>
      <c r="F124" s="161"/>
      <c r="G124" s="162" t="s">
        <v>624</v>
      </c>
      <c r="H124" s="161"/>
      <c r="I124" s="161"/>
      <c r="J124" s="157" t="s">
        <v>646</v>
      </c>
      <c r="K124" s="158"/>
      <c r="L124" s="158"/>
    </row>
    <row r="125" spans="1:17" ht="16.5" customHeight="1" x14ac:dyDescent="0.25">
      <c r="A125" s="176" t="s">
        <v>737</v>
      </c>
      <c r="B125" s="176"/>
      <c r="C125" s="177"/>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3" t="s">
        <v>721</v>
      </c>
      <c r="O127" s="164"/>
      <c r="P127" s="165"/>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6"/>
      <c r="O128" s="167"/>
      <c r="P128" s="168"/>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6"/>
      <c r="O129" s="167"/>
      <c r="P129" s="168"/>
    </row>
    <row r="130" spans="1:23" x14ac:dyDescent="0.25">
      <c r="A130" s="1" t="s">
        <v>661</v>
      </c>
      <c r="C130" s="74"/>
      <c r="D130" s="29">
        <f t="shared" si="35"/>
        <v>0</v>
      </c>
      <c r="E130" s="29">
        <f t="shared" si="36"/>
        <v>0</v>
      </c>
      <c r="F130" s="51">
        <f t="shared" si="37"/>
        <v>0</v>
      </c>
      <c r="G130" s="29">
        <f t="shared" si="38"/>
        <v>0</v>
      </c>
      <c r="H130" s="29">
        <f t="shared" si="39"/>
        <v>1</v>
      </c>
      <c r="I130" s="51">
        <f t="shared" si="40"/>
        <v>0</v>
      </c>
      <c r="J130" s="29" t="str">
        <f t="shared" si="41"/>
        <v/>
      </c>
      <c r="K130" s="29">
        <f t="shared" si="42"/>
        <v>1</v>
      </c>
      <c r="L130" s="29" t="str">
        <f t="shared" si="43"/>
        <v/>
      </c>
      <c r="N130" s="166"/>
      <c r="O130" s="167"/>
      <c r="P130" s="168"/>
    </row>
    <row r="131" spans="1:23" x14ac:dyDescent="0.25">
      <c r="A131" s="2" t="s">
        <v>689</v>
      </c>
      <c r="B131" s="76"/>
      <c r="C131" s="80"/>
      <c r="D131" s="30">
        <f t="shared" si="35"/>
        <v>0</v>
      </c>
      <c r="E131" s="30">
        <f t="shared" si="36"/>
        <v>0</v>
      </c>
      <c r="F131" s="31">
        <f t="shared" si="37"/>
        <v>0</v>
      </c>
      <c r="G131" s="30">
        <f t="shared" si="38"/>
        <v>3</v>
      </c>
      <c r="H131" s="30">
        <f t="shared" si="39"/>
        <v>0</v>
      </c>
      <c r="I131" s="31">
        <f t="shared" si="40"/>
        <v>0</v>
      </c>
      <c r="J131" s="30">
        <f t="shared" si="41"/>
        <v>1</v>
      </c>
      <c r="K131" s="30" t="str">
        <f t="shared" si="42"/>
        <v/>
      </c>
      <c r="L131" s="30" t="str">
        <f t="shared" si="43"/>
        <v/>
      </c>
      <c r="N131" s="166"/>
      <c r="O131" s="167"/>
      <c r="P131" s="168"/>
    </row>
    <row r="132" spans="1:23" x14ac:dyDescent="0.25">
      <c r="A132" s="1" t="s">
        <v>690</v>
      </c>
      <c r="C132" s="74"/>
      <c r="D132" s="29">
        <f t="shared" si="35"/>
        <v>0</v>
      </c>
      <c r="E132" s="29">
        <f t="shared" si="36"/>
        <v>0</v>
      </c>
      <c r="F132" s="51">
        <f t="shared" si="37"/>
        <v>0</v>
      </c>
      <c r="G132" s="29">
        <f t="shared" si="38"/>
        <v>2</v>
      </c>
      <c r="H132" s="29">
        <f t="shared" si="39"/>
        <v>0</v>
      </c>
      <c r="I132" s="51">
        <f t="shared" si="40"/>
        <v>0</v>
      </c>
      <c r="J132" s="29">
        <f t="shared" si="41"/>
        <v>1</v>
      </c>
      <c r="K132" s="29" t="str">
        <f t="shared" si="42"/>
        <v/>
      </c>
      <c r="L132" s="29" t="str">
        <f t="shared" si="43"/>
        <v/>
      </c>
      <c r="N132" s="166"/>
      <c r="O132" s="167"/>
      <c r="P132" s="168"/>
    </row>
    <row r="133" spans="1:23" x14ac:dyDescent="0.25">
      <c r="A133" s="2" t="s">
        <v>662</v>
      </c>
      <c r="B133" s="76"/>
      <c r="C133" s="80"/>
      <c r="D133" s="30">
        <f t="shared" si="35"/>
        <v>2</v>
      </c>
      <c r="E133" s="30">
        <f t="shared" si="36"/>
        <v>2</v>
      </c>
      <c r="F133" s="31">
        <f t="shared" si="37"/>
        <v>0</v>
      </c>
      <c r="G133" s="30">
        <f t="shared" si="38"/>
        <v>3</v>
      </c>
      <c r="H133" s="30">
        <f t="shared" si="39"/>
        <v>1</v>
      </c>
      <c r="I133" s="31">
        <f t="shared" si="40"/>
        <v>0</v>
      </c>
      <c r="J133" s="30">
        <f t="shared" si="41"/>
        <v>1</v>
      </c>
      <c r="K133" s="30">
        <f t="shared" si="42"/>
        <v>1</v>
      </c>
      <c r="L133" s="30" t="str">
        <f t="shared" si="43"/>
        <v/>
      </c>
      <c r="N133" s="166"/>
      <c r="O133" s="167"/>
      <c r="P133" s="168"/>
    </row>
    <row r="134" spans="1:23" x14ac:dyDescent="0.25">
      <c r="A134" s="1" t="s">
        <v>672</v>
      </c>
      <c r="C134" s="74"/>
      <c r="D134" s="29">
        <f t="shared" si="35"/>
        <v>1</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6"/>
      <c r="O134" s="167"/>
      <c r="P134" s="168"/>
    </row>
    <row r="135" spans="1:23" ht="15.75" thickBot="1" x14ac:dyDescent="0.3">
      <c r="A135" s="2" t="s">
        <v>676</v>
      </c>
      <c r="B135" s="76"/>
      <c r="C135" s="80"/>
      <c r="D135" s="30">
        <f t="shared" si="35"/>
        <v>0</v>
      </c>
      <c r="E135" s="30">
        <f t="shared" si="36"/>
        <v>0</v>
      </c>
      <c r="F135" s="31">
        <f t="shared" si="37"/>
        <v>0</v>
      </c>
      <c r="G135" s="30">
        <f t="shared" si="38"/>
        <v>2</v>
      </c>
      <c r="H135" s="30">
        <f t="shared" si="39"/>
        <v>0</v>
      </c>
      <c r="I135" s="31">
        <f t="shared" si="40"/>
        <v>0</v>
      </c>
      <c r="J135" s="76">
        <f t="shared" si="41"/>
        <v>1</v>
      </c>
      <c r="K135" s="76" t="str">
        <f t="shared" si="42"/>
        <v/>
      </c>
      <c r="L135" s="76" t="str">
        <f t="shared" si="43"/>
        <v/>
      </c>
      <c r="N135" s="169"/>
      <c r="O135" s="170"/>
      <c r="P135" s="171"/>
    </row>
    <row r="136" spans="1:23" x14ac:dyDescent="0.25">
      <c r="A136" s="1" t="s">
        <v>677</v>
      </c>
      <c r="C136" s="74"/>
      <c r="D136" s="29">
        <f t="shared" si="35"/>
        <v>2</v>
      </c>
      <c r="E136" s="29">
        <f t="shared" si="36"/>
        <v>0</v>
      </c>
      <c r="F136" s="51">
        <f t="shared" si="37"/>
        <v>0</v>
      </c>
      <c r="G136" s="29">
        <f t="shared" si="38"/>
        <v>0</v>
      </c>
      <c r="H136" s="29">
        <f t="shared" si="39"/>
        <v>0</v>
      </c>
      <c r="I136" s="51">
        <f t="shared" si="40"/>
        <v>0</v>
      </c>
      <c r="J136" t="str">
        <f t="shared" si="41"/>
        <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1</v>
      </c>
      <c r="E138" s="29">
        <f t="shared" si="36"/>
        <v>0</v>
      </c>
      <c r="F138" s="51">
        <f t="shared" si="37"/>
        <v>0</v>
      </c>
      <c r="G138" s="29">
        <f t="shared" si="38"/>
        <v>10</v>
      </c>
      <c r="H138" s="29">
        <f t="shared" si="39"/>
        <v>0</v>
      </c>
      <c r="I138" s="51">
        <f t="shared" si="40"/>
        <v>0</v>
      </c>
      <c r="J138">
        <f t="shared" si="41"/>
        <v>1</v>
      </c>
      <c r="K138" t="str">
        <f t="shared" si="42"/>
        <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1</v>
      </c>
      <c r="H140" s="29">
        <f t="shared" si="39"/>
        <v>0</v>
      </c>
      <c r="I140" s="51">
        <f t="shared" si="40"/>
        <v>0</v>
      </c>
      <c r="J140">
        <f t="shared" si="41"/>
        <v>1</v>
      </c>
      <c r="K140" t="str">
        <f t="shared" si="42"/>
        <v/>
      </c>
      <c r="L140" t="str">
        <f t="shared" si="43"/>
        <v/>
      </c>
    </row>
    <row r="141" spans="1:23" x14ac:dyDescent="0.25">
      <c r="A141" s="84" t="s">
        <v>680</v>
      </c>
      <c r="B141" s="85"/>
      <c r="C141" s="86"/>
      <c r="D141" s="30">
        <f t="shared" si="35"/>
        <v>13</v>
      </c>
      <c r="E141" s="30">
        <f t="shared" si="36"/>
        <v>12</v>
      </c>
      <c r="F141" s="77">
        <f t="shared" si="37"/>
        <v>0</v>
      </c>
      <c r="G141" s="30">
        <f t="shared" si="38"/>
        <v>11</v>
      </c>
      <c r="H141" s="30">
        <f t="shared" si="39"/>
        <v>10</v>
      </c>
      <c r="I141" s="77">
        <f t="shared" si="40"/>
        <v>0</v>
      </c>
      <c r="J141" s="76">
        <f t="shared" si="41"/>
        <v>0.90909090909090906</v>
      </c>
      <c r="K141" s="76">
        <f t="shared" si="42"/>
        <v>1</v>
      </c>
      <c r="L141" s="76" t="str">
        <f t="shared" si="43"/>
        <v/>
      </c>
    </row>
    <row r="142" spans="1:23" x14ac:dyDescent="0.25">
      <c r="D142" s="79">
        <f t="shared" ref="D142" si="44">SUM(D126:D141)</f>
        <v>19</v>
      </c>
      <c r="E142" s="78">
        <f>SUM(E126:E141)</f>
        <v>14</v>
      </c>
      <c r="F142" s="78">
        <f>SUM(F126:F141)</f>
        <v>0</v>
      </c>
      <c r="G142" s="79">
        <f t="shared" ref="G142:H142" si="45">SUM(G126:G141)</f>
        <v>32</v>
      </c>
      <c r="H142" s="78">
        <f t="shared" si="45"/>
        <v>12</v>
      </c>
      <c r="I142" s="78">
        <f>SUM(I126:I141)</f>
        <v>0</v>
      </c>
      <c r="J142" s="79">
        <f>IF(G142=0,"",(SUMIFS(OpenedNInitial,OpenedComplaintSource,H$57,OpenedComplaintReceived,"&gt;="&amp;$B$9,OpenedComplaintReceived,"&lt;="&amp;$B$10)/G142))</f>
        <v>1.0625</v>
      </c>
      <c r="K142" s="78">
        <f>IF(H142=0,"",(SUMIFS(OpenedNInitial,OpenedComplaintSource,I$57,OpenedComplaintReceived,"&gt;="&amp;$B$9,OpenedComplaintReceived,"&lt;="&amp;$B$10)/H142))</f>
        <v>1.75</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2" t="s">
        <v>694</v>
      </c>
      <c r="B144" s="172"/>
      <c r="C144" s="172"/>
      <c r="D144" s="172"/>
      <c r="E144" s="172"/>
      <c r="F144" s="172"/>
      <c r="G144" s="172"/>
      <c r="H144" s="172"/>
      <c r="I144" s="172"/>
      <c r="J144" s="172"/>
      <c r="K144" s="172"/>
      <c r="L144" s="172"/>
      <c r="M144" s="172"/>
      <c r="N144" s="172"/>
      <c r="O144" s="172"/>
      <c r="P144" s="172"/>
      <c r="Q144" s="172"/>
    </row>
    <row r="145" spans="1:17" x14ac:dyDescent="0.25">
      <c r="D145" s="181" t="s">
        <v>634</v>
      </c>
      <c r="E145" s="160"/>
      <c r="F145" s="182"/>
      <c r="G145" s="181" t="s">
        <v>25</v>
      </c>
      <c r="H145" s="160"/>
      <c r="I145" s="182"/>
      <c r="J145" s="181" t="s">
        <v>614</v>
      </c>
      <c r="K145" s="160"/>
      <c r="L145" s="160"/>
      <c r="M145" s="182"/>
      <c r="N145" s="181" t="s">
        <v>605</v>
      </c>
      <c r="O145" s="160"/>
      <c r="P145" s="160"/>
      <c r="Q145" s="160"/>
    </row>
    <row r="146" spans="1:17" ht="45" x14ac:dyDescent="0.25">
      <c r="A146" s="176" t="s">
        <v>737</v>
      </c>
      <c r="B146" s="176"/>
      <c r="C146" s="177"/>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0</v>
      </c>
      <c r="E151" s="29" t="str">
        <f t="shared" si="47"/>
        <v/>
      </c>
      <c r="F151" s="51">
        <f t="shared" si="48"/>
        <v>0</v>
      </c>
      <c r="G151" s="29">
        <f t="shared" si="49"/>
        <v>0</v>
      </c>
      <c r="H151" s="29">
        <f t="shared" si="50"/>
        <v>0</v>
      </c>
      <c r="I151" s="51">
        <f t="shared" si="51"/>
        <v>0</v>
      </c>
      <c r="J151" s="29">
        <f t="shared" si="52"/>
        <v>0</v>
      </c>
      <c r="K151" s="29">
        <f t="shared" si="53"/>
        <v>0</v>
      </c>
      <c r="L151" s="29">
        <f t="shared" si="54"/>
        <v>0</v>
      </c>
      <c r="M151" s="51">
        <f t="shared" si="55"/>
        <v>0</v>
      </c>
      <c r="N151" s="29">
        <f t="shared" si="56"/>
        <v>0</v>
      </c>
      <c r="O151" s="29">
        <f t="shared" si="57"/>
        <v>0</v>
      </c>
      <c r="P151" s="29">
        <f t="shared" si="58"/>
        <v>0</v>
      </c>
      <c r="Q151" s="29">
        <f t="shared" si="59"/>
        <v>0</v>
      </c>
    </row>
    <row r="152" spans="1:17" x14ac:dyDescent="0.25">
      <c r="A152" s="2" t="s">
        <v>689</v>
      </c>
      <c r="B152" s="76"/>
      <c r="C152" s="80"/>
      <c r="D152" s="30">
        <f t="shared" si="46"/>
        <v>2</v>
      </c>
      <c r="E152" s="30">
        <f t="shared" ca="1" si="47"/>
        <v>34.5</v>
      </c>
      <c r="F152" s="31">
        <f t="shared" si="48"/>
        <v>0</v>
      </c>
      <c r="G152" s="30">
        <f t="shared" si="49"/>
        <v>2</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1</v>
      </c>
      <c r="E153" s="29">
        <f t="shared" ca="1" si="47"/>
        <v>64</v>
      </c>
      <c r="F153" s="51">
        <f t="shared" si="48"/>
        <v>0</v>
      </c>
      <c r="G153" s="29">
        <f t="shared" si="49"/>
        <v>1</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3</v>
      </c>
      <c r="E154" s="30">
        <f t="shared" ca="1" si="47"/>
        <v>45.333333333333336</v>
      </c>
      <c r="F154" s="31">
        <f t="shared" si="48"/>
        <v>0</v>
      </c>
      <c r="G154" s="30">
        <f t="shared" si="49"/>
        <v>1</v>
      </c>
      <c r="H154" s="30">
        <f t="shared" si="50"/>
        <v>2</v>
      </c>
      <c r="I154" s="31">
        <f t="shared" si="51"/>
        <v>0</v>
      </c>
      <c r="J154" s="30">
        <f t="shared" si="52"/>
        <v>0</v>
      </c>
      <c r="K154" s="30">
        <f t="shared" si="53"/>
        <v>0</v>
      </c>
      <c r="L154" s="30">
        <f t="shared" si="54"/>
        <v>0</v>
      </c>
      <c r="M154" s="31">
        <f t="shared" si="55"/>
        <v>0</v>
      </c>
      <c r="N154" s="30">
        <f t="shared" si="56"/>
        <v>0</v>
      </c>
      <c r="O154" s="30">
        <f t="shared" si="57"/>
        <v>2</v>
      </c>
      <c r="P154" s="30">
        <f t="shared" si="58"/>
        <v>0</v>
      </c>
      <c r="Q154" s="30">
        <f t="shared" si="59"/>
        <v>0</v>
      </c>
    </row>
    <row r="155" spans="1:17" x14ac:dyDescent="0.25">
      <c r="A155" s="1" t="s">
        <v>672</v>
      </c>
      <c r="C155" s="74"/>
      <c r="D155" s="29">
        <f t="shared" si="46"/>
        <v>1</v>
      </c>
      <c r="E155" s="29">
        <f t="shared" si="47"/>
        <v>0</v>
      </c>
      <c r="F155" s="51">
        <f t="shared" si="48"/>
        <v>0</v>
      </c>
      <c r="G155" s="29">
        <f t="shared" si="49"/>
        <v>1</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1</v>
      </c>
      <c r="E156" s="76">
        <f t="shared" ca="1" si="47"/>
        <v>0</v>
      </c>
      <c r="F156" s="31">
        <f t="shared" si="48"/>
        <v>0</v>
      </c>
      <c r="G156" s="30">
        <f t="shared" si="49"/>
        <v>1</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9</v>
      </c>
      <c r="E159">
        <f t="shared" ca="1" si="47"/>
        <v>6.666666666666667</v>
      </c>
      <c r="F159" s="51">
        <f t="shared" si="48"/>
        <v>0</v>
      </c>
      <c r="G159" s="29">
        <f t="shared" si="49"/>
        <v>9</v>
      </c>
      <c r="H159" s="29">
        <f t="shared" si="50"/>
        <v>0</v>
      </c>
      <c r="I159" s="51">
        <f t="shared" si="51"/>
        <v>0</v>
      </c>
      <c r="J159" s="29">
        <f t="shared" si="52"/>
        <v>0</v>
      </c>
      <c r="K159" s="29">
        <f t="shared" si="53"/>
        <v>0</v>
      </c>
      <c r="L159" s="29">
        <f t="shared" si="54"/>
        <v>0</v>
      </c>
      <c r="M159" s="51">
        <f t="shared" si="55"/>
        <v>0</v>
      </c>
      <c r="N159" s="29">
        <f t="shared" si="56"/>
        <v>0</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1</v>
      </c>
      <c r="E161">
        <f t="shared" ca="1" si="47"/>
        <v>0</v>
      </c>
      <c r="F161" s="51">
        <f t="shared" si="48"/>
        <v>0</v>
      </c>
      <c r="G161" s="29">
        <f t="shared" si="49"/>
        <v>1</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26</v>
      </c>
      <c r="E162" s="76">
        <f t="shared" ca="1" si="47"/>
        <v>52.346153846153847</v>
      </c>
      <c r="F162" s="77">
        <f t="shared" si="48"/>
        <v>0</v>
      </c>
      <c r="G162" s="30">
        <f t="shared" si="49"/>
        <v>11</v>
      </c>
      <c r="H162" s="30">
        <f t="shared" si="50"/>
        <v>14</v>
      </c>
      <c r="I162" s="77">
        <f t="shared" si="51"/>
        <v>0</v>
      </c>
      <c r="J162" s="30">
        <f t="shared" si="52"/>
        <v>0</v>
      </c>
      <c r="K162" s="30">
        <f t="shared" si="53"/>
        <v>0</v>
      </c>
      <c r="L162" s="30">
        <f t="shared" si="54"/>
        <v>0</v>
      </c>
      <c r="M162" s="77">
        <f t="shared" si="55"/>
        <v>0</v>
      </c>
      <c r="N162" s="30">
        <f t="shared" si="56"/>
        <v>10</v>
      </c>
      <c r="O162" s="30">
        <f t="shared" si="57"/>
        <v>0</v>
      </c>
      <c r="P162" s="30">
        <f t="shared" si="58"/>
        <v>2</v>
      </c>
      <c r="Q162" s="30">
        <f t="shared" si="59"/>
        <v>0</v>
      </c>
    </row>
    <row r="163" spans="1:17" x14ac:dyDescent="0.25">
      <c r="D163" s="79">
        <f>SUM(D147:D162)</f>
        <v>44</v>
      </c>
      <c r="E163" s="78">
        <f t="shared" ref="E163:Q163" ca="1" si="60">SUM(E147:E162)</f>
        <v>202.84615384615384</v>
      </c>
      <c r="F163" s="78">
        <f t="shared" si="60"/>
        <v>0</v>
      </c>
      <c r="G163" s="79">
        <f t="shared" si="60"/>
        <v>27</v>
      </c>
      <c r="H163" s="78">
        <f>SUM(H147:H162)</f>
        <v>16</v>
      </c>
      <c r="I163" s="78">
        <f t="shared" si="60"/>
        <v>0</v>
      </c>
      <c r="J163" s="79">
        <f t="shared" si="60"/>
        <v>0</v>
      </c>
      <c r="K163" s="78">
        <f t="shared" si="60"/>
        <v>0</v>
      </c>
      <c r="L163" s="78">
        <f t="shared" si="60"/>
        <v>0</v>
      </c>
      <c r="M163" s="78">
        <f t="shared" si="60"/>
        <v>0</v>
      </c>
      <c r="N163" s="79">
        <f t="shared" si="60"/>
        <v>10</v>
      </c>
      <c r="O163" s="78">
        <f>SUM(O147:O162)</f>
        <v>2</v>
      </c>
      <c r="P163" s="78">
        <f t="shared" si="60"/>
        <v>2</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6" t="str">
        <f>$B$8&amp;": Cases Closed, Alleged Other Rule Violations"</f>
        <v>Q3: Cases Closed, Alleged Other Rule Violations</v>
      </c>
      <c r="B165" s="156"/>
      <c r="C165" s="156"/>
      <c r="D165" s="156"/>
      <c r="E165" s="156"/>
      <c r="F165" s="156"/>
      <c r="G165" s="156"/>
      <c r="H165" s="156"/>
      <c r="I165" s="156"/>
      <c r="J165" s="156"/>
      <c r="K165" s="156"/>
      <c r="L165" s="156"/>
      <c r="M165" s="156"/>
      <c r="N165" s="156"/>
      <c r="O165" s="156"/>
      <c r="P165" s="156"/>
      <c r="Q165" s="156"/>
    </row>
    <row r="166" spans="1:17" x14ac:dyDescent="0.25">
      <c r="A166" s="156"/>
      <c r="B166" s="156"/>
      <c r="C166" s="156"/>
      <c r="D166" s="156"/>
      <c r="E166" s="156"/>
      <c r="F166" s="156"/>
      <c r="G166" s="156"/>
      <c r="H166" s="156"/>
      <c r="I166" s="156"/>
      <c r="J166" s="156"/>
      <c r="K166" s="156"/>
      <c r="L166" s="156"/>
      <c r="M166" s="156"/>
      <c r="N166" s="156"/>
      <c r="O166" s="156"/>
      <c r="P166" s="156"/>
      <c r="Q166" s="156"/>
    </row>
    <row r="167" spans="1:17" ht="21" customHeight="1" x14ac:dyDescent="0.25">
      <c r="A167" s="172" t="s">
        <v>738</v>
      </c>
      <c r="B167" s="172"/>
      <c r="C167" s="172"/>
      <c r="D167" s="172"/>
      <c r="E167" s="172"/>
      <c r="F167" s="172"/>
      <c r="G167" s="172"/>
      <c r="H167" s="172"/>
      <c r="I167" s="172"/>
      <c r="J167" s="172"/>
      <c r="K167" s="172"/>
      <c r="L167" s="172"/>
      <c r="M167" s="189" t="s">
        <v>33</v>
      </c>
      <c r="N167" s="189"/>
      <c r="O167" s="248" t="str">
        <f>'Start Here'!C$13</f>
        <v>Trenton Police Department</v>
      </c>
      <c r="P167" s="248"/>
      <c r="Q167" s="248"/>
    </row>
    <row r="168" spans="1:17" ht="36" customHeight="1" x14ac:dyDescent="0.25">
      <c r="C168" s="74"/>
      <c r="D168" s="200" t="s">
        <v>645</v>
      </c>
      <c r="E168" s="200"/>
      <c r="F168" s="201"/>
      <c r="G168" s="202" t="s">
        <v>635</v>
      </c>
      <c r="H168" s="200"/>
      <c r="I168" s="201"/>
      <c r="J168" s="202" t="s">
        <v>631</v>
      </c>
      <c r="K168" s="200"/>
      <c r="L168" s="200"/>
      <c r="M168" s="189" t="s">
        <v>34</v>
      </c>
      <c r="N168" s="189"/>
      <c r="O168" s="12">
        <f>'Start Here'!$C$16</f>
        <v>2024</v>
      </c>
    </row>
    <row r="169" spans="1:17" x14ac:dyDescent="0.25">
      <c r="D169" s="181" t="s">
        <v>25</v>
      </c>
      <c r="E169" s="160"/>
      <c r="F169" s="182"/>
      <c r="G169" s="181" t="s">
        <v>25</v>
      </c>
      <c r="H169" s="160"/>
      <c r="I169" s="182"/>
      <c r="J169" s="181" t="s">
        <v>25</v>
      </c>
      <c r="K169" s="160"/>
      <c r="L169" s="160"/>
    </row>
    <row r="170" spans="1:17" ht="15.75" customHeight="1" x14ac:dyDescent="0.25">
      <c r="A170" s="158" t="s">
        <v>734</v>
      </c>
      <c r="B170" s="158"/>
      <c r="C170" s="199"/>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3" t="s">
        <v>725</v>
      </c>
      <c r="O172" s="164"/>
      <c r="P172" s="165"/>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6"/>
      <c r="O173" s="167"/>
      <c r="P173" s="168"/>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6"/>
      <c r="O174" s="167"/>
      <c r="P174" s="168"/>
    </row>
    <row r="175" spans="1:17" x14ac:dyDescent="0.25">
      <c r="A175" s="33" t="s">
        <v>661</v>
      </c>
      <c r="C175" s="74"/>
      <c r="D175" s="29">
        <f t="shared" si="61"/>
        <v>2</v>
      </c>
      <c r="E175" s="29">
        <f t="shared" si="61"/>
        <v>0</v>
      </c>
      <c r="F175" s="51">
        <f t="shared" si="61"/>
        <v>0</v>
      </c>
      <c r="G175" s="29">
        <f t="shared" si="62"/>
        <v>3</v>
      </c>
      <c r="H175" s="29" t="str">
        <f t="shared" si="63"/>
        <v/>
      </c>
      <c r="I175" s="51" t="str">
        <f t="shared" si="64"/>
        <v/>
      </c>
      <c r="J175" s="29">
        <f t="shared" si="65"/>
        <v>0</v>
      </c>
      <c r="K175" s="29">
        <f t="shared" si="65"/>
        <v>0</v>
      </c>
      <c r="L175" s="29">
        <f t="shared" si="65"/>
        <v>0</v>
      </c>
      <c r="N175" s="166"/>
      <c r="O175" s="167"/>
      <c r="P175" s="168"/>
    </row>
    <row r="176" spans="1:17" x14ac:dyDescent="0.25">
      <c r="A176" s="32" t="s">
        <v>689</v>
      </c>
      <c r="B176" s="76"/>
      <c r="C176" s="80"/>
      <c r="D176" s="30">
        <f t="shared" si="61"/>
        <v>0</v>
      </c>
      <c r="E176" s="30">
        <f t="shared" si="61"/>
        <v>0</v>
      </c>
      <c r="F176" s="31">
        <f t="shared" si="61"/>
        <v>0</v>
      </c>
      <c r="G176" s="30" t="str">
        <f t="shared" si="62"/>
        <v/>
      </c>
      <c r="H176" s="30" t="str">
        <f t="shared" si="63"/>
        <v/>
      </c>
      <c r="I176" s="31" t="str">
        <f t="shared" si="64"/>
        <v/>
      </c>
      <c r="J176" s="30">
        <f t="shared" si="65"/>
        <v>0</v>
      </c>
      <c r="K176" s="30">
        <f t="shared" si="65"/>
        <v>0</v>
      </c>
      <c r="L176" s="30">
        <f t="shared" si="65"/>
        <v>0</v>
      </c>
      <c r="N176" s="166"/>
      <c r="O176" s="167"/>
      <c r="P176" s="168"/>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6"/>
      <c r="O177" s="167"/>
      <c r="P177" s="168"/>
    </row>
    <row r="178" spans="1:17" x14ac:dyDescent="0.25">
      <c r="A178" s="32" t="s">
        <v>662</v>
      </c>
      <c r="B178" s="76"/>
      <c r="C178" s="80"/>
      <c r="D178" s="30">
        <f t="shared" si="61"/>
        <v>1</v>
      </c>
      <c r="E178" s="30">
        <f t="shared" si="61"/>
        <v>0</v>
      </c>
      <c r="F178" s="31">
        <f t="shared" si="61"/>
        <v>0</v>
      </c>
      <c r="G178" s="30">
        <f t="shared" si="62"/>
        <v>2</v>
      </c>
      <c r="H178" s="30" t="str">
        <f t="shared" si="63"/>
        <v/>
      </c>
      <c r="I178" s="31" t="str">
        <f t="shared" si="64"/>
        <v/>
      </c>
      <c r="J178" s="30">
        <f t="shared" si="65"/>
        <v>0</v>
      </c>
      <c r="K178" s="30">
        <f t="shared" si="65"/>
        <v>0</v>
      </c>
      <c r="L178" s="30">
        <f t="shared" si="65"/>
        <v>0</v>
      </c>
      <c r="N178" s="166"/>
      <c r="O178" s="167"/>
      <c r="P178" s="168"/>
    </row>
    <row r="179" spans="1:17" x14ac:dyDescent="0.25">
      <c r="A179" s="33" t="s">
        <v>672</v>
      </c>
      <c r="C179" s="74"/>
      <c r="D179" s="29">
        <f t="shared" si="61"/>
        <v>1</v>
      </c>
      <c r="E179" s="29">
        <f t="shared" si="61"/>
        <v>0</v>
      </c>
      <c r="F179" s="51">
        <f t="shared" si="61"/>
        <v>0</v>
      </c>
      <c r="G179" s="29">
        <f t="shared" si="62"/>
        <v>2</v>
      </c>
      <c r="H179" s="29" t="str">
        <f t="shared" si="63"/>
        <v/>
      </c>
      <c r="I179" s="51" t="str">
        <f t="shared" si="64"/>
        <v/>
      </c>
      <c r="J179" s="29">
        <f t="shared" si="65"/>
        <v>0</v>
      </c>
      <c r="K179" s="29">
        <f t="shared" si="65"/>
        <v>0</v>
      </c>
      <c r="L179" s="29">
        <f t="shared" si="65"/>
        <v>0</v>
      </c>
      <c r="N179" s="166"/>
      <c r="O179" s="167"/>
      <c r="P179" s="168"/>
    </row>
    <row r="180" spans="1:17" x14ac:dyDescent="0.25">
      <c r="A180" s="32" t="s">
        <v>676</v>
      </c>
      <c r="B180" s="76"/>
      <c r="C180" s="80"/>
      <c r="D180" s="30">
        <f t="shared" si="61"/>
        <v>0</v>
      </c>
      <c r="E180" s="30">
        <f t="shared" si="61"/>
        <v>0</v>
      </c>
      <c r="F180" s="31">
        <f t="shared" si="61"/>
        <v>0</v>
      </c>
      <c r="G180" s="30" t="str">
        <f t="shared" si="62"/>
        <v/>
      </c>
      <c r="H180" s="30" t="str">
        <f t="shared" si="63"/>
        <v/>
      </c>
      <c r="I180" s="31" t="str">
        <f t="shared" si="64"/>
        <v/>
      </c>
      <c r="J180" s="30">
        <f t="shared" si="65"/>
        <v>0</v>
      </c>
      <c r="K180" s="30">
        <f t="shared" si="65"/>
        <v>0</v>
      </c>
      <c r="L180" s="30">
        <f t="shared" si="65"/>
        <v>0</v>
      </c>
      <c r="N180" s="166"/>
      <c r="O180" s="167"/>
      <c r="P180" s="168"/>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6"/>
      <c r="O181" s="167"/>
      <c r="P181" s="168"/>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6"/>
      <c r="O182" s="167"/>
      <c r="P182" s="168"/>
    </row>
    <row r="183" spans="1:17" x14ac:dyDescent="0.25">
      <c r="A183" s="1" t="s">
        <v>678</v>
      </c>
      <c r="C183" s="74"/>
      <c r="D183" s="29">
        <f t="shared" si="61"/>
        <v>1</v>
      </c>
      <c r="E183" s="29">
        <f t="shared" si="61"/>
        <v>0</v>
      </c>
      <c r="F183" s="51">
        <f t="shared" si="61"/>
        <v>0</v>
      </c>
      <c r="G183" s="29">
        <f t="shared" si="62"/>
        <v>1</v>
      </c>
      <c r="H183" s="29" t="str">
        <f t="shared" si="63"/>
        <v/>
      </c>
      <c r="I183" s="51" t="str">
        <f t="shared" si="64"/>
        <v/>
      </c>
      <c r="J183" s="29">
        <f t="shared" si="65"/>
        <v>0</v>
      </c>
      <c r="K183" s="29">
        <f t="shared" si="65"/>
        <v>0</v>
      </c>
      <c r="L183" s="29">
        <f t="shared" si="65"/>
        <v>0</v>
      </c>
      <c r="N183" s="166"/>
      <c r="O183" s="167"/>
      <c r="P183" s="168"/>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6"/>
      <c r="O184" s="167"/>
      <c r="P184" s="168"/>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6"/>
      <c r="O185" s="167"/>
      <c r="P185" s="168"/>
    </row>
    <row r="186" spans="1:17" ht="15.75" thickBot="1" x14ac:dyDescent="0.3">
      <c r="A186" s="2" t="s">
        <v>680</v>
      </c>
      <c r="B186" s="76"/>
      <c r="C186" s="80"/>
      <c r="D186" s="30">
        <f t="shared" si="61"/>
        <v>5</v>
      </c>
      <c r="E186" s="30">
        <f t="shared" si="61"/>
        <v>0</v>
      </c>
      <c r="F186" s="31">
        <f t="shared" si="61"/>
        <v>0</v>
      </c>
      <c r="G186" s="30">
        <f t="shared" si="62"/>
        <v>1</v>
      </c>
      <c r="H186" s="30" t="str">
        <f t="shared" si="63"/>
        <v/>
      </c>
      <c r="I186" s="31" t="str">
        <f t="shared" si="64"/>
        <v/>
      </c>
      <c r="J186" s="30">
        <f t="shared" si="65"/>
        <v>0</v>
      </c>
      <c r="K186" s="30">
        <f t="shared" si="65"/>
        <v>0</v>
      </c>
      <c r="L186" s="30">
        <f t="shared" si="65"/>
        <v>0</v>
      </c>
      <c r="N186" s="169"/>
      <c r="O186" s="170"/>
      <c r="P186" s="171"/>
    </row>
    <row r="187" spans="1:17" x14ac:dyDescent="0.25">
      <c r="A187" s="82"/>
      <c r="B187" s="82"/>
      <c r="C187" s="83"/>
      <c r="D187" s="78">
        <f>SUM(D171:D186)</f>
        <v>10</v>
      </c>
      <c r="E187" s="78">
        <f t="shared" ref="E187:F187" si="66">SUM(E171:E186)</f>
        <v>0</v>
      </c>
      <c r="F187" s="93">
        <f t="shared" si="66"/>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1.7</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1" t="s">
        <v>722</v>
      </c>
      <c r="B189" s="241"/>
      <c r="C189" s="241"/>
      <c r="D189" s="241"/>
      <c r="E189" s="241"/>
      <c r="F189" s="241"/>
      <c r="G189" s="241"/>
      <c r="H189" s="241"/>
      <c r="I189" s="241"/>
      <c r="J189" s="241"/>
      <c r="K189" s="241"/>
      <c r="L189" s="241"/>
      <c r="M189" s="113"/>
      <c r="N189" s="113"/>
      <c r="O189" s="113"/>
      <c r="Q189" s="69"/>
    </row>
    <row r="190" spans="1:17" ht="40.5" customHeight="1" x14ac:dyDescent="0.25">
      <c r="A190" s="113"/>
      <c r="B190" s="113"/>
      <c r="C190" s="114"/>
      <c r="D190" s="200" t="s">
        <v>723</v>
      </c>
      <c r="E190" s="201"/>
      <c r="F190" s="200" t="s">
        <v>733</v>
      </c>
      <c r="G190" s="200"/>
      <c r="H190" s="113"/>
      <c r="I190" s="113"/>
      <c r="J190" s="113"/>
      <c r="K190" s="113"/>
      <c r="L190" s="113"/>
      <c r="M190" s="113"/>
      <c r="N190" s="113"/>
      <c r="O190" s="113"/>
      <c r="Q190" s="69"/>
    </row>
    <row r="191" spans="1:17" ht="33" customHeight="1" x14ac:dyDescent="0.25">
      <c r="D191" s="195" t="s">
        <v>724</v>
      </c>
      <c r="E191" s="196"/>
      <c r="F191" s="195" t="s">
        <v>724</v>
      </c>
      <c r="G191" s="203"/>
      <c r="H191" s="117"/>
      <c r="Q191" s="69"/>
    </row>
    <row r="192" spans="1:17" ht="45" customHeight="1" x14ac:dyDescent="0.25">
      <c r="A192" s="197" t="s">
        <v>726</v>
      </c>
      <c r="B192" s="197"/>
      <c r="C192" s="198"/>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0</v>
      </c>
      <c r="E197" s="131">
        <f t="shared" si="69"/>
        <v>0</v>
      </c>
      <c r="F197" s="29" t="str">
        <f t="shared" si="71"/>
        <v/>
      </c>
      <c r="G197" s="29" t="str">
        <f t="shared" si="70"/>
        <v/>
      </c>
      <c r="H197" s="69"/>
      <c r="Q197" s="69"/>
    </row>
    <row r="198" spans="1:17" x14ac:dyDescent="0.25">
      <c r="A198" s="32" t="s">
        <v>689</v>
      </c>
      <c r="B198" s="32"/>
      <c r="C198" s="80"/>
      <c r="D198" s="128">
        <f t="shared" si="68"/>
        <v>2</v>
      </c>
      <c r="E198" s="129">
        <f t="shared" si="69"/>
        <v>0</v>
      </c>
      <c r="F198" s="30">
        <f t="shared" si="71"/>
        <v>0</v>
      </c>
      <c r="G198" s="30" t="str">
        <f t="shared" si="70"/>
        <v/>
      </c>
      <c r="H198" s="69"/>
      <c r="Q198" s="69"/>
    </row>
    <row r="199" spans="1:17" x14ac:dyDescent="0.25">
      <c r="A199" s="33" t="s">
        <v>690</v>
      </c>
      <c r="B199" s="33"/>
      <c r="C199" s="74"/>
      <c r="D199" s="130">
        <f t="shared" si="68"/>
        <v>1</v>
      </c>
      <c r="E199" s="131">
        <f t="shared" si="69"/>
        <v>0</v>
      </c>
      <c r="F199" s="29">
        <f t="shared" si="71"/>
        <v>0</v>
      </c>
      <c r="G199" s="29" t="str">
        <f t="shared" si="70"/>
        <v/>
      </c>
      <c r="H199" s="69"/>
      <c r="Q199" s="69"/>
    </row>
    <row r="200" spans="1:17" x14ac:dyDescent="0.25">
      <c r="A200" s="32" t="s">
        <v>662</v>
      </c>
      <c r="B200" s="32"/>
      <c r="C200" s="80"/>
      <c r="D200" s="128">
        <f t="shared" si="68"/>
        <v>0</v>
      </c>
      <c r="E200" s="129">
        <f t="shared" si="69"/>
        <v>3</v>
      </c>
      <c r="F200" s="30" t="str">
        <f t="shared" si="71"/>
        <v/>
      </c>
      <c r="G200" s="30">
        <f t="shared" si="70"/>
        <v>0</v>
      </c>
      <c r="H200" s="69"/>
      <c r="Q200" s="69"/>
    </row>
    <row r="201" spans="1:17" x14ac:dyDescent="0.25">
      <c r="A201" s="33" t="s">
        <v>672</v>
      </c>
      <c r="B201" s="33"/>
      <c r="C201" s="74"/>
      <c r="D201" s="130">
        <f t="shared" si="68"/>
        <v>1</v>
      </c>
      <c r="E201" s="131">
        <f t="shared" si="69"/>
        <v>0</v>
      </c>
      <c r="F201" s="29">
        <f t="shared" si="71"/>
        <v>0</v>
      </c>
      <c r="G201" s="29" t="str">
        <f t="shared" si="70"/>
        <v/>
      </c>
      <c r="H201" s="69"/>
      <c r="Q201" s="69"/>
    </row>
    <row r="202" spans="1:17" x14ac:dyDescent="0.25">
      <c r="A202" s="32" t="s">
        <v>676</v>
      </c>
      <c r="B202" s="32"/>
      <c r="C202" s="80"/>
      <c r="D202" s="128">
        <f t="shared" si="68"/>
        <v>1</v>
      </c>
      <c r="E202" s="129">
        <f t="shared" si="69"/>
        <v>0</v>
      </c>
      <c r="F202" s="30">
        <f t="shared" si="71"/>
        <v>0</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9</v>
      </c>
      <c r="E205" s="131">
        <f t="shared" si="69"/>
        <v>0</v>
      </c>
      <c r="F205" s="69">
        <f t="shared" si="71"/>
        <v>0</v>
      </c>
      <c r="G205" s="69" t="str">
        <f t="shared" si="70"/>
        <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1</v>
      </c>
      <c r="E207" s="131">
        <f t="shared" si="69"/>
        <v>0</v>
      </c>
      <c r="F207" s="69">
        <f t="shared" si="71"/>
        <v>0</v>
      </c>
      <c r="G207" s="69" t="str">
        <f t="shared" si="70"/>
        <v/>
      </c>
      <c r="H207" s="69"/>
      <c r="Q207" s="69"/>
    </row>
    <row r="208" spans="1:17" x14ac:dyDescent="0.25">
      <c r="A208" s="32" t="s">
        <v>680</v>
      </c>
      <c r="B208" s="70"/>
      <c r="C208" s="80"/>
      <c r="D208" s="128">
        <f t="shared" si="68"/>
        <v>6</v>
      </c>
      <c r="E208" s="129">
        <f t="shared" si="69"/>
        <v>14</v>
      </c>
      <c r="F208" s="70">
        <f t="shared" si="71"/>
        <v>0</v>
      </c>
      <c r="G208" s="70">
        <f t="shared" si="70"/>
        <v>0</v>
      </c>
      <c r="H208" s="69"/>
      <c r="Q208" s="69"/>
    </row>
    <row r="209" spans="1:17" x14ac:dyDescent="0.25">
      <c r="A209" s="82"/>
      <c r="B209" s="82"/>
      <c r="C209" s="83"/>
      <c r="D209" s="132">
        <f>SUM(D193:D208)</f>
        <v>21</v>
      </c>
      <c r="E209" s="133">
        <f>SUM(E193:E208)</f>
        <v>17</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31.285714285714285</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27.294117647058822</v>
      </c>
      <c r="H209" s="69"/>
      <c r="Q209" s="69"/>
    </row>
    <row r="210" spans="1:17" x14ac:dyDescent="0.25">
      <c r="A210" s="156" t="str">
        <f>$B$8&amp;": Cases Opened and Closed, Alleged Criminal Violations"</f>
        <v>Q3: Cases Opened and Closed, Alleged Criminal Violations</v>
      </c>
      <c r="B210" s="156"/>
      <c r="C210" s="156"/>
      <c r="D210" s="156"/>
      <c r="E210" s="156"/>
      <c r="F210" s="156"/>
      <c r="G210" s="156"/>
      <c r="H210" s="156"/>
      <c r="I210" s="156"/>
      <c r="J210" s="156"/>
      <c r="K210" s="156"/>
      <c r="L210" s="156"/>
      <c r="M210" s="156"/>
      <c r="N210" s="156"/>
      <c r="O210" s="156"/>
      <c r="P210" s="156"/>
      <c r="Q210" s="156"/>
    </row>
    <row r="211" spans="1:17" x14ac:dyDescent="0.25">
      <c r="A211" s="156"/>
      <c r="B211" s="156"/>
      <c r="C211" s="156"/>
      <c r="D211" s="156"/>
      <c r="E211" s="156"/>
      <c r="F211" s="156"/>
      <c r="G211" s="156"/>
      <c r="H211" s="156"/>
      <c r="I211" s="156"/>
      <c r="J211" s="156"/>
      <c r="K211" s="156"/>
      <c r="L211" s="156"/>
      <c r="M211" s="156"/>
      <c r="N211" s="156"/>
      <c r="O211" s="156"/>
      <c r="P211" s="156"/>
      <c r="Q211" s="156"/>
    </row>
    <row r="212" spans="1:17" ht="21" x14ac:dyDescent="0.25">
      <c r="A212" s="172" t="s">
        <v>695</v>
      </c>
      <c r="B212" s="172"/>
      <c r="C212" s="172"/>
      <c r="D212" s="172"/>
      <c r="E212" s="172"/>
      <c r="F212" s="172"/>
      <c r="G212" s="172"/>
      <c r="H212" s="172"/>
      <c r="I212" s="172"/>
      <c r="J212" s="172"/>
      <c r="K212" s="172"/>
      <c r="L212" s="172"/>
      <c r="M212" s="172"/>
      <c r="N212" s="172"/>
      <c r="O212" s="172"/>
      <c r="P212" s="172"/>
      <c r="Q212" s="172"/>
    </row>
    <row r="213" spans="1:17" x14ac:dyDescent="0.25">
      <c r="D213" s="160" t="s">
        <v>25</v>
      </c>
      <c r="E213" s="160"/>
      <c r="F213" s="160"/>
      <c r="G213" s="160"/>
      <c r="H213" s="160"/>
      <c r="I213" s="160"/>
      <c r="J213" s="160"/>
      <c r="K213" s="160"/>
      <c r="L213" s="160"/>
      <c r="M213" s="189" t="s">
        <v>33</v>
      </c>
      <c r="N213" s="189"/>
      <c r="O213" s="248" t="str">
        <f>'Start Here'!C$13</f>
        <v>Trenton Police Department</v>
      </c>
      <c r="P213" s="248"/>
      <c r="Q213" s="248"/>
    </row>
    <row r="214" spans="1:17" ht="15" customHeight="1" x14ac:dyDescent="0.25">
      <c r="C214" s="161" t="s">
        <v>757</v>
      </c>
      <c r="D214" s="161"/>
      <c r="E214" s="175"/>
      <c r="F214" s="162" t="s">
        <v>624</v>
      </c>
      <c r="G214" s="161"/>
      <c r="H214" s="175"/>
      <c r="I214" s="157" t="s">
        <v>646</v>
      </c>
      <c r="J214" s="158"/>
      <c r="K214" s="158"/>
      <c r="M214" s="189" t="s">
        <v>34</v>
      </c>
      <c r="N214" s="189"/>
      <c r="O214" s="12">
        <f>'Start Here'!$C$16</f>
        <v>2024</v>
      </c>
    </row>
    <row r="215" spans="1:17" ht="16.5" customHeight="1" x14ac:dyDescent="0.25">
      <c r="A215" s="176" t="s">
        <v>739</v>
      </c>
      <c r="B215" s="176"/>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3" t="s">
        <v>727</v>
      </c>
      <c r="O217" s="164"/>
      <c r="P217" s="165"/>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6"/>
      <c r="O218" s="167"/>
      <c r="P218" s="168"/>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6"/>
      <c r="O219" s="167"/>
      <c r="P219" s="168"/>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6"/>
      <c r="O220" s="167"/>
      <c r="P220" s="168"/>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6"/>
      <c r="O221" s="167"/>
      <c r="P221" s="168"/>
    </row>
    <row r="222" spans="1:17" x14ac:dyDescent="0.25">
      <c r="A222" s="1" t="s">
        <v>687</v>
      </c>
      <c r="B222" s="75"/>
      <c r="C222" s="29">
        <f t="shared" si="72"/>
        <v>0</v>
      </c>
      <c r="D222" s="29">
        <f t="shared" si="72"/>
        <v>0</v>
      </c>
      <c r="E222" s="51">
        <f t="shared" si="72"/>
        <v>0</v>
      </c>
      <c r="F222" s="29">
        <f t="shared" si="73"/>
        <v>0</v>
      </c>
      <c r="G222" s="29">
        <f t="shared" si="73"/>
        <v>0</v>
      </c>
      <c r="H222" s="51">
        <f t="shared" si="73"/>
        <v>0</v>
      </c>
      <c r="I222" s="29" t="str">
        <f t="shared" si="74"/>
        <v/>
      </c>
      <c r="J222" s="29" t="str">
        <f t="shared" si="74"/>
        <v/>
      </c>
      <c r="K222" s="29" t="str">
        <f t="shared" si="74"/>
        <v/>
      </c>
      <c r="N222" s="166"/>
      <c r="O222" s="167"/>
      <c r="P222" s="168"/>
    </row>
    <row r="223" spans="1:17" ht="15.75" thickBot="1" x14ac:dyDescent="0.3">
      <c r="A223" s="82"/>
      <c r="B223" s="82"/>
      <c r="C223" s="79">
        <f t="shared" ref="C223:H223" si="75">SUM(C216:C222)</f>
        <v>0</v>
      </c>
      <c r="D223" s="78">
        <f t="shared" si="75"/>
        <v>0</v>
      </c>
      <c r="E223" s="78">
        <f t="shared" si="75"/>
        <v>0</v>
      </c>
      <c r="F223" s="79">
        <f t="shared" si="75"/>
        <v>0</v>
      </c>
      <c r="G223" s="78">
        <f t="shared" si="75"/>
        <v>0</v>
      </c>
      <c r="H223" s="78">
        <f t="shared" si="75"/>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9"/>
      <c r="O223" s="170"/>
      <c r="P223" s="171"/>
    </row>
    <row r="224" spans="1:17" x14ac:dyDescent="0.25">
      <c r="O224" s="69"/>
      <c r="P224" s="69"/>
      <c r="Q224" s="69"/>
    </row>
    <row r="225" spans="1:17" ht="21" x14ac:dyDescent="0.25">
      <c r="A225" s="172" t="s">
        <v>696</v>
      </c>
      <c r="B225" s="172"/>
      <c r="C225" s="172"/>
      <c r="D225" s="172"/>
      <c r="E225" s="172"/>
      <c r="F225" s="172"/>
      <c r="G225" s="172"/>
      <c r="H225" s="172"/>
      <c r="I225" s="172"/>
      <c r="J225" s="172"/>
      <c r="K225" s="172"/>
      <c r="L225" s="172"/>
      <c r="M225" s="172"/>
      <c r="N225" s="172"/>
      <c r="O225" s="172"/>
      <c r="P225" s="172"/>
      <c r="Q225" s="172"/>
    </row>
    <row r="226" spans="1:17" x14ac:dyDescent="0.25">
      <c r="C226" s="181" t="s">
        <v>634</v>
      </c>
      <c r="D226" s="160"/>
      <c r="E226" s="182"/>
      <c r="F226" s="181" t="s">
        <v>25</v>
      </c>
      <c r="G226" s="160"/>
      <c r="H226" s="182"/>
      <c r="I226" s="181" t="s">
        <v>614</v>
      </c>
      <c r="J226" s="160"/>
      <c r="K226" s="160"/>
      <c r="L226" s="182"/>
      <c r="M226" s="181" t="s">
        <v>605</v>
      </c>
      <c r="N226" s="160"/>
      <c r="O226" s="160"/>
      <c r="P226" s="160"/>
    </row>
    <row r="227" spans="1:17" ht="32.25" customHeight="1" x14ac:dyDescent="0.25">
      <c r="A227" s="176" t="s">
        <v>739</v>
      </c>
      <c r="B227" s="177"/>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6" t="str">
        <f>$B$8&amp;": Cases Closed, Alleged Criminal Violations"</f>
        <v>Q3: Cases Closed, Alleged Criminal Violations</v>
      </c>
      <c r="B237" s="156"/>
      <c r="C237" s="156"/>
      <c r="D237" s="156"/>
      <c r="E237" s="156"/>
      <c r="F237" s="156"/>
      <c r="G237" s="156"/>
      <c r="H237" s="156"/>
      <c r="I237" s="156"/>
      <c r="J237" s="156"/>
      <c r="K237" s="156"/>
      <c r="L237" s="156"/>
      <c r="M237" s="156"/>
      <c r="N237" s="156"/>
      <c r="O237" s="156"/>
      <c r="P237" s="156"/>
      <c r="Q237" s="156"/>
    </row>
    <row r="238" spans="1:17" x14ac:dyDescent="0.25">
      <c r="A238" s="156"/>
      <c r="B238" s="156"/>
      <c r="C238" s="156"/>
      <c r="D238" s="156"/>
      <c r="E238" s="156"/>
      <c r="F238" s="156"/>
      <c r="G238" s="156"/>
      <c r="H238" s="156"/>
      <c r="I238" s="156"/>
      <c r="J238" s="156"/>
      <c r="K238" s="156"/>
      <c r="L238" s="156"/>
      <c r="M238" s="156"/>
      <c r="N238" s="156"/>
      <c r="O238" s="156"/>
      <c r="P238" s="156"/>
      <c r="Q238" s="156"/>
    </row>
    <row r="239" spans="1:17" ht="21" x14ac:dyDescent="0.25">
      <c r="A239" s="172" t="s">
        <v>705</v>
      </c>
      <c r="B239" s="172"/>
      <c r="C239" s="172"/>
      <c r="D239" s="172"/>
      <c r="E239" s="172"/>
      <c r="F239" s="172"/>
      <c r="G239" s="172"/>
      <c r="H239" s="172"/>
      <c r="I239" s="172"/>
      <c r="J239" s="172"/>
      <c r="K239" s="172"/>
      <c r="L239" s="172"/>
      <c r="M239" s="189" t="s">
        <v>33</v>
      </c>
      <c r="N239" s="189"/>
      <c r="O239" s="248" t="str">
        <f>'Start Here'!C$13</f>
        <v>Trenton Police Department</v>
      </c>
      <c r="P239" s="248"/>
      <c r="Q239" s="248"/>
    </row>
    <row r="240" spans="1:17" ht="43.15" customHeight="1" x14ac:dyDescent="0.25">
      <c r="C240" s="74"/>
      <c r="D240" s="200" t="s">
        <v>645</v>
      </c>
      <c r="E240" s="200"/>
      <c r="F240" s="201"/>
      <c r="G240" s="202" t="s">
        <v>635</v>
      </c>
      <c r="H240" s="200"/>
      <c r="I240" s="201"/>
      <c r="J240" s="202" t="s">
        <v>631</v>
      </c>
      <c r="K240" s="200"/>
      <c r="L240" s="200"/>
      <c r="M240" s="189" t="s">
        <v>34</v>
      </c>
      <c r="N240" s="189"/>
      <c r="O240" s="12">
        <f>'Start Here'!$C$16</f>
        <v>2024</v>
      </c>
    </row>
    <row r="241" spans="1:17" x14ac:dyDescent="0.25">
      <c r="D241" s="181" t="s">
        <v>25</v>
      </c>
      <c r="E241" s="160"/>
      <c r="F241" s="182"/>
      <c r="G241" s="181" t="s">
        <v>25</v>
      </c>
      <c r="H241" s="160"/>
      <c r="I241" s="182"/>
      <c r="J241" s="181" t="s">
        <v>25</v>
      </c>
      <c r="K241" s="160"/>
      <c r="L241" s="160"/>
    </row>
    <row r="242" spans="1:17" ht="30" x14ac:dyDescent="0.25">
      <c r="A242" s="158" t="s">
        <v>740</v>
      </c>
      <c r="B242" s="158"/>
      <c r="C242" s="199"/>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163" t="s">
        <v>728</v>
      </c>
      <c r="O244" s="164"/>
      <c r="P244" s="165"/>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166"/>
      <c r="O245" s="167"/>
      <c r="P245" s="168"/>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166"/>
      <c r="O246" s="167"/>
      <c r="P246" s="168"/>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166"/>
      <c r="O247" s="167"/>
      <c r="P247" s="168"/>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166"/>
      <c r="O248" s="167"/>
      <c r="P248" s="168"/>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166"/>
      <c r="O249" s="167"/>
      <c r="P249" s="168"/>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6"/>
      <c r="O250" s="167"/>
      <c r="P250" s="168"/>
      <c r="Q250" s="69"/>
    </row>
    <row r="251" spans="1:17" x14ac:dyDescent="0.25">
      <c r="D251" s="69"/>
      <c r="E251" s="69"/>
      <c r="F251" s="69"/>
      <c r="G251" s="69"/>
      <c r="H251" s="69"/>
      <c r="I251" s="69"/>
      <c r="J251" s="69"/>
      <c r="K251" s="69"/>
      <c r="M251" s="33"/>
      <c r="N251" s="166"/>
      <c r="O251" s="167"/>
      <c r="P251" s="168"/>
      <c r="Q251" s="69"/>
    </row>
    <row r="252" spans="1:17" ht="48" customHeight="1" x14ac:dyDescent="0.25">
      <c r="A252" s="241" t="s">
        <v>741</v>
      </c>
      <c r="B252" s="241"/>
      <c r="C252" s="241"/>
      <c r="D252" s="241"/>
      <c r="E252" s="241"/>
      <c r="F252" s="241"/>
      <c r="G252" s="241"/>
      <c r="H252" s="117"/>
      <c r="N252" s="166"/>
      <c r="O252" s="167"/>
      <c r="P252" s="168"/>
      <c r="Q252" s="69"/>
    </row>
    <row r="253" spans="1:17" ht="47.25" customHeight="1" thickBot="1" x14ac:dyDescent="0.3">
      <c r="A253" s="113"/>
      <c r="B253" s="113"/>
      <c r="C253" s="114"/>
      <c r="D253" s="202" t="s">
        <v>723</v>
      </c>
      <c r="E253" s="201"/>
      <c r="F253" s="200" t="s">
        <v>733</v>
      </c>
      <c r="G253" s="200"/>
      <c r="H253" s="117"/>
      <c r="N253" s="169"/>
      <c r="O253" s="170"/>
      <c r="P253" s="171"/>
      <c r="Q253" s="69"/>
    </row>
    <row r="254" spans="1:17" ht="32.25" customHeight="1" x14ac:dyDescent="0.25">
      <c r="D254" s="195" t="s">
        <v>637</v>
      </c>
      <c r="E254" s="196"/>
      <c r="F254" s="203" t="s">
        <v>637</v>
      </c>
      <c r="G254" s="203"/>
      <c r="H254" s="117"/>
      <c r="N254" s="123"/>
      <c r="O254" s="123"/>
      <c r="P254" s="123"/>
      <c r="Q254" s="69"/>
    </row>
    <row r="255" spans="1:17" ht="45" customHeight="1" x14ac:dyDescent="0.25">
      <c r="A255" s="197" t="s">
        <v>739</v>
      </c>
      <c r="B255" s="197"/>
      <c r="C255" s="198"/>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6" t="str">
        <f>$B$8&amp;": Discipline Issued"</f>
        <v>Q3: Discipline Issued</v>
      </c>
      <c r="B265" s="156"/>
      <c r="C265" s="156"/>
      <c r="D265" s="156"/>
      <c r="E265" s="156"/>
      <c r="F265" s="156"/>
      <c r="G265" s="156"/>
      <c r="H265" s="156"/>
      <c r="I265" s="156"/>
      <c r="J265" s="156"/>
      <c r="K265" s="156"/>
      <c r="L265" s="156"/>
      <c r="M265" s="156"/>
      <c r="N265" s="156"/>
      <c r="O265" s="156"/>
      <c r="P265" s="156"/>
      <c r="Q265" s="156"/>
    </row>
    <row r="266" spans="1:17" x14ac:dyDescent="0.25">
      <c r="A266" s="156"/>
      <c r="B266" s="156"/>
      <c r="C266" s="156"/>
      <c r="D266" s="156"/>
      <c r="E266" s="156"/>
      <c r="F266" s="156"/>
      <c r="G266" s="156"/>
      <c r="H266" s="156"/>
      <c r="I266" s="156"/>
      <c r="J266" s="156"/>
      <c r="K266" s="156"/>
      <c r="L266" s="156"/>
      <c r="M266" s="156"/>
      <c r="N266" s="156"/>
      <c r="O266" s="156"/>
      <c r="P266" s="156"/>
      <c r="Q266" s="156"/>
    </row>
    <row r="267" spans="1:17" ht="21" customHeight="1" x14ac:dyDescent="0.25">
      <c r="A267" s="172" t="s">
        <v>729</v>
      </c>
      <c r="B267" s="172"/>
      <c r="C267" s="172"/>
      <c r="D267" s="172"/>
      <c r="E267" s="172"/>
      <c r="F267" s="172"/>
      <c r="G267" s="172"/>
      <c r="H267" s="172"/>
      <c r="I267" s="172"/>
      <c r="J267" s="172"/>
      <c r="K267" s="172"/>
      <c r="L267" s="172"/>
      <c r="M267" s="172"/>
      <c r="N267" s="172"/>
      <c r="O267" s="172"/>
      <c r="P267" s="172"/>
      <c r="Q267" s="172"/>
    </row>
    <row r="268" spans="1:17" ht="75" x14ac:dyDescent="0.25">
      <c r="A268" s="193" t="s">
        <v>702</v>
      </c>
      <c r="B268" s="193"/>
      <c r="C268" s="194"/>
      <c r="D268" s="7" t="s">
        <v>663</v>
      </c>
      <c r="E268" s="7" t="s">
        <v>664</v>
      </c>
      <c r="F268" s="7" t="s">
        <v>665</v>
      </c>
      <c r="G268" s="7" t="s">
        <v>666</v>
      </c>
      <c r="H268" s="7" t="s">
        <v>667</v>
      </c>
      <c r="I268" s="7" t="s">
        <v>668</v>
      </c>
      <c r="J268" s="7" t="s">
        <v>669</v>
      </c>
      <c r="K268" s="7" t="s">
        <v>670</v>
      </c>
      <c r="L268" s="89" t="s">
        <v>671</v>
      </c>
      <c r="M268" s="7" t="s">
        <v>703</v>
      </c>
      <c r="N268" s="189" t="s">
        <v>33</v>
      </c>
      <c r="O268" s="189"/>
      <c r="P268" s="248" t="str">
        <f>'Start Here'!C$13</f>
        <v>Trenton Police Department</v>
      </c>
      <c r="Q268" s="248"/>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9" t="s">
        <v>34</v>
      </c>
      <c r="O269" s="189"/>
      <c r="P269" s="12">
        <f>'Start Here'!$C$16</f>
        <v>2024</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1</v>
      </c>
      <c r="E276" s="76">
        <f t="shared" si="91"/>
        <v>0</v>
      </c>
      <c r="F276" s="76">
        <f t="shared" si="91"/>
        <v>0</v>
      </c>
      <c r="G276" s="76">
        <f t="shared" si="91"/>
        <v>1</v>
      </c>
      <c r="H276" s="76">
        <f t="shared" si="91"/>
        <v>0</v>
      </c>
      <c r="I276" s="76">
        <f t="shared" si="91"/>
        <v>0</v>
      </c>
      <c r="J276" s="76">
        <f t="shared" si="91"/>
        <v>0</v>
      </c>
      <c r="K276" s="76">
        <f t="shared" si="91"/>
        <v>0</v>
      </c>
      <c r="L276" s="80">
        <f t="shared" si="91"/>
        <v>0</v>
      </c>
      <c r="M276" s="76">
        <f t="shared" si="92"/>
        <v>2</v>
      </c>
    </row>
    <row r="277" spans="1:13" x14ac:dyDescent="0.25">
      <c r="A277" s="1" t="s">
        <v>657</v>
      </c>
      <c r="C277" s="74"/>
      <c r="D277">
        <f t="shared" si="91"/>
        <v>1</v>
      </c>
      <c r="E277">
        <f t="shared" si="91"/>
        <v>2</v>
      </c>
      <c r="F277">
        <f t="shared" si="91"/>
        <v>1</v>
      </c>
      <c r="G277">
        <f t="shared" si="91"/>
        <v>7</v>
      </c>
      <c r="H277">
        <f t="shared" si="91"/>
        <v>0</v>
      </c>
      <c r="I277">
        <f t="shared" si="91"/>
        <v>0</v>
      </c>
      <c r="J277">
        <f t="shared" si="91"/>
        <v>0</v>
      </c>
      <c r="K277">
        <f t="shared" si="91"/>
        <v>0</v>
      </c>
      <c r="L277" s="74">
        <f t="shared" si="91"/>
        <v>1</v>
      </c>
      <c r="M277">
        <f t="shared" si="92"/>
        <v>12</v>
      </c>
    </row>
    <row r="278" spans="1:13" x14ac:dyDescent="0.25">
      <c r="A278" s="28" t="s">
        <v>697</v>
      </c>
      <c r="B278" s="87"/>
      <c r="C278" s="88"/>
      <c r="D278" s="87">
        <f>SUM(D269:D277)</f>
        <v>2</v>
      </c>
      <c r="E278" s="87">
        <f t="shared" ref="E278:L278" si="93">SUM(E269:E277)</f>
        <v>2</v>
      </c>
      <c r="F278" s="87">
        <f t="shared" si="93"/>
        <v>1</v>
      </c>
      <c r="G278" s="87">
        <f t="shared" si="93"/>
        <v>8</v>
      </c>
      <c r="H278" s="87">
        <f t="shared" si="93"/>
        <v>0</v>
      </c>
      <c r="I278" s="87">
        <f t="shared" si="93"/>
        <v>0</v>
      </c>
      <c r="J278" s="87">
        <f t="shared" si="93"/>
        <v>0</v>
      </c>
      <c r="K278" s="87">
        <f t="shared" si="93"/>
        <v>0</v>
      </c>
      <c r="L278" s="88">
        <f t="shared" si="93"/>
        <v>1</v>
      </c>
      <c r="M278" s="91">
        <f t="shared" si="92"/>
        <v>14</v>
      </c>
    </row>
    <row r="280" spans="1:13" x14ac:dyDescent="0.25">
      <c r="A280" s="193" t="s">
        <v>700</v>
      </c>
      <c r="B280" s="193"/>
      <c r="C280" s="194"/>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1</v>
      </c>
      <c r="H285" s="76">
        <f t="shared" si="94"/>
        <v>0</v>
      </c>
      <c r="I285" s="76">
        <f t="shared" si="94"/>
        <v>0</v>
      </c>
      <c r="J285" s="76">
        <f t="shared" si="94"/>
        <v>0</v>
      </c>
      <c r="K285" s="76">
        <f t="shared" si="94"/>
        <v>0</v>
      </c>
      <c r="L285" s="80">
        <f t="shared" si="94"/>
        <v>1</v>
      </c>
      <c r="M285" s="76">
        <f t="shared" si="95"/>
        <v>2</v>
      </c>
    </row>
    <row r="286" spans="1:13" x14ac:dyDescent="0.25">
      <c r="A286" s="1" t="s">
        <v>689</v>
      </c>
      <c r="C286" s="74"/>
      <c r="D286">
        <f t="shared" si="94"/>
        <v>0</v>
      </c>
      <c r="E286">
        <f t="shared" si="94"/>
        <v>0</v>
      </c>
      <c r="F286">
        <f t="shared" si="94"/>
        <v>0</v>
      </c>
      <c r="G286">
        <f t="shared" si="94"/>
        <v>0</v>
      </c>
      <c r="H286">
        <f t="shared" si="94"/>
        <v>0</v>
      </c>
      <c r="I286">
        <f t="shared" si="94"/>
        <v>0</v>
      </c>
      <c r="J286">
        <f t="shared" si="94"/>
        <v>0</v>
      </c>
      <c r="K286">
        <f t="shared" si="94"/>
        <v>0</v>
      </c>
      <c r="L286" s="74">
        <f t="shared" si="94"/>
        <v>0</v>
      </c>
      <c r="M286">
        <f t="shared" si="95"/>
        <v>0</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1</v>
      </c>
      <c r="H288">
        <f t="shared" si="94"/>
        <v>0</v>
      </c>
      <c r="I288">
        <f t="shared" si="94"/>
        <v>0</v>
      </c>
      <c r="J288">
        <f t="shared" si="94"/>
        <v>0</v>
      </c>
      <c r="K288">
        <f t="shared" si="94"/>
        <v>0</v>
      </c>
      <c r="L288" s="74">
        <f t="shared" si="94"/>
        <v>0</v>
      </c>
      <c r="M288">
        <f t="shared" si="95"/>
        <v>1</v>
      </c>
    </row>
    <row r="289" spans="1:13" x14ac:dyDescent="0.25">
      <c r="A289" s="2" t="s">
        <v>672</v>
      </c>
      <c r="B289" s="76"/>
      <c r="C289" s="80"/>
      <c r="D289" s="76">
        <f t="shared" si="94"/>
        <v>0</v>
      </c>
      <c r="E289" s="76">
        <f t="shared" si="94"/>
        <v>0</v>
      </c>
      <c r="F289" s="76">
        <f t="shared" si="94"/>
        <v>0</v>
      </c>
      <c r="G289" s="76">
        <f t="shared" si="94"/>
        <v>1</v>
      </c>
      <c r="H289" s="76">
        <f t="shared" si="94"/>
        <v>0</v>
      </c>
      <c r="I289" s="76">
        <f t="shared" si="94"/>
        <v>0</v>
      </c>
      <c r="J289" s="76">
        <f t="shared" si="94"/>
        <v>0</v>
      </c>
      <c r="K289" s="76">
        <f t="shared" si="94"/>
        <v>0</v>
      </c>
      <c r="L289" s="80">
        <f t="shared" si="94"/>
        <v>0</v>
      </c>
      <c r="M289" s="76">
        <f t="shared" si="95"/>
        <v>1</v>
      </c>
    </row>
    <row r="290" spans="1:13" x14ac:dyDescent="0.25">
      <c r="A290" s="1" t="s">
        <v>676</v>
      </c>
      <c r="C290" s="74"/>
      <c r="D290">
        <f t="shared" si="94"/>
        <v>0</v>
      </c>
      <c r="E290">
        <f t="shared" si="94"/>
        <v>0</v>
      </c>
      <c r="F290">
        <f t="shared" si="94"/>
        <v>0</v>
      </c>
      <c r="G290">
        <f t="shared" si="94"/>
        <v>0</v>
      </c>
      <c r="H290">
        <f t="shared" si="94"/>
        <v>0</v>
      </c>
      <c r="I290">
        <f t="shared" si="94"/>
        <v>0</v>
      </c>
      <c r="J290">
        <f t="shared" si="94"/>
        <v>0</v>
      </c>
      <c r="K290">
        <f t="shared" si="94"/>
        <v>0</v>
      </c>
      <c r="L290" s="74">
        <f t="shared" si="94"/>
        <v>0</v>
      </c>
      <c r="M290">
        <f t="shared" si="95"/>
        <v>0</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0</v>
      </c>
      <c r="F293" s="76">
        <f t="shared" si="96"/>
        <v>0</v>
      </c>
      <c r="G293" s="76">
        <f t="shared" si="96"/>
        <v>1</v>
      </c>
      <c r="H293" s="76">
        <f t="shared" si="96"/>
        <v>0</v>
      </c>
      <c r="I293" s="76">
        <f t="shared" si="96"/>
        <v>0</v>
      </c>
      <c r="J293" s="76">
        <f t="shared" si="96"/>
        <v>0</v>
      </c>
      <c r="K293" s="76">
        <f t="shared" si="96"/>
        <v>0</v>
      </c>
      <c r="L293" s="80">
        <f t="shared" si="96"/>
        <v>0</v>
      </c>
      <c r="M293" s="76">
        <f t="shared" si="95"/>
        <v>1</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2</v>
      </c>
      <c r="F296">
        <f t="shared" si="96"/>
        <v>1</v>
      </c>
      <c r="G296">
        <f t="shared" si="96"/>
        <v>3</v>
      </c>
      <c r="H296">
        <f t="shared" si="96"/>
        <v>0</v>
      </c>
      <c r="I296">
        <f t="shared" si="96"/>
        <v>0</v>
      </c>
      <c r="J296">
        <f t="shared" si="96"/>
        <v>0</v>
      </c>
      <c r="K296">
        <f t="shared" si="96"/>
        <v>0</v>
      </c>
      <c r="L296" s="74">
        <f t="shared" si="96"/>
        <v>0</v>
      </c>
      <c r="M296">
        <f t="shared" si="95"/>
        <v>6</v>
      </c>
    </row>
    <row r="297" spans="1:13" x14ac:dyDescent="0.25">
      <c r="A297" s="28" t="s">
        <v>698</v>
      </c>
      <c r="B297" s="87"/>
      <c r="C297" s="88"/>
      <c r="D297" s="87">
        <f>SUM(D281:D296)</f>
        <v>0</v>
      </c>
      <c r="E297" s="87">
        <f t="shared" ref="E297:L297" si="97">SUM(E281:E296)</f>
        <v>2</v>
      </c>
      <c r="F297" s="87">
        <f t="shared" si="97"/>
        <v>1</v>
      </c>
      <c r="G297" s="87">
        <f t="shared" si="97"/>
        <v>7</v>
      </c>
      <c r="H297" s="87">
        <f t="shared" si="97"/>
        <v>0</v>
      </c>
      <c r="I297" s="87">
        <f t="shared" si="97"/>
        <v>0</v>
      </c>
      <c r="J297" s="87">
        <f t="shared" si="97"/>
        <v>0</v>
      </c>
      <c r="K297" s="87">
        <f t="shared" si="97"/>
        <v>0</v>
      </c>
      <c r="L297" s="88">
        <f t="shared" si="97"/>
        <v>1</v>
      </c>
      <c r="M297" s="91">
        <f t="shared" si="95"/>
        <v>11</v>
      </c>
    </row>
    <row r="299" spans="1:13" x14ac:dyDescent="0.25">
      <c r="A299" s="160" t="s">
        <v>701</v>
      </c>
      <c r="B299" s="160"/>
      <c r="C299" s="182"/>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5" tint="0.79998168889431442"/>
    <pageSetUpPr fitToPage="1"/>
  </sheetPr>
  <dimension ref="A2:AE307"/>
  <sheetViews>
    <sheetView view="pageBreakPreview" topLeftCell="D56" zoomScaleNormal="100" zoomScaleSheetLayoutView="100" zoomScalePageLayoutView="60" workbookViewId="0">
      <selection activeCell="P74" sqref="P74"/>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6" t="s">
        <v>638</v>
      </c>
      <c r="B3" s="188"/>
      <c r="C3" s="188"/>
      <c r="D3" s="188"/>
      <c r="E3" s="188"/>
      <c r="F3" s="188"/>
      <c r="G3" s="188"/>
      <c r="H3" s="188"/>
      <c r="I3" s="188"/>
      <c r="J3" s="188"/>
      <c r="K3" s="188"/>
      <c r="L3" s="188"/>
      <c r="M3" s="188"/>
      <c r="N3" s="188"/>
      <c r="O3" s="188"/>
      <c r="P3" s="188"/>
      <c r="Q3" s="188"/>
    </row>
    <row r="4" spans="1:17" ht="26.1" customHeight="1" x14ac:dyDescent="0.25">
      <c r="A4" s="188" t="s">
        <v>585</v>
      </c>
      <c r="B4" s="188"/>
      <c r="C4" s="188"/>
      <c r="D4" s="188"/>
      <c r="E4" s="188"/>
      <c r="F4" s="188"/>
      <c r="G4" s="188"/>
      <c r="H4" s="188"/>
      <c r="I4" s="188"/>
      <c r="J4" s="188"/>
      <c r="K4" s="188"/>
      <c r="L4" s="188"/>
      <c r="M4" s="188"/>
      <c r="N4" s="188"/>
      <c r="O4" s="188"/>
      <c r="P4" s="188"/>
      <c r="Q4" s="188"/>
    </row>
    <row r="5" spans="1:17" ht="17.649999999999999" customHeight="1" x14ac:dyDescent="0.25">
      <c r="A5" s="158" t="s">
        <v>632</v>
      </c>
      <c r="B5" s="158"/>
      <c r="C5" s="158"/>
      <c r="D5" s="158"/>
      <c r="E5" s="158"/>
      <c r="F5" s="158"/>
      <c r="G5" s="158"/>
      <c r="H5" s="158"/>
      <c r="I5" s="158"/>
      <c r="J5" s="158"/>
      <c r="K5" s="158"/>
      <c r="L5" s="158"/>
      <c r="M5" s="158"/>
      <c r="N5" s="158"/>
      <c r="O5" s="158"/>
      <c r="P5" s="158"/>
      <c r="Q5" s="158"/>
    </row>
    <row r="6" spans="1:17" ht="22.15" customHeight="1" x14ac:dyDescent="0.25">
      <c r="A6" s="158"/>
      <c r="B6" s="158"/>
      <c r="C6" s="158"/>
      <c r="D6" s="158"/>
      <c r="E6" s="158"/>
      <c r="F6" s="158"/>
      <c r="G6" s="158"/>
      <c r="H6" s="158"/>
      <c r="I6" s="158"/>
      <c r="J6" s="158"/>
      <c r="K6" s="158"/>
      <c r="L6" s="158"/>
      <c r="M6" s="158"/>
      <c r="N6" s="158"/>
      <c r="O6" s="158"/>
      <c r="P6" s="158"/>
      <c r="Q6" s="158"/>
    </row>
    <row r="7" spans="1:17" ht="15.75" thickBot="1" x14ac:dyDescent="0.3"/>
    <row r="8" spans="1:17" ht="36" x14ac:dyDescent="0.3">
      <c r="A8" s="138" t="s">
        <v>742</v>
      </c>
      <c r="B8" s="139" t="s">
        <v>746</v>
      </c>
      <c r="C8" s="154" t="str">
        <f>$B$8&amp;" Internal Affairs Summary"</f>
        <v>Q4 Internal Affairs Summary</v>
      </c>
      <c r="D8" s="154"/>
      <c r="E8" s="154"/>
      <c r="F8" s="154"/>
      <c r="G8" s="154"/>
      <c r="H8" s="154"/>
      <c r="I8" s="154"/>
      <c r="J8" s="154"/>
      <c r="K8" s="154"/>
      <c r="L8" s="154"/>
      <c r="M8" s="154"/>
      <c r="N8" s="154"/>
      <c r="O8" s="154"/>
    </row>
    <row r="9" spans="1:17" ht="33" customHeight="1" x14ac:dyDescent="0.3">
      <c r="A9" s="140" t="s">
        <v>619</v>
      </c>
      <c r="B9" s="141">
        <f>IF($B$8 = "Q1", DATE($M$49, 1, 1), IF($B$8 = "Q2", DATE($M$49, 4, 1), IF($B$8 = "Q3", DATE($M$49, 7, 1), IF($B$8 = "Q4", DATE($M$49, 10, 1), DATE($M$49, 1, 1)))))</f>
        <v>45566</v>
      </c>
      <c r="C9" s="153">
        <f>'Start Here'!$C$16</f>
        <v>2024</v>
      </c>
      <c r="D9" s="154"/>
      <c r="E9" s="154"/>
      <c r="F9" s="154"/>
      <c r="G9" s="154"/>
      <c r="H9" s="154"/>
      <c r="I9" s="154"/>
      <c r="J9" s="154"/>
      <c r="K9" s="154"/>
      <c r="L9" s="154"/>
      <c r="M9" s="154"/>
      <c r="N9" s="154"/>
      <c r="O9" s="154"/>
      <c r="P9" s="134"/>
      <c r="Q9" s="134"/>
    </row>
    <row r="10" spans="1:17" ht="21" customHeight="1" thickBot="1" x14ac:dyDescent="0.35">
      <c r="A10" s="142" t="s">
        <v>620</v>
      </c>
      <c r="B10" s="143">
        <f>IF($B$8 = "Q1", DATE($M$49, 3, 31), IF($B$8 = "Q2", DATE($M$49, 6, 30), IF($B$8 = "Q3", DATE($M$49, 9, 30), IF($B$8 = "Q4", DATE($M$49, 12, 31), DATE($M$49, 12, 31)))))</f>
        <v>45657</v>
      </c>
      <c r="C10" s="155" t="str">
        <f>"Internal Affairs: "&amp;$B$8&amp;" Snapshot"</f>
        <v>Internal Affairs: Q4 Snapshot</v>
      </c>
      <c r="D10" s="156"/>
      <c r="E10" s="156"/>
      <c r="F10" s="156"/>
      <c r="G10" s="156"/>
      <c r="H10" s="156"/>
      <c r="I10" s="156"/>
      <c r="J10" s="156"/>
      <c r="K10" s="156"/>
      <c r="L10" s="156"/>
      <c r="M10" s="156"/>
      <c r="N10" s="156"/>
      <c r="O10" s="156"/>
      <c r="P10" s="134"/>
      <c r="Q10" s="134"/>
    </row>
    <row r="12" spans="1:17" ht="18.75" x14ac:dyDescent="0.3">
      <c r="A12" s="206" t="str">
        <f>"This sheet contains some top-line facts and figures for Internal Affairs cases closed in "&amp;$B$8&amp;"."</f>
        <v>This sheet contains some top-line facts and figures for Internal Affairs cases closed in Q4.</v>
      </c>
      <c r="B12" s="188"/>
      <c r="C12" s="188"/>
      <c r="D12" s="188"/>
      <c r="E12" s="188"/>
      <c r="F12" s="188"/>
      <c r="G12" s="188"/>
      <c r="H12" s="188"/>
      <c r="I12" s="188"/>
      <c r="J12" s="188"/>
      <c r="K12" s="188"/>
      <c r="L12" s="188"/>
      <c r="M12" s="188"/>
      <c r="N12" s="188"/>
      <c r="O12" s="188"/>
      <c r="P12" s="188"/>
      <c r="Q12" s="188"/>
    </row>
    <row r="13" spans="1:17" ht="18.75" x14ac:dyDescent="0.3">
      <c r="A13" s="206" t="s">
        <v>706</v>
      </c>
      <c r="B13" s="206"/>
      <c r="C13" s="206"/>
      <c r="D13" s="206"/>
      <c r="E13" s="206"/>
      <c r="F13" s="206"/>
      <c r="G13" s="206"/>
      <c r="H13" s="206"/>
      <c r="I13" s="206"/>
      <c r="J13" s="206"/>
      <c r="K13" s="206"/>
      <c r="L13" s="206"/>
      <c r="M13" s="206"/>
      <c r="N13" s="206"/>
      <c r="O13" s="206"/>
      <c r="P13" s="206"/>
      <c r="Q13" s="206"/>
    </row>
    <row r="15" spans="1:17" ht="40.5" customHeight="1" x14ac:dyDescent="0.25">
      <c r="A15" s="103"/>
      <c r="B15" s="103"/>
      <c r="C15" s="103"/>
      <c r="D15" s="103"/>
      <c r="E15" s="104"/>
      <c r="F15" s="210" t="s">
        <v>707</v>
      </c>
      <c r="G15" s="211"/>
      <c r="H15" s="212" t="s">
        <v>708</v>
      </c>
      <c r="I15" s="212"/>
      <c r="J15" s="212" t="s">
        <v>709</v>
      </c>
      <c r="K15" s="212"/>
      <c r="L15" s="212" t="s">
        <v>704</v>
      </c>
      <c r="M15" s="212"/>
      <c r="N15" s="103"/>
      <c r="O15" s="103"/>
      <c r="P15" s="103"/>
      <c r="Q15" s="103"/>
    </row>
    <row r="16" spans="1:17" ht="18.75" x14ac:dyDescent="0.3">
      <c r="C16" s="82"/>
      <c r="D16" s="82"/>
      <c r="E16" s="99" t="s">
        <v>658</v>
      </c>
      <c r="F16" s="213">
        <f t="shared" ref="F16:F24" si="0">COUNTIFS(PendingMSO,$E16,PendingCloseDate,"&gt;="&amp;$B$9,PendingCloseDate,"&lt;="&amp;$B$10) + COUNTIFS(OpenedMSO,$E16,OpenedCloseDate,"&gt;="&amp;$B$9,OpenedCloseDate,"&lt;="&amp;$B$10)</f>
        <v>1</v>
      </c>
      <c r="G16" s="214"/>
      <c r="H16" s="215">
        <f t="shared" ref="H16:H24" si="1">COUNTIFS(PendingMSO,$E16,PendingMSOMatch,"Yes",PendingCloseDate,"&gt;="&amp;$B$9,PendingCloseDate,"&lt;="&amp;$B$10) + COUNTIFS(OpenedMSO,$E16,OpenedMSOMatch,"Yes",OpenedCloseDate,"&gt;="&amp;$B$9,OpenedCloseDate,"&lt;="&amp;$B$10)</f>
        <v>0</v>
      </c>
      <c r="I16" s="215"/>
      <c r="J16" s="215">
        <f t="shared" ref="J16:J24" si="2">COUNTIFS(PendingMSO,$E16,PendingMSOMatch, "No", PendingInternalDisposition, "Sustained", PendingCloseDate,"&gt;="&amp;$B$9,PendingCloseDate,"&lt;="&amp;$B$10) + COUNTIFS(OpenedMSO,$E16, OpenedMSOMatch, "No", OpenedInternalDisposition, "Sustained", OpenedCloseDate,"&gt;="&amp;$B$9,OpenedCloseDate,"&lt;="&amp;$B$10)</f>
        <v>1</v>
      </c>
      <c r="K16" s="215"/>
      <c r="L16" s="215">
        <f t="shared" ref="L16:L24" si="3">COUNTIFS(PendingMSO,$E16,PendingInternalDisposition, "&lt;&gt;Sustained", PendingCloseDate,"&gt;="&amp;$B$9,PendingCloseDate,"&lt;="&amp;$B$10) + COUNTIFS(OpenedMSO,$E16,OpenedInternalDisposition, "&lt;&gt;Sustained", OpenedCloseDate,"&gt;="&amp;$B$9,OpenedCloseDate,"&lt;="&amp;$B$10)</f>
        <v>0</v>
      </c>
      <c r="M16" s="215"/>
    </row>
    <row r="17" spans="3:16" ht="18.75" x14ac:dyDescent="0.3">
      <c r="C17" s="76"/>
      <c r="D17" s="76"/>
      <c r="E17" s="100" t="s">
        <v>651</v>
      </c>
      <c r="F17" s="207">
        <f t="shared" si="0"/>
        <v>2</v>
      </c>
      <c r="G17" s="208"/>
      <c r="H17" s="209">
        <f t="shared" si="1"/>
        <v>0</v>
      </c>
      <c r="I17" s="209"/>
      <c r="J17" s="209">
        <f t="shared" si="2"/>
        <v>0</v>
      </c>
      <c r="K17" s="209"/>
      <c r="L17" s="209">
        <f t="shared" si="3"/>
        <v>2</v>
      </c>
      <c r="M17" s="209"/>
    </row>
    <row r="18" spans="3:16" ht="18.75" x14ac:dyDescent="0.3">
      <c r="E18" s="101" t="s">
        <v>652</v>
      </c>
      <c r="F18" s="204">
        <f t="shared" si="0"/>
        <v>1</v>
      </c>
      <c r="G18" s="205"/>
      <c r="H18" s="206">
        <f t="shared" si="1"/>
        <v>0</v>
      </c>
      <c r="I18" s="206"/>
      <c r="J18" s="206">
        <f t="shared" si="2"/>
        <v>0</v>
      </c>
      <c r="K18" s="206"/>
      <c r="L18" s="206">
        <f t="shared" si="3"/>
        <v>1</v>
      </c>
      <c r="M18" s="206"/>
    </row>
    <row r="19" spans="3:16" ht="18.75" x14ac:dyDescent="0.3">
      <c r="C19" s="76"/>
      <c r="D19" s="76"/>
      <c r="E19" s="100" t="s">
        <v>653</v>
      </c>
      <c r="F19" s="207">
        <f t="shared" si="0"/>
        <v>1</v>
      </c>
      <c r="G19" s="208"/>
      <c r="H19" s="209">
        <f t="shared" si="1"/>
        <v>0</v>
      </c>
      <c r="I19" s="209"/>
      <c r="J19" s="209">
        <f t="shared" si="2"/>
        <v>0</v>
      </c>
      <c r="K19" s="209"/>
      <c r="L19" s="209">
        <f t="shared" si="3"/>
        <v>1</v>
      </c>
      <c r="M19" s="209"/>
    </row>
    <row r="20" spans="3:16" ht="18.75" x14ac:dyDescent="0.3">
      <c r="E20" s="101" t="s">
        <v>654</v>
      </c>
      <c r="F20" s="204">
        <f t="shared" si="0"/>
        <v>0</v>
      </c>
      <c r="G20" s="205"/>
      <c r="H20" s="206">
        <f t="shared" si="1"/>
        <v>0</v>
      </c>
      <c r="I20" s="206"/>
      <c r="J20" s="206">
        <f t="shared" si="2"/>
        <v>0</v>
      </c>
      <c r="K20" s="206"/>
      <c r="L20" s="206">
        <f t="shared" si="3"/>
        <v>0</v>
      </c>
      <c r="M20" s="206"/>
    </row>
    <row r="21" spans="3:16" ht="18.75" x14ac:dyDescent="0.3">
      <c r="C21" s="76"/>
      <c r="D21" s="76"/>
      <c r="E21" s="100" t="s">
        <v>655</v>
      </c>
      <c r="F21" s="207">
        <f t="shared" si="0"/>
        <v>0</v>
      </c>
      <c r="G21" s="208"/>
      <c r="H21" s="209">
        <f t="shared" si="1"/>
        <v>0</v>
      </c>
      <c r="I21" s="209"/>
      <c r="J21" s="209">
        <f t="shared" si="2"/>
        <v>0</v>
      </c>
      <c r="K21" s="209"/>
      <c r="L21" s="209">
        <f t="shared" si="3"/>
        <v>0</v>
      </c>
      <c r="M21" s="209"/>
    </row>
    <row r="22" spans="3:16" ht="18.75" x14ac:dyDescent="0.3">
      <c r="E22" s="101" t="s">
        <v>656</v>
      </c>
      <c r="F22" s="204">
        <f t="shared" si="0"/>
        <v>1</v>
      </c>
      <c r="G22" s="205"/>
      <c r="H22" s="206">
        <f t="shared" si="1"/>
        <v>0</v>
      </c>
      <c r="I22" s="206"/>
      <c r="J22" s="206">
        <f t="shared" si="2"/>
        <v>0</v>
      </c>
      <c r="K22" s="206"/>
      <c r="L22" s="206">
        <f t="shared" si="3"/>
        <v>1</v>
      </c>
      <c r="M22" s="206"/>
    </row>
    <row r="23" spans="3:16" ht="18.75" x14ac:dyDescent="0.3">
      <c r="C23" s="76"/>
      <c r="D23" s="76"/>
      <c r="E23" s="100" t="s">
        <v>5</v>
      </c>
      <c r="F23" s="207">
        <f t="shared" si="0"/>
        <v>3</v>
      </c>
      <c r="G23" s="208"/>
      <c r="H23" s="209">
        <f t="shared" si="1"/>
        <v>0</v>
      </c>
      <c r="I23" s="209"/>
      <c r="J23" s="209">
        <f t="shared" si="2"/>
        <v>0</v>
      </c>
      <c r="K23" s="209"/>
      <c r="L23" s="209">
        <f t="shared" si="3"/>
        <v>3</v>
      </c>
      <c r="M23" s="209"/>
    </row>
    <row r="24" spans="3:16" ht="18.75" x14ac:dyDescent="0.3">
      <c r="E24" s="101" t="s">
        <v>657</v>
      </c>
      <c r="F24" s="204">
        <f t="shared" si="0"/>
        <v>27</v>
      </c>
      <c r="G24" s="205"/>
      <c r="H24" s="206">
        <f t="shared" si="1"/>
        <v>10</v>
      </c>
      <c r="I24" s="206"/>
      <c r="J24" s="206">
        <f t="shared" si="2"/>
        <v>0</v>
      </c>
      <c r="K24" s="206"/>
      <c r="L24" s="206">
        <f t="shared" si="3"/>
        <v>14</v>
      </c>
      <c r="M24" s="206"/>
    </row>
    <row r="25" spans="3:16" ht="18.75" x14ac:dyDescent="0.3">
      <c r="C25" s="87"/>
      <c r="D25" s="87"/>
      <c r="E25" s="102" t="s">
        <v>615</v>
      </c>
      <c r="F25" s="220">
        <f>SUM(F16:F24)</f>
        <v>36</v>
      </c>
      <c r="G25" s="221"/>
      <c r="H25" s="222">
        <f t="shared" ref="H25" si="4">SUM(H16:H24)</f>
        <v>10</v>
      </c>
      <c r="I25" s="222"/>
      <c r="J25" s="222">
        <f>SUM(J16:J24)</f>
        <v>1</v>
      </c>
      <c r="K25" s="222"/>
      <c r="L25" s="222">
        <f>SUM(L16:L24)</f>
        <v>22</v>
      </c>
      <c r="M25" s="222"/>
    </row>
    <row r="28" spans="3:16" ht="21" x14ac:dyDescent="0.35">
      <c r="F28" s="223" t="str">
        <f>"Distribution of sources for complaints closed in "&amp;$B$8</f>
        <v>Distribution of sources for complaints closed in Q4</v>
      </c>
      <c r="G28" s="223"/>
      <c r="H28" s="223"/>
      <c r="I28" s="223"/>
      <c r="J28" s="223"/>
      <c r="K28" s="223"/>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4" t="s">
        <v>26</v>
      </c>
      <c r="G30" s="224"/>
      <c r="H30" s="225" t="s">
        <v>28</v>
      </c>
      <c r="I30" s="225"/>
      <c r="J30" s="224" t="s">
        <v>27</v>
      </c>
      <c r="K30" s="224"/>
      <c r="L30" s="115"/>
      <c r="M30" s="115"/>
      <c r="N30" s="115"/>
      <c r="O30" s="115"/>
      <c r="P30" s="115"/>
    </row>
    <row r="31" spans="3:16" ht="18.75" x14ac:dyDescent="0.3">
      <c r="E31" s="135" t="s">
        <v>710</v>
      </c>
      <c r="F31" s="213">
        <f>COUNTIFS(PendingComplaintSource, F30, PendingCloseDate,"&gt;="&amp;$B$9,PendingCloseDate,"&lt;="&amp;$B$10) + COUNTIFS(OpenedComplaintSource, F30, OpenedCloseDate,"&gt;="&amp;$B$9,OpenedCloseDate,"&lt;="&amp;$B$10)</f>
        <v>0</v>
      </c>
      <c r="G31" s="215"/>
      <c r="H31" s="226">
        <f>COUNTIFS(PendingComplaintSource, H30, PendingCloseDate,"&gt;="&amp;$B$9,PendingCloseDate,"&lt;="&amp;$B$10) + COUNTIFS(OpenedComplaintSource, H30, OpenedCloseDate,"&gt;="&amp;$B$9,OpenedCloseDate,"&lt;="&amp;$B$10)</f>
        <v>22</v>
      </c>
      <c r="I31" s="226"/>
      <c r="J31" s="215">
        <f>COUNTIFS(PendingComplaintSource, J30, PendingCloseDate,"&gt;="&amp;$B$9,PendingCloseDate,"&lt;="&amp;$B$10) + COUNTIFS(OpenedComplaintSource, J30, OpenedCloseDate,"&gt;="&amp;$B$9,OpenedCloseDate,"&lt;="&amp;$B$10)</f>
        <v>13</v>
      </c>
      <c r="K31" s="214"/>
      <c r="L31" s="115"/>
      <c r="M31" s="115"/>
      <c r="N31" s="115"/>
      <c r="O31" s="115"/>
      <c r="P31" s="115"/>
    </row>
    <row r="32" spans="3:16" ht="18.75" x14ac:dyDescent="0.3">
      <c r="E32" s="136" t="s">
        <v>711</v>
      </c>
      <c r="F32" s="216">
        <f t="shared" ref="F32" si="5">IF(SUM($F31:$J31)=0, "", F31/SUM($F31:$J31))</f>
        <v>0</v>
      </c>
      <c r="G32" s="217"/>
      <c r="H32" s="218">
        <f t="shared" ref="H32" si="6">IF(SUM($F31:$J31)=0, "", H31/SUM($F31:$J31))</f>
        <v>0.62857142857142856</v>
      </c>
      <c r="I32" s="218"/>
      <c r="J32" s="217">
        <f>IF(SUM($F31:$J31)=0, "", J31/SUM($F31:$J31))</f>
        <v>0.37142857142857144</v>
      </c>
      <c r="K32" s="219"/>
    </row>
    <row r="33" spans="1:17" ht="15.75" thickBot="1" x14ac:dyDescent="0.3"/>
    <row r="34" spans="1:17" ht="36.75" customHeight="1" x14ac:dyDescent="0.3">
      <c r="C34" s="245" t="str">
        <f>"Frequency of discipline by type for complaints closed in "&amp;$B$8</f>
        <v>Frequency of discipline by type for complaints closed in Q4</v>
      </c>
      <c r="D34" s="245"/>
      <c r="E34" s="245"/>
      <c r="F34" s="245"/>
      <c r="G34" s="111"/>
      <c r="I34" s="242" t="str">
        <f>$B$8&amp;" Summary"</f>
        <v>Q4 Summary</v>
      </c>
      <c r="J34" s="242"/>
      <c r="K34" s="242"/>
      <c r="M34" s="233" t="s">
        <v>625</v>
      </c>
      <c r="N34" s="234"/>
      <c r="O34" s="234"/>
      <c r="P34" s="235"/>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7" t="s">
        <v>756</v>
      </c>
      <c r="J35" s="228"/>
      <c r="K35" s="231">
        <f>SUM($B$67:$D$67)</f>
        <v>23</v>
      </c>
      <c r="M35" s="236"/>
      <c r="N35" s="212"/>
      <c r="O35" s="212"/>
      <c r="P35" s="237"/>
    </row>
    <row r="36" spans="1:17" ht="18.75" x14ac:dyDescent="0.3">
      <c r="B36" s="76"/>
      <c r="C36" s="76"/>
      <c r="D36" s="76"/>
      <c r="E36" s="106"/>
      <c r="F36" s="100" t="s">
        <v>664</v>
      </c>
      <c r="G36" s="106">
        <f t="shared" si="7"/>
        <v>6</v>
      </c>
      <c r="I36" s="229"/>
      <c r="J36" s="230"/>
      <c r="K36" s="232"/>
      <c r="M36" s="236"/>
      <c r="N36" s="212"/>
      <c r="O36" s="212"/>
      <c r="P36" s="237"/>
    </row>
    <row r="37" spans="1:17" ht="18.75" customHeight="1" x14ac:dyDescent="0.3">
      <c r="E37" s="105"/>
      <c r="F37" s="101" t="s">
        <v>665</v>
      </c>
      <c r="G37" s="105">
        <f t="shared" si="7"/>
        <v>0</v>
      </c>
      <c r="I37" s="246" t="s">
        <v>643</v>
      </c>
      <c r="J37" s="247"/>
      <c r="K37" s="121">
        <f>SUM($E$67:$G$67)</f>
        <v>36</v>
      </c>
      <c r="M37" s="236"/>
      <c r="N37" s="212"/>
      <c r="O37" s="212"/>
      <c r="P37" s="237"/>
    </row>
    <row r="38" spans="1:17" ht="18.75" x14ac:dyDescent="0.3">
      <c r="B38" s="76"/>
      <c r="C38" s="76"/>
      <c r="D38" s="76"/>
      <c r="E38" s="106"/>
      <c r="F38" s="100" t="s">
        <v>666</v>
      </c>
      <c r="G38" s="106">
        <f t="shared" si="7"/>
        <v>6</v>
      </c>
      <c r="I38" s="206" t="s">
        <v>622</v>
      </c>
      <c r="J38" s="205"/>
      <c r="K38" s="122">
        <f>$B$82</f>
        <v>36</v>
      </c>
      <c r="M38" s="236"/>
      <c r="N38" s="212"/>
      <c r="O38" s="212"/>
      <c r="P38" s="237"/>
    </row>
    <row r="39" spans="1:17" ht="18.75" x14ac:dyDescent="0.3">
      <c r="E39" s="105"/>
      <c r="F39" s="101" t="s">
        <v>667</v>
      </c>
      <c r="G39" s="105">
        <f t="shared" si="7"/>
        <v>1</v>
      </c>
      <c r="I39" s="209" t="s">
        <v>623</v>
      </c>
      <c r="J39" s="208"/>
      <c r="K39" s="121">
        <f>COUNTIFS(OpenedInternalDisposition, "Sustained", OpenedCloseDate,"&gt;="&amp;$B$9, OpenedCloseDate, "&lt;="&amp;$B$10, OpenedStatus, "Closed")+COUNTIFS(PendingInternalDisposition, "Sustained", PendingCloseDate, "&gt;="&amp;$B$9, PendingCloseDate, "&lt;="&amp;$B$10, PendingStatus,"Closed")</f>
        <v>14</v>
      </c>
      <c r="M39" s="236"/>
      <c r="N39" s="212"/>
      <c r="O39" s="212"/>
      <c r="P39" s="237"/>
    </row>
    <row r="40" spans="1:17" ht="18.75" x14ac:dyDescent="0.3">
      <c r="B40" s="76"/>
      <c r="C40" s="76"/>
      <c r="D40" s="76"/>
      <c r="E40" s="106"/>
      <c r="F40" s="100" t="s">
        <v>668</v>
      </c>
      <c r="G40" s="106">
        <f t="shared" si="7"/>
        <v>0</v>
      </c>
      <c r="I40" s="206" t="s">
        <v>618</v>
      </c>
      <c r="J40" s="205"/>
      <c r="K40" s="122">
        <f>COUNTIFS(PendingInternalDisposition, "&lt;&gt;Sustained", PendingCloseDate, "&gt;="&amp;$B$9, PendingCloseDate, "&lt;="&amp;$B$10, PendingStatus, "Closed")+COUNTIFS(OpenedInternalDisposition, "&lt;&gt;Sustained", OpenedCloseDate, "&gt;="&amp;$B$9, OpenedCloseDate, "&lt;="&amp;$B$10, OpenedStatus, "Closed")</f>
        <v>22</v>
      </c>
      <c r="M40" s="236"/>
      <c r="N40" s="212"/>
      <c r="O40" s="212"/>
      <c r="P40" s="237"/>
    </row>
    <row r="41" spans="1:17" ht="18.75" x14ac:dyDescent="0.3">
      <c r="E41" s="105"/>
      <c r="F41" s="101" t="s">
        <v>693</v>
      </c>
      <c r="G41" s="105">
        <f t="shared" si="7"/>
        <v>1</v>
      </c>
      <c r="I41" s="209" t="s">
        <v>644</v>
      </c>
      <c r="J41" s="208"/>
      <c r="K41" s="121">
        <f ca="1">COUNTIFS(PendingStatus, "Closed", PendingCloseDate, "&gt;="&amp;$B$9, PendingCloseDate, "&lt;="&amp;$B$10, PendingLengthOfCase, "&gt;180") + COUNTIFS(OpenedStatus, "Closed", OpenedCloseDate, "&gt;="&amp;$B$9, OpenedCloseDate, "&lt;="&amp;$B$10, OpenedLengthOfCase, "&gt;180")</f>
        <v>9</v>
      </c>
      <c r="M41" s="236"/>
      <c r="N41" s="212"/>
      <c r="O41" s="212"/>
      <c r="P41" s="237"/>
    </row>
    <row r="42" spans="1:17" ht="18.75" customHeight="1" x14ac:dyDescent="0.3">
      <c r="B42" s="76"/>
      <c r="C42" s="76"/>
      <c r="D42" s="76"/>
      <c r="E42" s="106"/>
      <c r="F42" s="100" t="s">
        <v>669</v>
      </c>
      <c r="G42" s="106">
        <f t="shared" si="7"/>
        <v>0</v>
      </c>
      <c r="I42" s="229" t="str">
        <f>"Total Pending  at end of "&amp;$B$8</f>
        <v>Total Pending  at end of Q4</v>
      </c>
      <c r="J42" s="230"/>
      <c r="K42" s="232">
        <f>(SUM(K35:K37))-K38</f>
        <v>23</v>
      </c>
      <c r="M42" s="236"/>
      <c r="N42" s="212"/>
      <c r="O42" s="212"/>
      <c r="P42" s="237"/>
    </row>
    <row r="43" spans="1:17" ht="18.75" x14ac:dyDescent="0.3">
      <c r="E43" s="105"/>
      <c r="F43" s="101" t="s">
        <v>670</v>
      </c>
      <c r="G43" s="105">
        <f t="shared" si="7"/>
        <v>0</v>
      </c>
      <c r="I43" s="229"/>
      <c r="J43" s="230"/>
      <c r="K43" s="232"/>
      <c r="M43" s="236"/>
      <c r="N43" s="212"/>
      <c r="O43" s="212"/>
      <c r="P43" s="237"/>
    </row>
    <row r="44" spans="1:17" ht="19.5" thickBot="1" x14ac:dyDescent="0.35">
      <c r="B44" s="76"/>
      <c r="C44" s="76"/>
      <c r="D44" s="76"/>
      <c r="E44" s="106"/>
      <c r="F44" s="100" t="s">
        <v>671</v>
      </c>
      <c r="G44" s="106">
        <f t="shared" si="7"/>
        <v>0</v>
      </c>
      <c r="I44" s="82"/>
      <c r="J44" s="82"/>
      <c r="K44" s="82"/>
      <c r="M44" s="238"/>
      <c r="N44" s="239"/>
      <c r="O44" s="239"/>
      <c r="P44" s="240"/>
    </row>
    <row r="45" spans="1:17" ht="18.75" x14ac:dyDescent="0.3">
      <c r="B45" s="82"/>
      <c r="C45" s="82"/>
      <c r="D45" s="82"/>
      <c r="E45" s="82"/>
      <c r="F45" s="107" t="s">
        <v>615</v>
      </c>
      <c r="G45" s="108">
        <f>SUM(G35:G44)</f>
        <v>14</v>
      </c>
    </row>
    <row r="48" spans="1:17" x14ac:dyDescent="0.25">
      <c r="A48" s="1"/>
      <c r="K48" s="189" t="s">
        <v>33</v>
      </c>
      <c r="L48" s="189"/>
      <c r="M48" s="248" t="str">
        <f>'Start Here'!C$13</f>
        <v>Trenton Police Department</v>
      </c>
      <c r="N48" s="248"/>
      <c r="O48" s="248"/>
      <c r="P48" s="248"/>
      <c r="Q48" s="248"/>
    </row>
    <row r="49" spans="1:31" x14ac:dyDescent="0.25">
      <c r="A49" s="1"/>
      <c r="K49" s="189" t="s">
        <v>34</v>
      </c>
      <c r="L49" s="189"/>
      <c r="M49" s="12">
        <f>'Start Here'!$C$16</f>
        <v>2024</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9" t="str">
        <f>$B$8&amp;": Cases Opened and Closed, All Allegations"</f>
        <v>Q4: Cases Opened and Closed, All Allegations</v>
      </c>
      <c r="B52" s="159"/>
      <c r="C52" s="159"/>
      <c r="D52" s="159"/>
      <c r="E52" s="159"/>
      <c r="F52" s="159"/>
      <c r="G52" s="159"/>
      <c r="H52" s="159"/>
      <c r="I52" s="159"/>
      <c r="J52" s="159"/>
      <c r="K52" s="159"/>
      <c r="L52" s="159"/>
      <c r="M52" s="159"/>
      <c r="N52" s="159"/>
      <c r="O52" s="159"/>
      <c r="P52" s="159"/>
      <c r="Q52" s="159"/>
    </row>
    <row r="53" spans="1:31" ht="14.65" customHeight="1" x14ac:dyDescent="0.25">
      <c r="A53" s="159"/>
      <c r="B53" s="159"/>
      <c r="C53" s="159"/>
      <c r="D53" s="159"/>
      <c r="E53" s="159"/>
      <c r="F53" s="159"/>
      <c r="G53" s="159"/>
      <c r="H53" s="159"/>
      <c r="I53" s="159"/>
      <c r="J53" s="159"/>
      <c r="K53" s="159"/>
      <c r="L53" s="159"/>
      <c r="M53" s="159"/>
      <c r="N53" s="159"/>
      <c r="O53" s="159"/>
      <c r="P53" s="159"/>
      <c r="Q53" s="159"/>
    </row>
    <row r="54" spans="1:31" ht="21" x14ac:dyDescent="0.25">
      <c r="A54" s="172" t="s">
        <v>714</v>
      </c>
      <c r="B54" s="172"/>
      <c r="C54" s="172"/>
      <c r="D54" s="172"/>
      <c r="E54" s="172"/>
      <c r="F54" s="172"/>
      <c r="G54" s="172"/>
      <c r="H54" s="172"/>
      <c r="I54" s="172"/>
      <c r="J54" s="172"/>
      <c r="K54" s="45"/>
      <c r="L54" s="45"/>
      <c r="M54" s="45"/>
      <c r="N54" s="45"/>
      <c r="O54" s="45"/>
      <c r="P54" s="45"/>
      <c r="Q54" s="45"/>
    </row>
    <row r="55" spans="1:31" ht="15.75" thickBot="1" x14ac:dyDescent="0.3">
      <c r="B55" s="160" t="s">
        <v>25</v>
      </c>
      <c r="C55" s="160"/>
      <c r="D55" s="160"/>
      <c r="E55" s="160"/>
      <c r="F55" s="160"/>
      <c r="G55" s="160"/>
      <c r="H55" s="160"/>
      <c r="I55" s="160"/>
      <c r="J55" s="160"/>
      <c r="K55" s="27"/>
      <c r="L55" s="27"/>
      <c r="M55" s="27"/>
      <c r="N55" s="27"/>
      <c r="O55" s="27"/>
    </row>
    <row r="56" spans="1:31" ht="26.25" customHeight="1" x14ac:dyDescent="0.25">
      <c r="B56" s="161" t="s">
        <v>757</v>
      </c>
      <c r="C56" s="161"/>
      <c r="D56" s="161"/>
      <c r="E56" s="162" t="s">
        <v>624</v>
      </c>
      <c r="F56" s="161"/>
      <c r="G56" s="161"/>
      <c r="H56" s="157" t="s">
        <v>646</v>
      </c>
      <c r="I56" s="158"/>
      <c r="J56" s="158"/>
      <c r="K56" s="27"/>
      <c r="L56" s="27"/>
      <c r="N56" s="163" t="s">
        <v>716</v>
      </c>
      <c r="O56" s="164"/>
      <c r="P56" s="165"/>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6"/>
      <c r="O57" s="167"/>
      <c r="P57" s="168"/>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1</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6"/>
      <c r="O58" s="167"/>
      <c r="P58" s="168"/>
    </row>
    <row r="59" spans="1:31" x14ac:dyDescent="0.25">
      <c r="A59" s="95" t="s">
        <v>651</v>
      </c>
      <c r="B59" s="30">
        <f t="shared" si="8"/>
        <v>1</v>
      </c>
      <c r="C59" s="30">
        <f t="shared" si="8"/>
        <v>0</v>
      </c>
      <c r="D59" s="30">
        <f t="shared" si="8"/>
        <v>0</v>
      </c>
      <c r="E59" s="36">
        <f t="shared" si="9"/>
        <v>2</v>
      </c>
      <c r="F59" s="30">
        <f t="shared" si="9"/>
        <v>0</v>
      </c>
      <c r="G59" s="30">
        <f t="shared" si="9"/>
        <v>0</v>
      </c>
      <c r="H59" s="36">
        <f t="shared" si="10"/>
        <v>1</v>
      </c>
      <c r="I59" s="30" t="str">
        <f t="shared" si="11"/>
        <v/>
      </c>
      <c r="J59" s="30" t="str">
        <f t="shared" si="12"/>
        <v/>
      </c>
      <c r="K59" s="29"/>
      <c r="L59" s="29"/>
      <c r="N59" s="166"/>
      <c r="O59" s="167"/>
      <c r="P59" s="168"/>
    </row>
    <row r="60" spans="1:31" x14ac:dyDescent="0.25">
      <c r="A60" s="94" t="s">
        <v>652</v>
      </c>
      <c r="B60" s="29">
        <f t="shared" si="8"/>
        <v>0</v>
      </c>
      <c r="C60" s="29">
        <f t="shared" si="8"/>
        <v>1</v>
      </c>
      <c r="D60" s="29">
        <f t="shared" si="8"/>
        <v>0</v>
      </c>
      <c r="E60" s="35">
        <f t="shared" si="9"/>
        <v>2</v>
      </c>
      <c r="F60" s="29">
        <f t="shared" si="9"/>
        <v>2</v>
      </c>
      <c r="G60" s="29">
        <f t="shared" si="9"/>
        <v>0</v>
      </c>
      <c r="H60" s="35">
        <f t="shared" si="10"/>
        <v>1</v>
      </c>
      <c r="I60" s="29">
        <f t="shared" si="11"/>
        <v>1</v>
      </c>
      <c r="J60" s="29" t="str">
        <f t="shared" si="12"/>
        <v/>
      </c>
      <c r="K60" s="29"/>
      <c r="L60" s="29"/>
      <c r="N60" s="166"/>
      <c r="O60" s="167"/>
      <c r="P60" s="168"/>
    </row>
    <row r="61" spans="1:31" x14ac:dyDescent="0.25">
      <c r="A61" s="95" t="s">
        <v>653</v>
      </c>
      <c r="B61" s="30">
        <f t="shared" si="8"/>
        <v>0</v>
      </c>
      <c r="C61" s="30">
        <f t="shared" si="8"/>
        <v>1</v>
      </c>
      <c r="D61" s="30">
        <f t="shared" si="8"/>
        <v>0</v>
      </c>
      <c r="E61" s="36">
        <f t="shared" si="9"/>
        <v>0</v>
      </c>
      <c r="F61" s="30">
        <f t="shared" si="9"/>
        <v>0</v>
      </c>
      <c r="G61" s="30">
        <f t="shared" si="9"/>
        <v>0</v>
      </c>
      <c r="H61" s="36" t="str">
        <f t="shared" si="10"/>
        <v/>
      </c>
      <c r="I61" s="30" t="str">
        <f t="shared" si="11"/>
        <v/>
      </c>
      <c r="J61" s="30" t="str">
        <f t="shared" si="12"/>
        <v/>
      </c>
      <c r="K61" s="29"/>
      <c r="L61" s="29"/>
      <c r="N61" s="166"/>
      <c r="O61" s="167"/>
      <c r="P61" s="168"/>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6"/>
      <c r="O62" s="167"/>
      <c r="P62" s="168"/>
    </row>
    <row r="63" spans="1:31" x14ac:dyDescent="0.25">
      <c r="A63" s="95" t="s">
        <v>655</v>
      </c>
      <c r="B63" s="30">
        <f t="shared" si="8"/>
        <v>0</v>
      </c>
      <c r="C63" s="30">
        <f t="shared" si="8"/>
        <v>0</v>
      </c>
      <c r="D63" s="30">
        <f t="shared" si="8"/>
        <v>0</v>
      </c>
      <c r="E63" s="36">
        <f t="shared" si="9"/>
        <v>3</v>
      </c>
      <c r="F63" s="30">
        <f t="shared" si="9"/>
        <v>0</v>
      </c>
      <c r="G63" s="30">
        <f t="shared" si="9"/>
        <v>0</v>
      </c>
      <c r="H63" s="36">
        <f t="shared" si="10"/>
        <v>1</v>
      </c>
      <c r="I63" s="30" t="str">
        <f t="shared" si="11"/>
        <v/>
      </c>
      <c r="J63" s="30" t="str">
        <f t="shared" si="12"/>
        <v/>
      </c>
      <c r="K63" s="29"/>
      <c r="L63" s="29"/>
      <c r="N63" s="166"/>
      <c r="O63" s="167"/>
      <c r="P63" s="168"/>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6"/>
      <c r="O64" s="167"/>
      <c r="P64" s="168"/>
    </row>
    <row r="65" spans="1:31" x14ac:dyDescent="0.25">
      <c r="A65" s="95" t="s">
        <v>5</v>
      </c>
      <c r="B65" s="30">
        <f t="shared" si="8"/>
        <v>0</v>
      </c>
      <c r="C65" s="30">
        <f t="shared" si="8"/>
        <v>2</v>
      </c>
      <c r="D65" s="30">
        <f t="shared" si="8"/>
        <v>0</v>
      </c>
      <c r="E65" s="36">
        <f t="shared" si="9"/>
        <v>1</v>
      </c>
      <c r="F65" s="30">
        <f t="shared" si="9"/>
        <v>3</v>
      </c>
      <c r="G65" s="30">
        <f t="shared" si="9"/>
        <v>0</v>
      </c>
      <c r="H65" s="36">
        <f t="shared" si="10"/>
        <v>1</v>
      </c>
      <c r="I65" s="30">
        <f t="shared" si="11"/>
        <v>1.6666666666666667</v>
      </c>
      <c r="J65" s="30" t="str">
        <f t="shared" si="12"/>
        <v/>
      </c>
      <c r="K65" s="29"/>
      <c r="L65" s="29"/>
      <c r="M65" s="29"/>
      <c r="N65" s="166"/>
      <c r="O65" s="167"/>
      <c r="P65" s="168"/>
    </row>
    <row r="66" spans="1:31" ht="15.75" thickBot="1" x14ac:dyDescent="0.3">
      <c r="A66" s="96" t="s">
        <v>657</v>
      </c>
      <c r="B66" s="29">
        <f t="shared" si="8"/>
        <v>13</v>
      </c>
      <c r="C66" s="29">
        <f t="shared" si="8"/>
        <v>4</v>
      </c>
      <c r="D66" s="29">
        <f t="shared" si="8"/>
        <v>0</v>
      </c>
      <c r="E66" s="35">
        <f t="shared" si="9"/>
        <v>14</v>
      </c>
      <c r="F66" s="29">
        <f t="shared" si="9"/>
        <v>9</v>
      </c>
      <c r="G66" s="29">
        <f t="shared" si="9"/>
        <v>0</v>
      </c>
      <c r="H66" s="35">
        <f t="shared" si="10"/>
        <v>1</v>
      </c>
      <c r="I66" s="29">
        <f t="shared" si="11"/>
        <v>1</v>
      </c>
      <c r="J66" s="29" t="str">
        <f t="shared" si="12"/>
        <v/>
      </c>
      <c r="K66" s="29"/>
      <c r="L66" s="29"/>
      <c r="M66" s="29"/>
      <c r="N66" s="169"/>
      <c r="O66" s="170"/>
      <c r="P66" s="171"/>
    </row>
    <row r="67" spans="1:31" x14ac:dyDescent="0.25">
      <c r="A67" s="98" t="s">
        <v>615</v>
      </c>
      <c r="B67" s="43">
        <f>SUM(B58:B66)</f>
        <v>15</v>
      </c>
      <c r="C67" s="43">
        <f t="shared" ref="C67:D67" si="13">SUM(C58:C66)</f>
        <v>8</v>
      </c>
      <c r="D67" s="43">
        <f t="shared" si="13"/>
        <v>0</v>
      </c>
      <c r="E67" s="39">
        <f>SUM(E58:E66)</f>
        <v>22</v>
      </c>
      <c r="F67" s="43">
        <f>SUM(F58:F66)</f>
        <v>14</v>
      </c>
      <c r="G67" s="43">
        <f>SUM(G58:G66)</f>
        <v>0</v>
      </c>
      <c r="H67" s="39">
        <f>IF(E67=0,"",(SUMIFS(OpenedNInitial,OpenedComplaintSource,H$57,OpenedComplaintReceived,"&gt;="&amp;$B$9,OpenedComplaintReceived,"&lt;="&amp;$B$10)/E67))</f>
        <v>1</v>
      </c>
      <c r="I67" s="43">
        <f>IF(F67=0,"",(SUMIFS(OpenedNInitial,OpenedComplaintSource,I$57,OpenedComplaintReceived,"&gt;="&amp;$B$9,OpenedComplaintReceived,"&lt;="&amp;$B$10)/F67))</f>
        <v>1.1428571428571428</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2" t="s">
        <v>715</v>
      </c>
      <c r="B70" s="172"/>
      <c r="C70" s="172"/>
      <c r="D70" s="172"/>
      <c r="E70" s="172"/>
      <c r="F70" s="172"/>
      <c r="G70" s="172"/>
      <c r="H70" s="172"/>
      <c r="I70" s="172"/>
      <c r="J70" s="172"/>
      <c r="K70" s="172"/>
      <c r="L70" s="172"/>
      <c r="M70" s="172"/>
      <c r="N70" s="172"/>
      <c r="O70" s="172"/>
      <c r="P70" s="172"/>
      <c r="Q70" s="172"/>
    </row>
    <row r="71" spans="1:31" x14ac:dyDescent="0.25">
      <c r="B71" s="181" t="s">
        <v>634</v>
      </c>
      <c r="C71" s="160"/>
      <c r="D71" s="182"/>
      <c r="E71" s="181" t="s">
        <v>25</v>
      </c>
      <c r="F71" s="160"/>
      <c r="G71" s="182"/>
      <c r="H71" s="181" t="s">
        <v>614</v>
      </c>
      <c r="I71" s="160"/>
      <c r="J71" s="160"/>
      <c r="K71" s="182"/>
      <c r="L71" s="181" t="s">
        <v>605</v>
      </c>
      <c r="M71" s="160"/>
      <c r="N71" s="160"/>
      <c r="O71" s="160"/>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1</v>
      </c>
      <c r="C73" s="29">
        <f t="shared" ref="C73:C81" ca="1" si="15">IF(B73=0, "", (SUMIFS(PendingLengthOfCase,PendingMSO,$A73,PendingCloseDate,"&gt;="&amp;$B$9,PendingCloseDate,"&lt;="&amp;$B$10) + SUMIFS(OpenedLengthOfCase,OpenedMSO,$A73,OpenedCloseDate,"&gt;="&amp;$B$9,OpenedCloseDate,"&lt;="&amp;$B$10)) / B73)</f>
        <v>258</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1</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O81" si="19">COUNTIFS(OpenedMSO, $A73, OpenedInternalDisposition, L$72, OpenedCloseDate, "&gt;="&amp;$B$9, OpenedCloseDate, "&lt;="&amp;$B$10, OpenedStatus, "Closed")+COUNTIFS(PendingMSO, $A73, PendingInternalDisposition, L$72, PendingCloseDate, "&gt;="&amp;$B$9, PendingCloseDate, "&lt;="&amp;$B$10, PendingStatus, "Closed")</f>
        <v>0</v>
      </c>
      <c r="M73" s="29">
        <f t="shared" si="19"/>
        <v>0</v>
      </c>
      <c r="N73" s="29">
        <f t="shared" si="19"/>
        <v>0</v>
      </c>
      <c r="O73" s="29">
        <f t="shared" si="19"/>
        <v>0</v>
      </c>
    </row>
    <row r="74" spans="1:31" x14ac:dyDescent="0.25">
      <c r="A74" s="2" t="s">
        <v>651</v>
      </c>
      <c r="B74" s="36">
        <f t="shared" si="14"/>
        <v>2</v>
      </c>
      <c r="C74" s="30">
        <f t="shared" ca="1" si="15"/>
        <v>38.5</v>
      </c>
      <c r="D74" s="30">
        <f t="shared" si="16"/>
        <v>0</v>
      </c>
      <c r="E74" s="36">
        <f t="shared" si="17"/>
        <v>2</v>
      </c>
      <c r="F74" s="30">
        <f t="shared" si="17"/>
        <v>0</v>
      </c>
      <c r="G74" s="30">
        <f t="shared" si="17"/>
        <v>0</v>
      </c>
      <c r="H74" s="36">
        <f t="shared" si="18"/>
        <v>0</v>
      </c>
      <c r="I74" s="30">
        <f t="shared" si="18"/>
        <v>0</v>
      </c>
      <c r="J74" s="30">
        <f t="shared" si="18"/>
        <v>0</v>
      </c>
      <c r="K74" s="31">
        <f t="shared" si="18"/>
        <v>0</v>
      </c>
      <c r="L74" s="36">
        <f t="shared" si="19"/>
        <v>0</v>
      </c>
      <c r="M74" s="30">
        <f t="shared" si="19"/>
        <v>1</v>
      </c>
      <c r="N74" s="30">
        <f t="shared" si="19"/>
        <v>0</v>
      </c>
      <c r="O74" s="30">
        <f t="shared" si="19"/>
        <v>0</v>
      </c>
    </row>
    <row r="75" spans="1:31" x14ac:dyDescent="0.25">
      <c r="A75" s="1" t="s">
        <v>652</v>
      </c>
      <c r="B75" s="35">
        <f t="shared" si="14"/>
        <v>1</v>
      </c>
      <c r="C75" s="29">
        <f t="shared" ca="1" si="15"/>
        <v>211</v>
      </c>
      <c r="D75" s="29">
        <f t="shared" si="16"/>
        <v>0</v>
      </c>
      <c r="E75" s="35">
        <f t="shared" si="17"/>
        <v>0</v>
      </c>
      <c r="F75" s="29">
        <f t="shared" si="17"/>
        <v>1</v>
      </c>
      <c r="G75" s="29">
        <f t="shared" si="17"/>
        <v>0</v>
      </c>
      <c r="H75" s="35">
        <f t="shared" si="18"/>
        <v>0</v>
      </c>
      <c r="I75" s="29">
        <f t="shared" si="18"/>
        <v>0</v>
      </c>
      <c r="J75" s="29">
        <f t="shared" si="18"/>
        <v>0</v>
      </c>
      <c r="K75" s="51">
        <f t="shared" si="18"/>
        <v>0</v>
      </c>
      <c r="L75" s="35">
        <f t="shared" si="19"/>
        <v>1</v>
      </c>
      <c r="M75" s="29">
        <f t="shared" si="19"/>
        <v>0</v>
      </c>
      <c r="N75" s="29">
        <f t="shared" si="19"/>
        <v>0</v>
      </c>
      <c r="O75" s="29">
        <f t="shared" si="19"/>
        <v>0</v>
      </c>
    </row>
    <row r="76" spans="1:31" x14ac:dyDescent="0.25">
      <c r="A76" s="2" t="s">
        <v>653</v>
      </c>
      <c r="B76" s="36">
        <f t="shared" si="14"/>
        <v>1</v>
      </c>
      <c r="C76" s="30">
        <f t="shared" ca="1" si="15"/>
        <v>150</v>
      </c>
      <c r="D76" s="30">
        <f t="shared" si="16"/>
        <v>0</v>
      </c>
      <c r="E76" s="36">
        <f t="shared" si="17"/>
        <v>0</v>
      </c>
      <c r="F76" s="30">
        <f t="shared" si="17"/>
        <v>1</v>
      </c>
      <c r="G76" s="30">
        <f t="shared" si="17"/>
        <v>0</v>
      </c>
      <c r="H76" s="36">
        <f t="shared" si="18"/>
        <v>0</v>
      </c>
      <c r="I76" s="30">
        <f t="shared" si="18"/>
        <v>0</v>
      </c>
      <c r="J76" s="30">
        <f t="shared" si="18"/>
        <v>0</v>
      </c>
      <c r="K76" s="31">
        <f t="shared" si="18"/>
        <v>0</v>
      </c>
      <c r="L76" s="36">
        <f t="shared" si="19"/>
        <v>1</v>
      </c>
      <c r="M76" s="30">
        <f t="shared" si="19"/>
        <v>0</v>
      </c>
      <c r="N76" s="30">
        <f t="shared" si="19"/>
        <v>0</v>
      </c>
      <c r="O76" s="30">
        <f t="shared" si="19"/>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19"/>
        <v>0</v>
      </c>
      <c r="O77" s="29">
        <f t="shared" si="19"/>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19"/>
        <v>0</v>
      </c>
      <c r="O78" s="30">
        <f t="shared" si="19"/>
        <v>0</v>
      </c>
    </row>
    <row r="79" spans="1:31" x14ac:dyDescent="0.25">
      <c r="A79" s="1" t="s">
        <v>656</v>
      </c>
      <c r="B79" s="35">
        <f t="shared" si="14"/>
        <v>1</v>
      </c>
      <c r="C79" s="29">
        <f t="shared" si="15"/>
        <v>0</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19"/>
        <v>0</v>
      </c>
      <c r="O79" s="29">
        <f t="shared" si="19"/>
        <v>0</v>
      </c>
    </row>
    <row r="80" spans="1:31" x14ac:dyDescent="0.25">
      <c r="A80" s="2" t="s">
        <v>5</v>
      </c>
      <c r="B80" s="36">
        <f t="shared" si="14"/>
        <v>3</v>
      </c>
      <c r="C80" s="30">
        <f t="shared" ca="1" si="15"/>
        <v>34.666666666666664</v>
      </c>
      <c r="D80" s="30">
        <f t="shared" si="16"/>
        <v>0</v>
      </c>
      <c r="E80" s="36">
        <f t="shared" si="17"/>
        <v>1</v>
      </c>
      <c r="F80" s="30">
        <f t="shared" si="17"/>
        <v>2</v>
      </c>
      <c r="G80" s="30">
        <f t="shared" si="17"/>
        <v>0</v>
      </c>
      <c r="H80" s="36">
        <f t="shared" si="18"/>
        <v>0</v>
      </c>
      <c r="I80" s="30">
        <f t="shared" si="18"/>
        <v>0</v>
      </c>
      <c r="J80" s="30">
        <f t="shared" si="18"/>
        <v>0</v>
      </c>
      <c r="K80" s="31">
        <f t="shared" si="18"/>
        <v>0</v>
      </c>
      <c r="L80" s="36">
        <f t="shared" si="19"/>
        <v>0</v>
      </c>
      <c r="M80" s="30">
        <f t="shared" si="19"/>
        <v>0</v>
      </c>
      <c r="N80" s="30">
        <f t="shared" si="19"/>
        <v>2</v>
      </c>
      <c r="O80" s="30">
        <f t="shared" si="19"/>
        <v>0</v>
      </c>
    </row>
    <row r="81" spans="1:20" x14ac:dyDescent="0.25">
      <c r="A81" s="1" t="s">
        <v>657</v>
      </c>
      <c r="B81" s="35">
        <f t="shared" si="14"/>
        <v>27</v>
      </c>
      <c r="C81" s="29" t="e">
        <f t="shared" ca="1" si="15"/>
        <v>#VALUE!</v>
      </c>
      <c r="D81" s="29">
        <f t="shared" si="16"/>
        <v>0</v>
      </c>
      <c r="E81" s="35">
        <f t="shared" si="17"/>
        <v>18</v>
      </c>
      <c r="F81" s="29">
        <f t="shared" si="17"/>
        <v>9</v>
      </c>
      <c r="G81" s="29">
        <f t="shared" si="17"/>
        <v>0</v>
      </c>
      <c r="H81" s="35">
        <f t="shared" si="18"/>
        <v>0</v>
      </c>
      <c r="I81" s="29">
        <f t="shared" si="18"/>
        <v>0</v>
      </c>
      <c r="J81" s="29">
        <f t="shared" si="18"/>
        <v>0</v>
      </c>
      <c r="K81" s="51">
        <f t="shared" si="18"/>
        <v>0</v>
      </c>
      <c r="L81" s="35">
        <f t="shared" si="19"/>
        <v>10</v>
      </c>
      <c r="M81" s="29">
        <f t="shared" si="19"/>
        <v>1</v>
      </c>
      <c r="N81" s="29">
        <f t="shared" si="19"/>
        <v>2</v>
      </c>
      <c r="O81" s="29">
        <f t="shared" si="19"/>
        <v>0</v>
      </c>
    </row>
    <row r="82" spans="1:20" x14ac:dyDescent="0.25">
      <c r="A82" s="28" t="s">
        <v>615</v>
      </c>
      <c r="B82" s="39">
        <f>SUM(B73:B81)</f>
        <v>36</v>
      </c>
      <c r="C82" s="43" t="e">
        <f ca="1">IF(B82=0, "", SUM(C73:C81) / B82)</f>
        <v>#VALUE!</v>
      </c>
      <c r="D82" s="43">
        <f t="shared" ref="D82" si="20">SUM(D73:D81)</f>
        <v>0</v>
      </c>
      <c r="E82" s="39">
        <f t="shared" ref="E82:O82" si="21">SUM(E73:E81)</f>
        <v>22</v>
      </c>
      <c r="F82" s="43">
        <f t="shared" si="21"/>
        <v>13</v>
      </c>
      <c r="G82" s="43">
        <f t="shared" si="21"/>
        <v>0</v>
      </c>
      <c r="H82" s="39">
        <f t="shared" si="21"/>
        <v>0</v>
      </c>
      <c r="I82" s="43">
        <f t="shared" si="21"/>
        <v>0</v>
      </c>
      <c r="J82" s="43">
        <f t="shared" si="21"/>
        <v>0</v>
      </c>
      <c r="K82" s="43">
        <f t="shared" si="21"/>
        <v>0</v>
      </c>
      <c r="L82" s="39">
        <f t="shared" si="21"/>
        <v>12</v>
      </c>
      <c r="M82" s="43">
        <f t="shared" si="21"/>
        <v>2</v>
      </c>
      <c r="N82" s="43">
        <f t="shared" si="21"/>
        <v>4</v>
      </c>
      <c r="O82" s="43">
        <f t="shared" si="21"/>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9" t="str">
        <f>$B$8&amp;": Cases Closed, All Allegations"</f>
        <v>Q4: Cases Closed, All Allegations</v>
      </c>
      <c r="B86" s="159"/>
      <c r="C86" s="159"/>
      <c r="D86" s="159"/>
      <c r="E86" s="159"/>
      <c r="F86" s="159"/>
      <c r="G86" s="159"/>
      <c r="H86" s="159"/>
      <c r="I86" s="159"/>
      <c r="J86" s="159"/>
      <c r="K86" s="159"/>
      <c r="L86" s="159"/>
      <c r="M86" s="159"/>
      <c r="N86" s="159"/>
      <c r="O86" s="159"/>
      <c r="P86" s="159"/>
      <c r="Q86" s="159"/>
      <c r="R86" s="50"/>
      <c r="S86" s="50"/>
      <c r="T86" s="50"/>
    </row>
    <row r="87" spans="1:20" ht="14.65" customHeight="1" x14ac:dyDescent="0.35">
      <c r="A87" s="159"/>
      <c r="B87" s="159"/>
      <c r="C87" s="159"/>
      <c r="D87" s="159"/>
      <c r="E87" s="159"/>
      <c r="F87" s="159"/>
      <c r="G87" s="159"/>
      <c r="H87" s="159"/>
      <c r="I87" s="159"/>
      <c r="J87" s="159"/>
      <c r="K87" s="159"/>
      <c r="L87" s="159"/>
      <c r="M87" s="159"/>
      <c r="N87" s="159"/>
      <c r="O87" s="159"/>
      <c r="P87" s="159"/>
      <c r="Q87" s="159"/>
      <c r="R87" s="50"/>
      <c r="S87" s="50"/>
      <c r="T87" s="50"/>
    </row>
    <row r="88" spans="1:20" ht="14.25" customHeight="1" x14ac:dyDescent="0.25">
      <c r="A88" s="172" t="s">
        <v>616</v>
      </c>
      <c r="B88" s="172"/>
      <c r="C88" s="172"/>
      <c r="D88" s="172"/>
      <c r="E88" s="172"/>
      <c r="F88" s="172"/>
      <c r="G88" s="172"/>
      <c r="H88" s="172"/>
      <c r="I88" s="172"/>
      <c r="J88" s="172"/>
      <c r="K88" s="172"/>
      <c r="L88" s="172"/>
      <c r="M88" s="172"/>
      <c r="N88" s="189" t="s">
        <v>33</v>
      </c>
      <c r="O88" s="189"/>
      <c r="P88" s="248" t="str">
        <f>'Start Here'!C$13</f>
        <v>Trenton Police Department</v>
      </c>
      <c r="Q88" s="248"/>
    </row>
    <row r="89" spans="1:20" ht="14.65" customHeight="1" x14ac:dyDescent="0.25">
      <c r="A89" s="172"/>
      <c r="B89" s="172"/>
      <c r="C89" s="172"/>
      <c r="D89" s="172"/>
      <c r="E89" s="172"/>
      <c r="F89" s="172"/>
      <c r="G89" s="172"/>
      <c r="H89" s="172"/>
      <c r="I89" s="172"/>
      <c r="J89" s="172"/>
      <c r="K89" s="172"/>
      <c r="L89" s="172"/>
      <c r="M89" s="172"/>
      <c r="N89" s="189" t="s">
        <v>34</v>
      </c>
      <c r="O89" s="189"/>
      <c r="P89" s="12">
        <f>'Start Here'!$C$16</f>
        <v>2024</v>
      </c>
    </row>
    <row r="90" spans="1:20" ht="15" customHeight="1" x14ac:dyDescent="0.25">
      <c r="A90" s="167" t="s">
        <v>713</v>
      </c>
      <c r="B90" s="167" t="s">
        <v>617</v>
      </c>
      <c r="C90" s="179"/>
      <c r="D90" s="181" t="s">
        <v>735</v>
      </c>
      <c r="E90" s="160"/>
      <c r="F90" s="160"/>
      <c r="G90" s="160"/>
      <c r="H90" s="160"/>
      <c r="I90" s="160"/>
      <c r="J90" s="160"/>
      <c r="K90" s="160"/>
      <c r="L90" s="182"/>
      <c r="M90" s="167" t="s">
        <v>618</v>
      </c>
    </row>
    <row r="91" spans="1:20" ht="51.75" customHeight="1" x14ac:dyDescent="0.25">
      <c r="A91" s="178"/>
      <c r="B91" s="178"/>
      <c r="C91" s="180"/>
      <c r="D91" s="52" t="s">
        <v>11</v>
      </c>
      <c r="E91" s="52" t="s">
        <v>10</v>
      </c>
      <c r="F91" s="52" t="s">
        <v>9</v>
      </c>
      <c r="G91" s="52" t="s">
        <v>8</v>
      </c>
      <c r="H91" s="52" t="s">
        <v>719</v>
      </c>
      <c r="I91" s="52" t="s">
        <v>6</v>
      </c>
      <c r="J91" s="52" t="s">
        <v>5</v>
      </c>
      <c r="K91" s="52" t="s">
        <v>4</v>
      </c>
      <c r="L91" s="54" t="s">
        <v>712</v>
      </c>
      <c r="M91" s="178"/>
      <c r="R91" s="7"/>
    </row>
    <row r="92" spans="1:20" ht="15" customHeight="1" x14ac:dyDescent="0.25">
      <c r="A92" s="63" t="s">
        <v>658</v>
      </c>
      <c r="B92" s="183">
        <f t="shared" ref="B92:B100" si="22">COUNTIFS(PendingMSO, $A92, PendingCloseDate, "&gt;="&amp;$B$9, PendingCloseDate, "&lt;="&amp;$B$10, PendingStatus, "Closed")+COUNTIFS(OpenedMSO, $A92, OpenedCloseDate, "&gt;="&amp;$B$9, OpenedCloseDate,"&lt;="&amp;$B$10, OpenedStatus, "Closed")</f>
        <v>1</v>
      </c>
      <c r="C92" s="184"/>
      <c r="D92" s="29">
        <f t="shared" ref="D92:L100" si="23">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3"/>
        <v>0</v>
      </c>
      <c r="F92" s="29">
        <f t="shared" si="23"/>
        <v>0</v>
      </c>
      <c r="G92" s="29">
        <f t="shared" si="23"/>
        <v>0</v>
      </c>
      <c r="H92" s="29">
        <f t="shared" si="23"/>
        <v>0</v>
      </c>
      <c r="I92" s="29">
        <f t="shared" si="23"/>
        <v>0</v>
      </c>
      <c r="J92" s="29">
        <f t="shared" si="23"/>
        <v>0</v>
      </c>
      <c r="K92" s="29">
        <f t="shared" si="23"/>
        <v>0</v>
      </c>
      <c r="L92" s="51">
        <f t="shared" si="23"/>
        <v>1</v>
      </c>
      <c r="M92" s="69">
        <f t="shared" ref="M92:M100" si="24">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5">
        <f t="shared" si="22"/>
        <v>2</v>
      </c>
      <c r="C93" s="186"/>
      <c r="D93" s="30">
        <f t="shared" si="23"/>
        <v>0</v>
      </c>
      <c r="E93" s="30">
        <f t="shared" si="23"/>
        <v>0</v>
      </c>
      <c r="F93" s="30">
        <f t="shared" si="23"/>
        <v>0</v>
      </c>
      <c r="G93" s="30">
        <f t="shared" si="23"/>
        <v>0</v>
      </c>
      <c r="H93" s="30">
        <f t="shared" si="23"/>
        <v>0</v>
      </c>
      <c r="I93" s="30">
        <f t="shared" si="23"/>
        <v>0</v>
      </c>
      <c r="J93" s="30">
        <f t="shared" si="23"/>
        <v>0</v>
      </c>
      <c r="K93" s="30">
        <f t="shared" si="23"/>
        <v>0</v>
      </c>
      <c r="L93" s="31">
        <f t="shared" si="23"/>
        <v>0</v>
      </c>
      <c r="M93" s="70">
        <f t="shared" si="24"/>
        <v>2</v>
      </c>
      <c r="R93" s="1"/>
    </row>
    <row r="94" spans="1:20" ht="15" customHeight="1" x14ac:dyDescent="0.25">
      <c r="A94" s="33" t="s">
        <v>652</v>
      </c>
      <c r="B94" s="161">
        <f t="shared" si="22"/>
        <v>1</v>
      </c>
      <c r="C94" s="175"/>
      <c r="D94" s="29">
        <f t="shared" si="23"/>
        <v>0</v>
      </c>
      <c r="E94" s="29">
        <f t="shared" si="23"/>
        <v>0</v>
      </c>
      <c r="F94" s="29">
        <f t="shared" si="23"/>
        <v>0</v>
      </c>
      <c r="G94" s="29">
        <f t="shared" si="23"/>
        <v>0</v>
      </c>
      <c r="H94" s="29">
        <f t="shared" si="23"/>
        <v>0</v>
      </c>
      <c r="I94" s="29">
        <f t="shared" si="23"/>
        <v>0</v>
      </c>
      <c r="J94" s="29">
        <f t="shared" si="23"/>
        <v>0</v>
      </c>
      <c r="K94" s="29">
        <f t="shared" si="23"/>
        <v>0</v>
      </c>
      <c r="L94" s="51">
        <f t="shared" si="23"/>
        <v>0</v>
      </c>
      <c r="M94" s="69">
        <f t="shared" si="24"/>
        <v>1</v>
      </c>
      <c r="R94" s="34"/>
    </row>
    <row r="95" spans="1:20" ht="15" customHeight="1" x14ac:dyDescent="0.25">
      <c r="A95" s="32" t="s">
        <v>653</v>
      </c>
      <c r="B95" s="185">
        <f t="shared" si="22"/>
        <v>1</v>
      </c>
      <c r="C95" s="186"/>
      <c r="D95" s="30">
        <f t="shared" si="23"/>
        <v>0</v>
      </c>
      <c r="E95" s="30">
        <f t="shared" si="23"/>
        <v>0</v>
      </c>
      <c r="F95" s="30">
        <f t="shared" si="23"/>
        <v>0</v>
      </c>
      <c r="G95" s="30">
        <f t="shared" si="23"/>
        <v>0</v>
      </c>
      <c r="H95" s="30">
        <f t="shared" si="23"/>
        <v>0</v>
      </c>
      <c r="I95" s="30">
        <f t="shared" si="23"/>
        <v>0</v>
      </c>
      <c r="J95" s="30">
        <f t="shared" si="23"/>
        <v>0</v>
      </c>
      <c r="K95" s="30">
        <f t="shared" si="23"/>
        <v>0</v>
      </c>
      <c r="L95" s="31">
        <f t="shared" si="23"/>
        <v>0</v>
      </c>
      <c r="M95" s="70">
        <f t="shared" si="24"/>
        <v>1</v>
      </c>
      <c r="R95" s="1"/>
    </row>
    <row r="96" spans="1:20" x14ac:dyDescent="0.25">
      <c r="A96" s="33" t="s">
        <v>654</v>
      </c>
      <c r="B96" s="161">
        <f t="shared" si="22"/>
        <v>0</v>
      </c>
      <c r="C96" s="175"/>
      <c r="D96" s="29">
        <f t="shared" si="23"/>
        <v>0</v>
      </c>
      <c r="E96" s="29">
        <f t="shared" si="23"/>
        <v>0</v>
      </c>
      <c r="F96" s="29">
        <f t="shared" si="23"/>
        <v>0</v>
      </c>
      <c r="G96" s="29">
        <f t="shared" si="23"/>
        <v>0</v>
      </c>
      <c r="H96" s="29">
        <f t="shared" si="23"/>
        <v>0</v>
      </c>
      <c r="I96" s="29">
        <f t="shared" si="23"/>
        <v>0</v>
      </c>
      <c r="J96" s="29">
        <f t="shared" si="23"/>
        <v>0</v>
      </c>
      <c r="K96" s="29">
        <f t="shared" si="23"/>
        <v>0</v>
      </c>
      <c r="L96" s="51">
        <f t="shared" si="23"/>
        <v>0</v>
      </c>
      <c r="M96" s="69">
        <f t="shared" si="24"/>
        <v>0</v>
      </c>
    </row>
    <row r="97" spans="1:19" x14ac:dyDescent="0.25">
      <c r="A97" s="32" t="s">
        <v>655</v>
      </c>
      <c r="B97" s="185">
        <f t="shared" si="22"/>
        <v>0</v>
      </c>
      <c r="C97" s="186"/>
      <c r="D97" s="30">
        <f t="shared" si="23"/>
        <v>0</v>
      </c>
      <c r="E97" s="30">
        <f t="shared" si="23"/>
        <v>0</v>
      </c>
      <c r="F97" s="30">
        <f t="shared" si="23"/>
        <v>0</v>
      </c>
      <c r="G97" s="30">
        <f t="shared" si="23"/>
        <v>0</v>
      </c>
      <c r="H97" s="30">
        <f t="shared" si="23"/>
        <v>0</v>
      </c>
      <c r="I97" s="30">
        <f t="shared" si="23"/>
        <v>0</v>
      </c>
      <c r="J97" s="30">
        <f t="shared" si="23"/>
        <v>0</v>
      </c>
      <c r="K97" s="30">
        <f t="shared" si="23"/>
        <v>0</v>
      </c>
      <c r="L97" s="31">
        <f t="shared" si="23"/>
        <v>0</v>
      </c>
      <c r="M97" s="70">
        <f t="shared" si="24"/>
        <v>0</v>
      </c>
    </row>
    <row r="98" spans="1:19" x14ac:dyDescent="0.25">
      <c r="A98" s="33" t="s">
        <v>656</v>
      </c>
      <c r="B98" s="161">
        <f t="shared" si="22"/>
        <v>1</v>
      </c>
      <c r="C98" s="175"/>
      <c r="D98" s="29">
        <f t="shared" si="23"/>
        <v>0</v>
      </c>
      <c r="E98" s="29">
        <f t="shared" si="23"/>
        <v>0</v>
      </c>
      <c r="F98" s="29">
        <f t="shared" si="23"/>
        <v>0</v>
      </c>
      <c r="G98" s="29">
        <f t="shared" si="23"/>
        <v>0</v>
      </c>
      <c r="H98" s="29">
        <f t="shared" si="23"/>
        <v>0</v>
      </c>
      <c r="I98" s="29">
        <f t="shared" si="23"/>
        <v>0</v>
      </c>
      <c r="J98" s="29">
        <f t="shared" si="23"/>
        <v>0</v>
      </c>
      <c r="K98" s="29">
        <f t="shared" si="23"/>
        <v>0</v>
      </c>
      <c r="L98" s="51">
        <f t="shared" si="23"/>
        <v>0</v>
      </c>
      <c r="M98" s="69">
        <f t="shared" si="24"/>
        <v>1</v>
      </c>
    </row>
    <row r="99" spans="1:19" ht="14.45" customHeight="1" x14ac:dyDescent="0.25">
      <c r="A99" s="32" t="s">
        <v>5</v>
      </c>
      <c r="B99" s="185">
        <f t="shared" si="22"/>
        <v>3</v>
      </c>
      <c r="C99" s="186"/>
      <c r="D99" s="30">
        <f t="shared" si="23"/>
        <v>0</v>
      </c>
      <c r="E99" s="30">
        <f t="shared" si="23"/>
        <v>0</v>
      </c>
      <c r="F99" s="30">
        <f t="shared" si="23"/>
        <v>0</v>
      </c>
      <c r="G99" s="30">
        <f t="shared" si="23"/>
        <v>0</v>
      </c>
      <c r="H99" s="30">
        <f t="shared" si="23"/>
        <v>0</v>
      </c>
      <c r="I99" s="30">
        <f t="shared" si="23"/>
        <v>0</v>
      </c>
      <c r="J99" s="30">
        <f t="shared" si="23"/>
        <v>0</v>
      </c>
      <c r="K99" s="30">
        <f t="shared" si="23"/>
        <v>0</v>
      </c>
      <c r="L99" s="31">
        <f t="shared" si="23"/>
        <v>0</v>
      </c>
      <c r="M99" s="70">
        <f t="shared" si="24"/>
        <v>3</v>
      </c>
    </row>
    <row r="100" spans="1:19" x14ac:dyDescent="0.25">
      <c r="A100" s="38" t="s">
        <v>657</v>
      </c>
      <c r="B100" s="176">
        <f t="shared" si="22"/>
        <v>27</v>
      </c>
      <c r="C100" s="177"/>
      <c r="D100" s="66">
        <f t="shared" si="23"/>
        <v>0</v>
      </c>
      <c r="E100" s="66">
        <f t="shared" si="23"/>
        <v>0</v>
      </c>
      <c r="F100" s="66">
        <f t="shared" si="23"/>
        <v>0</v>
      </c>
      <c r="G100" s="66">
        <f t="shared" si="23"/>
        <v>0</v>
      </c>
      <c r="H100" s="66">
        <f t="shared" si="23"/>
        <v>0</v>
      </c>
      <c r="I100" s="66">
        <f t="shared" si="23"/>
        <v>0</v>
      </c>
      <c r="J100" s="66">
        <f t="shared" si="23"/>
        <v>0</v>
      </c>
      <c r="K100" s="66">
        <f t="shared" si="23"/>
        <v>0</v>
      </c>
      <c r="L100" s="37">
        <f t="shared" si="23"/>
        <v>11</v>
      </c>
      <c r="M100" s="55">
        <f t="shared" si="24"/>
        <v>14</v>
      </c>
    </row>
    <row r="101" spans="1:19" x14ac:dyDescent="0.25">
      <c r="A101" s="32" t="s">
        <v>615</v>
      </c>
      <c r="B101" s="185">
        <f>SUM(B92:C100)</f>
        <v>36</v>
      </c>
      <c r="C101" s="185"/>
      <c r="D101" s="39">
        <f>SUM(D92:D100)</f>
        <v>0</v>
      </c>
      <c r="E101" s="43">
        <f t="shared" ref="E101:L101" si="25">SUM(E92:E100)</f>
        <v>0</v>
      </c>
      <c r="F101" s="43">
        <f t="shared" si="25"/>
        <v>0</v>
      </c>
      <c r="G101" s="43">
        <f t="shared" si="25"/>
        <v>0</v>
      </c>
      <c r="H101" s="43">
        <f t="shared" si="25"/>
        <v>0</v>
      </c>
      <c r="I101" s="43">
        <f t="shared" si="25"/>
        <v>0</v>
      </c>
      <c r="J101" s="43">
        <f t="shared" si="25"/>
        <v>0</v>
      </c>
      <c r="K101" s="43">
        <f t="shared" si="25"/>
        <v>0</v>
      </c>
      <c r="L101" s="43">
        <f t="shared" si="25"/>
        <v>12</v>
      </c>
      <c r="M101" s="39">
        <f>SUM(M92:N100)</f>
        <v>22</v>
      </c>
    </row>
    <row r="102" spans="1:19" x14ac:dyDescent="0.25">
      <c r="A102" s="187" t="s">
        <v>717</v>
      </c>
      <c r="B102" s="187"/>
      <c r="C102" s="187"/>
      <c r="D102" s="187"/>
      <c r="E102" s="187"/>
      <c r="F102" s="187"/>
      <c r="G102" s="187"/>
      <c r="H102" s="187"/>
      <c r="I102" s="187"/>
      <c r="J102" s="187"/>
      <c r="K102" s="187"/>
      <c r="L102" s="187"/>
      <c r="M102" s="187"/>
      <c r="N102" s="187"/>
      <c r="O102" s="187"/>
      <c r="P102" s="187"/>
      <c r="Q102" s="187"/>
    </row>
    <row r="103" spans="1:19" x14ac:dyDescent="0.25">
      <c r="A103" s="187" t="s">
        <v>718</v>
      </c>
      <c r="B103" s="187"/>
      <c r="C103" s="187"/>
      <c r="D103" s="187"/>
      <c r="E103" s="187"/>
      <c r="F103" s="187"/>
      <c r="G103" s="187"/>
      <c r="H103" s="187"/>
      <c r="I103" s="187"/>
      <c r="J103" s="187"/>
      <c r="K103" s="187"/>
      <c r="L103" s="187"/>
      <c r="M103" s="187"/>
      <c r="N103" s="187"/>
      <c r="O103" s="187"/>
      <c r="P103" s="187"/>
      <c r="Q103" s="187"/>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90" t="s">
        <v>645</v>
      </c>
      <c r="C106" s="190"/>
      <c r="D106" s="190"/>
      <c r="E106" s="191" t="s">
        <v>635</v>
      </c>
      <c r="F106" s="190"/>
      <c r="G106" s="190"/>
      <c r="H106" s="191" t="s">
        <v>631</v>
      </c>
      <c r="I106" s="190"/>
      <c r="J106" s="192"/>
      <c r="K106" s="241" t="s">
        <v>730</v>
      </c>
      <c r="L106" s="241"/>
    </row>
    <row r="107" spans="1:19" ht="30.75" customHeight="1" x14ac:dyDescent="0.25">
      <c r="B107" s="173" t="s">
        <v>25</v>
      </c>
      <c r="C107" s="174"/>
      <c r="D107" s="174"/>
      <c r="E107" s="173" t="s">
        <v>25</v>
      </c>
      <c r="F107" s="174"/>
      <c r="G107" s="174"/>
      <c r="H107" s="49"/>
      <c r="I107" s="137" t="s">
        <v>25</v>
      </c>
      <c r="J107" s="68"/>
      <c r="K107" s="243" t="s">
        <v>637</v>
      </c>
      <c r="L107" s="244"/>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6">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6"/>
        <v>0</v>
      </c>
      <c r="D109" s="29">
        <f t="shared" si="26"/>
        <v>0</v>
      </c>
      <c r="E109" s="35" t="str">
        <f t="shared" ref="E109:E117" si="27">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8">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9">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0">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0"/>
        <v>0</v>
      </c>
      <c r="J109" s="29">
        <f t="shared" si="30"/>
        <v>0</v>
      </c>
      <c r="K109" s="41">
        <f t="shared" ref="K109:K117" ca="1" si="31">IF(B92-M92 = 0, "", (SUMIFS(PendingLengthOfCase, PendingMSO,$A109, PendingInternalDisposition, "Sustained", PendingCloseDate, "&gt;="&amp;$B$9, PendingCloseDate, "&lt;="&amp;$B$10) + SUMIFS(OpenedLengthOfCase, OpenedMSO,$A109, OpenedInternalDisposition, "Sustained", OpenedCloseDate, "&gt;="&amp;$B$9, OpenedCloseDate, "&lt;="&amp;$B$10)) / ($B92-$M92))</f>
        <v>258</v>
      </c>
      <c r="L109" s="42" t="str">
        <f t="shared" ref="L109:L117" si="32">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6"/>
        <v>0</v>
      </c>
      <c r="C110" s="30">
        <f t="shared" si="26"/>
        <v>0</v>
      </c>
      <c r="D110" s="30">
        <f t="shared" si="26"/>
        <v>0</v>
      </c>
      <c r="E110" s="36" t="str">
        <f t="shared" si="27"/>
        <v/>
      </c>
      <c r="F110" s="30" t="str">
        <f t="shared" si="28"/>
        <v/>
      </c>
      <c r="G110" s="30" t="str">
        <f t="shared" si="29"/>
        <v/>
      </c>
      <c r="H110" s="36">
        <f t="shared" si="30"/>
        <v>0</v>
      </c>
      <c r="I110" s="30">
        <f t="shared" si="30"/>
        <v>0</v>
      </c>
      <c r="J110" s="30">
        <f t="shared" si="30"/>
        <v>0</v>
      </c>
      <c r="K110" s="36" t="str">
        <f t="shared" si="31"/>
        <v/>
      </c>
      <c r="L110" s="30">
        <f t="shared" ca="1" si="32"/>
        <v>38.5</v>
      </c>
    </row>
    <row r="111" spans="1:19" ht="15" customHeight="1" x14ac:dyDescent="0.25">
      <c r="A111" s="62" t="s">
        <v>652</v>
      </c>
      <c r="B111" s="29">
        <f t="shared" si="26"/>
        <v>0</v>
      </c>
      <c r="C111" s="29">
        <f t="shared" si="26"/>
        <v>0</v>
      </c>
      <c r="D111" s="29">
        <f t="shared" si="26"/>
        <v>0</v>
      </c>
      <c r="E111" s="35" t="str">
        <f t="shared" si="27"/>
        <v/>
      </c>
      <c r="F111" s="29" t="str">
        <f t="shared" si="28"/>
        <v/>
      </c>
      <c r="G111" s="29" t="str">
        <f t="shared" si="29"/>
        <v/>
      </c>
      <c r="H111" s="35">
        <f t="shared" si="30"/>
        <v>0</v>
      </c>
      <c r="I111" s="29">
        <f t="shared" si="30"/>
        <v>0</v>
      </c>
      <c r="J111" s="29">
        <f t="shared" si="30"/>
        <v>0</v>
      </c>
      <c r="K111" s="35" t="str">
        <f t="shared" si="31"/>
        <v/>
      </c>
      <c r="L111" s="29">
        <f t="shared" ca="1" si="32"/>
        <v>211</v>
      </c>
    </row>
    <row r="112" spans="1:19" ht="15" customHeight="1" x14ac:dyDescent="0.25">
      <c r="A112" s="61" t="s">
        <v>653</v>
      </c>
      <c r="B112" s="30">
        <f t="shared" si="26"/>
        <v>0</v>
      </c>
      <c r="C112" s="30">
        <f t="shared" si="26"/>
        <v>0</v>
      </c>
      <c r="D112" s="30">
        <f t="shared" si="26"/>
        <v>0</v>
      </c>
      <c r="E112" s="36" t="str">
        <f t="shared" si="27"/>
        <v/>
      </c>
      <c r="F112" s="30" t="str">
        <f t="shared" si="28"/>
        <v/>
      </c>
      <c r="G112" s="30" t="str">
        <f t="shared" si="29"/>
        <v/>
      </c>
      <c r="H112" s="36">
        <f t="shared" si="30"/>
        <v>0</v>
      </c>
      <c r="I112" s="30">
        <f t="shared" si="30"/>
        <v>0</v>
      </c>
      <c r="J112" s="30">
        <f t="shared" si="30"/>
        <v>0</v>
      </c>
      <c r="K112" s="36" t="str">
        <f t="shared" si="31"/>
        <v/>
      </c>
      <c r="L112" s="30">
        <f t="shared" ca="1" si="32"/>
        <v>150</v>
      </c>
    </row>
    <row r="113" spans="1:17" ht="15" customHeight="1" x14ac:dyDescent="0.25">
      <c r="A113" s="62" t="s">
        <v>654</v>
      </c>
      <c r="B113" s="29">
        <f t="shared" si="26"/>
        <v>0</v>
      </c>
      <c r="C113" s="29">
        <f t="shared" si="26"/>
        <v>0</v>
      </c>
      <c r="D113" s="29">
        <f t="shared" si="26"/>
        <v>0</v>
      </c>
      <c r="E113" s="35" t="str">
        <f t="shared" si="27"/>
        <v/>
      </c>
      <c r="F113" s="29" t="str">
        <f t="shared" si="28"/>
        <v/>
      </c>
      <c r="G113" s="29" t="str">
        <f t="shared" si="29"/>
        <v/>
      </c>
      <c r="H113" s="35">
        <f t="shared" si="30"/>
        <v>0</v>
      </c>
      <c r="I113" s="29">
        <f t="shared" si="30"/>
        <v>0</v>
      </c>
      <c r="J113" s="29">
        <f t="shared" si="30"/>
        <v>0</v>
      </c>
      <c r="K113" s="35" t="str">
        <f t="shared" si="31"/>
        <v/>
      </c>
      <c r="L113" s="29" t="str">
        <f t="shared" si="32"/>
        <v/>
      </c>
    </row>
    <row r="114" spans="1:17" x14ac:dyDescent="0.25">
      <c r="A114" s="61" t="s">
        <v>655</v>
      </c>
      <c r="B114" s="30">
        <f t="shared" si="26"/>
        <v>0</v>
      </c>
      <c r="C114" s="30">
        <f t="shared" si="26"/>
        <v>0</v>
      </c>
      <c r="D114" s="30">
        <f t="shared" si="26"/>
        <v>0</v>
      </c>
      <c r="E114" s="36" t="str">
        <f t="shared" si="27"/>
        <v/>
      </c>
      <c r="F114" s="30" t="str">
        <f t="shared" si="28"/>
        <v/>
      </c>
      <c r="G114" s="30" t="str">
        <f t="shared" si="29"/>
        <v/>
      </c>
      <c r="H114" s="36">
        <f t="shared" si="30"/>
        <v>0</v>
      </c>
      <c r="I114" s="30">
        <f t="shared" si="30"/>
        <v>0</v>
      </c>
      <c r="J114" s="30">
        <f t="shared" si="30"/>
        <v>0</v>
      </c>
      <c r="K114" s="36" t="str">
        <f t="shared" si="31"/>
        <v/>
      </c>
      <c r="L114" s="30" t="str">
        <f t="shared" si="32"/>
        <v/>
      </c>
    </row>
    <row r="115" spans="1:17" x14ac:dyDescent="0.25">
      <c r="A115" s="62" t="s">
        <v>656</v>
      </c>
      <c r="B115" s="29">
        <f t="shared" si="26"/>
        <v>0</v>
      </c>
      <c r="C115" s="29">
        <f t="shared" si="26"/>
        <v>0</v>
      </c>
      <c r="D115" s="29">
        <f t="shared" si="26"/>
        <v>0</v>
      </c>
      <c r="E115" s="35" t="str">
        <f t="shared" si="27"/>
        <v/>
      </c>
      <c r="F115" s="29" t="str">
        <f t="shared" si="28"/>
        <v/>
      </c>
      <c r="G115" s="29" t="str">
        <f t="shared" si="29"/>
        <v/>
      </c>
      <c r="H115" s="35">
        <f t="shared" si="30"/>
        <v>0</v>
      </c>
      <c r="I115" s="29">
        <f t="shared" si="30"/>
        <v>0</v>
      </c>
      <c r="J115" s="29">
        <f t="shared" si="30"/>
        <v>0</v>
      </c>
      <c r="K115" s="35" t="str">
        <f t="shared" si="31"/>
        <v/>
      </c>
      <c r="L115" s="29">
        <f t="shared" si="32"/>
        <v>0</v>
      </c>
    </row>
    <row r="116" spans="1:17" x14ac:dyDescent="0.25">
      <c r="A116" s="61" t="s">
        <v>5</v>
      </c>
      <c r="B116" s="30">
        <f t="shared" si="26"/>
        <v>0</v>
      </c>
      <c r="C116" s="30">
        <f t="shared" si="26"/>
        <v>0</v>
      </c>
      <c r="D116" s="30">
        <f t="shared" si="26"/>
        <v>0</v>
      </c>
      <c r="E116" s="36" t="str">
        <f t="shared" si="27"/>
        <v/>
      </c>
      <c r="F116" s="30" t="str">
        <f t="shared" si="28"/>
        <v/>
      </c>
      <c r="G116" s="30" t="str">
        <f t="shared" si="29"/>
        <v/>
      </c>
      <c r="H116" s="36">
        <f t="shared" si="30"/>
        <v>0</v>
      </c>
      <c r="I116" s="30">
        <f t="shared" si="30"/>
        <v>0</v>
      </c>
      <c r="J116" s="30">
        <f t="shared" si="30"/>
        <v>0</v>
      </c>
      <c r="K116" s="36" t="str">
        <f t="shared" si="31"/>
        <v/>
      </c>
      <c r="L116" s="30">
        <f t="shared" ca="1" si="32"/>
        <v>34.666666666666664</v>
      </c>
    </row>
    <row r="117" spans="1:17" x14ac:dyDescent="0.25">
      <c r="A117" s="47" t="s">
        <v>657</v>
      </c>
      <c r="B117" s="29">
        <f t="shared" si="26"/>
        <v>12</v>
      </c>
      <c r="C117" s="29">
        <f t="shared" si="26"/>
        <v>0</v>
      </c>
      <c r="D117" s="29">
        <f t="shared" si="26"/>
        <v>0</v>
      </c>
      <c r="E117" s="58">
        <f t="shared" si="27"/>
        <v>2.25</v>
      </c>
      <c r="F117" s="66" t="str">
        <f t="shared" si="28"/>
        <v/>
      </c>
      <c r="G117" s="66" t="str">
        <f t="shared" si="29"/>
        <v/>
      </c>
      <c r="H117" s="35">
        <f t="shared" si="30"/>
        <v>0</v>
      </c>
      <c r="I117" s="29">
        <f t="shared" si="30"/>
        <v>0</v>
      </c>
      <c r="J117" s="29">
        <f t="shared" si="30"/>
        <v>0</v>
      </c>
      <c r="K117" s="35">
        <f t="shared" ca="1" si="31"/>
        <v>116.30769230769231</v>
      </c>
      <c r="L117" s="29" t="e">
        <f t="shared" ca="1" si="32"/>
        <v>#VALUE!</v>
      </c>
    </row>
    <row r="118" spans="1:17" x14ac:dyDescent="0.25">
      <c r="A118" s="71" t="s">
        <v>615</v>
      </c>
      <c r="B118" s="43">
        <f>SUM(B109:B117)</f>
        <v>12</v>
      </c>
      <c r="C118" s="43">
        <f t="shared" ref="C118:D118" si="33">SUM(C109:C117)</f>
        <v>0</v>
      </c>
      <c r="D118" s="43">
        <f t="shared" si="33"/>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2.25</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4">SUM(H109:H117)</f>
        <v>0</v>
      </c>
      <c r="I118" s="43">
        <f t="shared" si="34"/>
        <v>0</v>
      </c>
      <c r="J118" s="43">
        <f t="shared" si="34"/>
        <v>0</v>
      </c>
      <c r="K118" s="59">
        <f ca="1">IF(B101-M101 = 0, "", (SUMIFS(PendingLengthOfCase, PendingInternalDisposition, "Sustained", PendingCloseDate, "&gt;="&amp;$B$9, PendingCloseDate, "&lt;="&amp;$B$10) + SUMIFS(OpenedLengthOfCase, OpenedInternalDisposition, "Sustained", OpenedCloseDate, "&gt;="&amp;$B$9, OpenedCloseDate, "&lt;="&amp;$B$10)) / (B101-M101))</f>
        <v>126.42857142857143</v>
      </c>
      <c r="L118" s="60" t="e">
        <f ca="1">IF(M101=0, "", (SUMIFS(PendingLengthOfCase, PendingInternalDisposition, "&lt;&gt;Sustained", PendingCloseDate, "&gt;="&amp;$B$9, PendingCloseDate, "&lt;="&amp;$B$10) + SUMIFS(OpenedLengthOfCase, OpenedInternalDisposition, "&lt;&gt;Sustained", OpenedCloseDate, "&gt;="&amp;$B$9, OpenedCloseDate, "&lt;="&amp;$B$10)) / M101)</f>
        <v>#VALUE!</v>
      </c>
    </row>
    <row r="120" spans="1:17" x14ac:dyDescent="0.25">
      <c r="A120" s="159" t="str">
        <f>$B$8&amp;": Cases Opened and Closed, Alleged Other Rule Violations"</f>
        <v>Q4: Cases Opened and Closed, Alleged Other Rule Violations</v>
      </c>
      <c r="B120" s="159"/>
      <c r="C120" s="159"/>
      <c r="D120" s="159"/>
      <c r="E120" s="159"/>
      <c r="F120" s="159"/>
      <c r="G120" s="159"/>
      <c r="H120" s="159"/>
      <c r="I120" s="159"/>
      <c r="J120" s="159"/>
      <c r="K120" s="159"/>
      <c r="L120" s="159"/>
      <c r="M120" s="159"/>
      <c r="N120" s="159"/>
      <c r="O120" s="159"/>
      <c r="P120" s="159"/>
      <c r="Q120" s="159"/>
    </row>
    <row r="121" spans="1:17" x14ac:dyDescent="0.25">
      <c r="A121" s="159"/>
      <c r="B121" s="159"/>
      <c r="C121" s="159"/>
      <c r="D121" s="159"/>
      <c r="E121" s="159"/>
      <c r="F121" s="159"/>
      <c r="G121" s="159"/>
      <c r="H121" s="159"/>
      <c r="I121" s="159"/>
      <c r="J121" s="159"/>
      <c r="K121" s="159"/>
      <c r="L121" s="159"/>
      <c r="M121" s="159"/>
      <c r="N121" s="159"/>
      <c r="O121" s="159"/>
      <c r="P121" s="159"/>
      <c r="Q121" s="159"/>
    </row>
    <row r="122" spans="1:17" ht="21" x14ac:dyDescent="0.25">
      <c r="A122" s="172" t="s">
        <v>720</v>
      </c>
      <c r="B122" s="172"/>
      <c r="C122" s="172"/>
      <c r="D122" s="172"/>
      <c r="E122" s="172"/>
      <c r="F122" s="172"/>
      <c r="G122" s="172"/>
      <c r="H122" s="172"/>
      <c r="I122" s="172"/>
      <c r="J122" s="172"/>
      <c r="K122" s="172"/>
      <c r="L122" s="172"/>
      <c r="M122" s="189" t="s">
        <v>33</v>
      </c>
      <c r="N122" s="189"/>
      <c r="O122" s="248" t="str">
        <f>'Start Here'!C$13</f>
        <v>Trenton Police Department</v>
      </c>
      <c r="P122" s="248"/>
      <c r="Q122" s="248"/>
    </row>
    <row r="123" spans="1:17" x14ac:dyDescent="0.25">
      <c r="D123" s="160" t="s">
        <v>25</v>
      </c>
      <c r="E123" s="160"/>
      <c r="F123" s="160"/>
      <c r="G123" s="160"/>
      <c r="H123" s="160"/>
      <c r="I123" s="160"/>
      <c r="J123" s="160"/>
      <c r="K123" s="160"/>
      <c r="L123" s="160"/>
      <c r="M123" s="189" t="s">
        <v>34</v>
      </c>
      <c r="N123" s="189"/>
      <c r="O123" s="12">
        <f>'Start Here'!$C$16</f>
        <v>2024</v>
      </c>
    </row>
    <row r="124" spans="1:17" x14ac:dyDescent="0.25">
      <c r="C124" s="74"/>
      <c r="D124" s="161" t="s">
        <v>757</v>
      </c>
      <c r="E124" s="161"/>
      <c r="F124" s="161"/>
      <c r="G124" s="162" t="s">
        <v>624</v>
      </c>
      <c r="H124" s="161"/>
      <c r="I124" s="161"/>
      <c r="J124" s="157" t="s">
        <v>646</v>
      </c>
      <c r="K124" s="158"/>
      <c r="L124" s="158"/>
    </row>
    <row r="125" spans="1:17" ht="16.5" customHeight="1" x14ac:dyDescent="0.25">
      <c r="A125" s="176" t="s">
        <v>737</v>
      </c>
      <c r="B125" s="176"/>
      <c r="C125" s="177"/>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5">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6">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7">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8">COUNTIFS(OpenedRuleViolation, $A126, OpenedComplaintSource, E$57, OpenedComplaintReceived, "&gt;="&amp;$B$9, OpenedComplaintReceived,"&lt;="&amp;$B$10)</f>
        <v>0</v>
      </c>
      <c r="H126" s="29">
        <f t="shared" ref="H126:H141" si="39">COUNTIFS(OpenedRuleViolation, $A126, OpenedComplaintSource, F$57, OpenedComplaintReceived, "&gt;="&amp;$B$9, OpenedComplaintReceived,"&lt;="&amp;$B$10)</f>
        <v>0</v>
      </c>
      <c r="I126" s="73">
        <f t="shared" ref="I126:I141" si="40">COUNTIFS(OpenedRuleViolation, $A126, OpenedComplaintSource, G$57, OpenedComplaintReceived, "&gt;="&amp;$B$9, OpenedComplaintReceived,"&lt;="&amp;$B$10)</f>
        <v>0</v>
      </c>
      <c r="J126" s="29" t="str">
        <f t="shared" ref="J126:J141" si="41">IF(G126=0,"",(SUMIFS(OpenedNInitial,OpenedRuleViolation,$A126,OpenedComplaintSource,H$57,OpenedComplaintReceived,"&gt;="&amp;$B$9,OpenedComplaintReceived,"&lt;="&amp;$B$10)/G126))</f>
        <v/>
      </c>
      <c r="K126" s="29" t="str">
        <f t="shared" ref="K126:K141" si="42">IF(H126=0,"",(SUMIFS(OpenedNInitial,OpenedRuleViolation,$A126,OpenedComplaintSource,I$57,OpenedComplaintReceived,"&gt;="&amp;$B$9,OpenedComplaintReceived,"&lt;="&amp;$B$10)/H126))</f>
        <v/>
      </c>
      <c r="L126" s="29" t="str">
        <f t="shared" ref="L126:L141" si="43">IF(I126=0,"",(SUMIFS(OpenedNInitial,OpenedRuleViolation,$A126,OpenedComplaintSource,J$57,OpenedComplaintReceived,"&gt;="&amp;$B$9,OpenedComplaintReceived,"&lt;="&amp;$B$10)/I126))</f>
        <v/>
      </c>
    </row>
    <row r="127" spans="1:17" x14ac:dyDescent="0.25">
      <c r="A127" s="2" t="s">
        <v>649</v>
      </c>
      <c r="B127" s="76"/>
      <c r="C127" s="80"/>
      <c r="D127" s="30">
        <f t="shared" si="35"/>
        <v>0</v>
      </c>
      <c r="E127" s="30">
        <f t="shared" si="36"/>
        <v>0</v>
      </c>
      <c r="F127" s="31">
        <f t="shared" si="37"/>
        <v>0</v>
      </c>
      <c r="G127" s="30">
        <f t="shared" si="38"/>
        <v>0</v>
      </c>
      <c r="H127" s="30">
        <f t="shared" si="39"/>
        <v>0</v>
      </c>
      <c r="I127" s="31">
        <f t="shared" si="40"/>
        <v>0</v>
      </c>
      <c r="J127" s="30" t="str">
        <f t="shared" si="41"/>
        <v/>
      </c>
      <c r="K127" s="30" t="str">
        <f t="shared" si="42"/>
        <v/>
      </c>
      <c r="L127" s="30" t="str">
        <f t="shared" si="43"/>
        <v/>
      </c>
      <c r="N127" s="163" t="s">
        <v>721</v>
      </c>
      <c r="O127" s="164"/>
      <c r="P127" s="165"/>
    </row>
    <row r="128" spans="1:17" x14ac:dyDescent="0.25">
      <c r="A128" s="1" t="s">
        <v>650</v>
      </c>
      <c r="C128" s="74"/>
      <c r="D128" s="29">
        <f t="shared" si="35"/>
        <v>0</v>
      </c>
      <c r="E128" s="29">
        <f t="shared" si="36"/>
        <v>0</v>
      </c>
      <c r="F128" s="51">
        <f t="shared" si="37"/>
        <v>0</v>
      </c>
      <c r="G128" s="29">
        <f t="shared" si="38"/>
        <v>0</v>
      </c>
      <c r="H128" s="29">
        <f t="shared" si="39"/>
        <v>0</v>
      </c>
      <c r="I128" s="51">
        <f t="shared" si="40"/>
        <v>0</v>
      </c>
      <c r="J128" s="29" t="str">
        <f t="shared" si="41"/>
        <v/>
      </c>
      <c r="K128" s="29" t="str">
        <f t="shared" si="42"/>
        <v/>
      </c>
      <c r="L128" s="29" t="str">
        <f t="shared" si="43"/>
        <v/>
      </c>
      <c r="N128" s="166"/>
      <c r="O128" s="167"/>
      <c r="P128" s="168"/>
    </row>
    <row r="129" spans="1:23" x14ac:dyDescent="0.25">
      <c r="A129" s="2" t="s">
        <v>688</v>
      </c>
      <c r="B129" s="76"/>
      <c r="C129" s="80"/>
      <c r="D129" s="30">
        <f t="shared" si="35"/>
        <v>0</v>
      </c>
      <c r="E129" s="30">
        <f t="shared" si="36"/>
        <v>0</v>
      </c>
      <c r="F129" s="31">
        <f t="shared" si="37"/>
        <v>0</v>
      </c>
      <c r="G129" s="30">
        <f t="shared" si="38"/>
        <v>0</v>
      </c>
      <c r="H129" s="30">
        <f t="shared" si="39"/>
        <v>0</v>
      </c>
      <c r="I129" s="31">
        <f t="shared" si="40"/>
        <v>0</v>
      </c>
      <c r="J129" s="30" t="str">
        <f t="shared" si="41"/>
        <v/>
      </c>
      <c r="K129" s="30" t="str">
        <f t="shared" si="42"/>
        <v/>
      </c>
      <c r="L129" s="30" t="str">
        <f t="shared" si="43"/>
        <v/>
      </c>
      <c r="N129" s="166"/>
      <c r="O129" s="167"/>
      <c r="P129" s="168"/>
    </row>
    <row r="130" spans="1:23" x14ac:dyDescent="0.25">
      <c r="A130" s="1" t="s">
        <v>661</v>
      </c>
      <c r="C130" s="74"/>
      <c r="D130" s="29">
        <f t="shared" si="35"/>
        <v>0</v>
      </c>
      <c r="E130" s="29">
        <f t="shared" si="36"/>
        <v>1</v>
      </c>
      <c r="F130" s="51">
        <f t="shared" si="37"/>
        <v>0</v>
      </c>
      <c r="G130" s="29">
        <f t="shared" si="38"/>
        <v>1</v>
      </c>
      <c r="H130" s="29">
        <f t="shared" si="39"/>
        <v>0</v>
      </c>
      <c r="I130" s="51">
        <f t="shared" si="40"/>
        <v>0</v>
      </c>
      <c r="J130" s="29">
        <f t="shared" si="41"/>
        <v>1</v>
      </c>
      <c r="K130" s="29" t="str">
        <f t="shared" si="42"/>
        <v/>
      </c>
      <c r="L130" s="29" t="str">
        <f t="shared" si="43"/>
        <v/>
      </c>
      <c r="N130" s="166"/>
      <c r="O130" s="167"/>
      <c r="P130" s="168"/>
    </row>
    <row r="131" spans="1:23" x14ac:dyDescent="0.25">
      <c r="A131" s="2" t="s">
        <v>689</v>
      </c>
      <c r="B131" s="76"/>
      <c r="C131" s="80"/>
      <c r="D131" s="30">
        <f t="shared" si="35"/>
        <v>0</v>
      </c>
      <c r="E131" s="30">
        <f t="shared" si="36"/>
        <v>0</v>
      </c>
      <c r="F131" s="31">
        <f t="shared" si="37"/>
        <v>0</v>
      </c>
      <c r="G131" s="30">
        <f t="shared" si="38"/>
        <v>0</v>
      </c>
      <c r="H131" s="30">
        <f t="shared" si="39"/>
        <v>0</v>
      </c>
      <c r="I131" s="31">
        <f t="shared" si="40"/>
        <v>0</v>
      </c>
      <c r="J131" s="30" t="str">
        <f t="shared" si="41"/>
        <v/>
      </c>
      <c r="K131" s="30" t="str">
        <f t="shared" si="42"/>
        <v/>
      </c>
      <c r="L131" s="30" t="str">
        <f t="shared" si="43"/>
        <v/>
      </c>
      <c r="N131" s="166"/>
      <c r="O131" s="167"/>
      <c r="P131" s="168"/>
    </row>
    <row r="132" spans="1:23" x14ac:dyDescent="0.25">
      <c r="A132" s="1" t="s">
        <v>690</v>
      </c>
      <c r="C132" s="74"/>
      <c r="D132" s="29">
        <f t="shared" si="35"/>
        <v>0</v>
      </c>
      <c r="E132" s="29">
        <f t="shared" si="36"/>
        <v>0</v>
      </c>
      <c r="F132" s="51">
        <f t="shared" si="37"/>
        <v>0</v>
      </c>
      <c r="G132" s="29">
        <f t="shared" si="38"/>
        <v>0</v>
      </c>
      <c r="H132" s="29">
        <f t="shared" si="39"/>
        <v>0</v>
      </c>
      <c r="I132" s="51">
        <f t="shared" si="40"/>
        <v>0</v>
      </c>
      <c r="J132" s="29" t="str">
        <f t="shared" si="41"/>
        <v/>
      </c>
      <c r="K132" s="29" t="str">
        <f t="shared" si="42"/>
        <v/>
      </c>
      <c r="L132" s="29" t="str">
        <f t="shared" si="43"/>
        <v/>
      </c>
      <c r="N132" s="166"/>
      <c r="O132" s="167"/>
      <c r="P132" s="168"/>
    </row>
    <row r="133" spans="1:23" x14ac:dyDescent="0.25">
      <c r="A133" s="2" t="s">
        <v>662</v>
      </c>
      <c r="B133" s="76"/>
      <c r="C133" s="80"/>
      <c r="D133" s="30">
        <f t="shared" si="35"/>
        <v>2</v>
      </c>
      <c r="E133" s="30">
        <f t="shared" si="36"/>
        <v>1</v>
      </c>
      <c r="F133" s="31">
        <f t="shared" si="37"/>
        <v>0</v>
      </c>
      <c r="G133" s="30">
        <f t="shared" si="38"/>
        <v>0</v>
      </c>
      <c r="H133" s="30">
        <f t="shared" si="39"/>
        <v>0</v>
      </c>
      <c r="I133" s="31">
        <f t="shared" si="40"/>
        <v>0</v>
      </c>
      <c r="J133" s="30" t="str">
        <f t="shared" si="41"/>
        <v/>
      </c>
      <c r="K133" s="30" t="str">
        <f t="shared" si="42"/>
        <v/>
      </c>
      <c r="L133" s="30" t="str">
        <f t="shared" si="43"/>
        <v/>
      </c>
      <c r="N133" s="166"/>
      <c r="O133" s="167"/>
      <c r="P133" s="168"/>
    </row>
    <row r="134" spans="1:23" x14ac:dyDescent="0.25">
      <c r="A134" s="1" t="s">
        <v>672</v>
      </c>
      <c r="C134" s="74"/>
      <c r="D134" s="29">
        <f t="shared" si="35"/>
        <v>0</v>
      </c>
      <c r="E134" s="29">
        <f t="shared" si="36"/>
        <v>0</v>
      </c>
      <c r="F134" s="51">
        <f t="shared" si="37"/>
        <v>0</v>
      </c>
      <c r="G134" s="29">
        <f t="shared" si="38"/>
        <v>0</v>
      </c>
      <c r="H134" s="29">
        <f t="shared" si="39"/>
        <v>0</v>
      </c>
      <c r="I134" s="51">
        <f t="shared" si="40"/>
        <v>0</v>
      </c>
      <c r="J134" s="29" t="str">
        <f t="shared" si="41"/>
        <v/>
      </c>
      <c r="K134" s="29" t="str">
        <f t="shared" si="42"/>
        <v/>
      </c>
      <c r="L134" s="29" t="str">
        <f t="shared" si="43"/>
        <v/>
      </c>
      <c r="N134" s="166"/>
      <c r="O134" s="167"/>
      <c r="P134" s="168"/>
    </row>
    <row r="135" spans="1:23" ht="15.75" thickBot="1" x14ac:dyDescent="0.3">
      <c r="A135" s="2" t="s">
        <v>676</v>
      </c>
      <c r="B135" s="76"/>
      <c r="C135" s="80"/>
      <c r="D135" s="30">
        <f t="shared" si="35"/>
        <v>1</v>
      </c>
      <c r="E135" s="30">
        <f t="shared" si="36"/>
        <v>0</v>
      </c>
      <c r="F135" s="31">
        <f t="shared" si="37"/>
        <v>0</v>
      </c>
      <c r="G135" s="30">
        <f t="shared" si="38"/>
        <v>1</v>
      </c>
      <c r="H135" s="30">
        <f t="shared" si="39"/>
        <v>0</v>
      </c>
      <c r="I135" s="31">
        <f t="shared" si="40"/>
        <v>0</v>
      </c>
      <c r="J135" s="76">
        <f t="shared" si="41"/>
        <v>1</v>
      </c>
      <c r="K135" s="76" t="str">
        <f t="shared" si="42"/>
        <v/>
      </c>
      <c r="L135" s="76" t="str">
        <f t="shared" si="43"/>
        <v/>
      </c>
      <c r="N135" s="169"/>
      <c r="O135" s="170"/>
      <c r="P135" s="171"/>
    </row>
    <row r="136" spans="1:23" x14ac:dyDescent="0.25">
      <c r="A136" s="1" t="s">
        <v>677</v>
      </c>
      <c r="C136" s="74"/>
      <c r="D136" s="29">
        <f t="shared" si="35"/>
        <v>2</v>
      </c>
      <c r="E136" s="29">
        <f t="shared" si="36"/>
        <v>0</v>
      </c>
      <c r="F136" s="51">
        <f t="shared" si="37"/>
        <v>0</v>
      </c>
      <c r="G136" s="29">
        <f t="shared" si="38"/>
        <v>0</v>
      </c>
      <c r="H136" s="29">
        <f t="shared" si="39"/>
        <v>0</v>
      </c>
      <c r="I136" s="51">
        <f t="shared" si="40"/>
        <v>0</v>
      </c>
      <c r="J136" t="str">
        <f t="shared" si="41"/>
        <v/>
      </c>
      <c r="K136" t="str">
        <f t="shared" si="42"/>
        <v/>
      </c>
      <c r="L136" t="str">
        <f t="shared" si="43"/>
        <v/>
      </c>
    </row>
    <row r="137" spans="1:23" x14ac:dyDescent="0.25">
      <c r="A137" s="2" t="s">
        <v>691</v>
      </c>
      <c r="B137" s="76"/>
      <c r="C137" s="80"/>
      <c r="D137" s="30">
        <f t="shared" si="35"/>
        <v>0</v>
      </c>
      <c r="E137" s="30">
        <f t="shared" si="36"/>
        <v>0</v>
      </c>
      <c r="F137" s="31">
        <f t="shared" si="37"/>
        <v>0</v>
      </c>
      <c r="G137" s="30">
        <f t="shared" si="38"/>
        <v>0</v>
      </c>
      <c r="H137" s="30">
        <f t="shared" si="39"/>
        <v>0</v>
      </c>
      <c r="I137" s="31">
        <f t="shared" si="40"/>
        <v>0</v>
      </c>
      <c r="J137" s="76" t="str">
        <f t="shared" si="41"/>
        <v/>
      </c>
      <c r="K137" s="76" t="str">
        <f t="shared" si="42"/>
        <v/>
      </c>
      <c r="L137" s="76" t="str">
        <f t="shared" si="43"/>
        <v/>
      </c>
    </row>
    <row r="138" spans="1:23" x14ac:dyDescent="0.25">
      <c r="A138" s="1" t="s">
        <v>678</v>
      </c>
      <c r="C138" s="74"/>
      <c r="D138" s="29">
        <f t="shared" si="35"/>
        <v>1</v>
      </c>
      <c r="E138" s="29">
        <f t="shared" si="36"/>
        <v>0</v>
      </c>
      <c r="F138" s="51">
        <f t="shared" si="37"/>
        <v>0</v>
      </c>
      <c r="G138" s="29">
        <f t="shared" si="38"/>
        <v>1</v>
      </c>
      <c r="H138" s="29">
        <f t="shared" si="39"/>
        <v>1</v>
      </c>
      <c r="I138" s="51">
        <f t="shared" si="40"/>
        <v>0</v>
      </c>
      <c r="J138">
        <f t="shared" si="41"/>
        <v>1</v>
      </c>
      <c r="K138">
        <f t="shared" si="42"/>
        <v>1</v>
      </c>
      <c r="L138" t="str">
        <f t="shared" si="43"/>
        <v/>
      </c>
    </row>
    <row r="139" spans="1:23" x14ac:dyDescent="0.25">
      <c r="A139" s="2" t="s">
        <v>692</v>
      </c>
      <c r="B139" s="76"/>
      <c r="C139" s="80"/>
      <c r="D139" s="30">
        <f t="shared" si="35"/>
        <v>0</v>
      </c>
      <c r="E139" s="30">
        <f t="shared" si="36"/>
        <v>0</v>
      </c>
      <c r="F139" s="31">
        <f t="shared" si="37"/>
        <v>0</v>
      </c>
      <c r="G139" s="30">
        <f t="shared" si="38"/>
        <v>0</v>
      </c>
      <c r="H139" s="30">
        <f t="shared" si="39"/>
        <v>0</v>
      </c>
      <c r="I139" s="31">
        <f t="shared" si="40"/>
        <v>0</v>
      </c>
      <c r="J139" s="76" t="str">
        <f t="shared" si="41"/>
        <v/>
      </c>
      <c r="K139" s="76" t="str">
        <f t="shared" si="42"/>
        <v/>
      </c>
      <c r="L139" s="76" t="str">
        <f t="shared" si="43"/>
        <v/>
      </c>
    </row>
    <row r="140" spans="1:23" x14ac:dyDescent="0.25">
      <c r="A140" s="1" t="s">
        <v>679</v>
      </c>
      <c r="C140" s="74"/>
      <c r="D140" s="29">
        <f t="shared" si="35"/>
        <v>0</v>
      </c>
      <c r="E140" s="29">
        <f t="shared" si="36"/>
        <v>0</v>
      </c>
      <c r="F140" s="51">
        <f t="shared" si="37"/>
        <v>0</v>
      </c>
      <c r="G140" s="29">
        <f t="shared" si="38"/>
        <v>0</v>
      </c>
      <c r="H140" s="29">
        <f t="shared" si="39"/>
        <v>0</v>
      </c>
      <c r="I140" s="51">
        <f t="shared" si="40"/>
        <v>0</v>
      </c>
      <c r="J140" t="str">
        <f t="shared" si="41"/>
        <v/>
      </c>
      <c r="K140" t="str">
        <f t="shared" si="42"/>
        <v/>
      </c>
      <c r="L140" t="str">
        <f t="shared" si="43"/>
        <v/>
      </c>
    </row>
    <row r="141" spans="1:23" x14ac:dyDescent="0.25">
      <c r="A141" s="84" t="s">
        <v>680</v>
      </c>
      <c r="B141" s="85"/>
      <c r="C141" s="86"/>
      <c r="D141" s="30">
        <f t="shared" si="35"/>
        <v>9</v>
      </c>
      <c r="E141" s="30">
        <f t="shared" si="36"/>
        <v>4</v>
      </c>
      <c r="F141" s="77">
        <f t="shared" si="37"/>
        <v>0</v>
      </c>
      <c r="G141" s="30">
        <f t="shared" si="38"/>
        <v>10</v>
      </c>
      <c r="H141" s="30">
        <f t="shared" si="39"/>
        <v>6</v>
      </c>
      <c r="I141" s="77">
        <f t="shared" si="40"/>
        <v>0</v>
      </c>
      <c r="J141" s="76">
        <f t="shared" si="41"/>
        <v>1</v>
      </c>
      <c r="K141" s="76">
        <f t="shared" si="42"/>
        <v>1.3333333333333333</v>
      </c>
      <c r="L141" s="76" t="str">
        <f t="shared" si="43"/>
        <v/>
      </c>
    </row>
    <row r="142" spans="1:23" x14ac:dyDescent="0.25">
      <c r="D142" s="79">
        <f t="shared" ref="D142" si="44">SUM(D126:D141)</f>
        <v>15</v>
      </c>
      <c r="E142" s="78">
        <f>SUM(E126:E141)</f>
        <v>6</v>
      </c>
      <c r="F142" s="78">
        <f>SUM(F126:F141)</f>
        <v>0</v>
      </c>
      <c r="G142" s="79">
        <f t="shared" ref="G142:H142" si="45">SUM(G126:G141)</f>
        <v>13</v>
      </c>
      <c r="H142" s="78">
        <f t="shared" si="45"/>
        <v>7</v>
      </c>
      <c r="I142" s="78">
        <f>SUM(I126:I141)</f>
        <v>0</v>
      </c>
      <c r="J142" s="79">
        <f>IF(G142=0,"",(SUMIFS(OpenedNInitial,OpenedComplaintSource,H$57,OpenedComplaintReceived,"&gt;="&amp;$B$9,OpenedComplaintReceived,"&lt;="&amp;$B$10)/G142))</f>
        <v>1.6923076923076923</v>
      </c>
      <c r="K142" s="78">
        <f>IF(H142=0,"",(SUMIFS(OpenedNInitial,OpenedComplaintSource,I$57,OpenedComplaintReceived,"&gt;="&amp;$B$9,OpenedComplaintReceived,"&lt;="&amp;$B$10)/H142))</f>
        <v>2.2857142857142856</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2" t="s">
        <v>694</v>
      </c>
      <c r="B144" s="172"/>
      <c r="C144" s="172"/>
      <c r="D144" s="172"/>
      <c r="E144" s="172"/>
      <c r="F144" s="172"/>
      <c r="G144" s="172"/>
      <c r="H144" s="172"/>
      <c r="I144" s="172"/>
      <c r="J144" s="172"/>
      <c r="K144" s="172"/>
      <c r="L144" s="172"/>
      <c r="M144" s="172"/>
      <c r="N144" s="172"/>
      <c r="O144" s="172"/>
      <c r="P144" s="172"/>
      <c r="Q144" s="172"/>
    </row>
    <row r="145" spans="1:17" x14ac:dyDescent="0.25">
      <c r="D145" s="181" t="s">
        <v>634</v>
      </c>
      <c r="E145" s="160"/>
      <c r="F145" s="182"/>
      <c r="G145" s="181" t="s">
        <v>25</v>
      </c>
      <c r="H145" s="160"/>
      <c r="I145" s="182"/>
      <c r="J145" s="181" t="s">
        <v>614</v>
      </c>
      <c r="K145" s="160"/>
      <c r="L145" s="160"/>
      <c r="M145" s="182"/>
      <c r="N145" s="181" t="s">
        <v>605</v>
      </c>
      <c r="O145" s="160"/>
      <c r="P145" s="160"/>
      <c r="Q145" s="160"/>
    </row>
    <row r="146" spans="1:17" ht="45" x14ac:dyDescent="0.25">
      <c r="A146" s="176" t="s">
        <v>737</v>
      </c>
      <c r="B146" s="176"/>
      <c r="C146" s="177"/>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6">COUNTIFS(PendingRuleViolation,$A147,PendingCloseDate,"&gt;="&amp;$B$9,PendingCloseDate,"&lt;="&amp;$B$10) + COUNTIFS(OpenedRuleViolation,$A147,OpenedCloseDate,"&gt;="&amp;$B$9,OpenedCloseDate,"&lt;="&amp;$B$10)</f>
        <v>0</v>
      </c>
      <c r="E147" s="29" t="str">
        <f t="shared" ref="E147:E162" si="47">IF(D147=0, "", (SUMIFS(PendingLengthOfCase,PendingRuleViolation,$A147,PendingCloseDate,"&gt;="&amp;$B$9,PendingCloseDate,"&lt;="&amp;$B$10) + SUMIFS(OpenedLengthOfCase,OpenedRuleViolation,$A147,OpenedCloseDate,"&gt;="&amp;$B$9,OpenedCloseDate,"&lt;="&amp;$B$10)) / D147)</f>
        <v/>
      </c>
      <c r="F147" s="73">
        <f t="shared" ref="F147:F162" si="48">COUNTIFS(PendingRuleViolation,$A147,PendingCloseDate,"&gt;="&amp;$B$9,PendingCloseDate,"&lt;="&amp;$B$10, PendingAppealPending, "Yes") + COUNTIFS(OpenedRuleViolation,$A147,OpenedCloseDate,"&gt;="&amp;$B$9,OpenedCloseDate,"&lt;="&amp;$B$10, OpenedAppealPending, "Yes")</f>
        <v>0</v>
      </c>
      <c r="G147" s="29">
        <f t="shared" ref="G147:G162" si="49">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0">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1">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2">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3">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4">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5">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6">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7">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8">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9">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6"/>
        <v>0</v>
      </c>
      <c r="E148" s="30" t="str">
        <f t="shared" si="47"/>
        <v/>
      </c>
      <c r="F148" s="31">
        <f t="shared" si="48"/>
        <v>0</v>
      </c>
      <c r="G148" s="30">
        <f t="shared" si="49"/>
        <v>0</v>
      </c>
      <c r="H148" s="30">
        <f t="shared" si="50"/>
        <v>0</v>
      </c>
      <c r="I148" s="31">
        <f t="shared" si="51"/>
        <v>0</v>
      </c>
      <c r="J148" s="30">
        <f t="shared" si="52"/>
        <v>0</v>
      </c>
      <c r="K148" s="30">
        <f t="shared" si="53"/>
        <v>0</v>
      </c>
      <c r="L148" s="30">
        <f t="shared" si="54"/>
        <v>0</v>
      </c>
      <c r="M148" s="31">
        <f t="shared" si="55"/>
        <v>0</v>
      </c>
      <c r="N148" s="30">
        <f t="shared" si="56"/>
        <v>0</v>
      </c>
      <c r="O148" s="30">
        <f t="shared" si="57"/>
        <v>0</v>
      </c>
      <c r="P148" s="30">
        <f t="shared" si="58"/>
        <v>0</v>
      </c>
      <c r="Q148" s="30">
        <f t="shared" si="59"/>
        <v>0</v>
      </c>
    </row>
    <row r="149" spans="1:17" x14ac:dyDescent="0.25">
      <c r="A149" s="1" t="s">
        <v>650</v>
      </c>
      <c r="C149" s="74"/>
      <c r="D149" s="29">
        <f t="shared" si="46"/>
        <v>0</v>
      </c>
      <c r="E149" s="29" t="str">
        <f t="shared" si="47"/>
        <v/>
      </c>
      <c r="F149" s="51">
        <f t="shared" si="48"/>
        <v>0</v>
      </c>
      <c r="G149" s="29">
        <f t="shared" si="49"/>
        <v>0</v>
      </c>
      <c r="H149" s="29">
        <f t="shared" si="50"/>
        <v>0</v>
      </c>
      <c r="I149" s="51">
        <f t="shared" si="51"/>
        <v>0</v>
      </c>
      <c r="J149" s="29">
        <f t="shared" si="52"/>
        <v>0</v>
      </c>
      <c r="K149" s="29">
        <f t="shared" si="53"/>
        <v>0</v>
      </c>
      <c r="L149" s="29">
        <f t="shared" si="54"/>
        <v>0</v>
      </c>
      <c r="M149" s="51">
        <f t="shared" si="55"/>
        <v>0</v>
      </c>
      <c r="N149" s="29">
        <f t="shared" si="56"/>
        <v>0</v>
      </c>
      <c r="O149" s="29">
        <f t="shared" si="57"/>
        <v>0</v>
      </c>
      <c r="P149" s="29">
        <f t="shared" si="58"/>
        <v>0</v>
      </c>
      <c r="Q149" s="29">
        <f t="shared" si="59"/>
        <v>0</v>
      </c>
    </row>
    <row r="150" spans="1:17" x14ac:dyDescent="0.25">
      <c r="A150" s="2" t="s">
        <v>688</v>
      </c>
      <c r="B150" s="76"/>
      <c r="C150" s="80"/>
      <c r="D150" s="30">
        <f t="shared" si="46"/>
        <v>0</v>
      </c>
      <c r="E150" s="30" t="str">
        <f t="shared" si="47"/>
        <v/>
      </c>
      <c r="F150" s="31">
        <f t="shared" si="48"/>
        <v>0</v>
      </c>
      <c r="G150" s="30">
        <f t="shared" si="49"/>
        <v>0</v>
      </c>
      <c r="H150" s="30">
        <f t="shared" si="50"/>
        <v>0</v>
      </c>
      <c r="I150" s="31">
        <f t="shared" si="51"/>
        <v>0</v>
      </c>
      <c r="J150" s="30">
        <f t="shared" si="52"/>
        <v>0</v>
      </c>
      <c r="K150" s="30">
        <f t="shared" si="53"/>
        <v>0</v>
      </c>
      <c r="L150" s="30">
        <f t="shared" si="54"/>
        <v>0</v>
      </c>
      <c r="M150" s="31">
        <f t="shared" si="55"/>
        <v>0</v>
      </c>
      <c r="N150" s="30">
        <f t="shared" si="56"/>
        <v>0</v>
      </c>
      <c r="O150" s="30">
        <f t="shared" si="57"/>
        <v>0</v>
      </c>
      <c r="P150" s="30">
        <f t="shared" si="58"/>
        <v>0</v>
      </c>
      <c r="Q150" s="30">
        <f t="shared" si="59"/>
        <v>0</v>
      </c>
    </row>
    <row r="151" spans="1:17" x14ac:dyDescent="0.25">
      <c r="A151" s="1" t="s">
        <v>661</v>
      </c>
      <c r="C151" s="74"/>
      <c r="D151" s="29">
        <f t="shared" si="46"/>
        <v>1</v>
      </c>
      <c r="E151" s="29">
        <f t="shared" ca="1" si="47"/>
        <v>44</v>
      </c>
      <c r="F151" s="51">
        <f t="shared" si="48"/>
        <v>0</v>
      </c>
      <c r="G151" s="29">
        <f t="shared" si="49"/>
        <v>0</v>
      </c>
      <c r="H151" s="29">
        <f t="shared" si="50"/>
        <v>1</v>
      </c>
      <c r="I151" s="51">
        <f t="shared" si="51"/>
        <v>0</v>
      </c>
      <c r="J151" s="29">
        <f t="shared" si="52"/>
        <v>0</v>
      </c>
      <c r="K151" s="29">
        <f t="shared" si="53"/>
        <v>0</v>
      </c>
      <c r="L151" s="29">
        <f t="shared" si="54"/>
        <v>0</v>
      </c>
      <c r="M151" s="51">
        <f t="shared" si="55"/>
        <v>0</v>
      </c>
      <c r="N151" s="29">
        <f t="shared" si="56"/>
        <v>1</v>
      </c>
      <c r="O151" s="29">
        <f t="shared" si="57"/>
        <v>0</v>
      </c>
      <c r="P151" s="29">
        <f t="shared" si="58"/>
        <v>0</v>
      </c>
      <c r="Q151" s="29">
        <f t="shared" si="59"/>
        <v>0</v>
      </c>
    </row>
    <row r="152" spans="1:17" x14ac:dyDescent="0.25">
      <c r="A152" s="2" t="s">
        <v>689</v>
      </c>
      <c r="B152" s="76"/>
      <c r="C152" s="80"/>
      <c r="D152" s="30">
        <f t="shared" si="46"/>
        <v>0</v>
      </c>
      <c r="E152" s="30" t="str">
        <f t="shared" si="47"/>
        <v/>
      </c>
      <c r="F152" s="31">
        <f t="shared" si="48"/>
        <v>0</v>
      </c>
      <c r="G152" s="30">
        <f t="shared" si="49"/>
        <v>0</v>
      </c>
      <c r="H152" s="30">
        <f t="shared" si="50"/>
        <v>0</v>
      </c>
      <c r="I152" s="31">
        <f t="shared" si="51"/>
        <v>0</v>
      </c>
      <c r="J152" s="30">
        <f t="shared" si="52"/>
        <v>0</v>
      </c>
      <c r="K152" s="30">
        <f t="shared" si="53"/>
        <v>0</v>
      </c>
      <c r="L152" s="30">
        <f t="shared" si="54"/>
        <v>0</v>
      </c>
      <c r="M152" s="31">
        <f t="shared" si="55"/>
        <v>0</v>
      </c>
      <c r="N152" s="30">
        <f t="shared" si="56"/>
        <v>0</v>
      </c>
      <c r="O152" s="30">
        <f t="shared" si="57"/>
        <v>0</v>
      </c>
      <c r="P152" s="30">
        <f t="shared" si="58"/>
        <v>0</v>
      </c>
      <c r="Q152" s="30">
        <f t="shared" si="59"/>
        <v>0</v>
      </c>
    </row>
    <row r="153" spans="1:17" x14ac:dyDescent="0.25">
      <c r="A153" s="1" t="s">
        <v>690</v>
      </c>
      <c r="C153" s="74"/>
      <c r="D153" s="29">
        <f t="shared" si="46"/>
        <v>0</v>
      </c>
      <c r="E153" s="29" t="str">
        <f t="shared" si="47"/>
        <v/>
      </c>
      <c r="F153" s="51">
        <f t="shared" si="48"/>
        <v>0</v>
      </c>
      <c r="G153" s="29">
        <f t="shared" si="49"/>
        <v>0</v>
      </c>
      <c r="H153" s="29">
        <f t="shared" si="50"/>
        <v>0</v>
      </c>
      <c r="I153" s="51">
        <f t="shared" si="51"/>
        <v>0</v>
      </c>
      <c r="J153" s="29">
        <f t="shared" si="52"/>
        <v>0</v>
      </c>
      <c r="K153" s="29">
        <f t="shared" si="53"/>
        <v>0</v>
      </c>
      <c r="L153" s="29">
        <f t="shared" si="54"/>
        <v>0</v>
      </c>
      <c r="M153" s="51">
        <f t="shared" si="55"/>
        <v>0</v>
      </c>
      <c r="N153" s="29">
        <f t="shared" si="56"/>
        <v>0</v>
      </c>
      <c r="O153" s="29">
        <f t="shared" si="57"/>
        <v>0</v>
      </c>
      <c r="P153" s="29">
        <f t="shared" si="58"/>
        <v>0</v>
      </c>
      <c r="Q153" s="29">
        <f t="shared" si="59"/>
        <v>0</v>
      </c>
    </row>
    <row r="154" spans="1:17" x14ac:dyDescent="0.25">
      <c r="A154" s="2" t="s">
        <v>662</v>
      </c>
      <c r="B154" s="76"/>
      <c r="C154" s="80"/>
      <c r="D154" s="30">
        <f t="shared" si="46"/>
        <v>3</v>
      </c>
      <c r="E154" s="30">
        <f t="shared" ca="1" si="47"/>
        <v>179</v>
      </c>
      <c r="F154" s="31">
        <f t="shared" si="48"/>
        <v>0</v>
      </c>
      <c r="G154" s="30">
        <f t="shared" si="49"/>
        <v>2</v>
      </c>
      <c r="H154" s="30">
        <f t="shared" si="50"/>
        <v>1</v>
      </c>
      <c r="I154" s="31">
        <f t="shared" si="51"/>
        <v>0</v>
      </c>
      <c r="J154" s="30">
        <f t="shared" si="52"/>
        <v>0</v>
      </c>
      <c r="K154" s="30">
        <f t="shared" si="53"/>
        <v>0</v>
      </c>
      <c r="L154" s="30">
        <f t="shared" si="54"/>
        <v>0</v>
      </c>
      <c r="M154" s="31">
        <f t="shared" si="55"/>
        <v>0</v>
      </c>
      <c r="N154" s="30">
        <f t="shared" si="56"/>
        <v>1</v>
      </c>
      <c r="O154" s="30">
        <f t="shared" si="57"/>
        <v>0</v>
      </c>
      <c r="P154" s="30">
        <f t="shared" si="58"/>
        <v>0</v>
      </c>
      <c r="Q154" s="30">
        <f t="shared" si="59"/>
        <v>0</v>
      </c>
    </row>
    <row r="155" spans="1:17" x14ac:dyDescent="0.25">
      <c r="A155" s="1" t="s">
        <v>672</v>
      </c>
      <c r="C155" s="74"/>
      <c r="D155" s="29">
        <f t="shared" si="46"/>
        <v>0</v>
      </c>
      <c r="E155" s="29" t="str">
        <f t="shared" si="47"/>
        <v/>
      </c>
      <c r="F155" s="51">
        <f t="shared" si="48"/>
        <v>0</v>
      </c>
      <c r="G155" s="29">
        <f t="shared" si="49"/>
        <v>0</v>
      </c>
      <c r="H155" s="29">
        <f t="shared" si="50"/>
        <v>0</v>
      </c>
      <c r="I155" s="51">
        <f t="shared" si="51"/>
        <v>0</v>
      </c>
      <c r="J155" s="29">
        <f t="shared" si="52"/>
        <v>0</v>
      </c>
      <c r="K155" s="29">
        <f t="shared" si="53"/>
        <v>0</v>
      </c>
      <c r="L155" s="29">
        <f t="shared" si="54"/>
        <v>0</v>
      </c>
      <c r="M155" s="51">
        <f t="shared" si="55"/>
        <v>0</v>
      </c>
      <c r="N155" s="29">
        <f t="shared" si="56"/>
        <v>0</v>
      </c>
      <c r="O155" s="29">
        <f t="shared" si="57"/>
        <v>0</v>
      </c>
      <c r="P155" s="29">
        <f t="shared" si="58"/>
        <v>0</v>
      </c>
      <c r="Q155" s="29">
        <f t="shared" si="59"/>
        <v>0</v>
      </c>
    </row>
    <row r="156" spans="1:17" x14ac:dyDescent="0.25">
      <c r="A156" s="2" t="s">
        <v>676</v>
      </c>
      <c r="B156" s="76"/>
      <c r="C156" s="80"/>
      <c r="D156" s="30">
        <f t="shared" si="46"/>
        <v>2</v>
      </c>
      <c r="E156" s="76">
        <f t="shared" ca="1" si="47"/>
        <v>89.5</v>
      </c>
      <c r="F156" s="31">
        <f t="shared" si="48"/>
        <v>0</v>
      </c>
      <c r="G156" s="30">
        <f t="shared" si="49"/>
        <v>2</v>
      </c>
      <c r="H156" s="30">
        <f t="shared" si="50"/>
        <v>0</v>
      </c>
      <c r="I156" s="31">
        <f t="shared" si="51"/>
        <v>0</v>
      </c>
      <c r="J156" s="30">
        <f t="shared" si="52"/>
        <v>0</v>
      </c>
      <c r="K156" s="30">
        <f t="shared" si="53"/>
        <v>0</v>
      </c>
      <c r="L156" s="30">
        <f t="shared" si="54"/>
        <v>0</v>
      </c>
      <c r="M156" s="31">
        <f t="shared" si="55"/>
        <v>0</v>
      </c>
      <c r="N156" s="30">
        <f t="shared" si="56"/>
        <v>0</v>
      </c>
      <c r="O156" s="30">
        <f t="shared" si="57"/>
        <v>0</v>
      </c>
      <c r="P156" s="30">
        <f t="shared" si="58"/>
        <v>0</v>
      </c>
      <c r="Q156" s="30">
        <f t="shared" si="59"/>
        <v>0</v>
      </c>
    </row>
    <row r="157" spans="1:17" x14ac:dyDescent="0.25">
      <c r="A157" s="1" t="s">
        <v>677</v>
      </c>
      <c r="C157" s="74"/>
      <c r="D157" s="29">
        <f t="shared" si="46"/>
        <v>0</v>
      </c>
      <c r="E157" t="str">
        <f t="shared" si="47"/>
        <v/>
      </c>
      <c r="F157" s="51">
        <f t="shared" si="48"/>
        <v>0</v>
      </c>
      <c r="G157" s="29">
        <f t="shared" si="49"/>
        <v>0</v>
      </c>
      <c r="H157" s="29">
        <f t="shared" si="50"/>
        <v>0</v>
      </c>
      <c r="I157" s="51">
        <f t="shared" si="51"/>
        <v>0</v>
      </c>
      <c r="J157" s="29">
        <f t="shared" si="52"/>
        <v>0</v>
      </c>
      <c r="K157" s="29">
        <f t="shared" si="53"/>
        <v>0</v>
      </c>
      <c r="L157" s="29">
        <f t="shared" si="54"/>
        <v>0</v>
      </c>
      <c r="M157" s="51">
        <f t="shared" si="55"/>
        <v>0</v>
      </c>
      <c r="N157" s="29">
        <f t="shared" si="56"/>
        <v>0</v>
      </c>
      <c r="O157" s="29">
        <f t="shared" si="57"/>
        <v>0</v>
      </c>
      <c r="P157" s="29">
        <f t="shared" si="58"/>
        <v>0</v>
      </c>
      <c r="Q157" s="29">
        <f t="shared" si="59"/>
        <v>0</v>
      </c>
    </row>
    <row r="158" spans="1:17" x14ac:dyDescent="0.25">
      <c r="A158" s="2" t="s">
        <v>691</v>
      </c>
      <c r="B158" s="76"/>
      <c r="C158" s="80"/>
      <c r="D158" s="30">
        <f t="shared" si="46"/>
        <v>0</v>
      </c>
      <c r="E158" s="76" t="str">
        <f t="shared" si="47"/>
        <v/>
      </c>
      <c r="F158" s="31">
        <f t="shared" si="48"/>
        <v>0</v>
      </c>
      <c r="G158" s="30">
        <f t="shared" si="49"/>
        <v>0</v>
      </c>
      <c r="H158" s="30">
        <f t="shared" si="50"/>
        <v>0</v>
      </c>
      <c r="I158" s="31">
        <f t="shared" si="51"/>
        <v>0</v>
      </c>
      <c r="J158" s="30">
        <f t="shared" si="52"/>
        <v>0</v>
      </c>
      <c r="K158" s="30">
        <f t="shared" si="53"/>
        <v>0</v>
      </c>
      <c r="L158" s="30">
        <f t="shared" si="54"/>
        <v>0</v>
      </c>
      <c r="M158" s="31">
        <f t="shared" si="55"/>
        <v>0</v>
      </c>
      <c r="N158" s="30">
        <f t="shared" si="56"/>
        <v>0</v>
      </c>
      <c r="O158" s="30">
        <f t="shared" si="57"/>
        <v>0</v>
      </c>
      <c r="P158" s="30">
        <f t="shared" si="58"/>
        <v>0</v>
      </c>
      <c r="Q158" s="30">
        <f t="shared" si="59"/>
        <v>0</v>
      </c>
    </row>
    <row r="159" spans="1:17" x14ac:dyDescent="0.25">
      <c r="A159" s="1" t="s">
        <v>678</v>
      </c>
      <c r="C159" s="74"/>
      <c r="D159" s="29">
        <f t="shared" si="46"/>
        <v>1</v>
      </c>
      <c r="E159">
        <f t="shared" ca="1" si="47"/>
        <v>280</v>
      </c>
      <c r="F159" s="51">
        <f t="shared" si="48"/>
        <v>0</v>
      </c>
      <c r="G159" s="29">
        <f t="shared" si="49"/>
        <v>1</v>
      </c>
      <c r="H159" s="29">
        <f t="shared" si="50"/>
        <v>0</v>
      </c>
      <c r="I159" s="51">
        <f t="shared" si="51"/>
        <v>0</v>
      </c>
      <c r="J159" s="29">
        <f t="shared" si="52"/>
        <v>0</v>
      </c>
      <c r="K159" s="29">
        <f t="shared" si="53"/>
        <v>0</v>
      </c>
      <c r="L159" s="29">
        <f t="shared" si="54"/>
        <v>0</v>
      </c>
      <c r="M159" s="51">
        <f t="shared" si="55"/>
        <v>0</v>
      </c>
      <c r="N159" s="29">
        <f t="shared" si="56"/>
        <v>1</v>
      </c>
      <c r="O159" s="29">
        <f t="shared" si="57"/>
        <v>0</v>
      </c>
      <c r="P159" s="29">
        <f t="shared" si="58"/>
        <v>0</v>
      </c>
      <c r="Q159" s="29">
        <f t="shared" si="59"/>
        <v>0</v>
      </c>
    </row>
    <row r="160" spans="1:17" x14ac:dyDescent="0.25">
      <c r="A160" s="2" t="s">
        <v>692</v>
      </c>
      <c r="B160" s="76"/>
      <c r="C160" s="80"/>
      <c r="D160" s="30">
        <f t="shared" si="46"/>
        <v>0</v>
      </c>
      <c r="E160" s="76" t="str">
        <f t="shared" si="47"/>
        <v/>
      </c>
      <c r="F160" s="31">
        <f t="shared" si="48"/>
        <v>0</v>
      </c>
      <c r="G160" s="30">
        <f t="shared" si="49"/>
        <v>0</v>
      </c>
      <c r="H160" s="30">
        <f t="shared" si="50"/>
        <v>0</v>
      </c>
      <c r="I160" s="31">
        <f t="shared" si="51"/>
        <v>0</v>
      </c>
      <c r="J160" s="30">
        <f t="shared" si="52"/>
        <v>0</v>
      </c>
      <c r="K160" s="30">
        <f t="shared" si="53"/>
        <v>0</v>
      </c>
      <c r="L160" s="30">
        <f t="shared" si="54"/>
        <v>0</v>
      </c>
      <c r="M160" s="31">
        <f t="shared" si="55"/>
        <v>0</v>
      </c>
      <c r="N160" s="30">
        <f t="shared" si="56"/>
        <v>0</v>
      </c>
      <c r="O160" s="30">
        <f t="shared" si="57"/>
        <v>0</v>
      </c>
      <c r="P160" s="30">
        <f t="shared" si="58"/>
        <v>0</v>
      </c>
      <c r="Q160" s="30">
        <f t="shared" si="59"/>
        <v>0</v>
      </c>
    </row>
    <row r="161" spans="1:17" x14ac:dyDescent="0.25">
      <c r="A161" s="1" t="s">
        <v>679</v>
      </c>
      <c r="C161" s="74"/>
      <c r="D161" s="29">
        <f t="shared" si="46"/>
        <v>0</v>
      </c>
      <c r="E161" t="str">
        <f t="shared" si="47"/>
        <v/>
      </c>
      <c r="F161" s="51">
        <f t="shared" si="48"/>
        <v>0</v>
      </c>
      <c r="G161" s="29">
        <f t="shared" si="49"/>
        <v>0</v>
      </c>
      <c r="H161" s="29">
        <f t="shared" si="50"/>
        <v>0</v>
      </c>
      <c r="I161" s="51">
        <f t="shared" si="51"/>
        <v>0</v>
      </c>
      <c r="J161" s="29">
        <f t="shared" si="52"/>
        <v>0</v>
      </c>
      <c r="K161" s="29">
        <f t="shared" si="53"/>
        <v>0</v>
      </c>
      <c r="L161" s="29">
        <f t="shared" si="54"/>
        <v>0</v>
      </c>
      <c r="M161" s="51">
        <f t="shared" si="55"/>
        <v>0</v>
      </c>
      <c r="N161" s="29">
        <f t="shared" si="56"/>
        <v>0</v>
      </c>
      <c r="O161" s="29">
        <f t="shared" si="57"/>
        <v>0</v>
      </c>
      <c r="P161" s="29">
        <f t="shared" si="58"/>
        <v>0</v>
      </c>
      <c r="Q161" s="29">
        <f t="shared" si="59"/>
        <v>0</v>
      </c>
    </row>
    <row r="162" spans="1:17" x14ac:dyDescent="0.25">
      <c r="A162" s="84" t="s">
        <v>680</v>
      </c>
      <c r="B162" s="85"/>
      <c r="C162" s="86"/>
      <c r="D162" s="30">
        <f t="shared" si="46"/>
        <v>19</v>
      </c>
      <c r="E162" s="76">
        <f t="shared" ca="1" si="47"/>
        <v>89.05263157894737</v>
      </c>
      <c r="F162" s="77">
        <f t="shared" si="48"/>
        <v>0</v>
      </c>
      <c r="G162" s="30">
        <f t="shared" si="49"/>
        <v>13</v>
      </c>
      <c r="H162" s="30">
        <f t="shared" si="50"/>
        <v>6</v>
      </c>
      <c r="I162" s="77">
        <f t="shared" si="51"/>
        <v>0</v>
      </c>
      <c r="J162" s="30">
        <f t="shared" si="52"/>
        <v>0</v>
      </c>
      <c r="K162" s="30">
        <f t="shared" si="53"/>
        <v>0</v>
      </c>
      <c r="L162" s="30">
        <f t="shared" si="54"/>
        <v>0</v>
      </c>
      <c r="M162" s="77">
        <f t="shared" si="55"/>
        <v>0</v>
      </c>
      <c r="N162" s="30">
        <f t="shared" si="56"/>
        <v>5</v>
      </c>
      <c r="O162" s="30">
        <f t="shared" si="57"/>
        <v>1</v>
      </c>
      <c r="P162" s="30">
        <f t="shared" si="58"/>
        <v>2</v>
      </c>
      <c r="Q162" s="30">
        <f t="shared" si="59"/>
        <v>0</v>
      </c>
    </row>
    <row r="163" spans="1:17" x14ac:dyDescent="0.25">
      <c r="D163" s="79">
        <f>SUM(D147:D162)</f>
        <v>26</v>
      </c>
      <c r="E163" s="78">
        <f t="shared" ref="E163:Q163" ca="1" si="60">SUM(E147:E162)</f>
        <v>681.5526315789474</v>
      </c>
      <c r="F163" s="78">
        <f t="shared" si="60"/>
        <v>0</v>
      </c>
      <c r="G163" s="79">
        <f t="shared" si="60"/>
        <v>18</v>
      </c>
      <c r="H163" s="78">
        <f>SUM(H147:H162)</f>
        <v>8</v>
      </c>
      <c r="I163" s="78">
        <f t="shared" si="60"/>
        <v>0</v>
      </c>
      <c r="J163" s="79">
        <f t="shared" si="60"/>
        <v>0</v>
      </c>
      <c r="K163" s="78">
        <f t="shared" si="60"/>
        <v>0</v>
      </c>
      <c r="L163" s="78">
        <f t="shared" si="60"/>
        <v>0</v>
      </c>
      <c r="M163" s="78">
        <f t="shared" si="60"/>
        <v>0</v>
      </c>
      <c r="N163" s="79">
        <f t="shared" si="60"/>
        <v>8</v>
      </c>
      <c r="O163" s="78">
        <f>SUM(O147:O162)</f>
        <v>1</v>
      </c>
      <c r="P163" s="78">
        <f t="shared" si="60"/>
        <v>2</v>
      </c>
      <c r="Q163" s="78">
        <f t="shared" si="60"/>
        <v>0</v>
      </c>
    </row>
    <row r="164" spans="1:17" x14ac:dyDescent="0.25">
      <c r="D164" s="69"/>
      <c r="E164" s="69"/>
      <c r="F164" s="69"/>
      <c r="G164" s="69"/>
      <c r="H164" s="69"/>
      <c r="I164" s="69"/>
      <c r="J164" s="69"/>
      <c r="K164" s="69"/>
      <c r="L164" s="69"/>
      <c r="M164" s="69"/>
      <c r="N164" s="69"/>
      <c r="O164" s="69"/>
      <c r="P164" s="69"/>
      <c r="Q164" s="69"/>
    </row>
    <row r="165" spans="1:17" x14ac:dyDescent="0.25">
      <c r="A165" s="156" t="str">
        <f>$B$8&amp;": Cases Closed, Alleged Other Rule Violations"</f>
        <v>Q4: Cases Closed, Alleged Other Rule Violations</v>
      </c>
      <c r="B165" s="156"/>
      <c r="C165" s="156"/>
      <c r="D165" s="156"/>
      <c r="E165" s="156"/>
      <c r="F165" s="156"/>
      <c r="G165" s="156"/>
      <c r="H165" s="156"/>
      <c r="I165" s="156"/>
      <c r="J165" s="156"/>
      <c r="K165" s="156"/>
      <c r="L165" s="156"/>
      <c r="M165" s="156"/>
      <c r="N165" s="156"/>
      <c r="O165" s="156"/>
      <c r="P165" s="156"/>
      <c r="Q165" s="156"/>
    </row>
    <row r="166" spans="1:17" x14ac:dyDescent="0.25">
      <c r="A166" s="156"/>
      <c r="B166" s="156"/>
      <c r="C166" s="156"/>
      <c r="D166" s="156"/>
      <c r="E166" s="156"/>
      <c r="F166" s="156"/>
      <c r="G166" s="156"/>
      <c r="H166" s="156"/>
      <c r="I166" s="156"/>
      <c r="J166" s="156"/>
      <c r="K166" s="156"/>
      <c r="L166" s="156"/>
      <c r="M166" s="156"/>
      <c r="N166" s="156"/>
      <c r="O166" s="156"/>
      <c r="P166" s="156"/>
      <c r="Q166" s="156"/>
    </row>
    <row r="167" spans="1:17" ht="21" customHeight="1" x14ac:dyDescent="0.25">
      <c r="A167" s="172" t="s">
        <v>738</v>
      </c>
      <c r="B167" s="172"/>
      <c r="C167" s="172"/>
      <c r="D167" s="172"/>
      <c r="E167" s="172"/>
      <c r="F167" s="172"/>
      <c r="G167" s="172"/>
      <c r="H167" s="172"/>
      <c r="I167" s="172"/>
      <c r="J167" s="172"/>
      <c r="K167" s="172"/>
      <c r="L167" s="172"/>
      <c r="M167" s="189" t="s">
        <v>33</v>
      </c>
      <c r="N167" s="189"/>
      <c r="O167" s="248" t="str">
        <f>'Start Here'!C$13</f>
        <v>Trenton Police Department</v>
      </c>
      <c r="P167" s="248"/>
      <c r="Q167" s="248"/>
    </row>
    <row r="168" spans="1:17" ht="36" customHeight="1" x14ac:dyDescent="0.25">
      <c r="C168" s="74"/>
      <c r="D168" s="200" t="s">
        <v>645</v>
      </c>
      <c r="E168" s="200"/>
      <c r="F168" s="201"/>
      <c r="G168" s="202" t="s">
        <v>635</v>
      </c>
      <c r="H168" s="200"/>
      <c r="I168" s="201"/>
      <c r="J168" s="202" t="s">
        <v>631</v>
      </c>
      <c r="K168" s="200"/>
      <c r="L168" s="200"/>
      <c r="M168" s="189" t="s">
        <v>34</v>
      </c>
      <c r="N168" s="189"/>
      <c r="O168" s="12">
        <f>'Start Here'!$C$16</f>
        <v>2024</v>
      </c>
    </row>
    <row r="169" spans="1:17" x14ac:dyDescent="0.25">
      <c r="D169" s="181" t="s">
        <v>25</v>
      </c>
      <c r="E169" s="160"/>
      <c r="F169" s="182"/>
      <c r="G169" s="181" t="s">
        <v>25</v>
      </c>
      <c r="H169" s="160"/>
      <c r="I169" s="182"/>
      <c r="J169" s="181" t="s">
        <v>25</v>
      </c>
      <c r="K169" s="160"/>
      <c r="L169" s="160"/>
    </row>
    <row r="170" spans="1:17" ht="15.75" customHeight="1" x14ac:dyDescent="0.25">
      <c r="A170" s="158" t="s">
        <v>734</v>
      </c>
      <c r="B170" s="158"/>
      <c r="C170" s="199"/>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1">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1"/>
        <v>0</v>
      </c>
      <c r="F171" s="73">
        <f t="shared" si="61"/>
        <v>0</v>
      </c>
      <c r="G171" s="29" t="str">
        <f t="shared" ref="G171:G186" si="62">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3">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4">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5">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5"/>
        <v>0</v>
      </c>
      <c r="L171" s="29">
        <f t="shared" si="65"/>
        <v>0</v>
      </c>
      <c r="N171" s="120"/>
      <c r="O171" s="120"/>
      <c r="P171" s="120"/>
      <c r="Q171" s="120"/>
    </row>
    <row r="172" spans="1:17" ht="15" customHeight="1" x14ac:dyDescent="0.25">
      <c r="A172" s="32" t="s">
        <v>649</v>
      </c>
      <c r="B172" s="76"/>
      <c r="C172" s="80"/>
      <c r="D172" s="30">
        <f t="shared" si="61"/>
        <v>0</v>
      </c>
      <c r="E172" s="30">
        <f t="shared" si="61"/>
        <v>0</v>
      </c>
      <c r="F172" s="31">
        <f t="shared" si="61"/>
        <v>0</v>
      </c>
      <c r="G172" s="30" t="str">
        <f t="shared" si="62"/>
        <v/>
      </c>
      <c r="H172" s="30" t="str">
        <f t="shared" si="63"/>
        <v/>
      </c>
      <c r="I172" s="31" t="str">
        <f t="shared" si="64"/>
        <v/>
      </c>
      <c r="J172" s="30">
        <f t="shared" si="65"/>
        <v>0</v>
      </c>
      <c r="K172" s="30">
        <f t="shared" si="65"/>
        <v>0</v>
      </c>
      <c r="L172" s="30">
        <f t="shared" si="65"/>
        <v>0</v>
      </c>
      <c r="N172" s="163" t="s">
        <v>725</v>
      </c>
      <c r="O172" s="164"/>
      <c r="P172" s="165"/>
    </row>
    <row r="173" spans="1:17" x14ac:dyDescent="0.25">
      <c r="A173" s="33" t="s">
        <v>650</v>
      </c>
      <c r="C173" s="74"/>
      <c r="D173" s="29">
        <f t="shared" si="61"/>
        <v>0</v>
      </c>
      <c r="E173" s="29">
        <f t="shared" si="61"/>
        <v>0</v>
      </c>
      <c r="F173" s="51">
        <f t="shared" si="61"/>
        <v>0</v>
      </c>
      <c r="G173" s="29" t="str">
        <f t="shared" si="62"/>
        <v/>
      </c>
      <c r="H173" s="29" t="str">
        <f t="shared" si="63"/>
        <v/>
      </c>
      <c r="I173" s="51" t="str">
        <f t="shared" si="64"/>
        <v/>
      </c>
      <c r="J173" s="29">
        <f t="shared" si="65"/>
        <v>0</v>
      </c>
      <c r="K173" s="29">
        <f t="shared" si="65"/>
        <v>0</v>
      </c>
      <c r="L173" s="29">
        <f t="shared" si="65"/>
        <v>0</v>
      </c>
      <c r="N173" s="166"/>
      <c r="O173" s="167"/>
      <c r="P173" s="168"/>
    </row>
    <row r="174" spans="1:17" x14ac:dyDescent="0.25">
      <c r="A174" s="32" t="s">
        <v>688</v>
      </c>
      <c r="B174" s="76"/>
      <c r="C174" s="80"/>
      <c r="D174" s="30">
        <f t="shared" si="61"/>
        <v>0</v>
      </c>
      <c r="E174" s="30">
        <f t="shared" si="61"/>
        <v>0</v>
      </c>
      <c r="F174" s="31">
        <f t="shared" si="61"/>
        <v>0</v>
      </c>
      <c r="G174" s="30" t="str">
        <f t="shared" si="62"/>
        <v/>
      </c>
      <c r="H174" s="30" t="str">
        <f t="shared" si="63"/>
        <v/>
      </c>
      <c r="I174" s="31" t="str">
        <f t="shared" si="64"/>
        <v/>
      </c>
      <c r="J174" s="30">
        <f t="shared" si="65"/>
        <v>0</v>
      </c>
      <c r="K174" s="30">
        <f t="shared" si="65"/>
        <v>0</v>
      </c>
      <c r="L174" s="30">
        <f t="shared" si="65"/>
        <v>0</v>
      </c>
      <c r="N174" s="166"/>
      <c r="O174" s="167"/>
      <c r="P174" s="168"/>
    </row>
    <row r="175" spans="1:17" x14ac:dyDescent="0.25">
      <c r="A175" s="33" t="s">
        <v>661</v>
      </c>
      <c r="C175" s="74"/>
      <c r="D175" s="29">
        <f t="shared" si="61"/>
        <v>1</v>
      </c>
      <c r="E175" s="29">
        <f t="shared" si="61"/>
        <v>0</v>
      </c>
      <c r="F175" s="51">
        <f t="shared" si="61"/>
        <v>0</v>
      </c>
      <c r="G175" s="29">
        <f t="shared" si="62"/>
        <v>4</v>
      </c>
      <c r="H175" s="29" t="str">
        <f t="shared" si="63"/>
        <v/>
      </c>
      <c r="I175" s="51" t="str">
        <f t="shared" si="64"/>
        <v/>
      </c>
      <c r="J175" s="29">
        <f t="shared" si="65"/>
        <v>0</v>
      </c>
      <c r="K175" s="29">
        <f t="shared" si="65"/>
        <v>0</v>
      </c>
      <c r="L175" s="29">
        <f t="shared" si="65"/>
        <v>0</v>
      </c>
      <c r="N175" s="166"/>
      <c r="O175" s="167"/>
      <c r="P175" s="168"/>
    </row>
    <row r="176" spans="1:17" x14ac:dyDescent="0.25">
      <c r="A176" s="32" t="s">
        <v>689</v>
      </c>
      <c r="B176" s="76"/>
      <c r="C176" s="80"/>
      <c r="D176" s="30">
        <f t="shared" si="61"/>
        <v>1</v>
      </c>
      <c r="E176" s="30">
        <f t="shared" si="61"/>
        <v>0</v>
      </c>
      <c r="F176" s="31">
        <f t="shared" si="61"/>
        <v>0</v>
      </c>
      <c r="G176" s="30">
        <f t="shared" si="62"/>
        <v>1</v>
      </c>
      <c r="H176" s="30" t="str">
        <f t="shared" si="63"/>
        <v/>
      </c>
      <c r="I176" s="31" t="str">
        <f t="shared" si="64"/>
        <v/>
      </c>
      <c r="J176" s="30">
        <f t="shared" si="65"/>
        <v>0</v>
      </c>
      <c r="K176" s="30">
        <f t="shared" si="65"/>
        <v>0</v>
      </c>
      <c r="L176" s="30">
        <f t="shared" si="65"/>
        <v>0</v>
      </c>
      <c r="N176" s="166"/>
      <c r="O176" s="167"/>
      <c r="P176" s="168"/>
    </row>
    <row r="177" spans="1:17" x14ac:dyDescent="0.25">
      <c r="A177" s="33" t="s">
        <v>690</v>
      </c>
      <c r="C177" s="74"/>
      <c r="D177" s="29">
        <f t="shared" si="61"/>
        <v>0</v>
      </c>
      <c r="E177" s="29">
        <f t="shared" si="61"/>
        <v>0</v>
      </c>
      <c r="F177" s="51">
        <f t="shared" si="61"/>
        <v>0</v>
      </c>
      <c r="G177" s="29" t="str">
        <f t="shared" si="62"/>
        <v/>
      </c>
      <c r="H177" s="29" t="str">
        <f t="shared" si="63"/>
        <v/>
      </c>
      <c r="I177" s="51" t="str">
        <f t="shared" si="64"/>
        <v/>
      </c>
      <c r="J177" s="29">
        <f t="shared" si="65"/>
        <v>0</v>
      </c>
      <c r="K177" s="29">
        <f t="shared" si="65"/>
        <v>0</v>
      </c>
      <c r="L177" s="29">
        <f t="shared" si="65"/>
        <v>0</v>
      </c>
      <c r="N177" s="166"/>
      <c r="O177" s="167"/>
      <c r="P177" s="168"/>
    </row>
    <row r="178" spans="1:17" x14ac:dyDescent="0.25">
      <c r="A178" s="32" t="s">
        <v>662</v>
      </c>
      <c r="B178" s="76"/>
      <c r="C178" s="80"/>
      <c r="D178" s="30">
        <f t="shared" si="61"/>
        <v>2</v>
      </c>
      <c r="E178" s="30">
        <f t="shared" si="61"/>
        <v>0</v>
      </c>
      <c r="F178" s="31">
        <f t="shared" si="61"/>
        <v>0</v>
      </c>
      <c r="G178" s="30">
        <f t="shared" si="62"/>
        <v>3</v>
      </c>
      <c r="H178" s="30" t="str">
        <f t="shared" si="63"/>
        <v/>
      </c>
      <c r="I178" s="31" t="str">
        <f t="shared" si="64"/>
        <v/>
      </c>
      <c r="J178" s="30">
        <f t="shared" si="65"/>
        <v>0</v>
      </c>
      <c r="K178" s="30">
        <f t="shared" si="65"/>
        <v>0</v>
      </c>
      <c r="L178" s="30">
        <f t="shared" si="65"/>
        <v>0</v>
      </c>
      <c r="N178" s="166"/>
      <c r="O178" s="167"/>
      <c r="P178" s="168"/>
    </row>
    <row r="179" spans="1:17" x14ac:dyDescent="0.25">
      <c r="A179" s="33" t="s">
        <v>672</v>
      </c>
      <c r="C179" s="74"/>
      <c r="D179" s="29">
        <f t="shared" si="61"/>
        <v>0</v>
      </c>
      <c r="E179" s="29">
        <f t="shared" si="61"/>
        <v>0</v>
      </c>
      <c r="F179" s="51">
        <f t="shared" si="61"/>
        <v>0</v>
      </c>
      <c r="G179" s="29" t="str">
        <f t="shared" si="62"/>
        <v/>
      </c>
      <c r="H179" s="29" t="str">
        <f t="shared" si="63"/>
        <v/>
      </c>
      <c r="I179" s="51" t="str">
        <f t="shared" si="64"/>
        <v/>
      </c>
      <c r="J179" s="29">
        <f t="shared" si="65"/>
        <v>0</v>
      </c>
      <c r="K179" s="29">
        <f t="shared" si="65"/>
        <v>0</v>
      </c>
      <c r="L179" s="29">
        <f t="shared" si="65"/>
        <v>0</v>
      </c>
      <c r="N179" s="166"/>
      <c r="O179" s="167"/>
      <c r="P179" s="168"/>
    </row>
    <row r="180" spans="1:17" x14ac:dyDescent="0.25">
      <c r="A180" s="32" t="s">
        <v>676</v>
      </c>
      <c r="B180" s="76"/>
      <c r="C180" s="80"/>
      <c r="D180" s="30">
        <f t="shared" si="61"/>
        <v>1</v>
      </c>
      <c r="E180" s="30">
        <f t="shared" si="61"/>
        <v>0</v>
      </c>
      <c r="F180" s="31">
        <f t="shared" si="61"/>
        <v>0</v>
      </c>
      <c r="G180" s="30">
        <f t="shared" si="62"/>
        <v>4</v>
      </c>
      <c r="H180" s="30" t="str">
        <f t="shared" si="63"/>
        <v/>
      </c>
      <c r="I180" s="31" t="str">
        <f t="shared" si="64"/>
        <v/>
      </c>
      <c r="J180" s="30">
        <f t="shared" si="65"/>
        <v>0</v>
      </c>
      <c r="K180" s="30">
        <f t="shared" si="65"/>
        <v>0</v>
      </c>
      <c r="L180" s="30">
        <f t="shared" si="65"/>
        <v>0</v>
      </c>
      <c r="N180" s="166"/>
      <c r="O180" s="167"/>
      <c r="P180" s="168"/>
    </row>
    <row r="181" spans="1:17" x14ac:dyDescent="0.25">
      <c r="A181" s="1" t="s">
        <v>677</v>
      </c>
      <c r="C181" s="74"/>
      <c r="D181" s="29">
        <f t="shared" si="61"/>
        <v>0</v>
      </c>
      <c r="E181" s="29">
        <f t="shared" si="61"/>
        <v>0</v>
      </c>
      <c r="F181" s="51">
        <f t="shared" si="61"/>
        <v>0</v>
      </c>
      <c r="G181" s="29" t="str">
        <f t="shared" si="62"/>
        <v/>
      </c>
      <c r="H181" s="29" t="str">
        <f t="shared" si="63"/>
        <v/>
      </c>
      <c r="I181" s="51" t="str">
        <f t="shared" si="64"/>
        <v/>
      </c>
      <c r="J181" s="29">
        <f t="shared" si="65"/>
        <v>0</v>
      </c>
      <c r="K181" s="29">
        <f t="shared" si="65"/>
        <v>0</v>
      </c>
      <c r="L181" s="29">
        <f t="shared" si="65"/>
        <v>0</v>
      </c>
      <c r="N181" s="166"/>
      <c r="O181" s="167"/>
      <c r="P181" s="168"/>
    </row>
    <row r="182" spans="1:17" x14ac:dyDescent="0.25">
      <c r="A182" s="2" t="s">
        <v>691</v>
      </c>
      <c r="B182" s="76"/>
      <c r="C182" s="80"/>
      <c r="D182" s="30">
        <f t="shared" si="61"/>
        <v>0</v>
      </c>
      <c r="E182" s="30">
        <f t="shared" si="61"/>
        <v>0</v>
      </c>
      <c r="F182" s="31">
        <f t="shared" si="61"/>
        <v>0</v>
      </c>
      <c r="G182" s="30" t="str">
        <f t="shared" si="62"/>
        <v/>
      </c>
      <c r="H182" s="30" t="str">
        <f t="shared" si="63"/>
        <v/>
      </c>
      <c r="I182" s="31" t="str">
        <f t="shared" si="64"/>
        <v/>
      </c>
      <c r="J182" s="30">
        <f t="shared" si="65"/>
        <v>0</v>
      </c>
      <c r="K182" s="30">
        <f t="shared" si="65"/>
        <v>0</v>
      </c>
      <c r="L182" s="30">
        <f t="shared" si="65"/>
        <v>0</v>
      </c>
      <c r="N182" s="166"/>
      <c r="O182" s="167"/>
      <c r="P182" s="168"/>
    </row>
    <row r="183" spans="1:17" x14ac:dyDescent="0.25">
      <c r="A183" s="1" t="s">
        <v>678</v>
      </c>
      <c r="C183" s="74"/>
      <c r="D183" s="29">
        <f t="shared" si="61"/>
        <v>2</v>
      </c>
      <c r="E183" s="29">
        <f t="shared" si="61"/>
        <v>0</v>
      </c>
      <c r="F183" s="51">
        <f t="shared" si="61"/>
        <v>0</v>
      </c>
      <c r="G183" s="29">
        <f t="shared" si="62"/>
        <v>1</v>
      </c>
      <c r="H183" s="29" t="str">
        <f t="shared" si="63"/>
        <v/>
      </c>
      <c r="I183" s="51" t="str">
        <f t="shared" si="64"/>
        <v/>
      </c>
      <c r="J183" s="29">
        <f t="shared" si="65"/>
        <v>0</v>
      </c>
      <c r="K183" s="29">
        <f t="shared" si="65"/>
        <v>0</v>
      </c>
      <c r="L183" s="29">
        <f t="shared" si="65"/>
        <v>0</v>
      </c>
      <c r="N183" s="166"/>
      <c r="O183" s="167"/>
      <c r="P183" s="168"/>
    </row>
    <row r="184" spans="1:17" x14ac:dyDescent="0.25">
      <c r="A184" s="2" t="s">
        <v>692</v>
      </c>
      <c r="B184" s="76"/>
      <c r="C184" s="80"/>
      <c r="D184" s="30">
        <f t="shared" si="61"/>
        <v>0</v>
      </c>
      <c r="E184" s="30">
        <f t="shared" si="61"/>
        <v>0</v>
      </c>
      <c r="F184" s="31">
        <f t="shared" si="61"/>
        <v>0</v>
      </c>
      <c r="G184" s="30" t="str">
        <f t="shared" si="62"/>
        <v/>
      </c>
      <c r="H184" s="30" t="str">
        <f t="shared" si="63"/>
        <v/>
      </c>
      <c r="I184" s="31" t="str">
        <f t="shared" si="64"/>
        <v/>
      </c>
      <c r="J184" s="30">
        <f t="shared" si="65"/>
        <v>0</v>
      </c>
      <c r="K184" s="30">
        <f t="shared" si="65"/>
        <v>0</v>
      </c>
      <c r="L184" s="30">
        <f t="shared" si="65"/>
        <v>0</v>
      </c>
      <c r="N184" s="166"/>
      <c r="O184" s="167"/>
      <c r="P184" s="168"/>
    </row>
    <row r="185" spans="1:17" x14ac:dyDescent="0.25">
      <c r="A185" s="1" t="s">
        <v>679</v>
      </c>
      <c r="C185" s="74"/>
      <c r="D185" s="29">
        <f t="shared" si="61"/>
        <v>0</v>
      </c>
      <c r="E185" s="29">
        <f t="shared" si="61"/>
        <v>0</v>
      </c>
      <c r="F185" s="51">
        <f t="shared" si="61"/>
        <v>0</v>
      </c>
      <c r="G185" s="29" t="str">
        <f t="shared" si="62"/>
        <v/>
      </c>
      <c r="H185" s="29" t="str">
        <f t="shared" si="63"/>
        <v/>
      </c>
      <c r="I185" s="51" t="str">
        <f t="shared" si="64"/>
        <v/>
      </c>
      <c r="J185" s="29">
        <f t="shared" si="65"/>
        <v>0</v>
      </c>
      <c r="K185" s="29">
        <f t="shared" si="65"/>
        <v>0</v>
      </c>
      <c r="L185" s="29">
        <f t="shared" si="65"/>
        <v>0</v>
      </c>
      <c r="N185" s="166"/>
      <c r="O185" s="167"/>
      <c r="P185" s="168"/>
    </row>
    <row r="186" spans="1:17" ht="15.75" thickBot="1" x14ac:dyDescent="0.3">
      <c r="A186" s="2" t="s">
        <v>680</v>
      </c>
      <c r="B186" s="76"/>
      <c r="C186" s="80"/>
      <c r="D186" s="30">
        <f t="shared" si="61"/>
        <v>3</v>
      </c>
      <c r="E186" s="30">
        <f t="shared" si="61"/>
        <v>0</v>
      </c>
      <c r="F186" s="31">
        <f t="shared" si="61"/>
        <v>0</v>
      </c>
      <c r="G186" s="30">
        <f t="shared" si="62"/>
        <v>1.3333333333333333</v>
      </c>
      <c r="H186" s="30" t="str">
        <f t="shared" si="63"/>
        <v/>
      </c>
      <c r="I186" s="31" t="str">
        <f t="shared" si="64"/>
        <v/>
      </c>
      <c r="J186" s="30">
        <f t="shared" si="65"/>
        <v>0</v>
      </c>
      <c r="K186" s="30">
        <f t="shared" si="65"/>
        <v>0</v>
      </c>
      <c r="L186" s="30">
        <f t="shared" si="65"/>
        <v>0</v>
      </c>
      <c r="N186" s="169"/>
      <c r="O186" s="170"/>
      <c r="P186" s="171"/>
    </row>
    <row r="187" spans="1:17" x14ac:dyDescent="0.25">
      <c r="A187" s="82"/>
      <c r="B187" s="82"/>
      <c r="C187" s="83"/>
      <c r="D187" s="78">
        <f>SUM(D171:D186)</f>
        <v>10</v>
      </c>
      <c r="E187" s="78">
        <f t="shared" ref="E187:F187" si="66">SUM(E171:E186)</f>
        <v>0</v>
      </c>
      <c r="F187" s="93">
        <f t="shared" si="66"/>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2.7</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7">SUM(J171:J186)</f>
        <v>0</v>
      </c>
      <c r="K187" s="78">
        <f t="shared" si="67"/>
        <v>0</v>
      </c>
      <c r="L187" s="78">
        <f t="shared" si="67"/>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1" t="s">
        <v>722</v>
      </c>
      <c r="B189" s="241"/>
      <c r="C189" s="241"/>
      <c r="D189" s="241"/>
      <c r="E189" s="241"/>
      <c r="F189" s="241"/>
      <c r="G189" s="241"/>
      <c r="H189" s="241"/>
      <c r="I189" s="241"/>
      <c r="J189" s="241"/>
      <c r="K189" s="241"/>
      <c r="L189" s="241"/>
      <c r="M189" s="113"/>
      <c r="N189" s="113"/>
      <c r="O189" s="113"/>
      <c r="Q189" s="69"/>
    </row>
    <row r="190" spans="1:17" ht="40.5" customHeight="1" x14ac:dyDescent="0.25">
      <c r="A190" s="113"/>
      <c r="B190" s="113"/>
      <c r="C190" s="114"/>
      <c r="D190" s="200" t="s">
        <v>723</v>
      </c>
      <c r="E190" s="201"/>
      <c r="F190" s="200" t="s">
        <v>733</v>
      </c>
      <c r="G190" s="200"/>
      <c r="H190" s="113"/>
      <c r="I190" s="113"/>
      <c r="J190" s="113"/>
      <c r="K190" s="113"/>
      <c r="L190" s="113"/>
      <c r="M190" s="113"/>
      <c r="N190" s="113"/>
      <c r="O190" s="113"/>
      <c r="Q190" s="69"/>
    </row>
    <row r="191" spans="1:17" ht="33" customHeight="1" x14ac:dyDescent="0.25">
      <c r="D191" s="195" t="s">
        <v>724</v>
      </c>
      <c r="E191" s="196"/>
      <c r="F191" s="195" t="s">
        <v>724</v>
      </c>
      <c r="G191" s="203"/>
      <c r="H191" s="117"/>
      <c r="Q191" s="69"/>
    </row>
    <row r="192" spans="1:17" ht="45" customHeight="1" x14ac:dyDescent="0.25">
      <c r="A192" s="197" t="s">
        <v>726</v>
      </c>
      <c r="B192" s="197"/>
      <c r="C192" s="198"/>
      <c r="D192" s="109" t="s">
        <v>24</v>
      </c>
      <c r="E192" s="110" t="s">
        <v>636</v>
      </c>
      <c r="F192" s="67" t="s">
        <v>24</v>
      </c>
      <c r="G192" s="67" t="s">
        <v>636</v>
      </c>
      <c r="H192" s="117"/>
      <c r="Q192" s="69"/>
    </row>
    <row r="193" spans="1:17" x14ac:dyDescent="0.25">
      <c r="A193" s="63" t="s">
        <v>660</v>
      </c>
      <c r="B193" s="63"/>
      <c r="C193" s="83"/>
      <c r="D193" s="126">
        <f t="shared" ref="D193:D208" si="68">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9">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0">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8"/>
        <v>0</v>
      </c>
      <c r="E194" s="129">
        <f t="shared" si="69"/>
        <v>0</v>
      </c>
      <c r="F194" s="30" t="str">
        <f t="shared" ref="F194:F208" si="71">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0"/>
        <v/>
      </c>
      <c r="H194" s="69"/>
      <c r="Q194" s="69"/>
    </row>
    <row r="195" spans="1:17" x14ac:dyDescent="0.25">
      <c r="A195" s="33" t="s">
        <v>650</v>
      </c>
      <c r="B195" s="33"/>
      <c r="C195" s="74"/>
      <c r="D195" s="130">
        <f t="shared" si="68"/>
        <v>0</v>
      </c>
      <c r="E195" s="131">
        <f t="shared" si="69"/>
        <v>0</v>
      </c>
      <c r="F195" s="29" t="str">
        <f t="shared" si="71"/>
        <v/>
      </c>
      <c r="G195" s="29" t="str">
        <f t="shared" si="70"/>
        <v/>
      </c>
      <c r="H195" s="69"/>
      <c r="Q195" s="69"/>
    </row>
    <row r="196" spans="1:17" x14ac:dyDescent="0.25">
      <c r="A196" s="32" t="s">
        <v>688</v>
      </c>
      <c r="B196" s="32"/>
      <c r="C196" s="80"/>
      <c r="D196" s="128">
        <f t="shared" si="68"/>
        <v>0</v>
      </c>
      <c r="E196" s="129">
        <f t="shared" si="69"/>
        <v>0</v>
      </c>
      <c r="F196" s="30" t="str">
        <f t="shared" si="71"/>
        <v/>
      </c>
      <c r="G196" s="30" t="str">
        <f t="shared" si="70"/>
        <v/>
      </c>
      <c r="H196" s="69"/>
      <c r="Q196" s="69"/>
    </row>
    <row r="197" spans="1:17" x14ac:dyDescent="0.25">
      <c r="A197" s="33" t="s">
        <v>661</v>
      </c>
      <c r="B197" s="33"/>
      <c r="C197" s="74"/>
      <c r="D197" s="130">
        <f t="shared" si="68"/>
        <v>0</v>
      </c>
      <c r="E197" s="131">
        <f t="shared" si="69"/>
        <v>1</v>
      </c>
      <c r="F197" s="29" t="str">
        <f t="shared" si="71"/>
        <v/>
      </c>
      <c r="G197" s="29">
        <f t="shared" si="70"/>
        <v>0</v>
      </c>
      <c r="H197" s="69"/>
      <c r="Q197" s="69"/>
    </row>
    <row r="198" spans="1:17" x14ac:dyDescent="0.25">
      <c r="A198" s="32" t="s">
        <v>689</v>
      </c>
      <c r="B198" s="32"/>
      <c r="C198" s="80"/>
      <c r="D198" s="128">
        <f t="shared" si="68"/>
        <v>0</v>
      </c>
      <c r="E198" s="129">
        <f t="shared" si="69"/>
        <v>0</v>
      </c>
      <c r="F198" s="30" t="str">
        <f t="shared" si="71"/>
        <v/>
      </c>
      <c r="G198" s="30" t="str">
        <f t="shared" si="70"/>
        <v/>
      </c>
      <c r="H198" s="69"/>
      <c r="Q198" s="69"/>
    </row>
    <row r="199" spans="1:17" x14ac:dyDescent="0.25">
      <c r="A199" s="33" t="s">
        <v>690</v>
      </c>
      <c r="B199" s="33"/>
      <c r="C199" s="74"/>
      <c r="D199" s="130">
        <f t="shared" si="68"/>
        <v>0</v>
      </c>
      <c r="E199" s="131">
        <f t="shared" si="69"/>
        <v>0</v>
      </c>
      <c r="F199" s="29" t="str">
        <f t="shared" si="71"/>
        <v/>
      </c>
      <c r="G199" s="29" t="str">
        <f t="shared" si="70"/>
        <v/>
      </c>
      <c r="H199" s="69"/>
      <c r="Q199" s="69"/>
    </row>
    <row r="200" spans="1:17" x14ac:dyDescent="0.25">
      <c r="A200" s="32" t="s">
        <v>662</v>
      </c>
      <c r="B200" s="32"/>
      <c r="C200" s="80"/>
      <c r="D200" s="128">
        <f t="shared" si="68"/>
        <v>2</v>
      </c>
      <c r="E200" s="129">
        <f t="shared" si="69"/>
        <v>1</v>
      </c>
      <c r="F200" s="30">
        <f t="shared" si="71"/>
        <v>0</v>
      </c>
      <c r="G200" s="30">
        <f t="shared" si="70"/>
        <v>0</v>
      </c>
      <c r="H200" s="69"/>
      <c r="Q200" s="69"/>
    </row>
    <row r="201" spans="1:17" x14ac:dyDescent="0.25">
      <c r="A201" s="33" t="s">
        <v>672</v>
      </c>
      <c r="B201" s="33"/>
      <c r="C201" s="74"/>
      <c r="D201" s="130">
        <f t="shared" si="68"/>
        <v>0</v>
      </c>
      <c r="E201" s="131">
        <f t="shared" si="69"/>
        <v>0</v>
      </c>
      <c r="F201" s="29" t="str">
        <f t="shared" si="71"/>
        <v/>
      </c>
      <c r="G201" s="29" t="str">
        <f t="shared" si="70"/>
        <v/>
      </c>
      <c r="H201" s="69"/>
      <c r="Q201" s="69"/>
    </row>
    <row r="202" spans="1:17" x14ac:dyDescent="0.25">
      <c r="A202" s="32" t="s">
        <v>676</v>
      </c>
      <c r="B202" s="32"/>
      <c r="C202" s="80"/>
      <c r="D202" s="128">
        <f t="shared" si="68"/>
        <v>2</v>
      </c>
      <c r="E202" s="129">
        <f t="shared" si="69"/>
        <v>0</v>
      </c>
      <c r="F202" s="30">
        <f t="shared" si="71"/>
        <v>0</v>
      </c>
      <c r="G202" s="30" t="str">
        <f t="shared" si="70"/>
        <v/>
      </c>
      <c r="H202" s="69"/>
      <c r="Q202" s="69"/>
    </row>
    <row r="203" spans="1:17" x14ac:dyDescent="0.25">
      <c r="A203" s="33" t="s">
        <v>677</v>
      </c>
      <c r="B203" s="69"/>
      <c r="C203" s="74"/>
      <c r="D203" s="130">
        <f t="shared" si="68"/>
        <v>0</v>
      </c>
      <c r="E203" s="131">
        <f t="shared" si="69"/>
        <v>0</v>
      </c>
      <c r="F203" s="69" t="str">
        <f t="shared" si="71"/>
        <v/>
      </c>
      <c r="G203" s="69" t="str">
        <f t="shared" si="70"/>
        <v/>
      </c>
      <c r="H203" s="69"/>
      <c r="Q203" s="69"/>
    </row>
    <row r="204" spans="1:17" x14ac:dyDescent="0.25">
      <c r="A204" s="32" t="s">
        <v>691</v>
      </c>
      <c r="B204" s="70"/>
      <c r="C204" s="80"/>
      <c r="D204" s="128">
        <f t="shared" si="68"/>
        <v>0</v>
      </c>
      <c r="E204" s="129">
        <f t="shared" si="69"/>
        <v>0</v>
      </c>
      <c r="F204" s="70" t="str">
        <f t="shared" si="71"/>
        <v/>
      </c>
      <c r="G204" s="70" t="str">
        <f t="shared" si="70"/>
        <v/>
      </c>
      <c r="H204" s="69"/>
      <c r="Q204" s="69"/>
    </row>
    <row r="205" spans="1:17" x14ac:dyDescent="0.25">
      <c r="A205" s="33" t="s">
        <v>678</v>
      </c>
      <c r="B205" s="69"/>
      <c r="C205" s="74"/>
      <c r="D205" s="130">
        <f t="shared" si="68"/>
        <v>0</v>
      </c>
      <c r="E205" s="131">
        <f t="shared" si="69"/>
        <v>1</v>
      </c>
      <c r="F205" s="69" t="str">
        <f t="shared" si="71"/>
        <v/>
      </c>
      <c r="G205" s="69">
        <f t="shared" si="70"/>
        <v>0</v>
      </c>
      <c r="H205" s="69"/>
      <c r="Q205" s="69"/>
    </row>
    <row r="206" spans="1:17" x14ac:dyDescent="0.25">
      <c r="A206" s="32" t="s">
        <v>692</v>
      </c>
      <c r="B206" s="70"/>
      <c r="C206" s="80"/>
      <c r="D206" s="128">
        <f t="shared" si="68"/>
        <v>0</v>
      </c>
      <c r="E206" s="129">
        <f t="shared" si="69"/>
        <v>0</v>
      </c>
      <c r="F206" s="70" t="str">
        <f t="shared" si="71"/>
        <v/>
      </c>
      <c r="G206" s="70" t="str">
        <f t="shared" si="70"/>
        <v/>
      </c>
      <c r="H206" s="69"/>
      <c r="Q206" s="69"/>
    </row>
    <row r="207" spans="1:17" x14ac:dyDescent="0.25">
      <c r="A207" s="33" t="s">
        <v>679</v>
      </c>
      <c r="B207" s="69"/>
      <c r="C207" s="74"/>
      <c r="D207" s="130">
        <f t="shared" si="68"/>
        <v>0</v>
      </c>
      <c r="E207" s="131">
        <f t="shared" si="69"/>
        <v>0</v>
      </c>
      <c r="F207" s="69" t="str">
        <f t="shared" si="71"/>
        <v/>
      </c>
      <c r="G207" s="69" t="str">
        <f t="shared" si="70"/>
        <v/>
      </c>
      <c r="H207" s="69"/>
      <c r="Q207" s="69"/>
    </row>
    <row r="208" spans="1:17" x14ac:dyDescent="0.25">
      <c r="A208" s="32" t="s">
        <v>680</v>
      </c>
      <c r="B208" s="70"/>
      <c r="C208" s="80"/>
      <c r="D208" s="128">
        <f t="shared" si="68"/>
        <v>9</v>
      </c>
      <c r="E208" s="129">
        <f t="shared" si="69"/>
        <v>4</v>
      </c>
      <c r="F208" s="70">
        <f t="shared" si="71"/>
        <v>0</v>
      </c>
      <c r="G208" s="70">
        <f t="shared" si="70"/>
        <v>0</v>
      </c>
      <c r="H208" s="69"/>
      <c r="Q208" s="69"/>
    </row>
    <row r="209" spans="1:17" x14ac:dyDescent="0.25">
      <c r="A209" s="82"/>
      <c r="B209" s="82"/>
      <c r="C209" s="83"/>
      <c r="D209" s="132">
        <f>SUM(D193:D208)</f>
        <v>13</v>
      </c>
      <c r="E209" s="133">
        <f>SUM(E193:E208)</f>
        <v>7</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116.30769230769231</v>
      </c>
      <c r="G209" s="78" t="e">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#VALUE!</v>
      </c>
      <c r="H209" s="69"/>
      <c r="Q209" s="69"/>
    </row>
    <row r="210" spans="1:17" x14ac:dyDescent="0.25">
      <c r="A210" s="156" t="str">
        <f>$B$8&amp;": Cases Opened and Closed, Alleged Criminal Violations"</f>
        <v>Q4: Cases Opened and Closed, Alleged Criminal Violations</v>
      </c>
      <c r="B210" s="156"/>
      <c r="C210" s="156"/>
      <c r="D210" s="156"/>
      <c r="E210" s="156"/>
      <c r="F210" s="156"/>
      <c r="G210" s="156"/>
      <c r="H210" s="156"/>
      <c r="I210" s="156"/>
      <c r="J210" s="156"/>
      <c r="K210" s="156"/>
      <c r="L210" s="156"/>
      <c r="M210" s="156"/>
      <c r="N210" s="156"/>
      <c r="O210" s="156"/>
      <c r="P210" s="156"/>
      <c r="Q210" s="156"/>
    </row>
    <row r="211" spans="1:17" x14ac:dyDescent="0.25">
      <c r="A211" s="156"/>
      <c r="B211" s="156"/>
      <c r="C211" s="156"/>
      <c r="D211" s="156"/>
      <c r="E211" s="156"/>
      <c r="F211" s="156"/>
      <c r="G211" s="156"/>
      <c r="H211" s="156"/>
      <c r="I211" s="156"/>
      <c r="J211" s="156"/>
      <c r="K211" s="156"/>
      <c r="L211" s="156"/>
      <c r="M211" s="156"/>
      <c r="N211" s="156"/>
      <c r="O211" s="156"/>
      <c r="P211" s="156"/>
      <c r="Q211" s="156"/>
    </row>
    <row r="212" spans="1:17" ht="21" x14ac:dyDescent="0.25">
      <c r="A212" s="172" t="s">
        <v>695</v>
      </c>
      <c r="B212" s="172"/>
      <c r="C212" s="172"/>
      <c r="D212" s="172"/>
      <c r="E212" s="172"/>
      <c r="F212" s="172"/>
      <c r="G212" s="172"/>
      <c r="H212" s="172"/>
      <c r="I212" s="172"/>
      <c r="J212" s="172"/>
      <c r="K212" s="172"/>
      <c r="L212" s="172"/>
      <c r="M212" s="172"/>
      <c r="N212" s="172"/>
      <c r="O212" s="172"/>
      <c r="P212" s="172"/>
      <c r="Q212" s="172"/>
    </row>
    <row r="213" spans="1:17" x14ac:dyDescent="0.25">
      <c r="D213" s="160" t="s">
        <v>25</v>
      </c>
      <c r="E213" s="160"/>
      <c r="F213" s="160"/>
      <c r="G213" s="160"/>
      <c r="H213" s="160"/>
      <c r="I213" s="160"/>
      <c r="J213" s="160"/>
      <c r="K213" s="160"/>
      <c r="L213" s="160"/>
      <c r="M213" s="189" t="s">
        <v>33</v>
      </c>
      <c r="N213" s="189"/>
      <c r="O213" s="248" t="str">
        <f>'Start Here'!C$13</f>
        <v>Trenton Police Department</v>
      </c>
      <c r="P213" s="248"/>
      <c r="Q213" s="248"/>
    </row>
    <row r="214" spans="1:17" ht="15" customHeight="1" x14ac:dyDescent="0.25">
      <c r="C214" s="161" t="s">
        <v>757</v>
      </c>
      <c r="D214" s="161"/>
      <c r="E214" s="175"/>
      <c r="F214" s="162" t="s">
        <v>624</v>
      </c>
      <c r="G214" s="161"/>
      <c r="H214" s="175"/>
      <c r="I214" s="157" t="s">
        <v>646</v>
      </c>
      <c r="J214" s="158"/>
      <c r="K214" s="158"/>
      <c r="M214" s="189" t="s">
        <v>34</v>
      </c>
      <c r="N214" s="189"/>
      <c r="O214" s="12">
        <f>'Start Here'!$C$16</f>
        <v>2024</v>
      </c>
    </row>
    <row r="215" spans="1:17" ht="16.5" customHeight="1" x14ac:dyDescent="0.25">
      <c r="A215" s="176" t="s">
        <v>739</v>
      </c>
      <c r="B215" s="176"/>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2">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2"/>
        <v>0</v>
      </c>
      <c r="E216" s="73">
        <f t="shared" si="72"/>
        <v>0</v>
      </c>
      <c r="F216" s="29">
        <f t="shared" ref="F216:H222" si="73">COUNTIFS(OpenedCriminalViolation, $A216, OpenedComplaintSource, E$57, OpenedComplaintReceived, "&gt;="&amp;$B$9, OpenedComplaintReceived,"&lt;="&amp;$B$10)</f>
        <v>0</v>
      </c>
      <c r="G216" s="29">
        <f t="shared" si="73"/>
        <v>0</v>
      </c>
      <c r="H216" s="73">
        <f t="shared" si="73"/>
        <v>0</v>
      </c>
      <c r="I216" s="29" t="str">
        <f t="shared" ref="I216:K222" si="74">IF(F216=0,"",(SUMIFS(OpenedNInitial,OpenedCriminalViolation,$A216,OpenedComplaintSource,H$57,OpenedComplaintReceived,"&gt;="&amp;$B$9,OpenedComplaintReceived,"&lt;="&amp;$B$10)/F216))</f>
        <v/>
      </c>
      <c r="J216" s="29" t="str">
        <f t="shared" si="74"/>
        <v/>
      </c>
      <c r="K216" s="29" t="str">
        <f t="shared" si="74"/>
        <v/>
      </c>
    </row>
    <row r="217" spans="1:17" ht="15" customHeight="1" x14ac:dyDescent="0.25">
      <c r="A217" s="2" t="s">
        <v>683</v>
      </c>
      <c r="B217" s="80"/>
      <c r="C217" s="30">
        <f t="shared" si="72"/>
        <v>0</v>
      </c>
      <c r="D217" s="30">
        <f t="shared" si="72"/>
        <v>0</v>
      </c>
      <c r="E217" s="31">
        <f t="shared" si="72"/>
        <v>0</v>
      </c>
      <c r="F217" s="30">
        <f t="shared" si="73"/>
        <v>0</v>
      </c>
      <c r="G217" s="30">
        <f t="shared" si="73"/>
        <v>0</v>
      </c>
      <c r="H217" s="31">
        <f t="shared" si="73"/>
        <v>0</v>
      </c>
      <c r="I217" s="30" t="str">
        <f t="shared" si="74"/>
        <v/>
      </c>
      <c r="J217" s="30" t="str">
        <f t="shared" si="74"/>
        <v/>
      </c>
      <c r="K217" s="30" t="str">
        <f t="shared" si="74"/>
        <v/>
      </c>
      <c r="N217" s="163" t="s">
        <v>727</v>
      </c>
      <c r="O217" s="164"/>
      <c r="P217" s="165"/>
    </row>
    <row r="218" spans="1:17" x14ac:dyDescent="0.25">
      <c r="A218" s="1" t="s">
        <v>684</v>
      </c>
      <c r="B218" s="74"/>
      <c r="C218" s="29">
        <f t="shared" si="72"/>
        <v>0</v>
      </c>
      <c r="D218" s="29">
        <f t="shared" si="72"/>
        <v>0</v>
      </c>
      <c r="E218" s="51">
        <f t="shared" si="72"/>
        <v>0</v>
      </c>
      <c r="F218" s="29">
        <f t="shared" si="73"/>
        <v>0</v>
      </c>
      <c r="G218" s="29">
        <f t="shared" si="73"/>
        <v>0</v>
      </c>
      <c r="H218" s="51">
        <f t="shared" si="73"/>
        <v>0</v>
      </c>
      <c r="I218" s="29" t="str">
        <f t="shared" si="74"/>
        <v/>
      </c>
      <c r="J218" s="29" t="str">
        <f t="shared" si="74"/>
        <v/>
      </c>
      <c r="K218" s="29" t="str">
        <f t="shared" si="74"/>
        <v/>
      </c>
      <c r="N218" s="166"/>
      <c r="O218" s="167"/>
      <c r="P218" s="168"/>
    </row>
    <row r="219" spans="1:17" x14ac:dyDescent="0.25">
      <c r="A219" s="2" t="s">
        <v>685</v>
      </c>
      <c r="B219" s="80"/>
      <c r="C219" s="30">
        <f t="shared" si="72"/>
        <v>0</v>
      </c>
      <c r="D219" s="30">
        <f t="shared" si="72"/>
        <v>0</v>
      </c>
      <c r="E219" s="31">
        <f t="shared" si="72"/>
        <v>0</v>
      </c>
      <c r="F219" s="30">
        <f t="shared" si="73"/>
        <v>0</v>
      </c>
      <c r="G219" s="30">
        <f t="shared" si="73"/>
        <v>0</v>
      </c>
      <c r="H219" s="31">
        <f t="shared" si="73"/>
        <v>0</v>
      </c>
      <c r="I219" s="30" t="str">
        <f t="shared" si="74"/>
        <v/>
      </c>
      <c r="J219" s="30" t="str">
        <f t="shared" si="74"/>
        <v/>
      </c>
      <c r="K219" s="30" t="str">
        <f t="shared" si="74"/>
        <v/>
      </c>
      <c r="N219" s="166"/>
      <c r="O219" s="167"/>
      <c r="P219" s="168"/>
    </row>
    <row r="220" spans="1:17" x14ac:dyDescent="0.25">
      <c r="A220" s="1" t="s">
        <v>648</v>
      </c>
      <c r="B220" s="74"/>
      <c r="C220" s="29">
        <f t="shared" si="72"/>
        <v>0</v>
      </c>
      <c r="D220" s="29">
        <f t="shared" si="72"/>
        <v>0</v>
      </c>
      <c r="E220" s="51">
        <f t="shared" si="72"/>
        <v>0</v>
      </c>
      <c r="F220" s="29">
        <f t="shared" si="73"/>
        <v>0</v>
      </c>
      <c r="G220" s="29">
        <f t="shared" si="73"/>
        <v>0</v>
      </c>
      <c r="H220" s="51">
        <f t="shared" si="73"/>
        <v>0</v>
      </c>
      <c r="I220" s="29" t="str">
        <f t="shared" si="74"/>
        <v/>
      </c>
      <c r="J220" s="29" t="str">
        <f t="shared" si="74"/>
        <v/>
      </c>
      <c r="K220" s="29" t="str">
        <f t="shared" si="74"/>
        <v/>
      </c>
      <c r="N220" s="166"/>
      <c r="O220" s="167"/>
      <c r="P220" s="168"/>
    </row>
    <row r="221" spans="1:17" x14ac:dyDescent="0.25">
      <c r="A221" s="2" t="s">
        <v>686</v>
      </c>
      <c r="B221" s="80"/>
      <c r="C221" s="30">
        <f t="shared" si="72"/>
        <v>0</v>
      </c>
      <c r="D221" s="30">
        <f t="shared" si="72"/>
        <v>0</v>
      </c>
      <c r="E221" s="31">
        <f t="shared" si="72"/>
        <v>0</v>
      </c>
      <c r="F221" s="30">
        <f t="shared" si="73"/>
        <v>0</v>
      </c>
      <c r="G221" s="30">
        <f t="shared" si="73"/>
        <v>0</v>
      </c>
      <c r="H221" s="31">
        <f t="shared" si="73"/>
        <v>0</v>
      </c>
      <c r="I221" s="30" t="str">
        <f t="shared" si="74"/>
        <v/>
      </c>
      <c r="J221" s="30" t="str">
        <f t="shared" si="74"/>
        <v/>
      </c>
      <c r="K221" s="30" t="str">
        <f t="shared" si="74"/>
        <v/>
      </c>
      <c r="N221" s="166"/>
      <c r="O221" s="167"/>
      <c r="P221" s="168"/>
    </row>
    <row r="222" spans="1:17" x14ac:dyDescent="0.25">
      <c r="A222" s="1" t="s">
        <v>687</v>
      </c>
      <c r="B222" s="75"/>
      <c r="C222" s="29">
        <f t="shared" si="72"/>
        <v>0</v>
      </c>
      <c r="D222" s="29">
        <f t="shared" si="72"/>
        <v>0</v>
      </c>
      <c r="E222" s="51">
        <f t="shared" si="72"/>
        <v>0</v>
      </c>
      <c r="F222" s="29">
        <f t="shared" si="73"/>
        <v>0</v>
      </c>
      <c r="G222" s="29">
        <f t="shared" si="73"/>
        <v>0</v>
      </c>
      <c r="H222" s="51">
        <f t="shared" si="73"/>
        <v>0</v>
      </c>
      <c r="I222" s="29" t="str">
        <f t="shared" si="74"/>
        <v/>
      </c>
      <c r="J222" s="29" t="str">
        <f t="shared" si="74"/>
        <v/>
      </c>
      <c r="K222" s="29" t="str">
        <f t="shared" si="74"/>
        <v/>
      </c>
      <c r="N222" s="166"/>
      <c r="O222" s="167"/>
      <c r="P222" s="168"/>
    </row>
    <row r="223" spans="1:17" ht="15.75" thickBot="1" x14ac:dyDescent="0.3">
      <c r="A223" s="82"/>
      <c r="B223" s="82"/>
      <c r="C223" s="79">
        <f t="shared" ref="C223:H223" si="75">SUM(C216:C222)</f>
        <v>0</v>
      </c>
      <c r="D223" s="78">
        <f t="shared" si="75"/>
        <v>0</v>
      </c>
      <c r="E223" s="78">
        <f t="shared" si="75"/>
        <v>0</v>
      </c>
      <c r="F223" s="79">
        <f t="shared" si="75"/>
        <v>0</v>
      </c>
      <c r="G223" s="78">
        <f t="shared" si="75"/>
        <v>0</v>
      </c>
      <c r="H223" s="78">
        <f t="shared" si="75"/>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9"/>
      <c r="O223" s="170"/>
      <c r="P223" s="171"/>
    </row>
    <row r="224" spans="1:17" x14ac:dyDescent="0.25">
      <c r="O224" s="69"/>
      <c r="P224" s="69"/>
      <c r="Q224" s="69"/>
    </row>
    <row r="225" spans="1:17" ht="21" x14ac:dyDescent="0.25">
      <c r="A225" s="172" t="s">
        <v>696</v>
      </c>
      <c r="B225" s="172"/>
      <c r="C225" s="172"/>
      <c r="D225" s="172"/>
      <c r="E225" s="172"/>
      <c r="F225" s="172"/>
      <c r="G225" s="172"/>
      <c r="H225" s="172"/>
      <c r="I225" s="172"/>
      <c r="J225" s="172"/>
      <c r="K225" s="172"/>
      <c r="L225" s="172"/>
      <c r="M225" s="172"/>
      <c r="N225" s="172"/>
      <c r="O225" s="172"/>
      <c r="P225" s="172"/>
      <c r="Q225" s="172"/>
    </row>
    <row r="226" spans="1:17" x14ac:dyDescent="0.25">
      <c r="C226" s="181" t="s">
        <v>634</v>
      </c>
      <c r="D226" s="160"/>
      <c r="E226" s="182"/>
      <c r="F226" s="181" t="s">
        <v>25</v>
      </c>
      <c r="G226" s="160"/>
      <c r="H226" s="182"/>
      <c r="I226" s="181" t="s">
        <v>614</v>
      </c>
      <c r="J226" s="160"/>
      <c r="K226" s="160"/>
      <c r="L226" s="182"/>
      <c r="M226" s="181" t="s">
        <v>605</v>
      </c>
      <c r="N226" s="160"/>
      <c r="O226" s="160"/>
      <c r="P226" s="160"/>
    </row>
    <row r="227" spans="1:17" ht="32.25" customHeight="1" x14ac:dyDescent="0.25">
      <c r="A227" s="176" t="s">
        <v>739</v>
      </c>
      <c r="B227" s="177"/>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6">COUNTIFS(PendingCriminalViolation,$A228,PendingCloseDate,"&gt;="&amp;$B$9,PendingCloseDate,"&lt;="&amp;$B$10) + COUNTIFS(OpenedCriminalViolation,$A228,OpenedCloseDate,"&gt;="&amp;$B$9,OpenedCloseDate,"&lt;="&amp;$B$10)</f>
        <v>0</v>
      </c>
      <c r="D228" s="29" t="str">
        <f t="shared" ref="D228:D234" si="77">IF(C228=0, "", (SUMIFS(PendingLengthOfCase,PendingCriminalViolation,$A228,PendingCloseDate,"&gt;="&amp;$B$9,PendingCloseDate,"&lt;="&amp;$B$10) + SUMIFS(OpenedLengthOfCase,OpenedCriminalViolation,$A228,OpenedCloseDate,"&gt;="&amp;$B$9,OpenedCloseDate,"&lt;="&amp;$B$10)) / C228)</f>
        <v/>
      </c>
      <c r="E228" s="73">
        <f t="shared" ref="E228:E234" si="78">COUNTIFS(PendingCriminalViolation,$A228,PendingCloseDate,"&gt;="&amp;$B$9,PendingCloseDate,"&lt;="&amp;$B$10, PendingAppealPending, "Yes") + COUNTIFS(OpenedCriminalViolation,$A228,OpenedCloseDate,"&gt;="&amp;$B$9,OpenedCloseDate,"&lt;="&amp;$B$10, OpenedAppealPending, "Yes")</f>
        <v>0</v>
      </c>
      <c r="F228" s="29">
        <f t="shared" ref="F228:H234" si="79">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9"/>
        <v>0</v>
      </c>
      <c r="H228" s="73">
        <f t="shared" si="79"/>
        <v>0</v>
      </c>
      <c r="I228" s="42">
        <f t="shared" ref="I228:L234" si="80">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0"/>
        <v>0</v>
      </c>
      <c r="K228" s="42">
        <f t="shared" si="80"/>
        <v>0</v>
      </c>
      <c r="L228" s="73">
        <f t="shared" si="80"/>
        <v>0</v>
      </c>
      <c r="M228" s="29">
        <f t="shared" ref="M228:N234" si="81">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1"/>
        <v>0</v>
      </c>
      <c r="O228" s="29">
        <f t="shared" ref="O228:P234" si="82">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2"/>
        <v>0</v>
      </c>
    </row>
    <row r="229" spans="1:17" x14ac:dyDescent="0.25">
      <c r="A229" s="2" t="s">
        <v>683</v>
      </c>
      <c r="B229" s="80"/>
      <c r="C229" s="30">
        <f t="shared" si="76"/>
        <v>0</v>
      </c>
      <c r="D229" s="30" t="str">
        <f t="shared" si="77"/>
        <v/>
      </c>
      <c r="E229" s="31">
        <f t="shared" si="78"/>
        <v>0</v>
      </c>
      <c r="F229" s="30">
        <f t="shared" si="79"/>
        <v>0</v>
      </c>
      <c r="G229" s="30">
        <f t="shared" si="79"/>
        <v>0</v>
      </c>
      <c r="H229" s="31">
        <f t="shared" si="79"/>
        <v>0</v>
      </c>
      <c r="I229" s="30">
        <f t="shared" si="80"/>
        <v>0</v>
      </c>
      <c r="J229" s="30">
        <f t="shared" si="80"/>
        <v>0</v>
      </c>
      <c r="K229" s="30">
        <f t="shared" si="80"/>
        <v>0</v>
      </c>
      <c r="L229" s="31">
        <f t="shared" si="80"/>
        <v>0</v>
      </c>
      <c r="M229" s="30">
        <f t="shared" si="81"/>
        <v>0</v>
      </c>
      <c r="N229" s="30">
        <f t="shared" si="81"/>
        <v>0</v>
      </c>
      <c r="O229" s="30">
        <f t="shared" si="82"/>
        <v>0</v>
      </c>
      <c r="P229" s="30">
        <f t="shared" si="82"/>
        <v>0</v>
      </c>
    </row>
    <row r="230" spans="1:17" x14ac:dyDescent="0.25">
      <c r="A230" s="1" t="s">
        <v>684</v>
      </c>
      <c r="B230" s="74"/>
      <c r="C230" s="29">
        <f t="shared" si="76"/>
        <v>0</v>
      </c>
      <c r="D230" s="29" t="str">
        <f t="shared" si="77"/>
        <v/>
      </c>
      <c r="E230" s="51">
        <f t="shared" si="78"/>
        <v>0</v>
      </c>
      <c r="F230" s="29">
        <f t="shared" si="79"/>
        <v>0</v>
      </c>
      <c r="G230" s="29">
        <f t="shared" si="79"/>
        <v>0</v>
      </c>
      <c r="H230" s="51">
        <f t="shared" si="79"/>
        <v>0</v>
      </c>
      <c r="I230" s="29">
        <f t="shared" si="80"/>
        <v>0</v>
      </c>
      <c r="J230" s="29">
        <f t="shared" si="80"/>
        <v>0</v>
      </c>
      <c r="K230" s="29">
        <f t="shared" si="80"/>
        <v>0</v>
      </c>
      <c r="L230" s="51">
        <f t="shared" si="80"/>
        <v>0</v>
      </c>
      <c r="M230" s="29">
        <f t="shared" si="81"/>
        <v>0</v>
      </c>
      <c r="N230" s="29">
        <f t="shared" si="81"/>
        <v>0</v>
      </c>
      <c r="O230" s="29">
        <f t="shared" si="82"/>
        <v>0</v>
      </c>
      <c r="P230" s="29">
        <f t="shared" si="82"/>
        <v>0</v>
      </c>
    </row>
    <row r="231" spans="1:17" x14ac:dyDescent="0.25">
      <c r="A231" s="2" t="s">
        <v>685</v>
      </c>
      <c r="B231" s="80"/>
      <c r="C231" s="30">
        <f t="shared" si="76"/>
        <v>0</v>
      </c>
      <c r="D231" s="30" t="str">
        <f t="shared" si="77"/>
        <v/>
      </c>
      <c r="E231" s="31">
        <f t="shared" si="78"/>
        <v>0</v>
      </c>
      <c r="F231" s="30">
        <f t="shared" si="79"/>
        <v>0</v>
      </c>
      <c r="G231" s="30">
        <f t="shared" si="79"/>
        <v>0</v>
      </c>
      <c r="H231" s="31">
        <f t="shared" si="79"/>
        <v>0</v>
      </c>
      <c r="I231" s="30">
        <f t="shared" si="80"/>
        <v>0</v>
      </c>
      <c r="J231" s="30">
        <f t="shared" si="80"/>
        <v>0</v>
      </c>
      <c r="K231" s="30">
        <f t="shared" si="80"/>
        <v>0</v>
      </c>
      <c r="L231" s="31">
        <f t="shared" si="80"/>
        <v>0</v>
      </c>
      <c r="M231" s="30">
        <f t="shared" si="81"/>
        <v>0</v>
      </c>
      <c r="N231" s="30">
        <f t="shared" si="81"/>
        <v>0</v>
      </c>
      <c r="O231" s="30">
        <f t="shared" si="82"/>
        <v>0</v>
      </c>
      <c r="P231" s="30">
        <f t="shared" si="82"/>
        <v>0</v>
      </c>
    </row>
    <row r="232" spans="1:17" x14ac:dyDescent="0.25">
      <c r="A232" s="1" t="s">
        <v>648</v>
      </c>
      <c r="B232" s="74"/>
      <c r="C232" s="29">
        <f t="shared" si="76"/>
        <v>0</v>
      </c>
      <c r="D232" s="29" t="str">
        <f t="shared" si="77"/>
        <v/>
      </c>
      <c r="E232" s="51">
        <f t="shared" si="78"/>
        <v>0</v>
      </c>
      <c r="F232" s="29">
        <f t="shared" si="79"/>
        <v>0</v>
      </c>
      <c r="G232" s="29">
        <f t="shared" si="79"/>
        <v>0</v>
      </c>
      <c r="H232" s="51">
        <f t="shared" si="79"/>
        <v>0</v>
      </c>
      <c r="I232" s="29">
        <f t="shared" si="80"/>
        <v>0</v>
      </c>
      <c r="J232" s="29">
        <f t="shared" si="80"/>
        <v>0</v>
      </c>
      <c r="K232" s="29">
        <f t="shared" si="80"/>
        <v>0</v>
      </c>
      <c r="L232" s="51">
        <f t="shared" si="80"/>
        <v>0</v>
      </c>
      <c r="M232" s="29">
        <f t="shared" si="81"/>
        <v>0</v>
      </c>
      <c r="N232" s="29">
        <f t="shared" si="81"/>
        <v>0</v>
      </c>
      <c r="O232" s="29">
        <f t="shared" si="82"/>
        <v>0</v>
      </c>
      <c r="P232" s="29">
        <f t="shared" si="82"/>
        <v>0</v>
      </c>
    </row>
    <row r="233" spans="1:17" x14ac:dyDescent="0.25">
      <c r="A233" s="2" t="s">
        <v>686</v>
      </c>
      <c r="B233" s="80"/>
      <c r="C233" s="30">
        <f t="shared" si="76"/>
        <v>0</v>
      </c>
      <c r="D233" s="30" t="str">
        <f t="shared" si="77"/>
        <v/>
      </c>
      <c r="E233" s="31">
        <f t="shared" si="78"/>
        <v>0</v>
      </c>
      <c r="F233" s="30">
        <f t="shared" si="79"/>
        <v>0</v>
      </c>
      <c r="G233" s="30">
        <f t="shared" si="79"/>
        <v>0</v>
      </c>
      <c r="H233" s="31">
        <f t="shared" si="79"/>
        <v>0</v>
      </c>
      <c r="I233" s="30">
        <f t="shared" si="80"/>
        <v>0</v>
      </c>
      <c r="J233" s="30">
        <f t="shared" si="80"/>
        <v>0</v>
      </c>
      <c r="K233" s="30">
        <f t="shared" si="80"/>
        <v>0</v>
      </c>
      <c r="L233" s="31">
        <f t="shared" si="80"/>
        <v>0</v>
      </c>
      <c r="M233" s="30">
        <f t="shared" si="81"/>
        <v>0</v>
      </c>
      <c r="N233" s="30">
        <f t="shared" si="81"/>
        <v>0</v>
      </c>
      <c r="O233" s="30">
        <f t="shared" si="82"/>
        <v>0</v>
      </c>
      <c r="P233" s="30">
        <f t="shared" si="82"/>
        <v>0</v>
      </c>
    </row>
    <row r="234" spans="1:17" x14ac:dyDescent="0.25">
      <c r="A234" s="1" t="s">
        <v>687</v>
      </c>
      <c r="B234" s="75"/>
      <c r="C234" s="29">
        <f t="shared" si="76"/>
        <v>0</v>
      </c>
      <c r="D234" s="29" t="str">
        <f t="shared" si="77"/>
        <v/>
      </c>
      <c r="E234" s="51">
        <f t="shared" si="78"/>
        <v>0</v>
      </c>
      <c r="F234" s="29">
        <f t="shared" si="79"/>
        <v>0</v>
      </c>
      <c r="G234" s="29">
        <f t="shared" si="79"/>
        <v>0</v>
      </c>
      <c r="H234" s="51">
        <f t="shared" si="79"/>
        <v>0</v>
      </c>
      <c r="I234" s="29">
        <f t="shared" si="80"/>
        <v>0</v>
      </c>
      <c r="J234" s="29">
        <f t="shared" si="80"/>
        <v>0</v>
      </c>
      <c r="K234" s="29">
        <f t="shared" si="80"/>
        <v>0</v>
      </c>
      <c r="L234" s="51">
        <f t="shared" si="80"/>
        <v>0</v>
      </c>
      <c r="M234" s="29">
        <f t="shared" si="81"/>
        <v>0</v>
      </c>
      <c r="N234" s="29">
        <f t="shared" si="81"/>
        <v>0</v>
      </c>
      <c r="O234" s="29">
        <f t="shared" si="82"/>
        <v>0</v>
      </c>
      <c r="P234" s="29">
        <f t="shared" si="82"/>
        <v>0</v>
      </c>
    </row>
    <row r="235" spans="1:17" x14ac:dyDescent="0.25">
      <c r="A235" s="82"/>
      <c r="B235" s="82"/>
      <c r="C235" s="79">
        <f>SUM(C228:C234)</f>
        <v>0</v>
      </c>
      <c r="D235" s="78" t="str">
        <f>IF(C235=0, "", SUM(D228:D234) / C235)</f>
        <v/>
      </c>
      <c r="E235" s="78">
        <f t="shared" ref="E235:P235" si="83">SUM(E228:E234)</f>
        <v>0</v>
      </c>
      <c r="F235" s="79">
        <f t="shared" si="83"/>
        <v>0</v>
      </c>
      <c r="G235" s="78">
        <f t="shared" si="83"/>
        <v>0</v>
      </c>
      <c r="H235" s="78">
        <f t="shared" si="83"/>
        <v>0</v>
      </c>
      <c r="I235" s="79">
        <f t="shared" si="83"/>
        <v>0</v>
      </c>
      <c r="J235" s="78">
        <f t="shared" si="83"/>
        <v>0</v>
      </c>
      <c r="K235" s="78">
        <f t="shared" si="83"/>
        <v>0</v>
      </c>
      <c r="L235" s="78">
        <f t="shared" si="83"/>
        <v>0</v>
      </c>
      <c r="M235" s="79">
        <f t="shared" si="83"/>
        <v>0</v>
      </c>
      <c r="N235" s="78">
        <f t="shared" si="83"/>
        <v>0</v>
      </c>
      <c r="O235" s="78">
        <f t="shared" si="83"/>
        <v>0</v>
      </c>
      <c r="P235" s="78">
        <f t="shared" si="83"/>
        <v>0</v>
      </c>
    </row>
    <row r="237" spans="1:17" x14ac:dyDescent="0.25">
      <c r="A237" s="156" t="str">
        <f>$B$8&amp;": Cases Closed, Alleged Criminal Violations"</f>
        <v>Q4: Cases Closed, Alleged Criminal Violations</v>
      </c>
      <c r="B237" s="156"/>
      <c r="C237" s="156"/>
      <c r="D237" s="156"/>
      <c r="E237" s="156"/>
      <c r="F237" s="156"/>
      <c r="G237" s="156"/>
      <c r="H237" s="156"/>
      <c r="I237" s="156"/>
      <c r="J237" s="156"/>
      <c r="K237" s="156"/>
      <c r="L237" s="156"/>
      <c r="M237" s="156"/>
      <c r="N237" s="156"/>
      <c r="O237" s="156"/>
      <c r="P237" s="156"/>
      <c r="Q237" s="156"/>
    </row>
    <row r="238" spans="1:17" x14ac:dyDescent="0.25">
      <c r="A238" s="156"/>
      <c r="B238" s="156"/>
      <c r="C238" s="156"/>
      <c r="D238" s="156"/>
      <c r="E238" s="156"/>
      <c r="F238" s="156"/>
      <c r="G238" s="156"/>
      <c r="H238" s="156"/>
      <c r="I238" s="156"/>
      <c r="J238" s="156"/>
      <c r="K238" s="156"/>
      <c r="L238" s="156"/>
      <c r="M238" s="156"/>
      <c r="N238" s="156"/>
      <c r="O238" s="156"/>
      <c r="P238" s="156"/>
      <c r="Q238" s="156"/>
    </row>
    <row r="239" spans="1:17" ht="21" x14ac:dyDescent="0.25">
      <c r="A239" s="172" t="s">
        <v>705</v>
      </c>
      <c r="B239" s="172"/>
      <c r="C239" s="172"/>
      <c r="D239" s="172"/>
      <c r="E239" s="172"/>
      <c r="F239" s="172"/>
      <c r="G239" s="172"/>
      <c r="H239" s="172"/>
      <c r="I239" s="172"/>
      <c r="J239" s="172"/>
      <c r="K239" s="172"/>
      <c r="L239" s="172"/>
      <c r="M239" s="189" t="s">
        <v>33</v>
      </c>
      <c r="N239" s="189"/>
      <c r="O239" s="248" t="str">
        <f>'Start Here'!C$13</f>
        <v>Trenton Police Department</v>
      </c>
      <c r="P239" s="248"/>
      <c r="Q239" s="248"/>
    </row>
    <row r="240" spans="1:17" ht="43.15" customHeight="1" x14ac:dyDescent="0.25">
      <c r="C240" s="74"/>
      <c r="D240" s="200" t="s">
        <v>645</v>
      </c>
      <c r="E240" s="200"/>
      <c r="F240" s="201"/>
      <c r="G240" s="202" t="s">
        <v>635</v>
      </c>
      <c r="H240" s="200"/>
      <c r="I240" s="201"/>
      <c r="J240" s="202" t="s">
        <v>631</v>
      </c>
      <c r="K240" s="200"/>
      <c r="L240" s="200"/>
      <c r="M240" s="189" t="s">
        <v>34</v>
      </c>
      <c r="N240" s="189"/>
      <c r="O240" s="12">
        <f>'Start Here'!$C$16</f>
        <v>2024</v>
      </c>
    </row>
    <row r="241" spans="1:17" x14ac:dyDescent="0.25">
      <c r="D241" s="181" t="s">
        <v>25</v>
      </c>
      <c r="E241" s="160"/>
      <c r="F241" s="182"/>
      <c r="G241" s="181" t="s">
        <v>25</v>
      </c>
      <c r="H241" s="160"/>
      <c r="I241" s="182"/>
      <c r="J241" s="181" t="s">
        <v>25</v>
      </c>
      <c r="K241" s="160"/>
      <c r="L241" s="160"/>
    </row>
    <row r="242" spans="1:17" ht="30" x14ac:dyDescent="0.25">
      <c r="A242" s="158" t="s">
        <v>740</v>
      </c>
      <c r="B242" s="158"/>
      <c r="C242" s="199"/>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4">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4"/>
        <v>0</v>
      </c>
      <c r="F243" s="73">
        <f t="shared" si="84"/>
        <v>0</v>
      </c>
      <c r="G243" s="29" t="str">
        <f t="shared" ref="G243:I249" si="85">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5"/>
        <v/>
      </c>
      <c r="I243" s="73" t="str">
        <f t="shared" si="85"/>
        <v/>
      </c>
      <c r="J243" s="29">
        <f t="shared" ref="J243:L249" si="86">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6"/>
        <v>0</v>
      </c>
      <c r="L243" s="29">
        <f t="shared" si="86"/>
        <v>0</v>
      </c>
    </row>
    <row r="244" spans="1:17" ht="15" customHeight="1" x14ac:dyDescent="0.25">
      <c r="A244" s="32" t="s">
        <v>683</v>
      </c>
      <c r="B244" s="76"/>
      <c r="C244" s="80"/>
      <c r="D244" s="30">
        <f t="shared" si="84"/>
        <v>0</v>
      </c>
      <c r="E244" s="30">
        <f t="shared" si="84"/>
        <v>0</v>
      </c>
      <c r="F244" s="31">
        <f t="shared" si="84"/>
        <v>0</v>
      </c>
      <c r="G244" s="30" t="str">
        <f t="shared" si="85"/>
        <v/>
      </c>
      <c r="H244" s="30" t="str">
        <f t="shared" si="85"/>
        <v/>
      </c>
      <c r="I244" s="31" t="str">
        <f t="shared" si="85"/>
        <v/>
      </c>
      <c r="J244" s="30">
        <f t="shared" si="86"/>
        <v>0</v>
      </c>
      <c r="K244" s="30">
        <f t="shared" si="86"/>
        <v>0</v>
      </c>
      <c r="L244" s="30">
        <f t="shared" si="86"/>
        <v>0</v>
      </c>
      <c r="N244" s="163" t="s">
        <v>728</v>
      </c>
      <c r="O244" s="164"/>
      <c r="P244" s="165"/>
    </row>
    <row r="245" spans="1:17" x14ac:dyDescent="0.25">
      <c r="A245" s="33" t="s">
        <v>684</v>
      </c>
      <c r="C245" s="74"/>
      <c r="D245" s="29">
        <f t="shared" si="84"/>
        <v>0</v>
      </c>
      <c r="E245" s="29">
        <f t="shared" si="84"/>
        <v>0</v>
      </c>
      <c r="F245" s="51">
        <f t="shared" si="84"/>
        <v>0</v>
      </c>
      <c r="G245" s="29" t="str">
        <f t="shared" si="85"/>
        <v/>
      </c>
      <c r="H245" s="29" t="str">
        <f t="shared" si="85"/>
        <v/>
      </c>
      <c r="I245" s="51" t="str">
        <f t="shared" si="85"/>
        <v/>
      </c>
      <c r="J245" s="29">
        <f t="shared" si="86"/>
        <v>0</v>
      </c>
      <c r="K245" s="29">
        <f t="shared" si="86"/>
        <v>0</v>
      </c>
      <c r="L245" s="29">
        <f t="shared" si="86"/>
        <v>0</v>
      </c>
      <c r="N245" s="166"/>
      <c r="O245" s="167"/>
      <c r="P245" s="168"/>
    </row>
    <row r="246" spans="1:17" x14ac:dyDescent="0.25">
      <c r="A246" s="32" t="s">
        <v>685</v>
      </c>
      <c r="B246" s="76"/>
      <c r="C246" s="80"/>
      <c r="D246" s="30">
        <f t="shared" si="84"/>
        <v>0</v>
      </c>
      <c r="E246" s="30">
        <f t="shared" si="84"/>
        <v>0</v>
      </c>
      <c r="F246" s="31">
        <f t="shared" si="84"/>
        <v>0</v>
      </c>
      <c r="G246" s="30" t="str">
        <f t="shared" si="85"/>
        <v/>
      </c>
      <c r="H246" s="30" t="str">
        <f t="shared" si="85"/>
        <v/>
      </c>
      <c r="I246" s="31" t="str">
        <f t="shared" si="85"/>
        <v/>
      </c>
      <c r="J246" s="30">
        <f t="shared" si="86"/>
        <v>0</v>
      </c>
      <c r="K246" s="30">
        <f t="shared" si="86"/>
        <v>0</v>
      </c>
      <c r="L246" s="30">
        <f t="shared" si="86"/>
        <v>0</v>
      </c>
      <c r="N246" s="166"/>
      <c r="O246" s="167"/>
      <c r="P246" s="168"/>
    </row>
    <row r="247" spans="1:17" x14ac:dyDescent="0.25">
      <c r="A247" s="33" t="s">
        <v>648</v>
      </c>
      <c r="C247" s="74"/>
      <c r="D247" s="29">
        <f t="shared" si="84"/>
        <v>0</v>
      </c>
      <c r="E247" s="29">
        <f t="shared" si="84"/>
        <v>0</v>
      </c>
      <c r="F247" s="51">
        <f t="shared" si="84"/>
        <v>0</v>
      </c>
      <c r="G247" s="29" t="str">
        <f t="shared" si="85"/>
        <v/>
      </c>
      <c r="H247" s="29" t="str">
        <f t="shared" si="85"/>
        <v/>
      </c>
      <c r="I247" s="51" t="str">
        <f t="shared" si="85"/>
        <v/>
      </c>
      <c r="J247" s="29">
        <f t="shared" si="86"/>
        <v>0</v>
      </c>
      <c r="K247" s="29">
        <f t="shared" si="86"/>
        <v>0</v>
      </c>
      <c r="L247" s="29">
        <f t="shared" si="86"/>
        <v>0</v>
      </c>
      <c r="N247" s="166"/>
      <c r="O247" s="167"/>
      <c r="P247" s="168"/>
    </row>
    <row r="248" spans="1:17" x14ac:dyDescent="0.25">
      <c r="A248" s="32" t="s">
        <v>686</v>
      </c>
      <c r="B248" s="76"/>
      <c r="C248" s="80"/>
      <c r="D248" s="30">
        <f t="shared" si="84"/>
        <v>0</v>
      </c>
      <c r="E248" s="30">
        <f t="shared" si="84"/>
        <v>0</v>
      </c>
      <c r="F248" s="31">
        <f t="shared" si="84"/>
        <v>0</v>
      </c>
      <c r="G248" s="30" t="str">
        <f t="shared" si="85"/>
        <v/>
      </c>
      <c r="H248" s="30" t="str">
        <f t="shared" si="85"/>
        <v/>
      </c>
      <c r="I248" s="31" t="str">
        <f t="shared" si="85"/>
        <v/>
      </c>
      <c r="J248" s="30">
        <f t="shared" si="86"/>
        <v>0</v>
      </c>
      <c r="K248" s="30">
        <f t="shared" si="86"/>
        <v>0</v>
      </c>
      <c r="L248" s="30">
        <f t="shared" si="86"/>
        <v>0</v>
      </c>
      <c r="N248" s="166"/>
      <c r="O248" s="167"/>
      <c r="P248" s="168"/>
    </row>
    <row r="249" spans="1:17" x14ac:dyDescent="0.25">
      <c r="A249" s="33" t="s">
        <v>687</v>
      </c>
      <c r="C249" s="74"/>
      <c r="D249" s="29">
        <f t="shared" si="84"/>
        <v>0</v>
      </c>
      <c r="E249" s="29">
        <f t="shared" si="84"/>
        <v>0</v>
      </c>
      <c r="F249" s="51">
        <f t="shared" si="84"/>
        <v>0</v>
      </c>
      <c r="G249" s="29" t="str">
        <f t="shared" si="85"/>
        <v/>
      </c>
      <c r="H249" s="29" t="str">
        <f t="shared" si="85"/>
        <v/>
      </c>
      <c r="I249" s="51" t="str">
        <f t="shared" si="85"/>
        <v/>
      </c>
      <c r="J249" s="29">
        <f t="shared" si="86"/>
        <v>0</v>
      </c>
      <c r="K249" s="29">
        <f t="shared" si="86"/>
        <v>0</v>
      </c>
      <c r="L249" s="29">
        <f t="shared" si="86"/>
        <v>0</v>
      </c>
      <c r="N249" s="166"/>
      <c r="O249" s="167"/>
      <c r="P249" s="168"/>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6"/>
      <c r="O250" s="167"/>
      <c r="P250" s="168"/>
      <c r="Q250" s="69"/>
    </row>
    <row r="251" spans="1:17" x14ac:dyDescent="0.25">
      <c r="D251" s="69"/>
      <c r="E251" s="69"/>
      <c r="F251" s="69"/>
      <c r="G251" s="69"/>
      <c r="H251" s="69"/>
      <c r="I251" s="69"/>
      <c r="J251" s="69"/>
      <c r="K251" s="69"/>
      <c r="M251" s="33"/>
      <c r="N251" s="166"/>
      <c r="O251" s="167"/>
      <c r="P251" s="168"/>
      <c r="Q251" s="69"/>
    </row>
    <row r="252" spans="1:17" ht="48" customHeight="1" x14ac:dyDescent="0.25">
      <c r="A252" s="241" t="s">
        <v>741</v>
      </c>
      <c r="B252" s="241"/>
      <c r="C252" s="241"/>
      <c r="D252" s="241"/>
      <c r="E252" s="241"/>
      <c r="F252" s="241"/>
      <c r="G252" s="241"/>
      <c r="H252" s="117"/>
      <c r="N252" s="166"/>
      <c r="O252" s="167"/>
      <c r="P252" s="168"/>
      <c r="Q252" s="69"/>
    </row>
    <row r="253" spans="1:17" ht="47.25" customHeight="1" thickBot="1" x14ac:dyDescent="0.3">
      <c r="A253" s="113"/>
      <c r="B253" s="113"/>
      <c r="C253" s="114"/>
      <c r="D253" s="202" t="s">
        <v>723</v>
      </c>
      <c r="E253" s="201"/>
      <c r="F253" s="200" t="s">
        <v>733</v>
      </c>
      <c r="G253" s="200"/>
      <c r="H253" s="117"/>
      <c r="N253" s="169"/>
      <c r="O253" s="170"/>
      <c r="P253" s="171"/>
      <c r="Q253" s="69"/>
    </row>
    <row r="254" spans="1:17" ht="32.25" customHeight="1" x14ac:dyDescent="0.25">
      <c r="D254" s="195" t="s">
        <v>637</v>
      </c>
      <c r="E254" s="196"/>
      <c r="F254" s="203" t="s">
        <v>637</v>
      </c>
      <c r="G254" s="203"/>
      <c r="H254" s="117"/>
      <c r="N254" s="123"/>
      <c r="O254" s="123"/>
      <c r="P254" s="123"/>
      <c r="Q254" s="69"/>
    </row>
    <row r="255" spans="1:17" ht="45" customHeight="1" x14ac:dyDescent="0.25">
      <c r="A255" s="197" t="s">
        <v>739</v>
      </c>
      <c r="B255" s="197"/>
      <c r="C255" s="198"/>
      <c r="D255" s="109" t="s">
        <v>24</v>
      </c>
      <c r="E255" s="110" t="s">
        <v>636</v>
      </c>
      <c r="F255" s="67" t="s">
        <v>24</v>
      </c>
      <c r="G255" s="67" t="s">
        <v>636</v>
      </c>
      <c r="H255" s="69"/>
      <c r="Q255" s="69"/>
    </row>
    <row r="256" spans="1:17" x14ac:dyDescent="0.25">
      <c r="A256" s="63" t="s">
        <v>659</v>
      </c>
      <c r="B256" s="63"/>
      <c r="C256" s="83"/>
      <c r="D256" s="90">
        <f t="shared" ref="D256:D262" si="87">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8">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9">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0">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7"/>
        <v>0</v>
      </c>
      <c r="E257" s="80">
        <f t="shared" si="88"/>
        <v>0</v>
      </c>
      <c r="F257" s="30" t="str">
        <f t="shared" si="89"/>
        <v/>
      </c>
      <c r="G257" s="30" t="str">
        <f t="shared" si="90"/>
        <v/>
      </c>
      <c r="H257" s="69"/>
      <c r="Q257" s="69"/>
    </row>
    <row r="258" spans="1:17" x14ac:dyDescent="0.25">
      <c r="A258" s="33" t="s">
        <v>684</v>
      </c>
      <c r="B258" s="33"/>
      <c r="C258" s="74"/>
      <c r="D258" s="49">
        <f t="shared" si="87"/>
        <v>0</v>
      </c>
      <c r="E258" s="74">
        <f t="shared" si="88"/>
        <v>0</v>
      </c>
      <c r="F258" s="29" t="str">
        <f t="shared" si="89"/>
        <v/>
      </c>
      <c r="G258" s="29" t="str">
        <f t="shared" si="90"/>
        <v/>
      </c>
      <c r="H258" s="69"/>
      <c r="Q258" s="69"/>
    </row>
    <row r="259" spans="1:17" x14ac:dyDescent="0.25">
      <c r="A259" s="32" t="s">
        <v>685</v>
      </c>
      <c r="B259" s="32"/>
      <c r="C259" s="80"/>
      <c r="D259" s="124">
        <f t="shared" si="87"/>
        <v>0</v>
      </c>
      <c r="E259" s="80">
        <f t="shared" si="88"/>
        <v>0</v>
      </c>
      <c r="F259" s="30" t="str">
        <f t="shared" si="89"/>
        <v/>
      </c>
      <c r="G259" s="30" t="str">
        <f t="shared" si="90"/>
        <v/>
      </c>
      <c r="H259" s="69"/>
      <c r="Q259" s="69"/>
    </row>
    <row r="260" spans="1:17" x14ac:dyDescent="0.25">
      <c r="A260" s="33" t="s">
        <v>648</v>
      </c>
      <c r="B260" s="33"/>
      <c r="C260" s="74"/>
      <c r="D260" s="49">
        <f t="shared" si="87"/>
        <v>0</v>
      </c>
      <c r="E260" s="74">
        <f t="shared" si="88"/>
        <v>0</v>
      </c>
      <c r="F260" s="29" t="str">
        <f t="shared" si="89"/>
        <v/>
      </c>
      <c r="G260" s="29" t="str">
        <f t="shared" si="90"/>
        <v/>
      </c>
      <c r="H260" s="69"/>
      <c r="Q260" s="69"/>
    </row>
    <row r="261" spans="1:17" x14ac:dyDescent="0.25">
      <c r="A261" s="32" t="s">
        <v>686</v>
      </c>
      <c r="B261" s="32"/>
      <c r="C261" s="80"/>
      <c r="D261" s="124">
        <f t="shared" si="87"/>
        <v>0</v>
      </c>
      <c r="E261" s="80">
        <f t="shared" si="88"/>
        <v>0</v>
      </c>
      <c r="F261" s="30" t="str">
        <f t="shared" si="89"/>
        <v/>
      </c>
      <c r="G261" s="30" t="str">
        <f t="shared" si="90"/>
        <v/>
      </c>
      <c r="H261" s="69"/>
      <c r="Q261" s="69"/>
    </row>
    <row r="262" spans="1:17" x14ac:dyDescent="0.25">
      <c r="A262" s="33" t="s">
        <v>687</v>
      </c>
      <c r="B262" s="33"/>
      <c r="C262" s="74"/>
      <c r="D262" s="49">
        <f t="shared" si="87"/>
        <v>0</v>
      </c>
      <c r="E262" s="74">
        <f t="shared" si="88"/>
        <v>0</v>
      </c>
      <c r="F262" s="29" t="str">
        <f t="shared" si="89"/>
        <v/>
      </c>
      <c r="G262" s="29" t="str">
        <f t="shared" si="90"/>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6" t="str">
        <f>$B$8&amp;": Discipline Issued"</f>
        <v>Q4: Discipline Issued</v>
      </c>
      <c r="B265" s="156"/>
      <c r="C265" s="156"/>
      <c r="D265" s="156"/>
      <c r="E265" s="156"/>
      <c r="F265" s="156"/>
      <c r="G265" s="156"/>
      <c r="H265" s="156"/>
      <c r="I265" s="156"/>
      <c r="J265" s="156"/>
      <c r="K265" s="156"/>
      <c r="L265" s="156"/>
      <c r="M265" s="156"/>
      <c r="N265" s="156"/>
      <c r="O265" s="156"/>
      <c r="P265" s="156"/>
      <c r="Q265" s="156"/>
    </row>
    <row r="266" spans="1:17" x14ac:dyDescent="0.25">
      <c r="A266" s="156"/>
      <c r="B266" s="156"/>
      <c r="C266" s="156"/>
      <c r="D266" s="156"/>
      <c r="E266" s="156"/>
      <c r="F266" s="156"/>
      <c r="G266" s="156"/>
      <c r="H266" s="156"/>
      <c r="I266" s="156"/>
      <c r="J266" s="156"/>
      <c r="K266" s="156"/>
      <c r="L266" s="156"/>
      <c r="M266" s="156"/>
      <c r="N266" s="156"/>
      <c r="O266" s="156"/>
      <c r="P266" s="156"/>
      <c r="Q266" s="156"/>
    </row>
    <row r="267" spans="1:17" ht="21" customHeight="1" x14ac:dyDescent="0.25">
      <c r="A267" s="172" t="s">
        <v>729</v>
      </c>
      <c r="B267" s="172"/>
      <c r="C267" s="172"/>
      <c r="D267" s="172"/>
      <c r="E267" s="172"/>
      <c r="F267" s="172"/>
      <c r="G267" s="172"/>
      <c r="H267" s="172"/>
      <c r="I267" s="172"/>
      <c r="J267" s="172"/>
      <c r="K267" s="172"/>
      <c r="L267" s="172"/>
      <c r="M267" s="172"/>
      <c r="N267" s="172"/>
      <c r="O267" s="172"/>
      <c r="P267" s="172"/>
      <c r="Q267" s="172"/>
    </row>
    <row r="268" spans="1:17" ht="75" x14ac:dyDescent="0.25">
      <c r="A268" s="193" t="s">
        <v>702</v>
      </c>
      <c r="B268" s="193"/>
      <c r="C268" s="194"/>
      <c r="D268" s="7" t="s">
        <v>663</v>
      </c>
      <c r="E268" s="7" t="s">
        <v>664</v>
      </c>
      <c r="F268" s="7" t="s">
        <v>665</v>
      </c>
      <c r="G268" s="7" t="s">
        <v>666</v>
      </c>
      <c r="H268" s="7" t="s">
        <v>667</v>
      </c>
      <c r="I268" s="7" t="s">
        <v>668</v>
      </c>
      <c r="J268" s="7" t="s">
        <v>669</v>
      </c>
      <c r="K268" s="7" t="s">
        <v>670</v>
      </c>
      <c r="L268" s="89" t="s">
        <v>671</v>
      </c>
      <c r="M268" s="7" t="s">
        <v>703</v>
      </c>
      <c r="N268" s="189" t="s">
        <v>33</v>
      </c>
      <c r="O268" s="189"/>
      <c r="P268" s="248" t="str">
        <f>'Start Here'!C$13</f>
        <v>Trenton Police Department</v>
      </c>
      <c r="Q268" s="248"/>
    </row>
    <row r="269" spans="1:17" x14ac:dyDescent="0.25">
      <c r="A269" s="81" t="s">
        <v>658</v>
      </c>
      <c r="B269" s="82"/>
      <c r="C269" s="83"/>
      <c r="D269" s="82">
        <f t="shared" ref="D269:L277" si="91">COUNTIFS(PendingMSSO, $A269, PendingDiscipline, D$268, PendingStatus, "Closed", PendingCloseDate, "&gt;="&amp;$B$9, PendingCloseDate, "&lt;="&amp;$B$10) + COUNTIFS(OpenedMSSO, $A269, OpenedDiscipline, D$268, OpenedStatus, "Closed", OpenedCloseDate, "&gt;="&amp;$B$9, OpenedCloseDate, "&lt;="&amp;$B$10)</f>
        <v>0</v>
      </c>
      <c r="E269" s="82">
        <f t="shared" si="91"/>
        <v>0</v>
      </c>
      <c r="F269" s="82">
        <f t="shared" si="91"/>
        <v>0</v>
      </c>
      <c r="G269" s="82">
        <f t="shared" si="91"/>
        <v>0</v>
      </c>
      <c r="H269" s="82">
        <f t="shared" si="91"/>
        <v>0</v>
      </c>
      <c r="I269" s="82">
        <f t="shared" si="91"/>
        <v>0</v>
      </c>
      <c r="J269" s="82">
        <f t="shared" si="91"/>
        <v>0</v>
      </c>
      <c r="K269" s="82">
        <f t="shared" si="91"/>
        <v>0</v>
      </c>
      <c r="L269" s="83">
        <f t="shared" si="91"/>
        <v>0</v>
      </c>
      <c r="M269" s="90">
        <f>SUM(D269:L269)</f>
        <v>0</v>
      </c>
      <c r="N269" s="189" t="s">
        <v>34</v>
      </c>
      <c r="O269" s="189"/>
      <c r="P269" s="12">
        <f>'Start Here'!$C$16</f>
        <v>2024</v>
      </c>
    </row>
    <row r="270" spans="1:17" x14ac:dyDescent="0.25">
      <c r="A270" s="2" t="s">
        <v>651</v>
      </c>
      <c r="B270" s="76"/>
      <c r="C270" s="80"/>
      <c r="D270" s="76">
        <f t="shared" si="91"/>
        <v>0</v>
      </c>
      <c r="E270" s="76">
        <f t="shared" si="91"/>
        <v>0</v>
      </c>
      <c r="F270" s="76">
        <f t="shared" si="91"/>
        <v>0</v>
      </c>
      <c r="G270" s="76">
        <f t="shared" si="91"/>
        <v>0</v>
      </c>
      <c r="H270" s="76">
        <f t="shared" si="91"/>
        <v>0</v>
      </c>
      <c r="I270" s="76">
        <f t="shared" si="91"/>
        <v>0</v>
      </c>
      <c r="J270" s="76">
        <f t="shared" si="91"/>
        <v>0</v>
      </c>
      <c r="K270" s="76">
        <f t="shared" si="91"/>
        <v>0</v>
      </c>
      <c r="L270" s="80">
        <f t="shared" si="91"/>
        <v>0</v>
      </c>
      <c r="M270" s="76">
        <f t="shared" ref="M270:M278" si="92">SUM(D270:L270)</f>
        <v>0</v>
      </c>
    </row>
    <row r="271" spans="1:17" x14ac:dyDescent="0.25">
      <c r="A271" s="1" t="s">
        <v>652</v>
      </c>
      <c r="C271" s="74"/>
      <c r="D271">
        <f t="shared" si="91"/>
        <v>0</v>
      </c>
      <c r="E271">
        <f t="shared" si="91"/>
        <v>0</v>
      </c>
      <c r="F271">
        <f t="shared" si="91"/>
        <v>0</v>
      </c>
      <c r="G271">
        <f t="shared" si="91"/>
        <v>0</v>
      </c>
      <c r="H271">
        <f t="shared" si="91"/>
        <v>0</v>
      </c>
      <c r="I271">
        <f t="shared" si="91"/>
        <v>0</v>
      </c>
      <c r="J271">
        <f t="shared" si="91"/>
        <v>0</v>
      </c>
      <c r="K271">
        <f t="shared" si="91"/>
        <v>0</v>
      </c>
      <c r="L271" s="74">
        <f t="shared" si="91"/>
        <v>0</v>
      </c>
      <c r="M271">
        <f t="shared" si="92"/>
        <v>0</v>
      </c>
    </row>
    <row r="272" spans="1:17" x14ac:dyDescent="0.25">
      <c r="A272" s="2" t="s">
        <v>653</v>
      </c>
      <c r="B272" s="76"/>
      <c r="C272" s="80"/>
      <c r="D272" s="76">
        <f t="shared" si="91"/>
        <v>0</v>
      </c>
      <c r="E272" s="76">
        <f t="shared" si="91"/>
        <v>0</v>
      </c>
      <c r="F272" s="76">
        <f t="shared" si="91"/>
        <v>0</v>
      </c>
      <c r="G272" s="76">
        <f t="shared" si="91"/>
        <v>0</v>
      </c>
      <c r="H272" s="76">
        <f t="shared" si="91"/>
        <v>0</v>
      </c>
      <c r="I272" s="76">
        <f t="shared" si="91"/>
        <v>0</v>
      </c>
      <c r="J272" s="76">
        <f t="shared" si="91"/>
        <v>0</v>
      </c>
      <c r="K272" s="76">
        <f t="shared" si="91"/>
        <v>0</v>
      </c>
      <c r="L272" s="80">
        <f t="shared" si="91"/>
        <v>0</v>
      </c>
      <c r="M272" s="76">
        <f t="shared" si="92"/>
        <v>0</v>
      </c>
    </row>
    <row r="273" spans="1:13" x14ac:dyDescent="0.25">
      <c r="A273" s="1" t="s">
        <v>654</v>
      </c>
      <c r="C273" s="74"/>
      <c r="D273">
        <f t="shared" si="91"/>
        <v>0</v>
      </c>
      <c r="E273">
        <f t="shared" si="91"/>
        <v>0</v>
      </c>
      <c r="F273">
        <f t="shared" si="91"/>
        <v>0</v>
      </c>
      <c r="G273">
        <f t="shared" si="91"/>
        <v>0</v>
      </c>
      <c r="H273">
        <f t="shared" si="91"/>
        <v>0</v>
      </c>
      <c r="I273">
        <f t="shared" si="91"/>
        <v>0</v>
      </c>
      <c r="J273">
        <f t="shared" si="91"/>
        <v>0</v>
      </c>
      <c r="K273">
        <f t="shared" si="91"/>
        <v>0</v>
      </c>
      <c r="L273" s="74">
        <f t="shared" si="91"/>
        <v>0</v>
      </c>
      <c r="M273">
        <f t="shared" si="92"/>
        <v>0</v>
      </c>
    </row>
    <row r="274" spans="1:13" x14ac:dyDescent="0.25">
      <c r="A274" s="2" t="s">
        <v>655</v>
      </c>
      <c r="B274" s="76"/>
      <c r="C274" s="80"/>
      <c r="D274" s="76">
        <f t="shared" si="91"/>
        <v>0</v>
      </c>
      <c r="E274" s="76">
        <f t="shared" si="91"/>
        <v>0</v>
      </c>
      <c r="F274" s="76">
        <f t="shared" si="91"/>
        <v>0</v>
      </c>
      <c r="G274" s="76">
        <f t="shared" si="91"/>
        <v>0</v>
      </c>
      <c r="H274" s="76">
        <f t="shared" si="91"/>
        <v>0</v>
      </c>
      <c r="I274" s="76">
        <f t="shared" si="91"/>
        <v>0</v>
      </c>
      <c r="J274" s="76">
        <f t="shared" si="91"/>
        <v>0</v>
      </c>
      <c r="K274" s="76">
        <f t="shared" si="91"/>
        <v>0</v>
      </c>
      <c r="L274" s="80">
        <f t="shared" si="91"/>
        <v>0</v>
      </c>
      <c r="M274" s="76">
        <f t="shared" si="92"/>
        <v>0</v>
      </c>
    </row>
    <row r="275" spans="1:13" x14ac:dyDescent="0.25">
      <c r="A275" s="1" t="s">
        <v>656</v>
      </c>
      <c r="C275" s="74"/>
      <c r="D275">
        <f t="shared" si="91"/>
        <v>0</v>
      </c>
      <c r="E275">
        <f t="shared" si="91"/>
        <v>0</v>
      </c>
      <c r="F275">
        <f t="shared" si="91"/>
        <v>0</v>
      </c>
      <c r="G275">
        <f t="shared" si="91"/>
        <v>0</v>
      </c>
      <c r="H275">
        <f t="shared" si="91"/>
        <v>0</v>
      </c>
      <c r="I275">
        <f t="shared" si="91"/>
        <v>0</v>
      </c>
      <c r="J275">
        <f t="shared" si="91"/>
        <v>0</v>
      </c>
      <c r="K275">
        <f t="shared" si="91"/>
        <v>0</v>
      </c>
      <c r="L275" s="74">
        <f t="shared" si="91"/>
        <v>0</v>
      </c>
      <c r="M275">
        <f t="shared" si="92"/>
        <v>0</v>
      </c>
    </row>
    <row r="276" spans="1:13" x14ac:dyDescent="0.25">
      <c r="A276" s="2" t="s">
        <v>5</v>
      </c>
      <c r="B276" s="76"/>
      <c r="C276" s="80"/>
      <c r="D276" s="76">
        <f t="shared" si="91"/>
        <v>0</v>
      </c>
      <c r="E276" s="76">
        <f t="shared" si="91"/>
        <v>0</v>
      </c>
      <c r="F276" s="76">
        <f t="shared" si="91"/>
        <v>0</v>
      </c>
      <c r="G276" s="76">
        <f t="shared" si="91"/>
        <v>0</v>
      </c>
      <c r="H276" s="76">
        <f t="shared" si="91"/>
        <v>0</v>
      </c>
      <c r="I276" s="76">
        <f t="shared" si="91"/>
        <v>0</v>
      </c>
      <c r="J276" s="76">
        <f t="shared" si="91"/>
        <v>0</v>
      </c>
      <c r="K276" s="76">
        <f t="shared" si="91"/>
        <v>0</v>
      </c>
      <c r="L276" s="80">
        <f t="shared" si="91"/>
        <v>0</v>
      </c>
      <c r="M276" s="76">
        <f t="shared" si="92"/>
        <v>0</v>
      </c>
    </row>
    <row r="277" spans="1:13" x14ac:dyDescent="0.25">
      <c r="A277" s="1" t="s">
        <v>657</v>
      </c>
      <c r="C277" s="74"/>
      <c r="D277">
        <f t="shared" si="91"/>
        <v>0</v>
      </c>
      <c r="E277">
        <f t="shared" si="91"/>
        <v>4</v>
      </c>
      <c r="F277">
        <f t="shared" si="91"/>
        <v>0</v>
      </c>
      <c r="G277">
        <f t="shared" si="91"/>
        <v>6</v>
      </c>
      <c r="H277">
        <f t="shared" si="91"/>
        <v>1</v>
      </c>
      <c r="I277">
        <f t="shared" si="91"/>
        <v>0</v>
      </c>
      <c r="J277">
        <f t="shared" si="91"/>
        <v>0</v>
      </c>
      <c r="K277">
        <f t="shared" si="91"/>
        <v>0</v>
      </c>
      <c r="L277" s="74">
        <f t="shared" si="91"/>
        <v>0</v>
      </c>
      <c r="M277">
        <f t="shared" si="92"/>
        <v>11</v>
      </c>
    </row>
    <row r="278" spans="1:13" x14ac:dyDescent="0.25">
      <c r="A278" s="28" t="s">
        <v>697</v>
      </c>
      <c r="B278" s="87"/>
      <c r="C278" s="88"/>
      <c r="D278" s="87">
        <f>SUM(D269:D277)</f>
        <v>0</v>
      </c>
      <c r="E278" s="87">
        <f t="shared" ref="E278:L278" si="93">SUM(E269:E277)</f>
        <v>4</v>
      </c>
      <c r="F278" s="87">
        <f t="shared" si="93"/>
        <v>0</v>
      </c>
      <c r="G278" s="87">
        <f t="shared" si="93"/>
        <v>6</v>
      </c>
      <c r="H278" s="87">
        <f t="shared" si="93"/>
        <v>1</v>
      </c>
      <c r="I278" s="87">
        <f t="shared" si="93"/>
        <v>0</v>
      </c>
      <c r="J278" s="87">
        <f t="shared" si="93"/>
        <v>0</v>
      </c>
      <c r="K278" s="87">
        <f t="shared" si="93"/>
        <v>0</v>
      </c>
      <c r="L278" s="88">
        <f t="shared" si="93"/>
        <v>0</v>
      </c>
      <c r="M278" s="91">
        <f t="shared" si="92"/>
        <v>11</v>
      </c>
    </row>
    <row r="280" spans="1:13" x14ac:dyDescent="0.25">
      <c r="A280" s="193" t="s">
        <v>700</v>
      </c>
      <c r="B280" s="193"/>
      <c r="C280" s="194"/>
      <c r="D280" s="3"/>
      <c r="E280" s="3"/>
      <c r="F280" s="3"/>
      <c r="G280" s="3"/>
      <c r="H280" s="3"/>
      <c r="I280" s="3"/>
      <c r="J280" s="3"/>
      <c r="K280" s="3"/>
      <c r="L280" s="75"/>
    </row>
    <row r="281" spans="1:13" x14ac:dyDescent="0.25">
      <c r="A281" s="2" t="s">
        <v>660</v>
      </c>
      <c r="B281" s="76"/>
      <c r="C281" s="80"/>
      <c r="D281" s="76">
        <f t="shared" ref="D281:L290" si="94">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4"/>
        <v>0</v>
      </c>
      <c r="F281" s="76">
        <f t="shared" si="94"/>
        <v>0</v>
      </c>
      <c r="G281" s="76">
        <f t="shared" si="94"/>
        <v>0</v>
      </c>
      <c r="H281" s="76">
        <f t="shared" si="94"/>
        <v>0</v>
      </c>
      <c r="I281" s="76">
        <f t="shared" si="94"/>
        <v>0</v>
      </c>
      <c r="J281" s="76">
        <f t="shared" si="94"/>
        <v>0</v>
      </c>
      <c r="K281" s="76">
        <f t="shared" si="94"/>
        <v>0</v>
      </c>
      <c r="L281" s="80">
        <f t="shared" si="94"/>
        <v>0</v>
      </c>
      <c r="M281" s="91">
        <f t="shared" ref="M281:M297" si="95">SUM(D281:L281)</f>
        <v>0</v>
      </c>
    </row>
    <row r="282" spans="1:13" x14ac:dyDescent="0.25">
      <c r="A282" s="1" t="s">
        <v>649</v>
      </c>
      <c r="C282" s="74"/>
      <c r="D282">
        <f t="shared" si="94"/>
        <v>0</v>
      </c>
      <c r="E282">
        <f t="shared" si="94"/>
        <v>0</v>
      </c>
      <c r="F282">
        <f t="shared" si="94"/>
        <v>0</v>
      </c>
      <c r="G282">
        <f t="shared" si="94"/>
        <v>0</v>
      </c>
      <c r="H282">
        <f t="shared" si="94"/>
        <v>0</v>
      </c>
      <c r="I282">
        <f t="shared" si="94"/>
        <v>0</v>
      </c>
      <c r="J282">
        <f t="shared" si="94"/>
        <v>0</v>
      </c>
      <c r="K282">
        <f t="shared" si="94"/>
        <v>0</v>
      </c>
      <c r="L282" s="74">
        <f t="shared" si="94"/>
        <v>0</v>
      </c>
      <c r="M282">
        <f t="shared" si="95"/>
        <v>0</v>
      </c>
    </row>
    <row r="283" spans="1:13" x14ac:dyDescent="0.25">
      <c r="A283" s="2" t="s">
        <v>650</v>
      </c>
      <c r="B283" s="76"/>
      <c r="C283" s="80"/>
      <c r="D283" s="76">
        <f t="shared" si="94"/>
        <v>0</v>
      </c>
      <c r="E283" s="76">
        <f t="shared" si="94"/>
        <v>0</v>
      </c>
      <c r="F283" s="76">
        <f t="shared" si="94"/>
        <v>0</v>
      </c>
      <c r="G283" s="76">
        <f t="shared" si="94"/>
        <v>0</v>
      </c>
      <c r="H283" s="76">
        <f t="shared" si="94"/>
        <v>0</v>
      </c>
      <c r="I283" s="76">
        <f t="shared" si="94"/>
        <v>0</v>
      </c>
      <c r="J283" s="76">
        <f t="shared" si="94"/>
        <v>0</v>
      </c>
      <c r="K283" s="76">
        <f t="shared" si="94"/>
        <v>0</v>
      </c>
      <c r="L283" s="80">
        <f t="shared" si="94"/>
        <v>0</v>
      </c>
      <c r="M283" s="76">
        <f t="shared" si="95"/>
        <v>0</v>
      </c>
    </row>
    <row r="284" spans="1:13" x14ac:dyDescent="0.25">
      <c r="A284" s="1" t="s">
        <v>688</v>
      </c>
      <c r="C284" s="74"/>
      <c r="D284">
        <f t="shared" si="94"/>
        <v>0</v>
      </c>
      <c r="E284">
        <f t="shared" si="94"/>
        <v>0</v>
      </c>
      <c r="F284">
        <f t="shared" si="94"/>
        <v>0</v>
      </c>
      <c r="G284">
        <f t="shared" si="94"/>
        <v>0</v>
      </c>
      <c r="H284">
        <f t="shared" si="94"/>
        <v>0</v>
      </c>
      <c r="I284">
        <f t="shared" si="94"/>
        <v>0</v>
      </c>
      <c r="J284">
        <f t="shared" si="94"/>
        <v>0</v>
      </c>
      <c r="K284">
        <f t="shared" si="94"/>
        <v>0</v>
      </c>
      <c r="L284" s="74">
        <f t="shared" si="94"/>
        <v>0</v>
      </c>
      <c r="M284">
        <f t="shared" si="95"/>
        <v>0</v>
      </c>
    </row>
    <row r="285" spans="1:13" x14ac:dyDescent="0.25">
      <c r="A285" s="2" t="s">
        <v>661</v>
      </c>
      <c r="B285" s="76"/>
      <c r="C285" s="80"/>
      <c r="D285" s="76">
        <f t="shared" si="94"/>
        <v>0</v>
      </c>
      <c r="E285" s="76">
        <f t="shared" si="94"/>
        <v>0</v>
      </c>
      <c r="F285" s="76">
        <f t="shared" si="94"/>
        <v>0</v>
      </c>
      <c r="G285" s="76">
        <f t="shared" si="94"/>
        <v>0</v>
      </c>
      <c r="H285" s="76">
        <f t="shared" si="94"/>
        <v>1</v>
      </c>
      <c r="I285" s="76">
        <f t="shared" si="94"/>
        <v>0</v>
      </c>
      <c r="J285" s="76">
        <f t="shared" si="94"/>
        <v>0</v>
      </c>
      <c r="K285" s="76">
        <f t="shared" si="94"/>
        <v>0</v>
      </c>
      <c r="L285" s="80">
        <f t="shared" si="94"/>
        <v>0</v>
      </c>
      <c r="M285" s="76">
        <f t="shared" si="95"/>
        <v>1</v>
      </c>
    </row>
    <row r="286" spans="1:13" x14ac:dyDescent="0.25">
      <c r="A286" s="1" t="s">
        <v>689</v>
      </c>
      <c r="C286" s="74"/>
      <c r="D286">
        <f t="shared" si="94"/>
        <v>0</v>
      </c>
      <c r="E286">
        <f t="shared" si="94"/>
        <v>0</v>
      </c>
      <c r="F286">
        <f t="shared" si="94"/>
        <v>0</v>
      </c>
      <c r="G286">
        <f t="shared" si="94"/>
        <v>1</v>
      </c>
      <c r="H286">
        <f t="shared" si="94"/>
        <v>0</v>
      </c>
      <c r="I286">
        <f t="shared" si="94"/>
        <v>0</v>
      </c>
      <c r="J286">
        <f t="shared" si="94"/>
        <v>0</v>
      </c>
      <c r="K286">
        <f t="shared" si="94"/>
        <v>0</v>
      </c>
      <c r="L286" s="74">
        <f t="shared" si="94"/>
        <v>0</v>
      </c>
      <c r="M286">
        <f t="shared" si="95"/>
        <v>1</v>
      </c>
    </row>
    <row r="287" spans="1:13" x14ac:dyDescent="0.25">
      <c r="A287" s="2" t="s">
        <v>690</v>
      </c>
      <c r="B287" s="76"/>
      <c r="C287" s="80"/>
      <c r="D287" s="76">
        <f t="shared" si="94"/>
        <v>0</v>
      </c>
      <c r="E287" s="76">
        <f t="shared" si="94"/>
        <v>0</v>
      </c>
      <c r="F287" s="76">
        <f t="shared" si="94"/>
        <v>0</v>
      </c>
      <c r="G287" s="76">
        <f t="shared" si="94"/>
        <v>0</v>
      </c>
      <c r="H287" s="76">
        <f t="shared" si="94"/>
        <v>0</v>
      </c>
      <c r="I287" s="76">
        <f t="shared" si="94"/>
        <v>0</v>
      </c>
      <c r="J287" s="76">
        <f t="shared" si="94"/>
        <v>0</v>
      </c>
      <c r="K287" s="76">
        <f t="shared" si="94"/>
        <v>0</v>
      </c>
      <c r="L287" s="80">
        <f t="shared" si="94"/>
        <v>0</v>
      </c>
      <c r="M287" s="76">
        <f t="shared" si="95"/>
        <v>0</v>
      </c>
    </row>
    <row r="288" spans="1:13" x14ac:dyDescent="0.25">
      <c r="A288" s="1" t="s">
        <v>662</v>
      </c>
      <c r="C288" s="74"/>
      <c r="D288">
        <f t="shared" si="94"/>
        <v>0</v>
      </c>
      <c r="E288">
        <f t="shared" si="94"/>
        <v>0</v>
      </c>
      <c r="F288">
        <f t="shared" si="94"/>
        <v>0</v>
      </c>
      <c r="G288">
        <f t="shared" si="94"/>
        <v>2</v>
      </c>
      <c r="H288">
        <f t="shared" si="94"/>
        <v>0</v>
      </c>
      <c r="I288">
        <f t="shared" si="94"/>
        <v>0</v>
      </c>
      <c r="J288">
        <f t="shared" si="94"/>
        <v>0</v>
      </c>
      <c r="K288">
        <f t="shared" si="94"/>
        <v>0</v>
      </c>
      <c r="L288" s="74">
        <f t="shared" si="94"/>
        <v>0</v>
      </c>
      <c r="M288">
        <f t="shared" si="95"/>
        <v>2</v>
      </c>
    </row>
    <row r="289" spans="1:13" x14ac:dyDescent="0.25">
      <c r="A289" s="2" t="s">
        <v>672</v>
      </c>
      <c r="B289" s="76"/>
      <c r="C289" s="80"/>
      <c r="D289" s="76">
        <f t="shared" si="94"/>
        <v>0</v>
      </c>
      <c r="E289" s="76">
        <f t="shared" si="94"/>
        <v>0</v>
      </c>
      <c r="F289" s="76">
        <f t="shared" si="94"/>
        <v>0</v>
      </c>
      <c r="G289" s="76">
        <f t="shared" si="94"/>
        <v>0</v>
      </c>
      <c r="H289" s="76">
        <f t="shared" si="94"/>
        <v>0</v>
      </c>
      <c r="I289" s="76">
        <f t="shared" si="94"/>
        <v>0</v>
      </c>
      <c r="J289" s="76">
        <f t="shared" si="94"/>
        <v>0</v>
      </c>
      <c r="K289" s="76">
        <f t="shared" si="94"/>
        <v>0</v>
      </c>
      <c r="L289" s="80">
        <f t="shared" si="94"/>
        <v>0</v>
      </c>
      <c r="M289" s="76">
        <f t="shared" si="95"/>
        <v>0</v>
      </c>
    </row>
    <row r="290" spans="1:13" x14ac:dyDescent="0.25">
      <c r="A290" s="1" t="s">
        <v>676</v>
      </c>
      <c r="C290" s="74"/>
      <c r="D290">
        <f t="shared" si="94"/>
        <v>0</v>
      </c>
      <c r="E290">
        <f t="shared" si="94"/>
        <v>0</v>
      </c>
      <c r="F290">
        <f t="shared" si="94"/>
        <v>0</v>
      </c>
      <c r="G290">
        <f t="shared" si="94"/>
        <v>1</v>
      </c>
      <c r="H290">
        <f t="shared" si="94"/>
        <v>0</v>
      </c>
      <c r="I290">
        <f t="shared" si="94"/>
        <v>0</v>
      </c>
      <c r="J290">
        <f t="shared" si="94"/>
        <v>0</v>
      </c>
      <c r="K290">
        <f t="shared" si="94"/>
        <v>0</v>
      </c>
      <c r="L290" s="74">
        <f t="shared" si="94"/>
        <v>0</v>
      </c>
      <c r="M290">
        <f t="shared" si="95"/>
        <v>1</v>
      </c>
    </row>
    <row r="291" spans="1:13" x14ac:dyDescent="0.25">
      <c r="A291" s="2" t="s">
        <v>677</v>
      </c>
      <c r="B291" s="76"/>
      <c r="C291" s="80"/>
      <c r="D291" s="76">
        <f t="shared" ref="D291:L296" si="96">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6"/>
        <v>0</v>
      </c>
      <c r="F291" s="76">
        <f t="shared" si="96"/>
        <v>0</v>
      </c>
      <c r="G291" s="76">
        <f t="shared" si="96"/>
        <v>0</v>
      </c>
      <c r="H291" s="76">
        <f t="shared" si="96"/>
        <v>0</v>
      </c>
      <c r="I291" s="76">
        <f t="shared" si="96"/>
        <v>0</v>
      </c>
      <c r="J291" s="76">
        <f t="shared" si="96"/>
        <v>0</v>
      </c>
      <c r="K291" s="76">
        <f t="shared" si="96"/>
        <v>0</v>
      </c>
      <c r="L291" s="80">
        <f t="shared" si="96"/>
        <v>0</v>
      </c>
      <c r="M291" s="76">
        <f t="shared" si="95"/>
        <v>0</v>
      </c>
    </row>
    <row r="292" spans="1:13" x14ac:dyDescent="0.25">
      <c r="A292" s="1" t="s">
        <v>691</v>
      </c>
      <c r="C292" s="74"/>
      <c r="D292">
        <f t="shared" si="96"/>
        <v>0</v>
      </c>
      <c r="E292">
        <f t="shared" si="96"/>
        <v>0</v>
      </c>
      <c r="F292">
        <f t="shared" si="96"/>
        <v>0</v>
      </c>
      <c r="G292">
        <f t="shared" si="96"/>
        <v>0</v>
      </c>
      <c r="H292">
        <f t="shared" si="96"/>
        <v>0</v>
      </c>
      <c r="I292">
        <f t="shared" si="96"/>
        <v>0</v>
      </c>
      <c r="J292">
        <f t="shared" si="96"/>
        <v>0</v>
      </c>
      <c r="K292">
        <f t="shared" si="96"/>
        <v>0</v>
      </c>
      <c r="L292" s="74">
        <f t="shared" si="96"/>
        <v>0</v>
      </c>
      <c r="M292">
        <f t="shared" si="95"/>
        <v>0</v>
      </c>
    </row>
    <row r="293" spans="1:13" x14ac:dyDescent="0.25">
      <c r="A293" s="2" t="s">
        <v>678</v>
      </c>
      <c r="B293" s="76"/>
      <c r="C293" s="80"/>
      <c r="D293" s="76">
        <f t="shared" si="96"/>
        <v>0</v>
      </c>
      <c r="E293" s="76">
        <f t="shared" si="96"/>
        <v>2</v>
      </c>
      <c r="F293" s="76">
        <f t="shared" si="96"/>
        <v>0</v>
      </c>
      <c r="G293" s="76">
        <f t="shared" si="96"/>
        <v>0</v>
      </c>
      <c r="H293" s="76">
        <f t="shared" si="96"/>
        <v>0</v>
      </c>
      <c r="I293" s="76">
        <f t="shared" si="96"/>
        <v>0</v>
      </c>
      <c r="J293" s="76">
        <f t="shared" si="96"/>
        <v>0</v>
      </c>
      <c r="K293" s="76">
        <f t="shared" si="96"/>
        <v>0</v>
      </c>
      <c r="L293" s="80">
        <f t="shared" si="96"/>
        <v>0</v>
      </c>
      <c r="M293" s="76">
        <f t="shared" si="95"/>
        <v>2</v>
      </c>
    </row>
    <row r="294" spans="1:13" x14ac:dyDescent="0.25">
      <c r="A294" s="1" t="s">
        <v>692</v>
      </c>
      <c r="C294" s="74"/>
      <c r="D294">
        <f t="shared" si="96"/>
        <v>0</v>
      </c>
      <c r="E294">
        <f t="shared" si="96"/>
        <v>0</v>
      </c>
      <c r="F294">
        <f t="shared" si="96"/>
        <v>0</v>
      </c>
      <c r="G294">
        <f t="shared" si="96"/>
        <v>0</v>
      </c>
      <c r="H294">
        <f t="shared" si="96"/>
        <v>0</v>
      </c>
      <c r="I294">
        <f t="shared" si="96"/>
        <v>0</v>
      </c>
      <c r="J294">
        <f t="shared" si="96"/>
        <v>0</v>
      </c>
      <c r="K294">
        <f t="shared" si="96"/>
        <v>0</v>
      </c>
      <c r="L294" s="74">
        <f t="shared" si="96"/>
        <v>0</v>
      </c>
      <c r="M294">
        <f t="shared" si="95"/>
        <v>0</v>
      </c>
    </row>
    <row r="295" spans="1:13" x14ac:dyDescent="0.25">
      <c r="A295" s="2" t="s">
        <v>679</v>
      </c>
      <c r="B295" s="76"/>
      <c r="C295" s="80"/>
      <c r="D295" s="76">
        <f t="shared" si="96"/>
        <v>0</v>
      </c>
      <c r="E295" s="76">
        <f t="shared" si="96"/>
        <v>0</v>
      </c>
      <c r="F295" s="76">
        <f t="shared" si="96"/>
        <v>0</v>
      </c>
      <c r="G295" s="76">
        <f t="shared" si="96"/>
        <v>0</v>
      </c>
      <c r="H295" s="76">
        <f t="shared" si="96"/>
        <v>0</v>
      </c>
      <c r="I295" s="76">
        <f t="shared" si="96"/>
        <v>0</v>
      </c>
      <c r="J295" s="76">
        <f t="shared" si="96"/>
        <v>0</v>
      </c>
      <c r="K295" s="76">
        <f t="shared" si="96"/>
        <v>0</v>
      </c>
      <c r="L295" s="80">
        <f t="shared" si="96"/>
        <v>0</v>
      </c>
      <c r="M295" s="76">
        <f t="shared" si="95"/>
        <v>0</v>
      </c>
    </row>
    <row r="296" spans="1:13" x14ac:dyDescent="0.25">
      <c r="A296" s="1" t="s">
        <v>680</v>
      </c>
      <c r="C296" s="74"/>
      <c r="D296">
        <f t="shared" si="96"/>
        <v>0</v>
      </c>
      <c r="E296">
        <f t="shared" si="96"/>
        <v>1</v>
      </c>
      <c r="F296">
        <f t="shared" si="96"/>
        <v>0</v>
      </c>
      <c r="G296">
        <f t="shared" si="96"/>
        <v>1</v>
      </c>
      <c r="H296">
        <f t="shared" si="96"/>
        <v>0</v>
      </c>
      <c r="I296">
        <f t="shared" si="96"/>
        <v>0</v>
      </c>
      <c r="J296">
        <f t="shared" si="96"/>
        <v>0</v>
      </c>
      <c r="K296">
        <f t="shared" si="96"/>
        <v>0</v>
      </c>
      <c r="L296" s="74">
        <f t="shared" si="96"/>
        <v>0</v>
      </c>
      <c r="M296">
        <f t="shared" si="95"/>
        <v>2</v>
      </c>
    </row>
    <row r="297" spans="1:13" x14ac:dyDescent="0.25">
      <c r="A297" s="28" t="s">
        <v>698</v>
      </c>
      <c r="B297" s="87"/>
      <c r="C297" s="88"/>
      <c r="D297" s="87">
        <f>SUM(D281:D296)</f>
        <v>0</v>
      </c>
      <c r="E297" s="87">
        <f t="shared" ref="E297:L297" si="97">SUM(E281:E296)</f>
        <v>3</v>
      </c>
      <c r="F297" s="87">
        <f t="shared" si="97"/>
        <v>0</v>
      </c>
      <c r="G297" s="87">
        <f t="shared" si="97"/>
        <v>5</v>
      </c>
      <c r="H297" s="87">
        <f t="shared" si="97"/>
        <v>1</v>
      </c>
      <c r="I297" s="87">
        <f t="shared" si="97"/>
        <v>0</v>
      </c>
      <c r="J297" s="87">
        <f t="shared" si="97"/>
        <v>0</v>
      </c>
      <c r="K297" s="87">
        <f t="shared" si="97"/>
        <v>0</v>
      </c>
      <c r="L297" s="88">
        <f t="shared" si="97"/>
        <v>0</v>
      </c>
      <c r="M297" s="91">
        <f t="shared" si="95"/>
        <v>9</v>
      </c>
    </row>
    <row r="299" spans="1:13" x14ac:dyDescent="0.25">
      <c r="A299" s="160" t="s">
        <v>701</v>
      </c>
      <c r="B299" s="160"/>
      <c r="C299" s="182"/>
      <c r="L299" s="74"/>
      <c r="M299">
        <f t="shared" ref="M299:M307" si="98">SUM(D299:L299)</f>
        <v>0</v>
      </c>
    </row>
    <row r="300" spans="1:13" x14ac:dyDescent="0.25">
      <c r="A300" s="28" t="s">
        <v>659</v>
      </c>
      <c r="B300" s="87"/>
      <c r="C300" s="88"/>
      <c r="D300" s="87">
        <f t="shared" ref="D300:L306" si="99">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9"/>
        <v>0</v>
      </c>
      <c r="F300" s="87">
        <f t="shared" si="99"/>
        <v>0</v>
      </c>
      <c r="G300" s="87">
        <f t="shared" si="99"/>
        <v>0</v>
      </c>
      <c r="H300" s="87">
        <f t="shared" si="99"/>
        <v>0</v>
      </c>
      <c r="I300" s="87">
        <f t="shared" si="99"/>
        <v>0</v>
      </c>
      <c r="J300" s="87">
        <f t="shared" si="99"/>
        <v>0</v>
      </c>
      <c r="K300" s="87">
        <f t="shared" si="99"/>
        <v>0</v>
      </c>
      <c r="L300" s="88">
        <f t="shared" si="99"/>
        <v>0</v>
      </c>
      <c r="M300" s="91">
        <f t="shared" si="98"/>
        <v>0</v>
      </c>
    </row>
    <row r="301" spans="1:13" x14ac:dyDescent="0.25">
      <c r="A301" s="1" t="s">
        <v>683</v>
      </c>
      <c r="C301" s="74"/>
      <c r="D301">
        <f t="shared" si="99"/>
        <v>0</v>
      </c>
      <c r="E301">
        <f t="shared" si="99"/>
        <v>0</v>
      </c>
      <c r="F301">
        <f t="shared" si="99"/>
        <v>0</v>
      </c>
      <c r="G301">
        <f t="shared" si="99"/>
        <v>0</v>
      </c>
      <c r="H301">
        <f t="shared" si="99"/>
        <v>0</v>
      </c>
      <c r="I301">
        <f t="shared" si="99"/>
        <v>0</v>
      </c>
      <c r="J301">
        <f t="shared" si="99"/>
        <v>0</v>
      </c>
      <c r="K301">
        <f t="shared" si="99"/>
        <v>0</v>
      </c>
      <c r="L301" s="74">
        <f t="shared" si="99"/>
        <v>0</v>
      </c>
      <c r="M301">
        <f t="shared" si="98"/>
        <v>0</v>
      </c>
    </row>
    <row r="302" spans="1:13" x14ac:dyDescent="0.25">
      <c r="A302" s="2" t="s">
        <v>684</v>
      </c>
      <c r="B302" s="76"/>
      <c r="C302" s="80"/>
      <c r="D302" s="76">
        <f t="shared" si="99"/>
        <v>0</v>
      </c>
      <c r="E302" s="76">
        <f t="shared" si="99"/>
        <v>0</v>
      </c>
      <c r="F302" s="76">
        <f t="shared" si="99"/>
        <v>0</v>
      </c>
      <c r="G302" s="76">
        <f t="shared" si="99"/>
        <v>0</v>
      </c>
      <c r="H302" s="76">
        <f t="shared" si="99"/>
        <v>0</v>
      </c>
      <c r="I302" s="76">
        <f t="shared" si="99"/>
        <v>0</v>
      </c>
      <c r="J302" s="76">
        <f t="shared" si="99"/>
        <v>0</v>
      </c>
      <c r="K302" s="76">
        <f t="shared" si="99"/>
        <v>0</v>
      </c>
      <c r="L302" s="80">
        <f t="shared" si="99"/>
        <v>0</v>
      </c>
      <c r="M302" s="76">
        <f t="shared" si="98"/>
        <v>0</v>
      </c>
    </row>
    <row r="303" spans="1:13" x14ac:dyDescent="0.25">
      <c r="A303" s="1" t="s">
        <v>685</v>
      </c>
      <c r="C303" s="74"/>
      <c r="D303">
        <f t="shared" si="99"/>
        <v>0</v>
      </c>
      <c r="E303">
        <f t="shared" si="99"/>
        <v>0</v>
      </c>
      <c r="F303">
        <f t="shared" si="99"/>
        <v>0</v>
      </c>
      <c r="G303">
        <f t="shared" si="99"/>
        <v>0</v>
      </c>
      <c r="H303">
        <f t="shared" si="99"/>
        <v>0</v>
      </c>
      <c r="I303">
        <f t="shared" si="99"/>
        <v>0</v>
      </c>
      <c r="J303">
        <f t="shared" si="99"/>
        <v>0</v>
      </c>
      <c r="K303">
        <f t="shared" si="99"/>
        <v>0</v>
      </c>
      <c r="L303" s="74">
        <f t="shared" si="99"/>
        <v>0</v>
      </c>
      <c r="M303">
        <f t="shared" si="98"/>
        <v>0</v>
      </c>
    </row>
    <row r="304" spans="1:13" x14ac:dyDescent="0.25">
      <c r="A304" s="2" t="s">
        <v>648</v>
      </c>
      <c r="B304" s="76"/>
      <c r="C304" s="80"/>
      <c r="D304" s="76">
        <f t="shared" si="99"/>
        <v>0</v>
      </c>
      <c r="E304" s="76">
        <f t="shared" si="99"/>
        <v>0</v>
      </c>
      <c r="F304" s="76">
        <f t="shared" si="99"/>
        <v>0</v>
      </c>
      <c r="G304" s="76">
        <f t="shared" si="99"/>
        <v>0</v>
      </c>
      <c r="H304" s="76">
        <f t="shared" si="99"/>
        <v>0</v>
      </c>
      <c r="I304" s="76">
        <f t="shared" si="99"/>
        <v>0</v>
      </c>
      <c r="J304" s="76">
        <f t="shared" si="99"/>
        <v>0</v>
      </c>
      <c r="K304" s="76">
        <f t="shared" si="99"/>
        <v>0</v>
      </c>
      <c r="L304" s="80">
        <f t="shared" si="99"/>
        <v>0</v>
      </c>
      <c r="M304" s="76">
        <f t="shared" si="98"/>
        <v>0</v>
      </c>
    </row>
    <row r="305" spans="1:13" x14ac:dyDescent="0.25">
      <c r="A305" s="1" t="s">
        <v>686</v>
      </c>
      <c r="C305" s="74"/>
      <c r="D305">
        <f t="shared" si="99"/>
        <v>0</v>
      </c>
      <c r="E305">
        <f t="shared" si="99"/>
        <v>0</v>
      </c>
      <c r="F305">
        <f t="shared" si="99"/>
        <v>0</v>
      </c>
      <c r="G305">
        <f t="shared" si="99"/>
        <v>0</v>
      </c>
      <c r="H305">
        <f t="shared" si="99"/>
        <v>0</v>
      </c>
      <c r="I305">
        <f t="shared" si="99"/>
        <v>0</v>
      </c>
      <c r="J305">
        <f t="shared" si="99"/>
        <v>0</v>
      </c>
      <c r="K305">
        <f t="shared" si="99"/>
        <v>0</v>
      </c>
      <c r="L305" s="74">
        <f t="shared" si="99"/>
        <v>0</v>
      </c>
      <c r="M305">
        <f t="shared" si="98"/>
        <v>0</v>
      </c>
    </row>
    <row r="306" spans="1:13" x14ac:dyDescent="0.25">
      <c r="A306" s="2" t="s">
        <v>687</v>
      </c>
      <c r="B306" s="76"/>
      <c r="C306" s="80"/>
      <c r="D306" s="76">
        <f t="shared" si="99"/>
        <v>0</v>
      </c>
      <c r="E306" s="76">
        <f t="shared" si="99"/>
        <v>0</v>
      </c>
      <c r="F306" s="76">
        <f t="shared" si="99"/>
        <v>0</v>
      </c>
      <c r="G306" s="76">
        <f t="shared" si="99"/>
        <v>0</v>
      </c>
      <c r="H306" s="76">
        <f t="shared" si="99"/>
        <v>0</v>
      </c>
      <c r="I306" s="76">
        <f t="shared" si="99"/>
        <v>0</v>
      </c>
      <c r="J306" s="76">
        <f t="shared" si="99"/>
        <v>0</v>
      </c>
      <c r="K306" s="76">
        <f t="shared" si="99"/>
        <v>0</v>
      </c>
      <c r="L306" s="80">
        <f t="shared" si="99"/>
        <v>0</v>
      </c>
      <c r="M306" s="76">
        <f t="shared" si="98"/>
        <v>0</v>
      </c>
    </row>
    <row r="307" spans="1:13" x14ac:dyDescent="0.25">
      <c r="A307" s="81" t="s">
        <v>699</v>
      </c>
      <c r="B307" s="82"/>
      <c r="C307" s="83"/>
      <c r="D307" s="82">
        <f>SUM(D300:D306)</f>
        <v>0</v>
      </c>
      <c r="E307" s="82">
        <f t="shared" ref="E307:L307" si="100">SUM(E300:E306)</f>
        <v>0</v>
      </c>
      <c r="F307" s="82">
        <f t="shared" si="100"/>
        <v>0</v>
      </c>
      <c r="G307" s="82">
        <f t="shared" si="100"/>
        <v>0</v>
      </c>
      <c r="H307" s="82">
        <f t="shared" si="100"/>
        <v>0</v>
      </c>
      <c r="I307" s="82">
        <f t="shared" si="100"/>
        <v>0</v>
      </c>
      <c r="J307" s="82">
        <f t="shared" si="100"/>
        <v>0</v>
      </c>
      <c r="K307" s="82">
        <f t="shared" si="100"/>
        <v>0</v>
      </c>
      <c r="L307" s="83">
        <f t="shared" si="100"/>
        <v>0</v>
      </c>
      <c r="M307" s="90">
        <f t="shared" si="98"/>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Brian S. Jones JR</cp:lastModifiedBy>
  <cp:lastPrinted>2022-01-04T15:32:56Z</cp:lastPrinted>
  <dcterms:created xsi:type="dcterms:W3CDTF">2020-04-02T16:56:18Z</dcterms:created>
  <dcterms:modified xsi:type="dcterms:W3CDTF">2025-03-24T14:11:44Z</dcterms:modified>
</cp:coreProperties>
</file>